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Python36\RevEstacionesV0.1\"/>
    </mc:Choice>
  </mc:AlternateContent>
  <bookViews>
    <workbookView xWindow="0" yWindow="0" windowWidth="28800" windowHeight="12375"/>
  </bookViews>
  <sheets>
    <sheet name="Hoja1" sheetId="1" r:id="rId1"/>
    <sheet name="catalogo" sheetId="5" r:id="rId2"/>
    <sheet name="codigoNoaa" sheetId="6" r:id="rId3"/>
    <sheet name="estadored" sheetId="2" r:id="rId4"/>
    <sheet name="MaestroEstacionesHydras" sheetId="13" r:id="rId5"/>
    <sheet name="ScadaMeasures" sheetId="28" r:id="rId6"/>
    <sheet name="CodSensoresIDEAM" sheetId="34" r:id="rId7"/>
    <sheet name="VECINOS" sheetId="39" r:id="rId8"/>
    <sheet name="MaestroEstacionesSCADA" sheetId="25" r:id="rId9"/>
    <sheet name="VECINOSC" sheetId="44" r:id="rId10"/>
    <sheet name="PROEYCTOS" sheetId="43" r:id="rId11"/>
    <sheet name="prueba" sheetId="45" r:id="rId12"/>
  </sheets>
  <definedNames>
    <definedName name="_xlnm._FilterDatabase" localSheetId="1" hidden="1">catalogo!$A$1:$AB$1</definedName>
    <definedName name="_xlnm._FilterDatabase" localSheetId="6" hidden="1">CodSensoresIDEAM!$A$1:$R$119</definedName>
    <definedName name="_xlnm._FilterDatabase" localSheetId="3" hidden="1">estadored!$A$1:$U$323</definedName>
    <definedName name="_xlnm._FilterDatabase" localSheetId="0" hidden="1">Hoja1!$A$1:$CI$348</definedName>
    <definedName name="_xlnm._FilterDatabase" localSheetId="4" hidden="1">MaestroEstacionesHydras!$B$1:$S$610</definedName>
    <definedName name="_xlnm._FilterDatabase" localSheetId="8" hidden="1">MaestroEstacionesSCADA!$A$1:$X$536</definedName>
    <definedName name="_xlnm._FilterDatabase" localSheetId="11" hidden="1">prueba!$A$1:$BN$338</definedName>
    <definedName name="_xlnm._FilterDatabase" localSheetId="5" hidden="1">ScadaMeasures!$A$1:$AZ$60</definedName>
    <definedName name="_xlnm._FilterDatabase" localSheetId="7" hidden="1">VECINOS!$A$1:$F$338</definedName>
    <definedName name="cassandraStations" localSheetId="4">MaestroEstacionesHydras!$A$1:$N$610</definedName>
    <definedName name="cassandraStations" localSheetId="10">PROEYCTOS!$A$1:$M$610</definedName>
    <definedName name="estadoRedTes3" localSheetId="11">prueba!$A$1:$BN$338</definedName>
    <definedName name="scadaMeasures" localSheetId="5">ScadaMeasures!$A$1:$AZ$8793</definedName>
    <definedName name="scadaStations" localSheetId="8">MaestroEstacionesSCADA!$A$1:$X$536</definedName>
    <definedName name="try2_" localSheetId="7">VECINOS!$A$1:$F$338</definedName>
    <definedName name="tryvecinosC_1" localSheetId="9">VECINOSC!$A$1:$BB$348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4" i="1" l="1"/>
  <c r="Y3" i="1"/>
  <c r="Y2"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36" i="1"/>
  <c r="X235" i="1"/>
  <c r="X234" i="1"/>
  <c r="X233" i="1"/>
  <c r="X232" i="1"/>
  <c r="X231" i="1"/>
  <c r="X230" i="1"/>
  <c r="X229" i="1"/>
  <c r="X228" i="1"/>
  <c r="X22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9" i="1"/>
  <c r="X118" i="1"/>
  <c r="X117" i="1"/>
  <c r="X116" i="1"/>
  <c r="X11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6" i="1"/>
  <c r="X5" i="1"/>
  <c r="X4" i="1"/>
  <c r="X3" i="1"/>
  <c r="X2" i="1"/>
  <c r="X7" i="1"/>
  <c r="W348" i="1" l="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AH323" i="1"/>
  <c r="AH322" i="1"/>
  <c r="H610" i="13" l="1"/>
  <c r="H609" i="13"/>
  <c r="H608" i="13"/>
  <c r="H607" i="13"/>
  <c r="H606" i="13"/>
  <c r="H605" i="13"/>
  <c r="H604" i="13"/>
  <c r="H603" i="13"/>
  <c r="H602" i="13"/>
  <c r="H601" i="13"/>
  <c r="H600" i="13"/>
  <c r="H599" i="13"/>
  <c r="H598" i="13"/>
  <c r="H597" i="13"/>
  <c r="H596" i="13"/>
  <c r="H595" i="13"/>
  <c r="H594" i="13"/>
  <c r="H593" i="13"/>
  <c r="H592" i="13"/>
  <c r="H591" i="13"/>
  <c r="H590" i="13"/>
  <c r="H589" i="13"/>
  <c r="H588" i="13"/>
  <c r="H587" i="13"/>
  <c r="H586" i="13"/>
  <c r="H585" i="13"/>
  <c r="H584" i="13"/>
  <c r="H583" i="13"/>
  <c r="H582" i="13"/>
  <c r="H581" i="13"/>
  <c r="H580" i="13"/>
  <c r="H579" i="13"/>
  <c r="H578" i="13"/>
  <c r="H577" i="13"/>
  <c r="H576" i="13"/>
  <c r="H575" i="13"/>
  <c r="H574" i="13"/>
  <c r="H573" i="13"/>
  <c r="H572" i="13"/>
  <c r="H571" i="13"/>
  <c r="H570" i="13"/>
  <c r="H569" i="13"/>
  <c r="H568" i="13"/>
  <c r="H567" i="13"/>
  <c r="H566" i="13"/>
  <c r="H565" i="13"/>
  <c r="H564" i="13"/>
  <c r="H563" i="13"/>
  <c r="H562" i="13"/>
  <c r="H561" i="13"/>
  <c r="H560" i="13"/>
  <c r="H559" i="13"/>
  <c r="H558" i="13"/>
  <c r="H557" i="13"/>
  <c r="H556" i="13"/>
  <c r="H555" i="13"/>
  <c r="H554" i="13"/>
  <c r="H553" i="13"/>
  <c r="H552" i="13"/>
  <c r="H551" i="13"/>
  <c r="H550" i="13"/>
  <c r="H549" i="13"/>
  <c r="H548" i="13"/>
  <c r="H547" i="13"/>
  <c r="H546" i="13"/>
  <c r="H545" i="13"/>
  <c r="H544" i="13"/>
  <c r="H543" i="13"/>
  <c r="H542" i="13"/>
  <c r="H541" i="13"/>
  <c r="H540" i="13"/>
  <c r="H539" i="13"/>
  <c r="H538" i="13"/>
  <c r="H537" i="13"/>
  <c r="H536" i="13"/>
  <c r="H535" i="13"/>
  <c r="H534" i="13"/>
  <c r="H533" i="13"/>
  <c r="H532" i="13"/>
  <c r="H531" i="13"/>
  <c r="H530" i="13"/>
  <c r="H529" i="13"/>
  <c r="H528" i="13"/>
  <c r="H527" i="13"/>
  <c r="H526" i="13"/>
  <c r="H525" i="13"/>
  <c r="H524" i="13"/>
  <c r="H523" i="13"/>
  <c r="H522" i="13"/>
  <c r="H521" i="13"/>
  <c r="H520" i="13"/>
  <c r="H519" i="13"/>
  <c r="H518" i="13"/>
  <c r="H517" i="13"/>
  <c r="H516" i="13"/>
  <c r="H515" i="13"/>
  <c r="H514" i="13"/>
  <c r="H513" i="13"/>
  <c r="H512" i="13"/>
  <c r="H511" i="13"/>
  <c r="H510" i="13"/>
  <c r="H509" i="13"/>
  <c r="H508" i="13"/>
  <c r="H507" i="13"/>
  <c r="H506" i="13"/>
  <c r="H505" i="13"/>
  <c r="H504" i="13"/>
  <c r="H503" i="13"/>
  <c r="H502" i="13"/>
  <c r="H501" i="13"/>
  <c r="H500" i="13"/>
  <c r="H499" i="13"/>
  <c r="H498" i="13"/>
  <c r="H497" i="13"/>
  <c r="H496" i="13"/>
  <c r="H495" i="13"/>
  <c r="H494" i="13"/>
  <c r="H493" i="13"/>
  <c r="H492" i="13"/>
  <c r="H491" i="13"/>
  <c r="H490" i="13"/>
  <c r="H489" i="13"/>
  <c r="H488" i="13"/>
  <c r="H487" i="13"/>
  <c r="H486" i="13"/>
  <c r="H485" i="13"/>
  <c r="H484" i="13"/>
  <c r="H483" i="13"/>
  <c r="H482" i="13"/>
  <c r="H481" i="13"/>
  <c r="H480" i="13"/>
  <c r="H479" i="13"/>
  <c r="H478" i="13"/>
  <c r="H477" i="13"/>
  <c r="H476" i="13"/>
  <c r="H475" i="13"/>
  <c r="H474" i="13"/>
  <c r="H473" i="13"/>
  <c r="H472" i="13"/>
  <c r="H471" i="13"/>
  <c r="H470" i="13"/>
  <c r="H469" i="13"/>
  <c r="H468" i="13"/>
  <c r="H467" i="13"/>
  <c r="H466" i="13"/>
  <c r="H465" i="13"/>
  <c r="H464" i="13"/>
  <c r="H463" i="13"/>
  <c r="H462" i="13"/>
  <c r="H461" i="13"/>
  <c r="H460" i="13"/>
  <c r="H459" i="13"/>
  <c r="H458" i="13"/>
  <c r="H457" i="13"/>
  <c r="H456" i="13"/>
  <c r="H455" i="13"/>
  <c r="H454" i="13"/>
  <c r="H453" i="13"/>
  <c r="H452" i="13"/>
  <c r="H451" i="13"/>
  <c r="H450" i="13"/>
  <c r="H449" i="13"/>
  <c r="H448" i="13"/>
  <c r="H447" i="13"/>
  <c r="H446" i="13"/>
  <c r="H445" i="13"/>
  <c r="H444" i="13"/>
  <c r="H443" i="13"/>
  <c r="H442" i="13"/>
  <c r="H441" i="13"/>
  <c r="H440" i="13"/>
  <c r="H439" i="13"/>
  <c r="H438" i="13"/>
  <c r="H437" i="13"/>
  <c r="H436" i="13"/>
  <c r="H435" i="13"/>
  <c r="H434" i="13"/>
  <c r="H433" i="13"/>
  <c r="H432" i="13"/>
  <c r="H431" i="13"/>
  <c r="H430" i="13"/>
  <c r="H429" i="13"/>
  <c r="H428" i="13"/>
  <c r="H427" i="13"/>
  <c r="H426" i="13"/>
  <c r="H425" i="13"/>
  <c r="H424" i="13"/>
  <c r="H423" i="13"/>
  <c r="H422" i="13"/>
  <c r="H421" i="13"/>
  <c r="H420" i="13"/>
  <c r="H419" i="13"/>
  <c r="H418" i="13"/>
  <c r="H417" i="13"/>
  <c r="H416" i="13"/>
  <c r="H415" i="13"/>
  <c r="H414" i="13"/>
  <c r="H413" i="13"/>
  <c r="H412"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H349" i="13"/>
  <c r="H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H159" i="13"/>
  <c r="H158" i="13"/>
  <c r="H157" i="13"/>
  <c r="H156" i="13"/>
  <c r="H155" i="13"/>
  <c r="H154" i="13"/>
  <c r="H153" i="13"/>
  <c r="H152" i="13"/>
  <c r="H151" i="13"/>
  <c r="H150" i="13"/>
  <c r="H149" i="13"/>
  <c r="H148" i="13"/>
  <c r="H147" i="13"/>
  <c r="H146" i="13"/>
  <c r="H145" i="13"/>
  <c r="H144" i="13"/>
  <c r="H143" i="13"/>
  <c r="H142" i="13"/>
  <c r="H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H71" i="13"/>
  <c r="H70" i="13"/>
  <c r="H69" i="13"/>
  <c r="H68" i="13"/>
  <c r="H67" i="13"/>
  <c r="H66" i="13"/>
  <c r="H65" i="13"/>
  <c r="H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H7" i="13"/>
  <c r="H6" i="13"/>
  <c r="H5" i="13"/>
  <c r="H4" i="13"/>
  <c r="H3" i="13"/>
  <c r="H2" i="13"/>
  <c r="Q295" i="1" l="1"/>
  <c r="Q143" i="1"/>
  <c r="Q151" i="1"/>
  <c r="Q123" i="1"/>
  <c r="Q44" i="1"/>
  <c r="Q102" i="1"/>
  <c r="Q45" i="1"/>
  <c r="Q328" i="1"/>
  <c r="Q278" i="1"/>
  <c r="Q141" i="1"/>
  <c r="Q121" i="1"/>
  <c r="Q51" i="1"/>
  <c r="C323" i="2" l="1"/>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T294" i="1" l="1"/>
  <c r="T296" i="1" l="1"/>
  <c r="T196" i="1"/>
  <c r="T299" i="1"/>
  <c r="T311" i="1"/>
  <c r="T323" i="1"/>
  <c r="T315" i="1"/>
  <c r="T341" i="1"/>
  <c r="S121" i="1"/>
  <c r="S123" i="1"/>
  <c r="S346" i="1"/>
  <c r="S102" i="1"/>
  <c r="S89" i="1"/>
  <c r="S151" i="1"/>
  <c r="S141" i="1"/>
  <c r="S143" i="1"/>
  <c r="S44" i="1"/>
  <c r="S51" i="1"/>
  <c r="S45" i="1"/>
  <c r="S17" i="1"/>
  <c r="S6" i="1"/>
  <c r="S326" i="1"/>
  <c r="S295" i="1"/>
  <c r="S329" i="1"/>
  <c r="S328" i="1"/>
  <c r="S339" i="1"/>
  <c r="S4" i="1"/>
  <c r="S292" i="1"/>
  <c r="S274" i="1"/>
  <c r="S278" i="1"/>
  <c r="S263" i="1"/>
  <c r="S217" i="1"/>
  <c r="S180" i="1"/>
  <c r="S261" i="1"/>
  <c r="S240" i="1"/>
  <c r="S205" i="1"/>
  <c r="S196" i="1"/>
  <c r="S194" i="1"/>
  <c r="S242" i="1"/>
  <c r="S227" i="1"/>
  <c r="T121" i="1"/>
  <c r="T123" i="1"/>
  <c r="T102" i="1"/>
  <c r="T89" i="1"/>
  <c r="T151" i="1"/>
  <c r="T141" i="1"/>
  <c r="T143" i="1"/>
  <c r="T44" i="1"/>
  <c r="T51" i="1"/>
  <c r="T45" i="1"/>
  <c r="T17" i="1"/>
  <c r="T6" i="1"/>
  <c r="T326" i="1"/>
  <c r="T295" i="1"/>
  <c r="T329" i="1"/>
  <c r="T328" i="1"/>
  <c r="T339" i="1"/>
  <c r="T4" i="1"/>
  <c r="T292" i="1"/>
  <c r="T274" i="1"/>
  <c r="T278" i="1"/>
  <c r="T263" i="1"/>
  <c r="T180" i="1"/>
  <c r="D331" i="6"/>
  <c r="D330" i="6"/>
  <c r="D329" i="6"/>
  <c r="D328" i="6"/>
  <c r="D327" i="6"/>
  <c r="D326" i="6"/>
  <c r="D325" i="6"/>
  <c r="D324" i="6"/>
  <c r="D323" i="6"/>
  <c r="D322" i="6"/>
  <c r="D321" i="6"/>
  <c r="D320" i="6"/>
  <c r="D319" i="6"/>
  <c r="D318" i="6"/>
  <c r="D317" i="6"/>
  <c r="D316" i="6"/>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D144" i="6"/>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3" i="6"/>
  <c r="D2" i="6"/>
  <c r="R6" i="1" s="1"/>
  <c r="C2650" i="5"/>
  <c r="D2650" i="5" s="1"/>
  <c r="C527" i="5"/>
  <c r="D527" i="5" s="1"/>
  <c r="C490" i="5"/>
  <c r="D490" i="5" s="1"/>
  <c r="C2405" i="5"/>
  <c r="D2405" i="5" s="1"/>
  <c r="C3195" i="5"/>
  <c r="D3195" i="5" s="1"/>
  <c r="C1960" i="5"/>
  <c r="D1960" i="5" s="1"/>
  <c r="C2865" i="5"/>
  <c r="D2865" i="5" s="1"/>
  <c r="C11" i="5"/>
  <c r="D11" i="5" s="1"/>
  <c r="C3196" i="5"/>
  <c r="D3196" i="5" s="1"/>
  <c r="C2649" i="5"/>
  <c r="D2649" i="5" s="1"/>
  <c r="C261" i="5"/>
  <c r="D261" i="5" s="1"/>
  <c r="C3" i="5"/>
  <c r="D3" i="5" s="1"/>
  <c r="C3194" i="5"/>
  <c r="D3194" i="5" s="1"/>
  <c r="C3934" i="5"/>
  <c r="D3934" i="5" s="1"/>
  <c r="C4063" i="5"/>
  <c r="D4063" i="5" s="1"/>
  <c r="C3933" i="5"/>
  <c r="D3933" i="5" s="1"/>
  <c r="C4062" i="5"/>
  <c r="D4062" i="5" s="1"/>
  <c r="C4212" i="5"/>
  <c r="D4212" i="5" s="1"/>
  <c r="C298" i="5"/>
  <c r="D298" i="5" s="1"/>
  <c r="C299" i="5"/>
  <c r="D299" i="5" s="1"/>
  <c r="C1043" i="5"/>
  <c r="D1043" i="5" s="1"/>
  <c r="C1041" i="5"/>
  <c r="D1041" i="5" s="1"/>
  <c r="C4197" i="5"/>
  <c r="D4197" i="5" s="1"/>
  <c r="C1673" i="5"/>
  <c r="D1673" i="5" s="1"/>
  <c r="C3441" i="5"/>
  <c r="D3441" i="5" s="1"/>
  <c r="C434" i="5"/>
  <c r="D434" i="5" s="1"/>
  <c r="C2124" i="5"/>
  <c r="D2124" i="5" s="1"/>
  <c r="C2061" i="5"/>
  <c r="D2061" i="5" s="1"/>
  <c r="C3251" i="5"/>
  <c r="D3251" i="5" s="1"/>
  <c r="C2100" i="5"/>
  <c r="D2100" i="5" s="1"/>
  <c r="C2370" i="5"/>
  <c r="D2370" i="5" s="1"/>
  <c r="C3891" i="5"/>
  <c r="D3891" i="5" s="1"/>
  <c r="C4316" i="5"/>
  <c r="D4316" i="5" s="1"/>
  <c r="C481" i="5"/>
  <c r="D481" i="5" s="1"/>
  <c r="C3056" i="5"/>
  <c r="D3056" i="5" s="1"/>
  <c r="C1053" i="5"/>
  <c r="D1053" i="5" s="1"/>
  <c r="C4243" i="5"/>
  <c r="D4243" i="5" s="1"/>
  <c r="C4242" i="5"/>
  <c r="D4242" i="5" s="1"/>
  <c r="C1561" i="5"/>
  <c r="D1561" i="5" s="1"/>
  <c r="C2099" i="5"/>
  <c r="D2099" i="5" s="1"/>
  <c r="C1503" i="5"/>
  <c r="D1503" i="5" s="1"/>
  <c r="C2369" i="5"/>
  <c r="D2369" i="5" s="1"/>
  <c r="C3967" i="5"/>
  <c r="D3967" i="5" s="1"/>
  <c r="C1518" i="5"/>
  <c r="D1518" i="5" s="1"/>
  <c r="C4196" i="5"/>
  <c r="D4196" i="5" s="1"/>
  <c r="C1560" i="5"/>
  <c r="D1560" i="5" s="1"/>
  <c r="C1070" i="5"/>
  <c r="D1070" i="5" s="1"/>
  <c r="C147" i="5"/>
  <c r="D147" i="5" s="1"/>
  <c r="C4241" i="5"/>
  <c r="D4241" i="5" s="1"/>
  <c r="C4068" i="5"/>
  <c r="D4068" i="5" s="1"/>
  <c r="C2910" i="5"/>
  <c r="D2910" i="5" s="1"/>
  <c r="C4080" i="5"/>
  <c r="D4080" i="5" s="1"/>
  <c r="C2609" i="5"/>
  <c r="D2609" i="5" s="1"/>
  <c r="C2258" i="5"/>
  <c r="D2258" i="5" s="1"/>
  <c r="C4318" i="5"/>
  <c r="D4318" i="5" s="1"/>
  <c r="C1378" i="5"/>
  <c r="D1378" i="5" s="1"/>
  <c r="C1499" i="5"/>
  <c r="D1499" i="5" s="1"/>
  <c r="C4240" i="5"/>
  <c r="D4240" i="5" s="1"/>
  <c r="C1519" i="5"/>
  <c r="D1519" i="5" s="1"/>
  <c r="C1866" i="5"/>
  <c r="D1866" i="5" s="1"/>
  <c r="C3964" i="5"/>
  <c r="D3964" i="5" s="1"/>
  <c r="C3997" i="5"/>
  <c r="D3997" i="5" s="1"/>
  <c r="C2859" i="5"/>
  <c r="D2859" i="5" s="1"/>
  <c r="C894" i="5"/>
  <c r="D894" i="5" s="1"/>
  <c r="C492" i="5"/>
  <c r="D492" i="5" s="1"/>
  <c r="C702" i="5"/>
  <c r="D702" i="5" s="1"/>
  <c r="C3276" i="5"/>
  <c r="D3276" i="5" s="1"/>
  <c r="C2003" i="5"/>
  <c r="D2003" i="5" s="1"/>
  <c r="C175" i="5"/>
  <c r="D175" i="5" s="1"/>
  <c r="C3097" i="5"/>
  <c r="D3097" i="5" s="1"/>
  <c r="C832" i="5"/>
  <c r="D832" i="5" s="1"/>
  <c r="C2502" i="5"/>
  <c r="D2502" i="5" s="1"/>
  <c r="C2654" i="5"/>
  <c r="D2654" i="5" s="1"/>
  <c r="C2852" i="5"/>
  <c r="D2852" i="5" s="1"/>
  <c r="C701" i="5"/>
  <c r="D701" i="5" s="1"/>
  <c r="C579" i="5"/>
  <c r="D579" i="5" s="1"/>
  <c r="C2866" i="5"/>
  <c r="D2866" i="5" s="1"/>
  <c r="C4061" i="5"/>
  <c r="D4061" i="5" s="1"/>
  <c r="C547" i="5"/>
  <c r="D547" i="5" s="1"/>
  <c r="C2002" i="5"/>
  <c r="D2002" i="5" s="1"/>
  <c r="C462" i="5"/>
  <c r="D462" i="5" s="1"/>
  <c r="C2943" i="5"/>
  <c r="D2943" i="5" s="1"/>
  <c r="C546" i="5"/>
  <c r="D546" i="5" s="1"/>
  <c r="C2001" i="5"/>
  <c r="D2001" i="5" s="1"/>
  <c r="C2403" i="5"/>
  <c r="D2403" i="5" s="1"/>
  <c r="C1660" i="5"/>
  <c r="D1660" i="5" s="1"/>
  <c r="C1480" i="5"/>
  <c r="D1480" i="5" s="1"/>
  <c r="C1037" i="5"/>
  <c r="D1037" i="5" s="1"/>
  <c r="C1543" i="5"/>
  <c r="D1543" i="5" s="1"/>
  <c r="C558" i="5"/>
  <c r="D558" i="5" s="1"/>
  <c r="C1880" i="5"/>
  <c r="D1880" i="5" s="1"/>
  <c r="C850" i="5"/>
  <c r="D850" i="5" s="1"/>
  <c r="C1789" i="5"/>
  <c r="D1789" i="5" s="1"/>
  <c r="C1881" i="5"/>
  <c r="D1881" i="5" s="1"/>
  <c r="C93" i="5"/>
  <c r="D93" i="5" s="1"/>
  <c r="C2639" i="5"/>
  <c r="D2639" i="5" s="1"/>
  <c r="C1832" i="5"/>
  <c r="D1832" i="5" s="1"/>
  <c r="C1788" i="5"/>
  <c r="D1788" i="5" s="1"/>
  <c r="C4244" i="5"/>
  <c r="D4244" i="5" s="1"/>
  <c r="C1215" i="5"/>
  <c r="D1215" i="5" s="1"/>
  <c r="C4004" i="5"/>
  <c r="D4004" i="5" s="1"/>
  <c r="C849" i="5"/>
  <c r="D849" i="5" s="1"/>
  <c r="C1590" i="5"/>
  <c r="D1590" i="5" s="1"/>
  <c r="C3839" i="5"/>
  <c r="D3839" i="5" s="1"/>
  <c r="C1214" i="5"/>
  <c r="D1214" i="5" s="1"/>
  <c r="C1958" i="5"/>
  <c r="D1958" i="5" s="1"/>
  <c r="C3583" i="5"/>
  <c r="D3583" i="5" s="1"/>
  <c r="C4400" i="5"/>
  <c r="D4400" i="5" s="1"/>
  <c r="C3581" i="5"/>
  <c r="D3581" i="5" s="1"/>
  <c r="C2536" i="5"/>
  <c r="D2536" i="5" s="1"/>
  <c r="C3580" i="5"/>
  <c r="D3580" i="5" s="1"/>
  <c r="C2638" i="5"/>
  <c r="D2638" i="5" s="1"/>
  <c r="C994" i="5"/>
  <c r="D994" i="5" s="1"/>
  <c r="C4419" i="5"/>
  <c r="D4419" i="5" s="1"/>
  <c r="C4143" i="5"/>
  <c r="D4143" i="5" s="1"/>
  <c r="C1601" i="5"/>
  <c r="D1601" i="5" s="1"/>
  <c r="C4001" i="5"/>
  <c r="D4001" i="5" s="1"/>
  <c r="C4180" i="5"/>
  <c r="D4180" i="5" s="1"/>
  <c r="C3275" i="5"/>
  <c r="D3275" i="5" s="1"/>
  <c r="C4420" i="5"/>
  <c r="D4420" i="5" s="1"/>
  <c r="C655" i="5"/>
  <c r="D655" i="5" s="1"/>
  <c r="C4459" i="5"/>
  <c r="D4459" i="5" s="1"/>
  <c r="C3466" i="5"/>
  <c r="D3466" i="5" s="1"/>
  <c r="C3976" i="5"/>
  <c r="D3976" i="5" s="1"/>
  <c r="C1424" i="5"/>
  <c r="D1424" i="5" s="1"/>
  <c r="C3826" i="5"/>
  <c r="D3826" i="5" s="1"/>
  <c r="C654" i="5"/>
  <c r="D654" i="5" s="1"/>
  <c r="C1004" i="5"/>
  <c r="D1004" i="5" s="1"/>
  <c r="C4000" i="5"/>
  <c r="D4000" i="5" s="1"/>
  <c r="C4295" i="5"/>
  <c r="D4295" i="5" s="1"/>
  <c r="C2723" i="5"/>
  <c r="D2723" i="5" s="1"/>
  <c r="C2573" i="5"/>
  <c r="D2573" i="5" s="1"/>
  <c r="C3701" i="5"/>
  <c r="D3701" i="5" s="1"/>
  <c r="C4236" i="5"/>
  <c r="D4236" i="5" s="1"/>
  <c r="C805" i="5"/>
  <c r="D805" i="5" s="1"/>
  <c r="C4458" i="5"/>
  <c r="D4458" i="5" s="1"/>
  <c r="C4264" i="5"/>
  <c r="D4264" i="5" s="1"/>
  <c r="C449" i="5"/>
  <c r="D449" i="5" s="1"/>
  <c r="C3973" i="5"/>
  <c r="D3973" i="5" s="1"/>
  <c r="C728" i="5"/>
  <c r="D728" i="5" s="1"/>
  <c r="C1623" i="5"/>
  <c r="D1623" i="5" s="1"/>
  <c r="C3093" i="5"/>
  <c r="D3093" i="5" s="1"/>
  <c r="C4114" i="5"/>
  <c r="D4114" i="5" s="1"/>
  <c r="C3900" i="5"/>
  <c r="D3900" i="5" s="1"/>
  <c r="C4260" i="5"/>
  <c r="D4260" i="5" s="1"/>
  <c r="C1735" i="5"/>
  <c r="D1735" i="5" s="1"/>
  <c r="C2862" i="5"/>
  <c r="D2862" i="5" s="1"/>
  <c r="C1068" i="5"/>
  <c r="D1068" i="5" s="1"/>
  <c r="C2863" i="5"/>
  <c r="D2863" i="5" s="1"/>
  <c r="C4397" i="5"/>
  <c r="D4397" i="5" s="1"/>
  <c r="C1686" i="5"/>
  <c r="D1686" i="5" s="1"/>
  <c r="C3631" i="5"/>
  <c r="D3631" i="5" s="1"/>
  <c r="C920" i="5"/>
  <c r="D920" i="5" s="1"/>
  <c r="C1099" i="5"/>
  <c r="D1099" i="5" s="1"/>
  <c r="C1100" i="5"/>
  <c r="D1100" i="5" s="1"/>
  <c r="C1095" i="5"/>
  <c r="D1095" i="5" s="1"/>
  <c r="C1102" i="5"/>
  <c r="D1102" i="5" s="1"/>
  <c r="C1101" i="5"/>
  <c r="D1101" i="5" s="1"/>
  <c r="C3639" i="5"/>
  <c r="D3639" i="5" s="1"/>
  <c r="C471" i="5"/>
  <c r="D471" i="5" s="1"/>
  <c r="C1098" i="5"/>
  <c r="D1098" i="5" s="1"/>
  <c r="C1315" i="5"/>
  <c r="D1315" i="5" s="1"/>
  <c r="C2455" i="5"/>
  <c r="D2455" i="5" s="1"/>
  <c r="C209" i="5"/>
  <c r="D209" i="5" s="1"/>
  <c r="C1755" i="5"/>
  <c r="D1755" i="5" s="1"/>
  <c r="C3800" i="5"/>
  <c r="D3800" i="5" s="1"/>
  <c r="C1313" i="5"/>
  <c r="D1313" i="5" s="1"/>
  <c r="C900" i="5"/>
  <c r="D900" i="5" s="1"/>
  <c r="C1093" i="5"/>
  <c r="D1093" i="5" s="1"/>
  <c r="C1667" i="5"/>
  <c r="D1667" i="5" s="1"/>
  <c r="C4102" i="5"/>
  <c r="D4102" i="5" s="1"/>
  <c r="C21" i="5"/>
  <c r="D21" i="5" s="1"/>
  <c r="C639" i="5"/>
  <c r="D639" i="5" s="1"/>
  <c r="C1157" i="5"/>
  <c r="D1157" i="5" s="1"/>
  <c r="C948" i="5"/>
  <c r="D948" i="5" s="1"/>
  <c r="C4327" i="5"/>
  <c r="D4327" i="5" s="1"/>
  <c r="C4273" i="5"/>
  <c r="D4273" i="5" s="1"/>
  <c r="C1463" i="5"/>
  <c r="D1463" i="5" s="1"/>
  <c r="C4224" i="5"/>
  <c r="D4224" i="5" s="1"/>
  <c r="C4274" i="5"/>
  <c r="D4274" i="5" s="1"/>
  <c r="C2939" i="5"/>
  <c r="D2939" i="5" s="1"/>
  <c r="C1071" i="5"/>
  <c r="D1071" i="5" s="1"/>
  <c r="C1701" i="5"/>
  <c r="D1701" i="5" s="1"/>
  <c r="C2300" i="5"/>
  <c r="D2300" i="5" s="1"/>
  <c r="C3300" i="5"/>
  <c r="D3300" i="5" s="1"/>
  <c r="C891" i="5"/>
  <c r="D891" i="5" s="1"/>
  <c r="C1370" i="5"/>
  <c r="D1370" i="5" s="1"/>
  <c r="C1361" i="5"/>
  <c r="D1361" i="5" s="1"/>
  <c r="C3579" i="5"/>
  <c r="D3579" i="5" s="1"/>
  <c r="C3768" i="5"/>
  <c r="D3768" i="5" s="1"/>
  <c r="C2032" i="5"/>
  <c r="D2032" i="5" s="1"/>
  <c r="C31" i="5"/>
  <c r="D31" i="5" s="1"/>
  <c r="C1999" i="5"/>
  <c r="D1999" i="5" s="1"/>
  <c r="C2949" i="5"/>
  <c r="D2949" i="5" s="1"/>
  <c r="C3887" i="5"/>
  <c r="D3887" i="5" s="1"/>
  <c r="C4019" i="5"/>
  <c r="D4019" i="5" s="1"/>
  <c r="C4110" i="5"/>
  <c r="D4110" i="5" s="1"/>
  <c r="C4382" i="5"/>
  <c r="D4382" i="5" s="1"/>
  <c r="C4394" i="5"/>
  <c r="D4394" i="5" s="1"/>
  <c r="C3986" i="5"/>
  <c r="D3986" i="5" s="1"/>
  <c r="C1176" i="5"/>
  <c r="D1176" i="5" s="1"/>
  <c r="C1754" i="5"/>
  <c r="D1754" i="5" s="1"/>
  <c r="C1620" i="5"/>
  <c r="D1620" i="5" s="1"/>
  <c r="C1462" i="5"/>
  <c r="D1462" i="5" s="1"/>
  <c r="C3503" i="5"/>
  <c r="D3503" i="5" s="1"/>
  <c r="C1175" i="5"/>
  <c r="D1175" i="5" s="1"/>
  <c r="C1107" i="5"/>
  <c r="D1107" i="5" s="1"/>
  <c r="C3799" i="5"/>
  <c r="D3799" i="5" s="1"/>
  <c r="C2384" i="5"/>
  <c r="D2384" i="5" s="1"/>
  <c r="C1974" i="5"/>
  <c r="D1974" i="5" s="1"/>
  <c r="C811" i="5"/>
  <c r="D811" i="5" s="1"/>
  <c r="C550" i="5"/>
  <c r="D550" i="5" s="1"/>
  <c r="C214" i="5"/>
  <c r="D214" i="5" s="1"/>
  <c r="C213" i="5"/>
  <c r="D213" i="5" s="1"/>
  <c r="C3798" i="5"/>
  <c r="D3798" i="5" s="1"/>
  <c r="C413" i="5"/>
  <c r="D413" i="5" s="1"/>
  <c r="C1074" i="5"/>
  <c r="D1074" i="5" s="1"/>
  <c r="C3346" i="5"/>
  <c r="D3346" i="5" s="1"/>
  <c r="C3831" i="5"/>
  <c r="D3831" i="5" s="1"/>
  <c r="C949" i="5"/>
  <c r="D949" i="5" s="1"/>
  <c r="C3634" i="5"/>
  <c r="D3634" i="5" s="1"/>
  <c r="C1821" i="5"/>
  <c r="D1821" i="5" s="1"/>
  <c r="C1633" i="5"/>
  <c r="D1633" i="5" s="1"/>
  <c r="C1473" i="5"/>
  <c r="D1473" i="5" s="1"/>
  <c r="C2223" i="5"/>
  <c r="D2223" i="5" s="1"/>
  <c r="C4332" i="5"/>
  <c r="D4332" i="5" s="1"/>
  <c r="C4335" i="5"/>
  <c r="D4335" i="5" s="1"/>
  <c r="C3872" i="5"/>
  <c r="D3872" i="5" s="1"/>
  <c r="C3871" i="5"/>
  <c r="D3871" i="5" s="1"/>
  <c r="C1343" i="5"/>
  <c r="D1343" i="5" s="1"/>
  <c r="C4113" i="5"/>
  <c r="D4113" i="5" s="1"/>
  <c r="C2481" i="5"/>
  <c r="D2481" i="5" s="1"/>
  <c r="C4261" i="5"/>
  <c r="D4261" i="5" s="1"/>
  <c r="C4272" i="5"/>
  <c r="D4272" i="5" s="1"/>
  <c r="C3788" i="5"/>
  <c r="D3788" i="5" s="1"/>
  <c r="C2855" i="5"/>
  <c r="D2855" i="5" s="1"/>
  <c r="C2856" i="5"/>
  <c r="D2856" i="5" s="1"/>
  <c r="C1700" i="5"/>
  <c r="D1700" i="5" s="1"/>
  <c r="C1736" i="5"/>
  <c r="D1736" i="5" s="1"/>
  <c r="C1622" i="5"/>
  <c r="D1622" i="5" s="1"/>
  <c r="C134" i="5"/>
  <c r="D134" i="5" s="1"/>
  <c r="C1204" i="5"/>
  <c r="D1204" i="5" s="1"/>
  <c r="C3971" i="5"/>
  <c r="D3971" i="5" s="1"/>
  <c r="C4411" i="5"/>
  <c r="D4411" i="5" s="1"/>
  <c r="C4011" i="5"/>
  <c r="D4011" i="5" s="1"/>
  <c r="C3996" i="5"/>
  <c r="D3996" i="5" s="1"/>
  <c r="C3622" i="5"/>
  <c r="D3622" i="5" s="1"/>
  <c r="C3789" i="5"/>
  <c r="D3789" i="5" s="1"/>
  <c r="C2670" i="5"/>
  <c r="D2670" i="5" s="1"/>
  <c r="C1369" i="5"/>
  <c r="D1369" i="5" s="1"/>
  <c r="C3424" i="5"/>
  <c r="D3424" i="5" s="1"/>
  <c r="C4255" i="5"/>
  <c r="D4255" i="5" s="1"/>
  <c r="C2935" i="5"/>
  <c r="D2935" i="5" s="1"/>
  <c r="C335" i="5"/>
  <c r="D335" i="5" s="1"/>
  <c r="C4116" i="5"/>
  <c r="D4116" i="5" s="1"/>
  <c r="C3716" i="5"/>
  <c r="D3716" i="5" s="1"/>
  <c r="C3945" i="5"/>
  <c r="D3945" i="5" s="1"/>
  <c r="C1359" i="5"/>
  <c r="D1359" i="5" s="1"/>
  <c r="C3899" i="5"/>
  <c r="D3899" i="5" s="1"/>
  <c r="C1672" i="5"/>
  <c r="D1672" i="5" s="1"/>
  <c r="C1371" i="5"/>
  <c r="D1371" i="5" s="1"/>
  <c r="C1933" i="5"/>
  <c r="D1933" i="5" s="1"/>
  <c r="C1621" i="5"/>
  <c r="D1621" i="5" s="1"/>
  <c r="C1314" i="5"/>
  <c r="D1314" i="5" s="1"/>
  <c r="C1401" i="5"/>
  <c r="D1401" i="5" s="1"/>
  <c r="C4145" i="5"/>
  <c r="D4145" i="5" s="1"/>
  <c r="C4423" i="5"/>
  <c r="D4423" i="5" s="1"/>
  <c r="C3607" i="5"/>
  <c r="D3607" i="5" s="1"/>
  <c r="C1149" i="5"/>
  <c r="D1149" i="5" s="1"/>
  <c r="C2625" i="5"/>
  <c r="D2625" i="5" s="1"/>
  <c r="C2044" i="5"/>
  <c r="D2044" i="5" s="1"/>
  <c r="C1467" i="5"/>
  <c r="D1467" i="5" s="1"/>
  <c r="C2912" i="5"/>
  <c r="D2912" i="5" s="1"/>
  <c r="C2796" i="5"/>
  <c r="D2796" i="5" s="1"/>
  <c r="C2623" i="5"/>
  <c r="D2623" i="5" s="1"/>
  <c r="C1205" i="5"/>
  <c r="D1205" i="5" s="1"/>
  <c r="C1982" i="5"/>
  <c r="D1982" i="5" s="1"/>
  <c r="C3835" i="5"/>
  <c r="D3835" i="5" s="1"/>
  <c r="C1306" i="5"/>
  <c r="D1306" i="5" s="1"/>
  <c r="C555" i="5"/>
  <c r="D555" i="5" s="1"/>
  <c r="C2835" i="5"/>
  <c r="D2835" i="5" s="1"/>
  <c r="C1333" i="5"/>
  <c r="D1333" i="5" s="1"/>
  <c r="C2663" i="5"/>
  <c r="D2663" i="5" s="1"/>
  <c r="C423" i="5"/>
  <c r="D423" i="5" s="1"/>
  <c r="C2631" i="5"/>
  <c r="D2631" i="5" s="1"/>
  <c r="C3989" i="5"/>
  <c r="D3989" i="5" s="1"/>
  <c r="C1805" i="5"/>
  <c r="D1805" i="5" s="1"/>
  <c r="C1799" i="5"/>
  <c r="D1799" i="5" s="1"/>
  <c r="C2717" i="5"/>
  <c r="D2717" i="5" s="1"/>
  <c r="C2662" i="5"/>
  <c r="D2662" i="5" s="1"/>
  <c r="C2619" i="5"/>
  <c r="D2619" i="5" s="1"/>
  <c r="C422" i="5"/>
  <c r="D422" i="5" s="1"/>
  <c r="C1798" i="5"/>
  <c r="D1798" i="5" s="1"/>
  <c r="C4216" i="5"/>
  <c r="D4216" i="5" s="1"/>
  <c r="C3278" i="5"/>
  <c r="D3278" i="5" s="1"/>
  <c r="C2474" i="5"/>
  <c r="D2474" i="5" s="1"/>
  <c r="C2716" i="5"/>
  <c r="D2716" i="5" s="1"/>
  <c r="C2778" i="5"/>
  <c r="D2778" i="5" s="1"/>
  <c r="C3662" i="5"/>
  <c r="D3662" i="5" s="1"/>
  <c r="C4112" i="5"/>
  <c r="D4112" i="5" s="1"/>
  <c r="C2513" i="5"/>
  <c r="D2513" i="5" s="1"/>
  <c r="C2715" i="5"/>
  <c r="D2715" i="5" s="1"/>
  <c r="C652" i="5"/>
  <c r="D652" i="5" s="1"/>
  <c r="C2834" i="5"/>
  <c r="D2834" i="5" s="1"/>
  <c r="C4111" i="5"/>
  <c r="D4111" i="5" s="1"/>
  <c r="C3804" i="5"/>
  <c r="D3804" i="5" s="1"/>
  <c r="C3010" i="5"/>
  <c r="D3010" i="5" s="1"/>
  <c r="C3596" i="5"/>
  <c r="D3596" i="5" s="1"/>
  <c r="C498" i="5"/>
  <c r="D498" i="5" s="1"/>
  <c r="C582" i="5"/>
  <c r="D582" i="5" s="1"/>
  <c r="C217" i="5"/>
  <c r="D217" i="5" s="1"/>
  <c r="C40" i="5"/>
  <c r="D40" i="5" s="1"/>
  <c r="C3595" i="5"/>
  <c r="D3595" i="5" s="1"/>
  <c r="C3245" i="5"/>
  <c r="D3245" i="5" s="1"/>
  <c r="C2325" i="5"/>
  <c r="D2325" i="5" s="1"/>
  <c r="C3536" i="5"/>
  <c r="D3536" i="5" s="1"/>
  <c r="C3532" i="5"/>
  <c r="D3532" i="5" s="1"/>
  <c r="C473" i="5"/>
  <c r="D473" i="5" s="1"/>
  <c r="C258" i="5"/>
  <c r="D258" i="5" s="1"/>
  <c r="C257" i="5"/>
  <c r="D257" i="5" s="1"/>
  <c r="C1726" i="5"/>
  <c r="D1726" i="5" s="1"/>
  <c r="C1350" i="5"/>
  <c r="D1350" i="5" s="1"/>
  <c r="C1825" i="5"/>
  <c r="D1825" i="5" s="1"/>
  <c r="C3141" i="5"/>
  <c r="D3141" i="5" s="1"/>
  <c r="C4209" i="5"/>
  <c r="D4209" i="5" s="1"/>
  <c r="C3197" i="5"/>
  <c r="D3197" i="5" s="1"/>
  <c r="C3166" i="5"/>
  <c r="D3166" i="5" s="1"/>
  <c r="C3134" i="5"/>
  <c r="D3134" i="5" s="1"/>
  <c r="C792" i="5"/>
  <c r="D792" i="5" s="1"/>
  <c r="C791" i="5"/>
  <c r="D791" i="5" s="1"/>
  <c r="C3598" i="5"/>
  <c r="D3598" i="5" s="1"/>
  <c r="C3200" i="5"/>
  <c r="D3200" i="5" s="1"/>
  <c r="C3048" i="5"/>
  <c r="D3048" i="5" s="1"/>
  <c r="C1073" i="5"/>
  <c r="D1073" i="5" s="1"/>
  <c r="C3176" i="5"/>
  <c r="D3176" i="5" s="1"/>
  <c r="C1113" i="5"/>
  <c r="D1113" i="5" s="1"/>
  <c r="C813" i="5"/>
  <c r="D813" i="5" s="1"/>
  <c r="C3175" i="5"/>
  <c r="D3175" i="5" s="1"/>
  <c r="C3697" i="5"/>
  <c r="D3697" i="5" s="1"/>
  <c r="C3009" i="5"/>
  <c r="D3009" i="5" s="1"/>
  <c r="C1456" i="5"/>
  <c r="D1456" i="5" s="1"/>
  <c r="C3513" i="5"/>
  <c r="D3513" i="5" s="1"/>
  <c r="C1455" i="5"/>
  <c r="D1455" i="5" s="1"/>
  <c r="C2440" i="5"/>
  <c r="D2440" i="5" s="1"/>
  <c r="C3658" i="5"/>
  <c r="D3658" i="5" s="1"/>
  <c r="C3693" i="5"/>
  <c r="D3693" i="5" s="1"/>
  <c r="C1412" i="5"/>
  <c r="D1412" i="5" s="1"/>
  <c r="C2176" i="5"/>
  <c r="D2176" i="5" s="1"/>
  <c r="C2439" i="5"/>
  <c r="D2439" i="5" s="1"/>
  <c r="C799" i="5"/>
  <c r="D799" i="5" s="1"/>
  <c r="C2582" i="5"/>
  <c r="D2582" i="5" s="1"/>
  <c r="C411" i="5"/>
  <c r="D411" i="5" s="1"/>
  <c r="C1741" i="5"/>
  <c r="D1741" i="5" s="1"/>
  <c r="C3209" i="5"/>
  <c r="D3209" i="5" s="1"/>
  <c r="C419" i="5"/>
  <c r="D419" i="5" s="1"/>
  <c r="C242" i="5"/>
  <c r="D242" i="5" s="1"/>
  <c r="C1411" i="5"/>
  <c r="D1411" i="5" s="1"/>
  <c r="C3024" i="5"/>
  <c r="D3024" i="5" s="1"/>
  <c r="C73" i="5"/>
  <c r="D73" i="5" s="1"/>
  <c r="C1395" i="5"/>
  <c r="D1395" i="5" s="1"/>
  <c r="C4359" i="5"/>
  <c r="D4359" i="5" s="1"/>
  <c r="C2127" i="5"/>
  <c r="D2127" i="5" s="1"/>
  <c r="C3115" i="5"/>
  <c r="D3115" i="5" s="1"/>
  <c r="C910" i="5"/>
  <c r="D910" i="5" s="1"/>
  <c r="C909" i="5"/>
  <c r="D909" i="5" s="1"/>
  <c r="C3023" i="5"/>
  <c r="D3023" i="5" s="1"/>
  <c r="C2173" i="5"/>
  <c r="D2173" i="5" s="1"/>
  <c r="C1402" i="5"/>
  <c r="D1402" i="5" s="1"/>
  <c r="C3074" i="5"/>
  <c r="D3074" i="5" s="1"/>
  <c r="C497" i="5"/>
  <c r="D497" i="5" s="1"/>
  <c r="C237" i="5"/>
  <c r="D237" i="5" s="1"/>
  <c r="C3988" i="5"/>
  <c r="D3988" i="5" s="1"/>
  <c r="C1742" i="5"/>
  <c r="D1742" i="5" s="1"/>
  <c r="C2057" i="5"/>
  <c r="D2057" i="5" s="1"/>
  <c r="C1309" i="5"/>
  <c r="D1309" i="5" s="1"/>
  <c r="C3037" i="5"/>
  <c r="D3037" i="5" s="1"/>
  <c r="C692" i="5"/>
  <c r="D692" i="5" s="1"/>
  <c r="C1612" i="5"/>
  <c r="D1612" i="5" s="1"/>
  <c r="C2768" i="5"/>
  <c r="D2768" i="5" s="1"/>
  <c r="C1154" i="5"/>
  <c r="D1154" i="5" s="1"/>
  <c r="C1272" i="5"/>
  <c r="D1272" i="5" s="1"/>
  <c r="C1678" i="5"/>
  <c r="D1678" i="5" s="1"/>
  <c r="C2861" i="5"/>
  <c r="D2861" i="5" s="1"/>
  <c r="C1151" i="5"/>
  <c r="D1151" i="5" s="1"/>
  <c r="C3410" i="5"/>
  <c r="D3410" i="5" s="1"/>
  <c r="C4312" i="5"/>
  <c r="D4312" i="5" s="1"/>
  <c r="C3904" i="5"/>
  <c r="D3904" i="5" s="1"/>
  <c r="C1150" i="5"/>
  <c r="D1150" i="5" s="1"/>
  <c r="C3435" i="5"/>
  <c r="D3435" i="5" s="1"/>
  <c r="C586" i="5"/>
  <c r="D586" i="5" s="1"/>
  <c r="C3085" i="5"/>
  <c r="D3085" i="5" s="1"/>
  <c r="C3560" i="5"/>
  <c r="D3560" i="5" s="1"/>
  <c r="C1605" i="5"/>
  <c r="D1605" i="5" s="1"/>
  <c r="C2764" i="5"/>
  <c r="D2764" i="5" s="1"/>
  <c r="C2491" i="5"/>
  <c r="D2491" i="5" s="1"/>
  <c r="C2620" i="5"/>
  <c r="D2620" i="5" s="1"/>
  <c r="C2511" i="5"/>
  <c r="D2511" i="5" s="1"/>
  <c r="C984" i="5"/>
  <c r="D984" i="5" s="1"/>
  <c r="C3543" i="5"/>
  <c r="D3543" i="5" s="1"/>
  <c r="C511" i="5"/>
  <c r="D511" i="5" s="1"/>
  <c r="C526" i="5"/>
  <c r="D526" i="5" s="1"/>
  <c r="C3008" i="5"/>
  <c r="D3008" i="5" s="1"/>
  <c r="C3032" i="5"/>
  <c r="D3032" i="5" s="1"/>
  <c r="C2371" i="5"/>
  <c r="D2371" i="5" s="1"/>
  <c r="C3065" i="5"/>
  <c r="D3065" i="5" s="1"/>
  <c r="C2575" i="5"/>
  <c r="D2575" i="5" s="1"/>
  <c r="C2263" i="5"/>
  <c r="D2263" i="5" s="1"/>
  <c r="C2763" i="5"/>
  <c r="D2763" i="5" s="1"/>
  <c r="C3909" i="5"/>
  <c r="D3909" i="5" s="1"/>
  <c r="C2230" i="5"/>
  <c r="D2230" i="5" s="1"/>
  <c r="C1647" i="5"/>
  <c r="D1647" i="5" s="1"/>
  <c r="C2298" i="5"/>
  <c r="D2298" i="5" s="1"/>
  <c r="C2616" i="5"/>
  <c r="D2616" i="5" s="1"/>
  <c r="C3712" i="5"/>
  <c r="D3712" i="5" s="1"/>
  <c r="C3647" i="5"/>
  <c r="D3647" i="5" s="1"/>
  <c r="C329" i="5"/>
  <c r="D329" i="5" s="1"/>
  <c r="C1103" i="5"/>
  <c r="D1103" i="5" s="1"/>
  <c r="C1664" i="5"/>
  <c r="D1664" i="5" s="1"/>
  <c r="C3284" i="5"/>
  <c r="D3284" i="5" s="1"/>
  <c r="C1977" i="5"/>
  <c r="D1977" i="5" s="1"/>
  <c r="C1255" i="5"/>
  <c r="D1255" i="5" s="1"/>
  <c r="C1979" i="5"/>
  <c r="D1979" i="5" s="1"/>
  <c r="C1394" i="5"/>
  <c r="D1394" i="5" s="1"/>
  <c r="C1507" i="5"/>
  <c r="D1507" i="5" s="1"/>
  <c r="C1132" i="5"/>
  <c r="D1132" i="5" s="1"/>
  <c r="C246" i="5"/>
  <c r="D246" i="5" s="1"/>
  <c r="C1131" i="5"/>
  <c r="D1131" i="5" s="1"/>
  <c r="C3401" i="5"/>
  <c r="D3401" i="5" s="1"/>
  <c r="C3767" i="5"/>
  <c r="D3767" i="5" s="1"/>
  <c r="C889" i="5"/>
  <c r="D889" i="5" s="1"/>
  <c r="C1506" i="5"/>
  <c r="D1506" i="5" s="1"/>
  <c r="C2711" i="5"/>
  <c r="D2711" i="5" s="1"/>
  <c r="C484" i="5"/>
  <c r="D484" i="5" s="1"/>
  <c r="C3779" i="5"/>
  <c r="D3779" i="5" s="1"/>
  <c r="C483" i="5"/>
  <c r="D483" i="5" s="1"/>
  <c r="C3334" i="5"/>
  <c r="D3334" i="5" s="1"/>
  <c r="C3439" i="5"/>
  <c r="D3439" i="5" s="1"/>
  <c r="C2267" i="5"/>
  <c r="D2267" i="5" s="1"/>
  <c r="C1505" i="5"/>
  <c r="D1505" i="5" s="1"/>
  <c r="C68" i="5"/>
  <c r="D68" i="5" s="1"/>
  <c r="C3208" i="5"/>
  <c r="D3208" i="5" s="1"/>
  <c r="C3400" i="5"/>
  <c r="D3400" i="5" s="1"/>
  <c r="C3732" i="5"/>
  <c r="D3732" i="5" s="1"/>
  <c r="C1691" i="5"/>
  <c r="D1691" i="5" s="1"/>
  <c r="C3053" i="5"/>
  <c r="D3053" i="5" s="1"/>
  <c r="C2049" i="5"/>
  <c r="D2049" i="5" s="1"/>
  <c r="C2457" i="5"/>
  <c r="D2457" i="5" s="1"/>
  <c r="C1382" i="5"/>
  <c r="D1382" i="5" s="1"/>
  <c r="C3295" i="5"/>
  <c r="D3295" i="5" s="1"/>
  <c r="C3103" i="5"/>
  <c r="D3103" i="5" s="1"/>
  <c r="C765" i="5"/>
  <c r="D765" i="5" s="1"/>
  <c r="C504" i="5"/>
  <c r="D504" i="5" s="1"/>
  <c r="C2374" i="5"/>
  <c r="D2374" i="5" s="1"/>
  <c r="C1685" i="5"/>
  <c r="D1685" i="5" s="1"/>
  <c r="C1534" i="5"/>
  <c r="D1534" i="5" s="1"/>
  <c r="C3296" i="5"/>
  <c r="D3296" i="5" s="1"/>
  <c r="C4401" i="5"/>
  <c r="D4401" i="5" s="1"/>
  <c r="C3917" i="5"/>
  <c r="D3917" i="5" s="1"/>
  <c r="C310" i="5"/>
  <c r="D310" i="5" s="1"/>
  <c r="C3507" i="5"/>
  <c r="D3507" i="5" s="1"/>
  <c r="C475" i="5"/>
  <c r="D475" i="5" s="1"/>
  <c r="C2375" i="5"/>
  <c r="D2375" i="5" s="1"/>
  <c r="C2766" i="5"/>
  <c r="D2766" i="5" s="1"/>
  <c r="C367" i="5"/>
  <c r="D367" i="5" s="1"/>
  <c r="C2116" i="5"/>
  <c r="D2116" i="5" s="1"/>
  <c r="C100" i="5"/>
  <c r="D100" i="5" s="1"/>
  <c r="C1523" i="5"/>
  <c r="D1523" i="5" s="1"/>
  <c r="C516" i="5"/>
  <c r="D516" i="5" s="1"/>
  <c r="C561" i="5"/>
  <c r="D561" i="5" s="1"/>
  <c r="C1744" i="5"/>
  <c r="D1744" i="5" s="1"/>
  <c r="C1044" i="5"/>
  <c r="D1044" i="5" s="1"/>
  <c r="C1415" i="5"/>
  <c r="D1415" i="5" s="1"/>
  <c r="C517" i="5"/>
  <c r="D517" i="5" s="1"/>
  <c r="C2572" i="5"/>
  <c r="D2572" i="5" s="1"/>
  <c r="C311" i="5"/>
  <c r="D311" i="5" s="1"/>
  <c r="C1961" i="5"/>
  <c r="D1961" i="5" s="1"/>
  <c r="C3889" i="5"/>
  <c r="D3889" i="5" s="1"/>
  <c r="C4333" i="5"/>
  <c r="D4333" i="5" s="1"/>
  <c r="C2902" i="5"/>
  <c r="D2902" i="5" s="1"/>
  <c r="C84" i="5"/>
  <c r="D84" i="5" s="1"/>
  <c r="C723" i="5"/>
  <c r="D723" i="5" s="1"/>
  <c r="C474" i="5"/>
  <c r="D474" i="5" s="1"/>
  <c r="C1479" i="5"/>
  <c r="D1479" i="5" s="1"/>
  <c r="C3042" i="5"/>
  <c r="D3042" i="5" s="1"/>
  <c r="C4210" i="5"/>
  <c r="D4210" i="5" s="1"/>
  <c r="C1739" i="5"/>
  <c r="D1739" i="5" s="1"/>
  <c r="C1533" i="5"/>
  <c r="D1533" i="5" s="1"/>
  <c r="C560" i="5"/>
  <c r="D560" i="5" s="1"/>
  <c r="C3061" i="5"/>
  <c r="D3061" i="5" s="1"/>
  <c r="C4402" i="5"/>
  <c r="D4402" i="5" s="1"/>
  <c r="C2372" i="5"/>
  <c r="D2372" i="5" s="1"/>
  <c r="C1431" i="5"/>
  <c r="D1431" i="5" s="1"/>
  <c r="C3815" i="5"/>
  <c r="D3815" i="5" s="1"/>
  <c r="C1740" i="5"/>
  <c r="D1740" i="5" s="1"/>
  <c r="C121" i="5"/>
  <c r="D121" i="5" s="1"/>
  <c r="C641" i="5"/>
  <c r="D641" i="5" s="1"/>
  <c r="C503" i="5"/>
  <c r="D503" i="5" s="1"/>
  <c r="C502" i="5"/>
  <c r="D502" i="5" s="1"/>
  <c r="C3640" i="5"/>
  <c r="D3640" i="5" s="1"/>
  <c r="C3916" i="5"/>
  <c r="D3916" i="5" s="1"/>
  <c r="C535" i="5"/>
  <c r="D535" i="5" s="1"/>
  <c r="C129" i="5"/>
  <c r="D129" i="5" s="1"/>
  <c r="C2497" i="5"/>
  <c r="D2497" i="5" s="1"/>
  <c r="C4171" i="5"/>
  <c r="D4171" i="5" s="1"/>
  <c r="C1360" i="5"/>
  <c r="D1360" i="5" s="1"/>
  <c r="C2836" i="5"/>
  <c r="D2836" i="5" s="1"/>
  <c r="C33" i="5"/>
  <c r="D33" i="5" s="1"/>
  <c r="C34" i="5"/>
  <c r="D34" i="5" s="1"/>
  <c r="C32" i="5"/>
  <c r="D32" i="5" s="1"/>
  <c r="C245" i="5"/>
  <c r="D245" i="5" s="1"/>
  <c r="C138" i="5"/>
  <c r="D138" i="5" s="1"/>
  <c r="C2729" i="5"/>
  <c r="D2729" i="5" s="1"/>
  <c r="C532" i="5"/>
  <c r="D532" i="5" s="1"/>
  <c r="C137" i="5"/>
  <c r="D137" i="5" s="1"/>
  <c r="C184" i="5"/>
  <c r="D184" i="5" s="1"/>
  <c r="C3924" i="5"/>
  <c r="D3924" i="5" s="1"/>
  <c r="C3667" i="5"/>
  <c r="D3667" i="5" s="1"/>
  <c r="C707" i="5"/>
  <c r="D707" i="5" s="1"/>
  <c r="C1170" i="5"/>
  <c r="D1170" i="5" s="1"/>
  <c r="C1549" i="5"/>
  <c r="D1549" i="5" s="1"/>
  <c r="C313" i="5"/>
  <c r="D313" i="5" s="1"/>
  <c r="C2396" i="5"/>
  <c r="D2396" i="5" s="1"/>
  <c r="C1837" i="5"/>
  <c r="D1837" i="5" s="1"/>
  <c r="C2397" i="5"/>
  <c r="D2397" i="5" s="1"/>
  <c r="C312" i="5"/>
  <c r="D312" i="5" s="1"/>
  <c r="C3665" i="5"/>
  <c r="D3665" i="5" s="1"/>
  <c r="C2393" i="5"/>
  <c r="D2393" i="5" s="1"/>
  <c r="C2760" i="5"/>
  <c r="D2760" i="5" s="1"/>
  <c r="C26" i="5"/>
  <c r="D26" i="5" s="1"/>
  <c r="C2761" i="5"/>
  <c r="D2761" i="5" s="1"/>
  <c r="C1086" i="5"/>
  <c r="D1086" i="5" s="1"/>
  <c r="C1641" i="5"/>
  <c r="D1641" i="5" s="1"/>
  <c r="C3062" i="5"/>
  <c r="D3062" i="5" s="1"/>
  <c r="C1054" i="5"/>
  <c r="D1054" i="5" s="1"/>
  <c r="C4475" i="5"/>
  <c r="D4475" i="5" s="1"/>
  <c r="C496" i="5"/>
  <c r="D496" i="5" s="1"/>
  <c r="C4195" i="5"/>
  <c r="D4195" i="5" s="1"/>
  <c r="C501" i="5"/>
  <c r="D501" i="5" s="1"/>
  <c r="C3753" i="5"/>
  <c r="D3753" i="5" s="1"/>
  <c r="C694" i="5"/>
  <c r="D694" i="5" s="1"/>
  <c r="C853" i="5"/>
  <c r="D853" i="5" s="1"/>
  <c r="C1868" i="5"/>
  <c r="D1868" i="5" s="1"/>
  <c r="C2347" i="5"/>
  <c r="D2347" i="5" s="1"/>
  <c r="C4351" i="5"/>
  <c r="D4351" i="5" s="1"/>
  <c r="C664" i="5"/>
  <c r="D664" i="5" s="1"/>
  <c r="C3076" i="5"/>
  <c r="D3076" i="5" s="1"/>
  <c r="C4194" i="5"/>
  <c r="D4194" i="5" s="1"/>
  <c r="C3022" i="5"/>
  <c r="D3022" i="5" s="1"/>
  <c r="C663" i="5"/>
  <c r="D663" i="5" s="1"/>
  <c r="C1975" i="5"/>
  <c r="D1975" i="5" s="1"/>
  <c r="C761" i="5"/>
  <c r="D761" i="5" s="1"/>
  <c r="C2699" i="5"/>
  <c r="D2699" i="5" s="1"/>
  <c r="C1000" i="5"/>
  <c r="D1000" i="5" s="1"/>
  <c r="C681" i="5"/>
  <c r="D681" i="5" s="1"/>
  <c r="C421" i="5"/>
  <c r="D421" i="5" s="1"/>
  <c r="C1901" i="5"/>
  <c r="D1901" i="5" s="1"/>
  <c r="C975" i="5"/>
  <c r="D975" i="5" s="1"/>
  <c r="C2420" i="5"/>
  <c r="D2420" i="5" s="1"/>
  <c r="C937" i="5"/>
  <c r="D937" i="5" s="1"/>
  <c r="C1212" i="5"/>
  <c r="D1212" i="5" s="1"/>
  <c r="C680" i="5"/>
  <c r="D680" i="5" s="1"/>
  <c r="C2142" i="5"/>
  <c r="D2142" i="5" s="1"/>
  <c r="C999" i="5"/>
  <c r="D999" i="5" s="1"/>
  <c r="C2668" i="5"/>
  <c r="D2668" i="5" s="1"/>
  <c r="C626" i="5"/>
  <c r="D626" i="5" s="1"/>
  <c r="C3825" i="5"/>
  <c r="D3825" i="5" s="1"/>
  <c r="C3748" i="5"/>
  <c r="D3748" i="5" s="1"/>
  <c r="C1772" i="5"/>
  <c r="D1772" i="5" s="1"/>
  <c r="C1202" i="5"/>
  <c r="D1202" i="5" s="1"/>
  <c r="C2576" i="5"/>
  <c r="D2576" i="5" s="1"/>
  <c r="C2941" i="5"/>
  <c r="D2941" i="5" s="1"/>
  <c r="C622" i="5"/>
  <c r="D622" i="5" s="1"/>
  <c r="C3354" i="5"/>
  <c r="D3354" i="5" s="1"/>
  <c r="C4147" i="5"/>
  <c r="D4147" i="5" s="1"/>
  <c r="C2606" i="5"/>
  <c r="D2606" i="5" s="1"/>
  <c r="C1249" i="5"/>
  <c r="D1249" i="5" s="1"/>
  <c r="C897" i="5"/>
  <c r="D897" i="5" s="1"/>
  <c r="C2814" i="5"/>
  <c r="D2814" i="5" s="1"/>
  <c r="C1253" i="5"/>
  <c r="D1253" i="5" s="1"/>
  <c r="C1387" i="5"/>
  <c r="D1387" i="5" s="1"/>
  <c r="C2812" i="5"/>
  <c r="D2812" i="5" s="1"/>
  <c r="C3315" i="5"/>
  <c r="D3315" i="5" s="1"/>
  <c r="C3787" i="5"/>
  <c r="D3787" i="5" s="1"/>
  <c r="C2946" i="5"/>
  <c r="D2946" i="5" s="1"/>
  <c r="C2671" i="5"/>
  <c r="D2671" i="5" s="1"/>
  <c r="C1870" i="5"/>
  <c r="D1870" i="5" s="1"/>
  <c r="C4146" i="5"/>
  <c r="D4146" i="5" s="1"/>
  <c r="C4424" i="5"/>
  <c r="D4424" i="5" s="1"/>
  <c r="C2215" i="5"/>
  <c r="D2215" i="5" s="1"/>
  <c r="C1812" i="5"/>
  <c r="D1812" i="5" s="1"/>
  <c r="C414" i="5"/>
  <c r="D414" i="5" s="1"/>
  <c r="C1575" i="5"/>
  <c r="D1575" i="5" s="1"/>
  <c r="C3495" i="5"/>
  <c r="D3495" i="5" s="1"/>
  <c r="C845" i="5"/>
  <c r="D845" i="5" s="1"/>
  <c r="C2424" i="5"/>
  <c r="D2424" i="5" s="1"/>
  <c r="C1619" i="5"/>
  <c r="D1619" i="5" s="1"/>
  <c r="C1548" i="5"/>
  <c r="D1548" i="5" s="1"/>
  <c r="C1213" i="5"/>
  <c r="D1213" i="5" s="1"/>
  <c r="C2698" i="5"/>
  <c r="D2698" i="5" s="1"/>
  <c r="C2400" i="5"/>
  <c r="D2400" i="5" s="1"/>
  <c r="C4307" i="5"/>
  <c r="D4307" i="5" s="1"/>
  <c r="C3731" i="5"/>
  <c r="D3731" i="5" s="1"/>
  <c r="C256" i="5"/>
  <c r="D256" i="5" s="1"/>
  <c r="C1614" i="5"/>
  <c r="D1614" i="5" s="1"/>
  <c r="C2399" i="5"/>
  <c r="D2399" i="5" s="1"/>
  <c r="C203" i="5"/>
  <c r="D203" i="5" s="1"/>
  <c r="C376" i="5"/>
  <c r="D376" i="5" s="1"/>
  <c r="C218" i="5"/>
  <c r="D218" i="5" s="1"/>
  <c r="C4306" i="5"/>
  <c r="D4306" i="5" s="1"/>
  <c r="C3448" i="5"/>
  <c r="D3448" i="5" s="1"/>
  <c r="C3983" i="5"/>
  <c r="D3983" i="5" s="1"/>
  <c r="C2031" i="5"/>
  <c r="D2031" i="5" s="1"/>
  <c r="C3449" i="5"/>
  <c r="D3449" i="5" s="1"/>
  <c r="C2603" i="5"/>
  <c r="D2603" i="5" s="1"/>
  <c r="C2237" i="5"/>
  <c r="D2237" i="5" s="1"/>
  <c r="C2137" i="5"/>
  <c r="D2137" i="5" s="1"/>
  <c r="C1303" i="5"/>
  <c r="D1303" i="5" s="1"/>
  <c r="C1392" i="5"/>
  <c r="D1392" i="5" s="1"/>
  <c r="C1682" i="5"/>
  <c r="D1682" i="5" s="1"/>
  <c r="C1902" i="5"/>
  <c r="D1902" i="5" s="1"/>
  <c r="C3709" i="5"/>
  <c r="D3709" i="5" s="1"/>
  <c r="C3038" i="5"/>
  <c r="D3038" i="5" s="1"/>
  <c r="C559" i="5"/>
  <c r="D559" i="5" s="1"/>
  <c r="C3025" i="5"/>
  <c r="D3025" i="5" s="1"/>
  <c r="C2045" i="5"/>
  <c r="D2045" i="5" s="1"/>
  <c r="C2956" i="5"/>
  <c r="D2956" i="5" s="1"/>
  <c r="C3183" i="5"/>
  <c r="D3183" i="5" s="1"/>
  <c r="C1391" i="5"/>
  <c r="D1391" i="5" s="1"/>
  <c r="C1408" i="5"/>
  <c r="D1408" i="5" s="1"/>
  <c r="C1125" i="5"/>
  <c r="D1125" i="5" s="1"/>
  <c r="C2722" i="5"/>
  <c r="D2722" i="5" s="1"/>
  <c r="C3179" i="5"/>
  <c r="D3179" i="5" s="1"/>
  <c r="C1447" i="5"/>
  <c r="D1447" i="5" s="1"/>
  <c r="C1995" i="5"/>
  <c r="D1995" i="5" s="1"/>
  <c r="C2718" i="5"/>
  <c r="D2718" i="5" s="1"/>
  <c r="C557" i="5"/>
  <c r="D557" i="5" s="1"/>
  <c r="C4414" i="5"/>
  <c r="D4414" i="5" s="1"/>
  <c r="C2046" i="5"/>
  <c r="D2046" i="5" s="1"/>
  <c r="C2777" i="5"/>
  <c r="D2777" i="5" s="1"/>
  <c r="C30" i="5"/>
  <c r="D30" i="5" s="1"/>
  <c r="C1233" i="5"/>
  <c r="D1233" i="5" s="1"/>
  <c r="C2957" i="5"/>
  <c r="D2957" i="5" s="1"/>
  <c r="C1288" i="5"/>
  <c r="D1288" i="5" s="1"/>
  <c r="C1287" i="5"/>
  <c r="D1287" i="5" s="1"/>
  <c r="C3522" i="5"/>
  <c r="D3522" i="5" s="1"/>
  <c r="C3269" i="5"/>
  <c r="D3269" i="5" s="1"/>
  <c r="C3270" i="5"/>
  <c r="D3270" i="5" s="1"/>
  <c r="C3271" i="5"/>
  <c r="D3271" i="5" s="1"/>
  <c r="C4294" i="5"/>
  <c r="D4294" i="5" s="1"/>
  <c r="C2206" i="5"/>
  <c r="D2206" i="5" s="1"/>
  <c r="C1808" i="5"/>
  <c r="D1808" i="5" s="1"/>
  <c r="C3268" i="5"/>
  <c r="D3268" i="5" s="1"/>
  <c r="C114" i="5"/>
  <c r="D114" i="5" s="1"/>
  <c r="C3259" i="5"/>
  <c r="D3259" i="5" s="1"/>
  <c r="C2751" i="5"/>
  <c r="D2751" i="5" s="1"/>
  <c r="C2752" i="5"/>
  <c r="D2752" i="5" s="1"/>
  <c r="C2750" i="5"/>
  <c r="D2750" i="5" s="1"/>
  <c r="C2719" i="5"/>
  <c r="D2719" i="5" s="1"/>
  <c r="C2557" i="5"/>
  <c r="D2557" i="5" s="1"/>
  <c r="C2433" i="5"/>
  <c r="D2433" i="5" s="1"/>
  <c r="C2429" i="5"/>
  <c r="D2429" i="5" s="1"/>
  <c r="C1855" i="5"/>
  <c r="D1855" i="5" s="1"/>
  <c r="C1111" i="5"/>
  <c r="D1111" i="5" s="1"/>
  <c r="C2093" i="5"/>
  <c r="D2093" i="5" s="1"/>
  <c r="C4426" i="5"/>
  <c r="D4426" i="5" s="1"/>
  <c r="C4211" i="5"/>
  <c r="D4211" i="5" s="1"/>
  <c r="C1854" i="5"/>
  <c r="D1854" i="5" s="1"/>
  <c r="C2279" i="5"/>
  <c r="D2279" i="5" s="1"/>
  <c r="C358" i="5"/>
  <c r="D358" i="5" s="1"/>
  <c r="C931" i="5"/>
  <c r="D931" i="5" s="1"/>
  <c r="C2092" i="5"/>
  <c r="D2092" i="5" s="1"/>
  <c r="C2432" i="5"/>
  <c r="D2432" i="5" s="1"/>
  <c r="C2431" i="5"/>
  <c r="D2431" i="5" s="1"/>
  <c r="C2430" i="5"/>
  <c r="D2430" i="5" s="1"/>
  <c r="C294" i="5"/>
  <c r="D294" i="5" s="1"/>
  <c r="C3852" i="5"/>
  <c r="D3852" i="5" s="1"/>
  <c r="C1991" i="5"/>
  <c r="D1991" i="5" s="1"/>
  <c r="C2387" i="5"/>
  <c r="D2387" i="5" s="1"/>
  <c r="C2690" i="5"/>
  <c r="D2690" i="5" s="1"/>
  <c r="C2102" i="5"/>
  <c r="D2102" i="5" s="1"/>
  <c r="C3484" i="5"/>
  <c r="D3484" i="5" s="1"/>
  <c r="C486" i="5"/>
  <c r="D486" i="5" s="1"/>
  <c r="C3645" i="5"/>
  <c r="D3645" i="5" s="1"/>
  <c r="C210" i="5"/>
  <c r="D210" i="5" s="1"/>
  <c r="C3657" i="5"/>
  <c r="D3657" i="5" s="1"/>
  <c r="C211" i="5"/>
  <c r="D211" i="5" s="1"/>
  <c r="C427" i="5"/>
  <c r="D427" i="5" s="1"/>
  <c r="C2495" i="5"/>
  <c r="D2495" i="5" s="1"/>
  <c r="C3841" i="5"/>
  <c r="D3841" i="5" s="1"/>
  <c r="C4302" i="5"/>
  <c r="D4302" i="5" s="1"/>
  <c r="C2449" i="5"/>
  <c r="D2449" i="5" s="1"/>
  <c r="C157" i="5"/>
  <c r="D157" i="5" s="1"/>
  <c r="C4023" i="5"/>
  <c r="D4023" i="5" s="1"/>
  <c r="C1795" i="5"/>
  <c r="D1795" i="5" s="1"/>
  <c r="C3243" i="5"/>
  <c r="D3243" i="5" s="1"/>
  <c r="C1990" i="5"/>
  <c r="D1990" i="5" s="1"/>
  <c r="C1794" i="5"/>
  <c r="D1794" i="5" s="1"/>
  <c r="C605" i="5"/>
  <c r="D605" i="5" s="1"/>
  <c r="C1114" i="5"/>
  <c r="D1114" i="5" s="1"/>
  <c r="C206" i="5"/>
  <c r="D206" i="5" s="1"/>
  <c r="C604" i="5"/>
  <c r="D604" i="5" s="1"/>
  <c r="C4387" i="5"/>
  <c r="D4387" i="5" s="1"/>
  <c r="C1231" i="5"/>
  <c r="D1231" i="5" s="1"/>
  <c r="C44" i="5"/>
  <c r="D44" i="5" s="1"/>
  <c r="C2947" i="5"/>
  <c r="D2947" i="5" s="1"/>
  <c r="C1067" i="5"/>
  <c r="D1067" i="5" s="1"/>
  <c r="C43" i="5"/>
  <c r="D43" i="5" s="1"/>
  <c r="C603" i="5"/>
  <c r="D603" i="5" s="1"/>
  <c r="C3283" i="5"/>
  <c r="D3283" i="5" s="1"/>
  <c r="C4133" i="5"/>
  <c r="D4133" i="5" s="1"/>
  <c r="C3834" i="5"/>
  <c r="D3834" i="5" s="1"/>
  <c r="C4478" i="5"/>
  <c r="D4478" i="5" s="1"/>
  <c r="C1516" i="5"/>
  <c r="D1516" i="5" s="1"/>
  <c r="C4329" i="5"/>
  <c r="D4329" i="5" s="1"/>
  <c r="C2204" i="5"/>
  <c r="D2204" i="5" s="1"/>
  <c r="C3021" i="5"/>
  <c r="D3021" i="5" s="1"/>
  <c r="C3020" i="5"/>
  <c r="D3020" i="5" s="1"/>
  <c r="C3287" i="5"/>
  <c r="D3287" i="5" s="1"/>
  <c r="C3873" i="5"/>
  <c r="D3873" i="5" s="1"/>
  <c r="C48" i="5"/>
  <c r="D48" i="5" s="1"/>
  <c r="C2786" i="5"/>
  <c r="D2786" i="5" s="1"/>
  <c r="C1917" i="5"/>
  <c r="D1917" i="5" s="1"/>
  <c r="C2148" i="5"/>
  <c r="D2148" i="5" s="1"/>
  <c r="C3019" i="5"/>
  <c r="D3019" i="5" s="1"/>
  <c r="C3417" i="5"/>
  <c r="D3417" i="5" s="1"/>
  <c r="C1771" i="5"/>
  <c r="D1771" i="5" s="1"/>
  <c r="C3416" i="5"/>
  <c r="D3416" i="5" s="1"/>
  <c r="C3414" i="5"/>
  <c r="D3414" i="5" s="1"/>
  <c r="C2147" i="5"/>
  <c r="D2147" i="5" s="1"/>
  <c r="C1657" i="5"/>
  <c r="D1657" i="5" s="1"/>
  <c r="C1781" i="5"/>
  <c r="D1781" i="5" s="1"/>
  <c r="C1584" i="5"/>
  <c r="D1584" i="5" s="1"/>
  <c r="C1780" i="5"/>
  <c r="D1780" i="5" s="1"/>
  <c r="C2532" i="5"/>
  <c r="D2532" i="5" s="1"/>
  <c r="C482" i="5"/>
  <c r="D482" i="5" s="1"/>
  <c r="C2521" i="5"/>
  <c r="D2521" i="5" s="1"/>
  <c r="C2157" i="5"/>
  <c r="D2157" i="5" s="1"/>
  <c r="C2788" i="5"/>
  <c r="D2788" i="5" s="1"/>
  <c r="C3070" i="5"/>
  <c r="D3070" i="5" s="1"/>
  <c r="C1190" i="5"/>
  <c r="D1190" i="5" s="1"/>
  <c r="C2414" i="5"/>
  <c r="D2414" i="5" s="1"/>
  <c r="C3548" i="5"/>
  <c r="D3548" i="5" s="1"/>
  <c r="C3823" i="5"/>
  <c r="D3823" i="5" s="1"/>
  <c r="C3382" i="5"/>
  <c r="D3382" i="5" s="1"/>
  <c r="C1134" i="5"/>
  <c r="D1134" i="5" s="1"/>
  <c r="C1133" i="5"/>
  <c r="D1133" i="5" s="1"/>
  <c r="C3611" i="5"/>
  <c r="D3611" i="5" s="1"/>
  <c r="C2841" i="5"/>
  <c r="D2841" i="5" s="1"/>
  <c r="C1049" i="5"/>
  <c r="D1049" i="5" s="1"/>
  <c r="C1358" i="5"/>
  <c r="D1358" i="5" s="1"/>
  <c r="C3381" i="5"/>
  <c r="D3381" i="5" s="1"/>
  <c r="C3359" i="5"/>
  <c r="D3359" i="5" s="1"/>
  <c r="C1347" i="5"/>
  <c r="D1347" i="5" s="1"/>
  <c r="C2422" i="5"/>
  <c r="D2422" i="5" s="1"/>
  <c r="C3556" i="5"/>
  <c r="D3556" i="5" s="1"/>
  <c r="C3801" i="5"/>
  <c r="D3801" i="5" s="1"/>
  <c r="C2860" i="5"/>
  <c r="D2860" i="5" s="1"/>
  <c r="C2868" i="5"/>
  <c r="D2868" i="5" s="1"/>
  <c r="C1345" i="5"/>
  <c r="D1345" i="5" s="1"/>
  <c r="C4406" i="5"/>
  <c r="D4406" i="5" s="1"/>
  <c r="C4167" i="5"/>
  <c r="D4167" i="5" s="1"/>
  <c r="C4108" i="5"/>
  <c r="D4108" i="5" s="1"/>
  <c r="C2559" i="5"/>
  <c r="D2559" i="5" s="1"/>
  <c r="C593" i="5"/>
  <c r="D593" i="5" s="1"/>
  <c r="C2423" i="5"/>
  <c r="D2423" i="5" s="1"/>
  <c r="C255" i="5"/>
  <c r="D255" i="5" s="1"/>
  <c r="C230" i="5"/>
  <c r="D230" i="5" s="1"/>
  <c r="C1396" i="5"/>
  <c r="D1396" i="5" s="1"/>
  <c r="C2629" i="5"/>
  <c r="D2629" i="5" s="1"/>
  <c r="C277" i="5"/>
  <c r="D277" i="5" s="1"/>
  <c r="C3082" i="5"/>
  <c r="D3082" i="5" s="1"/>
  <c r="C588" i="5"/>
  <c r="D588" i="5" s="1"/>
  <c r="C3998" i="5"/>
  <c r="D3998" i="5" s="1"/>
  <c r="C1626" i="5"/>
  <c r="D1626" i="5" s="1"/>
  <c r="C4425" i="5"/>
  <c r="D4425" i="5" s="1"/>
  <c r="C625" i="5"/>
  <c r="D625" i="5" s="1"/>
  <c r="C513" i="5"/>
  <c r="D513" i="5" s="1"/>
  <c r="C3903" i="5"/>
  <c r="D3903" i="5" s="1"/>
  <c r="C2646" i="5"/>
  <c r="D2646" i="5" s="1"/>
  <c r="C3516" i="5"/>
  <c r="D3516" i="5" s="1"/>
  <c r="C711" i="5"/>
  <c r="D711" i="5" s="1"/>
  <c r="C443" i="5"/>
  <c r="D443" i="5" s="1"/>
  <c r="C922" i="5"/>
  <c r="D922" i="5" s="1"/>
  <c r="C4427" i="5"/>
  <c r="D4427" i="5" s="1"/>
  <c r="C4429" i="5"/>
  <c r="D4429" i="5" s="1"/>
  <c r="C2280" i="5"/>
  <c r="D2280" i="5" s="1"/>
  <c r="C3584" i="5"/>
  <c r="D3584" i="5" s="1"/>
  <c r="C4058" i="5"/>
  <c r="D4058" i="5" s="1"/>
  <c r="C4030" i="5"/>
  <c r="D4030" i="5" s="1"/>
  <c r="C2467" i="5"/>
  <c r="D2467" i="5" s="1"/>
  <c r="C1923" i="5"/>
  <c r="D1923" i="5" s="1"/>
  <c r="C2821" i="5"/>
  <c r="D2821" i="5" s="1"/>
  <c r="C1335" i="5"/>
  <c r="D1335" i="5" s="1"/>
  <c r="C2675" i="5"/>
  <c r="D2675" i="5" s="1"/>
  <c r="C628" i="5"/>
  <c r="D628" i="5" s="1"/>
  <c r="C627" i="5"/>
  <c r="D627" i="5" s="1"/>
  <c r="C2844" i="5"/>
  <c r="D2844" i="5" s="1"/>
  <c r="C727" i="5"/>
  <c r="D727" i="5" s="1"/>
  <c r="C1477" i="5"/>
  <c r="D1477" i="5" s="1"/>
  <c r="C3333" i="5"/>
  <c r="D3333" i="5" s="1"/>
  <c r="C378" i="5"/>
  <c r="D378" i="5" s="1"/>
  <c r="C1897" i="5"/>
  <c r="D1897" i="5" s="1"/>
  <c r="C2421" i="5"/>
  <c r="D2421" i="5" s="1"/>
  <c r="C3961" i="5"/>
  <c r="D3961" i="5" s="1"/>
  <c r="C2870" i="5"/>
  <c r="D2870" i="5" s="1"/>
  <c r="C2179" i="5"/>
  <c r="D2179" i="5" s="1"/>
  <c r="C455" i="5"/>
  <c r="D455" i="5" s="1"/>
  <c r="C3818" i="5"/>
  <c r="D3818" i="5" s="1"/>
  <c r="C1826" i="5"/>
  <c r="D1826" i="5" s="1"/>
  <c r="C2747" i="5"/>
  <c r="D2747" i="5" s="1"/>
  <c r="C1920" i="5"/>
  <c r="D1920" i="5" s="1"/>
  <c r="C2645" i="5"/>
  <c r="D2645" i="5" s="1"/>
  <c r="C2626" i="5"/>
  <c r="D2626" i="5" s="1"/>
  <c r="C1721" i="5"/>
  <c r="D1721" i="5" s="1"/>
  <c r="C567" i="5"/>
  <c r="D567" i="5" s="1"/>
  <c r="C3740" i="5"/>
  <c r="D3740" i="5" s="1"/>
  <c r="C2275" i="5"/>
  <c r="D2275" i="5" s="1"/>
  <c r="C1926" i="5"/>
  <c r="D1926" i="5" s="1"/>
  <c r="C2181" i="5"/>
  <c r="D2181" i="5" s="1"/>
  <c r="C4344" i="5"/>
  <c r="D4344" i="5" s="1"/>
  <c r="C538" i="5"/>
  <c r="D538" i="5" s="1"/>
  <c r="C1823" i="5"/>
  <c r="D1823" i="5" s="1"/>
  <c r="C4275" i="5"/>
  <c r="D4275" i="5" s="1"/>
  <c r="C238" i="5"/>
  <c r="D238" i="5" s="1"/>
  <c r="C2464" i="5"/>
  <c r="D2464" i="5" s="1"/>
  <c r="C2738" i="5"/>
  <c r="D2738" i="5" s="1"/>
  <c r="C596" i="5"/>
  <c r="D596" i="5" s="1"/>
  <c r="C2845" i="5"/>
  <c r="D2845" i="5" s="1"/>
  <c r="C2180" i="5"/>
  <c r="D2180" i="5" s="1"/>
  <c r="C2139" i="5"/>
  <c r="D2139" i="5" s="1"/>
  <c r="C3328" i="5"/>
  <c r="D3328" i="5" s="1"/>
  <c r="C562" i="5"/>
  <c r="D562" i="5" s="1"/>
  <c r="C3619" i="5"/>
  <c r="D3619" i="5" s="1"/>
  <c r="C2913" i="5"/>
  <c r="D2913" i="5" s="1"/>
  <c r="C3987" i="5"/>
  <c r="D3987" i="5" s="1"/>
  <c r="C4095" i="5"/>
  <c r="D4095" i="5" s="1"/>
  <c r="C2466" i="5"/>
  <c r="D2466" i="5" s="1"/>
  <c r="C2770" i="5"/>
  <c r="D2770" i="5" s="1"/>
  <c r="C4353" i="5"/>
  <c r="D4353" i="5" s="1"/>
  <c r="C2326" i="5"/>
  <c r="D2326" i="5" s="1"/>
  <c r="C270" i="5"/>
  <c r="D270" i="5" s="1"/>
  <c r="C3991" i="5"/>
  <c r="D3991" i="5" s="1"/>
  <c r="C4134" i="5"/>
  <c r="D4134" i="5" s="1"/>
  <c r="C876" i="5"/>
  <c r="D876" i="5" s="1"/>
  <c r="C394" i="5"/>
  <c r="D394" i="5" s="1"/>
  <c r="C1318" i="5"/>
  <c r="D1318" i="5" s="1"/>
  <c r="C239" i="5"/>
  <c r="D239" i="5" s="1"/>
  <c r="C3877" i="5"/>
  <c r="D3877" i="5" s="1"/>
  <c r="C688" i="5"/>
  <c r="D688" i="5" s="1"/>
  <c r="C308" i="5"/>
  <c r="D308" i="5" s="1"/>
  <c r="C1230" i="5"/>
  <c r="D1230" i="5" s="1"/>
  <c r="C307" i="5"/>
  <c r="D307" i="5" s="1"/>
  <c r="C2840" i="5"/>
  <c r="D2840" i="5" s="1"/>
  <c r="C216" i="5"/>
  <c r="D216" i="5" s="1"/>
  <c r="C215" i="5"/>
  <c r="D215" i="5" s="1"/>
  <c r="C687" i="5"/>
  <c r="D687" i="5" s="1"/>
  <c r="C2465" i="5"/>
  <c r="D2465" i="5" s="1"/>
  <c r="C72" i="5"/>
  <c r="D72" i="5" s="1"/>
  <c r="C2769" i="5"/>
  <c r="D2769" i="5" s="1"/>
  <c r="C3494" i="5"/>
  <c r="D3494" i="5" s="1"/>
  <c r="C78" i="5"/>
  <c r="D78" i="5" s="1"/>
  <c r="C1165" i="5"/>
  <c r="D1165" i="5" s="1"/>
  <c r="C710" i="5"/>
  <c r="D710" i="5" s="1"/>
  <c r="C4219" i="5"/>
  <c r="D4219" i="5" s="1"/>
  <c r="C4257" i="5"/>
  <c r="D4257" i="5" s="1"/>
  <c r="C823" i="5"/>
  <c r="D823" i="5" s="1"/>
  <c r="C4121" i="5"/>
  <c r="D4121" i="5" s="1"/>
  <c r="C916" i="5"/>
  <c r="D916" i="5" s="1"/>
  <c r="C4120" i="5"/>
  <c r="D4120" i="5" s="1"/>
  <c r="C4119" i="5"/>
  <c r="D4119" i="5" s="1"/>
  <c r="C3026" i="5"/>
  <c r="D3026" i="5" s="1"/>
  <c r="C917" i="5"/>
  <c r="D917" i="5" s="1"/>
  <c r="C1307" i="5"/>
  <c r="D1307" i="5" s="1"/>
  <c r="C777" i="5"/>
  <c r="D777" i="5" s="1"/>
  <c r="C3547" i="5"/>
  <c r="D3547" i="5" s="1"/>
  <c r="C548" i="5"/>
  <c r="D548" i="5" s="1"/>
  <c r="C4127" i="5"/>
  <c r="D4127" i="5" s="1"/>
  <c r="C506" i="5"/>
  <c r="D506" i="5" s="1"/>
  <c r="C1943" i="5"/>
  <c r="D1943" i="5" s="1"/>
  <c r="C775" i="5"/>
  <c r="D775" i="5" s="1"/>
  <c r="C915" i="5"/>
  <c r="D915" i="5" s="1"/>
  <c r="C1571" i="5"/>
  <c r="D1571" i="5" s="1"/>
  <c r="C941" i="5"/>
  <c r="D941" i="5" s="1"/>
  <c r="C4126" i="5"/>
  <c r="D4126" i="5" s="1"/>
  <c r="C961" i="5"/>
  <c r="D961" i="5" s="1"/>
  <c r="C280" i="5"/>
  <c r="D280" i="5" s="1"/>
  <c r="C4125" i="5"/>
  <c r="D4125" i="5" s="1"/>
  <c r="C1796" i="5"/>
  <c r="D1796" i="5" s="1"/>
  <c r="C592" i="5"/>
  <c r="D592" i="5" s="1"/>
  <c r="C3610" i="5"/>
  <c r="D3610" i="5" s="1"/>
  <c r="C1763" i="5"/>
  <c r="D1763" i="5" s="1"/>
  <c r="C4391" i="5"/>
  <c r="D4391" i="5" s="1"/>
  <c r="C914" i="5"/>
  <c r="D914" i="5" s="1"/>
  <c r="C1704" i="5"/>
  <c r="D1704" i="5" s="1"/>
  <c r="C3546" i="5"/>
  <c r="D3546" i="5" s="1"/>
  <c r="C1703" i="5"/>
  <c r="D1703" i="5" s="1"/>
  <c r="C540" i="5"/>
  <c r="D540" i="5" s="1"/>
  <c r="C3007" i="5"/>
  <c r="D3007" i="5" s="1"/>
  <c r="C2351" i="5"/>
  <c r="D2351" i="5" s="1"/>
  <c r="C2198" i="5"/>
  <c r="D2198" i="5" s="1"/>
  <c r="C4494" i="5"/>
  <c r="D4494" i="5" s="1"/>
  <c r="C1332" i="5"/>
  <c r="D1332" i="5" s="1"/>
  <c r="C2197" i="5"/>
  <c r="D2197" i="5" s="1"/>
  <c r="C219" i="5"/>
  <c r="D219" i="5" s="1"/>
  <c r="C3686" i="5"/>
  <c r="D3686" i="5" s="1"/>
  <c r="C393" i="5"/>
  <c r="D393" i="5" s="1"/>
  <c r="C1760" i="5"/>
  <c r="D1760" i="5" s="1"/>
  <c r="C2590" i="5"/>
  <c r="D2590" i="5" s="1"/>
  <c r="C3307" i="5"/>
  <c r="D3307" i="5" s="1"/>
  <c r="C2199" i="5"/>
  <c r="D2199" i="5" s="1"/>
  <c r="C2437" i="5"/>
  <c r="D2437" i="5" s="1"/>
  <c r="C1802" i="5"/>
  <c r="D1802" i="5" s="1"/>
  <c r="C4495" i="5"/>
  <c r="D4495" i="5" s="1"/>
  <c r="C932" i="5"/>
  <c r="D932" i="5" s="1"/>
  <c r="C3713" i="5"/>
  <c r="D3713" i="5" s="1"/>
  <c r="C2647" i="5"/>
  <c r="D2647" i="5" s="1"/>
  <c r="C2811" i="5"/>
  <c r="D2811" i="5" s="1"/>
  <c r="C1513" i="5"/>
  <c r="D1513" i="5" s="1"/>
  <c r="C82" i="5"/>
  <c r="D82" i="5" s="1"/>
  <c r="C3156" i="5"/>
  <c r="D3156" i="5" s="1"/>
  <c r="C2479" i="5"/>
  <c r="D2479" i="5" s="1"/>
  <c r="C2047" i="5"/>
  <c r="D2047" i="5" s="1"/>
  <c r="C4348" i="5"/>
  <c r="D4348" i="5" s="1"/>
  <c r="C1342" i="5"/>
  <c r="D1342" i="5" s="1"/>
  <c r="C4421" i="5"/>
  <c r="D4421" i="5" s="1"/>
  <c r="C1800" i="5"/>
  <c r="D1800" i="5" s="1"/>
  <c r="C1733" i="5"/>
  <c r="D1733" i="5" s="1"/>
  <c r="C4082" i="5"/>
  <c r="D4082" i="5" s="1"/>
  <c r="C4084" i="5"/>
  <c r="D4084" i="5" s="1"/>
  <c r="C2615" i="5"/>
  <c r="D2615" i="5" s="1"/>
  <c r="C1583" i="5"/>
  <c r="D1583" i="5" s="1"/>
  <c r="C2636" i="5"/>
  <c r="D2636" i="5" s="1"/>
  <c r="C1869" i="5"/>
  <c r="D1869" i="5" s="1"/>
  <c r="C1104" i="5"/>
  <c r="D1104" i="5" s="1"/>
  <c r="C3402" i="5"/>
  <c r="D3402" i="5" s="1"/>
  <c r="C416" i="5"/>
  <c r="D416" i="5" s="1"/>
  <c r="C3829" i="5"/>
  <c r="D3829" i="5" s="1"/>
  <c r="C415" i="5"/>
  <c r="D415" i="5" s="1"/>
  <c r="C4386" i="5"/>
  <c r="D4386" i="5" s="1"/>
  <c r="C691" i="5"/>
  <c r="D691" i="5" s="1"/>
  <c r="C2211" i="5"/>
  <c r="D2211" i="5" s="1"/>
  <c r="C2746" i="5"/>
  <c r="D2746" i="5" s="1"/>
  <c r="C4370" i="5"/>
  <c r="D4370" i="5" s="1"/>
  <c r="C600" i="5"/>
  <c r="D600" i="5" s="1"/>
  <c r="C5" i="5"/>
  <c r="D5" i="5" s="1"/>
  <c r="C1886" i="5"/>
  <c r="D1886" i="5" s="1"/>
  <c r="C1553" i="5"/>
  <c r="D1553" i="5" s="1"/>
  <c r="C938" i="5"/>
  <c r="D938" i="5" s="1"/>
  <c r="C317" i="5"/>
  <c r="D317" i="5" s="1"/>
  <c r="C1759" i="5"/>
  <c r="D1759" i="5" s="1"/>
  <c r="C192" i="5"/>
  <c r="D192" i="5" s="1"/>
  <c r="C696" i="5"/>
  <c r="D696" i="5" s="1"/>
  <c r="C2598" i="5"/>
  <c r="D2598" i="5" s="1"/>
  <c r="C2595" i="5"/>
  <c r="D2595" i="5" s="1"/>
  <c r="C1470" i="5"/>
  <c r="D1470" i="5" s="1"/>
  <c r="C1416" i="5"/>
  <c r="D1416" i="5" s="1"/>
  <c r="C4489" i="5"/>
  <c r="D4489" i="5" s="1"/>
  <c r="C2724" i="5"/>
  <c r="D2724" i="5" s="1"/>
  <c r="C659" i="5"/>
  <c r="D659" i="5" s="1"/>
  <c r="C2272" i="5"/>
  <c r="D2272" i="5" s="1"/>
  <c r="C1758" i="5"/>
  <c r="D1758" i="5" s="1"/>
  <c r="C683" i="5"/>
  <c r="D683" i="5" s="1"/>
  <c r="C4392" i="5"/>
  <c r="D4392" i="5" s="1"/>
  <c r="C658" i="5"/>
  <c r="D658" i="5" s="1"/>
  <c r="C4136" i="5"/>
  <c r="D4136" i="5" s="1"/>
  <c r="C2" i="5"/>
  <c r="D2" i="5" s="1"/>
  <c r="C1813" i="5"/>
  <c r="D1813" i="5" s="1"/>
  <c r="C4268" i="5"/>
  <c r="D4268" i="5" s="1"/>
  <c r="C1894" i="5"/>
  <c r="D1894" i="5" s="1"/>
  <c r="C1440" i="5"/>
  <c r="D1440" i="5" s="1"/>
  <c r="C4267" i="5"/>
  <c r="D4267" i="5" s="1"/>
  <c r="C2907" i="5"/>
  <c r="D2907" i="5" s="1"/>
  <c r="C3985" i="5"/>
  <c r="D3985" i="5" s="1"/>
  <c r="C4137" i="5"/>
  <c r="D4137" i="5" s="1"/>
  <c r="C3827" i="5"/>
  <c r="D3827" i="5" s="1"/>
  <c r="C3984" i="5"/>
  <c r="D3984" i="5" s="1"/>
  <c r="C3545" i="5"/>
  <c r="D3545" i="5" s="1"/>
  <c r="C1814" i="5"/>
  <c r="D1814" i="5" s="1"/>
  <c r="C762" i="5"/>
  <c r="D762" i="5" s="1"/>
  <c r="C493" i="5"/>
  <c r="D493" i="5" s="1"/>
  <c r="C2805" i="5"/>
  <c r="D2805" i="5" s="1"/>
  <c r="C4022" i="5"/>
  <c r="D4022" i="5" s="1"/>
  <c r="C1757" i="5"/>
  <c r="D1757" i="5" s="1"/>
  <c r="C4021" i="5"/>
  <c r="D4021" i="5" s="1"/>
  <c r="C3396" i="5"/>
  <c r="D3396" i="5" s="1"/>
  <c r="C514" i="5"/>
  <c r="D514" i="5" s="1"/>
  <c r="C45" i="5"/>
  <c r="D45" i="5" s="1"/>
  <c r="C4020" i="5"/>
  <c r="D4020" i="5" s="1"/>
  <c r="C4160" i="5"/>
  <c r="D4160" i="5" s="1"/>
  <c r="C1155" i="5"/>
  <c r="D1155" i="5" s="1"/>
  <c r="C3397" i="5"/>
  <c r="D3397" i="5" s="1"/>
  <c r="C2274" i="5"/>
  <c r="D2274" i="5" s="1"/>
  <c r="C3018" i="5"/>
  <c r="D3018" i="5" s="1"/>
  <c r="C4183" i="5"/>
  <c r="D4183" i="5" s="1"/>
  <c r="C3337" i="5"/>
  <c r="D3337" i="5" s="1"/>
  <c r="C1687" i="5"/>
  <c r="D1687" i="5" s="1"/>
  <c r="C1896" i="5"/>
  <c r="D1896" i="5" s="1"/>
  <c r="C862" i="5"/>
  <c r="D862" i="5" s="1"/>
  <c r="C3512" i="5"/>
  <c r="D3512" i="5" s="1"/>
  <c r="C222" i="5"/>
  <c r="D222" i="5" s="1"/>
  <c r="C2367" i="5"/>
  <c r="D2367" i="5" s="1"/>
  <c r="C3510" i="5"/>
  <c r="D3510" i="5" s="1"/>
  <c r="C2368" i="5"/>
  <c r="D2368" i="5" s="1"/>
  <c r="C1859" i="5"/>
  <c r="D1859" i="5" s="1"/>
  <c r="C3342" i="5"/>
  <c r="D3342" i="5" s="1"/>
  <c r="C3430" i="5"/>
  <c r="D3430" i="5" s="1"/>
  <c r="C1280" i="5"/>
  <c r="D1280" i="5" s="1"/>
  <c r="C1526" i="5"/>
  <c r="D1526" i="5" s="1"/>
  <c r="C4045" i="5"/>
  <c r="D4045" i="5" s="1"/>
  <c r="C640" i="5"/>
  <c r="D640" i="5" s="1"/>
  <c r="C887" i="5"/>
  <c r="D887" i="5" s="1"/>
  <c r="C1476" i="5"/>
  <c r="D1476" i="5" s="1"/>
  <c r="C624" i="5"/>
  <c r="D624" i="5" s="1"/>
  <c r="C2096" i="5"/>
  <c r="D2096" i="5" s="1"/>
  <c r="C3006" i="5"/>
  <c r="D3006" i="5" s="1"/>
  <c r="C3047" i="5"/>
  <c r="D3047" i="5" s="1"/>
  <c r="C3017" i="5"/>
  <c r="D3017" i="5" s="1"/>
  <c r="C3016" i="5"/>
  <c r="D3016" i="5" s="1"/>
  <c r="C1174" i="5"/>
  <c r="D1174" i="5" s="1"/>
  <c r="C4173" i="5"/>
  <c r="D4173" i="5" s="1"/>
  <c r="C3511" i="5"/>
  <c r="D3511" i="5" s="1"/>
  <c r="C3005" i="5"/>
  <c r="D3005" i="5" s="1"/>
  <c r="C2024" i="5"/>
  <c r="D2024" i="5" s="1"/>
  <c r="C4230" i="5"/>
  <c r="D4230" i="5" s="1"/>
  <c r="C4342" i="5"/>
  <c r="D4342" i="5" s="1"/>
  <c r="C1498" i="5"/>
  <c r="D1498" i="5" s="1"/>
  <c r="C1817" i="5"/>
  <c r="D1817" i="5" s="1"/>
  <c r="C1816" i="5"/>
  <c r="D1816" i="5" s="1"/>
  <c r="C2872" i="5"/>
  <c r="D2872" i="5" s="1"/>
  <c r="C714" i="5"/>
  <c r="D714" i="5" s="1"/>
  <c r="C2518" i="5"/>
  <c r="D2518" i="5" s="1"/>
  <c r="C2025" i="5"/>
  <c r="D2025" i="5" s="1"/>
  <c r="C4096" i="5"/>
  <c r="D4096" i="5" s="1"/>
  <c r="C2307" i="5"/>
  <c r="D2307" i="5" s="1"/>
  <c r="C3443" i="5"/>
  <c r="D3443" i="5" s="1"/>
  <c r="C2348" i="5"/>
  <c r="D2348" i="5" s="1"/>
  <c r="C148" i="5"/>
  <c r="D148" i="5" s="1"/>
  <c r="C1497" i="5"/>
  <c r="D1497" i="5" s="1"/>
  <c r="C3782" i="5"/>
  <c r="D3782" i="5" s="1"/>
  <c r="C906" i="5"/>
  <c r="D906" i="5" s="1"/>
  <c r="C4172" i="5"/>
  <c r="D4172" i="5" s="1"/>
  <c r="C703" i="5"/>
  <c r="D703" i="5" s="1"/>
  <c r="C623" i="5"/>
  <c r="D623" i="5" s="1"/>
  <c r="C531" i="5"/>
  <c r="D531" i="5" s="1"/>
  <c r="C2767" i="5"/>
  <c r="D2767" i="5" s="1"/>
  <c r="C3837" i="5"/>
  <c r="D3837" i="5" s="1"/>
  <c r="C530" i="5"/>
  <c r="D530" i="5" s="1"/>
  <c r="C2560" i="5"/>
  <c r="D2560" i="5" s="1"/>
  <c r="C2023" i="5"/>
  <c r="D2023" i="5" s="1"/>
  <c r="C2964" i="5"/>
  <c r="D2964" i="5" s="1"/>
  <c r="C3004" i="5"/>
  <c r="D3004" i="5" s="1"/>
  <c r="C3015" i="5"/>
  <c r="D3015" i="5" s="1"/>
  <c r="C529" i="5"/>
  <c r="D529" i="5" s="1"/>
  <c r="C1858" i="5"/>
  <c r="D1858" i="5" s="1"/>
  <c r="C2561" i="5"/>
  <c r="D2561" i="5" s="1"/>
  <c r="C315" i="5"/>
  <c r="D315" i="5" s="1"/>
  <c r="C2869" i="5"/>
  <c r="D2869" i="5" s="1"/>
  <c r="C1338" i="5"/>
  <c r="D1338" i="5" s="1"/>
  <c r="C2963" i="5"/>
  <c r="D2963" i="5" s="1"/>
  <c r="C2563" i="5"/>
  <c r="D2563" i="5" s="1"/>
  <c r="C2562" i="5"/>
  <c r="D2562" i="5" s="1"/>
  <c r="C1931" i="5"/>
  <c r="D1931" i="5" s="1"/>
  <c r="C2255" i="5"/>
  <c r="D2255" i="5" s="1"/>
  <c r="C2021" i="5"/>
  <c r="D2021" i="5" s="1"/>
  <c r="C3265" i="5"/>
  <c r="D3265" i="5" s="1"/>
  <c r="C1085" i="5"/>
  <c r="D1085" i="5" s="1"/>
  <c r="C3830" i="5"/>
  <c r="D3830" i="5" s="1"/>
  <c r="C3250" i="5"/>
  <c r="D3250" i="5" s="1"/>
  <c r="C1322" i="5"/>
  <c r="D1322" i="5" s="1"/>
  <c r="C3660" i="5"/>
  <c r="D3660" i="5" s="1"/>
  <c r="C3739" i="5"/>
  <c r="D3739" i="5" s="1"/>
  <c r="C2020" i="5"/>
  <c r="D2020" i="5" s="1"/>
  <c r="C98" i="5"/>
  <c r="D98" i="5" s="1"/>
  <c r="C3659" i="5"/>
  <c r="D3659" i="5" s="1"/>
  <c r="C3027" i="5"/>
  <c r="D3027" i="5" s="1"/>
  <c r="C2106" i="5"/>
  <c r="D2106" i="5" s="1"/>
  <c r="C976" i="5"/>
  <c r="D976" i="5" s="1"/>
  <c r="C3258" i="5"/>
  <c r="D3258" i="5" s="1"/>
  <c r="C3311" i="5"/>
  <c r="D3311" i="5" s="1"/>
  <c r="C782" i="5"/>
  <c r="D782" i="5" s="1"/>
  <c r="C1407" i="5"/>
  <c r="D1407" i="5" s="1"/>
  <c r="C1618" i="5"/>
  <c r="D1618" i="5" s="1"/>
  <c r="C3149" i="5"/>
  <c r="D3149" i="5" s="1"/>
  <c r="C1629" i="5"/>
  <c r="D1629" i="5" s="1"/>
  <c r="C2451" i="5"/>
  <c r="D2451" i="5" s="1"/>
  <c r="C3058" i="5"/>
  <c r="D3058" i="5" s="1"/>
  <c r="C1630" i="5"/>
  <c r="D1630" i="5" s="1"/>
  <c r="C161" i="5"/>
  <c r="D161" i="5" s="1"/>
  <c r="C682" i="5"/>
  <c r="D682" i="5" s="1"/>
  <c r="C81" i="5"/>
  <c r="D81" i="5" s="1"/>
  <c r="C279" i="5"/>
  <c r="D279" i="5" s="1"/>
  <c r="C201" i="5"/>
  <c r="D201" i="5" s="1"/>
  <c r="C4409" i="5"/>
  <c r="D4409" i="5" s="1"/>
  <c r="C2200" i="5"/>
  <c r="D2200" i="5" s="1"/>
  <c r="C278" i="5"/>
  <c r="D278" i="5" s="1"/>
  <c r="C1486" i="5"/>
  <c r="D1486" i="5" s="1"/>
  <c r="C3091" i="5"/>
  <c r="D3091" i="5" s="1"/>
  <c r="C135" i="5"/>
  <c r="D135" i="5" s="1"/>
  <c r="C3778" i="5"/>
  <c r="D3778" i="5" s="1"/>
  <c r="C1485" i="5"/>
  <c r="D1485" i="5" s="1"/>
  <c r="C3790" i="5"/>
  <c r="D3790" i="5" s="1"/>
  <c r="C3447" i="5"/>
  <c r="D3447" i="5" s="1"/>
  <c r="C2664" i="5"/>
  <c r="D2664" i="5" s="1"/>
  <c r="C4225" i="5"/>
  <c r="D4225" i="5" s="1"/>
  <c r="C3055" i="5"/>
  <c r="D3055" i="5" s="1"/>
  <c r="C2710" i="5"/>
  <c r="D2710" i="5" s="1"/>
  <c r="C3946" i="5"/>
  <c r="D3946" i="5" s="1"/>
  <c r="C736" i="5"/>
  <c r="D736" i="5" s="1"/>
  <c r="C3571" i="5"/>
  <c r="D3571" i="5" s="1"/>
  <c r="C4337" i="5"/>
  <c r="D4337" i="5" s="1"/>
  <c r="C3075" i="5"/>
  <c r="D3075" i="5" s="1"/>
  <c r="C456" i="5"/>
  <c r="D456" i="5" s="1"/>
  <c r="C457" i="5"/>
  <c r="D457" i="5" s="1"/>
  <c r="C454" i="5"/>
  <c r="D454" i="5" s="1"/>
  <c r="C3833" i="5"/>
  <c r="D3833" i="5" s="1"/>
  <c r="C3375" i="5"/>
  <c r="D3375" i="5" s="1"/>
  <c r="C3832" i="5"/>
  <c r="D3832" i="5" s="1"/>
  <c r="C2891" i="5"/>
  <c r="D2891" i="5" s="1"/>
  <c r="C4010" i="5"/>
  <c r="D4010" i="5" s="1"/>
  <c r="C2934" i="5"/>
  <c r="D2934" i="5" s="1"/>
  <c r="C672" i="5"/>
  <c r="D672" i="5" s="1"/>
  <c r="C1034" i="5"/>
  <c r="D1034" i="5" s="1"/>
  <c r="C1918" i="5"/>
  <c r="D1918" i="5" s="1"/>
  <c r="C377" i="5"/>
  <c r="D377" i="5" s="1"/>
  <c r="C3332" i="5"/>
  <c r="D3332" i="5" s="1"/>
  <c r="C2447" i="5"/>
  <c r="D2447" i="5" s="1"/>
  <c r="C1273" i="5"/>
  <c r="D1273" i="5" s="1"/>
  <c r="C3331" i="5"/>
  <c r="D3331" i="5" s="1"/>
  <c r="C289" i="5"/>
  <c r="D289" i="5" s="1"/>
  <c r="C3068" i="5"/>
  <c r="D3068" i="5" s="1"/>
  <c r="C3109" i="5"/>
  <c r="D3109" i="5" s="1"/>
  <c r="C4012" i="5"/>
  <c r="D4012" i="5" s="1"/>
  <c r="C4203" i="5"/>
  <c r="D4203" i="5" s="1"/>
  <c r="C1410" i="5"/>
  <c r="D1410" i="5" s="1"/>
  <c r="C595" i="5"/>
  <c r="D595" i="5" s="1"/>
  <c r="C3067" i="5"/>
  <c r="D3067" i="5" s="1"/>
  <c r="C2700" i="5"/>
  <c r="D2700" i="5" s="1"/>
  <c r="C2658" i="5"/>
  <c r="D2658" i="5" s="1"/>
  <c r="C3066" i="5"/>
  <c r="D3066" i="5" s="1"/>
  <c r="C2234" i="5"/>
  <c r="D2234" i="5" s="1"/>
  <c r="C62" i="5"/>
  <c r="D62" i="5" s="1"/>
  <c r="C2657" i="5"/>
  <c r="D2657" i="5" s="1"/>
  <c r="C3868" i="5"/>
  <c r="D3868" i="5" s="1"/>
  <c r="C1993" i="5"/>
  <c r="D1993" i="5" s="1"/>
  <c r="C1994" i="5"/>
  <c r="D1994" i="5" s="1"/>
  <c r="C3046" i="5"/>
  <c r="D3046" i="5" s="1"/>
  <c r="C879" i="5"/>
  <c r="D879" i="5" s="1"/>
  <c r="C3036" i="5"/>
  <c r="D3036" i="5" s="1"/>
  <c r="C3003" i="5"/>
  <c r="D3003" i="5" s="1"/>
  <c r="C3864" i="5"/>
  <c r="D3864" i="5" s="1"/>
  <c r="C4444" i="5"/>
  <c r="D4444" i="5" s="1"/>
  <c r="C3518" i="5"/>
  <c r="D3518" i="5" s="1"/>
  <c r="C2578" i="5"/>
  <c r="D2578" i="5" s="1"/>
  <c r="C4490" i="5"/>
  <c r="D4490" i="5" s="1"/>
  <c r="C74" i="5"/>
  <c r="D74" i="5" s="1"/>
  <c r="C1492" i="5"/>
  <c r="D1492" i="5" s="1"/>
  <c r="C2577" i="5"/>
  <c r="D2577" i="5" s="1"/>
  <c r="C3272" i="5"/>
  <c r="D3272" i="5" s="1"/>
  <c r="C3750" i="5"/>
  <c r="D3750" i="5" s="1"/>
  <c r="C3340" i="5"/>
  <c r="D3340" i="5" s="1"/>
  <c r="C636" i="5"/>
  <c r="D636" i="5" s="1"/>
  <c r="C3339" i="5"/>
  <c r="D3339" i="5" s="1"/>
  <c r="C3918" i="5"/>
  <c r="D3918" i="5" s="1"/>
  <c r="C951" i="5"/>
  <c r="D951" i="5" s="1"/>
  <c r="C1845" i="5"/>
  <c r="D1845" i="5" s="1"/>
  <c r="C3089" i="5"/>
  <c r="D3089" i="5" s="1"/>
  <c r="C2938" i="5"/>
  <c r="D2938" i="5" s="1"/>
  <c r="C4448" i="5"/>
  <c r="D4448" i="5" s="1"/>
  <c r="C2857" i="5"/>
  <c r="D2857" i="5" s="1"/>
  <c r="C4139" i="5"/>
  <c r="D4139" i="5" s="1"/>
  <c r="C2090" i="5"/>
  <c r="D2090" i="5" s="1"/>
  <c r="C1577" i="5"/>
  <c r="D1577" i="5" s="1"/>
  <c r="C2644" i="5"/>
  <c r="D2644" i="5" s="1"/>
  <c r="C382" i="5"/>
  <c r="D382" i="5" s="1"/>
  <c r="C2294" i="5"/>
  <c r="D2294" i="5" s="1"/>
  <c r="C4157" i="5"/>
  <c r="D4157" i="5" s="1"/>
  <c r="C833" i="5"/>
  <c r="D833" i="5" s="1"/>
  <c r="C950" i="5"/>
  <c r="D950" i="5" s="1"/>
  <c r="C477" i="5"/>
  <c r="D477" i="5" s="1"/>
  <c r="C3534" i="5"/>
  <c r="D3534" i="5" s="1"/>
  <c r="C2089" i="5"/>
  <c r="D2089" i="5" s="1"/>
  <c r="C965" i="5"/>
  <c r="D965" i="5" s="1"/>
  <c r="C809" i="5"/>
  <c r="D809" i="5" s="1"/>
  <c r="C3002" i="5"/>
  <c r="D3002" i="5" s="1"/>
  <c r="C336" i="5"/>
  <c r="D336" i="5" s="1"/>
  <c r="C2227" i="5"/>
  <c r="D2227" i="5" s="1"/>
  <c r="C2965" i="5"/>
  <c r="D2965" i="5" s="1"/>
  <c r="C3072" i="5"/>
  <c r="D3072" i="5" s="1"/>
  <c r="C2971" i="5"/>
  <c r="D2971" i="5" s="1"/>
  <c r="C2417" i="5"/>
  <c r="D2417" i="5" s="1"/>
  <c r="C3614" i="5"/>
  <c r="D3614" i="5" s="1"/>
  <c r="C2293" i="5"/>
  <c r="D2293" i="5" s="1"/>
  <c r="C991" i="5"/>
  <c r="D991" i="5" s="1"/>
  <c r="C1365" i="5"/>
  <c r="D1365" i="5" s="1"/>
  <c r="C1210" i="5"/>
  <c r="D1210" i="5" s="1"/>
  <c r="C1237" i="5"/>
  <c r="D1237" i="5" s="1"/>
  <c r="C3244" i="5"/>
  <c r="D3244" i="5" s="1"/>
  <c r="C2696" i="5"/>
  <c r="D2696" i="5" s="1"/>
  <c r="C990" i="5"/>
  <c r="D990" i="5" s="1"/>
  <c r="C861" i="5"/>
  <c r="D861" i="5" s="1"/>
  <c r="C2101" i="5"/>
  <c r="D2101" i="5" s="1"/>
  <c r="C1239" i="5"/>
  <c r="D1239" i="5" s="1"/>
  <c r="C1161" i="5"/>
  <c r="D1161" i="5" s="1"/>
  <c r="C2643" i="5"/>
  <c r="D2643" i="5" s="1"/>
  <c r="C4305" i="5"/>
  <c r="D4305" i="5" s="1"/>
  <c r="C1238" i="5"/>
  <c r="D1238" i="5" s="1"/>
  <c r="C2292" i="5"/>
  <c r="D2292" i="5" s="1"/>
  <c r="C1357" i="5"/>
  <c r="D1357" i="5" s="1"/>
  <c r="C989" i="5"/>
  <c r="D989" i="5" s="1"/>
  <c r="C2098" i="5"/>
  <c r="D2098" i="5" s="1"/>
  <c r="C2837" i="5"/>
  <c r="D2837" i="5" s="1"/>
  <c r="C929" i="5"/>
  <c r="D929" i="5" s="1"/>
  <c r="C3081" i="5"/>
  <c r="D3081" i="5" s="1"/>
  <c r="C1874" i="5"/>
  <c r="D1874" i="5" s="1"/>
  <c r="C3564" i="5"/>
  <c r="D3564" i="5" s="1"/>
  <c r="C2486" i="5"/>
  <c r="D2486" i="5" s="1"/>
  <c r="C1683" i="5"/>
  <c r="D1683" i="5" s="1"/>
  <c r="C1525" i="5"/>
  <c r="D1525" i="5" s="1"/>
  <c r="C4331" i="5"/>
  <c r="D4331" i="5" s="1"/>
  <c r="C1012" i="5"/>
  <c r="D1012" i="5" s="1"/>
  <c r="C1934" i="5"/>
  <c r="D1934" i="5" s="1"/>
  <c r="C3773" i="5"/>
  <c r="D3773" i="5" s="1"/>
  <c r="C1050" i="5"/>
  <c r="D1050" i="5" s="1"/>
  <c r="C1636" i="5"/>
  <c r="D1636" i="5" s="1"/>
  <c r="C2614" i="5"/>
  <c r="D2614" i="5" s="1"/>
  <c r="C3860" i="5"/>
  <c r="D3860" i="5" s="1"/>
  <c r="C3724" i="5"/>
  <c r="D3724" i="5" s="1"/>
  <c r="C3982" i="5"/>
  <c r="D3982" i="5" s="1"/>
  <c r="C2278" i="5"/>
  <c r="D2278" i="5" s="1"/>
  <c r="C3429" i="5"/>
  <c r="D3429" i="5" s="1"/>
  <c r="C3992" i="5"/>
  <c r="D3992" i="5" s="1"/>
  <c r="C3838" i="5"/>
  <c r="D3838" i="5" s="1"/>
  <c r="C2492" i="5"/>
  <c r="D2492" i="5" s="1"/>
  <c r="C539" i="5"/>
  <c r="D539" i="5" s="1"/>
  <c r="C1524" i="5"/>
  <c r="D1524" i="5" s="1"/>
  <c r="C2485" i="5"/>
  <c r="D2485" i="5" s="1"/>
  <c r="C1136" i="5"/>
  <c r="D1136" i="5" s="1"/>
  <c r="C1011" i="5"/>
  <c r="D1011" i="5" s="1"/>
  <c r="C1838" i="5"/>
  <c r="D1838" i="5" s="1"/>
  <c r="C4330" i="5"/>
  <c r="D4330" i="5" s="1"/>
  <c r="C1119" i="5"/>
  <c r="D1119" i="5" s="1"/>
  <c r="C1522" i="5"/>
  <c r="D1522" i="5" s="1"/>
  <c r="C4469" i="5"/>
  <c r="D4469" i="5" s="1"/>
  <c r="C1890" i="5"/>
  <c r="D1890" i="5" s="1"/>
  <c r="C4468" i="5"/>
  <c r="D4468" i="5" s="1"/>
  <c r="C1321" i="5"/>
  <c r="D1321" i="5" s="1"/>
  <c r="C1520" i="5"/>
  <c r="D1520" i="5" s="1"/>
  <c r="C2188" i="5"/>
  <c r="D2188" i="5" s="1"/>
  <c r="C52" i="5"/>
  <c r="D52" i="5" s="1"/>
  <c r="C1643" i="5"/>
  <c r="D1643" i="5" s="1"/>
  <c r="C1521" i="5"/>
  <c r="D1521" i="5" s="1"/>
  <c r="C4174" i="5"/>
  <c r="D4174" i="5" s="1"/>
  <c r="C4315" i="5"/>
  <c r="D4315" i="5" s="1"/>
  <c r="C1557" i="5"/>
  <c r="D1557" i="5" s="1"/>
  <c r="C3191" i="5"/>
  <c r="D3191" i="5" s="1"/>
  <c r="C3862" i="5"/>
  <c r="D3862" i="5" s="1"/>
  <c r="C3399" i="5"/>
  <c r="D3399" i="5" s="1"/>
  <c r="C2435" i="5"/>
  <c r="D2435" i="5" s="1"/>
  <c r="C3708" i="5"/>
  <c r="D3708" i="5" s="1"/>
  <c r="C1969" i="5"/>
  <c r="D1969" i="5" s="1"/>
  <c r="C2349" i="5"/>
  <c r="D2349" i="5" s="1"/>
  <c r="C2592" i="5"/>
  <c r="D2592" i="5" s="1"/>
  <c r="C785" i="5"/>
  <c r="D785" i="5" s="1"/>
  <c r="C2350" i="5"/>
  <c r="D2350" i="5" s="1"/>
  <c r="C3963" i="5"/>
  <c r="D3963" i="5" s="1"/>
  <c r="C1096" i="5"/>
  <c r="D1096" i="5" s="1"/>
  <c r="C4128" i="5"/>
  <c r="D4128" i="5" s="1"/>
  <c r="C3770" i="5"/>
  <c r="D3770" i="5" s="1"/>
  <c r="C786" i="5"/>
  <c r="D786" i="5" s="1"/>
  <c r="C3840" i="5"/>
  <c r="D3840" i="5" s="1"/>
  <c r="C2081" i="5"/>
  <c r="D2081" i="5" s="1"/>
  <c r="C2605" i="5"/>
  <c r="D2605" i="5" s="1"/>
  <c r="C1106" i="5"/>
  <c r="D1106" i="5" s="1"/>
  <c r="C1250" i="5"/>
  <c r="D1250" i="5" s="1"/>
  <c r="C1403" i="5"/>
  <c r="D1403" i="5" s="1"/>
  <c r="C753" i="5"/>
  <c r="D753" i="5" s="1"/>
  <c r="C752" i="5"/>
  <c r="D752" i="5" s="1"/>
  <c r="C1137" i="5"/>
  <c r="D1137" i="5" s="1"/>
  <c r="C871" i="5"/>
  <c r="D871" i="5" s="1"/>
  <c r="C1722" i="5"/>
  <c r="D1722" i="5" s="1"/>
  <c r="C169" i="5"/>
  <c r="D169" i="5" s="1"/>
  <c r="C2013" i="5"/>
  <c r="D2013" i="5" s="1"/>
  <c r="C3727" i="5"/>
  <c r="D3727" i="5" s="1"/>
  <c r="C4328" i="5"/>
  <c r="D4328" i="5" s="1"/>
  <c r="C1077" i="5"/>
  <c r="D1077" i="5" s="1"/>
  <c r="C2588" i="5"/>
  <c r="D2588" i="5" s="1"/>
  <c r="C1419" i="5"/>
  <c r="D1419" i="5" s="1"/>
  <c r="C673" i="5"/>
  <c r="D673" i="5" s="1"/>
  <c r="C2920" i="5"/>
  <c r="D2920" i="5" s="1"/>
  <c r="C3087" i="5"/>
  <c r="D3087" i="5" s="1"/>
  <c r="C4248" i="5"/>
  <c r="D4248" i="5" s="1"/>
  <c r="C2952" i="5"/>
  <c r="D2952" i="5" s="1"/>
  <c r="C3086" i="5"/>
  <c r="D3086" i="5" s="1"/>
  <c r="C3060" i="5"/>
  <c r="D3060" i="5" s="1"/>
  <c r="C1551" i="5"/>
  <c r="D1551" i="5" s="1"/>
  <c r="C2754" i="5"/>
  <c r="D2754" i="5" s="1"/>
  <c r="C3084" i="5"/>
  <c r="D3084" i="5" s="1"/>
  <c r="C2589" i="5"/>
  <c r="D2589" i="5" s="1"/>
  <c r="C743" i="5"/>
  <c r="D743" i="5" s="1"/>
  <c r="C960" i="5"/>
  <c r="D960" i="5" s="1"/>
  <c r="C3106" i="5"/>
  <c r="D3106" i="5" s="1"/>
  <c r="C4298" i="5"/>
  <c r="D4298" i="5" s="1"/>
  <c r="C872" i="5"/>
  <c r="D872" i="5" s="1"/>
  <c r="C3527" i="5"/>
  <c r="D3527" i="5" s="1"/>
  <c r="C3528" i="5"/>
  <c r="D3528" i="5" s="1"/>
  <c r="C3738" i="5"/>
  <c r="D3738" i="5" s="1"/>
  <c r="C2442" i="5"/>
  <c r="D2442" i="5" s="1"/>
  <c r="C2953" i="5"/>
  <c r="D2953" i="5" s="1"/>
  <c r="C4280" i="5"/>
  <c r="D4280" i="5" s="1"/>
  <c r="C3980" i="5"/>
  <c r="D3980" i="5" s="1"/>
  <c r="C244" i="5"/>
  <c r="D244" i="5" s="1"/>
  <c r="C185" i="5"/>
  <c r="D185" i="5" s="1"/>
  <c r="C42" i="5"/>
  <c r="D42" i="5" s="1"/>
  <c r="C2418" i="5"/>
  <c r="D2418" i="5" s="1"/>
  <c r="C671" i="5"/>
  <c r="D671" i="5" s="1"/>
  <c r="C3561" i="5"/>
  <c r="D3561" i="5" s="1"/>
  <c r="C1362" i="5"/>
  <c r="D1362" i="5" s="1"/>
  <c r="C2951" i="5"/>
  <c r="D2951" i="5" s="1"/>
  <c r="C243" i="5"/>
  <c r="D243" i="5" s="1"/>
  <c r="C3454" i="5"/>
  <c r="D3454" i="5" s="1"/>
  <c r="C2000" i="5"/>
  <c r="D2000" i="5" s="1"/>
  <c r="C4443" i="5"/>
  <c r="D4443" i="5" s="1"/>
  <c r="C4279" i="5"/>
  <c r="D4279" i="5" s="1"/>
  <c r="C2070" i="5"/>
  <c r="D2070" i="5" s="1"/>
  <c r="C2165" i="5"/>
  <c r="D2165" i="5" s="1"/>
  <c r="C4438" i="5"/>
  <c r="D4438" i="5" s="1"/>
  <c r="C4271" i="5"/>
  <c r="D4271" i="5" s="1"/>
  <c r="C223" i="5"/>
  <c r="D223" i="5" s="1"/>
  <c r="C598" i="5"/>
  <c r="D598" i="5" s="1"/>
  <c r="C2816" i="5"/>
  <c r="D2816" i="5" s="1"/>
  <c r="C1707" i="5"/>
  <c r="D1707" i="5" s="1"/>
  <c r="C396" i="5"/>
  <c r="D396" i="5" s="1"/>
  <c r="C2755" i="5"/>
  <c r="D2755" i="5" s="1"/>
  <c r="C2166" i="5"/>
  <c r="D2166" i="5" s="1"/>
  <c r="C2624" i="5"/>
  <c r="D2624" i="5" s="1"/>
  <c r="C1469" i="5"/>
  <c r="D1469" i="5" s="1"/>
  <c r="C3590" i="5"/>
  <c r="D3590" i="5" s="1"/>
  <c r="C4047" i="5"/>
  <c r="D4047" i="5" s="1"/>
  <c r="C3726" i="5"/>
  <c r="D3726" i="5" s="1"/>
  <c r="C3517" i="5"/>
  <c r="D3517" i="5" s="1"/>
  <c r="C4314" i="5"/>
  <c r="D4314" i="5" s="1"/>
  <c r="C1141" i="5"/>
  <c r="D1141" i="5" s="1"/>
  <c r="C1300" i="5"/>
  <c r="D1300" i="5" s="1"/>
  <c r="C804" i="5"/>
  <c r="D804" i="5" s="1"/>
  <c r="C3526" i="5"/>
  <c r="D3526" i="5" s="1"/>
  <c r="C160" i="5"/>
  <c r="D160" i="5" s="1"/>
  <c r="C2596" i="5"/>
  <c r="D2596" i="5" s="1"/>
  <c r="C2630" i="5"/>
  <c r="D2630" i="5" s="1"/>
  <c r="C4355" i="5"/>
  <c r="D4355" i="5" s="1"/>
  <c r="C2388" i="5"/>
  <c r="D2388" i="5" s="1"/>
  <c r="C2753" i="5"/>
  <c r="D2753" i="5" s="1"/>
  <c r="C2441" i="5"/>
  <c r="D2441" i="5" s="1"/>
  <c r="C583" i="5"/>
  <c r="D583" i="5" s="1"/>
  <c r="C1517" i="5"/>
  <c r="D1517" i="5" s="1"/>
  <c r="C2587" i="5"/>
  <c r="D2587" i="5" s="1"/>
  <c r="C2192" i="5"/>
  <c r="D2192" i="5" s="1"/>
  <c r="C2887" i="5"/>
  <c r="D2887" i="5" s="1"/>
  <c r="C1998" i="5"/>
  <c r="D1998" i="5" s="1"/>
  <c r="C2190" i="5"/>
  <c r="D2190" i="5" s="1"/>
  <c r="C612" i="5"/>
  <c r="D612" i="5" s="1"/>
  <c r="C2950" i="5"/>
  <c r="D2950" i="5" s="1"/>
  <c r="C3616" i="5"/>
  <c r="D3616" i="5" s="1"/>
  <c r="C2745" i="5"/>
  <c r="D2745" i="5" s="1"/>
  <c r="C2604" i="5"/>
  <c r="D2604" i="5" s="1"/>
  <c r="C1985" i="5"/>
  <c r="D1985" i="5" s="1"/>
  <c r="C1929" i="5"/>
  <c r="D1929" i="5" s="1"/>
  <c r="C745" i="5"/>
  <c r="D745" i="5" s="1"/>
  <c r="C1080" i="5"/>
  <c r="D1080" i="5" s="1"/>
  <c r="C2069" i="5"/>
  <c r="D2069" i="5" s="1"/>
  <c r="C670" i="5"/>
  <c r="D670" i="5" s="1"/>
  <c r="C4354" i="5"/>
  <c r="D4354" i="5" s="1"/>
  <c r="C1366" i="5"/>
  <c r="D1366" i="5" s="1"/>
  <c r="C2850" i="5"/>
  <c r="D2850" i="5" s="1"/>
  <c r="C4154" i="5"/>
  <c r="D4154" i="5" s="1"/>
  <c r="C2191" i="5"/>
  <c r="D2191" i="5" s="1"/>
  <c r="C1965" i="5"/>
  <c r="D1965" i="5" s="1"/>
  <c r="C2820" i="5"/>
  <c r="D2820" i="5" s="1"/>
  <c r="C4156" i="5"/>
  <c r="D4156" i="5" s="1"/>
  <c r="C3358" i="5"/>
  <c r="D3358" i="5" s="1"/>
  <c r="C3855" i="5"/>
  <c r="D3855" i="5" s="1"/>
  <c r="C99" i="5"/>
  <c r="D99" i="5" s="1"/>
  <c r="C1046" i="5"/>
  <c r="D1046" i="5" s="1"/>
  <c r="C2893" i="5"/>
  <c r="D2893" i="5" s="1"/>
  <c r="C4043" i="5"/>
  <c r="D4043" i="5" s="1"/>
  <c r="C1432" i="5"/>
  <c r="D1432" i="5" s="1"/>
  <c r="C2427" i="5"/>
  <c r="D2427" i="5" s="1"/>
  <c r="C1443" i="5"/>
  <c r="D1443" i="5" s="1"/>
  <c r="C1311" i="5"/>
  <c r="D1311" i="5" s="1"/>
  <c r="C1264" i="5"/>
  <c r="D1264" i="5" s="1"/>
  <c r="C3700" i="5"/>
  <c r="D3700" i="5" s="1"/>
  <c r="C1421" i="5"/>
  <c r="D1421" i="5" s="1"/>
  <c r="C348" i="5"/>
  <c r="D348" i="5" s="1"/>
  <c r="C1148" i="5"/>
  <c r="D1148" i="5" s="1"/>
  <c r="C4384" i="5"/>
  <c r="D4384" i="5" s="1"/>
  <c r="C764" i="5"/>
  <c r="D764" i="5" s="1"/>
  <c r="C3865" i="5"/>
  <c r="D3865" i="5" s="1"/>
  <c r="C4369" i="5"/>
  <c r="D4369" i="5" s="1"/>
  <c r="C803" i="5"/>
  <c r="D803" i="5" s="1"/>
  <c r="C1038" i="5"/>
  <c r="D1038" i="5" s="1"/>
  <c r="C3771" i="5"/>
  <c r="D3771" i="5" s="1"/>
  <c r="C2264" i="5"/>
  <c r="D2264" i="5" s="1"/>
  <c r="C3229" i="5"/>
  <c r="D3229" i="5" s="1"/>
  <c r="C4383" i="5"/>
  <c r="D4383" i="5" s="1"/>
  <c r="C1147" i="5"/>
  <c r="D1147" i="5" s="1"/>
  <c r="C2691" i="5"/>
  <c r="D2691" i="5" s="1"/>
  <c r="C3854" i="5"/>
  <c r="D3854" i="5" s="1"/>
  <c r="C1344" i="5"/>
  <c r="D1344" i="5" s="1"/>
  <c r="C3455" i="5"/>
  <c r="D3455" i="5" s="1"/>
  <c r="C3357" i="5"/>
  <c r="D3357" i="5" s="1"/>
  <c r="C1420" i="5"/>
  <c r="D1420" i="5" s="1"/>
  <c r="C2896" i="5"/>
  <c r="D2896" i="5" s="1"/>
  <c r="C890" i="5"/>
  <c r="D890" i="5" s="1"/>
  <c r="C3228" i="5"/>
  <c r="D3228" i="5" s="1"/>
  <c r="C106" i="5"/>
  <c r="D106" i="5" s="1"/>
  <c r="C3817" i="5"/>
  <c r="D3817" i="5" s="1"/>
  <c r="C447" i="5"/>
  <c r="D447" i="5" s="1"/>
  <c r="C1468" i="5"/>
  <c r="D1468" i="5" s="1"/>
  <c r="C350" i="5"/>
  <c r="D350" i="5" s="1"/>
  <c r="C2344" i="5"/>
  <c r="D2344" i="5" s="1"/>
  <c r="C3769" i="5"/>
  <c r="D3769" i="5" s="1"/>
  <c r="C4462" i="5"/>
  <c r="D4462" i="5" s="1"/>
  <c r="C2714" i="5"/>
  <c r="D2714" i="5" s="1"/>
  <c r="C4472" i="5"/>
  <c r="D4472" i="5" s="1"/>
  <c r="C2095" i="5"/>
  <c r="D2095" i="5" s="1"/>
  <c r="C1509" i="5"/>
  <c r="D1509" i="5" s="1"/>
  <c r="C3866" i="5"/>
  <c r="D3866" i="5" s="1"/>
  <c r="C397" i="5"/>
  <c r="D397" i="5" s="1"/>
  <c r="C947" i="5"/>
  <c r="D947" i="5" s="1"/>
  <c r="C262" i="5"/>
  <c r="D262" i="5" s="1"/>
  <c r="C340" i="5"/>
  <c r="D340" i="5" s="1"/>
  <c r="C4086" i="5"/>
  <c r="D4086" i="5" s="1"/>
  <c r="C3045" i="5"/>
  <c r="D3045" i="5" s="1"/>
  <c r="C854" i="5"/>
  <c r="D854" i="5" s="1"/>
  <c r="C1304" i="5"/>
  <c r="D1304" i="5" s="1"/>
  <c r="C2216" i="5"/>
  <c r="D2216" i="5" s="1"/>
  <c r="C3044" i="5"/>
  <c r="D3044" i="5" s="1"/>
  <c r="C857" i="5"/>
  <c r="D857" i="5" s="1"/>
  <c r="C3157" i="5"/>
  <c r="D3157" i="5" s="1"/>
  <c r="C1047" i="5"/>
  <c r="D1047" i="5" s="1"/>
  <c r="C3486" i="5"/>
  <c r="D3486" i="5" s="1"/>
  <c r="C173" i="5"/>
  <c r="D173" i="5" s="1"/>
  <c r="C3955" i="5"/>
  <c r="D3955" i="5" s="1"/>
  <c r="C408" i="5"/>
  <c r="D408" i="5" s="1"/>
  <c r="C3121" i="5"/>
  <c r="D3121" i="5" s="1"/>
  <c r="C1938" i="5"/>
  <c r="D1938" i="5" s="1"/>
  <c r="C1060" i="5"/>
  <c r="D1060" i="5" s="1"/>
  <c r="C2892" i="5"/>
  <c r="D2892" i="5" s="1"/>
  <c r="C76" i="5"/>
  <c r="D76" i="5" s="1"/>
  <c r="C831" i="5"/>
  <c r="D831" i="5" s="1"/>
  <c r="C2922" i="5"/>
  <c r="D2922" i="5" s="1"/>
  <c r="C3120" i="5"/>
  <c r="D3120" i="5" s="1"/>
  <c r="C1061" i="5"/>
  <c r="D1061" i="5" s="1"/>
  <c r="C75" i="5"/>
  <c r="D75" i="5" s="1"/>
  <c r="C1939" i="5"/>
  <c r="D1939" i="5" s="1"/>
  <c r="C3119" i="5"/>
  <c r="D3119" i="5" s="1"/>
  <c r="C4347" i="5"/>
  <c r="D4347" i="5" s="1"/>
  <c r="C1339" i="5"/>
  <c r="D1339" i="5" s="1"/>
  <c r="C3395" i="5"/>
  <c r="D3395" i="5" s="1"/>
  <c r="C2525" i="5"/>
  <c r="D2525" i="5" s="1"/>
  <c r="C2524" i="5"/>
  <c r="D2524" i="5" s="1"/>
  <c r="C534" i="5"/>
  <c r="D534" i="5" s="1"/>
  <c r="C149" i="5"/>
  <c r="D149" i="5" s="1"/>
  <c r="C3895" i="5"/>
  <c r="D3895" i="5" s="1"/>
  <c r="C3309" i="5"/>
  <c r="D3309" i="5" s="1"/>
  <c r="C392" i="5"/>
  <c r="D392" i="5" s="1"/>
  <c r="C533" i="5"/>
  <c r="D533" i="5" s="1"/>
  <c r="C3137" i="5"/>
  <c r="D3137" i="5" s="1"/>
  <c r="C247" i="5"/>
  <c r="D247" i="5" s="1"/>
  <c r="C2373" i="5"/>
  <c r="D2373" i="5" s="1"/>
  <c r="C3664" i="5"/>
  <c r="D3664" i="5" s="1"/>
  <c r="C2919" i="5"/>
  <c r="D2919" i="5" s="1"/>
  <c r="C3136" i="5"/>
  <c r="D3136" i="5" s="1"/>
  <c r="C3135" i="5"/>
  <c r="D3135" i="5" s="1"/>
  <c r="C2512" i="5"/>
  <c r="D2512" i="5" s="1"/>
  <c r="C1662" i="5"/>
  <c r="D1662" i="5" s="1"/>
  <c r="C2798" i="5"/>
  <c r="D2798" i="5" s="1"/>
  <c r="C3128" i="5"/>
  <c r="D3128" i="5" s="1"/>
  <c r="C647" i="5"/>
  <c r="D647" i="5" s="1"/>
  <c r="C3129" i="5"/>
  <c r="D3129" i="5" s="1"/>
  <c r="C1078" i="5"/>
  <c r="D1078" i="5" s="1"/>
  <c r="C4099" i="5"/>
  <c r="D4099" i="5" s="1"/>
  <c r="C2978" i="5"/>
  <c r="D2978" i="5" s="1"/>
  <c r="C653" i="5"/>
  <c r="D653" i="5" s="1"/>
  <c r="C725" i="5"/>
  <c r="D725" i="5" s="1"/>
  <c r="C3870" i="5"/>
  <c r="D3870" i="5" s="1"/>
  <c r="C3290" i="5"/>
  <c r="D3290" i="5" s="1"/>
  <c r="C1882" i="5"/>
  <c r="D1882" i="5" s="1"/>
  <c r="C2145" i="5"/>
  <c r="D2145" i="5" s="1"/>
  <c r="C4324" i="5"/>
  <c r="D4324" i="5" s="1"/>
  <c r="C58" i="5"/>
  <c r="D58" i="5" s="1"/>
  <c r="C57" i="5"/>
  <c r="D57" i="5" s="1"/>
  <c r="C4269" i="5"/>
  <c r="D4269" i="5" s="1"/>
  <c r="C1765" i="5"/>
  <c r="D1765" i="5" s="1"/>
  <c r="C2144" i="5"/>
  <c r="D2144" i="5" s="1"/>
  <c r="C2833" i="5"/>
  <c r="D2833" i="5" s="1"/>
  <c r="C3931" i="5"/>
  <c r="D3931" i="5" s="1"/>
  <c r="C16" i="5"/>
  <c r="D16" i="5" s="1"/>
  <c r="C2156" i="5"/>
  <c r="D2156" i="5" s="1"/>
  <c r="C4093" i="5"/>
  <c r="D4093" i="5" s="1"/>
  <c r="C194" i="5"/>
  <c r="D194" i="5" s="1"/>
  <c r="C2143" i="5"/>
  <c r="D2143" i="5" s="1"/>
  <c r="C1927" i="5"/>
  <c r="D1927" i="5" s="1"/>
  <c r="C2330" i="5"/>
  <c r="D2330" i="5" s="1"/>
  <c r="C4092" i="5"/>
  <c r="D4092" i="5" s="1"/>
  <c r="C2548" i="5"/>
  <c r="D2548" i="5" s="1"/>
  <c r="C4091" i="5"/>
  <c r="D4091" i="5" s="1"/>
  <c r="C1252" i="5"/>
  <c r="D1252" i="5" s="1"/>
  <c r="C597" i="5"/>
  <c r="D597" i="5" s="1"/>
  <c r="C2004" i="5"/>
  <c r="D2004" i="5" s="1"/>
  <c r="C1724" i="5"/>
  <c r="D1724" i="5" s="1"/>
  <c r="C1873" i="5"/>
  <c r="D1873" i="5" s="1"/>
  <c r="C724" i="5"/>
  <c r="D724" i="5" s="1"/>
  <c r="C523" i="5"/>
  <c r="D523" i="5" s="1"/>
  <c r="C522" i="5"/>
  <c r="D522" i="5" s="1"/>
  <c r="C1045" i="5"/>
  <c r="D1045" i="5" s="1"/>
  <c r="C4076" i="5"/>
  <c r="D4076" i="5" s="1"/>
  <c r="C793" i="5"/>
  <c r="D793" i="5" s="1"/>
  <c r="C3383" i="5"/>
  <c r="D3383" i="5" s="1"/>
  <c r="C2482" i="5"/>
  <c r="D2482" i="5" s="1"/>
  <c r="C3289" i="5"/>
  <c r="D3289" i="5" s="1"/>
  <c r="C1083" i="5"/>
  <c r="D1083" i="5" s="1"/>
  <c r="C3393" i="5"/>
  <c r="D3393" i="5" s="1"/>
  <c r="C3386" i="5"/>
  <c r="D3386" i="5" s="1"/>
  <c r="C3391" i="5"/>
  <c r="D3391" i="5" s="1"/>
  <c r="C3387" i="5"/>
  <c r="D3387" i="5" s="1"/>
  <c r="C3390" i="5"/>
  <c r="D3390" i="5" s="1"/>
  <c r="C521" i="5"/>
  <c r="D521" i="5" s="1"/>
  <c r="C3388" i="5"/>
  <c r="D3388" i="5" s="1"/>
  <c r="C3389" i="5"/>
  <c r="D3389" i="5" s="1"/>
  <c r="C749" i="5"/>
  <c r="D749" i="5" s="1"/>
  <c r="C766" i="5"/>
  <c r="D766" i="5" s="1"/>
  <c r="C3392" i="5"/>
  <c r="D3392" i="5" s="1"/>
  <c r="C751" i="5"/>
  <c r="D751" i="5" s="1"/>
  <c r="C750" i="5"/>
  <c r="D750" i="5" s="1"/>
  <c r="C1063" i="5"/>
  <c r="D1063" i="5" s="1"/>
  <c r="C3111" i="5"/>
  <c r="D3111" i="5" s="1"/>
  <c r="C2960" i="5"/>
  <c r="D2960" i="5" s="1"/>
  <c r="C4066" i="5"/>
  <c r="D4066" i="5" s="1"/>
  <c r="C2155" i="5"/>
  <c r="D2155" i="5" s="1"/>
  <c r="C1062" i="5"/>
  <c r="D1062" i="5" s="1"/>
  <c r="C323" i="5"/>
  <c r="D323" i="5" s="1"/>
  <c r="C2236" i="5"/>
  <c r="D2236" i="5" s="1"/>
  <c r="C125" i="5"/>
  <c r="D125" i="5" s="1"/>
  <c r="C4048" i="5"/>
  <c r="D4048" i="5" s="1"/>
  <c r="C3104" i="5"/>
  <c r="D3104" i="5" s="1"/>
  <c r="C738" i="5"/>
  <c r="D738" i="5" s="1"/>
  <c r="C3107" i="5"/>
  <c r="D3107" i="5" s="1"/>
  <c r="C735" i="5"/>
  <c r="D735" i="5" s="1"/>
  <c r="C740" i="5"/>
  <c r="D740" i="5" s="1"/>
  <c r="C4303" i="5"/>
  <c r="D4303" i="5" s="1"/>
  <c r="C1423" i="5"/>
  <c r="D1423" i="5" s="1"/>
  <c r="C3781" i="5"/>
  <c r="D3781" i="5" s="1"/>
  <c r="C2737" i="5"/>
  <c r="D2737" i="5" s="1"/>
  <c r="C4118" i="5"/>
  <c r="D4118" i="5" s="1"/>
  <c r="C1968" i="5"/>
  <c r="D1968" i="5" s="1"/>
  <c r="C1283" i="5"/>
  <c r="D1283" i="5" s="1"/>
  <c r="C1846" i="5"/>
  <c r="D1846" i="5" s="1"/>
  <c r="C3780" i="5"/>
  <c r="D3780" i="5" s="1"/>
  <c r="C3661" i="5"/>
  <c r="D3661" i="5" s="1"/>
  <c r="C4375" i="5"/>
  <c r="D4375" i="5" s="1"/>
  <c r="C2043" i="5"/>
  <c r="D2043" i="5" s="1"/>
  <c r="C3613" i="5"/>
  <c r="D3613" i="5" s="1"/>
  <c r="C2222" i="5"/>
  <c r="D2222" i="5" s="1"/>
  <c r="C2921" i="5"/>
  <c r="D2921" i="5" s="1"/>
  <c r="C739" i="5"/>
  <c r="D739" i="5" s="1"/>
  <c r="C4101" i="5"/>
  <c r="D4101" i="5" s="1"/>
  <c r="C2979" i="5"/>
  <c r="D2979" i="5" s="1"/>
  <c r="C325" i="5"/>
  <c r="D325" i="5" s="1"/>
  <c r="C3212" i="5"/>
  <c r="D3212" i="5" s="1"/>
  <c r="C4484" i="5"/>
  <c r="D4484" i="5" s="1"/>
  <c r="C4483" i="5"/>
  <c r="D4483" i="5" s="1"/>
  <c r="C4482" i="5"/>
  <c r="D4482" i="5" s="1"/>
  <c r="C4481" i="5"/>
  <c r="D4481" i="5" s="1"/>
  <c r="C1466" i="5"/>
  <c r="D1466" i="5" s="1"/>
  <c r="C1461" i="5"/>
  <c r="D1461" i="5" s="1"/>
  <c r="C601" i="5"/>
  <c r="D601" i="5" s="1"/>
  <c r="C2029" i="5"/>
  <c r="D2029" i="5" s="1"/>
  <c r="C2028" i="5"/>
  <c r="D2028" i="5" s="1"/>
  <c r="C4485" i="5"/>
  <c r="D4485" i="5" s="1"/>
  <c r="C324" i="5"/>
  <c r="D324" i="5" s="1"/>
  <c r="C4505" i="5"/>
  <c r="D4505" i="5" s="1"/>
  <c r="C4504" i="5"/>
  <c r="D4504" i="5" s="1"/>
  <c r="C4502" i="5"/>
  <c r="D4502" i="5" s="1"/>
  <c r="C4060" i="5"/>
  <c r="D4060" i="5" s="1"/>
  <c r="C1159" i="5"/>
  <c r="D1159" i="5" s="1"/>
  <c r="C2233" i="5"/>
  <c r="D2233" i="5" s="1"/>
  <c r="C1460" i="5"/>
  <c r="D1460" i="5" s="1"/>
  <c r="C2540" i="5"/>
  <c r="D2540" i="5" s="1"/>
  <c r="C3173" i="5"/>
  <c r="D3173" i="5" s="1"/>
  <c r="C1877" i="5"/>
  <c r="D1877" i="5" s="1"/>
  <c r="C1876" i="5"/>
  <c r="D1876" i="5" s="1"/>
  <c r="C1875" i="5"/>
  <c r="D1875" i="5" s="1"/>
  <c r="C1745" i="5"/>
  <c r="D1745" i="5" s="1"/>
  <c r="C2879" i="5"/>
  <c r="D2879" i="5" s="1"/>
  <c r="C3626" i="5"/>
  <c r="D3626" i="5" s="1"/>
  <c r="C1661" i="5"/>
  <c r="D1661" i="5" s="1"/>
  <c r="C928" i="5"/>
  <c r="D928" i="5" s="1"/>
  <c r="C1984" i="5"/>
  <c r="D1984" i="5" s="1"/>
  <c r="C1064" i="5"/>
  <c r="D1064" i="5" s="1"/>
  <c r="C3493" i="5"/>
  <c r="D3493" i="5" s="1"/>
  <c r="C3419" i="5"/>
  <c r="D3419" i="5" s="1"/>
  <c r="C851" i="5"/>
  <c r="D851" i="5" s="1"/>
  <c r="C4100" i="5"/>
  <c r="D4100" i="5" s="1"/>
  <c r="C1983" i="5"/>
  <c r="D1983" i="5" s="1"/>
  <c r="C3492" i="5"/>
  <c r="D3492" i="5" s="1"/>
  <c r="C3214" i="5"/>
  <c r="D3214" i="5" s="1"/>
  <c r="C3262" i="5"/>
  <c r="D3262" i="5" s="1"/>
  <c r="C3172" i="5"/>
  <c r="D3172" i="5" s="1"/>
  <c r="C2815" i="5"/>
  <c r="D2815" i="5" s="1"/>
  <c r="C41" i="5"/>
  <c r="D41" i="5" s="1"/>
  <c r="C1987" i="5"/>
  <c r="D1987" i="5" s="1"/>
  <c r="C4299" i="5"/>
  <c r="D4299" i="5" s="1"/>
  <c r="C2853" i="5"/>
  <c r="D2853" i="5" s="1"/>
  <c r="C4284" i="5"/>
  <c r="D4284" i="5" s="1"/>
  <c r="C3629" i="5"/>
  <c r="D3629" i="5" s="1"/>
  <c r="C709" i="5"/>
  <c r="D709" i="5" s="1"/>
  <c r="C4296" i="5"/>
  <c r="D4296" i="5" s="1"/>
  <c r="C2570" i="5"/>
  <c r="D2570" i="5" s="1"/>
  <c r="C1112" i="5"/>
  <c r="D1112" i="5" s="1"/>
  <c r="C1711" i="5"/>
  <c r="D1711" i="5" s="1"/>
  <c r="C1640" i="5"/>
  <c r="D1640" i="5" s="1"/>
  <c r="C1600" i="5"/>
  <c r="D1600" i="5" s="1"/>
  <c r="C1158" i="5"/>
  <c r="D1158" i="5" s="1"/>
  <c r="C972" i="5"/>
  <c r="D972" i="5" s="1"/>
  <c r="C1075" i="5"/>
  <c r="D1075" i="5" s="1"/>
  <c r="C1079" i="5"/>
  <c r="D1079" i="5" s="1"/>
  <c r="C878" i="5"/>
  <c r="D878" i="5" s="1"/>
  <c r="C524" i="5"/>
  <c r="D524" i="5" s="1"/>
  <c r="C398" i="5"/>
  <c r="D398" i="5" s="1"/>
  <c r="C366" i="5"/>
  <c r="D366" i="5" s="1"/>
  <c r="C689" i="5"/>
  <c r="D689" i="5" s="1"/>
  <c r="C2382" i="5"/>
  <c r="D2382" i="5" s="1"/>
  <c r="C1216" i="5"/>
  <c r="D1216" i="5" s="1"/>
  <c r="C353" i="5"/>
  <c r="D353" i="5" s="1"/>
  <c r="C281" i="5"/>
  <c r="D281" i="5" s="1"/>
  <c r="C3766" i="5"/>
  <c r="D3766" i="5" s="1"/>
  <c r="C1570" i="5"/>
  <c r="D1570" i="5" s="1"/>
  <c r="C2509" i="5"/>
  <c r="D2509" i="5" s="1"/>
  <c r="C2665" i="5"/>
  <c r="D2665" i="5" s="1"/>
  <c r="C1915" i="5"/>
  <c r="D1915" i="5" s="1"/>
  <c r="C1888" i="5"/>
  <c r="D1888" i="5" s="1"/>
  <c r="C51" i="5"/>
  <c r="D51" i="5" s="1"/>
  <c r="C208" i="5"/>
  <c r="D208" i="5" s="1"/>
  <c r="C1442" i="5"/>
  <c r="D1442" i="5" s="1"/>
  <c r="C80" i="5"/>
  <c r="D80" i="5" s="1"/>
  <c r="C4266" i="5"/>
  <c r="D4266" i="5" s="1"/>
  <c r="C4270" i="5"/>
  <c r="D4270" i="5" s="1"/>
  <c r="C3308" i="5"/>
  <c r="D3308" i="5" s="1"/>
  <c r="C4038" i="5"/>
  <c r="D4038" i="5" s="1"/>
  <c r="C1251" i="5"/>
  <c r="D1251" i="5" s="1"/>
  <c r="C3594" i="5"/>
  <c r="D3594" i="5" s="1"/>
  <c r="C3923" i="5"/>
  <c r="D3923" i="5" s="1"/>
  <c r="C1400" i="5"/>
  <c r="D1400" i="5" s="1"/>
  <c r="C1783" i="5"/>
  <c r="D1783" i="5" s="1"/>
  <c r="C207" i="5"/>
  <c r="D207" i="5" s="1"/>
  <c r="C4069" i="5"/>
  <c r="D4069" i="5" s="1"/>
  <c r="C3593" i="5"/>
  <c r="D3593" i="5" s="1"/>
  <c r="C1399" i="5"/>
  <c r="D1399" i="5" s="1"/>
  <c r="C3444" i="5"/>
  <c r="D3444" i="5" s="1"/>
  <c r="C1381" i="5"/>
  <c r="D1381" i="5" s="1"/>
  <c r="C1986" i="5"/>
  <c r="D1986" i="5" s="1"/>
  <c r="C2128" i="5"/>
  <c r="D2128" i="5" s="1"/>
  <c r="C3368" i="5"/>
  <c r="D3368" i="5" s="1"/>
  <c r="C2504" i="5"/>
  <c r="D2504" i="5" s="1"/>
  <c r="C1295" i="5"/>
  <c r="D1295" i="5" s="1"/>
  <c r="C2940" i="5"/>
  <c r="D2940" i="5" s="1"/>
  <c r="C1830" i="5"/>
  <c r="D1830" i="5" s="1"/>
  <c r="C136" i="5"/>
  <c r="D136" i="5" s="1"/>
  <c r="C3951" i="5"/>
  <c r="D3951" i="5" s="1"/>
  <c r="C1296" i="5"/>
  <c r="D1296" i="5" s="1"/>
  <c r="C4380" i="5"/>
  <c r="D4380" i="5" s="1"/>
  <c r="C1565" i="5"/>
  <c r="D1565" i="5" s="1"/>
  <c r="C1567" i="5"/>
  <c r="D1567" i="5" s="1"/>
  <c r="C1566" i="5"/>
  <c r="D1566" i="5" s="1"/>
  <c r="C1564" i="5"/>
  <c r="D1564" i="5" s="1"/>
  <c r="C1568" i="5"/>
  <c r="D1568" i="5" s="1"/>
  <c r="C115" i="5"/>
  <c r="D115" i="5" s="1"/>
  <c r="C1128" i="5"/>
  <c r="D1128" i="5" s="1"/>
  <c r="C2316" i="5"/>
  <c r="D2316" i="5" s="1"/>
  <c r="C164" i="5"/>
  <c r="D164" i="5" s="1"/>
  <c r="C1638" i="5"/>
  <c r="D1638" i="5" s="1"/>
  <c r="C167" i="5"/>
  <c r="D167" i="5" s="1"/>
  <c r="C1325" i="5"/>
  <c r="D1325" i="5" s="1"/>
  <c r="C2900" i="5"/>
  <c r="D2900" i="5" s="1"/>
  <c r="C2765" i="5"/>
  <c r="D2765" i="5" s="1"/>
  <c r="C3668" i="5"/>
  <c r="D3668" i="5" s="1"/>
  <c r="C1714" i="5"/>
  <c r="D1714" i="5" s="1"/>
  <c r="C2434" i="5"/>
  <c r="D2434" i="5" s="1"/>
  <c r="C715" i="5"/>
  <c r="D715" i="5" s="1"/>
  <c r="C3187" i="5"/>
  <c r="D3187" i="5" s="1"/>
  <c r="C1716" i="5"/>
  <c r="D1716" i="5" s="1"/>
  <c r="C3472" i="5"/>
  <c r="D3472" i="5" s="1"/>
  <c r="C488" i="5"/>
  <c r="D488" i="5" s="1"/>
  <c r="C4138" i="5"/>
  <c r="D4138" i="5" s="1"/>
  <c r="C3758" i="5"/>
  <c r="D3758" i="5" s="1"/>
  <c r="C226" i="5"/>
  <c r="D226" i="5" s="1"/>
  <c r="C225" i="5"/>
  <c r="D225" i="5" s="1"/>
  <c r="C554" i="5"/>
  <c r="D554" i="5" s="1"/>
  <c r="C2829" i="5"/>
  <c r="D2829" i="5" s="1"/>
  <c r="C487" i="5"/>
  <c r="D487" i="5" s="1"/>
  <c r="C3652" i="5"/>
  <c r="D3652" i="5" s="1"/>
  <c r="C993" i="5"/>
  <c r="D993" i="5" s="1"/>
  <c r="C2359" i="5"/>
  <c r="D2359" i="5" s="1"/>
  <c r="C3344" i="5"/>
  <c r="D3344" i="5" s="1"/>
  <c r="C3488" i="5"/>
  <c r="D3488" i="5" s="1"/>
  <c r="C2871" i="5"/>
  <c r="D2871" i="5" s="1"/>
  <c r="C2794" i="5"/>
  <c r="D2794" i="5" s="1"/>
  <c r="C2042" i="5"/>
  <c r="D2042" i="5" s="1"/>
  <c r="C3094" i="5"/>
  <c r="D3094" i="5" s="1"/>
  <c r="C2448" i="5"/>
  <c r="D2448" i="5" s="1"/>
  <c r="C2005" i="5"/>
  <c r="D2005" i="5" s="1"/>
  <c r="C3371" i="5"/>
  <c r="D3371" i="5" s="1"/>
  <c r="C2075" i="5"/>
  <c r="D2075" i="5" s="1"/>
  <c r="C3755" i="5"/>
  <c r="D3755" i="5" s="1"/>
  <c r="C4349" i="5"/>
  <c r="D4349" i="5" s="1"/>
  <c r="C3496" i="5"/>
  <c r="D3496" i="5" s="1"/>
  <c r="C385" i="5"/>
  <c r="D385" i="5" s="1"/>
  <c r="C3756" i="5"/>
  <c r="D3756" i="5" s="1"/>
  <c r="C4350" i="5"/>
  <c r="D4350" i="5" s="1"/>
  <c r="C387" i="5"/>
  <c r="D387" i="5" s="1"/>
  <c r="C3452" i="5"/>
  <c r="D3452" i="5" s="1"/>
  <c r="C564" i="5"/>
  <c r="D564" i="5" s="1"/>
  <c r="C4476" i="5"/>
  <c r="D4476" i="5" s="1"/>
  <c r="C3719" i="5"/>
  <c r="D3719" i="5" s="1"/>
  <c r="C841" i="5"/>
  <c r="D841" i="5" s="1"/>
  <c r="C38" i="5"/>
  <c r="D38" i="5" s="1"/>
  <c r="C156" i="5"/>
  <c r="D156" i="5" s="1"/>
  <c r="C2773" i="5"/>
  <c r="D2773" i="5" s="1"/>
  <c r="C254" i="5"/>
  <c r="D254" i="5" s="1"/>
  <c r="C1330" i="5"/>
  <c r="D1330" i="5" s="1"/>
  <c r="C581" i="5"/>
  <c r="D581" i="5" s="1"/>
  <c r="C1496" i="5"/>
  <c r="D1496" i="5" s="1"/>
  <c r="C1895" i="5"/>
  <c r="D1895" i="5" s="1"/>
  <c r="C4446" i="5"/>
  <c r="D4446" i="5" s="1"/>
  <c r="C971" i="5"/>
  <c r="D971" i="5" s="1"/>
  <c r="C1013" i="5"/>
  <c r="D1013" i="5" s="1"/>
  <c r="C4395" i="5"/>
  <c r="D4395" i="5" s="1"/>
  <c r="C3848" i="5"/>
  <c r="D3848" i="5" s="1"/>
  <c r="C1082" i="5"/>
  <c r="D1082" i="5" s="1"/>
  <c r="C4053" i="5"/>
  <c r="D4053" i="5" s="1"/>
  <c r="C580" i="5"/>
  <c r="D580" i="5" s="1"/>
  <c r="C551" i="5"/>
  <c r="D551" i="5" s="1"/>
  <c r="C2641" i="5"/>
  <c r="D2641" i="5" s="1"/>
  <c r="C253" i="5"/>
  <c r="D253" i="5" s="1"/>
  <c r="C3969" i="5"/>
  <c r="D3969" i="5" s="1"/>
  <c r="C39" i="5"/>
  <c r="D39" i="5" s="1"/>
  <c r="C4442" i="5"/>
  <c r="D4442" i="5" s="1"/>
  <c r="C1005" i="5"/>
  <c r="D1005" i="5" s="1"/>
  <c r="C3253" i="5"/>
  <c r="D3253" i="5" s="1"/>
  <c r="C1229" i="5"/>
  <c r="D1229" i="5" s="1"/>
  <c r="C1610" i="5"/>
  <c r="D1610" i="5" s="1"/>
  <c r="C1750" i="5"/>
  <c r="D1750" i="5" s="1"/>
  <c r="C4055" i="5"/>
  <c r="D4055" i="5" s="1"/>
  <c r="C4232" i="5"/>
  <c r="D4232" i="5" s="1"/>
  <c r="C3377" i="5"/>
  <c r="D3377" i="5" s="1"/>
  <c r="C1589" i="5"/>
  <c r="D1589" i="5" s="1"/>
  <c r="C3757" i="5"/>
  <c r="D3757" i="5" s="1"/>
  <c r="C3515" i="5"/>
  <c r="D3515" i="5" s="1"/>
  <c r="C3514" i="5"/>
  <c r="D3514" i="5" s="1"/>
  <c r="C2721" i="5"/>
  <c r="D2721" i="5" s="1"/>
  <c r="C2948" i="5"/>
  <c r="D2948" i="5" s="1"/>
  <c r="C518" i="5"/>
  <c r="D518" i="5" s="1"/>
  <c r="C3249" i="5"/>
  <c r="D3249" i="5" s="1"/>
  <c r="C4278" i="5"/>
  <c r="D4278" i="5" s="1"/>
  <c r="C3876" i="5"/>
  <c r="D3876" i="5" s="1"/>
  <c r="C1124" i="5"/>
  <c r="D1124" i="5" s="1"/>
  <c r="C4265" i="5"/>
  <c r="D4265" i="5" s="1"/>
  <c r="C4457" i="5"/>
  <c r="D4457" i="5" s="1"/>
  <c r="C4439" i="5"/>
  <c r="D4439" i="5" s="1"/>
  <c r="C4051" i="5"/>
  <c r="D4051" i="5" s="1"/>
  <c r="C3570" i="5"/>
  <c r="D3570" i="5" s="1"/>
  <c r="C200" i="5"/>
  <c r="D200" i="5" s="1"/>
  <c r="C2480" i="5"/>
  <c r="D2480" i="5" s="1"/>
  <c r="C4104" i="5"/>
  <c r="D4104" i="5" s="1"/>
  <c r="C458" i="5"/>
  <c r="D458" i="5" s="1"/>
  <c r="C2672" i="5"/>
  <c r="D2672" i="5" s="1"/>
  <c r="C634" i="5"/>
  <c r="D634" i="5" s="1"/>
  <c r="C2395" i="5"/>
  <c r="D2395" i="5" s="1"/>
  <c r="C3438" i="5"/>
  <c r="D3438" i="5" s="1"/>
  <c r="C190" i="5"/>
  <c r="D190" i="5" s="1"/>
  <c r="C633" i="5"/>
  <c r="D633" i="5" s="1"/>
  <c r="C978" i="5"/>
  <c r="D978" i="5" s="1"/>
  <c r="C794" i="5"/>
  <c r="D794" i="5" s="1"/>
  <c r="C4367" i="5"/>
  <c r="D4367" i="5" s="1"/>
  <c r="C4366" i="5"/>
  <c r="D4366" i="5" s="1"/>
  <c r="C1198" i="5"/>
  <c r="D1198" i="5" s="1"/>
  <c r="C4050" i="5"/>
  <c r="D4050" i="5" s="1"/>
  <c r="C1199" i="5"/>
  <c r="D1199" i="5" s="1"/>
  <c r="C1698" i="5"/>
  <c r="D1698" i="5" s="1"/>
  <c r="C4258" i="5"/>
  <c r="D4258" i="5" s="1"/>
  <c r="C2932" i="5"/>
  <c r="D2932" i="5" s="1"/>
  <c r="C1699" i="5"/>
  <c r="D1699" i="5" s="1"/>
  <c r="C3049" i="5"/>
  <c r="D3049" i="5" s="1"/>
  <c r="C2842" i="5"/>
  <c r="D2842" i="5" s="1"/>
  <c r="C1592" i="5"/>
  <c r="D1592" i="5" s="1"/>
  <c r="C1914" i="5"/>
  <c r="D1914" i="5" s="1"/>
  <c r="C1426" i="5"/>
  <c r="D1426" i="5" s="1"/>
  <c r="C4449" i="5"/>
  <c r="D4449" i="5" s="1"/>
  <c r="C1554" i="5"/>
  <c r="D1554" i="5" s="1"/>
  <c r="C3820" i="5"/>
  <c r="D3820" i="5" s="1"/>
  <c r="C3477" i="5"/>
  <c r="D3477" i="5" s="1"/>
  <c r="C2221" i="5"/>
  <c r="D2221" i="5" s="1"/>
  <c r="C2247" i="5"/>
  <c r="D2247" i="5" s="1"/>
  <c r="C541" i="5"/>
  <c r="D541" i="5" s="1"/>
  <c r="C1593" i="5"/>
  <c r="D1593" i="5" s="1"/>
  <c r="C3279" i="5"/>
  <c r="D3279" i="5" s="1"/>
  <c r="C2220" i="5"/>
  <c r="D2220" i="5" s="1"/>
  <c r="C542" i="5"/>
  <c r="D542" i="5" s="1"/>
  <c r="C3819" i="5"/>
  <c r="D3819" i="5" s="1"/>
  <c r="C3764" i="5"/>
  <c r="D3764" i="5" s="1"/>
  <c r="C2682" i="5"/>
  <c r="D2682" i="5" s="1"/>
  <c r="C3428" i="5"/>
  <c r="D3428" i="5" s="1"/>
  <c r="C787" i="5"/>
  <c r="D787" i="5" s="1"/>
  <c r="C1425" i="5"/>
  <c r="D1425" i="5" s="1"/>
  <c r="C4317" i="5"/>
  <c r="D4317" i="5" s="1"/>
  <c r="C1591" i="5"/>
  <c r="D1591" i="5" s="1"/>
  <c r="C3033" i="5"/>
  <c r="D3033" i="5" s="1"/>
  <c r="C1723" i="5"/>
  <c r="D1723" i="5" s="1"/>
  <c r="C3247" i="5"/>
  <c r="D3247" i="5" s="1"/>
  <c r="C525" i="5"/>
  <c r="D525" i="5" s="1"/>
  <c r="C2012" i="5"/>
  <c r="D2012" i="5" s="1"/>
  <c r="C3482" i="5"/>
  <c r="D3482" i="5" s="1"/>
  <c r="C2967" i="5"/>
  <c r="D2967" i="5" s="1"/>
  <c r="C1481" i="5"/>
  <c r="D1481" i="5" s="1"/>
  <c r="C3248" i="5"/>
  <c r="D3248" i="5" s="1"/>
  <c r="C3260" i="5"/>
  <c r="D3260" i="5" s="1"/>
  <c r="C365" i="5"/>
  <c r="D365" i="5" s="1"/>
  <c r="C1482" i="5"/>
  <c r="D1482" i="5" s="1"/>
  <c r="C2537" i="5"/>
  <c r="D2537" i="5" s="1"/>
  <c r="C1433" i="5"/>
  <c r="D1433" i="5" s="1"/>
  <c r="C2681" i="5"/>
  <c r="D2681" i="5" s="1"/>
  <c r="C2232" i="5"/>
  <c r="D2232" i="5" s="1"/>
  <c r="C3500" i="5"/>
  <c r="D3500" i="5" s="1"/>
  <c r="C1634" i="5"/>
  <c r="D1634" i="5" s="1"/>
  <c r="C3481" i="5"/>
  <c r="D3481" i="5" s="1"/>
  <c r="C2538" i="5"/>
  <c r="D2538" i="5" s="1"/>
  <c r="C3476" i="5"/>
  <c r="D3476" i="5" s="1"/>
  <c r="C2097" i="5"/>
  <c r="D2097" i="5" s="1"/>
  <c r="C2656" i="5"/>
  <c r="D2656" i="5" s="1"/>
  <c r="C3446" i="5"/>
  <c r="D3446" i="5" s="1"/>
  <c r="C3445" i="5"/>
  <c r="D3445" i="5" s="1"/>
  <c r="C364" i="5"/>
  <c r="D364" i="5" s="1"/>
  <c r="C1791" i="5"/>
  <c r="D1791" i="5" s="1"/>
  <c r="C4221" i="5"/>
  <c r="D4221" i="5" s="1"/>
  <c r="C919" i="5"/>
  <c r="D919" i="5" s="1"/>
  <c r="C229" i="5"/>
  <c r="D229" i="5" s="1"/>
  <c r="C1084" i="5"/>
  <c r="D1084" i="5" s="1"/>
  <c r="C3671" i="5"/>
  <c r="D3671" i="5" s="1"/>
  <c r="C2792" i="5"/>
  <c r="D2792" i="5" s="1"/>
  <c r="C2612" i="5"/>
  <c r="D2612" i="5" s="1"/>
  <c r="C3281" i="5"/>
  <c r="D3281" i="5" s="1"/>
  <c r="C2774" i="5"/>
  <c r="D2774" i="5" s="1"/>
  <c r="C3370" i="5"/>
  <c r="D3370" i="5" s="1"/>
  <c r="C1573" i="5"/>
  <c r="D1573" i="5" s="1"/>
  <c r="C112" i="5"/>
  <c r="D112" i="5" s="1"/>
  <c r="C3372" i="5"/>
  <c r="D3372" i="5" s="1"/>
  <c r="C472" i="5"/>
  <c r="D472" i="5" s="1"/>
  <c r="C111" i="5"/>
  <c r="D111" i="5" s="1"/>
  <c r="C2265" i="5"/>
  <c r="D2265" i="5" s="1"/>
  <c r="C3369" i="5"/>
  <c r="D3369" i="5" s="1"/>
  <c r="C1572" i="5"/>
  <c r="D1572" i="5" s="1"/>
  <c r="C1648" i="5"/>
  <c r="D1648" i="5" s="1"/>
  <c r="C2189" i="5"/>
  <c r="D2189" i="5" s="1"/>
  <c r="C2759" i="5"/>
  <c r="D2759" i="5" s="1"/>
  <c r="C1864" i="5"/>
  <c r="D1864" i="5" s="1"/>
  <c r="C470" i="5"/>
  <c r="D470" i="5" s="1"/>
  <c r="C1540" i="5"/>
  <c r="D1540" i="5" s="1"/>
  <c r="C1428" i="5"/>
  <c r="D1428" i="5" s="1"/>
  <c r="C1356" i="5"/>
  <c r="D1356" i="5" s="1"/>
  <c r="C1427" i="5"/>
  <c r="D1427" i="5" s="1"/>
  <c r="C1354" i="5"/>
  <c r="D1354" i="5" s="1"/>
  <c r="C3737" i="5"/>
  <c r="D3737" i="5" s="1"/>
  <c r="C3171" i="5"/>
  <c r="D3171" i="5" s="1"/>
  <c r="C3524" i="5"/>
  <c r="D3524" i="5" s="1"/>
  <c r="C3338" i="5"/>
  <c r="D3338" i="5" s="1"/>
  <c r="C3263" i="5"/>
  <c r="D3263" i="5" s="1"/>
  <c r="C1334" i="5"/>
  <c r="D1334" i="5" s="1"/>
  <c r="C3170" i="5"/>
  <c r="D3170" i="5" s="1"/>
  <c r="C3523" i="5"/>
  <c r="D3523" i="5" s="1"/>
  <c r="C3341" i="5"/>
  <c r="D3341" i="5" s="1"/>
  <c r="C3221" i="5"/>
  <c r="D3221" i="5" s="1"/>
  <c r="C3329" i="5"/>
  <c r="D3329" i="5" s="1"/>
  <c r="C418" i="5"/>
  <c r="D418" i="5" s="1"/>
  <c r="C1025" i="5"/>
  <c r="D1025" i="5" s="1"/>
  <c r="C3630" i="5"/>
  <c r="D3630" i="5" s="1"/>
  <c r="C2867" i="5"/>
  <c r="D2867" i="5" s="1"/>
  <c r="C3199" i="5"/>
  <c r="D3199" i="5" s="1"/>
  <c r="C2790" i="5"/>
  <c r="D2790" i="5" s="1"/>
  <c r="C3628" i="5"/>
  <c r="D3628" i="5" s="1"/>
  <c r="C1127" i="5"/>
  <c r="D1127" i="5" s="1"/>
  <c r="C171" i="5"/>
  <c r="D171" i="5" s="1"/>
  <c r="C4135" i="5"/>
  <c r="D4135" i="5" s="1"/>
  <c r="C1051" i="5"/>
  <c r="D1051" i="5" s="1"/>
  <c r="C3694" i="5"/>
  <c r="D3694" i="5" s="1"/>
  <c r="C754" i="5"/>
  <c r="D754" i="5" s="1"/>
  <c r="C3849" i="5"/>
  <c r="D3849" i="5" s="1"/>
  <c r="C2389" i="5"/>
  <c r="D2389" i="5" s="1"/>
  <c r="C445" i="5"/>
  <c r="D445" i="5" s="1"/>
  <c r="C2749" i="5"/>
  <c r="D2749" i="5" s="1"/>
  <c r="C3112" i="5"/>
  <c r="D3112" i="5" s="1"/>
  <c r="C1848" i="5"/>
  <c r="D1848" i="5" s="1"/>
  <c r="C2976" i="5"/>
  <c r="D2976" i="5" s="1"/>
  <c r="C1849" i="5"/>
  <c r="D1849" i="5" s="1"/>
  <c r="C2321" i="5"/>
  <c r="D2321" i="5" s="1"/>
  <c r="C755" i="5"/>
  <c r="D755" i="5" s="1"/>
  <c r="C370" i="5"/>
  <c r="D370" i="5" s="1"/>
  <c r="C1310" i="5"/>
  <c r="D1310" i="5" s="1"/>
  <c r="C3553" i="5"/>
  <c r="D3553" i="5" s="1"/>
  <c r="C3813" i="5"/>
  <c r="D3813" i="5" s="1"/>
  <c r="C1109" i="5"/>
  <c r="D1109" i="5" s="1"/>
  <c r="C3001" i="5"/>
  <c r="D3001" i="5" s="1"/>
  <c r="C1884" i="5"/>
  <c r="D1884" i="5" s="1"/>
  <c r="C2365" i="5"/>
  <c r="D2365" i="5" s="1"/>
  <c r="C1353" i="5"/>
  <c r="D1353" i="5" s="1"/>
  <c r="C2944" i="5"/>
  <c r="D2944" i="5" s="1"/>
  <c r="C2320" i="5"/>
  <c r="D2320" i="5" s="1"/>
  <c r="C3222" i="5"/>
  <c r="D3222" i="5" s="1"/>
  <c r="C3763" i="5"/>
  <c r="D3763" i="5" s="1"/>
  <c r="C3127" i="5"/>
  <c r="D3127" i="5" s="1"/>
  <c r="C2244" i="5"/>
  <c r="D2244" i="5" s="1"/>
  <c r="C3812" i="5"/>
  <c r="D3812" i="5" s="1"/>
  <c r="C250" i="5"/>
  <c r="D250" i="5" s="1"/>
  <c r="C2219" i="5"/>
  <c r="D2219" i="5" s="1"/>
  <c r="C3926" i="5"/>
  <c r="D3926" i="5" s="1"/>
  <c r="C2748" i="5"/>
  <c r="D2748" i="5" s="1"/>
  <c r="C4169" i="5"/>
  <c r="D4169" i="5" s="1"/>
  <c r="C4357" i="5"/>
  <c r="D4357" i="5" s="1"/>
  <c r="C870" i="5"/>
  <c r="D870" i="5" s="1"/>
  <c r="C3223" i="5"/>
  <c r="D3223" i="5" s="1"/>
  <c r="C3143" i="5"/>
  <c r="D3143" i="5" s="1"/>
  <c r="C3706" i="5"/>
  <c r="D3706" i="5" s="1"/>
  <c r="C3606" i="5"/>
  <c r="D3606" i="5" s="1"/>
  <c r="C3293" i="5"/>
  <c r="D3293" i="5" s="1"/>
  <c r="C3273" i="5"/>
  <c r="D3273" i="5" s="1"/>
  <c r="C631" i="5"/>
  <c r="D631" i="5" s="1"/>
  <c r="C1048" i="5"/>
  <c r="D1048" i="5" s="1"/>
  <c r="C980" i="5"/>
  <c r="D980" i="5" s="1"/>
  <c r="C3126" i="5"/>
  <c r="D3126" i="5" s="1"/>
  <c r="C369" i="5"/>
  <c r="D369" i="5" s="1"/>
  <c r="C3552" i="5"/>
  <c r="D3552" i="5" s="1"/>
  <c r="C896" i="5"/>
  <c r="D896" i="5" s="1"/>
  <c r="C465" i="5"/>
  <c r="D465" i="5" s="1"/>
  <c r="C4477" i="5"/>
  <c r="D4477" i="5" s="1"/>
  <c r="C2758" i="5"/>
  <c r="D2758" i="5" s="1"/>
  <c r="C159" i="5"/>
  <c r="D159" i="5" s="1"/>
  <c r="C168" i="5"/>
  <c r="D168" i="5" s="1"/>
  <c r="C1235" i="5"/>
  <c r="D1235" i="5" s="1"/>
  <c r="C1284" i="5"/>
  <c r="D1284" i="5" s="1"/>
  <c r="C3960" i="5"/>
  <c r="D3960" i="5" s="1"/>
  <c r="C2628" i="5"/>
  <c r="D2628" i="5" s="1"/>
  <c r="C3403" i="5"/>
  <c r="D3403" i="5" s="1"/>
  <c r="C4301" i="5"/>
  <c r="D4301" i="5" s="1"/>
  <c r="C3092" i="5"/>
  <c r="D3092" i="5" s="1"/>
  <c r="C3077" i="5"/>
  <c r="D3077" i="5" s="1"/>
  <c r="C2757" i="5"/>
  <c r="D2757" i="5" s="1"/>
  <c r="C1331" i="5"/>
  <c r="D1331" i="5" s="1"/>
  <c r="C23" i="5"/>
  <c r="D23" i="5" s="1"/>
  <c r="C2286" i="5"/>
  <c r="D2286" i="5" s="1"/>
  <c r="C2287" i="5"/>
  <c r="D2287" i="5" s="1"/>
  <c r="C4300" i="5"/>
  <c r="D4300" i="5" s="1"/>
  <c r="C2895" i="5"/>
  <c r="D2895" i="5" s="1"/>
  <c r="C4399" i="5"/>
  <c r="D4399" i="5" s="1"/>
  <c r="C895" i="5"/>
  <c r="D895" i="5" s="1"/>
  <c r="C1039" i="5"/>
  <c r="D1039" i="5" s="1"/>
  <c r="C1191" i="5"/>
  <c r="D1191" i="5" s="1"/>
  <c r="C4403" i="5"/>
  <c r="D4403" i="5" s="1"/>
  <c r="C2689" i="5"/>
  <c r="D2689" i="5" s="1"/>
  <c r="C3178" i="5"/>
  <c r="D3178" i="5" s="1"/>
  <c r="C3959" i="5"/>
  <c r="D3959" i="5" s="1"/>
  <c r="C1130" i="5"/>
  <c r="D1130" i="5" s="1"/>
  <c r="C3932" i="5"/>
  <c r="D3932" i="5" s="1"/>
  <c r="C1483" i="5"/>
  <c r="D1483" i="5" s="1"/>
  <c r="C2261" i="5"/>
  <c r="D2261" i="5" s="1"/>
  <c r="C747" i="5"/>
  <c r="D747" i="5" s="1"/>
  <c r="C2728" i="5"/>
  <c r="D2728" i="5" s="1"/>
  <c r="C2285" i="5"/>
  <c r="D2285" i="5" s="1"/>
  <c r="C2308" i="5"/>
  <c r="D2308" i="5" s="1"/>
  <c r="C2355" i="5"/>
  <c r="D2355" i="5" s="1"/>
  <c r="C3745" i="5"/>
  <c r="D3745" i="5" s="1"/>
  <c r="C3915" i="5"/>
  <c r="D3915" i="5" s="1"/>
  <c r="C657" i="5"/>
  <c r="D657" i="5" s="1"/>
  <c r="C3096" i="5"/>
  <c r="D3096" i="5" s="1"/>
  <c r="C4049" i="5"/>
  <c r="D4049" i="5" s="1"/>
  <c r="C3744" i="5"/>
  <c r="D3744" i="5" s="1"/>
  <c r="C3914" i="5"/>
  <c r="D3914" i="5" s="1"/>
  <c r="C656" i="5"/>
  <c r="D656" i="5" s="1"/>
  <c r="C3095" i="5"/>
  <c r="D3095" i="5" s="1"/>
  <c r="C3000" i="5"/>
  <c r="D3000" i="5" s="1"/>
  <c r="C2999" i="5"/>
  <c r="D2999" i="5" s="1"/>
  <c r="C2702" i="5"/>
  <c r="D2702" i="5" s="1"/>
  <c r="C1323" i="5"/>
  <c r="D1323" i="5" s="1"/>
  <c r="C2703" i="5"/>
  <c r="D2703" i="5" s="1"/>
  <c r="C3950" i="5"/>
  <c r="D3950" i="5" s="1"/>
  <c r="C46" i="5"/>
  <c r="D46" i="5" s="1"/>
  <c r="C2701" i="5"/>
  <c r="D2701" i="5" s="1"/>
  <c r="C4208" i="5"/>
  <c r="D4208" i="5" s="1"/>
  <c r="C3014" i="5"/>
  <c r="D3014" i="5" s="1"/>
  <c r="C3083" i="5"/>
  <c r="D3083" i="5" s="1"/>
  <c r="C4042" i="5"/>
  <c r="D4042" i="5" s="1"/>
  <c r="C4204" i="5"/>
  <c r="D4204" i="5" s="1"/>
  <c r="C4205" i="5"/>
  <c r="D4205" i="5" s="1"/>
  <c r="C4041" i="5"/>
  <c r="D4041" i="5" s="1"/>
  <c r="C836" i="5"/>
  <c r="D836" i="5" s="1"/>
  <c r="C379" i="5"/>
  <c r="D379" i="5" s="1"/>
  <c r="C4014" i="5"/>
  <c r="D4014" i="5" s="1"/>
  <c r="C2885" i="5"/>
  <c r="D2885" i="5" s="1"/>
  <c r="C3677" i="5"/>
  <c r="D3677" i="5" s="1"/>
  <c r="C992" i="5"/>
  <c r="D992" i="5" s="1"/>
  <c r="C3696" i="5"/>
  <c r="D3696" i="5" s="1"/>
  <c r="C2288" i="5"/>
  <c r="D2288" i="5" s="1"/>
  <c r="C2289" i="5"/>
  <c r="D2289" i="5" s="1"/>
  <c r="C1919" i="5"/>
  <c r="D1919" i="5" s="1"/>
  <c r="C2849" i="5"/>
  <c r="D2849" i="5" s="1"/>
  <c r="C3219" i="5"/>
  <c r="D3219" i="5" s="1"/>
  <c r="C3013" i="5"/>
  <c r="D3013" i="5" s="1"/>
  <c r="C3063" i="5"/>
  <c r="D3063" i="5" s="1"/>
  <c r="C3117" i="5"/>
  <c r="D3117" i="5" s="1"/>
  <c r="C2795" i="5"/>
  <c r="D2795" i="5" s="1"/>
  <c r="C264" i="5"/>
  <c r="D264" i="5" s="1"/>
  <c r="C263" i="5"/>
  <c r="D263" i="5" s="1"/>
  <c r="C1263" i="5"/>
  <c r="D1263" i="5" s="1"/>
  <c r="C985" i="5"/>
  <c r="D985" i="5" s="1"/>
  <c r="C2299" i="5"/>
  <c r="D2299" i="5" s="1"/>
  <c r="C4473" i="5"/>
  <c r="D4473" i="5" s="1"/>
  <c r="C2356" i="5"/>
  <c r="D2356" i="5" s="1"/>
  <c r="C528" i="5"/>
  <c r="D528" i="5" s="1"/>
  <c r="C1441" i="5"/>
  <c r="D1441" i="5" s="1"/>
  <c r="C2543" i="5"/>
  <c r="D2543" i="5" s="1"/>
  <c r="C2117" i="5"/>
  <c r="D2117" i="5" s="1"/>
  <c r="C3069" i="5"/>
  <c r="D3069" i="5" s="1"/>
  <c r="C2410" i="5"/>
  <c r="D2410" i="5" s="1"/>
  <c r="C3312" i="5"/>
  <c r="D3312" i="5" s="1"/>
  <c r="C3030" i="5"/>
  <c r="D3030" i="5" s="1"/>
  <c r="C2040" i="5"/>
  <c r="D2040" i="5" s="1"/>
  <c r="C4297" i="5"/>
  <c r="D4297" i="5" s="1"/>
  <c r="C1719" i="5"/>
  <c r="D1719" i="5" s="1"/>
  <c r="C4159" i="5"/>
  <c r="D4159" i="5" s="1"/>
  <c r="C1156" i="5"/>
  <c r="D1156" i="5" s="1"/>
  <c r="C2544" i="5"/>
  <c r="D2544" i="5" s="1"/>
  <c r="C65" i="5"/>
  <c r="D65" i="5" s="1"/>
  <c r="C4072" i="5"/>
  <c r="D4072" i="5" s="1"/>
  <c r="C4002" i="5"/>
  <c r="D4002" i="5" s="1"/>
  <c r="C2542" i="5"/>
  <c r="D2542" i="5" s="1"/>
  <c r="C4073" i="5"/>
  <c r="D4073" i="5" s="1"/>
  <c r="C3637" i="5"/>
  <c r="D3637" i="5" s="1"/>
  <c r="C2539" i="5"/>
  <c r="D2539" i="5" s="1"/>
  <c r="C4044" i="5"/>
  <c r="D4044" i="5" s="1"/>
  <c r="C981" i="5"/>
  <c r="D981" i="5" s="1"/>
  <c r="C4158" i="5"/>
  <c r="D4158" i="5" s="1"/>
  <c r="C1065" i="5"/>
  <c r="D1065" i="5" s="1"/>
  <c r="C2924" i="5"/>
  <c r="D2924" i="5" s="1"/>
  <c r="C1188" i="5"/>
  <c r="D1188" i="5" s="1"/>
  <c r="C1675" i="5"/>
  <c r="D1675" i="5" s="1"/>
  <c r="C1166" i="5"/>
  <c r="D1166" i="5" s="1"/>
  <c r="C1341" i="5"/>
  <c r="D1341" i="5" s="1"/>
  <c r="C1996" i="5"/>
  <c r="D1996" i="5" s="1"/>
  <c r="C2909" i="5"/>
  <c r="D2909" i="5" s="1"/>
  <c r="C1945" i="5"/>
  <c r="D1945" i="5" s="1"/>
  <c r="C268" i="5"/>
  <c r="D268" i="5" s="1"/>
  <c r="C2302" i="5"/>
  <c r="D2302" i="5" s="1"/>
  <c r="C930" i="5"/>
  <c r="D930" i="5" s="1"/>
  <c r="C1379" i="5"/>
  <c r="D1379" i="5" s="1"/>
  <c r="C1187" i="5"/>
  <c r="D1187" i="5" s="1"/>
  <c r="C1257" i="5"/>
  <c r="D1257" i="5" s="1"/>
  <c r="C1674" i="5"/>
  <c r="D1674" i="5" s="1"/>
  <c r="C757" i="5"/>
  <c r="D757" i="5" s="1"/>
  <c r="C1256" i="5"/>
  <c r="D1256" i="5" s="1"/>
  <c r="C1930" i="5"/>
  <c r="D1930" i="5" s="1"/>
  <c r="C269" i="5"/>
  <c r="D269" i="5" s="1"/>
  <c r="C4226" i="5"/>
  <c r="D4226" i="5" s="1"/>
  <c r="C267" i="5"/>
  <c r="D267" i="5" s="1"/>
  <c r="C1615" i="5"/>
  <c r="D1615" i="5" s="1"/>
  <c r="C918" i="5"/>
  <c r="D918" i="5" s="1"/>
  <c r="C4435" i="5"/>
  <c r="D4435" i="5" s="1"/>
  <c r="C266" i="5"/>
  <c r="D266" i="5" s="1"/>
  <c r="C2908" i="5"/>
  <c r="D2908" i="5" s="1"/>
  <c r="C886" i="5"/>
  <c r="D886" i="5" s="1"/>
  <c r="C986" i="5"/>
  <c r="D986" i="5" s="1"/>
  <c r="C926" i="5"/>
  <c r="D926" i="5" s="1"/>
  <c r="C3051" i="5"/>
  <c r="D3051" i="5" s="1"/>
  <c r="C2528" i="5"/>
  <c r="D2528" i="5" s="1"/>
  <c r="C3520" i="5"/>
  <c r="D3520" i="5" s="1"/>
  <c r="C1883" i="5"/>
  <c r="D1883" i="5" s="1"/>
  <c r="C3944" i="5"/>
  <c r="D3944" i="5" s="1"/>
  <c r="C4497" i="5"/>
  <c r="D4497" i="5" s="1"/>
  <c r="C746" i="5"/>
  <c r="D746" i="5" s="1"/>
  <c r="C4441" i="5"/>
  <c r="D4441" i="5" s="1"/>
  <c r="C2527" i="5"/>
  <c r="D2527" i="5" s="1"/>
  <c r="C3437" i="5"/>
  <c r="D3437" i="5" s="1"/>
  <c r="C2269" i="5"/>
  <c r="D2269" i="5" s="1"/>
  <c r="C669" i="5"/>
  <c r="D669" i="5" s="1"/>
  <c r="C885" i="5"/>
  <c r="D885" i="5" s="1"/>
  <c r="C925" i="5"/>
  <c r="D925" i="5" s="1"/>
  <c r="C128" i="5"/>
  <c r="D128" i="5" s="1"/>
  <c r="C3050" i="5"/>
  <c r="D3050" i="5" s="1"/>
  <c r="C2756" i="5"/>
  <c r="D2756" i="5" s="1"/>
  <c r="C3683" i="5"/>
  <c r="D3683" i="5" s="1"/>
  <c r="C927" i="5"/>
  <c r="D927" i="5" s="1"/>
  <c r="C2526" i="5"/>
  <c r="D2526" i="5" s="1"/>
  <c r="C3436" i="5"/>
  <c r="D3436" i="5" s="1"/>
  <c r="C713" i="5"/>
  <c r="D713" i="5" s="1"/>
  <c r="C4496" i="5"/>
  <c r="D4496" i="5" s="1"/>
  <c r="C391" i="5"/>
  <c r="D391" i="5" s="1"/>
  <c r="C820" i="5"/>
  <c r="D820" i="5" s="1"/>
  <c r="C3636" i="5"/>
  <c r="D3636" i="5" s="1"/>
  <c r="C2961" i="5"/>
  <c r="D2961" i="5" s="1"/>
  <c r="C3504" i="5"/>
  <c r="D3504" i="5" s="1"/>
  <c r="C2574" i="5"/>
  <c r="D2574" i="5" s="1"/>
  <c r="C712" i="5"/>
  <c r="D712" i="5" s="1"/>
  <c r="C3941" i="5"/>
  <c r="D3941" i="5" s="1"/>
  <c r="C2864" i="5"/>
  <c r="D2864" i="5" s="1"/>
  <c r="C1020" i="5"/>
  <c r="D1020" i="5" s="1"/>
  <c r="C2183" i="5"/>
  <c r="D2183" i="5" s="1"/>
  <c r="C1769" i="5"/>
  <c r="D1769" i="5" s="1"/>
  <c r="C4385" i="5"/>
  <c r="D4385" i="5" s="1"/>
  <c r="C4009" i="5"/>
  <c r="D4009" i="5" s="1"/>
  <c r="C2461" i="5"/>
  <c r="D2461" i="5" s="1"/>
  <c r="C4309" i="5"/>
  <c r="D4309" i="5" s="1"/>
  <c r="C2878" i="5"/>
  <c r="D2878" i="5" s="1"/>
  <c r="C3736" i="5"/>
  <c r="D3736" i="5" s="1"/>
  <c r="C737" i="5"/>
  <c r="D737" i="5" s="1"/>
  <c r="C1372" i="5"/>
  <c r="D1372" i="5" s="1"/>
  <c r="C4445" i="5"/>
  <c r="D4445" i="5" s="1"/>
  <c r="C3857" i="5"/>
  <c r="D3857" i="5" s="1"/>
  <c r="C1652" i="5"/>
  <c r="D1652" i="5" s="1"/>
  <c r="C2182" i="5"/>
  <c r="D2182" i="5" s="1"/>
  <c r="C4074" i="5"/>
  <c r="D4074" i="5" s="1"/>
  <c r="C4090" i="5"/>
  <c r="D4090" i="5" s="1"/>
  <c r="C4089" i="5"/>
  <c r="D4089" i="5" s="1"/>
  <c r="C4088" i="5"/>
  <c r="D4088" i="5" s="1"/>
  <c r="C96" i="5"/>
  <c r="D96" i="5" s="1"/>
  <c r="C4087" i="5"/>
  <c r="D4087" i="5" s="1"/>
  <c r="C1834" i="5"/>
  <c r="D1834" i="5" s="1"/>
  <c r="C2520" i="5"/>
  <c r="D2520" i="5" s="1"/>
  <c r="C819" i="5"/>
  <c r="D819" i="5" s="1"/>
  <c r="C1036" i="5"/>
  <c r="D1036" i="5" s="1"/>
  <c r="C3940" i="5"/>
  <c r="D3940" i="5" s="1"/>
  <c r="C2404" i="5"/>
  <c r="D2404" i="5" s="1"/>
  <c r="C1651" i="5"/>
  <c r="D1651" i="5" s="1"/>
  <c r="C95" i="5"/>
  <c r="D95" i="5" s="1"/>
  <c r="C3277" i="5"/>
  <c r="D3277" i="5" s="1"/>
  <c r="C2053" i="5"/>
  <c r="D2053" i="5" s="1"/>
  <c r="C1653" i="5"/>
  <c r="D1653" i="5" s="1"/>
  <c r="C3878" i="5"/>
  <c r="D3878" i="5" s="1"/>
  <c r="C1871" i="5"/>
  <c r="D1871" i="5" s="1"/>
  <c r="C1532" i="5"/>
  <c r="D1532" i="5" s="1"/>
  <c r="C1019" i="5"/>
  <c r="D1019" i="5" s="1"/>
  <c r="C3294" i="5"/>
  <c r="D3294" i="5" s="1"/>
  <c r="C4247" i="5"/>
  <c r="D4247" i="5" s="1"/>
  <c r="C4115" i="5"/>
  <c r="D4115" i="5" s="1"/>
  <c r="C4235" i="5"/>
  <c r="D4235" i="5" s="1"/>
  <c r="C4343" i="5"/>
  <c r="D4343" i="5" s="1"/>
  <c r="C3310" i="5"/>
  <c r="D3310" i="5" s="1"/>
  <c r="C2889" i="5"/>
  <c r="D2889" i="5" s="1"/>
  <c r="C3274" i="5"/>
  <c r="D3274" i="5" s="1"/>
  <c r="C1042" i="5"/>
  <c r="D1042" i="5" s="1"/>
  <c r="C3605" i="5"/>
  <c r="D3605" i="5" s="1"/>
  <c r="C3810" i="5"/>
  <c r="D3810" i="5" s="1"/>
  <c r="C2705" i="5"/>
  <c r="D2705" i="5" s="1"/>
  <c r="C3113" i="5"/>
  <c r="D3113" i="5" s="1"/>
  <c r="C4206" i="5"/>
  <c r="D4206" i="5" s="1"/>
  <c r="C2175" i="5"/>
  <c r="D2175" i="5" s="1"/>
  <c r="C708" i="5"/>
  <c r="D708" i="5" s="1"/>
  <c r="C2297" i="5"/>
  <c r="D2297" i="5" s="1"/>
  <c r="C3735" i="5"/>
  <c r="D3735" i="5" s="1"/>
  <c r="C2839" i="5"/>
  <c r="D2839" i="5" s="1"/>
  <c r="C3035" i="5"/>
  <c r="D3035" i="5" s="1"/>
  <c r="C4175" i="5"/>
  <c r="D4175" i="5" s="1"/>
  <c r="C808" i="5"/>
  <c r="D808" i="5" s="1"/>
  <c r="C3680" i="5"/>
  <c r="D3680" i="5" s="1"/>
  <c r="C2305" i="5"/>
  <c r="D2305" i="5" s="1"/>
  <c r="C4352" i="5"/>
  <c r="D4352" i="5" s="1"/>
  <c r="C1913" i="5"/>
  <c r="D1913" i="5" s="1"/>
  <c r="C1169" i="5"/>
  <c r="D1169" i="5" s="1"/>
  <c r="C3034" i="5"/>
  <c r="D3034" i="5" s="1"/>
  <c r="C3029" i="5"/>
  <c r="D3029" i="5" s="1"/>
  <c r="C2838" i="5"/>
  <c r="D2838" i="5" s="1"/>
  <c r="C1035" i="5"/>
  <c r="D1035" i="5" s="1"/>
  <c r="C2772" i="5"/>
  <c r="D2772" i="5" s="1"/>
  <c r="C3728" i="5"/>
  <c r="D3728" i="5" s="1"/>
  <c r="C1269" i="5"/>
  <c r="D1269" i="5" s="1"/>
  <c r="C1910" i="5"/>
  <c r="D1910" i="5" s="1"/>
  <c r="C1916" i="5"/>
  <c r="D1916" i="5" s="1"/>
  <c r="C1911" i="5"/>
  <c r="D1911" i="5" s="1"/>
  <c r="C4323" i="5"/>
  <c r="D4323" i="5" s="1"/>
  <c r="C3734" i="5"/>
  <c r="D3734" i="5" s="1"/>
  <c r="C1892" i="5"/>
  <c r="D1892" i="5" s="1"/>
  <c r="C2076" i="5"/>
  <c r="D2076" i="5" s="1"/>
  <c r="C1658" i="5"/>
  <c r="D1658" i="5" s="1"/>
  <c r="C2602" i="5"/>
  <c r="D2602" i="5" s="1"/>
  <c r="C1144" i="5"/>
  <c r="D1144" i="5" s="1"/>
  <c r="C3421" i="5"/>
  <c r="D3421" i="5" s="1"/>
  <c r="C3252" i="5"/>
  <c r="D3252" i="5" s="1"/>
  <c r="C1907" i="5"/>
  <c r="D1907" i="5" s="1"/>
  <c r="C3420" i="5"/>
  <c r="D3420" i="5" s="1"/>
  <c r="C4229" i="5"/>
  <c r="D4229" i="5" s="1"/>
  <c r="C959" i="5"/>
  <c r="D959" i="5" s="1"/>
  <c r="C3867" i="5"/>
  <c r="D3867" i="5" s="1"/>
  <c r="C2419" i="5"/>
  <c r="D2419" i="5" s="1"/>
  <c r="C1326" i="5"/>
  <c r="D1326" i="5" s="1"/>
  <c r="C3858" i="5"/>
  <c r="D3858" i="5" s="1"/>
  <c r="C158" i="5"/>
  <c r="D158" i="5" s="1"/>
  <c r="C193" i="5"/>
  <c r="D193" i="5" s="1"/>
  <c r="C476" i="5"/>
  <c r="D476" i="5" s="1"/>
  <c r="C3783" i="5"/>
  <c r="D3783" i="5" s="1"/>
  <c r="C1032" i="5"/>
  <c r="D1032" i="5" s="1"/>
  <c r="C3588" i="5"/>
  <c r="D3588" i="5" s="1"/>
  <c r="C983" i="5"/>
  <c r="D983" i="5" s="1"/>
  <c r="C807" i="5"/>
  <c r="D807" i="5" s="1"/>
  <c r="C1033" i="5"/>
  <c r="D1033" i="5" s="1"/>
  <c r="C3821" i="5"/>
  <c r="D3821" i="5" s="1"/>
  <c r="C3676" i="5"/>
  <c r="D3676" i="5" s="1"/>
  <c r="C3796" i="5"/>
  <c r="D3796" i="5" s="1"/>
  <c r="C3733" i="5"/>
  <c r="D3733" i="5" s="1"/>
  <c r="C4228" i="5"/>
  <c r="D4228" i="5" s="1"/>
  <c r="C437" i="5"/>
  <c r="D437" i="5" s="1"/>
  <c r="C4341" i="5"/>
  <c r="D4341" i="5" s="1"/>
  <c r="C4239" i="5"/>
  <c r="D4239" i="5" s="1"/>
  <c r="C4003" i="5"/>
  <c r="D4003" i="5" s="1"/>
  <c r="C1705" i="5"/>
  <c r="D1705" i="5" s="1"/>
  <c r="C1659" i="5"/>
  <c r="D1659" i="5" s="1"/>
  <c r="C1143" i="5"/>
  <c r="D1143" i="5" s="1"/>
  <c r="C468" i="5"/>
  <c r="D468" i="5" s="1"/>
  <c r="C1243" i="5"/>
  <c r="D1243" i="5" s="1"/>
  <c r="C1186" i="5"/>
  <c r="D1186" i="5" s="1"/>
  <c r="C1807" i="5"/>
  <c r="D1807" i="5" s="1"/>
  <c r="C1091" i="5"/>
  <c r="D1091" i="5" s="1"/>
  <c r="C3795" i="5"/>
  <c r="D3795" i="5" s="1"/>
  <c r="C143" i="5"/>
  <c r="D143" i="5" s="1"/>
  <c r="C2784" i="5"/>
  <c r="D2784" i="5" s="1"/>
  <c r="C806" i="5"/>
  <c r="D806" i="5" s="1"/>
  <c r="C321" i="5"/>
  <c r="D321" i="5" s="1"/>
  <c r="C180" i="5"/>
  <c r="D180" i="5" s="1"/>
  <c r="C987" i="5"/>
  <c r="D987" i="5" s="1"/>
  <c r="C344" i="5"/>
  <c r="D344" i="5" s="1"/>
  <c r="C877" i="5"/>
  <c r="D877" i="5" s="1"/>
  <c r="C2436" i="5"/>
  <c r="D2436" i="5" s="1"/>
  <c r="C1720" i="5"/>
  <c r="D1720" i="5" s="1"/>
  <c r="C1536" i="5"/>
  <c r="D1536" i="5" s="1"/>
  <c r="C1194" i="5"/>
  <c r="D1194" i="5" s="1"/>
  <c r="C2301" i="5"/>
  <c r="D2301" i="5" s="1"/>
  <c r="C2253" i="5"/>
  <c r="D2253" i="5" s="1"/>
  <c r="C1181" i="5"/>
  <c r="D1181" i="5" s="1"/>
  <c r="C1236" i="5"/>
  <c r="D1236" i="5" s="1"/>
  <c r="C3972" i="5"/>
  <c r="D3972" i="5" s="1"/>
  <c r="C2358" i="5"/>
  <c r="D2358" i="5" s="1"/>
  <c r="C4237" i="5"/>
  <c r="D4237" i="5" s="1"/>
  <c r="C2425" i="5"/>
  <c r="D2425" i="5" s="1"/>
  <c r="C1348" i="5"/>
  <c r="D1348" i="5" s="1"/>
  <c r="C958" i="5"/>
  <c r="D958" i="5" s="1"/>
  <c r="C1835" i="5"/>
  <c r="D1835" i="5" s="1"/>
  <c r="C191" i="5"/>
  <c r="D191" i="5" s="1"/>
  <c r="C2311" i="5"/>
  <c r="D2311" i="5" s="1"/>
  <c r="C3717" i="5"/>
  <c r="D3717" i="5" s="1"/>
  <c r="C1448" i="5"/>
  <c r="D1448" i="5" s="1"/>
  <c r="C3540" i="5"/>
  <c r="D3540" i="5" s="1"/>
  <c r="C957" i="5"/>
  <c r="D957" i="5" s="1"/>
  <c r="C1097" i="5"/>
  <c r="D1097" i="5" s="1"/>
  <c r="C1355" i="5"/>
  <c r="D1355" i="5" s="1"/>
  <c r="C2735" i="5"/>
  <c r="D2735" i="5" s="1"/>
  <c r="C2771" i="5"/>
  <c r="D2771" i="5" s="1"/>
  <c r="C4117" i="5"/>
  <c r="D4117" i="5" s="1"/>
  <c r="C3965" i="5"/>
  <c r="D3965" i="5" s="1"/>
  <c r="C3882" i="5"/>
  <c r="D3882" i="5" s="1"/>
  <c r="C4005" i="5"/>
  <c r="D4005" i="5" s="1"/>
  <c r="C1031" i="5"/>
  <c r="D1031" i="5" s="1"/>
  <c r="C1308" i="5"/>
  <c r="D1308" i="5" s="1"/>
  <c r="C1118" i="5"/>
  <c r="D1118" i="5" s="1"/>
  <c r="C2054" i="5"/>
  <c r="D2054" i="5" s="1"/>
  <c r="C1090" i="5"/>
  <c r="D1090" i="5" s="1"/>
  <c r="C4006" i="5"/>
  <c r="D4006" i="5" s="1"/>
  <c r="C1806" i="5"/>
  <c r="D1806" i="5" s="1"/>
  <c r="C3627" i="5"/>
  <c r="D3627" i="5" s="1"/>
  <c r="C2312" i="5"/>
  <c r="D2312" i="5" s="1"/>
  <c r="C3784" i="5"/>
  <c r="D3784" i="5" s="1"/>
  <c r="C3863" i="5"/>
  <c r="D3863" i="5" s="1"/>
  <c r="C4070" i="5"/>
  <c r="D4070" i="5" s="1"/>
  <c r="C2704" i="5"/>
  <c r="D2704" i="5" s="1"/>
  <c r="C3809" i="5"/>
  <c r="D3809" i="5" s="1"/>
  <c r="C4144" i="5"/>
  <c r="D4144" i="5" s="1"/>
  <c r="C2734" i="5"/>
  <c r="D2734" i="5" s="1"/>
  <c r="C566" i="5"/>
  <c r="D566" i="5" s="1"/>
  <c r="C4326" i="5"/>
  <c r="D4326" i="5" s="1"/>
  <c r="C3816" i="5"/>
  <c r="D3816" i="5" s="1"/>
  <c r="C515" i="5"/>
  <c r="D515" i="5" s="1"/>
  <c r="C4008" i="5"/>
  <c r="D4008" i="5" s="1"/>
  <c r="C505" i="5"/>
  <c r="D505" i="5" s="1"/>
  <c r="C4325" i="5"/>
  <c r="D4325" i="5" s="1"/>
  <c r="C3280" i="5"/>
  <c r="D3280" i="5" s="1"/>
  <c r="C118" i="5"/>
  <c r="D118" i="5" s="1"/>
  <c r="C145" i="5"/>
  <c r="D145" i="5" s="1"/>
  <c r="C2006" i="5"/>
  <c r="D2006" i="5" s="1"/>
  <c r="C3028" i="5"/>
  <c r="D3028" i="5" s="1"/>
  <c r="C1206" i="5"/>
  <c r="D1206" i="5" s="1"/>
  <c r="C763" i="5"/>
  <c r="D763" i="5" s="1"/>
  <c r="C3041" i="5"/>
  <c r="D3041" i="5" s="1"/>
  <c r="C3499" i="5"/>
  <c r="D3499" i="5" s="1"/>
  <c r="C3326" i="5"/>
  <c r="D3326" i="5" s="1"/>
  <c r="C144" i="5"/>
  <c r="D144" i="5" s="1"/>
  <c r="C767" i="5"/>
  <c r="D767" i="5" s="1"/>
  <c r="C1501" i="5"/>
  <c r="D1501" i="5" s="1"/>
  <c r="C1756" i="5"/>
  <c r="D1756" i="5" s="1"/>
  <c r="C2315" i="5"/>
  <c r="D2315" i="5" s="1"/>
  <c r="C2394" i="5"/>
  <c r="D2394" i="5" s="1"/>
  <c r="C155" i="5"/>
  <c r="D155" i="5" s="1"/>
  <c r="C3469" i="5"/>
  <c r="D3469" i="5" s="1"/>
  <c r="C4379" i="5"/>
  <c r="D4379" i="5" s="1"/>
  <c r="C1500" i="5"/>
  <c r="D1500" i="5" s="1"/>
  <c r="C858" i="5"/>
  <c r="D858" i="5" s="1"/>
  <c r="C4374" i="5"/>
  <c r="D4374" i="5" s="1"/>
  <c r="C2660" i="5"/>
  <c r="D2660" i="5" s="1"/>
  <c r="C1770" i="5"/>
  <c r="D1770" i="5" s="1"/>
  <c r="C585" i="5"/>
  <c r="D585" i="5" s="1"/>
  <c r="C2911" i="5"/>
  <c r="D2911" i="5" s="1"/>
  <c r="C2379" i="5"/>
  <c r="D2379" i="5" s="1"/>
  <c r="C2556" i="5"/>
  <c r="D2556" i="5" s="1"/>
  <c r="C2568" i="5"/>
  <c r="D2568" i="5" s="1"/>
  <c r="C2621" i="5"/>
  <c r="D2621" i="5" s="1"/>
  <c r="C3725" i="5"/>
  <c r="D3725" i="5" s="1"/>
  <c r="C1502" i="5"/>
  <c r="D1502" i="5" s="1"/>
  <c r="C2256" i="5"/>
  <c r="D2256" i="5" s="1"/>
  <c r="C1222" i="5"/>
  <c r="D1222" i="5" s="1"/>
  <c r="C2314" i="5"/>
  <c r="D2314" i="5" s="1"/>
  <c r="C3468" i="5"/>
  <c r="D3468" i="5" s="1"/>
  <c r="C4193" i="5"/>
  <c r="D4193" i="5" s="1"/>
  <c r="C283" i="5"/>
  <c r="D283" i="5" s="1"/>
  <c r="C1351" i="5"/>
  <c r="D1351" i="5" s="1"/>
  <c r="C3318" i="5"/>
  <c r="D3318" i="5" s="1"/>
  <c r="C4378" i="5"/>
  <c r="D4378" i="5" s="1"/>
  <c r="C3317" i="5"/>
  <c r="D3317" i="5" s="1"/>
  <c r="C572" i="5"/>
  <c r="D572" i="5" s="1"/>
  <c r="C3707" i="5"/>
  <c r="D3707" i="5" s="1"/>
  <c r="C220" i="5"/>
  <c r="D220" i="5" s="1"/>
  <c r="C611" i="5"/>
  <c r="D611" i="5" s="1"/>
  <c r="C2693" i="5"/>
  <c r="D2693" i="5" s="1"/>
  <c r="C2514" i="5"/>
  <c r="D2514" i="5" s="1"/>
  <c r="C733" i="5"/>
  <c r="D733" i="5" s="1"/>
  <c r="C2516" i="5"/>
  <c r="D2516" i="5" s="1"/>
  <c r="C574" i="5"/>
  <c r="D574" i="5" s="1"/>
  <c r="C1145" i="5"/>
  <c r="D1145" i="5" s="1"/>
  <c r="C2170" i="5"/>
  <c r="D2170" i="5" s="1"/>
  <c r="C2692" i="5"/>
  <c r="D2692" i="5" s="1"/>
  <c r="C573" i="5"/>
  <c r="D573" i="5" s="1"/>
  <c r="C610" i="5"/>
  <c r="D610" i="5" s="1"/>
  <c r="C2383" i="5"/>
  <c r="D2383" i="5" s="1"/>
  <c r="C2515" i="5"/>
  <c r="D2515" i="5" s="1"/>
  <c r="C3108" i="5"/>
  <c r="D3108" i="5" s="1"/>
  <c r="C1531" i="5"/>
  <c r="D1531" i="5" s="1"/>
  <c r="C2120" i="5"/>
  <c r="D2120" i="5" s="1"/>
  <c r="C3043" i="5"/>
  <c r="D3043" i="5" s="1"/>
  <c r="C1493" i="5"/>
  <c r="D1493" i="5" s="1"/>
  <c r="C3385" i="5"/>
  <c r="D3385" i="5" s="1"/>
  <c r="C3207" i="5"/>
  <c r="D3207" i="5" s="1"/>
  <c r="C759" i="5"/>
  <c r="D759" i="5" s="1"/>
  <c r="C3970" i="5"/>
  <c r="D3970" i="5" s="1"/>
  <c r="C3705" i="5"/>
  <c r="D3705" i="5" s="1"/>
  <c r="C940" i="5"/>
  <c r="D940" i="5" s="1"/>
  <c r="C4185" i="5"/>
  <c r="D4185" i="5" s="1"/>
  <c r="C1105" i="5"/>
  <c r="D1105" i="5" s="1"/>
  <c r="C1891" i="5"/>
  <c r="D1891" i="5" s="1"/>
  <c r="C420" i="5"/>
  <c r="D420" i="5" s="1"/>
  <c r="C1383" i="5"/>
  <c r="D1383" i="5" s="1"/>
  <c r="C2688" i="5"/>
  <c r="D2688" i="5" s="1"/>
  <c r="C2050" i="5"/>
  <c r="D2050" i="5" s="1"/>
  <c r="C2209" i="5"/>
  <c r="D2209" i="5" s="1"/>
  <c r="C3450" i="5"/>
  <c r="D3450" i="5" s="1"/>
  <c r="C4428" i="5"/>
  <c r="D4428" i="5" s="1"/>
  <c r="C3723" i="5"/>
  <c r="D3723" i="5" s="1"/>
  <c r="C3384" i="5"/>
  <c r="D3384" i="5" s="1"/>
  <c r="C2926" i="5"/>
  <c r="D2926" i="5" s="1"/>
  <c r="C2523" i="5"/>
  <c r="D2523" i="5" s="1"/>
  <c r="C4486" i="5"/>
  <c r="D4486" i="5" s="1"/>
  <c r="C2210" i="5"/>
  <c r="D2210" i="5" s="1"/>
  <c r="C1298" i="5"/>
  <c r="D1298" i="5" s="1"/>
  <c r="C3451" i="5"/>
  <c r="D3451" i="5" s="1"/>
  <c r="C3729" i="5"/>
  <c r="D3729" i="5" s="1"/>
  <c r="C810" i="5"/>
  <c r="D810" i="5" s="1"/>
  <c r="C2017" i="5"/>
  <c r="D2017" i="5" s="1"/>
  <c r="C1014" i="5"/>
  <c r="D1014" i="5" s="1"/>
  <c r="C425" i="5"/>
  <c r="D425" i="5" s="1"/>
  <c r="C2599" i="5"/>
  <c r="D2599" i="5" s="1"/>
  <c r="C2830" i="5"/>
  <c r="D2830" i="5" s="1"/>
  <c r="C70" i="5"/>
  <c r="D70" i="5" s="1"/>
  <c r="C3807" i="5"/>
  <c r="D3807" i="5" s="1"/>
  <c r="C3958" i="5"/>
  <c r="D3958" i="5" s="1"/>
  <c r="C3663" i="5"/>
  <c r="D3663" i="5" s="1"/>
  <c r="C3620" i="5"/>
  <c r="D3620" i="5" s="1"/>
  <c r="C2601" i="5"/>
  <c r="D2601" i="5" s="1"/>
  <c r="C2955" i="5"/>
  <c r="D2955" i="5" s="1"/>
  <c r="C4254" i="5"/>
  <c r="D4254" i="5" s="1"/>
  <c r="C3776" i="5"/>
  <c r="D3776" i="5" s="1"/>
  <c r="C2877" i="5"/>
  <c r="D2877" i="5" s="1"/>
  <c r="C2569" i="5"/>
  <c r="D2569" i="5" s="1"/>
  <c r="C2159" i="5"/>
  <c r="D2159" i="5" s="1"/>
  <c r="C1478" i="5"/>
  <c r="D1478" i="5" s="1"/>
  <c r="C1405" i="5"/>
  <c r="D1405" i="5" s="1"/>
  <c r="C1541" i="5"/>
  <c r="D1541" i="5" s="1"/>
  <c r="C1352" i="5"/>
  <c r="D1352" i="5" s="1"/>
  <c r="C1271" i="5"/>
  <c r="D1271" i="5" s="1"/>
  <c r="C855" i="5"/>
  <c r="D855" i="5" s="1"/>
  <c r="C4067" i="5"/>
  <c r="D4067" i="5" s="1"/>
  <c r="C3966" i="5"/>
  <c r="D3966" i="5" s="1"/>
  <c r="C3747" i="5"/>
  <c r="D3747" i="5" s="1"/>
  <c r="C1089" i="5"/>
  <c r="D1089" i="5" s="1"/>
  <c r="C3704" i="5"/>
  <c r="D3704" i="5" s="1"/>
  <c r="C939" i="5"/>
  <c r="D939" i="5" s="1"/>
  <c r="C2208" i="5"/>
  <c r="D2208" i="5" s="1"/>
  <c r="C1494" i="5"/>
  <c r="D1494" i="5" s="1"/>
  <c r="C556" i="5"/>
  <c r="D556" i="5" s="1"/>
  <c r="C3489" i="5"/>
  <c r="D3489" i="5" s="1"/>
  <c r="C4141" i="5"/>
  <c r="D4141" i="5" s="1"/>
  <c r="C536" i="5"/>
  <c r="D536" i="5" s="1"/>
  <c r="C1312" i="5"/>
  <c r="D1312" i="5" s="1"/>
  <c r="C1535" i="5"/>
  <c r="D1535" i="5" s="1"/>
  <c r="C450" i="5"/>
  <c r="D450" i="5" s="1"/>
  <c r="C2584" i="5"/>
  <c r="D2584" i="5" s="1"/>
  <c r="C2998" i="5"/>
  <c r="D2998" i="5" s="1"/>
  <c r="C88" i="5"/>
  <c r="D88" i="5" s="1"/>
  <c r="C3237" i="5"/>
  <c r="D3237" i="5" s="1"/>
  <c r="C332" i="5"/>
  <c r="D332" i="5" s="1"/>
  <c r="C1606" i="5"/>
  <c r="D1606" i="5" s="1"/>
  <c r="C3759" i="5"/>
  <c r="D3759" i="5" s="1"/>
  <c r="C90" i="5"/>
  <c r="D90" i="5" s="1"/>
  <c r="C2591" i="5"/>
  <c r="D2591" i="5" s="1"/>
  <c r="C642" i="5"/>
  <c r="D642" i="5" s="1"/>
  <c r="C2667" i="5"/>
  <c r="D2667" i="5" s="1"/>
  <c r="C292" i="5"/>
  <c r="D292" i="5" s="1"/>
  <c r="C590" i="5"/>
  <c r="D590" i="5" s="1"/>
  <c r="C2296" i="5"/>
  <c r="D2296" i="5" s="1"/>
  <c r="C4377" i="5"/>
  <c r="D4377" i="5" s="1"/>
  <c r="C577" i="5"/>
  <c r="D577" i="5" s="1"/>
  <c r="C146" i="5"/>
  <c r="D146" i="5" s="1"/>
  <c r="C2108" i="5"/>
  <c r="D2108" i="5" s="1"/>
  <c r="C1299" i="5"/>
  <c r="D1299" i="5" s="1"/>
  <c r="C1824" i="5"/>
  <c r="D1824" i="5" s="1"/>
  <c r="C1018" i="5"/>
  <c r="D1018" i="5" s="1"/>
  <c r="C1017" i="5"/>
  <c r="D1017" i="5" s="1"/>
  <c r="C1016" i="5"/>
  <c r="D1016" i="5" s="1"/>
  <c r="C866" i="5"/>
  <c r="D866" i="5" s="1"/>
  <c r="C1225" i="5"/>
  <c r="D1225" i="5" s="1"/>
  <c r="C3911" i="5"/>
  <c r="D3911" i="5" s="1"/>
  <c r="C444" i="5"/>
  <c r="D444" i="5" s="1"/>
  <c r="C3538" i="5"/>
  <c r="D3538" i="5" s="1"/>
  <c r="C331" i="5"/>
  <c r="D331" i="5" s="1"/>
  <c r="C1576" i="5"/>
  <c r="D1576" i="5" s="1"/>
  <c r="C827" i="5"/>
  <c r="D827" i="5" s="1"/>
  <c r="C2343" i="5"/>
  <c r="D2343" i="5" s="1"/>
  <c r="C2583" i="5"/>
  <c r="D2583" i="5" s="1"/>
  <c r="C2697" i="5"/>
  <c r="D2697" i="5" s="1"/>
  <c r="C2048" i="5"/>
  <c r="D2048" i="5" s="1"/>
  <c r="C576" i="5"/>
  <c r="D576" i="5" s="1"/>
  <c r="C89" i="5"/>
  <c r="D89" i="5" s="1"/>
  <c r="C3236" i="5"/>
  <c r="D3236" i="5" s="1"/>
  <c r="C2997" i="5"/>
  <c r="D2997" i="5" s="1"/>
  <c r="C2977" i="5"/>
  <c r="D2977" i="5" s="1"/>
  <c r="C790" i="5"/>
  <c r="D790" i="5" s="1"/>
  <c r="C1279" i="5"/>
  <c r="D1279" i="5" s="1"/>
  <c r="C2167" i="5"/>
  <c r="D2167" i="5" s="1"/>
  <c r="C3101" i="5"/>
  <c r="D3101" i="5" s="1"/>
  <c r="C1140" i="5"/>
  <c r="D1140" i="5" s="1"/>
  <c r="C2974" i="5"/>
  <c r="D2974" i="5" s="1"/>
  <c r="C1635" i="5"/>
  <c r="D1635" i="5" s="1"/>
  <c r="C1444" i="5"/>
  <c r="D1444" i="5" s="1"/>
  <c r="C1656" i="5"/>
  <c r="D1656" i="5" s="1"/>
  <c r="C195" i="5"/>
  <c r="D195" i="5" s="1"/>
  <c r="C698" i="5"/>
  <c r="D698" i="5" s="1"/>
  <c r="C4393" i="5"/>
  <c r="D4393" i="5" s="1"/>
  <c r="C3537" i="5"/>
  <c r="D3537" i="5" s="1"/>
  <c r="C2463" i="5"/>
  <c r="D2463" i="5" s="1"/>
  <c r="C824" i="5"/>
  <c r="D824" i="5" s="1"/>
  <c r="C3203" i="5"/>
  <c r="D3203" i="5" s="1"/>
  <c r="C441" i="5"/>
  <c r="D441" i="5" s="1"/>
  <c r="C1262" i="5"/>
  <c r="D1262" i="5" s="1"/>
  <c r="C3947" i="5"/>
  <c r="D3947" i="5" s="1"/>
  <c r="C1604" i="5"/>
  <c r="D1604" i="5" s="1"/>
  <c r="C2152" i="5"/>
  <c r="D2152" i="5" s="1"/>
  <c r="C4336" i="5"/>
  <c r="D4336" i="5" s="1"/>
  <c r="C1139" i="5"/>
  <c r="D1139" i="5" s="1"/>
  <c r="C825" i="5"/>
  <c r="D825" i="5" s="1"/>
  <c r="C1792" i="5"/>
  <c r="D1792" i="5" s="1"/>
  <c r="C428" i="5"/>
  <c r="D428" i="5" s="1"/>
  <c r="C3974" i="5"/>
  <c r="D3974" i="5" s="1"/>
  <c r="C1464" i="5"/>
  <c r="D1464" i="5" s="1"/>
  <c r="C2201" i="5"/>
  <c r="D2201" i="5" s="1"/>
  <c r="C892" i="5"/>
  <c r="D892" i="5" s="1"/>
  <c r="C196" i="5"/>
  <c r="D196" i="5" s="1"/>
  <c r="C1899" i="5"/>
  <c r="D1899" i="5" s="1"/>
  <c r="C3802" i="5"/>
  <c r="D3802" i="5" s="1"/>
  <c r="C943" i="5"/>
  <c r="D943" i="5" s="1"/>
  <c r="C3859" i="5"/>
  <c r="D3859" i="5" s="1"/>
  <c r="C2361" i="5"/>
  <c r="D2361" i="5" s="1"/>
  <c r="C1438" i="5"/>
  <c r="D1438" i="5" s="1"/>
  <c r="C3364" i="5"/>
  <c r="D3364" i="5" s="1"/>
  <c r="C3648" i="5"/>
  <c r="D3648" i="5" s="1"/>
  <c r="C3591" i="5"/>
  <c r="D3591" i="5" s="1"/>
  <c r="C3374" i="5"/>
  <c r="D3374" i="5" s="1"/>
  <c r="C1967" i="5"/>
  <c r="D1967" i="5" s="1"/>
  <c r="C3363" i="5"/>
  <c r="D3363" i="5" s="1"/>
  <c r="C1959" i="5"/>
  <c r="D1959" i="5" s="1"/>
  <c r="C1966" i="5"/>
  <c r="D1966" i="5" s="1"/>
  <c r="C942" i="5"/>
  <c r="D942" i="5" s="1"/>
  <c r="C2468" i="5"/>
  <c r="D2468" i="5" s="1"/>
  <c r="C1092" i="5"/>
  <c r="D1092" i="5" s="1"/>
  <c r="C3977" i="5"/>
  <c r="D3977" i="5" s="1"/>
  <c r="C3612" i="5"/>
  <c r="D3612" i="5" s="1"/>
  <c r="C3565" i="5"/>
  <c r="D3565" i="5" s="1"/>
  <c r="C1437" i="5"/>
  <c r="D1437" i="5" s="1"/>
  <c r="C537" i="5"/>
  <c r="D537" i="5" s="1"/>
  <c r="C440" i="5"/>
  <c r="D440" i="5" s="1"/>
  <c r="C4371" i="5"/>
  <c r="D4371" i="5" s="1"/>
  <c r="C2010" i="5"/>
  <c r="D2010" i="5" s="1"/>
  <c r="C1409" i="5"/>
  <c r="D1409" i="5" s="1"/>
  <c r="C2847" i="5"/>
  <c r="D2847" i="5" s="1"/>
  <c r="C998" i="5"/>
  <c r="D998" i="5" s="1"/>
  <c r="C1167" i="5"/>
  <c r="D1167" i="5" s="1"/>
  <c r="C508" i="5"/>
  <c r="D508" i="5" s="1"/>
  <c r="C301" i="5"/>
  <c r="D301" i="5" s="1"/>
  <c r="C2250" i="5"/>
  <c r="D2250" i="5" s="1"/>
  <c r="C507" i="5"/>
  <c r="D507" i="5" s="1"/>
  <c r="C3079" i="5"/>
  <c r="D3079" i="5" s="1"/>
  <c r="C1168" i="5"/>
  <c r="D1168" i="5" s="1"/>
  <c r="C2996" i="5"/>
  <c r="D2996" i="5" s="1"/>
  <c r="C1349" i="5"/>
  <c r="D1349" i="5" s="1"/>
  <c r="C3351" i="5"/>
  <c r="D3351" i="5" s="1"/>
  <c r="C2472" i="5"/>
  <c r="D2472" i="5" s="1"/>
  <c r="C2111" i="5"/>
  <c r="D2111" i="5" s="1"/>
  <c r="C1261" i="5"/>
  <c r="D1261" i="5" s="1"/>
  <c r="C349" i="5"/>
  <c r="D349" i="5" s="1"/>
  <c r="C4291" i="5"/>
  <c r="D4291" i="5" s="1"/>
  <c r="C4390" i="5"/>
  <c r="D4390" i="5" s="1"/>
  <c r="C744" i="5"/>
  <c r="D744" i="5" s="1"/>
  <c r="C1055" i="5"/>
  <c r="D1055" i="5" s="1"/>
  <c r="C1302" i="5"/>
  <c r="D1302" i="5" s="1"/>
  <c r="C300" i="5"/>
  <c r="D300" i="5" s="1"/>
  <c r="C107" i="5"/>
  <c r="D107" i="5" s="1"/>
  <c r="C1301" i="5"/>
  <c r="D1301" i="5" s="1"/>
  <c r="C2894" i="5"/>
  <c r="D2894" i="5" s="1"/>
  <c r="C2648" i="5"/>
  <c r="D2648" i="5" s="1"/>
  <c r="C330" i="5"/>
  <c r="D330" i="5" s="1"/>
  <c r="C4408" i="5"/>
  <c r="D4408" i="5" s="1"/>
  <c r="C3670" i="5"/>
  <c r="D3670" i="5" s="1"/>
  <c r="C2613" i="5"/>
  <c r="D2613" i="5" s="1"/>
  <c r="C2810" i="5"/>
  <c r="D2810" i="5" s="1"/>
  <c r="C2257" i="5"/>
  <c r="D2257" i="5" s="1"/>
  <c r="C1665" i="5"/>
  <c r="D1665" i="5" s="1"/>
  <c r="C4373" i="5"/>
  <c r="D4373" i="5" s="1"/>
  <c r="C3777" i="5"/>
  <c r="D3777" i="5" s="1"/>
  <c r="C1293" i="5"/>
  <c r="D1293" i="5" s="1"/>
  <c r="C2683" i="5"/>
  <c r="D2683" i="5" s="1"/>
  <c r="C4389" i="5"/>
  <c r="D4389" i="5" s="1"/>
  <c r="C2110" i="5"/>
  <c r="D2110" i="5" s="1"/>
  <c r="C1260" i="5"/>
  <c r="D1260" i="5" s="1"/>
  <c r="C3012" i="5"/>
  <c r="D3012" i="5" s="1"/>
  <c r="C676" i="5"/>
  <c r="D676" i="5" s="1"/>
  <c r="C3506" i="5"/>
  <c r="D3506" i="5" s="1"/>
  <c r="C1569" i="5"/>
  <c r="D1569" i="5" s="1"/>
  <c r="C1094" i="5"/>
  <c r="D1094" i="5" s="1"/>
  <c r="C2038" i="5"/>
  <c r="D2038" i="5" s="1"/>
  <c r="C3791" i="5"/>
  <c r="D3791" i="5" s="1"/>
  <c r="C296" i="5"/>
  <c r="D296" i="5" s="1"/>
  <c r="C1277" i="5"/>
  <c r="D1277" i="5" s="1"/>
  <c r="C1028" i="5"/>
  <c r="D1028" i="5" s="1"/>
  <c r="C232" i="5"/>
  <c r="D232" i="5" s="1"/>
  <c r="C1030" i="5"/>
  <c r="D1030" i="5" s="1"/>
  <c r="C2039" i="5"/>
  <c r="D2039" i="5" s="1"/>
  <c r="C1324" i="5"/>
  <c r="D1324" i="5" s="1"/>
  <c r="C4474" i="5"/>
  <c r="D4474" i="5" s="1"/>
  <c r="C3919" i="5"/>
  <c r="D3919" i="5" s="1"/>
  <c r="C2456" i="5"/>
  <c r="D2456" i="5" s="1"/>
  <c r="C1778" i="5"/>
  <c r="D1778" i="5" s="1"/>
  <c r="C37" i="5"/>
  <c r="D37" i="5" s="1"/>
  <c r="C265" i="5"/>
  <c r="D265" i="5" s="1"/>
  <c r="C4040" i="5"/>
  <c r="D4040" i="5" s="1"/>
  <c r="C1242" i="5"/>
  <c r="D1242" i="5" s="1"/>
  <c r="C3232" i="5"/>
  <c r="D3232" i="5" s="1"/>
  <c r="C1278" i="5"/>
  <c r="D1278" i="5" s="1"/>
  <c r="C1015" i="5"/>
  <c r="D1015" i="5" s="1"/>
  <c r="C3792" i="5"/>
  <c r="D3792" i="5" s="1"/>
  <c r="C2205" i="5"/>
  <c r="D2205" i="5" s="1"/>
  <c r="C2218" i="5"/>
  <c r="D2218" i="5" s="1"/>
  <c r="C2942" i="5"/>
  <c r="D2942" i="5" s="1"/>
  <c r="C2883" i="5"/>
  <c r="D2883" i="5" s="1"/>
  <c r="C3324" i="5"/>
  <c r="D3324" i="5" s="1"/>
  <c r="C4491" i="5"/>
  <c r="D4491" i="5" s="1"/>
  <c r="C4105" i="5"/>
  <c r="D4105" i="5" s="1"/>
  <c r="C2016" i="5"/>
  <c r="D2016" i="5" s="1"/>
  <c r="C3505" i="5"/>
  <c r="D3505" i="5" s="1"/>
  <c r="C3376" i="5"/>
  <c r="D3376" i="5" s="1"/>
  <c r="C1241" i="5"/>
  <c r="D1241" i="5" s="1"/>
  <c r="C758" i="5"/>
  <c r="D758" i="5" s="1"/>
  <c r="C1811" i="5"/>
  <c r="D1811" i="5" s="1"/>
  <c r="C328" i="5"/>
  <c r="D328" i="5" s="1"/>
  <c r="C1029" i="5"/>
  <c r="D1029" i="5" s="1"/>
  <c r="C2534" i="5"/>
  <c r="D2534" i="5" s="1"/>
  <c r="C1559" i="5"/>
  <c r="D1559" i="5" s="1"/>
  <c r="C4039" i="5"/>
  <c r="D4039" i="5" s="1"/>
  <c r="C53" i="5"/>
  <c r="D53" i="5" s="1"/>
  <c r="C1558" i="5"/>
  <c r="D1558" i="5" s="1"/>
  <c r="C438" i="5"/>
  <c r="D438" i="5" s="1"/>
  <c r="C56" i="5"/>
  <c r="D56" i="5" s="1"/>
  <c r="C2187" i="5"/>
  <c r="D2187" i="5" s="1"/>
  <c r="C1992" i="5"/>
  <c r="D1992" i="5" s="1"/>
  <c r="C1022" i="5"/>
  <c r="D1022" i="5" s="1"/>
  <c r="C2633" i="5"/>
  <c r="D2633" i="5" s="1"/>
  <c r="C182" i="5"/>
  <c r="D182" i="5" s="1"/>
  <c r="C94" i="5"/>
  <c r="D94" i="5" s="1"/>
  <c r="C2402" i="5"/>
  <c r="D2402" i="5" s="1"/>
  <c r="C4456" i="5"/>
  <c r="D4456" i="5" s="1"/>
  <c r="C3808" i="5"/>
  <c r="D3808" i="5" s="1"/>
  <c r="C3851" i="5"/>
  <c r="D3851" i="5" s="1"/>
  <c r="C863" i="5"/>
  <c r="D863" i="5" s="1"/>
  <c r="C4165" i="5"/>
  <c r="D4165" i="5" s="1"/>
  <c r="C3316" i="5"/>
  <c r="D3316" i="5" s="1"/>
  <c r="C1363" i="5"/>
  <c r="D1363" i="5" s="1"/>
  <c r="C2401" i="5"/>
  <c r="D2401" i="5" s="1"/>
  <c r="C236" i="5"/>
  <c r="D236" i="5" s="1"/>
  <c r="C2079" i="5"/>
  <c r="D2079" i="5" s="1"/>
  <c r="C864" i="5"/>
  <c r="D864" i="5" s="1"/>
  <c r="C1021" i="5"/>
  <c r="D1021" i="5" s="1"/>
  <c r="C2617" i="5"/>
  <c r="D2617" i="5" s="1"/>
  <c r="C3184" i="5"/>
  <c r="D3184" i="5" s="1"/>
  <c r="C1831" i="5"/>
  <c r="D1831" i="5" s="1"/>
  <c r="C3828" i="5"/>
  <c r="D3828" i="5" s="1"/>
  <c r="C2632" i="5"/>
  <c r="D2632" i="5" s="1"/>
  <c r="C1729" i="5"/>
  <c r="D1729" i="5" s="1"/>
  <c r="C3811" i="5"/>
  <c r="D3811" i="5" s="1"/>
  <c r="C4057" i="5"/>
  <c r="D4057" i="5" s="1"/>
  <c r="C3850" i="5"/>
  <c r="D3850" i="5" s="1"/>
  <c r="C3153" i="5"/>
  <c r="D3153" i="5" s="1"/>
  <c r="C3139" i="5"/>
  <c r="D3139" i="5" s="1"/>
  <c r="C248" i="5"/>
  <c r="D248" i="5" s="1"/>
  <c r="C2530" i="5"/>
  <c r="D2530" i="5" s="1"/>
  <c r="C3138" i="5"/>
  <c r="D3138" i="5" s="1"/>
  <c r="C2809" i="5"/>
  <c r="D2809" i="5" s="1"/>
  <c r="C4283" i="5"/>
  <c r="D4283" i="5" s="1"/>
  <c r="C2109" i="5"/>
  <c r="D2109" i="5" s="1"/>
  <c r="C651" i="5"/>
  <c r="D651" i="5" s="1"/>
  <c r="C354" i="5"/>
  <c r="D354" i="5" s="1"/>
  <c r="C3408" i="5"/>
  <c r="D3408" i="5" s="1"/>
  <c r="C2503" i="5"/>
  <c r="D2503" i="5" s="1"/>
  <c r="C1639" i="5"/>
  <c r="D1639" i="5" s="1"/>
  <c r="C4222" i="5"/>
  <c r="D4222" i="5" s="1"/>
  <c r="C678" i="5"/>
  <c r="D678" i="5" s="1"/>
  <c r="C1801" i="5"/>
  <c r="D1801" i="5" s="1"/>
  <c r="C1368" i="5"/>
  <c r="D1368" i="5" s="1"/>
  <c r="C816" i="5"/>
  <c r="D816" i="5" s="1"/>
  <c r="C2203" i="5"/>
  <c r="D2203" i="5" s="1"/>
  <c r="C2545" i="5"/>
  <c r="D2545" i="5" s="1"/>
  <c r="C69" i="5"/>
  <c r="D69" i="5" s="1"/>
  <c r="C1842" i="5"/>
  <c r="D1842" i="5" s="1"/>
  <c r="C868" i="5"/>
  <c r="D868" i="5" s="1"/>
  <c r="C2733" i="5"/>
  <c r="D2733" i="5" s="1"/>
  <c r="C1878" i="5"/>
  <c r="D1878" i="5" s="1"/>
  <c r="C1782" i="5"/>
  <c r="D1782" i="5" s="1"/>
  <c r="C621" i="5"/>
  <c r="D621" i="5" s="1"/>
  <c r="C840" i="5"/>
  <c r="D840" i="5" s="1"/>
  <c r="C2890" i="5"/>
  <c r="D2890" i="5" s="1"/>
  <c r="C3604" i="5"/>
  <c r="D3604" i="5" s="1"/>
  <c r="C2460" i="5"/>
  <c r="D2460" i="5" s="1"/>
  <c r="C3762" i="5"/>
  <c r="D3762" i="5" s="1"/>
  <c r="C2884" i="5"/>
  <c r="D2884" i="5" s="1"/>
  <c r="C1847" i="5"/>
  <c r="D1847" i="5" s="1"/>
  <c r="C2995" i="5"/>
  <c r="D2995" i="5" s="1"/>
  <c r="C826" i="5"/>
  <c r="D826" i="5" s="1"/>
  <c r="C1337" i="5"/>
  <c r="D1337" i="5" s="1"/>
  <c r="C286" i="5"/>
  <c r="D286" i="5" s="1"/>
  <c r="C285" i="5"/>
  <c r="D285" i="5" s="1"/>
  <c r="C3603" i="5"/>
  <c r="D3603" i="5" s="1"/>
  <c r="C12" i="5"/>
  <c r="D12" i="5" s="1"/>
  <c r="C3054" i="5"/>
  <c r="D3054" i="5" s="1"/>
  <c r="C982" i="5"/>
  <c r="D982" i="5" s="1"/>
  <c r="C2917" i="5"/>
  <c r="D2917" i="5" s="1"/>
  <c r="C1580" i="5"/>
  <c r="D1580" i="5" s="1"/>
  <c r="C3335" i="5"/>
  <c r="D3335" i="5" s="1"/>
  <c r="C2266" i="5"/>
  <c r="D2266" i="5" s="1"/>
  <c r="C720" i="5"/>
  <c r="D720" i="5" s="1"/>
  <c r="C2074" i="5"/>
  <c r="D2074" i="5" s="1"/>
  <c r="C1709" i="5"/>
  <c r="D1709" i="5" s="1"/>
  <c r="C1398" i="5"/>
  <c r="D1398" i="5" s="1"/>
  <c r="C1221" i="5"/>
  <c r="D1221" i="5" s="1"/>
  <c r="C1613" i="5"/>
  <c r="D1613" i="5" s="1"/>
  <c r="C1317" i="5"/>
  <c r="D1317" i="5" s="1"/>
  <c r="C953" i="5"/>
  <c r="D953" i="5" s="1"/>
  <c r="C2019" i="5"/>
  <c r="D2019" i="5" s="1"/>
  <c r="C2254" i="5"/>
  <c r="D2254" i="5" s="1"/>
  <c r="C821" i="5"/>
  <c r="D821" i="5" s="1"/>
  <c r="C2313" i="5"/>
  <c r="D2313" i="5" s="1"/>
  <c r="C199" i="5"/>
  <c r="D199" i="5" s="1"/>
  <c r="C1417" i="5"/>
  <c r="D1417" i="5" s="1"/>
  <c r="C198" i="5"/>
  <c r="D198" i="5" s="1"/>
  <c r="C3794" i="5"/>
  <c r="D3794" i="5" s="1"/>
  <c r="C4033" i="5"/>
  <c r="D4033" i="5" s="1"/>
  <c r="C2251" i="5"/>
  <c r="D2251" i="5" s="1"/>
  <c r="C1922" i="5"/>
  <c r="D1922" i="5" s="1"/>
  <c r="C913" i="5"/>
  <c r="D913" i="5" s="1"/>
  <c r="C1200" i="5"/>
  <c r="D1200" i="5" s="1"/>
  <c r="C227" i="5"/>
  <c r="D227" i="5" s="1"/>
  <c r="C3407" i="5"/>
  <c r="D3407" i="5" s="1"/>
  <c r="C4056" i="5"/>
  <c r="D4056" i="5" s="1"/>
  <c r="C602" i="5"/>
  <c r="D602" i="5" s="1"/>
  <c r="C716" i="5"/>
  <c r="D716" i="5" s="1"/>
  <c r="C1904" i="5"/>
  <c r="D1904" i="5" s="1"/>
  <c r="C288" i="5"/>
  <c r="D288" i="5" s="1"/>
  <c r="C3233" i="5"/>
  <c r="D3233" i="5" s="1"/>
  <c r="C197" i="5"/>
  <c r="D197" i="5" s="1"/>
  <c r="C952" i="5"/>
  <c r="D952" i="5" s="1"/>
  <c r="C964" i="5"/>
  <c r="D964" i="5" s="1"/>
  <c r="C287" i="5"/>
  <c r="D287" i="5" s="1"/>
  <c r="C181" i="5"/>
  <c r="D181" i="5" s="1"/>
  <c r="C319" i="5"/>
  <c r="D319" i="5" s="1"/>
  <c r="C4032" i="5"/>
  <c r="D4032" i="5" s="1"/>
  <c r="C3426" i="5"/>
  <c r="D3426" i="5" s="1"/>
  <c r="C1484" i="5"/>
  <c r="D1484" i="5" s="1"/>
  <c r="C1555" i="5"/>
  <c r="D1555" i="5" s="1"/>
  <c r="C15" i="5"/>
  <c r="D15" i="5" s="1"/>
  <c r="C2547" i="5"/>
  <c r="D2547" i="5" s="1"/>
  <c r="C1135" i="5"/>
  <c r="D1135" i="5" s="1"/>
  <c r="C3602" i="5"/>
  <c r="D3602" i="5" s="1"/>
  <c r="C1413" i="5"/>
  <c r="D1413" i="5" s="1"/>
  <c r="C2581" i="5"/>
  <c r="D2581" i="5" s="1"/>
  <c r="C1316" i="5"/>
  <c r="D1316" i="5" s="1"/>
  <c r="C2916" i="5"/>
  <c r="D2916" i="5" s="1"/>
  <c r="C1578" i="5"/>
  <c r="D1578" i="5" s="1"/>
  <c r="C771" i="5"/>
  <c r="D771" i="5" s="1"/>
  <c r="C1856" i="5"/>
  <c r="D1856" i="5" s="1"/>
  <c r="C2026" i="5"/>
  <c r="D2026" i="5" s="1"/>
  <c r="C3464" i="5"/>
  <c r="D3464" i="5" s="1"/>
  <c r="C1932" i="5"/>
  <c r="D1932" i="5" s="1"/>
  <c r="C1201" i="5"/>
  <c r="D1201" i="5" s="1"/>
  <c r="C1220" i="5"/>
  <c r="D1220" i="5" s="1"/>
  <c r="C3336" i="5"/>
  <c r="D3336" i="5" s="1"/>
  <c r="C1472" i="5"/>
  <c r="D1472" i="5" s="1"/>
  <c r="C1471" i="5"/>
  <c r="D1471" i="5" s="1"/>
  <c r="C706" i="5"/>
  <c r="D706" i="5" s="1"/>
  <c r="C2970" i="5"/>
  <c r="D2970" i="5" s="1"/>
  <c r="C151" i="5"/>
  <c r="D151" i="5" s="1"/>
  <c r="C2202" i="5"/>
  <c r="D2202" i="5" s="1"/>
  <c r="C3398" i="5"/>
  <c r="D3398" i="5" s="1"/>
  <c r="C1853" i="5"/>
  <c r="D1853" i="5" s="1"/>
  <c r="C131" i="5"/>
  <c r="D131" i="5" s="1"/>
  <c r="C2262" i="5"/>
  <c r="D2262" i="5" s="1"/>
  <c r="C2994" i="5"/>
  <c r="D2994" i="5" s="1"/>
  <c r="C154" i="5"/>
  <c r="D154" i="5" s="1"/>
  <c r="C4098" i="5"/>
  <c r="D4098" i="5" s="1"/>
  <c r="C3442" i="5"/>
  <c r="D3442" i="5" s="1"/>
  <c r="C970" i="5"/>
  <c r="D970" i="5" s="1"/>
  <c r="C130" i="5"/>
  <c r="D130" i="5" s="1"/>
  <c r="C132" i="5"/>
  <c r="D132" i="5" s="1"/>
  <c r="C2610" i="5"/>
  <c r="D2610" i="5" s="1"/>
  <c r="C1276" i="5"/>
  <c r="D1276" i="5" s="1"/>
  <c r="C2993" i="5"/>
  <c r="D2993" i="5" s="1"/>
  <c r="C133" i="5"/>
  <c r="D133" i="5" s="1"/>
  <c r="C638" i="5"/>
  <c r="D638" i="5" s="1"/>
  <c r="C2390" i="5"/>
  <c r="D2390" i="5" s="1"/>
  <c r="C494" i="5"/>
  <c r="D494" i="5" s="1"/>
  <c r="C3699" i="5"/>
  <c r="D3699" i="5" s="1"/>
  <c r="C1586" i="5"/>
  <c r="D1586" i="5" s="1"/>
  <c r="C2259" i="5"/>
  <c r="D2259" i="5" s="1"/>
  <c r="C3367" i="5"/>
  <c r="D3367" i="5" s="1"/>
  <c r="C1504" i="5"/>
  <c r="D1504" i="5" s="1"/>
  <c r="C4277" i="5"/>
  <c r="D4277" i="5" s="1"/>
  <c r="C116" i="5"/>
  <c r="D116" i="5" s="1"/>
  <c r="C2655" i="5"/>
  <c r="D2655" i="5" s="1"/>
  <c r="C772" i="5"/>
  <c r="D772" i="5" s="1"/>
  <c r="C3675" i="5"/>
  <c r="D3675" i="5" s="1"/>
  <c r="C259" i="5"/>
  <c r="D259" i="5" s="1"/>
  <c r="C4276" i="5"/>
  <c r="D4276" i="5" s="1"/>
  <c r="C3264" i="5"/>
  <c r="D3264" i="5" s="1"/>
  <c r="C4466" i="5"/>
  <c r="D4466" i="5" s="1"/>
  <c r="C945" i="5"/>
  <c r="D945" i="5" s="1"/>
  <c r="C1737" i="5"/>
  <c r="D1737" i="5" s="1"/>
  <c r="C1445" i="5"/>
  <c r="D1445" i="5" s="1"/>
  <c r="C1585" i="5"/>
  <c r="D1585" i="5" s="1"/>
  <c r="C3720" i="5"/>
  <c r="D3720" i="5" s="1"/>
  <c r="C1208" i="5"/>
  <c r="D1208" i="5" s="1"/>
  <c r="C2823" i="5"/>
  <c r="D2823" i="5" s="1"/>
  <c r="C665" i="5"/>
  <c r="D665" i="5" s="1"/>
  <c r="C2493" i="5"/>
  <c r="D2493" i="5" s="1"/>
  <c r="C1254" i="5"/>
  <c r="D1254" i="5" s="1"/>
  <c r="C4027" i="5"/>
  <c r="D4027" i="5" s="1"/>
  <c r="C4168" i="5"/>
  <c r="D4168" i="5" s="1"/>
  <c r="C2854" i="5"/>
  <c r="D2854" i="5" s="1"/>
  <c r="C1446" i="5"/>
  <c r="D1446" i="5" s="1"/>
  <c r="C1059" i="5"/>
  <c r="D1059" i="5" s="1"/>
  <c r="C4436" i="5"/>
  <c r="D4436" i="5" s="1"/>
  <c r="C1587" i="5"/>
  <c r="D1587" i="5" s="1"/>
  <c r="C637" i="5"/>
  <c r="D637" i="5" s="1"/>
  <c r="C2260" i="5"/>
  <c r="D2260" i="5" s="1"/>
  <c r="C3345" i="5"/>
  <c r="D3345" i="5" s="1"/>
  <c r="C875" i="5"/>
  <c r="D875" i="5" s="1"/>
  <c r="C3202" i="5"/>
  <c r="D3202" i="5" s="1"/>
  <c r="C2686" i="5"/>
  <c r="D2686" i="5" s="1"/>
  <c r="C1294" i="5"/>
  <c r="D1294" i="5" s="1"/>
  <c r="C126" i="5"/>
  <c r="D126" i="5" s="1"/>
  <c r="C509" i="5"/>
  <c r="D509" i="5" s="1"/>
  <c r="C1389" i="5"/>
  <c r="D1389" i="5" s="1"/>
  <c r="C3261" i="5"/>
  <c r="D3261" i="5" s="1"/>
  <c r="C2073" i="5"/>
  <c r="D2073" i="5" s="1"/>
  <c r="C3206" i="5"/>
  <c r="D3206" i="5" s="1"/>
  <c r="C3615" i="5"/>
  <c r="D3615" i="5" s="1"/>
  <c r="C3752" i="5"/>
  <c r="D3752" i="5" s="1"/>
  <c r="C3962" i="5"/>
  <c r="D3962" i="5" s="1"/>
  <c r="C3751" i="5"/>
  <c r="D3751" i="5" s="1"/>
  <c r="C4413" i="5"/>
  <c r="D4413" i="5" s="1"/>
  <c r="C3145" i="5"/>
  <c r="D3145" i="5" s="1"/>
  <c r="C3144" i="5"/>
  <c r="D3144" i="5" s="1"/>
  <c r="C347" i="5"/>
  <c r="D347" i="5" s="1"/>
  <c r="C2707" i="5"/>
  <c r="D2707" i="5" s="1"/>
  <c r="C3152" i="5"/>
  <c r="D3152" i="5" s="1"/>
  <c r="C346" i="5"/>
  <c r="D346" i="5" s="1"/>
  <c r="C2706" i="5"/>
  <c r="D2706" i="5" s="1"/>
  <c r="C3151" i="5"/>
  <c r="D3151" i="5" s="1"/>
  <c r="C3921" i="5"/>
  <c r="D3921" i="5" s="1"/>
  <c r="C3291" i="5"/>
  <c r="D3291" i="5" s="1"/>
  <c r="C3925" i="5"/>
  <c r="D3925" i="5" s="1"/>
  <c r="C3292" i="5"/>
  <c r="D3292" i="5" s="1"/>
  <c r="C67" i="5"/>
  <c r="D67" i="5" s="1"/>
  <c r="C2105" i="5"/>
  <c r="D2105" i="5" s="1"/>
  <c r="C2164" i="5"/>
  <c r="D2164" i="5" s="1"/>
  <c r="C2270" i="5"/>
  <c r="D2270" i="5" s="1"/>
  <c r="C2224" i="5"/>
  <c r="D2224" i="5" s="1"/>
  <c r="C2104" i="5"/>
  <c r="D2104" i="5" s="1"/>
  <c r="C2163" i="5"/>
  <c r="D2163" i="5" s="1"/>
  <c r="C2271" i="5"/>
  <c r="D2271" i="5" s="1"/>
  <c r="C66" i="5"/>
  <c r="D66" i="5" s="1"/>
  <c r="C1217" i="5"/>
  <c r="D1217" i="5" s="1"/>
  <c r="C276" i="5"/>
  <c r="D276" i="5" s="1"/>
  <c r="C1218" i="5"/>
  <c r="D1218" i="5" s="1"/>
  <c r="C3169" i="5"/>
  <c r="D3169" i="5" s="1"/>
  <c r="C2318" i="5"/>
  <c r="D2318" i="5" s="1"/>
  <c r="C172" i="5"/>
  <c r="D172" i="5" s="1"/>
  <c r="C3231" i="5"/>
  <c r="D3231" i="5" s="1"/>
  <c r="C2324" i="5"/>
  <c r="D2324" i="5" s="1"/>
  <c r="C3131" i="5"/>
  <c r="D3131" i="5" s="1"/>
  <c r="C1625" i="5"/>
  <c r="D1625" i="5" s="1"/>
  <c r="C1027" i="5"/>
  <c r="D1027" i="5" s="1"/>
  <c r="C674" i="5"/>
  <c r="D674" i="5" s="1"/>
  <c r="C275" i="5"/>
  <c r="D275" i="5" s="1"/>
  <c r="C3168" i="5"/>
  <c r="D3168" i="5" s="1"/>
  <c r="C2319" i="5"/>
  <c r="D2319" i="5" s="1"/>
  <c r="C170" i="5"/>
  <c r="D170" i="5" s="1"/>
  <c r="C3230" i="5"/>
  <c r="D3230" i="5" s="1"/>
  <c r="C2323" i="5"/>
  <c r="D2323" i="5" s="1"/>
  <c r="C3130" i="5"/>
  <c r="D3130" i="5" s="1"/>
  <c r="C1624" i="5"/>
  <c r="D1624" i="5" s="1"/>
  <c r="C4246" i="5"/>
  <c r="D4246" i="5" s="1"/>
  <c r="C1430" i="5"/>
  <c r="D1430" i="5" s="1"/>
  <c r="C4245" i="5"/>
  <c r="D4245" i="5" s="1"/>
  <c r="C1429" i="5"/>
  <c r="D1429" i="5" s="1"/>
  <c r="C4029" i="5"/>
  <c r="D4029" i="5" s="1"/>
  <c r="C4028" i="5"/>
  <c r="D4028" i="5" s="1"/>
  <c r="C1153" i="5"/>
  <c r="D1153" i="5" s="1"/>
  <c r="C3558" i="5"/>
  <c r="D3558" i="5" s="1"/>
  <c r="C2317" i="5"/>
  <c r="D2317" i="5" s="1"/>
  <c r="C4310" i="5"/>
  <c r="D4310" i="5" s="1"/>
  <c r="C3650" i="5"/>
  <c r="D3650" i="5" s="1"/>
  <c r="C435" i="5"/>
  <c r="D435" i="5" s="1"/>
  <c r="C3649" i="5"/>
  <c r="D3649" i="5" s="1"/>
  <c r="C512" i="5"/>
  <c r="D512" i="5" s="1"/>
  <c r="C510" i="5"/>
  <c r="D510" i="5" s="1"/>
  <c r="C520" i="5"/>
  <c r="D520" i="5" s="1"/>
  <c r="C1803" i="5"/>
  <c r="D1803" i="5" s="1"/>
  <c r="C1940" i="5"/>
  <c r="D1940" i="5" s="1"/>
  <c r="C2353" i="5"/>
  <c r="D2353" i="5" s="1"/>
  <c r="C519" i="5"/>
  <c r="D519" i="5" s="1"/>
  <c r="C1459" i="5"/>
  <c r="D1459" i="5" s="1"/>
  <c r="C4340" i="5"/>
  <c r="D4340" i="5" s="1"/>
  <c r="C1336" i="5"/>
  <c r="D1336" i="5" s="1"/>
  <c r="C1274" i="5"/>
  <c r="D1274" i="5" s="1"/>
  <c r="C2249" i="5"/>
  <c r="D2249" i="5" s="1"/>
  <c r="C2052" i="5"/>
  <c r="D2052" i="5" s="1"/>
  <c r="C1458" i="5"/>
  <c r="D1458" i="5" s="1"/>
  <c r="C2051" i="5"/>
  <c r="D2051" i="5" s="1"/>
  <c r="C221" i="5"/>
  <c r="D221" i="5" s="1"/>
  <c r="C1457" i="5"/>
  <c r="D1457" i="5" s="1"/>
  <c r="C2248" i="5"/>
  <c r="D2248" i="5" s="1"/>
  <c r="C2138" i="5"/>
  <c r="D2138" i="5" s="1"/>
  <c r="C1941" i="5"/>
  <c r="D1941" i="5" s="1"/>
  <c r="C2822" i="5"/>
  <c r="D2822" i="5" s="1"/>
  <c r="C2653" i="5"/>
  <c r="D2653" i="5" s="1"/>
  <c r="C2652" i="5"/>
  <c r="D2652" i="5" s="1"/>
  <c r="C4140" i="5"/>
  <c r="D4140" i="5" s="1"/>
  <c r="C4192" i="5"/>
  <c r="D4192" i="5" s="1"/>
  <c r="C1259" i="5"/>
  <c r="D1259" i="5" s="1"/>
  <c r="C1258" i="5"/>
  <c r="D1258" i="5" s="1"/>
  <c r="C3116" i="5"/>
  <c r="D3116" i="5" s="1"/>
  <c r="C4153" i="5"/>
  <c r="D4153" i="5" s="1"/>
  <c r="C865" i="5"/>
  <c r="D865" i="5" s="1"/>
  <c r="C3529" i="5"/>
  <c r="D3529" i="5" s="1"/>
  <c r="C3884" i="5"/>
  <c r="D3884" i="5" s="1"/>
  <c r="C1951" i="5"/>
  <c r="D1951" i="5" s="1"/>
  <c r="C3979" i="5"/>
  <c r="D3979" i="5" s="1"/>
  <c r="C3531" i="5"/>
  <c r="D3531" i="5" s="1"/>
  <c r="C303" i="5"/>
  <c r="D303" i="5" s="1"/>
  <c r="C381" i="5"/>
  <c r="D381" i="5" s="1"/>
  <c r="C3530" i="5"/>
  <c r="D3530" i="5" s="1"/>
  <c r="C3981" i="5"/>
  <c r="D3981" i="5" s="1"/>
  <c r="C1964" i="5"/>
  <c r="D1964" i="5" s="1"/>
  <c r="C1196" i="5"/>
  <c r="D1196" i="5" s="1"/>
  <c r="C4152" i="5"/>
  <c r="D4152" i="5" s="1"/>
  <c r="C3673" i="5"/>
  <c r="D3673" i="5" s="1"/>
  <c r="C2268" i="5"/>
  <c r="D2268" i="5" s="1"/>
  <c r="C3883" i="5"/>
  <c r="D3883" i="5" s="1"/>
  <c r="C302" i="5"/>
  <c r="D302" i="5" s="1"/>
  <c r="C4334" i="5"/>
  <c r="D4334" i="5" s="1"/>
  <c r="C2676" i="5"/>
  <c r="D2676" i="5" s="1"/>
  <c r="C166" i="5"/>
  <c r="D166" i="5" s="1"/>
  <c r="C153" i="5"/>
  <c r="D153" i="5" s="1"/>
  <c r="C2992" i="5"/>
  <c r="D2992" i="5" s="1"/>
  <c r="C1857" i="5"/>
  <c r="D1857" i="5" s="1"/>
  <c r="C152" i="5"/>
  <c r="D152" i="5" s="1"/>
  <c r="C109" i="5"/>
  <c r="D109" i="5" s="1"/>
  <c r="C2115" i="5"/>
  <c r="D2115" i="5" s="1"/>
  <c r="C2927" i="5"/>
  <c r="D2927" i="5" s="1"/>
  <c r="C2499" i="5"/>
  <c r="D2499" i="5" s="1"/>
  <c r="C3715" i="5"/>
  <c r="D3715" i="5" s="1"/>
  <c r="C856" i="5"/>
  <c r="D856" i="5" s="1"/>
  <c r="C2731" i="5"/>
  <c r="D2731" i="5" s="1"/>
  <c r="C3679" i="5"/>
  <c r="D3679" i="5" s="1"/>
  <c r="C1872" i="5"/>
  <c r="D1872" i="5" s="1"/>
  <c r="C345" i="5"/>
  <c r="D345" i="5" s="1"/>
  <c r="C3937" i="5"/>
  <c r="D3937" i="5" s="1"/>
  <c r="C3861" i="5"/>
  <c r="D3861" i="5" s="1"/>
  <c r="C2555" i="5"/>
  <c r="D2555" i="5" s="1"/>
  <c r="C3601" i="5"/>
  <c r="D3601" i="5" s="1"/>
  <c r="C2906" i="5"/>
  <c r="D2906" i="5" s="1"/>
  <c r="C2554" i="5"/>
  <c r="D2554" i="5" s="1"/>
  <c r="C3938" i="5"/>
  <c r="D3938" i="5" s="1"/>
  <c r="C3411" i="5"/>
  <c r="D3411" i="5" s="1"/>
  <c r="C4447" i="5"/>
  <c r="D4447" i="5" s="1"/>
  <c r="C4176" i="5"/>
  <c r="D4176" i="5" s="1"/>
  <c r="C3600" i="5"/>
  <c r="D3600" i="5" s="1"/>
  <c r="C2905" i="5"/>
  <c r="D2905" i="5" s="1"/>
  <c r="C2553" i="5"/>
  <c r="D2553" i="5" s="1"/>
  <c r="C3939" i="5"/>
  <c r="D3939" i="5" s="1"/>
  <c r="C2634" i="5"/>
  <c r="D2634" i="5" s="1"/>
  <c r="C3908" i="5"/>
  <c r="D3908" i="5" s="1"/>
  <c r="C1270" i="5"/>
  <c r="D1270" i="5" s="1"/>
  <c r="C822" i="5"/>
  <c r="D822" i="5" s="1"/>
  <c r="C1668" i="5"/>
  <c r="D1668" i="5" s="1"/>
  <c r="C2571" i="5"/>
  <c r="D2571" i="5" s="1"/>
  <c r="C2360" i="5"/>
  <c r="D2360" i="5" s="1"/>
  <c r="C3242" i="5"/>
  <c r="D3242" i="5" s="1"/>
  <c r="C2875" i="5"/>
  <c r="D2875" i="5" s="1"/>
  <c r="C1646" i="5"/>
  <c r="D1646" i="5" s="1"/>
  <c r="C760" i="5"/>
  <c r="D760" i="5" s="1"/>
  <c r="C500" i="5"/>
  <c r="D500" i="5" s="1"/>
  <c r="C2898" i="5"/>
  <c r="D2898" i="5" s="1"/>
  <c r="C1684" i="5"/>
  <c r="D1684" i="5" s="1"/>
  <c r="C1906" i="5"/>
  <c r="D1906" i="5" s="1"/>
  <c r="C2118" i="5"/>
  <c r="D2118" i="5" s="1"/>
  <c r="C4412" i="5"/>
  <c r="D4412" i="5" s="1"/>
  <c r="C1949" i="5"/>
  <c r="D1949" i="5" s="1"/>
  <c r="C480" i="5"/>
  <c r="D480" i="5" s="1"/>
  <c r="C384" i="5"/>
  <c r="D384" i="5" s="1"/>
  <c r="C2549" i="5"/>
  <c r="D2549" i="5" s="1"/>
  <c r="C4418" i="5"/>
  <c r="D4418" i="5" s="1"/>
  <c r="C2888" i="5"/>
  <c r="D2888" i="5" s="1"/>
  <c r="C3638" i="5"/>
  <c r="D3638" i="5" s="1"/>
  <c r="C3907" i="5"/>
  <c r="D3907" i="5" s="1"/>
  <c r="C2416" i="5"/>
  <c r="D2416" i="5" s="1"/>
  <c r="C204" i="5"/>
  <c r="D204" i="5" s="1"/>
  <c r="C1265" i="5"/>
  <c r="D1265" i="5" s="1"/>
  <c r="C2415" i="5"/>
  <c r="D2415" i="5" s="1"/>
  <c r="C1597" i="5"/>
  <c r="D1597" i="5" s="1"/>
  <c r="C1552" i="5"/>
  <c r="D1552" i="5" s="1"/>
  <c r="C178" i="5"/>
  <c r="D178" i="5" s="1"/>
  <c r="C1110" i="5"/>
  <c r="D1110" i="5" s="1"/>
  <c r="C3906" i="5"/>
  <c r="D3906" i="5" s="1"/>
  <c r="C4079" i="5"/>
  <c r="D4079" i="5" s="1"/>
  <c r="C2874" i="5"/>
  <c r="D2874" i="5" s="1"/>
  <c r="C424" i="5"/>
  <c r="D424" i="5" s="1"/>
  <c r="C3842" i="5"/>
  <c r="D3842" i="5" s="1"/>
  <c r="C4362" i="5"/>
  <c r="D4362" i="5" s="1"/>
  <c r="C479" i="5"/>
  <c r="D479" i="5" s="1"/>
  <c r="C3422" i="5"/>
  <c r="D3422" i="5" s="1"/>
  <c r="C1669" i="5"/>
  <c r="D1669" i="5" s="1"/>
  <c r="C2235" i="5"/>
  <c r="D2235" i="5" s="1"/>
  <c r="C3240" i="5"/>
  <c r="D3240" i="5" s="1"/>
  <c r="C4467" i="5"/>
  <c r="D4467" i="5" s="1"/>
  <c r="C2901" i="5"/>
  <c r="D2901" i="5" s="1"/>
  <c r="C383" i="5"/>
  <c r="D383" i="5" s="1"/>
  <c r="C1676" i="5"/>
  <c r="D1676" i="5" s="1"/>
  <c r="C903" i="5"/>
  <c r="D903" i="5" s="1"/>
  <c r="C3080" i="5"/>
  <c r="D3080" i="5" s="1"/>
  <c r="C1696" i="5"/>
  <c r="D1696" i="5" s="1"/>
  <c r="C3440" i="5"/>
  <c r="D3440" i="5" s="1"/>
  <c r="C2904" i="5"/>
  <c r="D2904" i="5" s="1"/>
  <c r="C91" i="5"/>
  <c r="D91" i="5" s="1"/>
  <c r="C4452" i="5"/>
  <c r="D4452" i="5" s="1"/>
  <c r="C318" i="5"/>
  <c r="D318" i="5" s="1"/>
  <c r="C284" i="5"/>
  <c r="D284" i="5" s="1"/>
  <c r="C2551" i="5"/>
  <c r="D2551" i="5" s="1"/>
  <c r="C2903" i="5"/>
  <c r="D2903" i="5" s="1"/>
  <c r="C3254" i="5"/>
  <c r="D3254" i="5" s="1"/>
  <c r="C2470" i="5"/>
  <c r="D2470" i="5" s="1"/>
  <c r="C3893" i="5"/>
  <c r="D3893" i="5" s="1"/>
  <c r="C2793" i="5"/>
  <c r="D2793" i="5" s="1"/>
  <c r="C1997" i="5"/>
  <c r="D1997" i="5" s="1"/>
  <c r="C92" i="5"/>
  <c r="D92" i="5" s="1"/>
  <c r="C742" i="5"/>
  <c r="D742" i="5" s="1"/>
  <c r="C1393" i="5"/>
  <c r="D1393" i="5" s="1"/>
  <c r="C2661" i="5"/>
  <c r="D2661" i="5" s="1"/>
  <c r="C1863" i="5"/>
  <c r="D1863" i="5" s="1"/>
  <c r="C2123" i="5"/>
  <c r="D2123" i="5" s="1"/>
  <c r="C3105" i="5"/>
  <c r="D3105" i="5" s="1"/>
  <c r="C461" i="5"/>
  <c r="D461" i="5" s="1"/>
  <c r="C1861" i="5"/>
  <c r="D1861" i="5" s="1"/>
  <c r="C1695" i="5"/>
  <c r="D1695" i="5" s="1"/>
  <c r="C1860" i="5"/>
  <c r="D1860" i="5" s="1"/>
  <c r="C1862" i="5"/>
  <c r="D1862" i="5" s="1"/>
  <c r="C834" i="5"/>
  <c r="D834" i="5" s="1"/>
  <c r="C1694" i="5"/>
  <c r="D1694" i="5" s="1"/>
  <c r="C882" i="5"/>
  <c r="D882" i="5" s="1"/>
  <c r="C3760" i="5"/>
  <c r="D3760" i="5" s="1"/>
  <c r="C835" i="5"/>
  <c r="D835" i="5" s="1"/>
  <c r="C609" i="5"/>
  <c r="D609" i="5" s="1"/>
  <c r="C881" i="5"/>
  <c r="D881" i="5" s="1"/>
  <c r="C2627" i="5"/>
  <c r="D2627" i="5" s="1"/>
  <c r="C3894" i="5"/>
  <c r="D3894" i="5" s="1"/>
  <c r="C1209" i="5"/>
  <c r="D1209" i="5" s="1"/>
  <c r="C4470" i="5"/>
  <c r="D4470" i="5" s="1"/>
  <c r="C4178" i="5"/>
  <c r="D4178" i="5" s="1"/>
  <c r="C1688" i="5"/>
  <c r="D1688" i="5" s="1"/>
  <c r="C1829" i="5"/>
  <c r="D1829" i="5" s="1"/>
  <c r="C2991" i="5"/>
  <c r="D2991" i="5" s="1"/>
  <c r="C495" i="5"/>
  <c r="D495" i="5" s="1"/>
  <c r="C1697" i="5"/>
  <c r="D1697" i="5" s="1"/>
  <c r="C4103" i="5"/>
  <c r="D4103" i="5" s="1"/>
  <c r="C3730" i="5"/>
  <c r="D3730" i="5" s="1"/>
  <c r="C1776" i="5"/>
  <c r="D1776" i="5" s="1"/>
  <c r="C4177" i="5"/>
  <c r="D4177" i="5" s="1"/>
  <c r="C619" i="5"/>
  <c r="D619" i="5" s="1"/>
  <c r="C3656" i="5"/>
  <c r="D3656" i="5" s="1"/>
  <c r="C1692" i="5"/>
  <c r="D1692" i="5" s="1"/>
  <c r="C309" i="5"/>
  <c r="D309" i="5" s="1"/>
  <c r="C2252" i="5"/>
  <c r="D2252" i="5" s="1"/>
  <c r="C3968" i="5"/>
  <c r="D3968" i="5" s="1"/>
  <c r="C818" i="5"/>
  <c r="D818" i="5" s="1"/>
  <c r="C2246" i="5"/>
  <c r="D2246" i="5" s="1"/>
  <c r="C4460" i="5"/>
  <c r="D4460" i="5" s="1"/>
  <c r="C4356" i="5"/>
  <c r="D4356" i="5" s="1"/>
  <c r="C2666" i="5"/>
  <c r="D2666" i="5" s="1"/>
  <c r="C3078" i="5"/>
  <c r="D3078" i="5" s="1"/>
  <c r="C4503" i="5"/>
  <c r="D4503" i="5" s="1"/>
  <c r="C3409" i="5"/>
  <c r="D3409" i="5" s="1"/>
  <c r="C1189" i="5"/>
  <c r="D1189" i="5" s="1"/>
  <c r="C1708" i="5"/>
  <c r="D1708" i="5" s="1"/>
  <c r="C1538" i="5"/>
  <c r="D1538" i="5" s="1"/>
  <c r="C1545" i="5"/>
  <c r="D1545" i="5" s="1"/>
  <c r="C2800" i="5"/>
  <c r="D2800" i="5" s="1"/>
  <c r="C1544" i="5"/>
  <c r="D1544" i="5" s="1"/>
  <c r="C3378" i="5"/>
  <c r="D3378" i="5" s="1"/>
  <c r="C4184" i="5"/>
  <c r="D4184" i="5" s="1"/>
  <c r="C4037" i="5"/>
  <c r="D4037" i="5" s="1"/>
  <c r="C3059" i="5"/>
  <c r="D3059" i="5" s="1"/>
  <c r="C4405" i="5"/>
  <c r="D4405" i="5" s="1"/>
  <c r="C3031" i="5"/>
  <c r="D3031" i="5" s="1"/>
  <c r="C2531" i="5"/>
  <c r="D2531" i="5" s="1"/>
  <c r="C4313" i="5"/>
  <c r="D4313" i="5" s="1"/>
  <c r="C499" i="5"/>
  <c r="D499" i="5" s="1"/>
  <c r="C3099" i="5"/>
  <c r="D3099" i="5" s="1"/>
  <c r="C1775" i="5"/>
  <c r="D1775" i="5" s="1"/>
  <c r="C4148" i="5"/>
  <c r="D4148" i="5" s="1"/>
  <c r="C3929" i="5"/>
  <c r="D3929" i="5" s="1"/>
  <c r="C1364" i="5"/>
  <c r="D1364" i="5" s="1"/>
  <c r="C1376" i="5"/>
  <c r="D1376" i="5" s="1"/>
  <c r="C4107" i="5"/>
  <c r="D4107" i="5" s="1"/>
  <c r="C3928" i="5"/>
  <c r="D3928" i="5" s="1"/>
  <c r="C105" i="5"/>
  <c r="D105" i="5" s="1"/>
  <c r="C3975" i="5"/>
  <c r="D3975" i="5" s="1"/>
  <c r="C3533" i="5"/>
  <c r="D3533" i="5" s="1"/>
  <c r="C3678" i="5"/>
  <c r="D3678" i="5" s="1"/>
  <c r="C1779" i="5"/>
  <c r="D1779" i="5" s="1"/>
  <c r="C1377" i="5"/>
  <c r="D1377" i="5" s="1"/>
  <c r="C2225" i="5"/>
  <c r="D2225" i="5" s="1"/>
  <c r="C1768" i="5"/>
  <c r="D1768" i="5" s="1"/>
  <c r="C4463" i="5"/>
  <c r="D4463" i="5" s="1"/>
  <c r="C3749" i="5"/>
  <c r="D3749" i="5" s="1"/>
  <c r="C2529" i="5"/>
  <c r="D2529" i="5" s="1"/>
  <c r="C1666" i="5"/>
  <c r="D1666" i="5" s="1"/>
  <c r="C4036" i="5"/>
  <c r="D4036" i="5" s="1"/>
  <c r="C1774" i="5"/>
  <c r="D1774" i="5" s="1"/>
  <c r="C4106" i="5"/>
  <c r="D4106" i="5" s="1"/>
  <c r="C2398" i="5"/>
  <c r="D2398" i="5" s="1"/>
  <c r="C717" i="5"/>
  <c r="D717" i="5" s="1"/>
  <c r="C431" i="5"/>
  <c r="D431" i="5" s="1"/>
  <c r="C295" i="5"/>
  <c r="D295" i="5" s="1"/>
  <c r="C1773" i="5"/>
  <c r="D1773" i="5" s="1"/>
  <c r="C1275" i="5"/>
  <c r="D1275" i="5" s="1"/>
  <c r="C1637" i="5"/>
  <c r="D1637" i="5" s="1"/>
  <c r="C1418" i="5"/>
  <c r="D1418" i="5" s="1"/>
  <c r="C2969" i="5"/>
  <c r="D2969" i="5" s="1"/>
  <c r="C469" i="5"/>
  <c r="D469" i="5" s="1"/>
  <c r="C1380" i="5"/>
  <c r="D1380" i="5" s="1"/>
  <c r="C4191" i="5"/>
  <c r="D4191" i="5" s="1"/>
  <c r="C4065" i="5"/>
  <c r="D4065" i="5" s="1"/>
  <c r="C2968" i="5"/>
  <c r="D2968" i="5" s="1"/>
  <c r="C2496" i="5"/>
  <c r="D2496" i="5" s="1"/>
  <c r="C179" i="5"/>
  <c r="D179" i="5" s="1"/>
  <c r="C36" i="5"/>
  <c r="D36" i="5" s="1"/>
  <c r="C1588" i="5"/>
  <c r="D1588" i="5" s="1"/>
  <c r="C1963" i="5"/>
  <c r="D1963" i="5" s="1"/>
  <c r="C3684" i="5"/>
  <c r="D3684" i="5" s="1"/>
  <c r="C3052" i="5"/>
  <c r="D3052" i="5" s="1"/>
  <c r="C1962" i="5"/>
  <c r="D1962" i="5" s="1"/>
  <c r="C1223" i="5"/>
  <c r="D1223" i="5" s="1"/>
  <c r="C3356" i="5"/>
  <c r="D3356" i="5" s="1"/>
  <c r="C3557" i="5"/>
  <c r="D3557" i="5" s="1"/>
  <c r="C1810" i="5"/>
  <c r="D1810" i="5" s="1"/>
  <c r="C27" i="5"/>
  <c r="D27" i="5" s="1"/>
  <c r="C3519" i="5"/>
  <c r="D3519" i="5" s="1"/>
  <c r="C1596" i="5"/>
  <c r="D1596" i="5" s="1"/>
  <c r="C28" i="5"/>
  <c r="D28" i="5" s="1"/>
  <c r="C3355" i="5"/>
  <c r="D3355" i="5" s="1"/>
  <c r="C2732" i="5"/>
  <c r="D2732" i="5" s="1"/>
  <c r="C110" i="5"/>
  <c r="D110" i="5" s="1"/>
  <c r="C102" i="5"/>
  <c r="D102" i="5" s="1"/>
  <c r="C104" i="5"/>
  <c r="D104" i="5" s="1"/>
  <c r="C3100" i="5"/>
  <c r="D3100" i="5" s="1"/>
  <c r="C4431" i="5"/>
  <c r="D4431" i="5" s="1"/>
  <c r="C103" i="5"/>
  <c r="D103" i="5" s="1"/>
  <c r="C2072" i="5"/>
  <c r="D2072" i="5" s="1"/>
  <c r="C2804" i="5"/>
  <c r="D2804" i="5" s="1"/>
  <c r="C3483" i="5"/>
  <c r="D3483" i="5" s="1"/>
  <c r="C898" i="5"/>
  <c r="D898" i="5" s="1"/>
  <c r="C3525" i="5"/>
  <c r="D3525" i="5" s="1"/>
  <c r="C2803" i="5"/>
  <c r="D2803" i="5" s="1"/>
  <c r="C2041" i="5"/>
  <c r="D2041" i="5" s="1"/>
  <c r="C2146" i="5"/>
  <c r="D2146" i="5" s="1"/>
  <c r="C3266" i="5"/>
  <c r="D3266" i="5" s="1"/>
  <c r="C1908" i="5"/>
  <c r="D1908" i="5" s="1"/>
  <c r="C2651" i="5"/>
  <c r="D2651" i="5" s="1"/>
  <c r="C3806" i="5"/>
  <c r="D3806" i="5" s="1"/>
  <c r="C2802" i="5"/>
  <c r="D2802" i="5" s="1"/>
  <c r="C1718" i="5"/>
  <c r="D1718" i="5" s="1"/>
  <c r="C4404" i="5"/>
  <c r="D4404" i="5" s="1"/>
  <c r="C463" i="5"/>
  <c r="D463" i="5" s="1"/>
  <c r="C2352" i="5"/>
  <c r="D2352" i="5" s="1"/>
  <c r="C2331" i="5"/>
  <c r="D2331" i="5" s="1"/>
  <c r="C3999" i="5"/>
  <c r="D3999" i="5" s="1"/>
  <c r="C120" i="5"/>
  <c r="D120" i="5" s="1"/>
  <c r="C4015" i="5"/>
  <c r="D4015" i="5" s="1"/>
  <c r="C1367" i="5"/>
  <c r="D1367" i="5" s="1"/>
  <c r="C4381" i="5"/>
  <c r="D4381" i="5" s="1"/>
  <c r="C773" i="5"/>
  <c r="D773" i="5" s="1"/>
  <c r="C359" i="5"/>
  <c r="D359" i="5" s="1"/>
  <c r="C1766" i="5"/>
  <c r="D1766" i="5" s="1"/>
  <c r="C2558" i="5"/>
  <c r="D2558" i="5" s="1"/>
  <c r="C127" i="5"/>
  <c r="D127" i="5" s="1"/>
  <c r="C3521" i="5"/>
  <c r="D3521" i="5" s="1"/>
  <c r="C2212" i="5"/>
  <c r="D2212" i="5" s="1"/>
  <c r="C3651" i="5"/>
  <c r="D3651" i="5" s="1"/>
  <c r="C1928" i="5"/>
  <c r="D1928" i="5" s="1"/>
  <c r="C2801" i="5"/>
  <c r="D2801" i="5" s="1"/>
  <c r="C1764" i="5"/>
  <c r="D1764" i="5" s="1"/>
  <c r="C3282" i="5"/>
  <c r="D3282" i="5" s="1"/>
  <c r="C3220" i="5"/>
  <c r="D3220" i="5" s="1"/>
  <c r="C2807" i="5"/>
  <c r="D2807" i="5" s="1"/>
  <c r="C2282" i="5"/>
  <c r="D2282" i="5" s="1"/>
  <c r="C3551" i="5"/>
  <c r="D3551" i="5" s="1"/>
  <c r="C2281" i="5"/>
  <c r="D2281" i="5" s="1"/>
  <c r="C4398" i="5"/>
  <c r="D4398" i="5" s="1"/>
  <c r="C2806" i="5"/>
  <c r="D2806" i="5" s="1"/>
  <c r="C3550" i="5"/>
  <c r="D3550" i="5" s="1"/>
  <c r="C974" i="5"/>
  <c r="D974" i="5" s="1"/>
  <c r="C240" i="5"/>
  <c r="D240" i="5" s="1"/>
  <c r="C973" i="5"/>
  <c r="D973" i="5" s="1"/>
  <c r="C2113" i="5"/>
  <c r="D2113" i="5" s="1"/>
  <c r="C4480" i="5"/>
  <c r="D4480" i="5" s="1"/>
  <c r="C2114" i="5"/>
  <c r="D2114" i="5" s="1"/>
  <c r="C4479" i="5"/>
  <c r="D4479" i="5" s="1"/>
  <c r="C630" i="5"/>
  <c r="D630" i="5" s="1"/>
  <c r="C2195" i="5"/>
  <c r="D2195" i="5" s="1"/>
  <c r="C2196" i="5"/>
  <c r="D2196" i="5" s="1"/>
  <c r="C2080" i="5"/>
  <c r="D2080" i="5" s="1"/>
  <c r="C3193" i="5"/>
  <c r="D3193" i="5" s="1"/>
  <c r="C617" i="5"/>
  <c r="D617" i="5" s="1"/>
  <c r="C3192" i="5"/>
  <c r="D3192" i="5" s="1"/>
  <c r="C616" i="5"/>
  <c r="D616" i="5" s="1"/>
  <c r="C2954" i="5"/>
  <c r="D2954" i="5" s="1"/>
  <c r="C905" i="5"/>
  <c r="D905" i="5" s="1"/>
  <c r="C3434" i="5"/>
  <c r="D3434" i="5" s="1"/>
  <c r="C3644" i="5"/>
  <c r="D3644" i="5" s="1"/>
  <c r="C3147" i="5"/>
  <c r="D3147" i="5" s="1"/>
  <c r="C249" i="5"/>
  <c r="D249" i="5" s="1"/>
  <c r="C2226" i="5"/>
  <c r="D2226" i="5" s="1"/>
  <c r="C904" i="5"/>
  <c r="D904" i="5" s="1"/>
  <c r="C3433" i="5"/>
  <c r="D3433" i="5" s="1"/>
  <c r="C3643" i="5"/>
  <c r="D3643" i="5" s="1"/>
  <c r="C2642" i="5"/>
  <c r="D2642" i="5" s="1"/>
  <c r="C2640" i="5"/>
  <c r="D2640" i="5" s="1"/>
  <c r="C1185" i="5"/>
  <c r="D1185" i="5" s="1"/>
  <c r="C1671" i="5"/>
  <c r="D1671" i="5" s="1"/>
  <c r="C3633" i="5"/>
  <c r="D3633" i="5" s="1"/>
  <c r="C64" i="5"/>
  <c r="D64" i="5" s="1"/>
  <c r="C3162" i="5"/>
  <c r="D3162" i="5" s="1"/>
  <c r="C4455" i="5"/>
  <c r="D4455" i="5" s="1"/>
  <c r="C3190" i="5"/>
  <c r="D3190" i="5" s="1"/>
  <c r="C3943" i="5"/>
  <c r="D3943" i="5" s="1"/>
  <c r="C553" i="5"/>
  <c r="D553" i="5" s="1"/>
  <c r="C1689" i="5"/>
  <c r="D1689" i="5" s="1"/>
  <c r="C3632" i="5"/>
  <c r="D3632" i="5" s="1"/>
  <c r="C63" i="5"/>
  <c r="D63" i="5" s="1"/>
  <c r="C3161" i="5"/>
  <c r="D3161" i="5" s="1"/>
  <c r="C4454" i="5"/>
  <c r="D4454" i="5" s="1"/>
  <c r="C3189" i="5"/>
  <c r="D3189" i="5" s="1"/>
  <c r="C1670" i="5"/>
  <c r="D1670" i="5" s="1"/>
  <c r="C3942" i="5"/>
  <c r="D3942" i="5" s="1"/>
  <c r="C552" i="5"/>
  <c r="D552" i="5" s="1"/>
  <c r="C25" i="5"/>
  <c r="D25" i="5" s="1"/>
  <c r="C3155" i="5"/>
  <c r="D3155" i="5" s="1"/>
  <c r="C2680" i="5"/>
  <c r="D2680" i="5" s="1"/>
  <c r="C334" i="5"/>
  <c r="D334" i="5" s="1"/>
  <c r="C24" i="5"/>
  <c r="D24" i="5" s="1"/>
  <c r="C3154" i="5"/>
  <c r="D3154" i="5" s="1"/>
  <c r="C2679" i="5"/>
  <c r="D2679" i="5" s="1"/>
  <c r="C333" i="5"/>
  <c r="D333" i="5" s="1"/>
  <c r="C2990" i="5"/>
  <c r="D2990" i="5" s="1"/>
  <c r="C2063" i="5"/>
  <c r="D2063" i="5" s="1"/>
  <c r="C2508" i="5"/>
  <c r="D2508" i="5" s="1"/>
  <c r="C2507" i="5"/>
  <c r="D2507" i="5" s="1"/>
  <c r="C2291" i="5"/>
  <c r="D2291" i="5" s="1"/>
  <c r="C2290" i="5"/>
  <c r="D2290" i="5" s="1"/>
  <c r="C2062" i="5"/>
  <c r="D2062" i="5" s="1"/>
  <c r="C2506" i="5"/>
  <c r="D2506" i="5" s="1"/>
  <c r="C2505" i="5"/>
  <c r="D2505" i="5" s="1"/>
  <c r="C1422" i="5"/>
  <c r="D1422" i="5" s="1"/>
  <c r="C3432" i="5"/>
  <c r="D3432" i="5" s="1"/>
  <c r="C2678" i="5"/>
  <c r="D2678" i="5" s="1"/>
  <c r="C3431" i="5"/>
  <c r="D3431" i="5" s="1"/>
  <c r="C2677" i="5"/>
  <c r="D2677" i="5" s="1"/>
  <c r="C2915" i="5"/>
  <c r="D2915" i="5" s="1"/>
  <c r="C1903" i="5"/>
  <c r="D1903" i="5" s="1"/>
  <c r="C3218" i="5"/>
  <c r="D3218" i="5" s="1"/>
  <c r="C2914" i="5"/>
  <c r="D2914" i="5" s="1"/>
  <c r="C1495" i="5"/>
  <c r="D1495" i="5" s="1"/>
  <c r="C2742" i="5"/>
  <c r="D2742" i="5" s="1"/>
  <c r="C3642" i="5"/>
  <c r="D3642" i="5" s="1"/>
  <c r="C3217" i="5"/>
  <c r="D3217" i="5" s="1"/>
  <c r="C2899" i="5"/>
  <c r="D2899" i="5" s="1"/>
  <c r="C3641" i="5"/>
  <c r="D3641" i="5" s="1"/>
  <c r="C936" i="5"/>
  <c r="D936" i="5" s="1"/>
  <c r="C935" i="5"/>
  <c r="D935" i="5" s="1"/>
  <c r="C2825" i="5"/>
  <c r="D2825" i="5" s="1"/>
  <c r="C1406" i="5"/>
  <c r="D1406" i="5" s="1"/>
  <c r="C718" i="5"/>
  <c r="D718" i="5" s="1"/>
  <c r="C3159" i="5"/>
  <c r="D3159" i="5" s="1"/>
  <c r="C4453" i="5"/>
  <c r="D4453" i="5" s="1"/>
  <c r="C2150" i="5"/>
  <c r="D2150" i="5" s="1"/>
  <c r="C3158" i="5"/>
  <c r="D3158" i="5" s="1"/>
  <c r="C2741" i="5"/>
  <c r="D2741" i="5" s="1"/>
  <c r="C1730" i="5"/>
  <c r="D1730" i="5" s="1"/>
  <c r="C1603" i="5"/>
  <c r="D1603" i="5" s="1"/>
  <c r="C662" i="5"/>
  <c r="D662" i="5" s="1"/>
  <c r="C4433" i="5"/>
  <c r="D4433" i="5" s="1"/>
  <c r="C2972" i="5"/>
  <c r="D2972" i="5" s="1"/>
  <c r="C1602" i="5"/>
  <c r="D1602" i="5" s="1"/>
  <c r="C2736" i="5"/>
  <c r="D2736" i="5" s="1"/>
  <c r="C661" i="5"/>
  <c r="D661" i="5" s="1"/>
  <c r="C395" i="5"/>
  <c r="D395" i="5" s="1"/>
  <c r="C1598" i="5"/>
  <c r="D1598" i="5" s="1"/>
  <c r="C660" i="5"/>
  <c r="D660" i="5" s="1"/>
  <c r="C3366" i="5"/>
  <c r="D3366" i="5" s="1"/>
  <c r="C1728" i="5"/>
  <c r="D1728" i="5" s="1"/>
  <c r="C1292" i="5"/>
  <c r="D1292" i="5" s="1"/>
  <c r="C1291" i="5"/>
  <c r="D1291" i="5" s="1"/>
  <c r="C3365" i="5"/>
  <c r="D3365" i="5" s="1"/>
  <c r="C2989" i="5"/>
  <c r="D2989" i="5" s="1"/>
  <c r="C650" i="5"/>
  <c r="D650" i="5" s="1"/>
  <c r="C649" i="5"/>
  <c r="D649" i="5" s="1"/>
  <c r="C648" i="5"/>
  <c r="D648" i="5" s="1"/>
  <c r="C1818" i="5"/>
  <c r="D1818" i="5" s="1"/>
  <c r="C3674" i="5"/>
  <c r="D3674" i="5" s="1"/>
  <c r="C2213" i="5"/>
  <c r="D2213" i="5" s="1"/>
  <c r="C2988" i="5"/>
  <c r="D2988" i="5" s="1"/>
  <c r="C643" i="5"/>
  <c r="D643" i="5" s="1"/>
  <c r="C3362" i="5"/>
  <c r="D3362" i="5" s="1"/>
  <c r="C2378" i="5"/>
  <c r="D2378" i="5" s="1"/>
  <c r="C3039" i="5"/>
  <c r="D3039" i="5" s="1"/>
  <c r="C2586" i="5"/>
  <c r="D2586" i="5" s="1"/>
  <c r="C2959" i="5"/>
  <c r="D2959" i="5" s="1"/>
  <c r="C3502" i="5"/>
  <c r="D3502" i="5" s="1"/>
  <c r="C1732" i="5"/>
  <c r="D1732" i="5" s="1"/>
  <c r="C123" i="5"/>
  <c r="D123" i="5" s="1"/>
  <c r="C4097" i="5"/>
  <c r="D4097" i="5" s="1"/>
  <c r="C4252" i="5"/>
  <c r="D4252" i="5" s="1"/>
  <c r="C1663" i="5"/>
  <c r="D1663" i="5" s="1"/>
  <c r="C3501" i="5"/>
  <c r="D3501" i="5" s="1"/>
  <c r="C260" i="5"/>
  <c r="D260" i="5" s="1"/>
  <c r="C412" i="5"/>
  <c r="D412" i="5" s="1"/>
  <c r="C1738" i="5"/>
  <c r="D1738" i="5" s="1"/>
  <c r="C1731" i="5"/>
  <c r="D1731" i="5" s="1"/>
  <c r="C3805" i="5"/>
  <c r="D3805" i="5" s="1"/>
  <c r="C79" i="5"/>
  <c r="D79" i="5" s="1"/>
  <c r="C615" i="5"/>
  <c r="D615" i="5" s="1"/>
  <c r="C1706" i="5"/>
  <c r="D1706" i="5" s="1"/>
  <c r="C189" i="5"/>
  <c r="D189" i="5" s="1"/>
  <c r="C2487" i="5"/>
  <c r="D2487" i="5" s="1"/>
  <c r="C22" i="5"/>
  <c r="D22" i="5" s="1"/>
  <c r="C3797" i="5"/>
  <c r="D3797" i="5" s="1"/>
  <c r="C2310" i="5"/>
  <c r="D2310" i="5" s="1"/>
  <c r="C704" i="5"/>
  <c r="D704" i="5" s="1"/>
  <c r="C902" i="5"/>
  <c r="D902" i="5" s="1"/>
  <c r="C2580" i="5"/>
  <c r="D2580" i="5" s="1"/>
  <c r="C1582" i="5"/>
  <c r="D1582" i="5" s="1"/>
  <c r="C2730" i="5"/>
  <c r="D2730" i="5" s="1"/>
  <c r="C2987" i="5"/>
  <c r="D2987" i="5" s="1"/>
  <c r="C3011" i="5"/>
  <c r="D3011" i="5" s="1"/>
  <c r="C1898" i="5"/>
  <c r="D1898" i="5" s="1"/>
  <c r="C375" i="5"/>
  <c r="D375" i="5" s="1"/>
  <c r="C2519" i="5"/>
  <c r="D2519" i="5" s="1"/>
  <c r="C1971" i="5"/>
  <c r="D1971" i="5" s="1"/>
  <c r="C1970" i="5"/>
  <c r="D1970" i="5" s="1"/>
  <c r="C1644" i="5"/>
  <c r="D1644" i="5" s="1"/>
  <c r="C3487" i="5"/>
  <c r="D3487" i="5" s="1"/>
  <c r="C2880" i="5"/>
  <c r="D2880" i="5" s="1"/>
  <c r="C2129" i="5"/>
  <c r="D2129" i="5" s="1"/>
  <c r="C4007" i="5"/>
  <c r="D4007" i="5" s="1"/>
  <c r="C2341" i="5"/>
  <c r="D2341" i="5" s="1"/>
  <c r="C363" i="5"/>
  <c r="D363" i="5" s="1"/>
  <c r="C2975" i="5"/>
  <c r="D2975" i="5" s="1"/>
  <c r="C2510" i="5"/>
  <c r="D2510" i="5" s="1"/>
  <c r="C3313" i="5"/>
  <c r="D3313" i="5" s="1"/>
  <c r="C3373" i="5"/>
  <c r="D3373" i="5" s="1"/>
  <c r="C410" i="5"/>
  <c r="D410" i="5" s="1"/>
  <c r="C113" i="5"/>
  <c r="D113" i="5" s="1"/>
  <c r="C3073" i="5"/>
  <c r="D3073" i="5" s="1"/>
  <c r="C388" i="5"/>
  <c r="D388" i="5" s="1"/>
  <c r="C1609" i="5"/>
  <c r="D1609" i="5" s="1"/>
  <c r="C3578" i="5"/>
  <c r="D3578" i="5" s="1"/>
  <c r="C1777" i="5"/>
  <c r="D1777" i="5" s="1"/>
  <c r="C2478" i="5"/>
  <c r="D2478" i="5" s="1"/>
  <c r="C362" i="5"/>
  <c r="D362" i="5" s="1"/>
  <c r="C3692" i="5"/>
  <c r="D3692" i="5" s="1"/>
  <c r="C4461" i="5"/>
  <c r="D4461" i="5" s="1"/>
  <c r="C3691" i="5"/>
  <c r="D3691" i="5" s="1"/>
  <c r="C2392" i="5"/>
  <c r="D2392" i="5" s="1"/>
  <c r="C1611" i="5"/>
  <c r="D1611" i="5" s="1"/>
  <c r="C4163" i="5"/>
  <c r="D4163" i="5" s="1"/>
  <c r="C575" i="5"/>
  <c r="D575" i="5" s="1"/>
  <c r="C802" i="5"/>
  <c r="D802" i="5" s="1"/>
  <c r="C18" i="5"/>
  <c r="D18" i="5" s="1"/>
  <c r="C3186" i="5"/>
  <c r="D3186" i="5" s="1"/>
  <c r="C944" i="5"/>
  <c r="D944" i="5" s="1"/>
  <c r="C4059" i="5"/>
  <c r="D4059" i="5" s="1"/>
  <c r="C4231" i="5"/>
  <c r="D4231" i="5" s="1"/>
  <c r="C1542" i="5"/>
  <c r="D1542" i="5" s="1"/>
  <c r="C3954" i="5"/>
  <c r="D3954" i="5" s="1"/>
  <c r="C1815" i="5"/>
  <c r="D1815" i="5" s="1"/>
  <c r="C3953" i="5"/>
  <c r="D3953" i="5" s="1"/>
  <c r="C1227" i="5"/>
  <c r="D1227" i="5" s="1"/>
  <c r="C3325" i="5"/>
  <c r="D3325" i="5" s="1"/>
  <c r="C1228" i="5"/>
  <c r="D1228" i="5" s="1"/>
  <c r="C839" i="5"/>
  <c r="D839" i="5" s="1"/>
  <c r="C934" i="5"/>
  <c r="D934" i="5" s="1"/>
  <c r="C933" i="5"/>
  <c r="D933" i="5" s="1"/>
  <c r="C272" i="5"/>
  <c r="D272" i="5" s="1"/>
  <c r="C271" i="5"/>
  <c r="D271" i="5" s="1"/>
  <c r="C403" i="5"/>
  <c r="D403" i="5" s="1"/>
  <c r="C3775" i="5"/>
  <c r="D3775" i="5" s="1"/>
  <c r="C3239" i="5"/>
  <c r="D3239" i="5" s="1"/>
  <c r="C1925" i="5"/>
  <c r="D1925" i="5" s="1"/>
  <c r="C2136" i="5"/>
  <c r="D2136" i="5" s="1"/>
  <c r="C2134" i="5"/>
  <c r="D2134" i="5" s="1"/>
  <c r="C2133" i="5"/>
  <c r="D2133" i="5" s="1"/>
  <c r="C3774" i="5"/>
  <c r="D3774" i="5" s="1"/>
  <c r="C402" i="5"/>
  <c r="D402" i="5" s="1"/>
  <c r="C3238" i="5"/>
  <c r="D3238" i="5" s="1"/>
  <c r="C1924" i="5"/>
  <c r="D1924" i="5" s="1"/>
  <c r="C2135" i="5"/>
  <c r="D2135" i="5" s="1"/>
  <c r="C2132" i="5"/>
  <c r="D2132" i="5" s="1"/>
  <c r="C1595" i="5"/>
  <c r="D1595" i="5" s="1"/>
  <c r="C1594" i="5"/>
  <c r="D1594" i="5" s="1"/>
  <c r="C3617" i="5"/>
  <c r="D3617" i="5" s="1"/>
  <c r="C4182" i="5"/>
  <c r="D4182" i="5" s="1"/>
  <c r="C4181" i="5"/>
  <c r="D4181" i="5" s="1"/>
  <c r="C3655" i="5"/>
  <c r="D3655" i="5" s="1"/>
  <c r="C2364" i="5"/>
  <c r="D2364" i="5" s="1"/>
  <c r="C3123" i="5"/>
  <c r="D3123" i="5" s="1"/>
  <c r="C3653" i="5"/>
  <c r="D3653" i="5" s="1"/>
  <c r="C3654" i="5"/>
  <c r="D3654" i="5" s="1"/>
  <c r="C2363" i="5"/>
  <c r="D2363" i="5" s="1"/>
  <c r="C3122" i="5"/>
  <c r="D3122" i="5" s="1"/>
  <c r="C2362" i="5"/>
  <c r="D2362" i="5" s="1"/>
  <c r="C543" i="5"/>
  <c r="D543" i="5" s="1"/>
  <c r="C2131" i="5"/>
  <c r="D2131" i="5" s="1"/>
  <c r="C4365" i="5"/>
  <c r="D4365" i="5" s="1"/>
  <c r="C2130" i="5"/>
  <c r="D2130" i="5" s="1"/>
  <c r="C784" i="5"/>
  <c r="D784" i="5" s="1"/>
  <c r="C4077" i="5"/>
  <c r="D4077" i="5" s="1"/>
  <c r="C2886" i="5"/>
  <c r="D2886" i="5" s="1"/>
  <c r="C783" i="5"/>
  <c r="D783" i="5" s="1"/>
  <c r="C2799" i="5"/>
  <c r="D2799" i="5" s="1"/>
  <c r="C3205" i="5"/>
  <c r="D3205" i="5" s="1"/>
  <c r="C1328" i="5"/>
  <c r="D1328" i="5" s="1"/>
  <c r="C2727" i="5"/>
  <c r="D2727" i="5" s="1"/>
  <c r="C4124" i="5"/>
  <c r="D4124" i="5" s="1"/>
  <c r="C3204" i="5"/>
  <c r="D3204" i="5" s="1"/>
  <c r="C2776" i="5"/>
  <c r="D2776" i="5" s="1"/>
  <c r="C3182" i="5"/>
  <c r="D3182" i="5" s="1"/>
  <c r="C2986" i="5"/>
  <c r="D2986" i="5" s="1"/>
  <c r="C2985" i="5"/>
  <c r="D2985" i="5" s="1"/>
  <c r="C2984" i="5"/>
  <c r="D2984" i="5" s="1"/>
  <c r="C2983" i="5"/>
  <c r="D2983" i="5" s="1"/>
  <c r="C2982" i="5"/>
  <c r="D2982" i="5" s="1"/>
  <c r="C3181" i="5"/>
  <c r="D3181" i="5" s="1"/>
  <c r="C55" i="5"/>
  <c r="D55" i="5" s="1"/>
  <c r="C1142" i="5"/>
  <c r="D1142" i="5" s="1"/>
  <c r="C2240" i="5"/>
  <c r="D2240" i="5" s="1"/>
  <c r="C1710" i="5"/>
  <c r="D1710" i="5" s="1"/>
  <c r="C4434" i="5"/>
  <c r="D4434" i="5" s="1"/>
  <c r="C3177" i="5"/>
  <c r="D3177" i="5" s="1"/>
  <c r="C2391" i="5"/>
  <c r="D2391" i="5" s="1"/>
  <c r="C2229" i="5"/>
  <c r="D2229" i="5" s="1"/>
  <c r="C54" i="5"/>
  <c r="D54" i="5" s="1"/>
  <c r="C3666" i="5"/>
  <c r="D3666" i="5" s="1"/>
  <c r="C2726" i="5"/>
  <c r="D2726" i="5" s="1"/>
  <c r="C4123" i="5"/>
  <c r="D4123" i="5" s="1"/>
  <c r="C1491" i="5"/>
  <c r="D1491" i="5" s="1"/>
  <c r="C3180" i="5"/>
  <c r="D3180" i="5" s="1"/>
  <c r="C2775" i="5"/>
  <c r="D2775" i="5" s="1"/>
  <c r="C2245" i="5"/>
  <c r="D2245" i="5" s="1"/>
  <c r="C800" i="5"/>
  <c r="D800" i="5" s="1"/>
  <c r="C731" i="5"/>
  <c r="D731" i="5" s="1"/>
  <c r="C3118" i="5"/>
  <c r="D3118" i="5" s="1"/>
  <c r="C1954" i="5"/>
  <c r="D1954" i="5" s="1"/>
  <c r="C1953" i="5"/>
  <c r="D1953" i="5" s="1"/>
  <c r="C3257" i="5"/>
  <c r="D3257" i="5" s="1"/>
  <c r="C1955" i="5"/>
  <c r="D1955" i="5" s="1"/>
  <c r="C695" i="5"/>
  <c r="D695" i="5" s="1"/>
  <c r="C1952" i="5"/>
  <c r="D1952" i="5" s="1"/>
  <c r="C3682" i="5"/>
  <c r="D3682" i="5" s="1"/>
  <c r="C2231" i="5"/>
  <c r="D2231" i="5" s="1"/>
  <c r="C1786" i="5"/>
  <c r="D1786" i="5" s="1"/>
  <c r="C908" i="5"/>
  <c r="D908" i="5" s="1"/>
  <c r="C361" i="5"/>
  <c r="D361" i="5" s="1"/>
  <c r="C3320" i="5"/>
  <c r="D3320" i="5" s="1"/>
  <c r="C489" i="5"/>
  <c r="D489" i="5" s="1"/>
  <c r="C3319" i="5"/>
  <c r="D3319" i="5" s="1"/>
  <c r="C1785" i="5"/>
  <c r="D1785" i="5" s="1"/>
  <c r="C907" i="5"/>
  <c r="D907" i="5" s="1"/>
  <c r="C2056" i="5"/>
  <c r="D2056" i="5" s="1"/>
  <c r="C3322" i="5"/>
  <c r="D3322" i="5" s="1"/>
  <c r="C372" i="5"/>
  <c r="D372" i="5" s="1"/>
  <c r="C371" i="5"/>
  <c r="D371" i="5" s="1"/>
  <c r="C2055" i="5"/>
  <c r="D2055" i="5" s="1"/>
  <c r="C3321" i="5"/>
  <c r="D3321" i="5" s="1"/>
  <c r="C373" i="5"/>
  <c r="D373" i="5" s="1"/>
  <c r="C4282" i="5"/>
  <c r="D4282" i="5" s="1"/>
  <c r="C491" i="5"/>
  <c r="D491" i="5" s="1"/>
  <c r="C2172" i="5"/>
  <c r="D2172" i="5" s="1"/>
  <c r="C2171" i="5"/>
  <c r="D2171" i="5" s="1"/>
  <c r="C3164" i="5"/>
  <c r="D3164" i="5" s="1"/>
  <c r="C1650" i="5"/>
  <c r="D1650" i="5" s="1"/>
  <c r="C3165" i="5"/>
  <c r="D3165" i="5" s="1"/>
  <c r="C3163" i="5"/>
  <c r="D3163" i="5" s="1"/>
  <c r="C1649" i="5"/>
  <c r="D1649" i="5" s="1"/>
  <c r="C4213" i="5"/>
  <c r="D4213" i="5" s="1"/>
  <c r="C3114" i="5"/>
  <c r="D3114" i="5" s="1"/>
  <c r="C2162" i="5"/>
  <c r="D2162" i="5" s="1"/>
  <c r="C1840" i="5"/>
  <c r="D1840" i="5" s="1"/>
  <c r="C2060" i="5"/>
  <c r="D2060" i="5" s="1"/>
  <c r="C1957" i="5"/>
  <c r="D1957" i="5" s="1"/>
  <c r="C3587" i="5"/>
  <c r="D3587" i="5" s="1"/>
  <c r="C3761" i="5"/>
  <c r="D3761" i="5" s="1"/>
  <c r="C1248" i="5"/>
  <c r="D1248" i="5" s="1"/>
  <c r="C3711" i="5"/>
  <c r="D3711" i="5" s="1"/>
  <c r="C2819" i="5"/>
  <c r="D2819" i="5" s="1"/>
  <c r="C4075" i="5"/>
  <c r="D4075" i="5" s="1"/>
  <c r="C1373" i="5"/>
  <c r="D1373" i="5" s="1"/>
  <c r="C7" i="5"/>
  <c r="D7" i="5" s="1"/>
  <c r="C1947" i="5"/>
  <c r="D1947" i="5" s="1"/>
  <c r="C1465" i="5"/>
  <c r="D1465" i="5" s="1"/>
  <c r="C1851" i="5"/>
  <c r="D1851" i="5" s="1"/>
  <c r="C417" i="5"/>
  <c r="D417" i="5" s="1"/>
  <c r="C2094" i="5"/>
  <c r="D2094" i="5" s="1"/>
  <c r="C3462" i="5"/>
  <c r="D3462" i="5" s="1"/>
  <c r="C6" i="5"/>
  <c r="D6" i="5" s="1"/>
  <c r="C3463" i="5"/>
  <c r="D3463" i="5" s="1"/>
  <c r="C405" i="5"/>
  <c r="D405" i="5" s="1"/>
  <c r="C4293" i="5"/>
  <c r="D4293" i="5" s="1"/>
  <c r="C1850" i="5"/>
  <c r="D1850" i="5" s="1"/>
  <c r="C1515" i="5"/>
  <c r="D1515" i="5" s="1"/>
  <c r="C3710" i="5"/>
  <c r="D3710" i="5" s="1"/>
  <c r="C3160" i="5"/>
  <c r="D3160" i="5" s="1"/>
  <c r="C726" i="5"/>
  <c r="D726" i="5" s="1"/>
  <c r="C3299" i="5"/>
  <c r="D3299" i="5" s="1"/>
  <c r="C778" i="5"/>
  <c r="D778" i="5" s="1"/>
  <c r="C734" i="5"/>
  <c r="D734" i="5" s="1"/>
  <c r="C4292" i="5"/>
  <c r="D4292" i="5" s="1"/>
  <c r="C3148" i="5"/>
  <c r="D3148" i="5" s="1"/>
  <c r="C1956" i="5"/>
  <c r="D1956" i="5" s="1"/>
  <c r="C3461" i="5"/>
  <c r="D3461" i="5" s="1"/>
  <c r="C2876" i="5"/>
  <c r="D2876" i="5" s="1"/>
  <c r="C2881" i="5"/>
  <c r="D2881" i="5" s="1"/>
  <c r="C2329" i="5"/>
  <c r="D2329" i="5" s="1"/>
  <c r="C3301" i="5"/>
  <c r="D3301" i="5" s="1"/>
  <c r="C2973" i="5"/>
  <c r="D2973" i="5" s="1"/>
  <c r="C1123" i="5"/>
  <c r="D1123" i="5" s="1"/>
  <c r="C1122" i="5"/>
  <c r="D1122" i="5" s="1"/>
  <c r="C883" i="5"/>
  <c r="D883" i="5" s="1"/>
  <c r="C314" i="5"/>
  <c r="D314" i="5" s="1"/>
  <c r="C3589" i="5"/>
  <c r="D3589" i="5" s="1"/>
  <c r="C1397" i="5"/>
  <c r="D1397" i="5" s="1"/>
  <c r="C2241" i="5"/>
  <c r="D2241" i="5" s="1"/>
  <c r="C2694" i="5"/>
  <c r="D2694" i="5" s="1"/>
  <c r="C337" i="5"/>
  <c r="D337" i="5" s="1"/>
  <c r="C1434" i="5"/>
  <c r="D1434" i="5" s="1"/>
  <c r="C812" i="5"/>
  <c r="D812" i="5" s="1"/>
  <c r="C1607" i="5"/>
  <c r="D1607" i="5" s="1"/>
  <c r="C3497" i="5"/>
  <c r="D3497" i="5" s="1"/>
  <c r="C3303" i="5"/>
  <c r="D3303" i="5" s="1"/>
  <c r="C1120" i="5"/>
  <c r="D1120" i="5" s="1"/>
  <c r="C339" i="5"/>
  <c r="D339" i="5" s="1"/>
  <c r="C1346" i="5"/>
  <c r="D1346" i="5" s="1"/>
  <c r="C386" i="5"/>
  <c r="D386" i="5" s="1"/>
  <c r="C1879" i="5"/>
  <c r="D1879" i="5" s="1"/>
  <c r="C71" i="5"/>
  <c r="D71" i="5" s="1"/>
  <c r="C3304" i="5"/>
  <c r="D3304" i="5" s="1"/>
  <c r="C3305" i="5"/>
  <c r="D3305" i="5" s="1"/>
  <c r="C3302" i="5"/>
  <c r="D3302" i="5" s="1"/>
  <c r="C108" i="5"/>
  <c r="D108" i="5" s="1"/>
  <c r="C3213" i="5"/>
  <c r="D3213" i="5" s="1"/>
  <c r="C3913" i="5"/>
  <c r="D3913" i="5" s="1"/>
  <c r="C967" i="5"/>
  <c r="D967" i="5" s="1"/>
  <c r="C3498" i="5"/>
  <c r="D3498" i="5" s="1"/>
  <c r="C1193" i="5"/>
  <c r="D1193" i="5" s="1"/>
  <c r="C1171" i="5"/>
  <c r="D1171" i="5" s="1"/>
  <c r="C1172" i="5"/>
  <c r="D1172" i="5" s="1"/>
  <c r="C3215" i="5"/>
  <c r="D3215" i="5" s="1"/>
  <c r="C3912" i="5"/>
  <c r="D3912" i="5" s="1"/>
  <c r="C1762" i="5"/>
  <c r="D1762" i="5" s="1"/>
  <c r="C570" i="5"/>
  <c r="D570" i="5" s="1"/>
  <c r="C569" i="5"/>
  <c r="D569" i="5" s="1"/>
  <c r="C1121" i="5"/>
  <c r="D1121" i="5" s="1"/>
  <c r="C2931" i="5"/>
  <c r="D2931" i="5" s="1"/>
  <c r="C722" i="5"/>
  <c r="D722" i="5" s="1"/>
  <c r="C2082" i="5"/>
  <c r="D2082" i="5" s="1"/>
  <c r="C2077" i="5"/>
  <c r="D2077" i="5" s="1"/>
  <c r="C2929" i="5"/>
  <c r="D2929" i="5" s="1"/>
  <c r="C4415" i="5"/>
  <c r="D4415" i="5" s="1"/>
  <c r="C1528" i="5"/>
  <c r="D1528" i="5" s="1"/>
  <c r="C3349" i="5"/>
  <c r="D3349" i="5" s="1"/>
  <c r="C1752" i="5"/>
  <c r="D1752" i="5" s="1"/>
  <c r="C685" i="5"/>
  <c r="D685" i="5" s="1"/>
  <c r="C2611" i="5"/>
  <c r="D2611" i="5" s="1"/>
  <c r="C1852" i="5"/>
  <c r="D1852" i="5" s="1"/>
  <c r="C4046" i="5"/>
  <c r="D4046" i="5" s="1"/>
  <c r="C3350" i="5"/>
  <c r="D3350" i="5" s="1"/>
  <c r="C2930" i="5"/>
  <c r="D2930" i="5" s="1"/>
  <c r="C3847" i="5"/>
  <c r="D3847" i="5" s="1"/>
  <c r="C1937" i="5"/>
  <c r="D1937" i="5" s="1"/>
  <c r="C50" i="5"/>
  <c r="D50" i="5" s="1"/>
  <c r="C3935" i="5"/>
  <c r="D3935" i="5" s="1"/>
  <c r="C1981" i="5"/>
  <c r="D1981" i="5" s="1"/>
  <c r="C3703" i="5"/>
  <c r="D3703" i="5" s="1"/>
  <c r="C1761" i="5"/>
  <c r="D1761" i="5" s="1"/>
  <c r="C2443" i="5"/>
  <c r="D2443" i="5" s="1"/>
  <c r="C3347" i="5"/>
  <c r="D3347" i="5" s="1"/>
  <c r="C4345" i="5"/>
  <c r="D4345" i="5" s="1"/>
  <c r="C439" i="5"/>
  <c r="D439" i="5" s="1"/>
  <c r="C2454" i="5"/>
  <c r="D2454" i="5" s="1"/>
  <c r="C2928" i="5"/>
  <c r="D2928" i="5" s="1"/>
  <c r="C3846" i="5"/>
  <c r="D3846" i="5" s="1"/>
  <c r="C3845" i="5"/>
  <c r="D3845" i="5" s="1"/>
  <c r="C2103" i="5"/>
  <c r="D2103" i="5" s="1"/>
  <c r="C3844" i="5"/>
  <c r="D3844" i="5" s="1"/>
  <c r="C1117" i="5"/>
  <c r="D1117" i="5" s="1"/>
  <c r="C1530" i="5"/>
  <c r="D1530" i="5" s="1"/>
  <c r="C645" i="5"/>
  <c r="D645" i="5" s="1"/>
  <c r="C646" i="5"/>
  <c r="D646" i="5" s="1"/>
  <c r="C338" i="5"/>
  <c r="D338" i="5" s="1"/>
  <c r="C1527" i="5"/>
  <c r="D1527" i="5" s="1"/>
  <c r="C1680" i="5"/>
  <c r="D1680" i="5" s="1"/>
  <c r="C2827" i="5"/>
  <c r="D2827" i="5" s="1"/>
  <c r="C2334" i="5"/>
  <c r="D2334" i="5" s="1"/>
  <c r="C1390" i="5"/>
  <c r="D1390" i="5" s="1"/>
  <c r="C888" i="5"/>
  <c r="D888" i="5" s="1"/>
  <c r="C2273" i="5"/>
  <c r="D2273" i="5" s="1"/>
  <c r="C705" i="5"/>
  <c r="D705" i="5" s="1"/>
  <c r="C2228" i="5"/>
  <c r="D2228" i="5" s="1"/>
  <c r="C2161" i="5"/>
  <c r="D2161" i="5" s="1"/>
  <c r="C700" i="5"/>
  <c r="D700" i="5" s="1"/>
  <c r="C1715" i="5"/>
  <c r="D1715" i="5" s="1"/>
  <c r="C4432" i="5"/>
  <c r="D4432" i="5" s="1"/>
  <c r="C911" i="5"/>
  <c r="D911" i="5" s="1"/>
  <c r="C884" i="5"/>
  <c r="D884" i="5" s="1"/>
  <c r="C448" i="5"/>
  <c r="D448" i="5" s="1"/>
  <c r="C644" i="5"/>
  <c r="D644" i="5" s="1"/>
  <c r="C3465" i="5"/>
  <c r="D3465" i="5" s="1"/>
  <c r="C3886" i="5"/>
  <c r="D3886" i="5" s="1"/>
  <c r="C380" i="5"/>
  <c r="D380" i="5" s="1"/>
  <c r="C3836" i="5"/>
  <c r="D3836" i="5" s="1"/>
  <c r="C3562" i="5"/>
  <c r="D3562" i="5" s="1"/>
  <c r="C3425" i="5"/>
  <c r="D3425" i="5" s="1"/>
  <c r="C2426" i="5"/>
  <c r="D2426" i="5" s="1"/>
  <c r="C3327" i="5"/>
  <c r="D3327" i="5" s="1"/>
  <c r="C3563" i="5"/>
  <c r="D3563" i="5" s="1"/>
  <c r="C2014" i="5"/>
  <c r="D2014" i="5" s="1"/>
  <c r="C1453" i="5"/>
  <c r="D1453" i="5" s="1"/>
  <c r="C3952" i="5"/>
  <c r="D3952" i="5" s="1"/>
  <c r="C3582" i="5"/>
  <c r="D3582" i="5" s="1"/>
  <c r="C1529" i="5"/>
  <c r="D1529" i="5" s="1"/>
  <c r="C1450" i="5"/>
  <c r="D1450" i="5" s="1"/>
  <c r="C3586" i="5"/>
  <c r="D3586" i="5" s="1"/>
  <c r="C3635" i="5"/>
  <c r="D3635" i="5" s="1"/>
  <c r="C1449" i="5"/>
  <c r="D1449" i="5" s="1"/>
  <c r="C1679" i="5"/>
  <c r="D1679" i="5" s="1"/>
  <c r="C3314" i="5"/>
  <c r="D3314" i="5" s="1"/>
  <c r="C2091" i="5"/>
  <c r="D2091" i="5" s="1"/>
  <c r="C3211" i="5"/>
  <c r="D3211" i="5" s="1"/>
  <c r="C1116" i="5"/>
  <c r="D1116" i="5" s="1"/>
  <c r="C2160" i="5"/>
  <c r="D2160" i="5" s="1"/>
  <c r="C3592" i="5"/>
  <c r="D3592" i="5" s="1"/>
  <c r="C304" i="5"/>
  <c r="D304" i="5" s="1"/>
  <c r="C684" i="5"/>
  <c r="D684" i="5" s="1"/>
  <c r="C2107" i="5"/>
  <c r="D2107" i="5" s="1"/>
  <c r="C3348" i="5"/>
  <c r="D3348" i="5" s="1"/>
  <c r="C3133" i="5"/>
  <c r="D3133" i="5" s="1"/>
  <c r="C4085" i="5"/>
  <c r="D4085" i="5" s="1"/>
  <c r="C848" i="5"/>
  <c r="D848" i="5" s="1"/>
  <c r="C1616" i="5"/>
  <c r="D1616" i="5" s="1"/>
  <c r="C847" i="5"/>
  <c r="D847" i="5" s="1"/>
  <c r="C1327" i="5"/>
  <c r="D1327" i="5" s="1"/>
  <c r="C4437" i="5"/>
  <c r="D4437" i="5" s="1"/>
  <c r="C1753" i="5"/>
  <c r="D1753" i="5" s="1"/>
  <c r="C789" i="5"/>
  <c r="D789" i="5" s="1"/>
  <c r="C4487" i="5"/>
  <c r="D4487" i="5" s="1"/>
  <c r="C4018" i="5"/>
  <c r="D4018" i="5" s="1"/>
  <c r="C549" i="5"/>
  <c r="D549" i="5" s="1"/>
  <c r="C1164" i="5"/>
  <c r="D1164" i="5" s="1"/>
  <c r="C4358" i="5"/>
  <c r="D4358" i="5" s="1"/>
  <c r="C2126" i="5"/>
  <c r="D2126" i="5" s="1"/>
  <c r="C4500" i="5"/>
  <c r="D4500" i="5" s="1"/>
  <c r="C4499" i="5"/>
  <c r="D4499" i="5" s="1"/>
  <c r="C4498" i="5"/>
  <c r="D4498" i="5" s="1"/>
  <c r="C1642" i="5"/>
  <c r="D1642" i="5" s="1"/>
  <c r="C1809" i="5"/>
  <c r="D1809" i="5" s="1"/>
  <c r="C1921" i="5"/>
  <c r="D1921" i="5" s="1"/>
  <c r="C3508" i="5"/>
  <c r="D3508" i="5" s="1"/>
  <c r="C3695" i="5"/>
  <c r="D3695" i="5" s="1"/>
  <c r="C2168" i="5"/>
  <c r="D2168" i="5" s="1"/>
  <c r="C2471" i="5"/>
  <c r="D2471" i="5" s="1"/>
  <c r="C2826" i="5"/>
  <c r="D2826" i="5" s="1"/>
  <c r="C730" i="5"/>
  <c r="D730" i="5" s="1"/>
  <c r="C2462" i="5"/>
  <c r="D2462" i="5" s="1"/>
  <c r="C3146" i="5"/>
  <c r="D3146" i="5" s="1"/>
  <c r="C2428" i="5"/>
  <c r="D2428" i="5" s="1"/>
  <c r="C1081" i="5"/>
  <c r="D1081" i="5" s="1"/>
  <c r="C3185" i="5"/>
  <c r="D3185" i="5" s="1"/>
  <c r="C2622" i="5"/>
  <c r="D2622" i="5" s="1"/>
  <c r="C2958" i="5"/>
  <c r="D2958" i="5" s="1"/>
  <c r="C1988" i="5"/>
  <c r="D1988" i="5" s="1"/>
  <c r="C1749" i="5"/>
  <c r="D1749" i="5" s="1"/>
  <c r="C3470" i="5"/>
  <c r="D3470" i="5" s="1"/>
  <c r="C1475" i="5"/>
  <c r="D1475" i="5" s="1"/>
  <c r="C776" i="5"/>
  <c r="D776" i="5" s="1"/>
  <c r="C4501" i="5"/>
  <c r="D4501" i="5" s="1"/>
  <c r="C3898" i="5"/>
  <c r="D3898" i="5" s="1"/>
  <c r="C859" i="5"/>
  <c r="D859" i="5" s="1"/>
  <c r="C1297" i="5"/>
  <c r="D1297" i="5" s="1"/>
  <c r="C3625" i="5"/>
  <c r="D3625" i="5" s="1"/>
  <c r="C3599" i="5"/>
  <c r="D3599" i="5" s="1"/>
  <c r="C150" i="5"/>
  <c r="D150" i="5" s="1"/>
  <c r="C3167" i="5"/>
  <c r="D3167" i="5" s="1"/>
  <c r="C2789" i="5"/>
  <c r="D2789" i="5" s="1"/>
  <c r="C4016" i="5"/>
  <c r="D4016" i="5" s="1"/>
  <c r="C1138" i="5"/>
  <c r="D1138" i="5" s="1"/>
  <c r="C4256" i="5"/>
  <c r="D4256" i="5" s="1"/>
  <c r="C4017" i="5"/>
  <c r="D4017" i="5" s="1"/>
  <c r="C1183" i="5"/>
  <c r="D1183" i="5" s="1"/>
  <c r="C2068" i="5"/>
  <c r="D2068" i="5" s="1"/>
  <c r="C4396" i="5"/>
  <c r="D4396" i="5" s="1"/>
  <c r="C433" i="5"/>
  <c r="D433" i="5" s="1"/>
  <c r="C2067" i="5"/>
  <c r="D2067" i="5" s="1"/>
  <c r="C2178" i="5"/>
  <c r="D2178" i="5" s="1"/>
  <c r="C430" i="5"/>
  <c r="D430" i="5" s="1"/>
  <c r="C3689" i="5"/>
  <c r="D3689" i="5" s="1"/>
  <c r="C2781" i="5"/>
  <c r="D2781" i="5" s="1"/>
  <c r="C4129" i="5"/>
  <c r="D4129" i="5" s="1"/>
  <c r="C404" i="5"/>
  <c r="D404" i="5" s="1"/>
  <c r="C1226" i="5"/>
  <c r="D1226" i="5" s="1"/>
  <c r="C1026" i="5"/>
  <c r="D1026" i="5" s="1"/>
  <c r="C3088" i="5"/>
  <c r="D3088" i="5" s="1"/>
  <c r="C2064" i="5"/>
  <c r="D2064" i="5" s="1"/>
  <c r="C1282" i="5"/>
  <c r="D1282" i="5" s="1"/>
  <c r="C2459" i="5"/>
  <c r="D2459" i="5" s="1"/>
  <c r="C3394" i="5"/>
  <c r="D3394" i="5" s="1"/>
  <c r="C988" i="5"/>
  <c r="D988" i="5" s="1"/>
  <c r="C1550" i="5"/>
  <c r="D1550" i="5" s="1"/>
  <c r="C2088" i="5"/>
  <c r="D2088" i="5" s="1"/>
  <c r="C1655" i="5"/>
  <c r="D1655" i="5" s="1"/>
  <c r="C2552" i="5"/>
  <c r="D2552" i="5" s="1"/>
  <c r="C1056" i="5"/>
  <c r="D1056" i="5" s="1"/>
  <c r="C87" i="5"/>
  <c r="D87" i="5" s="1"/>
  <c r="C2354" i="5"/>
  <c r="D2354" i="5" s="1"/>
  <c r="C390" i="5"/>
  <c r="D390" i="5" s="1"/>
  <c r="C2498" i="5"/>
  <c r="D2498" i="5" s="1"/>
  <c r="C966" i="5"/>
  <c r="D966" i="5" s="1"/>
  <c r="C2084" i="5"/>
  <c r="D2084" i="5" s="1"/>
  <c r="C1942" i="5"/>
  <c r="D1942" i="5" s="1"/>
  <c r="C2828" i="5"/>
  <c r="D2828" i="5" s="1"/>
  <c r="C4360" i="5"/>
  <c r="D4360" i="5" s="1"/>
  <c r="C122" i="5"/>
  <c r="D122" i="5" s="1"/>
  <c r="C2607" i="5"/>
  <c r="D2607" i="5" s="1"/>
  <c r="C3995" i="5"/>
  <c r="D3995" i="5" s="1"/>
  <c r="C3885" i="5"/>
  <c r="D3885" i="5" s="1"/>
  <c r="C305" i="5"/>
  <c r="D305" i="5" s="1"/>
  <c r="C2366" i="5"/>
  <c r="D2366" i="5" s="1"/>
  <c r="C429" i="5"/>
  <c r="D429" i="5" s="1"/>
  <c r="C2725" i="5"/>
  <c r="D2725" i="5" s="1"/>
  <c r="C3742" i="5"/>
  <c r="D3742" i="5" s="1"/>
  <c r="C3352" i="5"/>
  <c r="D3352" i="5" s="1"/>
  <c r="C3125" i="5"/>
  <c r="D3125" i="5" s="1"/>
  <c r="C3856" i="5"/>
  <c r="D3856" i="5" s="1"/>
  <c r="C3360" i="5"/>
  <c r="D3360" i="5" s="1"/>
  <c r="C1833" i="5"/>
  <c r="D1833" i="5" s="1"/>
  <c r="C343" i="5"/>
  <c r="D343" i="5" s="1"/>
  <c r="C3685" i="5"/>
  <c r="D3685" i="5" s="1"/>
  <c r="C3544" i="5"/>
  <c r="D3544" i="5" s="1"/>
  <c r="C2125" i="5"/>
  <c r="D2125" i="5" s="1"/>
  <c r="C2177" i="5"/>
  <c r="D2177" i="5" s="1"/>
  <c r="C3990" i="5"/>
  <c r="D3990" i="5" s="1"/>
  <c r="C1973" i="5"/>
  <c r="D1973" i="5" s="1"/>
  <c r="C3150" i="5"/>
  <c r="D3150" i="5" s="1"/>
  <c r="C996" i="5"/>
  <c r="D996" i="5" s="1"/>
  <c r="C1319" i="5"/>
  <c r="D1319" i="5" s="1"/>
  <c r="C3568" i="5"/>
  <c r="D3568" i="5" s="1"/>
  <c r="C231" i="5"/>
  <c r="D231" i="5" s="1"/>
  <c r="C3256" i="5"/>
  <c r="D3256" i="5" s="1"/>
  <c r="C3690" i="5"/>
  <c r="D3690" i="5" s="1"/>
  <c r="C3255" i="5"/>
  <c r="D3255" i="5" s="1"/>
  <c r="C1340" i="5"/>
  <c r="D1340" i="5" s="1"/>
  <c r="C4262" i="5"/>
  <c r="D4262" i="5" s="1"/>
  <c r="C2083" i="5"/>
  <c r="D2083" i="5" s="1"/>
  <c r="C2779" i="5"/>
  <c r="D2779" i="5" s="1"/>
  <c r="C2818" i="5"/>
  <c r="D2818" i="5" s="1"/>
  <c r="C3567" i="5"/>
  <c r="D3567" i="5" s="1"/>
  <c r="C1108" i="5"/>
  <c r="D1108" i="5" s="1"/>
  <c r="C1207" i="5"/>
  <c r="D1207" i="5" s="1"/>
  <c r="C341" i="5"/>
  <c r="D341" i="5" s="1"/>
  <c r="C2066" i="5"/>
  <c r="D2066" i="5" s="1"/>
  <c r="C202" i="5"/>
  <c r="D202" i="5" s="1"/>
  <c r="C251" i="5"/>
  <c r="D251" i="5" s="1"/>
  <c r="C2086" i="5"/>
  <c r="D2086" i="5" s="1"/>
  <c r="C228" i="5"/>
  <c r="D228" i="5" s="1"/>
  <c r="C342" i="5"/>
  <c r="D342" i="5" s="1"/>
  <c r="C2342" i="5"/>
  <c r="D2342" i="5" s="1"/>
  <c r="C2277" i="5"/>
  <c r="D2277" i="5" s="1"/>
  <c r="C1474" i="5"/>
  <c r="D1474" i="5" s="1"/>
  <c r="C1784" i="5"/>
  <c r="D1784" i="5" s="1"/>
  <c r="C2817" i="5"/>
  <c r="D2817" i="5" s="1"/>
  <c r="C49" i="5"/>
  <c r="D49" i="5" s="1"/>
  <c r="C389" i="5"/>
  <c r="D389" i="5" s="1"/>
  <c r="C4162" i="5"/>
  <c r="D4162" i="5" s="1"/>
  <c r="C3478" i="5"/>
  <c r="D3478" i="5" s="1"/>
  <c r="C3743" i="5"/>
  <c r="D3743" i="5" s="1"/>
  <c r="C3681" i="5"/>
  <c r="D3681" i="5" s="1"/>
  <c r="C729" i="5"/>
  <c r="D729" i="5" s="1"/>
  <c r="C2306" i="5"/>
  <c r="D2306" i="5" s="1"/>
  <c r="C1404" i="5"/>
  <c r="D1404" i="5" s="1"/>
  <c r="C1654" i="5"/>
  <c r="D1654" i="5" s="1"/>
  <c r="C3994" i="5"/>
  <c r="D3994" i="5" s="1"/>
  <c r="C2918" i="5"/>
  <c r="D2918" i="5" s="1"/>
  <c r="C1980" i="5"/>
  <c r="D1980" i="5" s="1"/>
  <c r="C1843" i="5"/>
  <c r="D1843" i="5" s="1"/>
  <c r="C1184" i="5"/>
  <c r="D1184" i="5" s="1"/>
  <c r="C774" i="5"/>
  <c r="D774" i="5" s="1"/>
  <c r="C401" i="5"/>
  <c r="D401" i="5" s="1"/>
  <c r="C4187" i="5"/>
  <c r="D4187" i="5" s="1"/>
  <c r="C2412" i="5"/>
  <c r="D2412" i="5" s="1"/>
  <c r="C3897" i="5"/>
  <c r="D3897" i="5" s="1"/>
  <c r="C3957" i="5"/>
  <c r="D3957" i="5" s="1"/>
  <c r="C3754" i="5"/>
  <c r="D3754" i="5" s="1"/>
  <c r="C4122" i="5"/>
  <c r="D4122" i="5" s="1"/>
  <c r="C607" i="5"/>
  <c r="D607" i="5" s="1"/>
  <c r="C1511" i="5"/>
  <c r="D1511" i="5" s="1"/>
  <c r="C1677" i="5"/>
  <c r="D1677" i="5" s="1"/>
  <c r="C679" i="5"/>
  <c r="D679" i="5" s="1"/>
  <c r="C1152" i="5"/>
  <c r="D1152" i="5" s="1"/>
  <c r="C3554" i="5"/>
  <c r="D3554" i="5" s="1"/>
  <c r="C3412" i="5"/>
  <c r="D3412" i="5" s="1"/>
  <c r="C3746" i="5"/>
  <c r="D3746" i="5" s="1"/>
  <c r="C1006" i="5"/>
  <c r="D1006" i="5" s="1"/>
  <c r="C400" i="5"/>
  <c r="D400" i="5" s="1"/>
  <c r="C2848" i="5"/>
  <c r="D2848" i="5" s="1"/>
  <c r="C1489" i="5"/>
  <c r="D1489" i="5" s="1"/>
  <c r="C4488" i="5"/>
  <c r="D4488" i="5" s="1"/>
  <c r="C2585" i="5"/>
  <c r="D2585" i="5" s="1"/>
  <c r="C921" i="5"/>
  <c r="D921" i="5" s="1"/>
  <c r="C3718" i="5"/>
  <c r="D3718" i="5" s="1"/>
  <c r="C3765" i="5"/>
  <c r="D3765" i="5" s="1"/>
  <c r="C4013" i="5"/>
  <c r="D4013" i="5" s="1"/>
  <c r="C1436" i="5"/>
  <c r="D1436" i="5" s="1"/>
  <c r="C1023" i="5"/>
  <c r="D1023" i="5" s="1"/>
  <c r="C1841" i="5"/>
  <c r="D1841" i="5" s="1"/>
  <c r="C1066" i="5"/>
  <c r="D1066" i="5" s="1"/>
  <c r="C186" i="5"/>
  <c r="D186" i="5" s="1"/>
  <c r="C2087" i="5"/>
  <c r="D2087" i="5" s="1"/>
  <c r="C3479" i="5"/>
  <c r="D3479" i="5" s="1"/>
  <c r="C2564" i="5"/>
  <c r="D2564" i="5" s="1"/>
  <c r="C618" i="5"/>
  <c r="D618" i="5" s="1"/>
  <c r="C4376" i="5"/>
  <c r="D4376" i="5" s="1"/>
  <c r="C3566" i="5"/>
  <c r="D3566" i="5" s="1"/>
  <c r="C2546" i="5"/>
  <c r="D2546" i="5" s="1"/>
  <c r="C1024" i="5"/>
  <c r="D1024" i="5" s="1"/>
  <c r="C3721" i="5"/>
  <c r="D3721" i="5" s="1"/>
  <c r="C4188" i="5"/>
  <c r="D4188" i="5" s="1"/>
  <c r="C1972" i="5"/>
  <c r="D1972" i="5" s="1"/>
  <c r="C995" i="5"/>
  <c r="D995" i="5" s="1"/>
  <c r="C2780" i="5"/>
  <c r="D2780" i="5" s="1"/>
  <c r="C3993" i="5"/>
  <c r="D3993" i="5" s="1"/>
  <c r="C2085" i="5"/>
  <c r="D2085" i="5" s="1"/>
  <c r="C697" i="5"/>
  <c r="D697" i="5" s="1"/>
  <c r="C3124" i="5"/>
  <c r="D3124" i="5" s="1"/>
  <c r="C4346" i="5"/>
  <c r="D4346" i="5" s="1"/>
  <c r="C3688" i="5"/>
  <c r="D3688" i="5" s="1"/>
  <c r="C2065" i="5"/>
  <c r="D2065" i="5" s="1"/>
  <c r="C3471" i="5"/>
  <c r="D3471" i="5" s="1"/>
  <c r="C3843" i="5"/>
  <c r="D3843" i="5" s="1"/>
  <c r="C3687" i="5"/>
  <c r="D3687" i="5" s="1"/>
  <c r="C2744" i="5"/>
  <c r="D2744" i="5" s="1"/>
  <c r="C3722" i="5"/>
  <c r="D3722" i="5" s="1"/>
  <c r="C2337" i="5"/>
  <c r="D2337" i="5" s="1"/>
  <c r="C946" i="5"/>
  <c r="D946" i="5" s="1"/>
  <c r="C19" i="5"/>
  <c r="D19" i="5" s="1"/>
  <c r="C3609" i="5"/>
  <c r="D3609" i="5" s="1"/>
  <c r="C2336" i="5"/>
  <c r="D2336" i="5" s="1"/>
  <c r="C2743" i="5"/>
  <c r="D2743" i="5" s="1"/>
  <c r="C4281" i="5"/>
  <c r="D4281" i="5" s="1"/>
  <c r="C3174" i="5"/>
  <c r="D3174" i="5" s="1"/>
  <c r="C4031" i="5"/>
  <c r="D4031" i="5" s="1"/>
  <c r="C1375" i="5"/>
  <c r="D1375" i="5" s="1"/>
  <c r="C1787" i="5"/>
  <c r="D1787" i="5" s="1"/>
  <c r="C874" i="5"/>
  <c r="D874" i="5" s="1"/>
  <c r="C399" i="5"/>
  <c r="D399" i="5" s="1"/>
  <c r="C2078" i="5"/>
  <c r="D2078" i="5" s="1"/>
  <c r="C4" i="5"/>
  <c r="D4" i="5" s="1"/>
  <c r="C1790" i="5"/>
  <c r="D1790" i="5" s="1"/>
  <c r="C1793" i="5"/>
  <c r="D1793" i="5" s="1"/>
  <c r="C1374" i="5"/>
  <c r="D1374" i="5" s="1"/>
  <c r="C252" i="5"/>
  <c r="D252" i="5" s="1"/>
  <c r="C1512" i="5"/>
  <c r="D1512" i="5" s="1"/>
  <c r="C2785" i="5"/>
  <c r="D2785" i="5" s="1"/>
  <c r="C2897" i="5"/>
  <c r="D2897" i="5" s="1"/>
  <c r="C770" i="5"/>
  <c r="D770" i="5" s="1"/>
  <c r="C608" i="5"/>
  <c r="D608" i="5" s="1"/>
  <c r="C426" i="5"/>
  <c r="D426" i="5" s="1"/>
  <c r="C1693" i="5"/>
  <c r="D1693" i="5" s="1"/>
  <c r="C2791" i="5"/>
  <c r="D2791" i="5" s="1"/>
  <c r="C2709" i="5"/>
  <c r="D2709" i="5" s="1"/>
  <c r="C2473" i="5"/>
  <c r="D2473" i="5" s="1"/>
  <c r="C2674" i="5"/>
  <c r="D2674" i="5" s="1"/>
  <c r="C969" i="5"/>
  <c r="D969" i="5" s="1"/>
  <c r="C817" i="5"/>
  <c r="D817" i="5" s="1"/>
  <c r="C2637" i="5"/>
  <c r="D2637" i="5" s="1"/>
  <c r="C4151" i="5"/>
  <c r="D4151" i="5" s="1"/>
  <c r="C2936" i="5"/>
  <c r="D2936" i="5" s="1"/>
  <c r="C1182" i="5"/>
  <c r="D1182" i="5" s="1"/>
  <c r="C2673" i="5"/>
  <c r="D2673" i="5" s="1"/>
  <c r="C2600" i="5"/>
  <c r="D2600" i="5" s="1"/>
  <c r="C297" i="5"/>
  <c r="D297" i="5" s="1"/>
  <c r="C3888" i="5"/>
  <c r="D3888" i="5" s="1"/>
  <c r="C436" i="5"/>
  <c r="D436" i="5" s="1"/>
  <c r="C4149" i="5"/>
  <c r="D4149" i="5" s="1"/>
  <c r="C2635" i="5"/>
  <c r="D2635" i="5" s="1"/>
  <c r="C4150" i="5"/>
  <c r="D4150" i="5" s="1"/>
  <c r="C979" i="5"/>
  <c r="D979" i="5" s="1"/>
  <c r="C459" i="5"/>
  <c r="D459" i="5" s="1"/>
  <c r="C3698" i="5"/>
  <c r="D3698" i="5" s="1"/>
  <c r="C3467" i="5"/>
  <c r="D3467" i="5" s="1"/>
  <c r="C1865" i="5"/>
  <c r="D1865" i="5" s="1"/>
  <c r="C2033" i="5"/>
  <c r="D2033" i="5" s="1"/>
  <c r="C235" i="5"/>
  <c r="D235" i="5" s="1"/>
  <c r="C3569" i="5"/>
  <c r="D3569" i="5" s="1"/>
  <c r="C2037" i="5"/>
  <c r="D2037" i="5" s="1"/>
  <c r="C1285" i="5"/>
  <c r="D1285" i="5" s="1"/>
  <c r="C1286" i="5"/>
  <c r="D1286" i="5" s="1"/>
  <c r="C2036" i="5"/>
  <c r="D2036" i="5" s="1"/>
  <c r="C3542" i="5"/>
  <c r="D3542" i="5" s="1"/>
  <c r="C2035" i="5"/>
  <c r="D2035" i="5" s="1"/>
  <c r="C3541" i="5"/>
  <c r="D3541" i="5" s="1"/>
  <c r="C1329" i="5"/>
  <c r="D1329" i="5" s="1"/>
  <c r="C1539" i="5"/>
  <c r="D1539" i="5" s="1"/>
  <c r="C1197" i="5"/>
  <c r="D1197" i="5" s="1"/>
  <c r="C1219" i="5"/>
  <c r="D1219" i="5" s="1"/>
  <c r="C2154" i="5"/>
  <c r="D2154" i="5" s="1"/>
  <c r="C1087" i="5"/>
  <c r="D1087" i="5" s="1"/>
  <c r="C59" i="5"/>
  <c r="D59" i="5" s="1"/>
  <c r="C360" i="5"/>
  <c r="D360" i="5" s="1"/>
  <c r="C1386" i="5"/>
  <c r="D1386" i="5" s="1"/>
  <c r="C4186" i="5"/>
  <c r="D4186" i="5" s="1"/>
  <c r="C3869" i="5"/>
  <c r="D3869" i="5" s="1"/>
  <c r="C3814" i="5"/>
  <c r="D3814" i="5" s="1"/>
  <c r="C2034" i="5"/>
  <c r="D2034" i="5" s="1"/>
  <c r="C4339" i="5"/>
  <c r="D4339" i="5" s="1"/>
  <c r="C956" i="5"/>
  <c r="D956" i="5" s="1"/>
  <c r="C3102" i="5"/>
  <c r="D3102" i="5" s="1"/>
  <c r="C2873" i="5"/>
  <c r="D2873" i="5" s="1"/>
  <c r="C3573" i="5"/>
  <c r="D3573" i="5" s="1"/>
  <c r="C880" i="5"/>
  <c r="D880" i="5" s="1"/>
  <c r="C2284" i="5"/>
  <c r="D2284" i="5" s="1"/>
  <c r="C453" i="5"/>
  <c r="D453" i="5" s="1"/>
  <c r="C1702" i="5"/>
  <c r="D1702" i="5" s="1"/>
  <c r="C1058" i="5"/>
  <c r="D1058" i="5" s="1"/>
  <c r="C1178" i="5"/>
  <c r="D1178" i="5" s="1"/>
  <c r="C1320" i="5"/>
  <c r="D1320" i="5" s="1"/>
  <c r="C1887" i="5"/>
  <c r="D1887" i="5" s="1"/>
  <c r="C2565" i="5"/>
  <c r="D2565" i="5" s="1"/>
  <c r="C3457" i="5"/>
  <c r="D3457" i="5" s="1"/>
  <c r="C2340" i="5"/>
  <c r="D2340" i="5" s="1"/>
  <c r="C4263" i="5"/>
  <c r="D4263" i="5" s="1"/>
  <c r="C205" i="5"/>
  <c r="D205" i="5" s="1"/>
  <c r="C4234" i="5"/>
  <c r="D4234" i="5" s="1"/>
  <c r="C3485" i="5"/>
  <c r="D3485" i="5" s="1"/>
  <c r="C1010" i="5"/>
  <c r="D1010" i="5" s="1"/>
  <c r="C2304" i="5"/>
  <c r="D2304" i="5" s="1"/>
  <c r="C60" i="5"/>
  <c r="D60" i="5" s="1"/>
  <c r="C4388" i="5"/>
  <c r="D4388" i="5" s="1"/>
  <c r="C4338" i="5"/>
  <c r="D4338" i="5" s="1"/>
  <c r="C1076" i="5"/>
  <c r="D1076" i="5" s="1"/>
  <c r="C955" i="5"/>
  <c r="D955" i="5" s="1"/>
  <c r="C2567" i="5"/>
  <c r="D2567" i="5" s="1"/>
  <c r="C1734" i="5"/>
  <c r="D1734" i="5" s="1"/>
  <c r="C1009" i="5"/>
  <c r="D1009" i="5" s="1"/>
  <c r="C1008" i="5"/>
  <c r="D1008" i="5" s="1"/>
  <c r="C1007" i="5"/>
  <c r="D1007" i="5" s="1"/>
  <c r="C4052" i="5"/>
  <c r="D4052" i="5" s="1"/>
  <c r="C3458" i="5"/>
  <c r="D3458" i="5" s="1"/>
  <c r="C2339" i="5"/>
  <c r="D2339" i="5" s="1"/>
  <c r="C1936" i="5"/>
  <c r="D1936" i="5" s="1"/>
  <c r="C4179" i="5"/>
  <c r="D4179" i="5" s="1"/>
  <c r="C968" i="5"/>
  <c r="D968" i="5" s="1"/>
  <c r="C1717" i="5"/>
  <c r="D1717" i="5" s="1"/>
  <c r="C1454" i="5"/>
  <c r="D1454" i="5" s="1"/>
  <c r="C1179" i="5"/>
  <c r="D1179" i="5" s="1"/>
  <c r="C1160" i="5"/>
  <c r="D1160" i="5" s="1"/>
  <c r="C1163" i="5"/>
  <c r="D1163" i="5" s="1"/>
  <c r="C867" i="5"/>
  <c r="D867" i="5" s="1"/>
  <c r="C632" i="5"/>
  <c r="D632" i="5" s="1"/>
  <c r="C452" i="5"/>
  <c r="D452" i="5" s="1"/>
  <c r="C2283" i="5"/>
  <c r="D2283" i="5" s="1"/>
  <c r="C1162" i="5"/>
  <c r="D1162" i="5" s="1"/>
  <c r="C693" i="5"/>
  <c r="D693" i="5" s="1"/>
  <c r="C699" i="5"/>
  <c r="D699" i="5" s="1"/>
  <c r="C869" i="5"/>
  <c r="D869" i="5" s="1"/>
  <c r="C3956" i="5"/>
  <c r="D3956" i="5" s="1"/>
  <c r="C3572" i="5"/>
  <c r="D3572" i="5" s="1"/>
  <c r="C3824" i="5"/>
  <c r="D3824" i="5" s="1"/>
  <c r="C478" i="5"/>
  <c r="D478" i="5" s="1"/>
  <c r="C977" i="5"/>
  <c r="D977" i="5" s="1"/>
  <c r="C954" i="5"/>
  <c r="D954" i="5" s="1"/>
  <c r="C3298" i="5"/>
  <c r="D3298" i="5" s="1"/>
  <c r="C3456" i="5"/>
  <c r="D3456" i="5" s="1"/>
  <c r="C2303" i="5"/>
  <c r="D2303" i="5" s="1"/>
  <c r="C1976" i="5"/>
  <c r="D1976" i="5" s="1"/>
  <c r="C460" i="5"/>
  <c r="D460" i="5" s="1"/>
  <c r="C3040" i="5"/>
  <c r="D3040" i="5" s="1"/>
  <c r="C1867" i="5"/>
  <c r="D1867" i="5" s="1"/>
  <c r="C4198" i="5"/>
  <c r="D4198" i="5" s="1"/>
  <c r="C2141" i="5"/>
  <c r="D2141" i="5" s="1"/>
  <c r="C3905" i="5"/>
  <c r="D3905" i="5" s="1"/>
  <c r="C2338" i="5"/>
  <c r="D2338" i="5" s="1"/>
  <c r="C4200" i="5"/>
  <c r="D4200" i="5" s="1"/>
  <c r="C2140" i="5"/>
  <c r="D2140" i="5" s="1"/>
  <c r="C4166" i="5"/>
  <c r="D4166" i="5" s="1"/>
  <c r="C830" i="5"/>
  <c r="D830" i="5" s="1"/>
  <c r="C620" i="5"/>
  <c r="D620" i="5" s="1"/>
  <c r="C3539" i="5"/>
  <c r="D3539" i="5" s="1"/>
  <c r="C2453" i="5"/>
  <c r="D2453" i="5" s="1"/>
  <c r="C1751" i="5"/>
  <c r="D1751" i="5" s="1"/>
  <c r="C1508" i="5"/>
  <c r="D1508" i="5" s="1"/>
  <c r="C4083" i="5"/>
  <c r="D4083" i="5" s="1"/>
  <c r="C4450" i="5"/>
  <c r="D4450" i="5" s="1"/>
  <c r="C4199" i="5"/>
  <c r="D4199" i="5" s="1"/>
  <c r="C2022" i="5"/>
  <c r="D2022" i="5" s="1"/>
  <c r="C3901" i="5"/>
  <c r="D3901" i="5" s="1"/>
  <c r="C3930" i="5"/>
  <c r="D3930" i="5" s="1"/>
  <c r="C2659" i="5"/>
  <c r="D2659" i="5" s="1"/>
  <c r="C4164" i="5"/>
  <c r="D4164" i="5" s="1"/>
  <c r="C4131" i="5"/>
  <c r="D4131" i="5" s="1"/>
  <c r="C2450" i="5"/>
  <c r="D2450" i="5" s="1"/>
  <c r="C3453" i="5"/>
  <c r="D3453" i="5" s="1"/>
  <c r="C1819" i="5"/>
  <c r="D1819" i="5" s="1"/>
  <c r="C2739" i="5"/>
  <c r="D2739" i="5" s="1"/>
  <c r="C3288" i="5"/>
  <c r="D3288" i="5" s="1"/>
  <c r="C873" i="5"/>
  <c r="D873" i="5" s="1"/>
  <c r="C3210" i="5"/>
  <c r="D3210" i="5" s="1"/>
  <c r="C2608" i="5"/>
  <c r="D2608" i="5" s="1"/>
  <c r="C165" i="5"/>
  <c r="D165" i="5" s="1"/>
  <c r="C234" i="5"/>
  <c r="D234" i="5" s="1"/>
  <c r="C3198" i="5"/>
  <c r="D3198" i="5" s="1"/>
  <c r="C4285" i="5"/>
  <c r="D4285" i="5" s="1"/>
  <c r="C4130" i="5"/>
  <c r="D4130" i="5" s="1"/>
  <c r="C801" i="5"/>
  <c r="D801" i="5" s="1"/>
  <c r="C748" i="5"/>
  <c r="D748" i="5" s="1"/>
  <c r="C3188" i="5"/>
  <c r="D3188" i="5" s="1"/>
  <c r="C1385" i="5"/>
  <c r="D1385" i="5" s="1"/>
  <c r="C1268" i="5"/>
  <c r="D1268" i="5" s="1"/>
  <c r="C1384" i="5"/>
  <c r="D1384" i="5" s="1"/>
  <c r="C3474" i="5"/>
  <c r="D3474" i="5" s="1"/>
  <c r="C3473" i="5"/>
  <c r="D3473" i="5" s="1"/>
  <c r="C1057" i="5"/>
  <c r="D1057" i="5" s="1"/>
  <c r="C1267" i="5"/>
  <c r="D1267" i="5" s="1"/>
  <c r="C4288" i="5"/>
  <c r="D4288" i="5" s="1"/>
  <c r="C3585" i="5"/>
  <c r="D3585" i="5" s="1"/>
  <c r="C1978" i="5"/>
  <c r="D1978" i="5" s="1"/>
  <c r="C1266" i="5"/>
  <c r="D1266" i="5" s="1"/>
  <c r="C3353" i="5"/>
  <c r="D3353" i="5" s="1"/>
  <c r="C732" i="5"/>
  <c r="D732" i="5" s="1"/>
  <c r="C4215" i="5"/>
  <c r="D4215" i="5" s="1"/>
  <c r="C4287" i="5"/>
  <c r="D4287" i="5" s="1"/>
  <c r="C1451" i="5"/>
  <c r="D1451" i="5" s="1"/>
  <c r="C4214" i="5"/>
  <c r="D4214" i="5" s="1"/>
  <c r="C2295" i="5"/>
  <c r="D2295" i="5" s="1"/>
  <c r="C1608" i="5"/>
  <c r="D1608" i="5" s="1"/>
  <c r="C3874" i="5"/>
  <c r="D3874" i="5" s="1"/>
  <c r="C769" i="5"/>
  <c r="D769" i="5" s="1"/>
  <c r="C1192" i="5"/>
  <c r="D1192" i="5" s="1"/>
  <c r="C282" i="5"/>
  <c r="D282" i="5" s="1"/>
  <c r="C768" i="5"/>
  <c r="D768" i="5" s="1"/>
  <c r="C1820" i="5"/>
  <c r="D1820" i="5" s="1"/>
  <c r="C843" i="5"/>
  <c r="D843" i="5" s="1"/>
  <c r="C1935" i="5"/>
  <c r="D1935" i="5" s="1"/>
  <c r="C780" i="5"/>
  <c r="D780" i="5" s="1"/>
  <c r="C842" i="5"/>
  <c r="D842" i="5" s="1"/>
  <c r="C3669" i="5"/>
  <c r="D3669" i="5" s="1"/>
  <c r="C355" i="5"/>
  <c r="D355" i="5" s="1"/>
  <c r="C142" i="5"/>
  <c r="D142" i="5" s="1"/>
  <c r="C2618" i="5"/>
  <c r="D2618" i="5" s="1"/>
  <c r="C320" i="5"/>
  <c r="D320" i="5" s="1"/>
  <c r="C2475" i="5"/>
  <c r="D2475" i="5" s="1"/>
  <c r="C1234" i="5"/>
  <c r="D1234" i="5" s="1"/>
  <c r="C141" i="5"/>
  <c r="D141" i="5" s="1"/>
  <c r="C3475" i="5"/>
  <c r="D3475" i="5" s="1"/>
  <c r="C352" i="5"/>
  <c r="D352" i="5" s="1"/>
  <c r="C901" i="5"/>
  <c r="D901" i="5" s="1"/>
  <c r="C2409" i="5"/>
  <c r="D2409" i="5" s="1"/>
  <c r="C1388" i="5"/>
  <c r="D1388" i="5" s="1"/>
  <c r="C119" i="5"/>
  <c r="D119" i="5" s="1"/>
  <c r="C3672" i="5"/>
  <c r="D3672" i="5" s="1"/>
  <c r="C3361" i="5"/>
  <c r="D3361" i="5" s="1"/>
  <c r="C1889" i="5"/>
  <c r="D1889" i="5" s="1"/>
  <c r="C3936" i="5"/>
  <c r="D3936" i="5" s="1"/>
  <c r="C568" i="5"/>
  <c r="D568" i="5" s="1"/>
  <c r="C2345" i="5"/>
  <c r="D2345" i="5" s="1"/>
  <c r="C2966" i="5"/>
  <c r="D2966" i="5" s="1"/>
  <c r="C2346" i="5"/>
  <c r="D2346" i="5" s="1"/>
  <c r="C2500" i="5"/>
  <c r="D2500" i="5" s="1"/>
  <c r="C4493" i="5"/>
  <c r="D4493" i="5" s="1"/>
  <c r="C2687" i="5"/>
  <c r="D2687" i="5" s="1"/>
  <c r="C614" i="5"/>
  <c r="D614" i="5" s="1"/>
  <c r="C322" i="5"/>
  <c r="D322" i="5" s="1"/>
  <c r="C2566" i="5"/>
  <c r="D2566" i="5" s="1"/>
  <c r="C2027" i="5"/>
  <c r="D2027" i="5" s="1"/>
  <c r="C578" i="5"/>
  <c r="D578" i="5" s="1"/>
  <c r="C1203" i="5"/>
  <c r="D1203" i="5" s="1"/>
  <c r="C139" i="5"/>
  <c r="D139" i="5" s="1"/>
  <c r="C351" i="5"/>
  <c r="D351" i="5" s="1"/>
  <c r="C1617" i="5"/>
  <c r="D1617" i="5" s="1"/>
  <c r="C4492" i="5"/>
  <c r="D4492" i="5" s="1"/>
  <c r="C2962" i="5"/>
  <c r="D2962" i="5" s="1"/>
  <c r="C2207" i="5"/>
  <c r="D2207" i="5" s="1"/>
  <c r="C4201" i="5"/>
  <c r="D4201" i="5" s="1"/>
  <c r="C591" i="5"/>
  <c r="D591" i="5" s="1"/>
  <c r="C176" i="5"/>
  <c r="D176" i="5" s="1"/>
  <c r="C997" i="5"/>
  <c r="D997" i="5" s="1"/>
  <c r="C2335" i="5"/>
  <c r="D2335" i="5" s="1"/>
  <c r="C2149" i="5"/>
  <c r="D2149" i="5" s="1"/>
  <c r="C4109" i="5"/>
  <c r="D4109" i="5" s="1"/>
  <c r="C2007" i="5"/>
  <c r="D2007" i="5" s="1"/>
  <c r="C163" i="5"/>
  <c r="D163" i="5" s="1"/>
  <c r="C923" i="5"/>
  <c r="D923" i="5" s="1"/>
  <c r="C4465" i="5"/>
  <c r="D4465" i="5" s="1"/>
  <c r="C177" i="5"/>
  <c r="D177" i="5" s="1"/>
  <c r="C860" i="5"/>
  <c r="D860" i="5" s="1"/>
  <c r="C4081" i="5"/>
  <c r="D4081" i="5" s="1"/>
  <c r="C162" i="5"/>
  <c r="D162" i="5" s="1"/>
  <c r="C485" i="5"/>
  <c r="D485" i="5" s="1"/>
  <c r="C3875" i="5"/>
  <c r="D3875" i="5" s="1"/>
  <c r="C2490" i="5"/>
  <c r="D2490" i="5" s="1"/>
  <c r="C274" i="5"/>
  <c r="D274" i="5" s="1"/>
  <c r="C2243" i="5"/>
  <c r="D2243" i="5" s="1"/>
  <c r="C4410" i="5"/>
  <c r="D4410" i="5" s="1"/>
  <c r="C2541" i="5"/>
  <c r="D2541" i="5" s="1"/>
  <c r="C2858" i="5"/>
  <c r="D2858" i="5" s="1"/>
  <c r="C1822" i="5"/>
  <c r="D1822" i="5" s="1"/>
  <c r="C3480" i="5"/>
  <c r="D3480" i="5" s="1"/>
  <c r="C4440" i="5"/>
  <c r="D4440" i="5" s="1"/>
  <c r="C2446" i="5"/>
  <c r="D2446" i="5" s="1"/>
  <c r="C1645" i="5"/>
  <c r="D1645" i="5" s="1"/>
  <c r="C1069" i="5"/>
  <c r="D1069" i="5" s="1"/>
  <c r="C2945" i="5"/>
  <c r="D2945" i="5" s="1"/>
  <c r="C2762" i="5"/>
  <c r="D2762" i="5" s="1"/>
  <c r="C273" i="5"/>
  <c r="D273" i="5" s="1"/>
  <c r="C4220" i="5"/>
  <c r="D4220" i="5" s="1"/>
  <c r="C10" i="5"/>
  <c r="D10" i="5" s="1"/>
  <c r="C1950" i="5"/>
  <c r="D1950" i="5" s="1"/>
  <c r="C3549" i="5"/>
  <c r="D3549" i="5" s="1"/>
  <c r="C1746" i="5"/>
  <c r="D1746" i="5" s="1"/>
  <c r="C327" i="5"/>
  <c r="D327" i="5" s="1"/>
  <c r="C594" i="5"/>
  <c r="D594" i="5" s="1"/>
  <c r="C2322" i="5"/>
  <c r="D2322" i="5" s="1"/>
  <c r="C1563" i="5"/>
  <c r="D1563" i="5" s="1"/>
  <c r="C1224" i="5"/>
  <c r="D1224" i="5" s="1"/>
  <c r="C2327" i="5"/>
  <c r="D2327" i="5" s="1"/>
  <c r="C451" i="5"/>
  <c r="D451" i="5" s="1"/>
  <c r="C2445" i="5"/>
  <c r="D2445" i="5" s="1"/>
  <c r="C140" i="5"/>
  <c r="D140" i="5" s="1"/>
  <c r="C3702" i="5"/>
  <c r="D3702" i="5" s="1"/>
  <c r="C3623" i="5"/>
  <c r="D3623" i="5" s="1"/>
  <c r="C1211" i="5"/>
  <c r="D1211" i="5" s="1"/>
  <c r="C3910" i="5"/>
  <c r="D3910" i="5" s="1"/>
  <c r="C2238" i="5"/>
  <c r="D2238" i="5" s="1"/>
  <c r="C2239" i="5"/>
  <c r="D2239" i="5" s="1"/>
  <c r="C563" i="5"/>
  <c r="D563" i="5" s="1"/>
  <c r="C1052" i="5"/>
  <c r="D1052" i="5" s="1"/>
  <c r="C2058" i="5"/>
  <c r="D2058" i="5" s="1"/>
  <c r="C1562" i="5"/>
  <c r="D1562" i="5" s="1"/>
  <c r="C666" i="5"/>
  <c r="D666" i="5" s="1"/>
  <c r="C3927" i="5"/>
  <c r="D3927" i="5" s="1"/>
  <c r="C3920" i="5"/>
  <c r="D3920" i="5" s="1"/>
  <c r="C409" i="5"/>
  <c r="D409" i="5" s="1"/>
  <c r="C3902" i="5"/>
  <c r="D3902" i="5" s="1"/>
  <c r="C2740" i="5"/>
  <c r="D2740" i="5" s="1"/>
  <c r="C3201" i="5"/>
  <c r="D3201" i="5" s="1"/>
  <c r="C668" i="5"/>
  <c r="D668" i="5" s="1"/>
  <c r="C4207" i="5"/>
  <c r="D4207" i="5" s="1"/>
  <c r="C667" i="5"/>
  <c r="D667" i="5" s="1"/>
  <c r="C1944" i="5"/>
  <c r="D1944" i="5" s="1"/>
  <c r="C629" i="5"/>
  <c r="D629" i="5" s="1"/>
  <c r="C188" i="5"/>
  <c r="D188" i="5" s="1"/>
  <c r="C1885" i="5"/>
  <c r="D1885" i="5" s="1"/>
  <c r="C2597" i="5"/>
  <c r="D2597" i="5" s="1"/>
  <c r="C1839" i="5"/>
  <c r="D1839" i="5" s="1"/>
  <c r="C4064" i="5"/>
  <c r="D4064" i="5" s="1"/>
  <c r="C2185" i="5"/>
  <c r="D2185" i="5" s="1"/>
  <c r="C2846" i="5"/>
  <c r="D2846" i="5" s="1"/>
  <c r="C1146" i="5"/>
  <c r="D1146" i="5" s="1"/>
  <c r="C3225" i="5"/>
  <c r="D3225" i="5" s="1"/>
  <c r="C3224" i="5"/>
  <c r="D3224" i="5" s="1"/>
  <c r="C1631" i="5"/>
  <c r="D1631" i="5" s="1"/>
  <c r="C3132" i="5"/>
  <c r="D3132" i="5" s="1"/>
  <c r="C1725" i="5"/>
  <c r="D1725" i="5" s="1"/>
  <c r="C124" i="5"/>
  <c r="D124" i="5" s="1"/>
  <c r="C2119" i="5"/>
  <c r="D2119" i="5" s="1"/>
  <c r="C4259" i="5"/>
  <c r="D4259" i="5" s="1"/>
  <c r="C2009" i="5"/>
  <c r="D2009" i="5" s="1"/>
  <c r="C924" i="5"/>
  <c r="D924" i="5" s="1"/>
  <c r="C2489" i="5"/>
  <c r="D2489" i="5" s="1"/>
  <c r="C4308" i="5"/>
  <c r="D4308" i="5" s="1"/>
  <c r="C4464" i="5"/>
  <c r="D4464" i="5" s="1"/>
  <c r="C3881" i="5"/>
  <c r="D3881" i="5" s="1"/>
  <c r="C3090" i="5"/>
  <c r="D3090" i="5" s="1"/>
  <c r="C3227" i="5"/>
  <c r="D3227" i="5" s="1"/>
  <c r="C2713" i="5"/>
  <c r="D2713" i="5" s="1"/>
  <c r="C2193" i="5"/>
  <c r="D2193" i="5" s="1"/>
  <c r="C4319" i="5"/>
  <c r="D4319" i="5" s="1"/>
  <c r="C3226" i="5"/>
  <c r="D3226" i="5" s="1"/>
  <c r="C14" i="5"/>
  <c r="D14" i="5" s="1"/>
  <c r="C2484" i="5"/>
  <c r="D2484" i="5" s="1"/>
  <c r="C3460" i="5"/>
  <c r="D3460" i="5" s="1"/>
  <c r="C2501" i="5"/>
  <c r="D2501" i="5" s="1"/>
  <c r="C2008" i="5"/>
  <c r="D2008" i="5" s="1"/>
  <c r="C589" i="5"/>
  <c r="D589" i="5" s="1"/>
  <c r="C2194" i="5"/>
  <c r="D2194" i="5" s="1"/>
  <c r="C2813" i="5"/>
  <c r="D2813" i="5" s="1"/>
  <c r="C1195" i="5"/>
  <c r="D1195" i="5" s="1"/>
  <c r="C3535" i="5"/>
  <c r="D3535" i="5" s="1"/>
  <c r="C3459" i="5"/>
  <c r="D3459" i="5" s="1"/>
  <c r="C2488" i="5"/>
  <c r="D2488" i="5" s="1"/>
  <c r="C3267" i="5"/>
  <c r="D3267" i="5" s="1"/>
  <c r="C1681" i="5"/>
  <c r="D1681" i="5" s="1"/>
  <c r="C2579" i="5"/>
  <c r="D2579" i="5" s="1"/>
  <c r="C2808" i="5"/>
  <c r="D2808" i="5" s="1"/>
  <c r="C1180" i="5"/>
  <c r="D1180" i="5" s="1"/>
  <c r="C1804" i="5"/>
  <c r="D1804" i="5" s="1"/>
  <c r="C3949" i="5"/>
  <c r="D3949" i="5" s="1"/>
  <c r="C1574" i="5"/>
  <c r="D1574" i="5" s="1"/>
  <c r="C1547" i="5"/>
  <c r="D1547" i="5" s="1"/>
  <c r="C4223" i="5"/>
  <c r="D4223" i="5" s="1"/>
  <c r="C1232" i="5"/>
  <c r="D1232" i="5" s="1"/>
  <c r="C35" i="5"/>
  <c r="D35" i="5" s="1"/>
  <c r="C795" i="5"/>
  <c r="D795" i="5" s="1"/>
  <c r="C788" i="5"/>
  <c r="D788" i="5" s="1"/>
  <c r="C1510" i="5"/>
  <c r="D1510" i="5" s="1"/>
  <c r="C796" i="5"/>
  <c r="D796" i="5" s="1"/>
  <c r="C1129" i="5"/>
  <c r="D1129" i="5" s="1"/>
  <c r="C101" i="5"/>
  <c r="D101" i="5" s="1"/>
  <c r="C1632" i="5"/>
  <c r="D1632" i="5" s="1"/>
  <c r="C2712" i="5"/>
  <c r="D2712" i="5" s="1"/>
  <c r="C183" i="5"/>
  <c r="D183" i="5" s="1"/>
  <c r="C1690" i="5"/>
  <c r="D1690" i="5" s="1"/>
  <c r="C675" i="5"/>
  <c r="D675" i="5" s="1"/>
  <c r="C2669" i="5"/>
  <c r="D2669" i="5" s="1"/>
  <c r="C545" i="5"/>
  <c r="D545" i="5" s="1"/>
  <c r="C3427" i="5"/>
  <c r="D3427" i="5" s="1"/>
  <c r="C3057" i="5"/>
  <c r="D3057" i="5" s="1"/>
  <c r="C3110" i="5"/>
  <c r="D3110" i="5" s="1"/>
  <c r="C83" i="5"/>
  <c r="D83" i="5" s="1"/>
  <c r="C2824" i="5"/>
  <c r="D2824" i="5" s="1"/>
  <c r="C2438" i="5"/>
  <c r="D2438" i="5" s="1"/>
  <c r="C1747" i="5"/>
  <c r="D1747" i="5" s="1"/>
  <c r="C1439" i="5"/>
  <c r="D1439" i="5" s="1"/>
  <c r="C1487" i="5"/>
  <c r="D1487" i="5" s="1"/>
  <c r="C306" i="5"/>
  <c r="D306" i="5" s="1"/>
  <c r="C544" i="5"/>
  <c r="D544" i="5" s="1"/>
  <c r="C2517" i="5"/>
  <c r="D2517" i="5" s="1"/>
  <c r="C3555" i="5"/>
  <c r="D3555" i="5" s="1"/>
  <c r="C3343" i="5"/>
  <c r="D3343" i="5" s="1"/>
  <c r="C584" i="5"/>
  <c r="D584" i="5" s="1"/>
  <c r="C719" i="5"/>
  <c r="D719" i="5" s="1"/>
  <c r="C1828" i="5"/>
  <c r="D1828" i="5" s="1"/>
  <c r="C1797" i="5"/>
  <c r="D1797" i="5" s="1"/>
  <c r="C2122" i="5"/>
  <c r="D2122" i="5" s="1"/>
  <c r="C721" i="5"/>
  <c r="D721" i="5" s="1"/>
  <c r="C3890" i="5"/>
  <c r="D3890" i="5" s="1"/>
  <c r="C464" i="5"/>
  <c r="D464" i="5" s="1"/>
  <c r="C466" i="5"/>
  <c r="D466" i="5" s="1"/>
  <c r="C77" i="5"/>
  <c r="D77" i="5" s="1"/>
  <c r="C1893" i="5"/>
  <c r="D1893" i="5" s="1"/>
  <c r="C1905" i="5"/>
  <c r="D1905" i="5" s="1"/>
  <c r="C3297" i="5"/>
  <c r="D3297" i="5" s="1"/>
  <c r="C3880" i="5"/>
  <c r="D3880" i="5" s="1"/>
  <c r="C3892" i="5"/>
  <c r="D3892" i="5" s="1"/>
  <c r="C3597" i="5"/>
  <c r="D3597" i="5" s="1"/>
  <c r="C1836" i="5"/>
  <c r="D1836" i="5" s="1"/>
  <c r="C2242" i="5"/>
  <c r="D2242" i="5" s="1"/>
  <c r="C2708" i="5"/>
  <c r="D2708" i="5" s="1"/>
  <c r="C2787" i="5"/>
  <c r="D2787" i="5" s="1"/>
  <c r="C2276" i="5"/>
  <c r="D2276" i="5" s="1"/>
  <c r="C4304" i="5"/>
  <c r="D4304" i="5" s="1"/>
  <c r="C2695" i="5"/>
  <c r="D2695" i="5" s="1"/>
  <c r="C2328" i="5"/>
  <c r="D2328" i="5" s="1"/>
  <c r="C47" i="5"/>
  <c r="D47" i="5" s="1"/>
  <c r="C3879" i="5"/>
  <c r="D3879" i="5" s="1"/>
  <c r="C4253" i="5"/>
  <c r="D4253" i="5" s="1"/>
  <c r="C13" i="5"/>
  <c r="D13" i="5" s="1"/>
  <c r="C3896" i="5"/>
  <c r="D3896" i="5" s="1"/>
  <c r="C374" i="5"/>
  <c r="D374" i="5" s="1"/>
  <c r="C2981" i="5"/>
  <c r="D2981" i="5" s="1"/>
  <c r="C2158" i="5"/>
  <c r="D2158" i="5" s="1"/>
  <c r="C4227" i="5"/>
  <c r="D4227" i="5" s="1"/>
  <c r="C2385" i="5"/>
  <c r="D2385" i="5" s="1"/>
  <c r="C1452" i="5"/>
  <c r="D1452" i="5" s="1"/>
  <c r="C1281" i="5"/>
  <c r="D1281" i="5" s="1"/>
  <c r="C829" i="5"/>
  <c r="D829" i="5" s="1"/>
  <c r="C2923" i="5"/>
  <c r="D2923" i="5" s="1"/>
  <c r="C2386" i="5"/>
  <c r="D2386" i="5" s="1"/>
  <c r="C3246" i="5"/>
  <c r="D3246" i="5" s="1"/>
  <c r="C1177" i="5"/>
  <c r="D1177" i="5" s="1"/>
  <c r="C1827" i="5"/>
  <c r="D1827" i="5" s="1"/>
  <c r="C2153" i="5"/>
  <c r="D2153" i="5" s="1"/>
  <c r="C2522" i="5"/>
  <c r="D2522" i="5" s="1"/>
  <c r="C3490" i="5"/>
  <c r="D3490" i="5" s="1"/>
  <c r="C2112" i="5"/>
  <c r="D2112" i="5" s="1"/>
  <c r="C1767" i="5"/>
  <c r="D1767" i="5" s="1"/>
  <c r="C3624" i="5"/>
  <c r="D3624" i="5" s="1"/>
  <c r="C1909" i="5"/>
  <c r="D1909" i="5" s="1"/>
  <c r="C1514" i="5"/>
  <c r="D1514" i="5" s="1"/>
  <c r="C4189" i="5"/>
  <c r="D4189" i="5" s="1"/>
  <c r="C2408" i="5"/>
  <c r="D2408" i="5" s="1"/>
  <c r="C781" i="5"/>
  <c r="D781" i="5" s="1"/>
  <c r="C1946" i="5"/>
  <c r="D1946" i="5" s="1"/>
  <c r="C613" i="5"/>
  <c r="D613" i="5" s="1"/>
  <c r="C1948" i="5"/>
  <c r="D1948" i="5" s="1"/>
  <c r="C29" i="5"/>
  <c r="D29" i="5" s="1"/>
  <c r="C1628" i="5"/>
  <c r="D1628" i="5" s="1"/>
  <c r="C2550" i="5"/>
  <c r="D2550" i="5" s="1"/>
  <c r="C1581" i="5"/>
  <c r="D1581" i="5" s="1"/>
  <c r="C2151" i="5"/>
  <c r="D2151" i="5" s="1"/>
  <c r="C2333" i="5"/>
  <c r="D2333" i="5" s="1"/>
  <c r="C4035" i="5"/>
  <c r="D4035" i="5" s="1"/>
  <c r="C2407" i="5"/>
  <c r="D2407" i="5" s="1"/>
  <c r="C4363" i="5"/>
  <c r="D4363" i="5" s="1"/>
  <c r="C4034" i="5"/>
  <c r="D4034" i="5" s="1"/>
  <c r="C3323" i="5"/>
  <c r="D3323" i="5" s="1"/>
  <c r="C1414" i="5"/>
  <c r="D1414" i="5" s="1"/>
  <c r="C912" i="5"/>
  <c r="D912" i="5" s="1"/>
  <c r="C3803" i="5"/>
  <c r="D3803" i="5" s="1"/>
  <c r="C4407" i="5"/>
  <c r="D4407" i="5" s="1"/>
  <c r="C3330" i="5"/>
  <c r="D3330" i="5" s="1"/>
  <c r="C326" i="5"/>
  <c r="D326" i="5" s="1"/>
  <c r="C606" i="5"/>
  <c r="D606" i="5" s="1"/>
  <c r="C2684" i="5"/>
  <c r="D2684" i="5" s="1"/>
  <c r="C1748" i="5"/>
  <c r="D1748" i="5" s="1"/>
  <c r="C97" i="5"/>
  <c r="D97" i="5" s="1"/>
  <c r="C2332" i="5"/>
  <c r="D2332" i="5" s="1"/>
  <c r="C4311" i="5"/>
  <c r="D4311" i="5" s="1"/>
  <c r="C779" i="5"/>
  <c r="D779" i="5" s="1"/>
  <c r="C2309" i="5"/>
  <c r="D2309" i="5" s="1"/>
  <c r="C1627" i="5"/>
  <c r="D1627" i="5" s="1"/>
  <c r="C677" i="5"/>
  <c r="D677" i="5" s="1"/>
  <c r="C2406" i="5"/>
  <c r="D2406" i="5" s="1"/>
  <c r="C1579" i="5"/>
  <c r="D1579" i="5" s="1"/>
  <c r="C241" i="5"/>
  <c r="D241" i="5" s="1"/>
  <c r="C3142" i="5"/>
  <c r="D3142" i="5" s="1"/>
  <c r="C3140" i="5"/>
  <c r="D3140" i="5" s="1"/>
  <c r="C4321" i="5"/>
  <c r="D4321" i="5" s="1"/>
  <c r="C2186" i="5"/>
  <c r="D2186" i="5" s="1"/>
  <c r="C2059" i="5"/>
  <c r="D2059" i="5" s="1"/>
  <c r="C4322" i="5"/>
  <c r="D4322" i="5" s="1"/>
  <c r="C4320" i="5"/>
  <c r="D4320" i="5" s="1"/>
  <c r="C4471" i="5"/>
  <c r="D4471" i="5" s="1"/>
  <c r="C4132" i="5"/>
  <c r="D4132" i="5" s="1"/>
  <c r="C3216" i="5"/>
  <c r="D3216" i="5" s="1"/>
  <c r="C4430" i="5"/>
  <c r="D4430" i="5" s="1"/>
  <c r="C1488" i="5"/>
  <c r="D1488" i="5" s="1"/>
  <c r="C3418" i="5"/>
  <c r="D3418" i="5" s="1"/>
  <c r="C3064" i="5"/>
  <c r="D3064" i="5" s="1"/>
  <c r="C756" i="5"/>
  <c r="D756" i="5" s="1"/>
  <c r="C893" i="5"/>
  <c r="D893" i="5" s="1"/>
  <c r="C1115" i="5"/>
  <c r="D1115" i="5" s="1"/>
  <c r="C2533" i="5"/>
  <c r="D2533" i="5" s="1"/>
  <c r="C1537" i="5"/>
  <c r="D1537" i="5" s="1"/>
  <c r="C3853" i="5"/>
  <c r="D3853" i="5" s="1"/>
  <c r="C828" i="5"/>
  <c r="D828" i="5" s="1"/>
  <c r="C3098" i="5"/>
  <c r="D3098" i="5" s="1"/>
  <c r="C9" i="5"/>
  <c r="D9" i="5" s="1"/>
  <c r="C1912" i="5"/>
  <c r="D1912" i="5" s="1"/>
  <c r="C3577" i="5"/>
  <c r="D3577" i="5" s="1"/>
  <c r="C4422" i="5"/>
  <c r="D4422" i="5" s="1"/>
  <c r="C8" i="5"/>
  <c r="D8" i="5" s="1"/>
  <c r="C1173" i="5"/>
  <c r="D1173" i="5" s="1"/>
  <c r="C3608" i="5"/>
  <c r="D3608" i="5" s="1"/>
  <c r="C3576" i="5"/>
  <c r="D3576" i="5" s="1"/>
  <c r="C2720" i="5"/>
  <c r="D2720" i="5" s="1"/>
  <c r="C844" i="5"/>
  <c r="D844" i="5" s="1"/>
  <c r="C2476" i="5"/>
  <c r="D2476" i="5" s="1"/>
  <c r="C3793" i="5"/>
  <c r="D3793" i="5" s="1"/>
  <c r="C85" i="5"/>
  <c r="D85" i="5" s="1"/>
  <c r="C3306" i="5"/>
  <c r="D3306" i="5" s="1"/>
  <c r="C690" i="5"/>
  <c r="D690" i="5" s="1"/>
  <c r="C4364" i="5"/>
  <c r="D4364" i="5" s="1"/>
  <c r="C2933" i="5"/>
  <c r="D2933" i="5" s="1"/>
  <c r="C2882" i="5"/>
  <c r="D2882" i="5" s="1"/>
  <c r="C3772" i="5"/>
  <c r="D3772" i="5" s="1"/>
  <c r="C2214" i="5"/>
  <c r="D2214" i="5" s="1"/>
  <c r="C4024" i="5"/>
  <c r="D4024" i="5" s="1"/>
  <c r="C1844" i="5"/>
  <c r="D1844" i="5" s="1"/>
  <c r="C2685" i="5"/>
  <c r="D2685" i="5" s="1"/>
  <c r="C1989" i="5"/>
  <c r="D1989" i="5" s="1"/>
  <c r="C3741" i="5"/>
  <c r="D3741" i="5" s="1"/>
  <c r="C1088" i="5"/>
  <c r="D1088" i="5" s="1"/>
  <c r="C1126" i="5"/>
  <c r="D1126" i="5" s="1"/>
  <c r="C4078" i="5"/>
  <c r="D4078" i="5" s="1"/>
  <c r="C86" i="5"/>
  <c r="D86" i="5" s="1"/>
  <c r="C2357" i="5"/>
  <c r="D2357" i="5" s="1"/>
  <c r="C741" i="5"/>
  <c r="D741" i="5" s="1"/>
  <c r="C2169" i="5"/>
  <c r="D2169" i="5" s="1"/>
  <c r="C4155" i="5"/>
  <c r="D4155" i="5" s="1"/>
  <c r="C3575" i="5"/>
  <c r="D3575" i="5" s="1"/>
  <c r="C3574" i="5"/>
  <c r="D3574" i="5" s="1"/>
  <c r="C3978" i="5"/>
  <c r="D3978" i="5" s="1"/>
  <c r="C291" i="5"/>
  <c r="D291" i="5" s="1"/>
  <c r="C3380" i="5"/>
  <c r="D3380" i="5" s="1"/>
  <c r="C3379" i="5"/>
  <c r="D3379" i="5" s="1"/>
  <c r="C290" i="5"/>
  <c r="D290" i="5" s="1"/>
  <c r="C293" i="5"/>
  <c r="D293" i="5" s="1"/>
  <c r="C2184" i="5"/>
  <c r="D2184" i="5" s="1"/>
  <c r="C3509" i="5"/>
  <c r="D3509" i="5" s="1"/>
  <c r="C4286" i="5"/>
  <c r="D4286" i="5" s="1"/>
  <c r="C3714" i="5"/>
  <c r="D3714" i="5" s="1"/>
  <c r="C1305" i="5"/>
  <c r="D1305" i="5" s="1"/>
  <c r="C3241" i="5"/>
  <c r="D3241" i="5" s="1"/>
  <c r="C1240" i="5"/>
  <c r="D1240" i="5" s="1"/>
  <c r="C4190" i="5"/>
  <c r="D4190" i="5" s="1"/>
  <c r="C3235" i="5"/>
  <c r="D3235" i="5" s="1"/>
  <c r="C4233" i="5"/>
  <c r="D4233" i="5" s="1"/>
  <c r="C2217" i="5"/>
  <c r="D2217" i="5" s="1"/>
  <c r="C838" i="5"/>
  <c r="D838" i="5" s="1"/>
  <c r="C224" i="5"/>
  <c r="D224" i="5" s="1"/>
  <c r="C2851" i="5"/>
  <c r="D2851" i="5" s="1"/>
  <c r="C2452" i="5"/>
  <c r="D2452" i="5" s="1"/>
  <c r="C3234" i="5"/>
  <c r="D3234" i="5" s="1"/>
  <c r="C4416" i="5"/>
  <c r="D4416" i="5" s="1"/>
  <c r="C837" i="5"/>
  <c r="D837" i="5" s="1"/>
  <c r="C962" i="5"/>
  <c r="D962" i="5" s="1"/>
  <c r="C187" i="5"/>
  <c r="D187" i="5" s="1"/>
  <c r="C2980" i="5"/>
  <c r="D2980" i="5" s="1"/>
  <c r="C3406" i="5"/>
  <c r="D3406" i="5" s="1"/>
  <c r="C4361" i="5"/>
  <c r="D4361" i="5" s="1"/>
  <c r="C407" i="5"/>
  <c r="D407" i="5" s="1"/>
  <c r="C1001" i="5"/>
  <c r="D1001" i="5" s="1"/>
  <c r="C1003" i="5"/>
  <c r="D1003" i="5" s="1"/>
  <c r="C2797" i="5"/>
  <c r="D2797" i="5" s="1"/>
  <c r="C2594" i="5"/>
  <c r="D2594" i="5" s="1"/>
  <c r="C963" i="5"/>
  <c r="D963" i="5" s="1"/>
  <c r="C233" i="5"/>
  <c r="D233" i="5" s="1"/>
  <c r="C4217" i="5"/>
  <c r="D4217" i="5" s="1"/>
  <c r="C3405" i="5"/>
  <c r="D3405" i="5" s="1"/>
  <c r="C2411" i="5"/>
  <c r="D2411" i="5" s="1"/>
  <c r="C1743" i="5"/>
  <c r="D1743" i="5" s="1"/>
  <c r="C4251" i="5"/>
  <c r="D4251" i="5" s="1"/>
  <c r="C4417" i="5"/>
  <c r="D4417" i="5" s="1"/>
  <c r="C1040" i="5"/>
  <c r="D1040" i="5" s="1"/>
  <c r="C2469" i="5"/>
  <c r="D2469" i="5" s="1"/>
  <c r="C3646" i="5"/>
  <c r="D3646" i="5" s="1"/>
  <c r="C4372" i="5"/>
  <c r="D4372" i="5" s="1"/>
  <c r="C3404" i="5"/>
  <c r="D3404" i="5" s="1"/>
  <c r="C1002" i="5"/>
  <c r="D1002" i="5" s="1"/>
  <c r="C3948" i="5"/>
  <c r="D3948" i="5" s="1"/>
  <c r="C2925" i="5"/>
  <c r="D2925" i="5" s="1"/>
  <c r="C1435" i="5"/>
  <c r="D1435" i="5" s="1"/>
  <c r="C4202" i="5"/>
  <c r="D4202" i="5" s="1"/>
  <c r="C3922" i="5"/>
  <c r="D3922" i="5" s="1"/>
  <c r="C899" i="5"/>
  <c r="D899" i="5" s="1"/>
  <c r="C2030" i="5"/>
  <c r="D2030" i="5" s="1"/>
  <c r="C4170" i="5"/>
  <c r="D4170" i="5" s="1"/>
  <c r="C4218" i="5"/>
  <c r="D4218" i="5" s="1"/>
  <c r="C406" i="5"/>
  <c r="D406" i="5" s="1"/>
  <c r="C2593" i="5"/>
  <c r="D2593" i="5" s="1"/>
  <c r="C4161" i="5"/>
  <c r="D4161" i="5" s="1"/>
  <c r="C814" i="5"/>
  <c r="D814" i="5" s="1"/>
  <c r="C815" i="5"/>
  <c r="D815" i="5" s="1"/>
  <c r="C1556" i="5"/>
  <c r="D1556" i="5" s="1"/>
  <c r="C2832" i="5"/>
  <c r="D2832" i="5" s="1"/>
  <c r="C20" i="5"/>
  <c r="D20" i="5" s="1"/>
  <c r="C4054" i="5"/>
  <c r="D4054" i="5" s="1"/>
  <c r="C4142" i="5"/>
  <c r="D4142" i="5" s="1"/>
  <c r="C2937" i="5"/>
  <c r="D2937" i="5" s="1"/>
  <c r="C356" i="5"/>
  <c r="D356" i="5" s="1"/>
  <c r="C3413" i="5"/>
  <c r="D3413" i="5" s="1"/>
  <c r="C357" i="5"/>
  <c r="D357" i="5" s="1"/>
  <c r="C2174" i="5"/>
  <c r="D2174" i="5" s="1"/>
  <c r="C4250" i="5"/>
  <c r="D4250" i="5" s="1"/>
  <c r="C368" i="5"/>
  <c r="D368" i="5" s="1"/>
  <c r="C3786" i="5"/>
  <c r="D3786" i="5" s="1"/>
  <c r="C3785" i="5"/>
  <c r="D3785" i="5" s="1"/>
  <c r="C1713" i="5"/>
  <c r="D1713" i="5" s="1"/>
  <c r="C4249" i="5"/>
  <c r="D4249" i="5" s="1"/>
  <c r="C2458" i="5"/>
  <c r="D2458" i="5" s="1"/>
  <c r="C4094" i="5"/>
  <c r="D4094" i="5" s="1"/>
  <c r="C3415" i="5"/>
  <c r="D3415" i="5" s="1"/>
  <c r="C3491" i="5"/>
  <c r="D3491" i="5" s="1"/>
  <c r="C1247" i="5"/>
  <c r="D1247" i="5" s="1"/>
  <c r="C2381" i="5"/>
  <c r="D2381" i="5" s="1"/>
  <c r="C4071" i="5"/>
  <c r="D4071" i="5" s="1"/>
  <c r="C1246" i="5"/>
  <c r="D1246" i="5" s="1"/>
  <c r="C174" i="5"/>
  <c r="D174" i="5" s="1"/>
  <c r="C2380" i="5"/>
  <c r="D2380" i="5" s="1"/>
  <c r="C2477" i="5"/>
  <c r="D2477" i="5" s="1"/>
  <c r="C797" i="5"/>
  <c r="D797" i="5" s="1"/>
  <c r="C1245" i="5"/>
  <c r="D1245" i="5" s="1"/>
  <c r="C565" i="5"/>
  <c r="D565" i="5" s="1"/>
  <c r="C1244" i="5"/>
  <c r="D1244" i="5" s="1"/>
  <c r="C798" i="5"/>
  <c r="D798" i="5" s="1"/>
  <c r="C1490" i="5"/>
  <c r="D1490" i="5" s="1"/>
  <c r="C17" i="5"/>
  <c r="D17" i="5" s="1"/>
  <c r="C2444" i="5"/>
  <c r="D2444" i="5" s="1"/>
  <c r="C1289" i="5"/>
  <c r="D1289" i="5" s="1"/>
  <c r="C852" i="5"/>
  <c r="D852" i="5" s="1"/>
  <c r="C2377" i="5"/>
  <c r="D2377" i="5" s="1"/>
  <c r="C2376" i="5"/>
  <c r="D2376" i="5" s="1"/>
  <c r="C1290" i="5"/>
  <c r="D1290" i="5" s="1"/>
  <c r="C4368" i="5"/>
  <c r="D4368" i="5" s="1"/>
  <c r="C2494" i="5"/>
  <c r="D2494" i="5" s="1"/>
  <c r="C2015" i="5"/>
  <c r="D2015" i="5" s="1"/>
  <c r="C2018" i="5"/>
  <c r="D2018" i="5" s="1"/>
  <c r="C446" i="5"/>
  <c r="D446" i="5" s="1"/>
  <c r="C2831" i="5"/>
  <c r="D2831" i="5" s="1"/>
  <c r="C2071" i="5"/>
  <c r="D2071" i="5" s="1"/>
  <c r="C442" i="5"/>
  <c r="D442" i="5" s="1"/>
  <c r="C4289" i="5"/>
  <c r="D4289" i="5" s="1"/>
  <c r="C1712" i="5"/>
  <c r="D1712" i="5" s="1"/>
  <c r="C587" i="5"/>
  <c r="D587" i="5" s="1"/>
  <c r="C4290" i="5"/>
  <c r="D4290" i="5" s="1"/>
  <c r="C1072" i="5"/>
  <c r="D1072" i="5" s="1"/>
  <c r="C3423" i="5"/>
  <c r="D3423" i="5" s="1"/>
  <c r="C2843" i="5"/>
  <c r="D2843" i="5" s="1"/>
  <c r="C599" i="5"/>
  <c r="D599" i="5" s="1"/>
  <c r="C3559" i="5"/>
  <c r="D3559" i="5" s="1"/>
  <c r="C4026" i="5"/>
  <c r="D4026" i="5" s="1"/>
  <c r="C117" i="5"/>
  <c r="D117" i="5" s="1"/>
  <c r="C686" i="5"/>
  <c r="D686" i="5" s="1"/>
  <c r="C635" i="5"/>
  <c r="D635" i="5" s="1"/>
  <c r="C467" i="5"/>
  <c r="D467" i="5" s="1"/>
  <c r="C4025" i="5"/>
  <c r="D4025" i="5" s="1"/>
  <c r="C3286" i="5"/>
  <c r="D3286" i="5" s="1"/>
  <c r="C2413" i="5"/>
  <c r="D2413" i="5" s="1"/>
  <c r="C3285" i="5"/>
  <c r="D3285" i="5" s="1"/>
  <c r="C432" i="5"/>
  <c r="D432" i="5" s="1"/>
  <c r="C1727" i="5"/>
  <c r="D1727" i="5" s="1"/>
  <c r="C212" i="5"/>
  <c r="D212" i="5" s="1"/>
  <c r="C4238" i="5"/>
  <c r="D4238" i="5" s="1"/>
  <c r="C1900" i="5"/>
  <c r="D1900" i="5" s="1"/>
  <c r="C3621" i="5"/>
  <c r="D3621" i="5" s="1"/>
  <c r="C3618" i="5"/>
  <c r="D3618" i="5" s="1"/>
  <c r="C2011" i="5"/>
  <c r="D2011" i="5" s="1"/>
  <c r="C2535" i="5"/>
  <c r="D2535" i="5" s="1"/>
  <c r="C571" i="5"/>
  <c r="D571" i="5" s="1"/>
  <c r="C2783" i="5"/>
  <c r="D2783" i="5" s="1"/>
  <c r="C1546" i="5"/>
  <c r="D1546" i="5" s="1"/>
  <c r="C316" i="5"/>
  <c r="D316" i="5" s="1"/>
  <c r="C3822" i="5"/>
  <c r="D3822" i="5" s="1"/>
  <c r="C2483" i="5"/>
  <c r="D2483" i="5" s="1"/>
  <c r="C3071" i="5"/>
  <c r="D3071" i="5" s="1"/>
  <c r="C2121" i="5"/>
  <c r="D2121" i="5" s="1"/>
  <c r="C2782" i="5"/>
  <c r="D2782" i="5" s="1"/>
  <c r="C1599" i="5"/>
  <c r="D1599" i="5" s="1"/>
  <c r="C846" i="5"/>
  <c r="D846" i="5" s="1"/>
  <c r="C61" i="5"/>
  <c r="D61" i="5" s="1"/>
  <c r="C4451" i="5"/>
  <c r="D4451" i="5" s="1"/>
  <c r="R263" i="1" l="1"/>
  <c r="R339" i="1"/>
  <c r="R17" i="1"/>
  <c r="R274" i="1"/>
  <c r="R329" i="1"/>
  <c r="R89" i="1"/>
  <c r="R292" i="1"/>
  <c r="R326" i="1"/>
  <c r="R180" i="1"/>
  <c r="R4" i="1"/>
</calcChain>
</file>

<file path=xl/comments1.xml><?xml version="1.0" encoding="utf-8"?>
<comments xmlns="http://schemas.openxmlformats.org/spreadsheetml/2006/main">
  <authors>
    <author>GB</author>
  </authors>
  <commentList>
    <comment ref="G1" authorId="0" shapeId="0">
      <text>
        <r>
          <rPr>
            <b/>
            <sz val="9"/>
            <color indexed="81"/>
            <rFont val="Tahoma"/>
            <family val="2"/>
          </rPr>
          <t>GB:</t>
        </r>
        <r>
          <rPr>
            <sz val="9"/>
            <color indexed="81"/>
            <rFont val="Tahoma"/>
            <family val="2"/>
          </rPr>
          <t xml:space="preserve">
Instantaneo, promedio , acumulado,Max, Min</t>
        </r>
      </text>
    </comment>
    <comment ref="H1" authorId="0" shapeId="0">
      <text>
        <r>
          <rPr>
            <b/>
            <sz val="9"/>
            <color indexed="81"/>
            <rFont val="Tahoma"/>
            <family val="2"/>
          </rPr>
          <t>GB:</t>
        </r>
        <r>
          <rPr>
            <sz val="9"/>
            <color indexed="81"/>
            <rFont val="Tahoma"/>
            <family val="2"/>
          </rPr>
          <t xml:space="preserve">
Periodo de registri de la variable en hidras</t>
        </r>
      </text>
    </comment>
    <comment ref="I1" authorId="0" shapeId="0">
      <text>
        <r>
          <rPr>
            <b/>
            <sz val="9"/>
            <color indexed="81"/>
            <rFont val="Tahoma"/>
            <family val="2"/>
          </rPr>
          <t>GB:</t>
        </r>
        <r>
          <rPr>
            <sz val="9"/>
            <color indexed="81"/>
            <rFont val="Tahoma"/>
            <family val="2"/>
          </rPr>
          <t xml:space="preserve">
Frecuencia de muestreo (usada en el datalogger para promedio o acumulado)</t>
        </r>
      </text>
    </comment>
  </commentList>
</comments>
</file>

<file path=xl/connections.xml><?xml version="1.0" encoding="utf-8"?>
<connections xmlns="http://schemas.openxmlformats.org/spreadsheetml/2006/main">
  <connection id="1" name="cassandraStations" type="6" refreshedVersion="5" background="1" saveData="1">
    <textPr codePage="65001" sourceFile="C:\Users\IDEAM\Desktop\ESTADO_DELA_RED\cassandraStations.csv" thousands="." tab="0" comma="1">
      <textFields count="13">
        <textField/>
        <textField/>
        <textField/>
        <textField/>
        <textField/>
        <textField/>
        <textField type="text"/>
        <textField type="text"/>
        <textField/>
        <textField/>
        <textField/>
        <textField/>
        <textField/>
      </textFields>
    </textPr>
  </connection>
  <connection id="2" name="cassandraStations1" type="6" refreshedVersion="5" background="1" saveData="1">
    <textPr codePage="65001" sourceFile="C:\Users\IDEAM\Desktop\ESTADO_DELA_RED\cassandraStations.csv" thousands="." tab="0" comma="1">
      <textFields count="13">
        <textField/>
        <textField/>
        <textField/>
        <textField/>
        <textField/>
        <textField/>
        <textField/>
        <textField/>
        <textField/>
        <textField/>
        <textField/>
        <textField/>
        <textField/>
      </textFields>
    </textPr>
  </connection>
  <connection id="3" name="estadoRedTes3" type="6" refreshedVersion="5" background="1" saveData="1">
    <textPr codePage="65001" sourceFile="C:\Users\IDEAM\Desktop\ESTADO_DELA_RED\estadoRedTes3.csv" thousands="." tab="0" comma="1">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scadaMeasures" type="6" refreshedVersion="5" background="1" saveData="1">
    <textPr codePage="65001" sourceFile="C:\Users\IDEAM\Desktop\ESTADO_DELA_RED\scadaMeasures.csv" thousands="." tab="0" comma="1">
      <textFields count="5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scadaStations" type="6" refreshedVersion="5" background="1" saveData="1">
    <textPr codePage="65001" sourceFile="C:\Users\IDEAM\Desktop\ESTADO_DELA_RED\scadaStations.csv" thousands="." tab="0" delimiter="|">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try2" type="6" refreshedVersion="5" background="1" saveData="1">
    <textPr codePage="65001" sourceFile="C:\Users\IDEAM\Desktop\ESTADO_DELA_RED\try2.csv" thousands="." tab="0" comma="1">
      <textFields count="4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tryvecinosC" type="6" refreshedVersion="5" background="1" saveData="1">
    <textPr codePage="65001" sourceFile="C:\Users\IDEAM\Desktop\ESTADO_DELA_RED\tryvecinosC.csv" thousands="." tab="0" comma="1">
      <textFields count="54">
        <textField/>
        <textField/>
        <textField/>
        <textField/>
        <textField/>
        <textField/>
        <textField/>
        <textField/>
        <textField/>
        <textField/>
        <textField/>
        <textField/>
        <textField/>
        <textField/>
        <textField/>
        <textField/>
        <textField/>
        <textField/>
        <textField/>
        <textField/>
        <textField/>
        <textField/>
        <textField/>
        <textField/>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<sst xmlns="http://schemas.openxmlformats.org/spreadsheetml/2006/main" count="113373" uniqueCount="20934">
  <si>
    <t>NOMBRE</t>
  </si>
  <si>
    <t>TIPO</t>
  </si>
  <si>
    <t>CLASE</t>
  </si>
  <si>
    <t>ESTADO</t>
  </si>
  <si>
    <t>CORRIENTE</t>
  </si>
  <si>
    <t>DEPTO</t>
  </si>
  <si>
    <t>MPIO</t>
  </si>
  <si>
    <t>LATITUD</t>
  </si>
  <si>
    <t>LONGITUD</t>
  </si>
  <si>
    <t>ALTITUD</t>
  </si>
  <si>
    <t>ID_STZ_SCADA</t>
  </si>
  <si>
    <t>AREA OPERATIVA 01</t>
  </si>
  <si>
    <t>MET</t>
  </si>
  <si>
    <t>PM</t>
  </si>
  <si>
    <t>ACT</t>
  </si>
  <si>
    <t>IDEAM</t>
  </si>
  <si>
    <t>CHOCÓ</t>
  </si>
  <si>
    <t>100</t>
  </si>
  <si>
    <t/>
  </si>
  <si>
    <t>HID</t>
  </si>
  <si>
    <t>LM</t>
  </si>
  <si>
    <t>75</t>
  </si>
  <si>
    <t>15/05/1976</t>
  </si>
  <si>
    <t>ATRATO</t>
  </si>
  <si>
    <t>SUS</t>
  </si>
  <si>
    <t>GUADUAS</t>
  </si>
  <si>
    <t>CO</t>
  </si>
  <si>
    <t>ANTIOQUIA</t>
  </si>
  <si>
    <t>15/07/1973</t>
  </si>
  <si>
    <t>15/08/1972</t>
  </si>
  <si>
    <t>06/01/2016</t>
  </si>
  <si>
    <t>LG</t>
  </si>
  <si>
    <t>2,300</t>
  </si>
  <si>
    <t>15/04/2005</t>
  </si>
  <si>
    <t>QUITO</t>
  </si>
  <si>
    <t>RIO QUITO (Paimadó)</t>
  </si>
  <si>
    <t>30</t>
  </si>
  <si>
    <t xml:space="preserve">LA LOMA PUEBLO </t>
  </si>
  <si>
    <t>AUT</t>
  </si>
  <si>
    <t>HMT</t>
  </si>
  <si>
    <t>72</t>
  </si>
  <si>
    <t>QUIBDÓ</t>
  </si>
  <si>
    <t>54</t>
  </si>
  <si>
    <t>SP</t>
  </si>
  <si>
    <t>50</t>
  </si>
  <si>
    <t>26</t>
  </si>
  <si>
    <t>20/09/2013</t>
  </si>
  <si>
    <t xml:space="preserve">QUIBDO AUTOMATICA </t>
  </si>
  <si>
    <t>21</t>
  </si>
  <si>
    <t>30/11/2008</t>
  </si>
  <si>
    <t>20</t>
  </si>
  <si>
    <t>25</t>
  </si>
  <si>
    <t>18</t>
  </si>
  <si>
    <t>15/04/1966</t>
  </si>
  <si>
    <t>15/05/1973</t>
  </si>
  <si>
    <t>22</t>
  </si>
  <si>
    <t>15</t>
  </si>
  <si>
    <t>AM</t>
  </si>
  <si>
    <t>15/09/1980</t>
  </si>
  <si>
    <t xml:space="preserve">CARMEN DEL DARIÉN  </t>
  </si>
  <si>
    <t>23</t>
  </si>
  <si>
    <t>15/12/1986</t>
  </si>
  <si>
    <t>15/11/1981</t>
  </si>
  <si>
    <t xml:space="preserve">CARMEN DEL DARIEN </t>
  </si>
  <si>
    <t>CP</t>
  </si>
  <si>
    <t>28/09/2005</t>
  </si>
  <si>
    <t>4</t>
  </si>
  <si>
    <t>PG</t>
  </si>
  <si>
    <t>VERDE</t>
  </si>
  <si>
    <t>15/12/1973</t>
  </si>
  <si>
    <t>SUCIO</t>
  </si>
  <si>
    <t>15/03/1972</t>
  </si>
  <si>
    <t>15/11/1973</t>
  </si>
  <si>
    <t>1,400</t>
  </si>
  <si>
    <t>650</t>
  </si>
  <si>
    <t>300</t>
  </si>
  <si>
    <t>15/11/2004</t>
  </si>
  <si>
    <t>8</t>
  </si>
  <si>
    <t>15/09/1960</t>
  </si>
  <si>
    <t>CGA. UNGUIA</t>
  </si>
  <si>
    <t>UNGUÍA</t>
  </si>
  <si>
    <t>14</t>
  </si>
  <si>
    <t>5</t>
  </si>
  <si>
    <t>15/10/1971</t>
  </si>
  <si>
    <t>2</t>
  </si>
  <si>
    <t xml:space="preserve">UNGUIA AUTOM   </t>
  </si>
  <si>
    <t>24/09/2005</t>
  </si>
  <si>
    <t>CARIBE</t>
  </si>
  <si>
    <t>TURBO</t>
  </si>
  <si>
    <t>1</t>
  </si>
  <si>
    <t>150</t>
  </si>
  <si>
    <t>160</t>
  </si>
  <si>
    <t>MAR CARIBE</t>
  </si>
  <si>
    <t>ACANDÍ</t>
  </si>
  <si>
    <t xml:space="preserve">CAPURGANA AUTOMATICA </t>
  </si>
  <si>
    <t>19</t>
  </si>
  <si>
    <t>16/04/2007</t>
  </si>
  <si>
    <t xml:space="preserve">CAPURGANA AUTOM   </t>
  </si>
  <si>
    <t>MM</t>
  </si>
  <si>
    <t>15/08/1995</t>
  </si>
  <si>
    <t>LEON</t>
  </si>
  <si>
    <t>CHIGORODÓ</t>
  </si>
  <si>
    <t>CHIGORODO</t>
  </si>
  <si>
    <t>15/08/1974</t>
  </si>
  <si>
    <t>15/07/1977</t>
  </si>
  <si>
    <t>10</t>
  </si>
  <si>
    <t>130</t>
  </si>
  <si>
    <t>15/01/1946</t>
  </si>
  <si>
    <t>GRANDE</t>
  </si>
  <si>
    <t>15/10/1997</t>
  </si>
  <si>
    <t>40</t>
  </si>
  <si>
    <t>ME</t>
  </si>
  <si>
    <t xml:space="preserve">PISTA INDIRA AUTOM  </t>
  </si>
  <si>
    <t>20/09/2005</t>
  </si>
  <si>
    <t xml:space="preserve">CHIGORODO AUTOM   </t>
  </si>
  <si>
    <t>44</t>
  </si>
  <si>
    <t>18/09/2005</t>
  </si>
  <si>
    <t xml:space="preserve">PTE CARRETERA </t>
  </si>
  <si>
    <t>62</t>
  </si>
  <si>
    <t>80</t>
  </si>
  <si>
    <t>15/04/1984</t>
  </si>
  <si>
    <t>28/08/2014</t>
  </si>
  <si>
    <t>SINU</t>
  </si>
  <si>
    <t>CÓRDOBA</t>
  </si>
  <si>
    <t>TIERRALTA</t>
  </si>
  <si>
    <t>CALDAS</t>
  </si>
  <si>
    <t>1,700</t>
  </si>
  <si>
    <t xml:space="preserve">ARGELIA ANTIOQUIA   </t>
  </si>
  <si>
    <t>SAMANA SUR</t>
  </si>
  <si>
    <t>ARGELIA</t>
  </si>
  <si>
    <t>1,740</t>
  </si>
  <si>
    <t>23/10/2007</t>
  </si>
  <si>
    <t>1,755</t>
  </si>
  <si>
    <t>CLARO</t>
  </si>
  <si>
    <t>SONSÓN</t>
  </si>
  <si>
    <t>15/04/1992</t>
  </si>
  <si>
    <t>SAN RAFAEL</t>
  </si>
  <si>
    <t>NEGRO</t>
  </si>
  <si>
    <t>NARE</t>
  </si>
  <si>
    <t>15/09/1988</t>
  </si>
  <si>
    <t>1,280</t>
  </si>
  <si>
    <t>975</t>
  </si>
  <si>
    <t>RIONEGRO</t>
  </si>
  <si>
    <t>SANTUARIO</t>
  </si>
  <si>
    <t>1,250</t>
  </si>
  <si>
    <t>1,010</t>
  </si>
  <si>
    <t>15/08/1992</t>
  </si>
  <si>
    <t>1,320</t>
  </si>
  <si>
    <t>2,125</t>
  </si>
  <si>
    <t>15/05/1972</t>
  </si>
  <si>
    <t>PEREIRA</t>
  </si>
  <si>
    <t>SAN FRANCISCO</t>
  </si>
  <si>
    <t>2,157</t>
  </si>
  <si>
    <t xml:space="preserve">LA SELVA AUTOM  </t>
  </si>
  <si>
    <t>11/10/2004</t>
  </si>
  <si>
    <t xml:space="preserve">A.J.M. CORDOVA   </t>
  </si>
  <si>
    <t>27/11/2006</t>
  </si>
  <si>
    <t>1,900</t>
  </si>
  <si>
    <t>980</t>
  </si>
  <si>
    <t>PUERTO BERRÍO</t>
  </si>
  <si>
    <t>MAGDALENA</t>
  </si>
  <si>
    <t>PUERTO NARE</t>
  </si>
  <si>
    <t>VEGACHÍ</t>
  </si>
  <si>
    <t>1,450</t>
  </si>
  <si>
    <t>VOLCAN</t>
  </si>
  <si>
    <t>990</t>
  </si>
  <si>
    <t xml:space="preserve">VEGACHI AUTOM   </t>
  </si>
  <si>
    <t>20/11/2004</t>
  </si>
  <si>
    <t xml:space="preserve">MACEO AUTOMATICA </t>
  </si>
  <si>
    <t>QDA SAN LUCAS</t>
  </si>
  <si>
    <t>MACEO</t>
  </si>
  <si>
    <t>18/06/2005</t>
  </si>
  <si>
    <t>970</t>
  </si>
  <si>
    <t>BOYACÁ</t>
  </si>
  <si>
    <t>CAUCA</t>
  </si>
  <si>
    <t>BOLÍVAR</t>
  </si>
  <si>
    <t>NECHÍ</t>
  </si>
  <si>
    <t>SAN JACINTO DEL CAUCA</t>
  </si>
  <si>
    <t>15/08/1966</t>
  </si>
  <si>
    <t>CAUCASIA</t>
  </si>
  <si>
    <t>60</t>
  </si>
  <si>
    <t>15/04/1974</t>
  </si>
  <si>
    <t>SUCRE</t>
  </si>
  <si>
    <t>45</t>
  </si>
  <si>
    <t>NECHI</t>
  </si>
  <si>
    <t>31</t>
  </si>
  <si>
    <t>15/09/1973</t>
  </si>
  <si>
    <t xml:space="preserve">LAS VARAS AUTOM  </t>
  </si>
  <si>
    <t>15/06/1966</t>
  </si>
  <si>
    <t>33</t>
  </si>
  <si>
    <t>AGUADAS</t>
  </si>
  <si>
    <t>1,480</t>
  </si>
  <si>
    <t>SAN JUAN</t>
  </si>
  <si>
    <t>1,800</t>
  </si>
  <si>
    <t>JERICÓ</t>
  </si>
  <si>
    <t>15/04/1978</t>
  </si>
  <si>
    <t>520</t>
  </si>
  <si>
    <t>15/05/1978</t>
  </si>
  <si>
    <t>2,450</t>
  </si>
  <si>
    <t>2,530</t>
  </si>
  <si>
    <t>ARMA</t>
  </si>
  <si>
    <t>560</t>
  </si>
  <si>
    <t>LA PINTADA</t>
  </si>
  <si>
    <t>1,870</t>
  </si>
  <si>
    <t>JERICO AUTOM   [26185030]</t>
  </si>
  <si>
    <t>2,313</t>
  </si>
  <si>
    <t>28/11/2004</t>
  </si>
  <si>
    <t xml:space="preserve">STA BARBARA AUTOM  </t>
  </si>
  <si>
    <t>SANTA BÁRBARA</t>
  </si>
  <si>
    <t>1,680</t>
  </si>
  <si>
    <t>30/11/2004</t>
  </si>
  <si>
    <t>QUITASUENO [26187040]</t>
  </si>
  <si>
    <t>10/03/2014</t>
  </si>
  <si>
    <t xml:space="preserve">LA PINTADA AUTOM  </t>
  </si>
  <si>
    <t>15/10/1961</t>
  </si>
  <si>
    <t>15/12/1996</t>
  </si>
  <si>
    <t>15/04/1973</t>
  </si>
  <si>
    <t>VENECIA</t>
  </si>
  <si>
    <t>ARMENIA</t>
  </si>
  <si>
    <t>480</t>
  </si>
  <si>
    <t>450</t>
  </si>
  <si>
    <t>MEDELLÍN</t>
  </si>
  <si>
    <t>1,550</t>
  </si>
  <si>
    <t>15/08/1973</t>
  </si>
  <si>
    <t xml:space="preserve">BOLOMBOLO AUTOM   </t>
  </si>
  <si>
    <t>1,750</t>
  </si>
  <si>
    <t>550</t>
  </si>
  <si>
    <t>620</t>
  </si>
  <si>
    <t>15/04/1971</t>
  </si>
  <si>
    <t>TONUSCO</t>
  </si>
  <si>
    <t>SANTA FE DE ANTIOQUIA</t>
  </si>
  <si>
    <t>BETULIA</t>
  </si>
  <si>
    <t>15/05/1989</t>
  </si>
  <si>
    <t>534</t>
  </si>
  <si>
    <t xml:space="preserve">HDA COTOVE AUTOM  </t>
  </si>
  <si>
    <t>25/11/2004</t>
  </si>
  <si>
    <t>575</t>
  </si>
  <si>
    <t>SABANALARGA</t>
  </si>
  <si>
    <t>SAN ANDRÉS</t>
  </si>
  <si>
    <t>1,440</t>
  </si>
  <si>
    <t>BELMIRA</t>
  </si>
  <si>
    <t xml:space="preserve">PTO VALDIVIA AUTOM </t>
  </si>
  <si>
    <t>VALDIVIA</t>
  </si>
  <si>
    <t>129</t>
  </si>
  <si>
    <t>11/04/2008</t>
  </si>
  <si>
    <t>06/05/2009</t>
  </si>
  <si>
    <t xml:space="preserve">PTO VALDIVIA AUTOM  </t>
  </si>
  <si>
    <t>15/10/1959</t>
  </si>
  <si>
    <t>600</t>
  </si>
  <si>
    <t>15/10/1981</t>
  </si>
  <si>
    <t>TARAZA</t>
  </si>
  <si>
    <t>TARAZÁ</t>
  </si>
  <si>
    <t>125</t>
  </si>
  <si>
    <t>15/10/1979</t>
  </si>
  <si>
    <t>49</t>
  </si>
  <si>
    <t>120</t>
  </si>
  <si>
    <t xml:space="preserve">LA COQUERA AUTOM  </t>
  </si>
  <si>
    <t xml:space="preserve">LAS CAMELIAS AUTOM  </t>
  </si>
  <si>
    <t>110</t>
  </si>
  <si>
    <t>95</t>
  </si>
  <si>
    <t>1,132</t>
  </si>
  <si>
    <t xml:space="preserve">STA ISABEL VALDIVIA  </t>
  </si>
  <si>
    <t>21/11/2004</t>
  </si>
  <si>
    <t>MEDELLIN</t>
  </si>
  <si>
    <t>2,600</t>
  </si>
  <si>
    <t>SANTA ROSA DE OSOS</t>
  </si>
  <si>
    <t>CHICO</t>
  </si>
  <si>
    <t>15/10/1990</t>
  </si>
  <si>
    <t xml:space="preserve">PMO BELMIRA AUTOM  </t>
  </si>
  <si>
    <t>3,221</t>
  </si>
  <si>
    <t>23/11/2004</t>
  </si>
  <si>
    <t xml:space="preserve">PAJARITO AUTOM   </t>
  </si>
  <si>
    <t>1,952</t>
  </si>
  <si>
    <t>17/11/2005</t>
  </si>
  <si>
    <t xml:space="preserve">VILLANUEVA VILLAHERMOSA   </t>
  </si>
  <si>
    <t>1,591</t>
  </si>
  <si>
    <t>08/09/2005</t>
  </si>
  <si>
    <t xml:space="preserve">METROMEDELLIN    </t>
  </si>
  <si>
    <t>01/07/2005</t>
  </si>
  <si>
    <t xml:space="preserve">ARAGON AUTOM   </t>
  </si>
  <si>
    <t>28/08/2004</t>
  </si>
  <si>
    <t xml:space="preserve">OLAYA HERRERA - </t>
  </si>
  <si>
    <t>1,490</t>
  </si>
  <si>
    <t>12/05/2014</t>
  </si>
  <si>
    <t>330</t>
  </si>
  <si>
    <t>165</t>
  </si>
  <si>
    <t>ZARAGOZA</t>
  </si>
  <si>
    <t>400</t>
  </si>
  <si>
    <t xml:space="preserve">LA ESPERANZA NECHI  </t>
  </si>
  <si>
    <t>09/03/1975</t>
  </si>
  <si>
    <t>105</t>
  </si>
  <si>
    <t xml:space="preserve">SAN JUAN NECHI AUTOM </t>
  </si>
  <si>
    <t>180</t>
  </si>
  <si>
    <t xml:space="preserve">SAIZA AUTOMATICA </t>
  </si>
  <si>
    <t>287</t>
  </si>
  <si>
    <t>15/11/2002</t>
  </si>
  <si>
    <t>10/08/2010</t>
  </si>
  <si>
    <t>PACIFICO</t>
  </si>
  <si>
    <t xml:space="preserve">BAHÍA SOLANO </t>
  </si>
  <si>
    <t xml:space="preserve">BAHIA SOLANO AUTOMATICA </t>
  </si>
  <si>
    <t>OCEANO PACIFICO</t>
  </si>
  <si>
    <t>24/11/2005</t>
  </si>
  <si>
    <t>20/11/2008</t>
  </si>
  <si>
    <t>AREA OPERATIVA 02</t>
  </si>
  <si>
    <t>CARTAGENA DE INDIAS</t>
  </si>
  <si>
    <t xml:space="preserve">GUAJARO EMBALSE AUT </t>
  </si>
  <si>
    <t>EMBALSE GUAJARO</t>
  </si>
  <si>
    <t>ATLÁNTICO</t>
  </si>
  <si>
    <t>REPELÓN</t>
  </si>
  <si>
    <t>6</t>
  </si>
  <si>
    <t>20/04/2016</t>
  </si>
  <si>
    <t xml:space="preserve">URRA SANDUBO </t>
  </si>
  <si>
    <t>25/03/2009</t>
  </si>
  <si>
    <t>29/09/2010</t>
  </si>
  <si>
    <t>15/10/1965</t>
  </si>
  <si>
    <t>15/12/1998</t>
  </si>
  <si>
    <t>170</t>
  </si>
  <si>
    <t>15/01/1975</t>
  </si>
  <si>
    <t xml:space="preserve">CAÑO BRAVO - AUT </t>
  </si>
  <si>
    <t>CAÑO BARRO</t>
  </si>
  <si>
    <t>AYAPEL</t>
  </si>
  <si>
    <t>24</t>
  </si>
  <si>
    <t>02/01/2017</t>
  </si>
  <si>
    <t>15/09/1965</t>
  </si>
  <si>
    <t>15/12/1991</t>
  </si>
  <si>
    <t xml:space="preserve">APTO LOS GARZONES </t>
  </si>
  <si>
    <t>CNO BUGRE</t>
  </si>
  <si>
    <t>MONTERÍA</t>
  </si>
  <si>
    <t>06/02/2015</t>
  </si>
  <si>
    <t>15/08/1964</t>
  </si>
  <si>
    <t>15/01/1991</t>
  </si>
  <si>
    <t>PTO SALGAR AUTOMATICA</t>
  </si>
  <si>
    <t>200</t>
  </si>
  <si>
    <t>42</t>
  </si>
  <si>
    <t xml:space="preserve">MONTERIA  AUTOMATICA </t>
  </si>
  <si>
    <t>15/02/1963</t>
  </si>
  <si>
    <t>3</t>
  </si>
  <si>
    <t>CNO AGUAS PRIETA</t>
  </si>
  <si>
    <t>9</t>
  </si>
  <si>
    <t>LORICA</t>
  </si>
  <si>
    <t>15/04/1954</t>
  </si>
  <si>
    <t>15/02/1970</t>
  </si>
  <si>
    <t>92</t>
  </si>
  <si>
    <t>SINCELEJO</t>
  </si>
  <si>
    <t>15/01/1934</t>
  </si>
  <si>
    <t>02/10/2010</t>
  </si>
  <si>
    <t xml:space="preserve">LORICA  ITA AUTOMATICA </t>
  </si>
  <si>
    <t>13/05/2005</t>
  </si>
  <si>
    <t>TOLÚ</t>
  </si>
  <si>
    <t>COVEÑAS AUTOMATICA</t>
  </si>
  <si>
    <t>15/02/1980</t>
  </si>
  <si>
    <t>380</t>
  </si>
  <si>
    <t>AY GUAMO</t>
  </si>
  <si>
    <t>15/07/1971</t>
  </si>
  <si>
    <t>15/03/1985</t>
  </si>
  <si>
    <t xml:space="preserve">A. RAFAEL NUÑEZ </t>
  </si>
  <si>
    <t>06/05/2005</t>
  </si>
  <si>
    <t xml:space="preserve">MAHATES AUTOM </t>
  </si>
  <si>
    <t>CANAL DEL DIQUE</t>
  </si>
  <si>
    <t>MAHATES</t>
  </si>
  <si>
    <t>01/04/2014</t>
  </si>
  <si>
    <t xml:space="preserve">BARRANCAVIEJA AUTOM </t>
  </si>
  <si>
    <t>CALAMAR</t>
  </si>
  <si>
    <t>0</t>
  </si>
  <si>
    <t>22/07/2009</t>
  </si>
  <si>
    <t xml:space="preserve">ESC NAVAL CIOH AUTOM </t>
  </si>
  <si>
    <t>15/07/1991</t>
  </si>
  <si>
    <t xml:space="preserve">TAJAMAR OCCIDENTAL </t>
  </si>
  <si>
    <t>BARRANQUILLA</t>
  </si>
  <si>
    <t>19/10/2006</t>
  </si>
  <si>
    <t>SAN PEDRO</t>
  </si>
  <si>
    <t>PUERTO LIBERTADOR</t>
  </si>
  <si>
    <t>SAN JORGE</t>
  </si>
  <si>
    <t>MONTELÍBANO</t>
  </si>
  <si>
    <t xml:space="preserve">MONTELIBANO AUTOMATICA </t>
  </si>
  <si>
    <t xml:space="preserve">SAN PEDRO AUTOM  </t>
  </si>
  <si>
    <t>SAN MARCOS</t>
  </si>
  <si>
    <t>15/01/1945</t>
  </si>
  <si>
    <t>AY CANOAS</t>
  </si>
  <si>
    <t>16</t>
  </si>
  <si>
    <t>AY ARENA</t>
  </si>
  <si>
    <t xml:space="preserve">TREMENTINO AUTOM </t>
  </si>
  <si>
    <t xml:space="preserve">SAN PEDRO AUTOM </t>
  </si>
  <si>
    <t>114</t>
  </si>
  <si>
    <t>CHINU AUTOM [25020470]</t>
  </si>
  <si>
    <t>CHINÚ</t>
  </si>
  <si>
    <t>11/12/2014</t>
  </si>
  <si>
    <t>CGA. DE AYAPEL</t>
  </si>
  <si>
    <t>CGA. DE MACHADO</t>
  </si>
  <si>
    <t>SAN BENITO ABAD</t>
  </si>
  <si>
    <t xml:space="preserve">BUENAVISTA AUTOM </t>
  </si>
  <si>
    <t>QDA CANTARANA</t>
  </si>
  <si>
    <t>BUENAVISTA</t>
  </si>
  <si>
    <t xml:space="preserve">SAJONIA HDA AUTOM </t>
  </si>
  <si>
    <t>PUEBLO NUEVO</t>
  </si>
  <si>
    <t>CINTURA    [25020710]</t>
  </si>
  <si>
    <t>CNO CANALETE</t>
  </si>
  <si>
    <t xml:space="preserve">SAN SEBASTIÁN DE </t>
  </si>
  <si>
    <t>15/01/1974</t>
  </si>
  <si>
    <t>EL BANCO</t>
  </si>
  <si>
    <t>AYAPEL AUTOM [25025030]</t>
  </si>
  <si>
    <t>CGA. AYAPEL</t>
  </si>
  <si>
    <t>15/08/1967</t>
  </si>
  <si>
    <t xml:space="preserve">EL TESORO IDEAM </t>
  </si>
  <si>
    <t>AY MORRO</t>
  </si>
  <si>
    <t>MORROA</t>
  </si>
  <si>
    <t>168</t>
  </si>
  <si>
    <t>02/12/2004</t>
  </si>
  <si>
    <t xml:space="preserve">SAN MARCOS AUTOMATICA </t>
  </si>
  <si>
    <t>07/10/2005</t>
  </si>
  <si>
    <t xml:space="preserve">PUERTA ROJA AUTOMATICA </t>
  </si>
  <si>
    <t>23/08/2004</t>
  </si>
  <si>
    <t xml:space="preserve">APTO LAS FLORES </t>
  </si>
  <si>
    <t>RIO MAGDALENA</t>
  </si>
  <si>
    <t>34</t>
  </si>
  <si>
    <t>05/05/2013</t>
  </si>
  <si>
    <t xml:space="preserve">SAN BENITO AUTOM </t>
  </si>
  <si>
    <t>14/11/2014</t>
  </si>
  <si>
    <t>EL BANCO AUTOMATICA</t>
  </si>
  <si>
    <t>29</t>
  </si>
  <si>
    <t>15/04/1968</t>
  </si>
  <si>
    <t>CGA. SAN MARCOS</t>
  </si>
  <si>
    <t>15/09/1984</t>
  </si>
  <si>
    <t>98</t>
  </si>
  <si>
    <t>CESAR</t>
  </si>
  <si>
    <t xml:space="preserve">SAN MARCOS AUTOM </t>
  </si>
  <si>
    <t>29/10/2013</t>
  </si>
  <si>
    <t>BEIRUT AUTOM [25027760]</t>
  </si>
  <si>
    <t>13/11/2014</t>
  </si>
  <si>
    <t xml:space="preserve">MARRALU - AUT </t>
  </si>
  <si>
    <t>01/01/2017</t>
  </si>
  <si>
    <t xml:space="preserve">SAN FRANCISCO </t>
  </si>
  <si>
    <t xml:space="preserve">EL GUAMO AUTOM  </t>
  </si>
  <si>
    <t>EL GUAMO</t>
  </si>
  <si>
    <t>23/03/2004</t>
  </si>
  <si>
    <t xml:space="preserve">CARMEN DE BOLIVAR </t>
  </si>
  <si>
    <t>AY ALFEREZ</t>
  </si>
  <si>
    <t>EL CARMEN DE BOLÍVAR</t>
  </si>
  <si>
    <t>152</t>
  </si>
  <si>
    <t>01/03/2004</t>
  </si>
  <si>
    <t>CGA. GUAJARO</t>
  </si>
  <si>
    <t>ARJONA</t>
  </si>
  <si>
    <t>AY PIQUININE</t>
  </si>
  <si>
    <t>MARÍA LA BAJA</t>
  </si>
  <si>
    <t xml:space="preserve">SAN CRISTOBAL </t>
  </si>
  <si>
    <t>AY RAICERO</t>
  </si>
  <si>
    <t>15/08/1979</t>
  </si>
  <si>
    <t>SINCERIN [29035000]</t>
  </si>
  <si>
    <t>15/02/1981</t>
  </si>
  <si>
    <t>7</t>
  </si>
  <si>
    <t xml:space="preserve">REPELON AUTOM   </t>
  </si>
  <si>
    <t>12/09/2007</t>
  </si>
  <si>
    <t xml:space="preserve">TAMBO EL AUTOM  AUT </t>
  </si>
  <si>
    <t>CIENAGA DEL TAMBO</t>
  </si>
  <si>
    <t>27/04/2012</t>
  </si>
  <si>
    <t xml:space="preserve">JUAN GOMEZ AUTOM  </t>
  </si>
  <si>
    <t>CIENAGA DE JUAN GOMEZ</t>
  </si>
  <si>
    <t>01/05/2016</t>
  </si>
  <si>
    <t>PALOTAL    AUT (29037003)</t>
  </si>
  <si>
    <t>CIENAGA DE APLOTAL</t>
  </si>
  <si>
    <t>15/07/1958</t>
  </si>
  <si>
    <t xml:space="preserve">GAMBOTE CANAL DEL </t>
  </si>
  <si>
    <t xml:space="preserve">GUAJARO COMPUERTAS </t>
  </si>
  <si>
    <t>SAN CRISTOBAL</t>
  </si>
  <si>
    <t>28/03/2014</t>
  </si>
  <si>
    <t xml:space="preserve">CAPOTE AUTOM </t>
  </si>
  <si>
    <t>15/06/1983</t>
  </si>
  <si>
    <t xml:space="preserve">PTE CALAMAR AUTOM  </t>
  </si>
  <si>
    <t>CANAL DE DIQUE</t>
  </si>
  <si>
    <t>25/10/2011</t>
  </si>
  <si>
    <t>SUAN</t>
  </si>
  <si>
    <t xml:space="preserve">SABANALARGA AUTOMATICA </t>
  </si>
  <si>
    <t>SOLEDAD</t>
  </si>
  <si>
    <t xml:space="preserve">LAS FLORES AUTOM  </t>
  </si>
  <si>
    <t>31/08/2006</t>
  </si>
  <si>
    <t xml:space="preserve">A.E.CORTISSOZ AUTOM   </t>
  </si>
  <si>
    <t>04/05/2005</t>
  </si>
  <si>
    <t xml:space="preserve">ESC NAVAL BARRANQUILLA </t>
  </si>
  <si>
    <t>10/06/2016</t>
  </si>
  <si>
    <t xml:space="preserve">TEBSA BQUILLA </t>
  </si>
  <si>
    <t>SAN PEDRITO AUTOMATICA</t>
  </si>
  <si>
    <t xml:space="preserve">SANTA HELENA-AUT </t>
  </si>
  <si>
    <t>07/11/2017</t>
  </si>
  <si>
    <t xml:space="preserve">LEQUERICA AUTOM   AUT  </t>
  </si>
  <si>
    <t>01/04/2016</t>
  </si>
  <si>
    <t xml:space="preserve">MACHADO  AUT  </t>
  </si>
  <si>
    <t>CIENAGA DE MACHADO</t>
  </si>
  <si>
    <t>ARROYOHONDO</t>
  </si>
  <si>
    <t>01/10/2014</t>
  </si>
  <si>
    <t>JOBO AUTOM   (29057005)</t>
  </si>
  <si>
    <t>CIENAGA DE JOBO</t>
  </si>
  <si>
    <t xml:space="preserve">MARIA LA BAJA AUTOM.  </t>
  </si>
  <si>
    <t>NORTE DE SANTANDER</t>
  </si>
  <si>
    <t>AREA OPERATIVA 03</t>
  </si>
  <si>
    <t>GUAVIARE</t>
  </si>
  <si>
    <t>SAN JOSÉ DEL GUAVIARE</t>
  </si>
  <si>
    <t>GUAINÍA</t>
  </si>
  <si>
    <t>INÍRIDA</t>
  </si>
  <si>
    <t>INIRIDA</t>
  </si>
  <si>
    <t xml:space="preserve">PTO INIRIDA AUTOMATICA </t>
  </si>
  <si>
    <t>27/03/2003</t>
  </si>
  <si>
    <t>META</t>
  </si>
  <si>
    <t>15/10/1967</t>
  </si>
  <si>
    <t>270</t>
  </si>
  <si>
    <t>184</t>
  </si>
  <si>
    <t>177</t>
  </si>
  <si>
    <t>255</t>
  </si>
  <si>
    <t>ARIARI</t>
  </si>
  <si>
    <t>CUBARRAL</t>
  </si>
  <si>
    <t>745</t>
  </si>
  <si>
    <t xml:space="preserve">PTO ANGOSTURAS </t>
  </si>
  <si>
    <t>325</t>
  </si>
  <si>
    <t>280</t>
  </si>
  <si>
    <t>318</t>
  </si>
  <si>
    <t>158</t>
  </si>
  <si>
    <t xml:space="preserve">SAN JOSE DEL GUAVIARE </t>
  </si>
  <si>
    <t>26/09/2008</t>
  </si>
  <si>
    <t>76</t>
  </si>
  <si>
    <t>PUERTO LÓPEZ</t>
  </si>
  <si>
    <t>525</t>
  </si>
  <si>
    <t>420</t>
  </si>
  <si>
    <t xml:space="preserve">PTE LLERAS AUTOMATICA </t>
  </si>
  <si>
    <t>CUNDINAMARCA</t>
  </si>
  <si>
    <t>1,300</t>
  </si>
  <si>
    <t>MANZANARES</t>
  </si>
  <si>
    <t>VILLAVICENCIO</t>
  </si>
  <si>
    <t>336</t>
  </si>
  <si>
    <t xml:space="preserve">LA LIBERTAD AUTOMATICA </t>
  </si>
  <si>
    <t>25/03/2007</t>
  </si>
  <si>
    <t>1,240</t>
  </si>
  <si>
    <t>BLANCO</t>
  </si>
  <si>
    <t>CHINGAZA</t>
  </si>
  <si>
    <t>GUATIQUIA</t>
  </si>
  <si>
    <t>UPIN</t>
  </si>
  <si>
    <t>RESTREPO</t>
  </si>
  <si>
    <t>AGUA LLUVIA</t>
  </si>
  <si>
    <t>444</t>
  </si>
  <si>
    <t xml:space="preserve">SALINAS DE UPIN </t>
  </si>
  <si>
    <t>340</t>
  </si>
  <si>
    <t xml:space="preserve">ICA VILLAVICENCIO </t>
  </si>
  <si>
    <t>22/03/2007</t>
  </si>
  <si>
    <t>690</t>
  </si>
  <si>
    <t>23/03/2007</t>
  </si>
  <si>
    <t xml:space="preserve">PTE ABADIA AUTOMATICA </t>
  </si>
  <si>
    <t>523</t>
  </si>
  <si>
    <t>CASANARE</t>
  </si>
  <si>
    <t>FSR</t>
  </si>
  <si>
    <t xml:space="preserve">LA PALOMERA AUTOMATICA </t>
  </si>
  <si>
    <t>188</t>
  </si>
  <si>
    <t>18/05/2005</t>
  </si>
  <si>
    <t>OROCUÉ</t>
  </si>
  <si>
    <t>CRAVO SUR</t>
  </si>
  <si>
    <t>CNO SAN MIGUEL</t>
  </si>
  <si>
    <t xml:space="preserve">OROCUE BZO DERECHO </t>
  </si>
  <si>
    <t>126</t>
  </si>
  <si>
    <t>103</t>
  </si>
  <si>
    <t>PAZ DE ARIPORO</t>
  </si>
  <si>
    <t>15/11/1997</t>
  </si>
  <si>
    <t>ARAUCA</t>
  </si>
  <si>
    <t>31/05/2005</t>
  </si>
  <si>
    <t>VAUPES</t>
  </si>
  <si>
    <t>VAUPÉS</t>
  </si>
  <si>
    <t>MITÚ</t>
  </si>
  <si>
    <t xml:space="preserve">MITU AUTOMATICA </t>
  </si>
  <si>
    <t>AREA OPERATIVA 04</t>
  </si>
  <si>
    <t>GUARAPAS</t>
  </si>
  <si>
    <t>HUILA</t>
  </si>
  <si>
    <t>PITALITO</t>
  </si>
  <si>
    <t>SAN AGUSTÍN</t>
  </si>
  <si>
    <t>3,000</t>
  </si>
  <si>
    <t>PALESTINA</t>
  </si>
  <si>
    <t>BORDONES</t>
  </si>
  <si>
    <t>SALADOBLANCO</t>
  </si>
  <si>
    <t>15/06/1971</t>
  </si>
  <si>
    <t xml:space="preserve">LA PRIMAVERA AUTOMATICA </t>
  </si>
  <si>
    <t>1,919</t>
  </si>
  <si>
    <t>28/07/2005</t>
  </si>
  <si>
    <t xml:space="preserve">PURACE  AUTOMATICA </t>
  </si>
  <si>
    <t>17/07/2005</t>
  </si>
  <si>
    <t xml:space="preserve">MARENGO  AUTOMATICA </t>
  </si>
  <si>
    <t>23/07/2005</t>
  </si>
  <si>
    <t xml:space="preserve">LOS GUACHAROS   </t>
  </si>
  <si>
    <t>SUAZA</t>
  </si>
  <si>
    <t>1,590</t>
  </si>
  <si>
    <t>25/07/2005</t>
  </si>
  <si>
    <t>ELÍAS</t>
  </si>
  <si>
    <t xml:space="preserve">PITALITO 2 AUTOMATICA </t>
  </si>
  <si>
    <t>1,017</t>
  </si>
  <si>
    <t>GUADALUPE</t>
  </si>
  <si>
    <t>893</t>
  </si>
  <si>
    <t>15/04/1964</t>
  </si>
  <si>
    <t>1,045</t>
  </si>
  <si>
    <t>PTE GARCES AUTOMATICA</t>
  </si>
  <si>
    <t>15/11/1993</t>
  </si>
  <si>
    <t>AGRADO</t>
  </si>
  <si>
    <t xml:space="preserve">PTE BALSEADERO </t>
  </si>
  <si>
    <t>688</t>
  </si>
  <si>
    <t>05/09/1971</t>
  </si>
  <si>
    <t>ULLUCOS</t>
  </si>
  <si>
    <t>INZÁ</t>
  </si>
  <si>
    <t>LA PLATA</t>
  </si>
  <si>
    <t>PAEZ</t>
  </si>
  <si>
    <t>PÁEZ (Belalcázar)</t>
  </si>
  <si>
    <t>PURACÉ (Coconuco)</t>
  </si>
  <si>
    <t>1,860</t>
  </si>
  <si>
    <t xml:space="preserve">INZA AUTOMATICA </t>
  </si>
  <si>
    <t>11/11/2005</t>
  </si>
  <si>
    <t xml:space="preserve">VEGA EL SALADO </t>
  </si>
  <si>
    <t>1,150</t>
  </si>
  <si>
    <t xml:space="preserve">TALAGA TOEZ AUTOMATICA </t>
  </si>
  <si>
    <t>01/09/1991</t>
  </si>
  <si>
    <t>26/04/2007</t>
  </si>
  <si>
    <t>YAGUARÁ</t>
  </si>
  <si>
    <t>YAGUARA</t>
  </si>
  <si>
    <t>740</t>
  </si>
  <si>
    <t xml:space="preserve">HDA VENECIA AUTOMATICA </t>
  </si>
  <si>
    <t>460</t>
  </si>
  <si>
    <t xml:space="preserve">PTE SANTANDER </t>
  </si>
  <si>
    <t>NEIVA</t>
  </si>
  <si>
    <t>431</t>
  </si>
  <si>
    <t>BARAYA</t>
  </si>
  <si>
    <t>VILLAVIEJA</t>
  </si>
  <si>
    <t>CEIBAS</t>
  </si>
  <si>
    <t>06/03/2016</t>
  </si>
  <si>
    <t>FRIO</t>
  </si>
  <si>
    <t>735</t>
  </si>
  <si>
    <t>LAS CEIBAS</t>
  </si>
  <si>
    <t xml:space="preserve">DESIERTO LA TATACOA </t>
  </si>
  <si>
    <t>459</t>
  </si>
  <si>
    <t>14/07/2005</t>
  </si>
  <si>
    <t xml:space="preserve">LA PLATA AUTOMATICA </t>
  </si>
  <si>
    <t>2,101</t>
  </si>
  <si>
    <t>20/07/2005</t>
  </si>
  <si>
    <t xml:space="preserve">HDA MANILA AUTOMATICA </t>
  </si>
  <si>
    <t>15/06/2005</t>
  </si>
  <si>
    <t xml:space="preserve">PUEBLO NUEVO AUTOM </t>
  </si>
  <si>
    <t>SANTA MARÍA</t>
  </si>
  <si>
    <t>TOLIMA</t>
  </si>
  <si>
    <t>NATAGAIMA</t>
  </si>
  <si>
    <t xml:space="preserve">ANGOSTURA RIO   </t>
  </si>
  <si>
    <t>345</t>
  </si>
  <si>
    <t>CABRERA</t>
  </si>
  <si>
    <t>368</t>
  </si>
  <si>
    <t>730</t>
  </si>
  <si>
    <t>15/11/1994</t>
  </si>
  <si>
    <t>HACHA</t>
  </si>
  <si>
    <t>CAQUETÁ</t>
  </si>
  <si>
    <t>FLORENCIA</t>
  </si>
  <si>
    <t>ORTEGUAZA</t>
  </si>
  <si>
    <t>265</t>
  </si>
  <si>
    <t>15/02/1971</t>
  </si>
  <si>
    <t>FLORENCIA-DESLIZAMIENT</t>
  </si>
  <si>
    <t>CARA#O</t>
  </si>
  <si>
    <t>04/02/2006</t>
  </si>
  <si>
    <t xml:space="preserve">MACAGUAL AUTOMATICA </t>
  </si>
  <si>
    <t>10/07/2005</t>
  </si>
  <si>
    <t xml:space="preserve">EL ROSARIO AUTOMATICA </t>
  </si>
  <si>
    <t xml:space="preserve">FLORENCIA-HACHA </t>
  </si>
  <si>
    <t>CAQUETA</t>
  </si>
  <si>
    <t>SOLANO</t>
  </si>
  <si>
    <t>PUTUMAYO</t>
  </si>
  <si>
    <t>PUERTO LEGUÍZAMO</t>
  </si>
  <si>
    <t>AMAZONAS</t>
  </si>
  <si>
    <t>SANTANDER (Araracuara)</t>
  </si>
  <si>
    <t xml:space="preserve">CAHUINARI AUTOMATICA </t>
  </si>
  <si>
    <t>118</t>
  </si>
  <si>
    <t>04/08/2011</t>
  </si>
  <si>
    <t xml:space="preserve">CHIRIBIQUETE AUTOMATICA </t>
  </si>
  <si>
    <t>256</t>
  </si>
  <si>
    <t>29/07/2011</t>
  </si>
  <si>
    <t>CAGUAN</t>
  </si>
  <si>
    <t>SAN VICENTE DEL CAGUÁN</t>
  </si>
  <si>
    <t xml:space="preserve">SAN VICENTE DEL CAGUAN </t>
  </si>
  <si>
    <t>30/09/2008</t>
  </si>
  <si>
    <t>AREA OPERATIVA 05</t>
  </si>
  <si>
    <t>SANTA MARTA</t>
  </si>
  <si>
    <t xml:space="preserve">UNIV TECNOLOGICA </t>
  </si>
  <si>
    <t>13/09/2007</t>
  </si>
  <si>
    <t>LA GUAJIRA</t>
  </si>
  <si>
    <t>RIOHACHA</t>
  </si>
  <si>
    <t>SAN JUAN DEL CESAR</t>
  </si>
  <si>
    <t>ALBANIA</t>
  </si>
  <si>
    <t>BARRANCAS</t>
  </si>
  <si>
    <t>GUATAPURI</t>
  </si>
  <si>
    <t>FONSECA</t>
  </si>
  <si>
    <t>RANCHERIA</t>
  </si>
  <si>
    <t>HATO NUEVO</t>
  </si>
  <si>
    <t>AY TABACO</t>
  </si>
  <si>
    <t xml:space="preserve">CERCADO EL AUTOMATICO </t>
  </si>
  <si>
    <t>04/09/2004</t>
  </si>
  <si>
    <t>AY ZONGO</t>
  </si>
  <si>
    <t>RS</t>
  </si>
  <si>
    <t xml:space="preserve">APTO ALM. PADILLA - </t>
  </si>
  <si>
    <t>21/06/2004</t>
  </si>
  <si>
    <t xml:space="preserve">MONGUI AUTOMATICA </t>
  </si>
  <si>
    <t>RIO RANCHERIA</t>
  </si>
  <si>
    <t>22/11/2011</t>
  </si>
  <si>
    <t>01/12/2011</t>
  </si>
  <si>
    <t xml:space="preserve">MINA LA CERREJON - </t>
  </si>
  <si>
    <t>27/08/2014</t>
  </si>
  <si>
    <t xml:space="preserve">CUESTECITAS AUTOMATICA </t>
  </si>
  <si>
    <t>15/03/1958</t>
  </si>
  <si>
    <t xml:space="preserve">PTE GUAJIRO AUTOMATICA </t>
  </si>
  <si>
    <t>485</t>
  </si>
  <si>
    <t>22/07/2008</t>
  </si>
  <si>
    <t xml:space="preserve">AREMASAHIN AUTOMATICA </t>
  </si>
  <si>
    <t>22/06/2010</t>
  </si>
  <si>
    <t>10/12/2010</t>
  </si>
  <si>
    <t xml:space="preserve">EL SILENCIO AUTOMATICA </t>
  </si>
  <si>
    <t>CARACOLI AUTOMATICA</t>
  </si>
  <si>
    <t>URIBIA</t>
  </si>
  <si>
    <t>MANAURE</t>
  </si>
  <si>
    <t>AY KUTAMAHANA</t>
  </si>
  <si>
    <t xml:space="preserve">PAICI AUTOMATICA </t>
  </si>
  <si>
    <t>14/10/2004</t>
  </si>
  <si>
    <t xml:space="preserve">APTO PTO BOLIVAR AUTO </t>
  </si>
  <si>
    <t>21/08/2014</t>
  </si>
  <si>
    <t xml:space="preserve">PTO BOLIVAR AUTOMATICA </t>
  </si>
  <si>
    <t>16/04/2005</t>
  </si>
  <si>
    <t xml:space="preserve">TOROMANA AUTOMATICA </t>
  </si>
  <si>
    <t>144</t>
  </si>
  <si>
    <t>18/04/2005</t>
  </si>
  <si>
    <t>AGUACHICA</t>
  </si>
  <si>
    <t>EL PASO</t>
  </si>
  <si>
    <t>138</t>
  </si>
  <si>
    <t>15/07/1972</t>
  </si>
  <si>
    <t>ARIGUANÍ (El Dificil)</t>
  </si>
  <si>
    <t>15/01/1953</t>
  </si>
  <si>
    <t xml:space="preserve">EL DIFICIL AUTOM </t>
  </si>
  <si>
    <t>RIO ARIGUANI</t>
  </si>
  <si>
    <t xml:space="preserve">LOS ALAMOS AUTOM </t>
  </si>
  <si>
    <t xml:space="preserve">PTE CARRETERA   </t>
  </si>
  <si>
    <t>VALLEDUPAR</t>
  </si>
  <si>
    <t xml:space="preserve">MANAURE BALCÓN DEL </t>
  </si>
  <si>
    <t xml:space="preserve">ARIGUANI HDA AUTOMATICA </t>
  </si>
  <si>
    <t>16/08/2005</t>
  </si>
  <si>
    <t xml:space="preserve">MANAURE AUTOMATICA </t>
  </si>
  <si>
    <t>1,918</t>
  </si>
  <si>
    <t>17/08/2005</t>
  </si>
  <si>
    <t>15/05/2006</t>
  </si>
  <si>
    <t>15/12/1980</t>
  </si>
  <si>
    <t>2,256</t>
  </si>
  <si>
    <t xml:space="preserve">LA LOMA CARBONES DEL </t>
  </si>
  <si>
    <t>CALENTURITAS</t>
  </si>
  <si>
    <t>02/03/2010</t>
  </si>
  <si>
    <t xml:space="preserve">APTO ALFONSO LOPEZ - </t>
  </si>
  <si>
    <t>01/07/2016</t>
  </si>
  <si>
    <t xml:space="preserve">FEDEARROZ AUTOMATICA </t>
  </si>
  <si>
    <t>PIVIJAY</t>
  </si>
  <si>
    <t>FUNDACIÓN</t>
  </si>
  <si>
    <t>1,125</t>
  </si>
  <si>
    <t>151</t>
  </si>
  <si>
    <t>FUNDACION</t>
  </si>
  <si>
    <t>CNO CIEGO</t>
  </si>
  <si>
    <t>ZONA BANANERA</t>
  </si>
  <si>
    <t xml:space="preserve">MEDIA LUNA AUTOM </t>
  </si>
  <si>
    <t>15/12/1994</t>
  </si>
  <si>
    <t xml:space="preserve">BATALLON NO. 6 AUTOMATICA </t>
  </si>
  <si>
    <t>24/02/2006</t>
  </si>
  <si>
    <t xml:space="preserve">LA GRAN VIA AUTOMATICA </t>
  </si>
  <si>
    <t>01/10/2008</t>
  </si>
  <si>
    <t xml:space="preserve">COLEGIO KANKAWARWA </t>
  </si>
  <si>
    <t>01/04/2017</t>
  </si>
  <si>
    <t>AREA OPERATIVA 06</t>
  </si>
  <si>
    <t>MINERO</t>
  </si>
  <si>
    <t>SAN PABLO DE BORBUR</t>
  </si>
  <si>
    <t>15/11/1959</t>
  </si>
  <si>
    <t>SANTANDER</t>
  </si>
  <si>
    <t xml:space="preserve">SAN PABLO DE BORBUR </t>
  </si>
  <si>
    <t>742</t>
  </si>
  <si>
    <t>14/12/2004</t>
  </si>
  <si>
    <t>SUAREZ</t>
  </si>
  <si>
    <t>PAIPA</t>
  </si>
  <si>
    <t>3,400</t>
  </si>
  <si>
    <t>3,100</t>
  </si>
  <si>
    <t>CHICAMOCHA</t>
  </si>
  <si>
    <t>2,470</t>
  </si>
  <si>
    <t>NEVADO</t>
  </si>
  <si>
    <t>2,820</t>
  </si>
  <si>
    <t>CHISCAS</t>
  </si>
  <si>
    <t>SALITRE</t>
  </si>
  <si>
    <t>2,590</t>
  </si>
  <si>
    <t>SOCHA</t>
  </si>
  <si>
    <t>SOGAMOSO</t>
  </si>
  <si>
    <t>2,950</t>
  </si>
  <si>
    <t>GUICÁN</t>
  </si>
  <si>
    <t xml:space="preserve">SOCHA AUTOMATICA </t>
  </si>
  <si>
    <t>IRIAL</t>
  </si>
  <si>
    <t>2,503</t>
  </si>
  <si>
    <t>10/12/2004</t>
  </si>
  <si>
    <t xml:space="preserve">EL ESPINO AUTOMATICA </t>
  </si>
  <si>
    <t>EL ESPINO</t>
  </si>
  <si>
    <t>3,510</t>
  </si>
  <si>
    <t>19/11/2005</t>
  </si>
  <si>
    <t xml:space="preserve">NEV DEL COCUY </t>
  </si>
  <si>
    <t>4,676</t>
  </si>
  <si>
    <t xml:space="preserve">SOGAMOSO AUTOMATICA </t>
  </si>
  <si>
    <t>2,495</t>
  </si>
  <si>
    <t>06/12/2007</t>
  </si>
  <si>
    <t xml:space="preserve">TUNGUAVITA AUTOMATICA </t>
  </si>
  <si>
    <t>15/12/2004</t>
  </si>
  <si>
    <t xml:space="preserve">RITACUBA BLANCO EMMA </t>
  </si>
  <si>
    <t>5,027</t>
  </si>
  <si>
    <t>10/07/2017</t>
  </si>
  <si>
    <t>CUÍTIVA</t>
  </si>
  <si>
    <t>2,610</t>
  </si>
  <si>
    <t>15/11/1980</t>
  </si>
  <si>
    <t>VENTAQUEMADA</t>
  </si>
  <si>
    <t>FUSAVITA</t>
  </si>
  <si>
    <t>CHINAVITA</t>
  </si>
  <si>
    <t>15/05/1941</t>
  </si>
  <si>
    <t>TEATINOS</t>
  </si>
  <si>
    <t>1,210</t>
  </si>
  <si>
    <t>1,780</t>
  </si>
  <si>
    <t>1,830</t>
  </si>
  <si>
    <t xml:space="preserve">CHINAVITA AUTOMATICA </t>
  </si>
  <si>
    <t>2,012</t>
  </si>
  <si>
    <t>06/03/2005</t>
  </si>
  <si>
    <t xml:space="preserve">PMO RABANAL AUTOMATICA  </t>
  </si>
  <si>
    <t>3,398</t>
  </si>
  <si>
    <t>13/03/2005</t>
  </si>
  <si>
    <t>MUECHE</t>
  </si>
  <si>
    <t>ZETAQUIRÁ</t>
  </si>
  <si>
    <t>LENGUPA</t>
  </si>
  <si>
    <t xml:space="preserve">ZETAQUIRA AUTOMATICA </t>
  </si>
  <si>
    <t>1,436</t>
  </si>
  <si>
    <t>12/12/2004</t>
  </si>
  <si>
    <t xml:space="preserve">STA MARIA AUTOM </t>
  </si>
  <si>
    <t>10/03/2005</t>
  </si>
  <si>
    <t xml:space="preserve">LA CAPILLA AUTOM </t>
  </si>
  <si>
    <t>GUAVA</t>
  </si>
  <si>
    <t>LA CAPILLA</t>
  </si>
  <si>
    <t>1,917</t>
  </si>
  <si>
    <t>08/03/2005</t>
  </si>
  <si>
    <t>OLARTE</t>
  </si>
  <si>
    <t>AQUITANIA</t>
  </si>
  <si>
    <t>3,047</t>
  </si>
  <si>
    <t>3,021</t>
  </si>
  <si>
    <t xml:space="preserve">AQUITANIA AUTOMATICA </t>
  </si>
  <si>
    <t>06/12/2004</t>
  </si>
  <si>
    <t xml:space="preserve">LAGUNA LA PLAZA </t>
  </si>
  <si>
    <t>AGUABLANCA</t>
  </si>
  <si>
    <t>SARAVENA</t>
  </si>
  <si>
    <t>4,378</t>
  </si>
  <si>
    <t>17/09/2010</t>
  </si>
  <si>
    <t>LAS CINTAS</t>
  </si>
  <si>
    <t>3,020</t>
  </si>
  <si>
    <t>QDA LOS POZOS</t>
  </si>
  <si>
    <t>3,025</t>
  </si>
  <si>
    <t>LAS CINTAS [35160000]</t>
  </si>
  <si>
    <t>QDA LAS CINTAS</t>
  </si>
  <si>
    <t>31/12/2016</t>
  </si>
  <si>
    <t>POTRERITO [35160010]</t>
  </si>
  <si>
    <t xml:space="preserve">LLANO ALARCON </t>
  </si>
  <si>
    <t>LAGO DE TOTA</t>
  </si>
  <si>
    <t>3,039</t>
  </si>
  <si>
    <t>El Tunel [35165000]</t>
  </si>
  <si>
    <t xml:space="preserve">CORPOBOYACA - SANTA INES </t>
  </si>
  <si>
    <t>3,041</t>
  </si>
  <si>
    <t>HATO LAGUNA [35167010]</t>
  </si>
  <si>
    <t>CRIADERO [35167020]</t>
  </si>
  <si>
    <t>CUSIANA</t>
  </si>
  <si>
    <t>PAJARITO</t>
  </si>
  <si>
    <t xml:space="preserve">PAJARITO AUTOMATICA </t>
  </si>
  <si>
    <t>770</t>
  </si>
  <si>
    <t>15/05/1999</t>
  </si>
  <si>
    <t>30/09/2010</t>
  </si>
  <si>
    <t>Toquilla - Aut [35195060]</t>
  </si>
  <si>
    <t>15/12/2016</t>
  </si>
  <si>
    <t>YOPAL</t>
  </si>
  <si>
    <t>TOCARIA</t>
  </si>
  <si>
    <t>NUNCHÍA</t>
  </si>
  <si>
    <t xml:space="preserve">APTO YOPAL AUTOMATICA </t>
  </si>
  <si>
    <t>Pisba - Aut [35215030]</t>
  </si>
  <si>
    <t>PISVA</t>
  </si>
  <si>
    <t>1,482</t>
  </si>
  <si>
    <t>PLAYON EL   [35217060]</t>
  </si>
  <si>
    <t>271</t>
  </si>
  <si>
    <t xml:space="preserve">LABRANZA GRANDE AUT </t>
  </si>
  <si>
    <t>RIO CRAVO SUR</t>
  </si>
  <si>
    <t>LABRANZAGRANDE</t>
  </si>
  <si>
    <t>Modulos - Aut [35225030]</t>
  </si>
  <si>
    <t>PAUTO</t>
  </si>
  <si>
    <t>TÁMARA</t>
  </si>
  <si>
    <t>TRINIDAD</t>
  </si>
  <si>
    <t>Trinidad - Aut [35235040]</t>
  </si>
  <si>
    <t>Tamara - Aut [35235050]</t>
  </si>
  <si>
    <t>15/12/2017</t>
  </si>
  <si>
    <t xml:space="preserve">Trinidad Pauto - Aut </t>
  </si>
  <si>
    <t>178</t>
  </si>
  <si>
    <t>ARIPORO</t>
  </si>
  <si>
    <t xml:space="preserve">EL DIAMANTE AUTOMATICA </t>
  </si>
  <si>
    <t>AREA OPERATIVA 07</t>
  </si>
  <si>
    <t>MOCOA</t>
  </si>
  <si>
    <t>760</t>
  </si>
  <si>
    <t>SANTA ROSA</t>
  </si>
  <si>
    <t>15/07/1997</t>
  </si>
  <si>
    <t>VILLALOBOS</t>
  </si>
  <si>
    <t xml:space="preserve">ACDTO MOCOA AUTOM  </t>
  </si>
  <si>
    <t>29/03/2006</t>
  </si>
  <si>
    <t xml:space="preserve">EL PEPINO AUTOMATICA </t>
  </si>
  <si>
    <t xml:space="preserve">RIOGRANDE - CAUCA  </t>
  </si>
  <si>
    <t>2,760</t>
  </si>
  <si>
    <t>PIEDRA LISA II  [44017120]</t>
  </si>
  <si>
    <t>723</t>
  </si>
  <si>
    <t xml:space="preserve">BETANIA-VILLALOBOS    </t>
  </si>
  <si>
    <t>857</t>
  </si>
  <si>
    <t>SANTIAGO</t>
  </si>
  <si>
    <t>NARIÑO</t>
  </si>
  <si>
    <t>PASTO</t>
  </si>
  <si>
    <t>2,075</t>
  </si>
  <si>
    <t>PUERRES</t>
  </si>
  <si>
    <t>EDEN EL   [47017070]</t>
  </si>
  <si>
    <t xml:space="preserve">PNN LA PAYA AUTOMATICA </t>
  </si>
  <si>
    <t>CAUCAYA</t>
  </si>
  <si>
    <t>194</t>
  </si>
  <si>
    <t>20/09/2007</t>
  </si>
  <si>
    <t>GUIZA</t>
  </si>
  <si>
    <t>BARBACOAS</t>
  </si>
  <si>
    <t xml:space="preserve">Piedrancha - Autom </t>
  </si>
  <si>
    <t>MALLAMA (Piedrancha)</t>
  </si>
  <si>
    <t>TUMACO</t>
  </si>
  <si>
    <t>CAUNAPI</t>
  </si>
  <si>
    <t>RICAURTE</t>
  </si>
  <si>
    <t>11/08/2014</t>
  </si>
  <si>
    <t xml:space="preserve">BIOTOPO AUTOMATICA </t>
  </si>
  <si>
    <t>512</t>
  </si>
  <si>
    <t>12/12/2005</t>
  </si>
  <si>
    <t xml:space="preserve">RICAURTE AUTOMATICA </t>
  </si>
  <si>
    <t>15/12/2005</t>
  </si>
  <si>
    <t>25/08/2006</t>
  </si>
  <si>
    <t xml:space="preserve">ALTAQUER AUTOMATICA </t>
  </si>
  <si>
    <t>27/02/2007</t>
  </si>
  <si>
    <t xml:space="preserve">GRANJA EL MIRA - AUTOM </t>
  </si>
  <si>
    <t>01/08/2016</t>
  </si>
  <si>
    <t>PIPIGUAY    [51027050]</t>
  </si>
  <si>
    <t xml:space="preserve">SAN JUAN MIRA AUTOM </t>
  </si>
  <si>
    <t>MIRA</t>
  </si>
  <si>
    <t xml:space="preserve">TUMACO AUTOMATICA </t>
  </si>
  <si>
    <t>15/09/1951</t>
  </si>
  <si>
    <t xml:space="preserve">ISLA FARO VIUDO </t>
  </si>
  <si>
    <t>27/09/2005</t>
  </si>
  <si>
    <t>31/12/2008</t>
  </si>
  <si>
    <t>PATIA</t>
  </si>
  <si>
    <t>BALBOA</t>
  </si>
  <si>
    <t>LEIVA</t>
  </si>
  <si>
    <t>PATÍA (El Bordo)</t>
  </si>
  <si>
    <t>TIMBIO</t>
  </si>
  <si>
    <t>SOTARÁ (Paispamba)</t>
  </si>
  <si>
    <t>QUILCASE</t>
  </si>
  <si>
    <t xml:space="preserve">BALBOA AUTOMATICA </t>
  </si>
  <si>
    <t xml:space="preserve">PUERTO NUEVO - PATIA </t>
  </si>
  <si>
    <t>HOYO EL   [52017120]</t>
  </si>
  <si>
    <t xml:space="preserve">PTE COLGANTE TIMBIO  </t>
  </si>
  <si>
    <t>GUACHICONO</t>
  </si>
  <si>
    <t>720</t>
  </si>
  <si>
    <t>SAMBINGO</t>
  </si>
  <si>
    <t xml:space="preserve">VOLCAN SOTARA </t>
  </si>
  <si>
    <t>3,386</t>
  </si>
  <si>
    <t>31/08/2007</t>
  </si>
  <si>
    <t xml:space="preserve">ESTRECHO PATIA   </t>
  </si>
  <si>
    <t>GUACHICONO    [52027010]</t>
  </si>
  <si>
    <t>MAYO</t>
  </si>
  <si>
    <t>TAMINANGO</t>
  </si>
  <si>
    <t xml:space="preserve">VIENTO LIBRE AUTOM  </t>
  </si>
  <si>
    <t>CHACHAGUÍ</t>
  </si>
  <si>
    <t>JUANAMBU</t>
  </si>
  <si>
    <t>GUAITARA</t>
  </si>
  <si>
    <t xml:space="preserve">UNIV DE NARIÑO  </t>
  </si>
  <si>
    <t>2,626</t>
  </si>
  <si>
    <t>13/04/2004</t>
  </si>
  <si>
    <t xml:space="preserve">COMUN EL AUTOMATICA </t>
  </si>
  <si>
    <t>PUPIALES</t>
  </si>
  <si>
    <t>3,141</t>
  </si>
  <si>
    <t>27/04/2007</t>
  </si>
  <si>
    <t xml:space="preserve">PUENTE JUANAMBU   </t>
  </si>
  <si>
    <t>SANTA CRUZ (Guachavés)</t>
  </si>
  <si>
    <t>TÚQUERRES</t>
  </si>
  <si>
    <t>IMUÉS</t>
  </si>
  <si>
    <t>CUMBAL</t>
  </si>
  <si>
    <t>EL TAMBO</t>
  </si>
  <si>
    <t>ALDANA</t>
  </si>
  <si>
    <t>2,961</t>
  </si>
  <si>
    <t>3,120</t>
  </si>
  <si>
    <t>AY BOTANILLA</t>
  </si>
  <si>
    <t xml:space="preserve">CERRO PARAMO </t>
  </si>
  <si>
    <t>3,585</t>
  </si>
  <si>
    <t>09/12/2005</t>
  </si>
  <si>
    <t xml:space="preserve">VOLCAN CHILES </t>
  </si>
  <si>
    <t>4,042</t>
  </si>
  <si>
    <t>17/12/2005</t>
  </si>
  <si>
    <t xml:space="preserve">LA JOSEFINA AUTOMATICA </t>
  </si>
  <si>
    <t>CONTADERO</t>
  </si>
  <si>
    <t>10/12/2005</t>
  </si>
  <si>
    <t xml:space="preserve">BOTANA AUTOM   </t>
  </si>
  <si>
    <t xml:space="preserve">EL PARAISO AUTOM  </t>
  </si>
  <si>
    <t xml:space="preserve">APTO SAN LUIS AUTOMATICA </t>
  </si>
  <si>
    <t>06/11/1997</t>
  </si>
  <si>
    <t>PILCUAN [52057010]</t>
  </si>
  <si>
    <t>AGROYACO    [52057030]</t>
  </si>
  <si>
    <t>LOS ANDES (Sotomayor)</t>
  </si>
  <si>
    <t xml:space="preserve">Rumichaca - Aut </t>
  </si>
  <si>
    <t>IPIALES</t>
  </si>
  <si>
    <t>2,582</t>
  </si>
  <si>
    <t>15/11/2016</t>
  </si>
  <si>
    <t>TELEMBI</t>
  </si>
  <si>
    <t>SASPI</t>
  </si>
  <si>
    <t>CRISTAL</t>
  </si>
  <si>
    <t xml:space="preserve">SALI AUTOMATICA </t>
  </si>
  <si>
    <t>VERGEL EL   [52067030]</t>
  </si>
  <si>
    <t>SANDE EL   [52067040]</t>
  </si>
  <si>
    <t>01/03/2015</t>
  </si>
  <si>
    <t>CUMBITARA</t>
  </si>
  <si>
    <t xml:space="preserve">PTE PUSMEO AUTOM  </t>
  </si>
  <si>
    <t xml:space="preserve">LOS NORTES AUTOMATICA </t>
  </si>
  <si>
    <t>MOSQUERA</t>
  </si>
  <si>
    <t>NAPI</t>
  </si>
  <si>
    <t>GUAPI</t>
  </si>
  <si>
    <t xml:space="preserve">APTO GUAPI AUTOM  </t>
  </si>
  <si>
    <t>SANGARAL    [53047010]</t>
  </si>
  <si>
    <t>MICAY</t>
  </si>
  <si>
    <t>15/03/1960</t>
  </si>
  <si>
    <t>LÓPEZ</t>
  </si>
  <si>
    <t>186</t>
  </si>
  <si>
    <t xml:space="preserve">EL DIVISO AUTOMATICA </t>
  </si>
  <si>
    <t>SAN JUAN DE MICAY</t>
  </si>
  <si>
    <t>29/09/2005</t>
  </si>
  <si>
    <t xml:space="preserve">ANGOSTURA RIO MICAY  </t>
  </si>
  <si>
    <t>CHUARE</t>
  </si>
  <si>
    <t>MONO EL   [53077060]</t>
  </si>
  <si>
    <t xml:space="preserve">GORGONA GUAPI   </t>
  </si>
  <si>
    <t>AREA OPERATIVA 08</t>
  </si>
  <si>
    <t>TACHIRA</t>
  </si>
  <si>
    <t>VILLA DEL ROSARIO</t>
  </si>
  <si>
    <t>PAMPLONITA</t>
  </si>
  <si>
    <t>CÚCUTA</t>
  </si>
  <si>
    <t>HERRÁN</t>
  </si>
  <si>
    <t>CHINÁCOTA</t>
  </si>
  <si>
    <t>PAMPLONA</t>
  </si>
  <si>
    <t xml:space="preserve">UNIV FRANCISO DE </t>
  </si>
  <si>
    <t>311</t>
  </si>
  <si>
    <t>11/10/2005</t>
  </si>
  <si>
    <t xml:space="preserve">UNIV DE PAMPLONA </t>
  </si>
  <si>
    <t>2,362</t>
  </si>
  <si>
    <t>13/10/2004</t>
  </si>
  <si>
    <t xml:space="preserve">ALCALDIA DE HERRAN </t>
  </si>
  <si>
    <t>2,040</t>
  </si>
  <si>
    <t>19/08/2005</t>
  </si>
  <si>
    <t>1,107</t>
  </si>
  <si>
    <t xml:space="preserve">APTO CAMILO DAZA AUTOM </t>
  </si>
  <si>
    <t>313</t>
  </si>
  <si>
    <t>10/06/2015</t>
  </si>
  <si>
    <t xml:space="preserve">LA DONJUANA AUTOMATICA </t>
  </si>
  <si>
    <t xml:space="preserve">LA UCHEMA AUTOMATICA </t>
  </si>
  <si>
    <t>CUCUTILLA</t>
  </si>
  <si>
    <t>ZULIA</t>
  </si>
  <si>
    <t>SAN CAYETANO</t>
  </si>
  <si>
    <t xml:space="preserve">TERMOTASAJERO AUTOMATICA </t>
  </si>
  <si>
    <t>DURANIA</t>
  </si>
  <si>
    <t>15/10/2004</t>
  </si>
  <si>
    <t xml:space="preserve">SAN JAVIER-PTE ZUL </t>
  </si>
  <si>
    <t xml:space="preserve">PTE CAPIRA AUTOMATICA </t>
  </si>
  <si>
    <t>ALGODONAL</t>
  </si>
  <si>
    <t>OCAÑA</t>
  </si>
  <si>
    <t>1,220</t>
  </si>
  <si>
    <t>DE ORO</t>
  </si>
  <si>
    <t>ORO</t>
  </si>
  <si>
    <t xml:space="preserve">AGUAS DE LA VIRGEN </t>
  </si>
  <si>
    <t>09/08/2006</t>
  </si>
  <si>
    <t>LA CABAÑA AUTOMATICA</t>
  </si>
  <si>
    <t xml:space="preserve">PTO BERRIO AUTOMATICA </t>
  </si>
  <si>
    <t>111</t>
  </si>
  <si>
    <t>15/01/1936</t>
  </si>
  <si>
    <t>CIMITARRA</t>
  </si>
  <si>
    <t>EL TAGUAL AUTOMATICA</t>
  </si>
  <si>
    <t>CARARE</t>
  </si>
  <si>
    <t xml:space="preserve">PTO ARAUJO AUTOMATICA </t>
  </si>
  <si>
    <t>BARRANCABERMEJA</t>
  </si>
  <si>
    <t>15/09/1959</t>
  </si>
  <si>
    <t xml:space="preserve">BARRANCABERMEJA </t>
  </si>
  <si>
    <t>15/06/1936</t>
  </si>
  <si>
    <t>162</t>
  </si>
  <si>
    <t>SAN PABLO</t>
  </si>
  <si>
    <t>LEBRIJA</t>
  </si>
  <si>
    <t>TONA</t>
  </si>
  <si>
    <t>FLORIDABLANCA</t>
  </si>
  <si>
    <t>GIRÓN</t>
  </si>
  <si>
    <t>996</t>
  </si>
  <si>
    <t>84</t>
  </si>
  <si>
    <t>BUCARAMANGA</t>
  </si>
  <si>
    <t xml:space="preserve">APTO PALONEGRO </t>
  </si>
  <si>
    <t>1,189</t>
  </si>
  <si>
    <t xml:space="preserve">SAN ANTONIO SANTANDER </t>
  </si>
  <si>
    <t xml:space="preserve">NEOMUNDO AUTOMATICA </t>
  </si>
  <si>
    <t xml:space="preserve">AGUACHICA AUTOMATICA </t>
  </si>
  <si>
    <t xml:space="preserve">AP.PALO NEGRO </t>
  </si>
  <si>
    <t>08/05/2005</t>
  </si>
  <si>
    <t>13/08/2015</t>
  </si>
  <si>
    <t>05/05/2005</t>
  </si>
  <si>
    <t xml:space="preserve">PALOGORDO AUTOMATICA </t>
  </si>
  <si>
    <t xml:space="preserve">SAN PABLO RIO MAGDALENA </t>
  </si>
  <si>
    <t>GAMARRA</t>
  </si>
  <si>
    <t>GAMARRA  [23210160]</t>
  </si>
  <si>
    <t>GAMARRA    [23217020]</t>
  </si>
  <si>
    <t>3,985</t>
  </si>
  <si>
    <t>30/12/2009</t>
  </si>
  <si>
    <t xml:space="preserve">GAMARRA AUTOMATICA </t>
  </si>
  <si>
    <t>12/12/2011</t>
  </si>
  <si>
    <t>SAN BENITO   [24017570]</t>
  </si>
  <si>
    <t>SAN BENITO</t>
  </si>
  <si>
    <t>MOGOTICOS</t>
  </si>
  <si>
    <t>MOGOTES</t>
  </si>
  <si>
    <t>1,673</t>
  </si>
  <si>
    <t xml:space="preserve">MOGOTES AUTOMATICA </t>
  </si>
  <si>
    <t>25/10/2004</t>
  </si>
  <si>
    <t>SERVITA</t>
  </si>
  <si>
    <t>CERRITO</t>
  </si>
  <si>
    <t xml:space="preserve">PMO ALMORZADERO </t>
  </si>
  <si>
    <t>3,600</t>
  </si>
  <si>
    <t>JORDAN EL   [24037360]</t>
  </si>
  <si>
    <t>JORDÁN</t>
  </si>
  <si>
    <t>CHUCURI</t>
  </si>
  <si>
    <t>SAN VICENTE DE CHUCURÍ</t>
  </si>
  <si>
    <t xml:space="preserve">SAN  VICENTE DE CHUCURI </t>
  </si>
  <si>
    <t>1,073</t>
  </si>
  <si>
    <t xml:space="preserve">VIZCAINA LA LIZAMA </t>
  </si>
  <si>
    <t>VIZCAINA</t>
  </si>
  <si>
    <t xml:space="preserve">PTE LA PAZ AUTOMATICA </t>
  </si>
  <si>
    <t>09/05/2004</t>
  </si>
  <si>
    <t>3,320</t>
  </si>
  <si>
    <t>JORDAN</t>
  </si>
  <si>
    <t xml:space="preserve">BERLIN AUTOMATICA </t>
  </si>
  <si>
    <t>3,316</t>
  </si>
  <si>
    <t>21/08/2008</t>
  </si>
  <si>
    <t>15/11/2001</t>
  </si>
  <si>
    <t>ARAUQUITA</t>
  </si>
  <si>
    <t xml:space="preserve">ALCARAVAN  AUT </t>
  </si>
  <si>
    <t>AREA OPERATIVA 09</t>
  </si>
  <si>
    <t xml:space="preserve">ALPES LOS AUTOMATICA </t>
  </si>
  <si>
    <t>4,530</t>
  </si>
  <si>
    <t>20/11/2007</t>
  </si>
  <si>
    <t xml:space="preserve">EL DIABLO AUTOM  </t>
  </si>
  <si>
    <t>495</t>
  </si>
  <si>
    <t>VILLAMARIA</t>
  </si>
  <si>
    <t xml:space="preserve">SILOE AUTOMATICA </t>
  </si>
  <si>
    <t>CALI</t>
  </si>
  <si>
    <t>VALLE DEL CAUCA</t>
  </si>
  <si>
    <t>1,238</t>
  </si>
  <si>
    <t>28/06/2005</t>
  </si>
  <si>
    <t>06/07/2009</t>
  </si>
  <si>
    <t>VINAGRE</t>
  </si>
  <si>
    <t xml:space="preserve">EL TABLAZO AUTOM  </t>
  </si>
  <si>
    <t>POPAYÁN</t>
  </si>
  <si>
    <t>1,837</t>
  </si>
  <si>
    <t xml:space="preserve">PNN PURACE AUTOM  </t>
  </si>
  <si>
    <t>26/09/2007</t>
  </si>
  <si>
    <t>1,872</t>
  </si>
  <si>
    <t>CAJIBÍO</t>
  </si>
  <si>
    <t>15/10/1946</t>
  </si>
  <si>
    <t xml:space="preserve">LA LAGUNA DE CAJIBIO </t>
  </si>
  <si>
    <t>04/10/2004</t>
  </si>
  <si>
    <t xml:space="preserve">HDA SUECIA AUTOMATICA </t>
  </si>
  <si>
    <t>23/11/2005</t>
  </si>
  <si>
    <t>HONDO</t>
  </si>
  <si>
    <t>1,586</t>
  </si>
  <si>
    <t>JAMUNDI</t>
  </si>
  <si>
    <t>JAMUNDÍ</t>
  </si>
  <si>
    <t xml:space="preserve">UNIV DEL VALLE  </t>
  </si>
  <si>
    <t>MELENDEZ</t>
  </si>
  <si>
    <t xml:space="preserve">FARALLONES AUTOM   </t>
  </si>
  <si>
    <t>PANCE</t>
  </si>
  <si>
    <t>227</t>
  </si>
  <si>
    <t xml:space="preserve">LA INDEPENDENCI   </t>
  </si>
  <si>
    <t>26/11/2006</t>
  </si>
  <si>
    <t xml:space="preserve">JAMUNDI AUTOMATICA </t>
  </si>
  <si>
    <t>01/03/1995</t>
  </si>
  <si>
    <t xml:space="preserve"> POTRERITO   [26057030]</t>
  </si>
  <si>
    <t>FRAILE</t>
  </si>
  <si>
    <t>FLORIDA</t>
  </si>
  <si>
    <t>PALMIRA</t>
  </si>
  <si>
    <t xml:space="preserve">APTO A BONILLA  </t>
  </si>
  <si>
    <t>GUACHAL</t>
  </si>
  <si>
    <t xml:space="preserve">LA DIANA AUTOM  </t>
  </si>
  <si>
    <t>1,615</t>
  </si>
  <si>
    <t>26/06/2005</t>
  </si>
  <si>
    <t xml:space="preserve">A.A.BONILLA AUTOM   </t>
  </si>
  <si>
    <t>961</t>
  </si>
  <si>
    <t>26/09/2005</t>
  </si>
  <si>
    <t>SILOE AUTOM   [26085160]</t>
  </si>
  <si>
    <t xml:space="preserve">BASE AEREA MFS  </t>
  </si>
  <si>
    <t>23/11/2006</t>
  </si>
  <si>
    <t>BUGA</t>
  </si>
  <si>
    <t>SONSITO</t>
  </si>
  <si>
    <t xml:space="preserve">EL VINCULO AUTOM  </t>
  </si>
  <si>
    <t>24/06/2005</t>
  </si>
  <si>
    <t>VERGEL EL   [26097040]</t>
  </si>
  <si>
    <t>GUADALAJARA</t>
  </si>
  <si>
    <t>ZARZAL</t>
  </si>
  <si>
    <t>TULUA</t>
  </si>
  <si>
    <t>CARTAGO</t>
  </si>
  <si>
    <t xml:space="preserve">EL PLACER AUTOM  </t>
  </si>
  <si>
    <t>30/06/2005</t>
  </si>
  <si>
    <t xml:space="preserve">ZARAGOZA AUTOM   </t>
  </si>
  <si>
    <t>943</t>
  </si>
  <si>
    <t>ANSERMANUEVO</t>
  </si>
  <si>
    <t>QDA EL TIGRE</t>
  </si>
  <si>
    <t xml:space="preserve">LAS BRISAS AUTOM  </t>
  </si>
  <si>
    <t>1,971</t>
  </si>
  <si>
    <t>LA VIEJA</t>
  </si>
  <si>
    <t>QUINDIO</t>
  </si>
  <si>
    <t>QUINDÍO</t>
  </si>
  <si>
    <t>OTUN</t>
  </si>
  <si>
    <t>RISARALDA</t>
  </si>
  <si>
    <t>CALARCÁ</t>
  </si>
  <si>
    <t>2,255</t>
  </si>
  <si>
    <t>1,229</t>
  </si>
  <si>
    <t xml:space="preserve">APTO EL EDEN - AUTOM </t>
  </si>
  <si>
    <t>15/07/2016</t>
  </si>
  <si>
    <t>1,485</t>
  </si>
  <si>
    <t xml:space="preserve">ARMENIA AUTOM   </t>
  </si>
  <si>
    <t>29/09/2004</t>
  </si>
  <si>
    <t xml:space="preserve">CALARCA AUTOM   </t>
  </si>
  <si>
    <t xml:space="preserve">APTO MATECAÑA </t>
  </si>
  <si>
    <t>1,342</t>
  </si>
  <si>
    <t>12/09/2014</t>
  </si>
  <si>
    <t xml:space="preserve">EL ALAMBRADO   </t>
  </si>
  <si>
    <t>CARTAGO    [26127040]</t>
  </si>
  <si>
    <t>937</t>
  </si>
  <si>
    <t>SANTA ROSA DE CABAL</t>
  </si>
  <si>
    <t>MARSELLA</t>
  </si>
  <si>
    <t xml:space="preserve">MARSELLA AUTOM   </t>
  </si>
  <si>
    <t>QDA NONA</t>
  </si>
  <si>
    <t>1,659</t>
  </si>
  <si>
    <t>19/06/2005</t>
  </si>
  <si>
    <t xml:space="preserve">PNN QUIMBAYA AUTOM  </t>
  </si>
  <si>
    <t>1,881</t>
  </si>
  <si>
    <t>14/07/2004</t>
  </si>
  <si>
    <t xml:space="preserve">STA ROSA AUTOM  </t>
  </si>
  <si>
    <t>1,898</t>
  </si>
  <si>
    <t>23/10/2005</t>
  </si>
  <si>
    <t xml:space="preserve">NEV SANTA ISABEL </t>
  </si>
  <si>
    <t>4,757</t>
  </si>
  <si>
    <t>17/10/2005</t>
  </si>
  <si>
    <t>23/08/2010</t>
  </si>
  <si>
    <t xml:space="preserve">LA LAGUNA DEL OTUN </t>
  </si>
  <si>
    <t>3,944</t>
  </si>
  <si>
    <t xml:space="preserve">EL RETEN AUTOM  </t>
  </si>
  <si>
    <t>BELÉN DE UMBRÍA</t>
  </si>
  <si>
    <t>LA VIRGINIA</t>
  </si>
  <si>
    <t>922</t>
  </si>
  <si>
    <t xml:space="preserve">PARAMO TATAMA </t>
  </si>
  <si>
    <t>3,814</t>
  </si>
  <si>
    <t>14/12/2005</t>
  </si>
  <si>
    <t xml:space="preserve">STA EMILIA AUTOM  </t>
  </si>
  <si>
    <t>SANTA EMILIA</t>
  </si>
  <si>
    <t>1,748</t>
  </si>
  <si>
    <t>21/10/2005</t>
  </si>
  <si>
    <t>CHINCHINA</t>
  </si>
  <si>
    <t>MANIZALES</t>
  </si>
  <si>
    <t xml:space="preserve">TORRE 4 AUTOMATICA </t>
  </si>
  <si>
    <t>GUACAICA</t>
  </si>
  <si>
    <t>3,787</t>
  </si>
  <si>
    <t xml:space="preserve">VILLAMARIA AUTOM   </t>
  </si>
  <si>
    <t>1,906</t>
  </si>
  <si>
    <t>14/06/2004</t>
  </si>
  <si>
    <t>EMAS AUTOM   [26155230]</t>
  </si>
  <si>
    <t>2,211</t>
  </si>
  <si>
    <t>10/06/2004</t>
  </si>
  <si>
    <t xml:space="preserve">PNN NEVADOS AUTOM  </t>
  </si>
  <si>
    <t>3,641</t>
  </si>
  <si>
    <t>24/08/2007</t>
  </si>
  <si>
    <t xml:space="preserve">PMO CONEJERAS </t>
  </si>
  <si>
    <t>4,413</t>
  </si>
  <si>
    <t xml:space="preserve">NEV STA ISABEL  </t>
  </si>
  <si>
    <t>4,685</t>
  </si>
  <si>
    <t>23/04/2010</t>
  </si>
  <si>
    <t xml:space="preserve">EMMA GLACIAR CONEJERAS </t>
  </si>
  <si>
    <t>4,780</t>
  </si>
  <si>
    <t>22/08/2010</t>
  </si>
  <si>
    <t>SIETECUERALES AUTOMATICA</t>
  </si>
  <si>
    <t>3,794</t>
  </si>
  <si>
    <t>11/12/2008</t>
  </si>
  <si>
    <t>1,946</t>
  </si>
  <si>
    <t xml:space="preserve">LA VIRGINIA AUTOM  </t>
  </si>
  <si>
    <t>BUENAVENTURA</t>
  </si>
  <si>
    <t xml:space="preserve">BUENAVENTURA AUTOM   </t>
  </si>
  <si>
    <t>17/07/2009</t>
  </si>
  <si>
    <t xml:space="preserve">BUENAVENTURA IDEAM   </t>
  </si>
  <si>
    <t>TADO AUTOM   [54017040]</t>
  </si>
  <si>
    <t>TADÓ</t>
  </si>
  <si>
    <t xml:space="preserve">JUANCHACO AUTOM   </t>
  </si>
  <si>
    <t>23/06/2005</t>
  </si>
  <si>
    <t>BAUDO</t>
  </si>
  <si>
    <t>ALTO BAUDÓ (Pie de Pato)</t>
  </si>
  <si>
    <t xml:space="preserve">PIE DE PATO AUTOM </t>
  </si>
  <si>
    <t>12/03/2006</t>
  </si>
  <si>
    <t xml:space="preserve">PUERTO MELUK AUTO </t>
  </si>
  <si>
    <t xml:space="preserve">MEDIO BAUDÓ(Boca de </t>
  </si>
  <si>
    <t>06/11/2006</t>
  </si>
  <si>
    <t>AREA OPERATIVA 10</t>
  </si>
  <si>
    <t>PURIFICACIÓN</t>
  </si>
  <si>
    <t>SALDAÑA</t>
  </si>
  <si>
    <t xml:space="preserve">PURIFICACION AUTOM   </t>
  </si>
  <si>
    <t>306</t>
  </si>
  <si>
    <t>PRADO</t>
  </si>
  <si>
    <t>CUINDE</t>
  </si>
  <si>
    <t>VILLARRICA</t>
  </si>
  <si>
    <t>1,209</t>
  </si>
  <si>
    <t xml:space="preserve">PTO LLERAS TOLIMA  </t>
  </si>
  <si>
    <t>16/05/1996</t>
  </si>
  <si>
    <t>222</t>
  </si>
  <si>
    <t xml:space="preserve">SAN PABLO TOLIMA  </t>
  </si>
  <si>
    <t>744</t>
  </si>
  <si>
    <t xml:space="preserve">LA MORA AUTOM  </t>
  </si>
  <si>
    <t>4,064</t>
  </si>
  <si>
    <t>3,394</t>
  </si>
  <si>
    <t>CUCUANA</t>
  </si>
  <si>
    <t>ESPINAL</t>
  </si>
  <si>
    <t>393</t>
  </si>
  <si>
    <t xml:space="preserve">NATAIMA AUTOM   </t>
  </si>
  <si>
    <t>16/10/2005</t>
  </si>
  <si>
    <t>SUMAPAZ</t>
  </si>
  <si>
    <t>BOGOTA</t>
  </si>
  <si>
    <t>IBAGUÉ</t>
  </si>
  <si>
    <t>COMBEIMA</t>
  </si>
  <si>
    <t>CAJAMARCA</t>
  </si>
  <si>
    <t xml:space="preserve">NEV DEL TOLIMA </t>
  </si>
  <si>
    <t>4,635</t>
  </si>
  <si>
    <t>18/10/2005</t>
  </si>
  <si>
    <t xml:space="preserve">CERROS NOROCCIDENT   </t>
  </si>
  <si>
    <t xml:space="preserve">LA MARTINICA AUTOMATICA </t>
  </si>
  <si>
    <t xml:space="preserve">BATALLON ROOKE   </t>
  </si>
  <si>
    <t>1,323</t>
  </si>
  <si>
    <t xml:space="preserve">CAJAMARCA AUTOM   </t>
  </si>
  <si>
    <t>MONTEZUMA [21217180]</t>
  </si>
  <si>
    <t xml:space="preserve">SAN VICENTE DEL COMBEIMA </t>
  </si>
  <si>
    <t xml:space="preserve">ARRANCAPLUMAS    </t>
  </si>
  <si>
    <t>277</t>
  </si>
  <si>
    <t>GIRARDOT</t>
  </si>
  <si>
    <t>RECIO</t>
  </si>
  <si>
    <t>LAGUNILLA</t>
  </si>
  <si>
    <t>MURILLO</t>
  </si>
  <si>
    <t>3,023</t>
  </si>
  <si>
    <t>AMBALEMA</t>
  </si>
  <si>
    <t>LÍBANO</t>
  </si>
  <si>
    <t xml:space="preserve">MURILLO AUTOMATICA </t>
  </si>
  <si>
    <t xml:space="preserve">HDA PAJONALES   </t>
  </si>
  <si>
    <t xml:space="preserve">MURILLO AUTOM   </t>
  </si>
  <si>
    <t xml:space="preserve">PTE GATO NEGRO </t>
  </si>
  <si>
    <t>1,135</t>
  </si>
  <si>
    <t>757</t>
  </si>
  <si>
    <t xml:space="preserve">PIEDRAS DE COBRE  </t>
  </si>
  <si>
    <t>ORTEGA</t>
  </si>
  <si>
    <t>3,452</t>
  </si>
  <si>
    <t>RONCESVALLES</t>
  </si>
  <si>
    <t xml:space="preserve">PMO DE YERBABUENA  </t>
  </si>
  <si>
    <t>30/09/2007</t>
  </si>
  <si>
    <t>GUALI</t>
  </si>
  <si>
    <t>1,670</t>
  </si>
  <si>
    <t>MARIQUITA</t>
  </si>
  <si>
    <t>ESPERANZA LA [23017040]</t>
  </si>
  <si>
    <t>PUERTO SALGAR</t>
  </si>
  <si>
    <t xml:space="preserve">BASE PALANQUERO   </t>
  </si>
  <si>
    <t>03/11/2005</t>
  </si>
  <si>
    <t xml:space="preserve">PTO SALGAR AUTOM  </t>
  </si>
  <si>
    <t>LA MIEL</t>
  </si>
  <si>
    <t xml:space="preserve">SAN MIGUEL AUTOM  </t>
  </si>
  <si>
    <t>176</t>
  </si>
  <si>
    <t>309</t>
  </si>
  <si>
    <t xml:space="preserve">CANTERAS AUTOM   </t>
  </si>
  <si>
    <t>1,274</t>
  </si>
  <si>
    <t>AREA OPERATIVA 11</t>
  </si>
  <si>
    <t xml:space="preserve">SAN ANDRÉS PROVIDENCIA </t>
  </si>
  <si>
    <t xml:space="preserve">SAN ANDRES AUTOMATICA </t>
  </si>
  <si>
    <t xml:space="preserve">SERRANILLA AUTOMATICA </t>
  </si>
  <si>
    <t>SUBIA</t>
  </si>
  <si>
    <t>BOGOTA D.C.</t>
  </si>
  <si>
    <t>PASCA</t>
  </si>
  <si>
    <t>CUJA</t>
  </si>
  <si>
    <t xml:space="preserve">SUBIA AUTOMATICA </t>
  </si>
  <si>
    <t>SILVANIA</t>
  </si>
  <si>
    <t>28/09/2004</t>
  </si>
  <si>
    <t xml:space="preserve">PAQUILO AUTOMATICA </t>
  </si>
  <si>
    <t>2,957</t>
  </si>
  <si>
    <t xml:space="preserve">BATAN AUTOMATICA </t>
  </si>
  <si>
    <t>2,695</t>
  </si>
  <si>
    <t xml:space="preserve">PASCA AUTOMATICA </t>
  </si>
  <si>
    <t>26/08/2005</t>
  </si>
  <si>
    <t xml:space="preserve">EL PROFUNDO AUTOMATICA </t>
  </si>
  <si>
    <t>GUASCA</t>
  </si>
  <si>
    <t>ZIPAQUIRÁ</t>
  </si>
  <si>
    <t>BALSILLAS</t>
  </si>
  <si>
    <t>ESC LA UNION AUTOMATICA</t>
  </si>
  <si>
    <t xml:space="preserve">STA CRUZ DE SIECHA </t>
  </si>
  <si>
    <t>SIECHA</t>
  </si>
  <si>
    <t>TUNJUELITO</t>
  </si>
  <si>
    <t xml:space="preserve">PASQUILLA AUTOMATICA </t>
  </si>
  <si>
    <t>2,685</t>
  </si>
  <si>
    <t>SUESCA</t>
  </si>
  <si>
    <t>VILLAPINZÓN</t>
  </si>
  <si>
    <t xml:space="preserve">PLUVIOMETRO AUTOMA </t>
  </si>
  <si>
    <t>11/04/2013</t>
  </si>
  <si>
    <t xml:space="preserve">UNIV NACIONAL </t>
  </si>
  <si>
    <t>2,556</t>
  </si>
  <si>
    <t>19/08/2004</t>
  </si>
  <si>
    <t>2,543</t>
  </si>
  <si>
    <t xml:space="preserve">APTO EL DORADO </t>
  </si>
  <si>
    <t>2,547</t>
  </si>
  <si>
    <t>31/10/2002</t>
  </si>
  <si>
    <t>CHECUA</t>
  </si>
  <si>
    <t>NEMOCÓN</t>
  </si>
  <si>
    <t>2,572</t>
  </si>
  <si>
    <t xml:space="preserve">NUEVA GENERACION </t>
  </si>
  <si>
    <t xml:space="preserve">SAN JOAQUIN AUTOMATICA </t>
  </si>
  <si>
    <t>LA MESA</t>
  </si>
  <si>
    <t>01/06/2005</t>
  </si>
  <si>
    <t xml:space="preserve">HDA STA ANA AUTOM </t>
  </si>
  <si>
    <t xml:space="preserve">VILLA TERESA AUTOMATICA </t>
  </si>
  <si>
    <t>3,624</t>
  </si>
  <si>
    <t>19/07/2005</t>
  </si>
  <si>
    <t xml:space="preserve">PMO GUERRERO </t>
  </si>
  <si>
    <t>SUSAGUA</t>
  </si>
  <si>
    <t>3,257</t>
  </si>
  <si>
    <t>01/12/2004</t>
  </si>
  <si>
    <t xml:space="preserve">CIUDAD BOLIVAR </t>
  </si>
  <si>
    <t>2,687</t>
  </si>
  <si>
    <t>19/05/2005</t>
  </si>
  <si>
    <t xml:space="preserve">PMO GUACHENEQUE </t>
  </si>
  <si>
    <t xml:space="preserve">IDEAM BOGOTA </t>
  </si>
  <si>
    <t>2,646</t>
  </si>
  <si>
    <t>11/04/2005</t>
  </si>
  <si>
    <t>08/11/2005</t>
  </si>
  <si>
    <t xml:space="preserve">TIBAITATA AUTOMATICA </t>
  </si>
  <si>
    <t>27/10/2004</t>
  </si>
  <si>
    <t xml:space="preserve">STA ROSITA AUTOM  </t>
  </si>
  <si>
    <t>2,618</t>
  </si>
  <si>
    <t>UNIV DE CUNDINAMARC</t>
  </si>
  <si>
    <t>30/09/2004</t>
  </si>
  <si>
    <t>SUPATA</t>
  </si>
  <si>
    <t>SUPATÁ</t>
  </si>
  <si>
    <t>1,798</t>
  </si>
  <si>
    <t xml:space="preserve">VILLETA AUTOM </t>
  </si>
  <si>
    <t>CUNE</t>
  </si>
  <si>
    <t>VILLETA</t>
  </si>
  <si>
    <t>878</t>
  </si>
  <si>
    <t xml:space="preserve">QDA NEGRA AUTOMATICA </t>
  </si>
  <si>
    <t>QUEBRADANEGRA</t>
  </si>
  <si>
    <t>06/10/2005</t>
  </si>
  <si>
    <t xml:space="preserve">SUPATA AUTOMATICA </t>
  </si>
  <si>
    <t>07/05/2006</t>
  </si>
  <si>
    <t>TOBIA [23067060]</t>
  </si>
  <si>
    <t>NIMAIMA</t>
  </si>
  <si>
    <t xml:space="preserve">SAN CAYETANO AUTOM  </t>
  </si>
  <si>
    <t>2,807</t>
  </si>
  <si>
    <t>UBATE</t>
  </si>
  <si>
    <t>UBATÉ</t>
  </si>
  <si>
    <t xml:space="preserve">LA BOYERA AUTOMATICA </t>
  </si>
  <si>
    <t xml:space="preserve">PNN CHINGAZA AUTOM  </t>
  </si>
  <si>
    <t>CALOSTROS</t>
  </si>
  <si>
    <t>LA CALERA</t>
  </si>
  <si>
    <t>3,205</t>
  </si>
  <si>
    <t xml:space="preserve">BOSQUE INTERVENIDO   </t>
  </si>
  <si>
    <t>2,944</t>
  </si>
  <si>
    <t>09/07/2008</t>
  </si>
  <si>
    <t xml:space="preserve">CALOSTROS BAJO </t>
  </si>
  <si>
    <t>2,943</t>
  </si>
  <si>
    <t>24/05/2008</t>
  </si>
  <si>
    <t xml:space="preserve">PLAZA DE FERIAS </t>
  </si>
  <si>
    <t>CÁQUEZA</t>
  </si>
  <si>
    <t>21/07/2012</t>
  </si>
  <si>
    <t xml:space="preserve">PARQUE RAFAEL NUÑEZ </t>
  </si>
  <si>
    <t>1,671</t>
  </si>
  <si>
    <t xml:space="preserve">CALOSTROS BAJO   </t>
  </si>
  <si>
    <t xml:space="preserve">PMO CHINGAZA </t>
  </si>
  <si>
    <t>3,863</t>
  </si>
  <si>
    <t>24/11/2004</t>
  </si>
  <si>
    <t>LETICIA</t>
  </si>
  <si>
    <t>LORETO YACU</t>
  </si>
  <si>
    <t>PUERTO NARIÑO</t>
  </si>
  <si>
    <t xml:space="preserve">APTO VASQUEZ COBO </t>
  </si>
  <si>
    <t xml:space="preserve">PTO NARIÑO AUTOM  </t>
  </si>
  <si>
    <t xml:space="preserve">A.VASQUEZ COBO </t>
  </si>
  <si>
    <t xml:space="preserve">PNN Amacayacu - </t>
  </si>
  <si>
    <t>DCP_ADDRESS</t>
  </si>
  <si>
    <t>CB15234A</t>
  </si>
  <si>
    <t>CB1257EE</t>
  </si>
  <si>
    <t>CB0F4060</t>
  </si>
  <si>
    <t>CB0EE262</t>
  </si>
  <si>
    <t>CB17A0AA</t>
  </si>
  <si>
    <t>CB04B34C</t>
  </si>
  <si>
    <t>CB02137A</t>
  </si>
  <si>
    <t>CB106780</t>
  </si>
  <si>
    <t>CB0524D4</t>
  </si>
  <si>
    <t>15C6A4FC</t>
  </si>
  <si>
    <t>CB03A20E</t>
  </si>
  <si>
    <t>CB11C582</t>
  </si>
  <si>
    <t>CB03F272</t>
  </si>
  <si>
    <t>CB0400C2</t>
  </si>
  <si>
    <t>15C5E0F8</t>
  </si>
  <si>
    <t>1584A2D4</t>
  </si>
  <si>
    <t>158803B0</t>
  </si>
  <si>
    <t>1587F5A6</t>
  </si>
  <si>
    <t>1580E4E4</t>
  </si>
  <si>
    <t>15844126</t>
  </si>
  <si>
    <t>CB163732</t>
  </si>
  <si>
    <t>CB10F2E2</t>
  </si>
  <si>
    <t>CB050238</t>
  </si>
  <si>
    <t>CB14F7D8</t>
  </si>
  <si>
    <t>CB0567DE</t>
  </si>
  <si>
    <t>15C6B78A</t>
  </si>
  <si>
    <t>15C54000</t>
  </si>
  <si>
    <t>15C6C11A</t>
  </si>
  <si>
    <t>CB01E4F0</t>
  </si>
  <si>
    <t>CB13837C</t>
  </si>
  <si>
    <t>CB16674E</t>
  </si>
  <si>
    <t>CB0F75FA</t>
  </si>
  <si>
    <t>CB174358</t>
  </si>
  <si>
    <t>CB17C54C</t>
  </si>
  <si>
    <t>CB135514</t>
  </si>
  <si>
    <t>CB14C242</t>
  </si>
  <si>
    <t>CB0341FC</t>
  </si>
  <si>
    <t>15C622E8</t>
  </si>
  <si>
    <t>CB15B628</t>
  </si>
  <si>
    <t>CB1602A8</t>
  </si>
  <si>
    <t>CB0F9608</t>
  </si>
  <si>
    <t>CB11657A</t>
  </si>
  <si>
    <t>CB0537A2</t>
  </si>
  <si>
    <t>CB15303C</t>
  </si>
  <si>
    <t>15C69166</t>
  </si>
  <si>
    <t>CB13C076</t>
  </si>
  <si>
    <t>CB05842C</t>
  </si>
  <si>
    <t>CB1330F2</t>
  </si>
  <si>
    <t>CB04E330</t>
  </si>
  <si>
    <t>CB03D49E</t>
  </si>
  <si>
    <t>CB10416C</t>
  </si>
  <si>
    <t>CB0F668C</t>
  </si>
  <si>
    <t>CB1214E4</t>
  </si>
  <si>
    <t>CB12E460</t>
  </si>
  <si>
    <t>15C5759A</t>
  </si>
  <si>
    <t>CB15F522</t>
  </si>
  <si>
    <t>CB15C0B8</t>
  </si>
  <si>
    <t>CB002314</t>
  </si>
  <si>
    <t>CB011474</t>
  </si>
  <si>
    <t>CB1697CA</t>
  </si>
  <si>
    <t>CB15D3CE</t>
  </si>
  <si>
    <t>CATEG</t>
  </si>
  <si>
    <t>CODIGO_CAT</t>
  </si>
  <si>
    <t>FECHA_INST</t>
  </si>
  <si>
    <t>FECHA_SUSP</t>
  </si>
  <si>
    <t>0011037030</t>
  </si>
  <si>
    <t>0011105020</t>
  </si>
  <si>
    <t>0011135030</t>
  </si>
  <si>
    <t>0011155030</t>
  </si>
  <si>
    <t>0011159010</t>
  </si>
  <si>
    <t>0012015100</t>
  </si>
  <si>
    <t>0012015110</t>
  </si>
  <si>
    <t>0023050420</t>
  </si>
  <si>
    <t>0023085260</t>
  </si>
  <si>
    <t>0023085270</t>
  </si>
  <si>
    <t>0023105060</t>
  </si>
  <si>
    <t>0023105070</t>
  </si>
  <si>
    <t>0025027200</t>
  </si>
  <si>
    <t>0026185030</t>
  </si>
  <si>
    <t>0026185050</t>
  </si>
  <si>
    <t>0026187110</t>
  </si>
  <si>
    <t>0026207080</t>
  </si>
  <si>
    <t>0026225060</t>
  </si>
  <si>
    <t>0026237040</t>
  </si>
  <si>
    <t>0026247020</t>
  </si>
  <si>
    <t>0026247050</t>
  </si>
  <si>
    <t>0026255030</t>
  </si>
  <si>
    <t>0027015280</t>
  </si>
  <si>
    <t>0027015290</t>
  </si>
  <si>
    <t>0027015300</t>
  </si>
  <si>
    <t>0027015310</t>
  </si>
  <si>
    <t>0027015320</t>
  </si>
  <si>
    <t>0027037010</t>
  </si>
  <si>
    <t>0027037030</t>
  </si>
  <si>
    <t>0013067020</t>
  </si>
  <si>
    <t>0014015080</t>
  </si>
  <si>
    <t>0014017701</t>
  </si>
  <si>
    <t>0014017702</t>
  </si>
  <si>
    <t>0014019030</t>
  </si>
  <si>
    <t>0025017010</t>
  </si>
  <si>
    <t>0025017020</t>
  </si>
  <si>
    <t>0025025280</t>
  </si>
  <si>
    <t>0025025340</t>
  </si>
  <si>
    <t>0025025350</t>
  </si>
  <si>
    <t>0029015000</t>
  </si>
  <si>
    <t>0029015040</t>
  </si>
  <si>
    <t>0029035000</t>
  </si>
  <si>
    <t>0029035200</t>
  </si>
  <si>
    <t>0029037080</t>
  </si>
  <si>
    <t>0029037701</t>
  </si>
  <si>
    <t>0029037702</t>
  </si>
  <si>
    <t>0029037820</t>
  </si>
  <si>
    <t>0029045000</t>
  </si>
  <si>
    <t>0029045180</t>
  </si>
  <si>
    <t>0029045190</t>
  </si>
  <si>
    <t>0029047000</t>
  </si>
  <si>
    <t>0029047070</t>
  </si>
  <si>
    <t>0031095030</t>
  </si>
  <si>
    <t>0032067030</t>
  </si>
  <si>
    <t>0032105080</t>
  </si>
  <si>
    <t>0035017020</t>
  </si>
  <si>
    <t>0035025110</t>
  </si>
  <si>
    <t>0035035100</t>
  </si>
  <si>
    <t>0035035110</t>
  </si>
  <si>
    <t>0035037100</t>
  </si>
  <si>
    <t>0035185010</t>
  </si>
  <si>
    <t>0042077020</t>
  </si>
  <si>
    <t>0021015040</t>
  </si>
  <si>
    <t>0021015050</t>
  </si>
  <si>
    <t>0021015060</t>
  </si>
  <si>
    <t>0021015070</t>
  </si>
  <si>
    <t>0021017050</t>
  </si>
  <si>
    <t>0021037010</t>
  </si>
  <si>
    <t>0021047010</t>
  </si>
  <si>
    <t>0021055070</t>
  </si>
  <si>
    <t>0021057050</t>
  </si>
  <si>
    <t>0021087080</t>
  </si>
  <si>
    <t>0021097070</t>
  </si>
  <si>
    <t>0021115010</t>
  </si>
  <si>
    <t>0021115170</t>
  </si>
  <si>
    <t>0021115180</t>
  </si>
  <si>
    <t>0021117100</t>
  </si>
  <si>
    <t>0021137050</t>
  </si>
  <si>
    <t>0044035040</t>
  </si>
  <si>
    <t>0044035050</t>
  </si>
  <si>
    <t>0044037040</t>
  </si>
  <si>
    <t>0044037060</t>
  </si>
  <si>
    <t>0046015030</t>
  </si>
  <si>
    <t>0015015120</t>
  </si>
  <si>
    <t>0015065180</t>
  </si>
  <si>
    <t>0015065190</t>
  </si>
  <si>
    <t>0015067050</t>
  </si>
  <si>
    <t>0015067150</t>
  </si>
  <si>
    <t>0015067170</t>
  </si>
  <si>
    <t>0015067210</t>
  </si>
  <si>
    <t>0015067220</t>
  </si>
  <si>
    <t>0015075150</t>
  </si>
  <si>
    <t>0015079010</t>
  </si>
  <si>
    <t>0015085050</t>
  </si>
  <si>
    <t>0025025000</t>
  </si>
  <si>
    <t>0025025002</t>
  </si>
  <si>
    <t>0028025130</t>
  </si>
  <si>
    <t>0028035060</t>
  </si>
  <si>
    <t>0029065000</t>
  </si>
  <si>
    <t>0029065120</t>
  </si>
  <si>
    <t>0029065130</t>
  </si>
  <si>
    <t>0023125160</t>
  </si>
  <si>
    <t>0024035360</t>
  </si>
  <si>
    <t>0024035370</t>
  </si>
  <si>
    <t>0024035380</t>
  </si>
  <si>
    <t>0024035410</t>
  </si>
  <si>
    <t>0024035430</t>
  </si>
  <si>
    <t>0035075070</t>
  </si>
  <si>
    <t>0035075080</t>
  </si>
  <si>
    <t>0035085060</t>
  </si>
  <si>
    <t>0035085070</t>
  </si>
  <si>
    <t>0035085080</t>
  </si>
  <si>
    <t>0035095120</t>
  </si>
  <si>
    <t>0035095130</t>
  </si>
  <si>
    <t>0035197190</t>
  </si>
  <si>
    <t>0035215020</t>
  </si>
  <si>
    <t>0036015020</t>
  </si>
  <si>
    <t>0044015060</t>
  </si>
  <si>
    <t>0044015070</t>
  </si>
  <si>
    <t>0047035030</t>
  </si>
  <si>
    <t>0051025060</t>
  </si>
  <si>
    <t>0051025080</t>
  </si>
  <si>
    <t>0051027060</t>
  </si>
  <si>
    <t>0051039010</t>
  </si>
  <si>
    <t>0052015050</t>
  </si>
  <si>
    <t>0052025080</t>
  </si>
  <si>
    <t>0052035040</t>
  </si>
  <si>
    <t>0052045080</t>
  </si>
  <si>
    <t>0052045090</t>
  </si>
  <si>
    <t>0052055150</t>
  </si>
  <si>
    <t>0052055160</t>
  </si>
  <si>
    <t>0052055170</t>
  </si>
  <si>
    <t>0052055210</t>
  </si>
  <si>
    <t>0052055220</t>
  </si>
  <si>
    <t>0052055230</t>
  </si>
  <si>
    <t>0052067010</t>
  </si>
  <si>
    <t>0052077010</t>
  </si>
  <si>
    <t>0052077020</t>
  </si>
  <si>
    <t>0053045040</t>
  </si>
  <si>
    <t>0053075020</t>
  </si>
  <si>
    <t>0053077010</t>
  </si>
  <si>
    <t>0057025020</t>
  </si>
  <si>
    <t>0016015110</t>
  </si>
  <si>
    <t>0016015120</t>
  </si>
  <si>
    <t>0016015130</t>
  </si>
  <si>
    <t>0016015501</t>
  </si>
  <si>
    <t>0016017020</t>
  </si>
  <si>
    <t>0016017030</t>
  </si>
  <si>
    <t>0016027300</t>
  </si>
  <si>
    <t>0016055120</t>
  </si>
  <si>
    <t>0016057030</t>
  </si>
  <si>
    <t>0023097030</t>
  </si>
  <si>
    <t>0023117030</t>
  </si>
  <si>
    <t>0023127020</t>
  </si>
  <si>
    <t>0023157030</t>
  </si>
  <si>
    <t>0023195190</t>
  </si>
  <si>
    <t>0023195230</t>
  </si>
  <si>
    <t>0023195240</t>
  </si>
  <si>
    <t>0023195250</t>
  </si>
  <si>
    <t>0023197690</t>
  </si>
  <si>
    <t>0023207040</t>
  </si>
  <si>
    <t>0023210160</t>
  </si>
  <si>
    <t>0023217080</t>
  </si>
  <si>
    <t>0024025090</t>
  </si>
  <si>
    <t>0024035390</t>
  </si>
  <si>
    <t>0024055070</t>
  </si>
  <si>
    <t>0024055080</t>
  </si>
  <si>
    <t>0037015030</t>
  </si>
  <si>
    <t>0037057020</t>
  </si>
  <si>
    <t>0022025040</t>
  </si>
  <si>
    <t>0026015010</t>
  </si>
  <si>
    <t>0026015030</t>
  </si>
  <si>
    <t>0026035090</t>
  </si>
  <si>
    <t>0026035100</t>
  </si>
  <si>
    <t>0026055100</t>
  </si>
  <si>
    <t>0026055110</t>
  </si>
  <si>
    <t>0026055120</t>
  </si>
  <si>
    <t>0026055140</t>
  </si>
  <si>
    <t>0026075120</t>
  </si>
  <si>
    <t>0026075150</t>
  </si>
  <si>
    <t>0026085160</t>
  </si>
  <si>
    <t>0026085170</t>
  </si>
  <si>
    <t>0026095320</t>
  </si>
  <si>
    <t>0026105240</t>
  </si>
  <si>
    <t>0026105250</t>
  </si>
  <si>
    <t>0026115090</t>
  </si>
  <si>
    <t>0026125290</t>
  </si>
  <si>
    <t>0026125300</t>
  </si>
  <si>
    <t>0026127010</t>
  </si>
  <si>
    <t>0026135290</t>
  </si>
  <si>
    <t>0026135300</t>
  </si>
  <si>
    <t>0026135310</t>
  </si>
  <si>
    <t>0026135330</t>
  </si>
  <si>
    <t>0026137220</t>
  </si>
  <si>
    <t>0026145090</t>
  </si>
  <si>
    <t>0026155220</t>
  </si>
  <si>
    <t>0026155230</t>
  </si>
  <si>
    <t>0026155240</t>
  </si>
  <si>
    <t>0026155250</t>
  </si>
  <si>
    <t>0026155280</t>
  </si>
  <si>
    <t>0026155501</t>
  </si>
  <si>
    <t>0026157200</t>
  </si>
  <si>
    <t>0026177030</t>
  </si>
  <si>
    <t>0053110140</t>
  </si>
  <si>
    <t>0053119010</t>
  </si>
  <si>
    <t>0054017040</t>
  </si>
  <si>
    <t>0054075100</t>
  </si>
  <si>
    <t>0054077210</t>
  </si>
  <si>
    <t>0055015010</t>
  </si>
  <si>
    <t>0021137010</t>
  </si>
  <si>
    <t>0021160260</t>
  </si>
  <si>
    <t>0021167060</t>
  </si>
  <si>
    <t>0021167080</t>
  </si>
  <si>
    <t>0021185090</t>
  </si>
  <si>
    <t>0021215150</t>
  </si>
  <si>
    <t>0021215160</t>
  </si>
  <si>
    <t>0021215180</t>
  </si>
  <si>
    <t>0021215190</t>
  </si>
  <si>
    <t>0021217180</t>
  </si>
  <si>
    <t>0021217220</t>
  </si>
  <si>
    <t>0021237020</t>
  </si>
  <si>
    <t>0021250660</t>
  </si>
  <si>
    <t>0021255160</t>
  </si>
  <si>
    <t>0021255170</t>
  </si>
  <si>
    <t>0021257120</t>
  </si>
  <si>
    <t>0022057010</t>
  </si>
  <si>
    <t>0022075050</t>
  </si>
  <si>
    <t>0023035030</t>
  </si>
  <si>
    <t>0023037010</t>
  </si>
  <si>
    <t>0023057140</t>
  </si>
  <si>
    <t>0023087210</t>
  </si>
  <si>
    <t>0017019010</t>
  </si>
  <si>
    <t>0017035010</t>
  </si>
  <si>
    <t>0021195160</t>
  </si>
  <si>
    <t>0021195170</t>
  </si>
  <si>
    <t>0021195180</t>
  </si>
  <si>
    <t>0021195190</t>
  </si>
  <si>
    <t>0021197010</t>
  </si>
  <si>
    <t>0021201200</t>
  </si>
  <si>
    <t>0021201580</t>
  </si>
  <si>
    <t>0021202271</t>
  </si>
  <si>
    <t>0021205012</t>
  </si>
  <si>
    <t>0021205791</t>
  </si>
  <si>
    <t>0021206600</t>
  </si>
  <si>
    <t>0021206710</t>
  </si>
  <si>
    <t>0021206790</t>
  </si>
  <si>
    <t>0021206920</t>
  </si>
  <si>
    <t>0021206930</t>
  </si>
  <si>
    <t>0021206940</t>
  </si>
  <si>
    <t>0021206950</t>
  </si>
  <si>
    <t>0021206960</t>
  </si>
  <si>
    <t>0021206980</t>
  </si>
  <si>
    <t>0021206990</t>
  </si>
  <si>
    <t>0021209920</t>
  </si>
  <si>
    <t>0021235030</t>
  </si>
  <si>
    <t>0023065180</t>
  </si>
  <si>
    <t>0023065190</t>
  </si>
  <si>
    <t>0023065210</t>
  </si>
  <si>
    <t>0023125170</t>
  </si>
  <si>
    <t>0024015110</t>
  </si>
  <si>
    <t>0035025080</t>
  </si>
  <si>
    <t>0035025090</t>
  </si>
  <si>
    <t>0035025100</t>
  </si>
  <si>
    <t>0035027001</t>
  </si>
  <si>
    <t>0035027002</t>
  </si>
  <si>
    <t>0035027510</t>
  </si>
  <si>
    <t>0035035130</t>
  </si>
  <si>
    <t>0048015020</t>
  </si>
  <si>
    <t>0048015040</t>
  </si>
  <si>
    <t>0048015050</t>
  </si>
  <si>
    <t>SINIESTRO</t>
  </si>
  <si>
    <t>#</t>
  </si>
  <si>
    <t>Código</t>
  </si>
  <si>
    <t>Tipo</t>
  </si>
  <si>
    <t>Nombre Estación</t>
  </si>
  <si>
    <t>A.O.</t>
  </si>
  <si>
    <t>Latitud</t>
  </si>
  <si>
    <t>Longitud</t>
  </si>
  <si>
    <t>Altitud</t>
  </si>
  <si>
    <t>Departamento</t>
  </si>
  <si>
    <t>Municipio</t>
  </si>
  <si>
    <t>Marca</t>
  </si>
  <si>
    <t>Transmision</t>
  </si>
  <si>
    <t>Estado</t>
  </si>
  <si>
    <t>Observaciones</t>
  </si>
  <si>
    <t>FCH ULT VISITA</t>
  </si>
  <si>
    <t>#CASO SOPORTE FAI</t>
  </si>
  <si>
    <t>FCH CASO SOPORTE FAI</t>
  </si>
  <si>
    <t>NOTA</t>
  </si>
  <si>
    <t>Ciudades</t>
  </si>
  <si>
    <t>ACDTO MOCOA AUTOM  [44015060]</t>
  </si>
  <si>
    <t>AO 07</t>
  </si>
  <si>
    <t>SIAP+MICROS</t>
  </si>
  <si>
    <t>INMARSAT</t>
  </si>
  <si>
    <t xml:space="preserve">OK, </t>
  </si>
  <si>
    <t>NT</t>
  </si>
  <si>
    <t>Sinóptica</t>
  </si>
  <si>
    <t>APTO EL EDEN - AUTOM [26125061]</t>
  </si>
  <si>
    <t>AO 09</t>
  </si>
  <si>
    <t>OTT</t>
  </si>
  <si>
    <t>GPRS</t>
  </si>
  <si>
    <t>FUSER desde 13-12-2017. Desinstalada por AO9</t>
  </si>
  <si>
    <t>A.J.M. CORDOVA   [23085270]</t>
  </si>
  <si>
    <t>AO 01</t>
  </si>
  <si>
    <t>OK</t>
  </si>
  <si>
    <t>APTO LAS FLORES AUTOM [25025001]</t>
  </si>
  <si>
    <t>AO 05</t>
  </si>
  <si>
    <t>ok, no registra datos de presion atmosferica</t>
  </si>
  <si>
    <t>APTO MATECAÑA AUTOM [26125710]</t>
  </si>
  <si>
    <t>BASE PALANQUERO   [23035030]</t>
  </si>
  <si>
    <t>AO 10</t>
  </si>
  <si>
    <t>PENDIENTE SOLICITAR .MIS PARA HYDRAS</t>
  </si>
  <si>
    <t>APTO YOPAL AUTOMATICA [35215020]</t>
  </si>
  <si>
    <t>AO 06</t>
  </si>
  <si>
    <t>GOES</t>
  </si>
  <si>
    <t>PROYECTO PERENCO, OK</t>
  </si>
  <si>
    <t>Agrometeorológica</t>
  </si>
  <si>
    <t>AGUACHICA AUTOMATICA [23195240]</t>
  </si>
  <si>
    <t>AO 08</t>
  </si>
  <si>
    <t>Limpiar Hydras, falla en humedad del suelo al 10-30 y 50, Velocidad y Direccion del viento fuser, baches en la informacion.</t>
  </si>
  <si>
    <t>Hidrológica sin tx</t>
  </si>
  <si>
    <t>SUTRON</t>
  </si>
  <si>
    <t>sin TX</t>
  </si>
  <si>
    <t>Ecosistemas</t>
  </si>
  <si>
    <t>AGUAS DE LA VIRGEN AUTOMATICA [16055120]</t>
  </si>
  <si>
    <t>Fallas en Humedad del aire 2m</t>
  </si>
  <si>
    <t>DATOS ANOMALOS EN VEL &amp; DIR DEL VIENTO</t>
  </si>
  <si>
    <t>Deslizamiento</t>
  </si>
  <si>
    <t>ALCALDIA DE HERRAN AUTOMATICA [16015130]</t>
  </si>
  <si>
    <t>Datos errados en la humedad del suelo largo y corto</t>
  </si>
  <si>
    <t>Hidrológica</t>
  </si>
  <si>
    <t>ALCARAVAN  AUT [37057020]</t>
  </si>
  <si>
    <t>Datos errados de precipitacion, bateria baja, pendiente cambio de regulador</t>
  </si>
  <si>
    <t>VEL VIENT CON ALGUNOS PICOS ANOMALOS FUERA DE RANGO</t>
  </si>
  <si>
    <t>A.A.BONILLA AUTOM   [26075150]</t>
  </si>
  <si>
    <t>APTO ALFONSO LOPEZ - AUTOM [28025502]</t>
  </si>
  <si>
    <t>APTO ALM. PADILLA  [15065160]</t>
  </si>
  <si>
    <t>ALTAQUER AUTOMATICA [51025080]</t>
  </si>
  <si>
    <t>ANGOSTURA RIO   [21137050]</t>
  </si>
  <si>
    <t>AO 04</t>
  </si>
  <si>
    <t>transmisiones intermitentes</t>
  </si>
  <si>
    <t>PLUVIOMETRO FUSER</t>
  </si>
  <si>
    <t>ANGOSTURA RIO MICAY  [53077010]</t>
  </si>
  <si>
    <t>Fuera desde el 13/04/2011 - DESINSTALADA POR OBRA CIVIL</t>
  </si>
  <si>
    <t>VEINTOS FUSER</t>
  </si>
  <si>
    <t>A.E.CORTISSOZ AUTOM   [29045190]</t>
  </si>
  <si>
    <t>AO 02</t>
  </si>
  <si>
    <t>APTO GUAPI AUTOM  [53045040]</t>
  </si>
  <si>
    <t>AQUITANIA AUTOMATICA [35095120]</t>
  </si>
  <si>
    <t>ARAGON AUTOM   [27015320]</t>
  </si>
  <si>
    <t xml:space="preserve">transmitio hasta </t>
  </si>
  <si>
    <t>Pluviometrica</t>
  </si>
  <si>
    <t>ARGELIA ANTIOQUIA   [23050420]</t>
  </si>
  <si>
    <t>Ok.</t>
  </si>
  <si>
    <t>ARMENIA AUTOM   [26125290]</t>
  </si>
  <si>
    <t>ARRANCAPLUMAS    [21237020]</t>
  </si>
  <si>
    <t>FUSER, POR BATERIA</t>
  </si>
  <si>
    <t>Meteorológica</t>
  </si>
  <si>
    <t>ARRAYANALES AUTOM   [26015040]</t>
  </si>
  <si>
    <t>Siap+Micros</t>
  </si>
  <si>
    <t>OK. FUSER sensor hum aire. FUSER sensor viento.</t>
  </si>
  <si>
    <t>ASTILLEROS [16027160]</t>
  </si>
  <si>
    <t>Mareográfica</t>
  </si>
  <si>
    <t>BAHIA SOLANO AUTOMATICA [56019010]</t>
  </si>
  <si>
    <t>BAHÍA SOLANO (Mutis)</t>
  </si>
  <si>
    <t xml:space="preserve">OTT </t>
  </si>
  <si>
    <t>HURTO DE PANEL SOLAR Y BATERIA DESDE L 01/10/2008; Los equipos fueron retirados de la estacion</t>
  </si>
  <si>
    <t>BALBOA AUTOMATICA [52015050]</t>
  </si>
  <si>
    <t>OK, Fuser Hsuelo, Radia Global,</t>
  </si>
  <si>
    <t>BARRANCABERMEJA AUTOMATICA[23157030]</t>
  </si>
  <si>
    <t>BASE AEREA MFS  [26085170]</t>
  </si>
  <si>
    <t>BATALLON NO. 6 AUTOMATICA [29065120]</t>
  </si>
  <si>
    <t>BATALLON ROOKE   [21215180]</t>
  </si>
  <si>
    <t xml:space="preserve">Alta Montaña </t>
  </si>
  <si>
    <t>BERLIN AUTOMATICA [37015030]</t>
  </si>
  <si>
    <t>Dato errado en el sensor de Humedad del suelo a 10cm</t>
  </si>
  <si>
    <t>BIOTOPO AUTOMATICA [51025060]</t>
  </si>
  <si>
    <t>FUSER, Se sale por bajos niveles de voltajes, Problemas con el sensor de presión atmosferica</t>
  </si>
  <si>
    <t>BOCAT EAAB AUTOMATICA [35027520]</t>
  </si>
  <si>
    <t>AO 11</t>
  </si>
  <si>
    <t>BOCAT STA MARTA  [15017060]</t>
  </si>
  <si>
    <t>CRECIENTE AVERIO LA ESTRUCTURA CIVIL, Sin Datos Desde 07/10/2010</t>
  </si>
  <si>
    <t>BOLOMBOLO AUTOM   [26207080]</t>
  </si>
  <si>
    <t>ok</t>
  </si>
  <si>
    <t>BORAUDO AUTOM   [11027070]</t>
  </si>
  <si>
    <t>LLORÓ</t>
  </si>
  <si>
    <t>siniestro</t>
  </si>
  <si>
    <t>BOSQUE INTERVENIDO   [35025090]</t>
  </si>
  <si>
    <t>OK, Intermitencia en Vientos</t>
  </si>
  <si>
    <t>BOTANA AUTOM   [52055210]</t>
  </si>
  <si>
    <t>BUENAVENTURA IDEAM   [53119010]</t>
  </si>
  <si>
    <t>FUSER desde 25/10/2017. Problema en sistema de alimentación, regulador externo o cambio de batería</t>
  </si>
  <si>
    <t>AO 03</t>
  </si>
  <si>
    <t>CAJAMARCA AUTOM   [21215190]</t>
  </si>
  <si>
    <t>CALARCA AUTOM   [26125300]</t>
  </si>
  <si>
    <t>OK. SEGUIMIENTO sensor precipitacion. SEGUIMIENTO sensor hum aire.</t>
  </si>
  <si>
    <t>APTO CAMILO DAZA AUTOM [16015501]</t>
  </si>
  <si>
    <t>Dato errado en velocidad y direccion del viento tx2m</t>
  </si>
  <si>
    <t>CANTERAS AUTOM   [23087210]</t>
  </si>
  <si>
    <t>FUSER DESDE 13/01/2018. Bateria baja no llega a NoAA</t>
  </si>
  <si>
    <t>CAPURGANA AUTOM   [11159010]</t>
  </si>
  <si>
    <t>instalar sensor de vientos y pluviometro</t>
  </si>
  <si>
    <t>Cañafisto</t>
  </si>
  <si>
    <t>Antioquia</t>
  </si>
  <si>
    <t>CARACOLI AUTOMATICA[15067210]</t>
  </si>
  <si>
    <t xml:space="preserve">VANDALISMO   PANEL AVERIADO </t>
  </si>
  <si>
    <t>CARMEN DE BOLIVAR AUTOMATICA [29015040]</t>
  </si>
  <si>
    <t xml:space="preserve">FUSER, humedades de aire intermitente. </t>
  </si>
  <si>
    <t>CARMEN DEL DARIEN AUTOMATICA [11105020]</t>
  </si>
  <si>
    <t>CARMEN DEL DARIÉN  (Curbaradó)</t>
  </si>
  <si>
    <t>PERDIDA  TOTAL POR INUNDACION DE ESTACION DESDE 23/03/2012; fue retirada por Andres bravo</t>
  </si>
  <si>
    <t>CARRIZOLA AUTOM   [13037040]</t>
  </si>
  <si>
    <t xml:space="preserve">HURTO DE ANTENA YAGUI Y DAÑO EN PLUVIOMETRO Y DESTRUCCION DE COLUMNA QUE SOPORTABA BRAZO DEL SENSOR DE NIVEL  </t>
  </si>
  <si>
    <t>APTO RAFAEL NUNEZ [14015020]</t>
  </si>
  <si>
    <t>ok no carga bateria</t>
  </si>
  <si>
    <t>CARRASPOSO    [21147030]</t>
  </si>
  <si>
    <t>COLOMBIA</t>
  </si>
  <si>
    <t>OK.  SEGUIMIENTO sensor precipitacion parece dañado o problema en conexiones. Problema en plantilla de nivel.</t>
  </si>
  <si>
    <t>CERRO PARAMO PUERRES AUTOMATICA [52055150]</t>
  </si>
  <si>
    <t>OK, Problema en TH aire 2m, Nivel bajo de Batería</t>
  </si>
  <si>
    <t>CERROS NOROCCIDENT   [21215160]</t>
  </si>
  <si>
    <t>FALLA EN TEMP DEL AIRE A 2M</t>
  </si>
  <si>
    <t>CHIGORODO AUTOM   [12015110]</t>
  </si>
  <si>
    <t xml:space="preserve"> Falla en TS10cm</t>
  </si>
  <si>
    <t>CHINAVITA AUTOMATICA [35075070]</t>
  </si>
  <si>
    <t>OK, cambiar Temp Suelo 10cm</t>
  </si>
  <si>
    <t>CIUDAD BOLIVAR AUTOMATICA [21206940]</t>
  </si>
  <si>
    <t>Se retira el dia 19 de Noviembre de 2014  ya el predio fue solicitado</t>
  </si>
  <si>
    <t>CONEJERAS2 AUTOM   [26157170]</t>
  </si>
  <si>
    <t>CUESTECITAS AUTOMATICA [15067050]</t>
  </si>
  <si>
    <t xml:space="preserve">1- HURTO DE PANEL SOLAR 27/12/2012                                            2- HURTO ANTENA YAGUI EL   02/06/2012    </t>
  </si>
  <si>
    <t>DESIERTO LA TATACOA AUTOMATICA [21115010]</t>
  </si>
  <si>
    <t>HURTO DEL PANEL SOLAR   DESDE EL 19/06/2009</t>
  </si>
  <si>
    <t>OK. INTERMITENCIA sensor hum suelo 10cm y 30cm seguimiento.</t>
  </si>
  <si>
    <t>EL ALAMBRADO   [26127010]</t>
  </si>
  <si>
    <t>CAICEDONIA</t>
  </si>
  <si>
    <t>OK. FUSER sensor precipitación parece tapado o dañado. FUSER sensor nivel.</t>
  </si>
  <si>
    <t>EL BANCO AUTOMATICA[25027020]</t>
  </si>
  <si>
    <t>CORNEJO [16027100]</t>
  </si>
  <si>
    <t>CERCADO EL-AUTOMAT   [15067020]</t>
  </si>
  <si>
    <t>OK, FUSER sensor de nivel</t>
  </si>
  <si>
    <t>EL DIABLO AUTOM  [22025040]</t>
  </si>
  <si>
    <t>FUSER desde el 20/10/2012</t>
  </si>
  <si>
    <t>EL DIAMANTE AUTOMATICA [36015020]</t>
  </si>
  <si>
    <t>OK, revisar Evaporacion</t>
  </si>
  <si>
    <t>EL DIFICIL AUTOM [25025000]</t>
  </si>
  <si>
    <t>EL DIVISO AUTOMATICA [53075020]</t>
  </si>
  <si>
    <t>OK, sin Evaporación.</t>
  </si>
  <si>
    <t>APTO EL DORADO AUTOMATICA [21205791]</t>
  </si>
  <si>
    <t xml:space="preserve">Alta montaña </t>
  </si>
  <si>
    <t>EL ESPINO AUTOMATICA [24035370]</t>
  </si>
  <si>
    <t>EL GUAMO AUTOM  [29015000]</t>
  </si>
  <si>
    <t>EL PARAISO AUTOM  [52055220]</t>
  </si>
  <si>
    <t>EL PEPINO AUTOMATICA [44015070]</t>
  </si>
  <si>
    <t>EL PLACER AUTOM  [26105240]</t>
  </si>
  <si>
    <t>OK. INTERMITENCIA sensor viento. No hay datos de Dir Vel Max.</t>
  </si>
  <si>
    <t>EL PROFUNDO AUTOMATICA [21197010]</t>
  </si>
  <si>
    <t>EL RETEN AUTOM  [26137220]</t>
  </si>
  <si>
    <t>OK. FUSER sensor pluviométrico parece estar tapado o dañado. Aparece sensor RAN.</t>
  </si>
  <si>
    <t>EL ROSARIO AUTOMATICA [44037040]</t>
  </si>
  <si>
    <t>EL TABLAZO AUTOM  [26015010]</t>
  </si>
  <si>
    <t>OK- FUSER sensor precipitacion</t>
  </si>
  <si>
    <t>EL TAGUAL AUTOMATICA[23117030]</t>
  </si>
  <si>
    <t>Retirada por socabación del río en la estación.</t>
  </si>
  <si>
    <t>EL TESORO IDEAM AUTOMATICA [25025280]</t>
  </si>
  <si>
    <t>ok-vientos intermitente-evaporacion</t>
  </si>
  <si>
    <t>EL VINCULO AUTOM  [26095320]</t>
  </si>
  <si>
    <t>OK. FUSER sensor hum suelo 50cm. FUSER sensor evaporacion..</t>
  </si>
  <si>
    <t>ESC NAVAL CIOH AUTOM CANAL DEL DIQUE [14019030]</t>
  </si>
  <si>
    <t>ENAVAL BARRANQUILLA AUTOM  [29045180]</t>
  </si>
  <si>
    <t>OK,</t>
  </si>
  <si>
    <t>ESTRECHO PATIA   [52025080]</t>
  </si>
  <si>
    <t>FARALLONES AUTOM   [26055100]</t>
  </si>
  <si>
    <t xml:space="preserve">OK. INTERMITENCIA sensor hum aire 2m. </t>
  </si>
  <si>
    <t>FEDEARROZ AUTOMATICA [28035060]</t>
  </si>
  <si>
    <t>ok- no carga bateria</t>
  </si>
  <si>
    <t>FLORENCIA-DESLIZAMIENTOS AUTOMATICA [44035040]</t>
  </si>
  <si>
    <t>datos intermitentes</t>
  </si>
  <si>
    <t>FLORENCIA-HACHA AUTOMATICA [44037060]</t>
  </si>
  <si>
    <t>SE REQUIERE OBRA CIVIL  FALLA EN LA ESTRUCTURA POR CRECIENTE  DEL RIO HACHA</t>
  </si>
  <si>
    <t>GAMARRA AUTOMATICA [23217080]</t>
  </si>
  <si>
    <t>Bateria bajando.</t>
  </si>
  <si>
    <t>GAMBOTE CANAL DEL DIQUE AUTOM [29037080]</t>
  </si>
  <si>
    <t xml:space="preserve"> reubicar estación por instalacion de puente</t>
  </si>
  <si>
    <t>GORGONA GUAPI   [57025020]</t>
  </si>
  <si>
    <t>OK, Falla en el sensor de TH aire, humedad del suelo a 50cm y radiación visible.</t>
  </si>
  <si>
    <t>GUATAPURI AUTOM   [28035070]</t>
  </si>
  <si>
    <t>Retirada por hurto</t>
  </si>
  <si>
    <t>HDA COTOVE AUTOM  [26225060]</t>
  </si>
  <si>
    <t>HDA EL RUBY AUTOM [21167090]</t>
  </si>
  <si>
    <t>CUNDAY</t>
  </si>
  <si>
    <t>HURTO DE EQUIPOS Y DAÑO EN CASETA 25/05/2011                                              YA SE LIQUIDO - pendiente REINSTALAR</t>
  </si>
  <si>
    <t>BORBUR    [23127010]</t>
  </si>
  <si>
    <t>HDA MANILA AUTOMATICA [21115180]</t>
  </si>
  <si>
    <t>radiacion globar presenta datos incoherentes</t>
  </si>
  <si>
    <t>HDA PAJONALES   [21255160]</t>
  </si>
  <si>
    <t>EVAPORCION FUSER</t>
  </si>
  <si>
    <t>HDA STA ANA AUTOM [21206790]</t>
  </si>
  <si>
    <t>Campbell</t>
  </si>
  <si>
    <t>HDA VENECIA AUTOMATICA [21087080]</t>
  </si>
  <si>
    <t>retirada</t>
  </si>
  <si>
    <t>HDA SUECIA AUTOMATICA [26035100]</t>
  </si>
  <si>
    <t>OPERÓ HASTA EL 30/12/2009. DESCARGA ATMOSFÉRICA</t>
  </si>
  <si>
    <t>ICA VILLAVICENCIO AUTOMATICA [35035100]</t>
  </si>
  <si>
    <t>CARACOLI [15065200]</t>
  </si>
  <si>
    <t>VILLA TERESA AUTOMATICA [21206920]</t>
  </si>
  <si>
    <t>OK, Cambiar Hum Aire 2m, sin Vientos desde 30/09/2016</t>
  </si>
  <si>
    <t>INCODER AUTOM   [13055040]</t>
  </si>
  <si>
    <t>Hurto de elementos, FUSER 21/08/2016</t>
  </si>
  <si>
    <t>INZA AUTOMATICA [21055070]</t>
  </si>
  <si>
    <t>LORICA  ITA AUTOMATICA [13085050]</t>
  </si>
  <si>
    <t>1 -HURTO SENSOR DE PRECIPITACIÓN Y DAÑO SENSOR DE VIENTOS  TEMPERATURA Y HUMEDAD DEL AIRE 17/09/2009.                 2 - HURTO SENSOR DE EVAPORACIÓN EL 13/03/2010 Fuera Por Robo, la aseguradora esta pagando equipos                                                           3 - HURTO  DE  TODOS LOS EQUIPOS ELECTRÓNICOS Y CONVENCIONALES  EL 27/08/2010</t>
  </si>
  <si>
    <t>JARDIN EL HDA [21087070]</t>
  </si>
  <si>
    <t>JUANCHACO AUTOM   [54075100]</t>
  </si>
  <si>
    <t>OK. SEGUIMIENTO sensor hum aire 2m. FUSER sensor de precipitación parece tapado.</t>
  </si>
  <si>
    <t>LA BOYERA AUTOMATICA [24015110]</t>
  </si>
  <si>
    <t>LA CABAÑA AUTOMATICA[16057030]</t>
  </si>
  <si>
    <t>OK.</t>
  </si>
  <si>
    <t>PAEZ [35087020]</t>
  </si>
  <si>
    <t>CAMPOHERMOSO</t>
  </si>
  <si>
    <t>APTO SAN LUIS AUTOMATICA [52055230]</t>
  </si>
  <si>
    <t>UHF</t>
  </si>
  <si>
    <t>SIN TX CAMBIR PLATAFORMA INSTALAR SENSORRES Y TX POR GPRS</t>
  </si>
  <si>
    <t>GB</t>
  </si>
  <si>
    <t>LA CAPILLA AUTOM [35085080]</t>
  </si>
  <si>
    <t>LA COQUERA AUTOM  [26247020]</t>
  </si>
  <si>
    <t>LA DIANA AUTOM  [26075120]</t>
  </si>
  <si>
    <t xml:space="preserve">OK. SEGUIMIENTO sensor hum aire 2m. SEGUIMIENTO sensor hum suelo 30cm. </t>
  </si>
  <si>
    <t>LA DONJUANA AUTOMATICA [16017020]</t>
  </si>
  <si>
    <t>LA ESPERANZA  GUALI [23017040]</t>
  </si>
  <si>
    <t xml:space="preserve">Ok. Fechas futuras en Nivel Max y Min. </t>
  </si>
  <si>
    <t>LA ESPERANZA NECHI  [27037010]</t>
  </si>
  <si>
    <t>LA GRAN VIA [29065130]</t>
  </si>
  <si>
    <t>Ok. Humedades aire intermitente a 10 cm</t>
  </si>
  <si>
    <t>LA INDEPENDENCIA   [26055110]</t>
  </si>
  <si>
    <t>FUSER temperatura suelo 50cm. FUSER sensor hum aire 10cm. FUSER sensor evaporacion. SEGUIMIENTO sensor temp aire 2m.</t>
  </si>
  <si>
    <t>ESPERANZA LA   [21097120]</t>
  </si>
  <si>
    <t>PALERMO</t>
  </si>
  <si>
    <t>LA JOSEFINA AUTOMATICA [52055170]</t>
  </si>
  <si>
    <t>LA LAGUNA DE CAJIBIO [26035090]</t>
  </si>
  <si>
    <t>HURTO PANEL SOLAR NO OPERA DESDE 04/04/2011</t>
  </si>
  <si>
    <t>Ok</t>
  </si>
  <si>
    <t>LA LIBERTAD AUTOMATICA [35025110]</t>
  </si>
  <si>
    <t>OK, presenta intermitencia, Falla en Tem Aire 10cm.</t>
  </si>
  <si>
    <t>LA LOMA CARBONES DEL CESAR AUTOMATICA [28025130]</t>
  </si>
  <si>
    <t>fuser</t>
  </si>
  <si>
    <t>LA LOMA PUEBLO NUEVO AUTOMATICA[11037030]</t>
  </si>
  <si>
    <t>FALTA SENSOR DE NIVEL (SINIESTRO) REUBICAR ESTACION</t>
  </si>
  <si>
    <t>MINA LA [15065130]</t>
  </si>
  <si>
    <t>PTE CHAMEZA   [24037290]</t>
  </si>
  <si>
    <t>NOBSA</t>
  </si>
  <si>
    <t>LA MORA AUTOM  [21167080]</t>
  </si>
  <si>
    <t xml:space="preserve"> Tamponamiento de sensor de precipitacion, limpiar hydras</t>
  </si>
  <si>
    <t>LA PALOMERA AUTOMATICA [35185010]</t>
  </si>
  <si>
    <t>LA PAULINA-UNIGUAJIRA   [15065040]</t>
  </si>
  <si>
    <t>OK, sensor de humedad pegado.</t>
  </si>
  <si>
    <t>GUAMITO HDA [15067040]</t>
  </si>
  <si>
    <t>LA PINTADA AUTOM  [26187110]</t>
  </si>
  <si>
    <t>RETIRADA POR DAÑOS EN ESTRUCTURA CIVIL
ultimo daots 18/08/2011</t>
  </si>
  <si>
    <t>LA PLATA AUTOMATICA [21115170]</t>
  </si>
  <si>
    <t>humedad del aire presenta fallas</t>
  </si>
  <si>
    <t>deslizamiento</t>
  </si>
  <si>
    <t>LA PRIMAVERA AUTOMATICA [21015040]</t>
  </si>
  <si>
    <t>las humedades del suelo no presentan variaciones</t>
  </si>
  <si>
    <t>LA SELVA AUTOM  [23085260]</t>
  </si>
  <si>
    <t>TA 2m fuser desde el 26/06/2017</t>
  </si>
  <si>
    <t>LA SIERRA AUTOM  [52025090]</t>
  </si>
  <si>
    <t>LA SIERRA</t>
  </si>
  <si>
    <t>LA UCHEMA AUTOMATICA [16017030]</t>
  </si>
  <si>
    <t xml:space="preserve">FUSER, Estación suspendida </t>
  </si>
  <si>
    <t>LA VIRGINIA AUTOM  [26177030]</t>
  </si>
  <si>
    <t>LAGUNA LA PLAZA AUTOMATICA [35095130]</t>
  </si>
  <si>
    <t>OK, instalar sensor de presion atmosferica</t>
  </si>
  <si>
    <t>LA LAGUNA DEL OTUN [26135330]</t>
  </si>
  <si>
    <t xml:space="preserve">OK. </t>
  </si>
  <si>
    <t>LAS BRISAS AUTOM  [26115090]</t>
  </si>
  <si>
    <t>OK. SEGUIMIENTO sensor precipitacion.</t>
  </si>
  <si>
    <t>PTE YOPAL   [35217010]</t>
  </si>
  <si>
    <t>LAS CAMELIAS AUTOM  [26247050]</t>
  </si>
  <si>
    <t>LAS VARAS AUTOM  [25027200]</t>
  </si>
  <si>
    <t>sensor de nivel presenta picos</t>
  </si>
  <si>
    <t>LOS ALAMOS AUTOM [25025002]</t>
  </si>
  <si>
    <t>SAN SEBASTIÁN DE BUENAVISTA</t>
  </si>
  <si>
    <t>fuser-02/09/2017 20:00:00</t>
  </si>
  <si>
    <t>APTO LOS GARZONES AUTOM [13035501]</t>
  </si>
  <si>
    <t>OK- FUSER PRECIPITACION Y VIENTOS</t>
  </si>
  <si>
    <t>LOS GUACHAROS   [21015070]</t>
  </si>
  <si>
    <t>hum del suelo 10 marca 0</t>
  </si>
  <si>
    <t>LOS NORTES AUTOMATICA [52077020]</t>
  </si>
  <si>
    <t>EN SINIESTRO</t>
  </si>
  <si>
    <t>MACAGUAL AUTOMATICA [44035050]</t>
  </si>
  <si>
    <t>fuser desde el 12/07/2018</t>
  </si>
  <si>
    <t>MACEO AUTOMATICA (23105070)</t>
  </si>
  <si>
    <t>MARENGO  AUTOMATICA [21015060]</t>
  </si>
  <si>
    <t>sensor de temp y hum aire 10 cm fuser</t>
  </si>
  <si>
    <t>MARSELLA AUTOM   [26135290]</t>
  </si>
  <si>
    <t>OK. INTERMITENTE. Fuser sensor evaporacion. Bateria baja se necesita cambio o instalar regulador externo.</t>
  </si>
  <si>
    <t>LA MARTINICA AUTOMATICA [21215170]</t>
  </si>
  <si>
    <t>SINIESTRO HURTO DE  MASTIL, BASE DE PLUVIOMETRO Y MALLA DESDE EL 17/09/2012</t>
  </si>
  <si>
    <t>MEDIA LUNA AUTOM [29065000]</t>
  </si>
  <si>
    <t>OK,  humedad fuser</t>
  </si>
  <si>
    <t>METROMEDELLIN    [27015310]</t>
  </si>
  <si>
    <t>MOGOTES AUTOMATICA [24025090]</t>
  </si>
  <si>
    <t>Problemas por sensor de radiacion global y T suelo 10 cm</t>
  </si>
  <si>
    <t>MONGUI AUTOMATICA [15065190]</t>
  </si>
  <si>
    <t>MONTELIBANO AUTOMATICA [25017010]</t>
  </si>
  <si>
    <t>intermitencia en sensor</t>
  </si>
  <si>
    <t>MONTERIA  AUTOMATICA [13067020]</t>
  </si>
  <si>
    <t>no carga bateria</t>
  </si>
  <si>
    <t>OK. Precipitacion acumulada no se esa calculando</t>
  </si>
  <si>
    <t>MURILLO AUTOM   [21255170]</t>
  </si>
  <si>
    <t>Dato de Humedad del aire 2m por encima del 100%</t>
  </si>
  <si>
    <t>NARIÑO  RIO MAGDALENA AUTOM   [21237010]</t>
  </si>
  <si>
    <t xml:space="preserve">Sensor de nivel en siniestro. </t>
  </si>
  <si>
    <t>NATAIMA AUTOM   [21185090]</t>
  </si>
  <si>
    <t>Humedad del aire a 2m Fuser, Precipitacion, taponado, evaporacion fijo en 0</t>
  </si>
  <si>
    <t>NEOMUNDO AUTOMATICA [23195230]</t>
  </si>
  <si>
    <t>Sensor de vientos Fuser</t>
  </si>
  <si>
    <t>NEV SANTA ISABEL AUTOMATICA [26155280]</t>
  </si>
  <si>
    <t>NEV DEL COCUY AUTOMATICA [24035380]</t>
  </si>
  <si>
    <t>OK, Sin Vientos, cambiar sensor</t>
  </si>
  <si>
    <t>SAN RAFAEL   [24037190]</t>
  </si>
  <si>
    <t>DUITAMA</t>
  </si>
  <si>
    <t>NEV DEL TOLIMA AUTOMATICA [21215150]</t>
  </si>
  <si>
    <t>Dir y Vel del Viento FUSER. No hay datos de precipitacion solida en Hydras</t>
  </si>
  <si>
    <t>NUEVA COLOMBIA   [13057010]</t>
  </si>
  <si>
    <t>ok, no carga bateria</t>
  </si>
  <si>
    <t>NUEVA GENERACION AUTOMATICA[21206600]</t>
  </si>
  <si>
    <t>OLAYA HERRERA - AUTOM (27015330)</t>
  </si>
  <si>
    <t>PAICI AUTOMATICA [15075150]</t>
  </si>
  <si>
    <t>PAJARITO AUTOM   [27015290]</t>
  </si>
  <si>
    <t>retrazo</t>
  </si>
  <si>
    <t>PALOGORDO AUTOMATICA [23197690]</t>
  </si>
  <si>
    <t>APTO PALONEGRO AUTOM</t>
  </si>
  <si>
    <t>sensor de vientos Fuser</t>
  </si>
  <si>
    <t>PALETARA - PNUD  [26015050]</t>
  </si>
  <si>
    <t>PAQUILO AUTOMATICA [21195170]</t>
  </si>
  <si>
    <t>PMO ALMORZADERO AUTOMATICA [24035390]</t>
  </si>
  <si>
    <t>Sin datod de Viento V y D.</t>
  </si>
  <si>
    <t>PMO BELMIRA AUTOM  [27015280]</t>
  </si>
  <si>
    <t>PMO CHINGAZA AUTOMATICA [35035130]</t>
  </si>
  <si>
    <t>PMO RABANAL AUTOMATICA  [35075080]</t>
  </si>
  <si>
    <t>PMO GUACHENEQUE AUTOMATICA [21206950]</t>
  </si>
  <si>
    <t>OK, Intermitencia en Vientos, revisar Humedades del suelo</t>
  </si>
  <si>
    <t>PMO GUERRERO AUTOMATICA [21206930]</t>
  </si>
  <si>
    <t>PARQUE RAFAEL NUÑEZ AUTOMATICA[3502513</t>
  </si>
  <si>
    <t>PASCA AUTOMATICA [21195190]</t>
  </si>
  <si>
    <t>OK, Revisar sensor de Evaporacion</t>
  </si>
  <si>
    <t>PIE DE PATO AUTOM [55015010]</t>
  </si>
  <si>
    <t>OK. FUSER sensor temp suelo 10cm, humedad aire 2m, evaporacion, . No hay datos dir vel max.</t>
  </si>
  <si>
    <t>PIEDRAS DE COBRE  [22057010]</t>
  </si>
  <si>
    <t>Estación Fuser desde el 06/01/2018</t>
  </si>
  <si>
    <t>PISTA INDIRA AUTOM  [12015100]</t>
  </si>
  <si>
    <t>PLATO MAGDALENA   [25027450]</t>
  </si>
  <si>
    <t>PLATO</t>
  </si>
  <si>
    <t>PLAZA DE FERIAS AUTOMATICA[3502512]</t>
  </si>
  <si>
    <t>PLUVIOMETRO AUTOMATICO TEMPORAL [21202270]</t>
  </si>
  <si>
    <t>PMO DE YERBABUENA  [22075050]</t>
  </si>
  <si>
    <t>FUSE DESDE EL  Bateria descargada.5/01/2018.No hay datos de humedad del aire a 2m desde 6/08/2017</t>
  </si>
  <si>
    <t>PNN CHINGAZA AUTOM  [35025080]</t>
  </si>
  <si>
    <t>OK, Cambiar Hum Aire 2m, sin Vientos desde 22/01/2017</t>
  </si>
  <si>
    <t>PNN LA PAYA AUTOMATICA [47035030]</t>
  </si>
  <si>
    <t>Fuera desde Ene 2013.</t>
  </si>
  <si>
    <t>PNN NEVADOS AUTOM  [26155240]</t>
  </si>
  <si>
    <t>PNN PURACE AUTOM  [26015030]</t>
  </si>
  <si>
    <t>OK. FUSER sensor hum suelo 10cm. SEGUIMIENTO sensor hum aire 2m.</t>
  </si>
  <si>
    <t>PNN QUIMBAYA AUTOM  [26135300]</t>
  </si>
  <si>
    <t>OK. FUSER vientos. FUSER evaporacion. INTERMITENCIA hum y temp aire 2m. INTERMITENCIA temp aire 10cm.</t>
  </si>
  <si>
    <t>OK. SEGUIMIENTO sensor precipitacion tapado o dañado.</t>
  </si>
  <si>
    <t>PTE TEXAS [47017160]</t>
  </si>
  <si>
    <t>PUERTO ASÍS</t>
  </si>
  <si>
    <t>Estación siniestrada</t>
  </si>
  <si>
    <t>PTO BOLIVAR   [15075060]</t>
  </si>
  <si>
    <t>PUEBLO NUEVO AUTOM [21117100]</t>
  </si>
  <si>
    <t xml:space="preserve">se sugiere reubicar panel solar. </t>
  </si>
  <si>
    <t>PTE ABADIA AUTOMATICA [35037100]</t>
  </si>
  <si>
    <t>PTE CALAMAR AUTOM  [29037820]</t>
  </si>
  <si>
    <t>Sinietro 20 de julio 2016</t>
  </si>
  <si>
    <t>PTE CAPIRA AUTOMATICA [16027300]</t>
  </si>
  <si>
    <t>Datos de nivel errado</t>
  </si>
  <si>
    <t>PTE GATO NEGRO AUTOMATICA [21257120]</t>
  </si>
  <si>
    <t>PTE LLERAS AUTOMATICA [35017020]</t>
  </si>
  <si>
    <t>OK, bajos niveles de batería</t>
  </si>
  <si>
    <t>PTE PUSMEO AUTOM  [52077010]</t>
  </si>
  <si>
    <t>PTE SANTANDER AUTOM [21097070]</t>
  </si>
  <si>
    <t>PTO ANGOSTURAS AUTOM [32067030]</t>
  </si>
  <si>
    <t>PTO ARAUJO AUTOMATICA [23127020]</t>
  </si>
  <si>
    <t>PTO BERRIO AUTOMATICA [23097030]</t>
  </si>
  <si>
    <t>FUSER desde el 17 Nov 2017</t>
  </si>
  <si>
    <t>PTO BOLIVAR AUTOMATICA [15079010]</t>
  </si>
  <si>
    <t>ok- sensor de temperatura aire fuser</t>
  </si>
  <si>
    <t>PTO INIRIDA AUTOMATICA [31095030]</t>
  </si>
  <si>
    <t>PTO LLERAS TOLIMA  [21160260]</t>
  </si>
  <si>
    <t>FUSER Bateria muy baja 10V . Desde 01/11/0217 (Se descargo Baterial)</t>
  </si>
  <si>
    <t>PTO NARIÑO AUTOM  [48015040]</t>
  </si>
  <si>
    <t>PUERTO NUEVO - PATIA [52017001]</t>
  </si>
  <si>
    <t>Falla obra civil</t>
  </si>
  <si>
    <t>PTO SALGAR AUTOM  [23037010]</t>
  </si>
  <si>
    <t>Bateria muy baja, por salirse. Probable taponamiento de pluviometro</t>
  </si>
  <si>
    <t>PTO VALDIVIA AUTOM  [26237040]</t>
  </si>
  <si>
    <t>PURACE  AUTOMATICA [21015050]</t>
  </si>
  <si>
    <t>tem aire 2 mets datos incoherentes</t>
  </si>
  <si>
    <t>PURIFICACION AUTOM   [21137010]</t>
  </si>
  <si>
    <t>QDA NEGRA AUTOMATICA [23065190]</t>
  </si>
  <si>
    <t>QDA RINCONAUTOM  [35027500]</t>
  </si>
  <si>
    <t>SAN ANTONIO CALDAS  [26155270]</t>
  </si>
  <si>
    <t>OK. SEGUIMIENTO pluvio horizontal</t>
  </si>
  <si>
    <t>QUIBDO AUTOMATICA [11047040]</t>
  </si>
  <si>
    <t>QUITASUENO [26187001]</t>
  </si>
  <si>
    <t>siniestro sensor</t>
  </si>
  <si>
    <t>CALOSTROS BAJO   [35027510]</t>
  </si>
  <si>
    <t>REPELON AUTOM   [29035200]</t>
  </si>
  <si>
    <t>SABANALARGA AUTOMATICA [29045000]</t>
  </si>
  <si>
    <t>FUSER 09/12/2016 SINIESTRO</t>
  </si>
  <si>
    <t>SAIZA AUTOMATICA [29045150]</t>
  </si>
  <si>
    <t xml:space="preserve">Se desinstalo por orden publico. Equipos en A.O. </t>
  </si>
  <si>
    <t>SALI AUTOMATICA [52067010]</t>
  </si>
  <si>
    <t>SALINAS DE UPIN AUTOMATICA [35035110]</t>
  </si>
  <si>
    <t>OK, Falla Humedad Aire 2mt</t>
  </si>
  <si>
    <t>SAN ANDRES AUTOMATICA [17019010]</t>
  </si>
  <si>
    <t>SAN ANDRÉS PROVIDENCIA Y SANTA CATALINA</t>
  </si>
  <si>
    <t>SAN ANTONIO SANTANDER AUTOMATICA [23195190]</t>
  </si>
  <si>
    <t>Reubicar la estación.</t>
  </si>
  <si>
    <t>RIO CLARO AUTOM  [26157190]</t>
  </si>
  <si>
    <t>Radiosonda</t>
  </si>
  <si>
    <t>SAN CAYETANO AUTOM  [23125170]</t>
  </si>
  <si>
    <t>SAN JAVIER-PTE ZUL [16027001]</t>
  </si>
  <si>
    <t>SALADO BLANCO AUTOMATICA [21017040]</t>
  </si>
  <si>
    <t>SAN JOSE DEL GUAVIARE AUTOMATICA [32105080]</t>
  </si>
  <si>
    <t>Retirada por el AO 3</t>
  </si>
  <si>
    <t>SAN JUAN MIRA AUTOM [51027060]</t>
  </si>
  <si>
    <t>SAN JUAN NECHI AUTOM [27037030]</t>
  </si>
  <si>
    <t>FUSER Sensor de Nivel.</t>
  </si>
  <si>
    <t>SAN MARCOS AUTOMATICA [25025340]</t>
  </si>
  <si>
    <t>humedad aire 2 m fuser-temp suelo 30 cm intermitente-evaporacion fuser</t>
  </si>
  <si>
    <t>SAN MIGUEL AUTOM  [23057140]</t>
  </si>
  <si>
    <t>Fuera por caída de árbol 20/08/2013, se debe llevar sensor de nivel y precipitación.</t>
  </si>
  <si>
    <t>SAN PABLO TOLIMA  [21167060]</t>
  </si>
  <si>
    <t>OK valores anomalos en nivl vide de antes de repotenicacion problemas con sensor</t>
  </si>
  <si>
    <t>SAN PABLO DE BORBUR AUTOM [23125160]</t>
  </si>
  <si>
    <t>OK, Revisar Sensor de Hum. Suelo Largo</t>
  </si>
  <si>
    <t>SAN PABLO RIO MAGDALENA AUTOM [23207040]</t>
  </si>
  <si>
    <t>Datos errados</t>
  </si>
  <si>
    <t>SAN PEDRITO AUTOMATICA[29047070]</t>
  </si>
  <si>
    <t>SAN PEDRO AUTOM  [25017020]</t>
  </si>
  <si>
    <t>SAN VICENTE DEL CAGUAN AUTOMATICA [46015030]</t>
  </si>
  <si>
    <t>sensor de precipitacion no marca datos, intermitencia presion atmosferica</t>
  </si>
  <si>
    <t>SAN  VICENTE DE CHUCURI AUTOMATICA [24055070]</t>
  </si>
  <si>
    <t>Dato errado en Humedad del aire 2m, Humedad del suelo al 30 y 50, sin datos de evsporacion</t>
  </si>
  <si>
    <t>STA BARBARA AUTOM  [26185050]</t>
  </si>
  <si>
    <t>STA EMILIA AUTOM  [26145090]</t>
  </si>
  <si>
    <t>OK. FUSER sensor evaporacion. FUSER hum aire 2m.</t>
  </si>
  <si>
    <t>STA ISABEL VALDIVIA  [26255030]</t>
  </si>
  <si>
    <t>STA MARIA AUTOM [35085070]</t>
  </si>
  <si>
    <t>OK, Sin Temp del Aire a 2m desde 01/12/2017</t>
  </si>
  <si>
    <t>STA ROSA AUTOM  [26135310]</t>
  </si>
  <si>
    <t>REUBICAR ESTACION POR  CONSTANTES DESCARGAS ELECTRICAS</t>
  </si>
  <si>
    <t>STA ROSITA AUTOM  [21209920]</t>
  </si>
  <si>
    <t>APTO EL DORADO [21205790]</t>
  </si>
  <si>
    <t>SENDERO LAG VERDE  [26155260]</t>
  </si>
  <si>
    <t>OK. FUSER sensor precipitacion. Sensor hum aire defectuoso.</t>
  </si>
  <si>
    <t>PMO CONEJERAS AUTOMATICA[26155250]</t>
  </si>
  <si>
    <t>OK. FUSER sensor precipitacion horizontal. Sensor hum aire defectuoso.</t>
  </si>
  <si>
    <t>SERRANIA DEL PERIJA  [28025120]</t>
  </si>
  <si>
    <t>AGUSTÍN CODAZZI</t>
  </si>
  <si>
    <t>SERRANILLA AUTOMATICA [17035010]</t>
  </si>
  <si>
    <t>Siniestro</t>
  </si>
  <si>
    <t>APTO SESQUICENTEN   [17015020]</t>
  </si>
  <si>
    <t>SARDINATA</t>
  </si>
  <si>
    <t>SIETECUERALES AUTOMATICA[26157200]</t>
  </si>
  <si>
    <t>OK, humedad pegado</t>
  </si>
  <si>
    <t>SOCHA AUTOMATICA [24035360]</t>
  </si>
  <si>
    <t>SOGAMOSO AUTOMATICA [24035410]</t>
  </si>
  <si>
    <t>OK, Problemas decodificacion en Hydras3</t>
  </si>
  <si>
    <t>STA CRUZ DE SIECHA AUTOMATICA [21206980]</t>
  </si>
  <si>
    <t>OK, Revisar Evaporacion</t>
  </si>
  <si>
    <t>SUBIA AUTOMATICA [21195160]</t>
  </si>
  <si>
    <t>1-HURTO DE BATERIA 02/05/2012             2- HURTO DE BATERIA Y DAÑO DE GABINETE 12/06/2012                   RETIRADA ESTACION</t>
  </si>
  <si>
    <t>FUSER desde 01-01-2018 cambio de batería.</t>
  </si>
  <si>
    <t>TEBSA BQUILLA AUTOMATICA [29047000]</t>
  </si>
  <si>
    <t>TIBAITATA AUTOMATICA [21206990]</t>
  </si>
  <si>
    <t>TOROMANA AUTOMATICA [15085050]</t>
  </si>
  <si>
    <t>Ok. Sensor de temp y humedad  aire 2 m  no se registra en scada ni en hydras y las humedades del suelo no funcionan</t>
  </si>
  <si>
    <t>TUMACO AUTOMATICA [51039010]</t>
  </si>
  <si>
    <t>TUNGUAVITA AUTOMATICA [24035430]</t>
  </si>
  <si>
    <t>Solo funciona en el dia. Cambiar Bateria</t>
  </si>
  <si>
    <t>UNIV FRANCISO DE PAULA AUTOMATICA [16015110]</t>
  </si>
  <si>
    <t>Pluviometro tapado</t>
  </si>
  <si>
    <t>UNGUIA AUTOM   [11135030]</t>
  </si>
  <si>
    <t>UNIV DE CUNDINAMARCA  AUTOMATICA [21235030]</t>
  </si>
  <si>
    <t>UNIV DE NARIÑO  [52045080]</t>
  </si>
  <si>
    <t xml:space="preserve">Ok, </t>
  </si>
  <si>
    <t>UNIV DE PAMPLONA AUTOMATICA [16015120]</t>
  </si>
  <si>
    <t>Sin datos de evaporacion</t>
  </si>
  <si>
    <t>UNISUCRE [25025270]</t>
  </si>
  <si>
    <t>SAMPUÉS</t>
  </si>
  <si>
    <t xml:space="preserve">ok- intermitencia </t>
  </si>
  <si>
    <t>UNIV TECNOLOGICA DEL MAGDALENA AUTOMATICA [15015120]</t>
  </si>
  <si>
    <t>UNIV DEL VALLE  [26055120]</t>
  </si>
  <si>
    <t>OK. FUSER vientos.</t>
  </si>
  <si>
    <t>UNIV NACIONAL AUTOMATICA [21205012]</t>
  </si>
  <si>
    <t>A.VASQUEZ COBO AUTOMATICA [48015050]</t>
  </si>
  <si>
    <t>VEGACHI AUTOM   [23105060]</t>
  </si>
  <si>
    <t>se retiro, a espera que el municipio de el nuevo predio para la instalacion</t>
  </si>
  <si>
    <t>VIENTO LIBRE AUTOM  [52035040]</t>
  </si>
  <si>
    <t>VILLARREAL- AMAZONAS</t>
  </si>
  <si>
    <t>LA PEDRERA</t>
  </si>
  <si>
    <t>datos de nivel incoherentes</t>
  </si>
  <si>
    <t>VILLAMARIA AUTOM   [26155220]</t>
  </si>
  <si>
    <t>VILLANUEVA VILLAHERMOSA   [27015300]</t>
  </si>
  <si>
    <t>OK. Sensor humedad suelo 10cm FUSER. No hay evaporación. Precipitacion FUSER</t>
  </si>
  <si>
    <t>VILLETA AUTOM [23065180]</t>
  </si>
  <si>
    <t>VIZCAINA LA LIZAMA AUTOMATICA [24055080]</t>
  </si>
  <si>
    <t>Sin datos de Evaporacion</t>
  </si>
  <si>
    <t>VOLCAN CHILES AUTOMATICA [52055160]</t>
  </si>
  <si>
    <t>Siniestro Plataforma</t>
  </si>
  <si>
    <t>ZARAGOZA AUTOM   [26105250]</t>
  </si>
  <si>
    <t>OK. FUSER sensor evaporacion. INTERMITENTE hum aire 10cm.</t>
  </si>
  <si>
    <t>ZETAQUIRA AUTOMATICA [35085060]</t>
  </si>
  <si>
    <t>MITU  [42075010]</t>
  </si>
  <si>
    <t>Falta Seensor de Nivel</t>
  </si>
  <si>
    <t>MITU AUT</t>
  </si>
  <si>
    <t>MITU</t>
  </si>
  <si>
    <t>PIPIGUAY</t>
  </si>
  <si>
    <t>PIEDRA ANCHA</t>
  </si>
  <si>
    <t>GRANJA EL MIRA</t>
  </si>
  <si>
    <t>Transmite, sensor humedad y temperatura de suelo con datos incoherentes, Datos incoherentes en el sensor de presion atmosferica (758hP), datos bajos de bateria</t>
  </si>
  <si>
    <t>PILISPI</t>
  </si>
  <si>
    <t>Siniestro, panel solar</t>
  </si>
  <si>
    <t>SANTA HELENA</t>
  </si>
  <si>
    <t>N 10° 03' 47,2''</t>
  </si>
  <si>
    <t>W 75° 24' 02,8''</t>
  </si>
  <si>
    <t>BOLIVAR</t>
  </si>
  <si>
    <t>BARRANCA VIEJA</t>
  </si>
  <si>
    <t>N 10° 09' 52,9''</t>
  </si>
  <si>
    <t>W 74° 56' 29,8''</t>
  </si>
  <si>
    <t>29037702</t>
  </si>
  <si>
    <t>CAPOTE</t>
  </si>
  <si>
    <t>N 10°16´42,9"</t>
  </si>
  <si>
    <t>W 75°09´56,4"</t>
  </si>
  <si>
    <t>EVITAR</t>
  </si>
  <si>
    <t>ok- INTERMITENTE SENSOR NIVEL</t>
  </si>
  <si>
    <t>COMPUERTA EL GUAJARO</t>
  </si>
  <si>
    <t>N 10°24´36,7"</t>
  </si>
  <si>
    <t>W 75°04´27,7"</t>
  </si>
  <si>
    <t>MANATI</t>
  </si>
  <si>
    <t xml:space="preserve">OK- bateria no carga </t>
  </si>
  <si>
    <t>TAMBO</t>
  </si>
  <si>
    <t>N 10° 11´ 04"</t>
  </si>
  <si>
    <t>W 75°16´59,8"</t>
  </si>
  <si>
    <t>GUAJARO EMBALSE</t>
  </si>
  <si>
    <t>N 10° 31' 13,7"</t>
  </si>
  <si>
    <t>W 75° 05' 45,8"</t>
  </si>
  <si>
    <t>ATLANTICO</t>
  </si>
  <si>
    <t>REPELON</t>
  </si>
  <si>
    <t>JOBO</t>
  </si>
  <si>
    <t>N 10° 19' 47,2"</t>
  </si>
  <si>
    <t>W 75° 02' 41"</t>
  </si>
  <si>
    <t>CALAMAR-HATO VIEJO</t>
  </si>
  <si>
    <t>JUAN GOMEZ</t>
  </si>
  <si>
    <t>N 10° 05' 31,1"</t>
  </si>
  <si>
    <t>W 75° 24' 38,8"</t>
  </si>
  <si>
    <t>ARJONA-ROCHA</t>
  </si>
  <si>
    <t>LEQUERICA</t>
  </si>
  <si>
    <t>N 10° 14' 15,60''</t>
  </si>
  <si>
    <t>W 75° 31' 7,90''</t>
  </si>
  <si>
    <t>PASACABALLOS</t>
  </si>
  <si>
    <t>MACHADO</t>
  </si>
  <si>
    <t>N 10°14'05,0''</t>
  </si>
  <si>
    <t>W 74°58'08,3''</t>
  </si>
  <si>
    <t>N 10° 14' 23,0''</t>
  </si>
  <si>
    <t>W 75° 12' 13,3''</t>
  </si>
  <si>
    <t>MARIA LABAJA</t>
  </si>
  <si>
    <t>N 10°02´22,6"</t>
  </si>
  <si>
    <t>W 75°22´29,3"</t>
  </si>
  <si>
    <t>MARIA LA BAJA</t>
  </si>
  <si>
    <t>HDA SAJONIA</t>
  </si>
  <si>
    <t>MATUYA</t>
  </si>
  <si>
    <t>N 10°11´02,4"</t>
  </si>
  <si>
    <t>W 75°15´14,1"</t>
  </si>
  <si>
    <t>Ayapel</t>
  </si>
  <si>
    <t>N 8´17´´42,23</t>
  </si>
  <si>
    <t>W 75¨ 9¨52,9</t>
  </si>
  <si>
    <t>CORDOBA</t>
  </si>
  <si>
    <t>Sutron</t>
  </si>
  <si>
    <t>PALOTAL</t>
  </si>
  <si>
    <t>N 10° 05' 38.07"</t>
  </si>
  <si>
    <t>W 75° 29' 30.86"</t>
  </si>
  <si>
    <t>BEIRUT</t>
  </si>
  <si>
    <t>N 10° 23' 31,8''</t>
  </si>
  <si>
    <t>W 75° 03' 40,90''</t>
  </si>
  <si>
    <t>BUENAVISTA </t>
  </si>
  <si>
    <t>OK- gprs fuser</t>
  </si>
  <si>
    <t>SAN PEDRO LA MOJANA</t>
  </si>
  <si>
    <t>OK- gprs fuser 22/09/2017 21:00:00</t>
  </si>
  <si>
    <t>CHINU</t>
  </si>
  <si>
    <t>TREMENTINO</t>
  </si>
  <si>
    <t>MARRALU</t>
  </si>
  <si>
    <t>Villareal</t>
  </si>
  <si>
    <t>BRASILIA</t>
  </si>
  <si>
    <t>CIUDAD BOLIVAR</t>
  </si>
  <si>
    <t>TRANSMISION</t>
  </si>
  <si>
    <t>RETIRADA</t>
  </si>
  <si>
    <t>FALLA OBRA CIVIL</t>
  </si>
  <si>
    <t>ESTADO2</t>
  </si>
  <si>
    <t>0015065160</t>
  </si>
  <si>
    <t>0026015040</t>
  </si>
  <si>
    <t>0035027520</t>
  </si>
  <si>
    <t>0015017060</t>
  </si>
  <si>
    <t>0011027070</t>
  </si>
  <si>
    <t>0013037040</t>
  </si>
  <si>
    <t>0026157170</t>
  </si>
  <si>
    <t>0015067020</t>
  </si>
  <si>
    <t>0028035070</t>
  </si>
  <si>
    <t>0021167090</t>
  </si>
  <si>
    <t>0013055040</t>
  </si>
  <si>
    <t>0015065040</t>
  </si>
  <si>
    <t>0052025090</t>
  </si>
  <si>
    <t>0021237010</t>
  </si>
  <si>
    <t>0013057010</t>
  </si>
  <si>
    <t>0026015050</t>
  </si>
  <si>
    <t>0025027450</t>
  </si>
  <si>
    <t>0035027500</t>
  </si>
  <si>
    <t>0026157190</t>
  </si>
  <si>
    <t>0026155260</t>
  </si>
  <si>
    <t>0028025120</t>
  </si>
  <si>
    <t>0017015020</t>
  </si>
  <si>
    <t>0025025270</t>
  </si>
  <si>
    <t>29037701</t>
  </si>
  <si>
    <t>12067001</t>
  </si>
  <si>
    <t>29057005</t>
  </si>
  <si>
    <t>CÓD. ESTACIÓN</t>
  </si>
  <si>
    <t>CÓD. CATÁLOGO</t>
  </si>
  <si>
    <t>CÓD. INTERNACIONAL</t>
  </si>
  <si>
    <t>CÓD. INTERNO</t>
  </si>
  <si>
    <t>CÓD. REPORTE</t>
  </si>
  <si>
    <t>CÓD. OACI</t>
  </si>
  <si>
    <t>CÓD. WMO</t>
  </si>
  <si>
    <t>CATEGORÍA</t>
  </si>
  <si>
    <t>ELEV (msnm)</t>
  </si>
  <si>
    <t>NOMBRE PUNTO MONITOREO</t>
  </si>
  <si>
    <t>MUNICIPIO</t>
  </si>
  <si>
    <t>ÁREA</t>
  </si>
  <si>
    <t>ZONA</t>
  </si>
  <si>
    <t>SUBZONA</t>
  </si>
  <si>
    <t>AREA OPE</t>
  </si>
  <si>
    <t>LA INDEPENDENCIA JAMUNDI AUTOMATICA [26055110]</t>
  </si>
  <si>
    <t>7815</t>
  </si>
  <si>
    <t>26055110</t>
  </si>
  <si>
    <t>CB0FF3EE</t>
  </si>
  <si>
    <t>Agrometeorologica</t>
  </si>
  <si>
    <t>Automatica con Telemetría</t>
  </si>
  <si>
    <t>Activa</t>
  </si>
  <si>
    <t>3º 11' 7.4" N</t>
  </si>
  <si>
    <t>76º 34' 9.8" W</t>
  </si>
  <si>
    <t>997.00</t>
  </si>
  <si>
    <t>LA INDEPENDENCIA</t>
  </si>
  <si>
    <t>MAGDALENA - CAUCA</t>
  </si>
  <si>
    <t>RIO CAUCA</t>
  </si>
  <si>
    <t>(MI) DESDE LA SALVAJINA HASTA JUANCHITO</t>
  </si>
  <si>
    <t>EL REMOLINO</t>
  </si>
  <si>
    <t>7898</t>
  </si>
  <si>
    <t>2404006</t>
  </si>
  <si>
    <t>3º 59' 13.1" N</t>
  </si>
  <si>
    <t>74º 29' .8" W</t>
  </si>
  <si>
    <t>1,900.00</t>
  </si>
  <si>
    <t>CABRERA- [21190090]</t>
  </si>
  <si>
    <t>ALTO MAGDALENA</t>
  </si>
  <si>
    <t>RIO SUMAPAZ</t>
  </si>
  <si>
    <t>LA PALOMERA</t>
  </si>
  <si>
    <t>7933</t>
  </si>
  <si>
    <t>4º 6' 18.1" N</t>
  </si>
  <si>
    <t>72º 56' 11.4" W</t>
  </si>
  <si>
    <t>182.00</t>
  </si>
  <si>
    <t>PTO LOPEZ [35010010]</t>
  </si>
  <si>
    <t>PUERTO LOPEZ</t>
  </si>
  <si>
    <t>ORINOCO</t>
  </si>
  <si>
    <t>RIO META</t>
  </si>
  <si>
    <t>CAMOA CABECERAS METICA HASTA EL RIO HUMEA</t>
  </si>
  <si>
    <t>METICA</t>
  </si>
  <si>
    <t>7922</t>
  </si>
  <si>
    <t>4º 24' 13.8" N</t>
  </si>
  <si>
    <t>74º 23' 3.2" W</t>
  </si>
  <si>
    <t>1,480.00</t>
  </si>
  <si>
    <t>SILVANIA- [21197110]</t>
  </si>
  <si>
    <t>NEMOCON AUTOMATICA</t>
  </si>
  <si>
    <t>8090</t>
  </si>
  <si>
    <t>CB00F57C</t>
  </si>
  <si>
    <t>02120597</t>
  </si>
  <si>
    <t>5º 5' 25.8" N</t>
  </si>
  <si>
    <t>73º 52' 52.5" W</t>
  </si>
  <si>
    <t>2,572.00</t>
  </si>
  <si>
    <t>STA ANA HDA</t>
  </si>
  <si>
    <t>NEMOCON</t>
  </si>
  <si>
    <t>RIO BOGOTA</t>
  </si>
  <si>
    <t>MALPELO</t>
  </si>
  <si>
    <t>7912</t>
  </si>
  <si>
    <t>3º 54' 0" N</t>
  </si>
  <si>
    <t>77º 5' 0" W</t>
  </si>
  <si>
    <t>1.00</t>
  </si>
  <si>
    <t>RIO PATIA - SAN JUAN</t>
  </si>
  <si>
    <t>RIO ANCHICAYA</t>
  </si>
  <si>
    <t>PTE CTERA - GUAYURIBA</t>
  </si>
  <si>
    <t>5605</t>
  </si>
  <si>
    <t>Limnigrafica</t>
  </si>
  <si>
    <t>Automática sin Telemetría</t>
  </si>
  <si>
    <t>4º 4' 12.7" N</t>
  </si>
  <si>
    <t>73º 45' 45" W</t>
  </si>
  <si>
    <t>575.00</t>
  </si>
  <si>
    <t>PTE CTERA - GUAYURIBA A STA MARIA</t>
  </si>
  <si>
    <t>RIO NEGRO</t>
  </si>
  <si>
    <t>GUAYURIBA</t>
  </si>
  <si>
    <t>CAPURGANA AUTOMATICA [11159010]</t>
  </si>
  <si>
    <t>698</t>
  </si>
  <si>
    <t>11159010</t>
  </si>
  <si>
    <t>CB13E69A</t>
  </si>
  <si>
    <t>Meteorológica Marina</t>
  </si>
  <si>
    <t>8º 35' 27.9" N</t>
  </si>
  <si>
    <t>77º 19' 30.1" W</t>
  </si>
  <si>
    <t>2.00</t>
  </si>
  <si>
    <t>CAPURGANA AUTOMATICA</t>
  </si>
  <si>
    <t>ACANDI</t>
  </si>
  <si>
    <t>RIO ATRATO</t>
  </si>
  <si>
    <t>RIO TANELA Y DIRECTOS AL CARIBE DESDE LAS BOCAS DEL ATRATO AL CABO TIBURON</t>
  </si>
  <si>
    <t>LAS CAMELIAS AUTOMATICA [26247050]</t>
  </si>
  <si>
    <t>4539</t>
  </si>
  <si>
    <t>26247050</t>
  </si>
  <si>
    <t>158062F0</t>
  </si>
  <si>
    <t>Hidrológica Automática Nivel - Precipitación</t>
  </si>
  <si>
    <t>7º 34' 54.8" N</t>
  </si>
  <si>
    <t>75º 25' 10.3" W</t>
  </si>
  <si>
    <t>97.503</t>
  </si>
  <si>
    <t>LAS CAMELIAS AUTOMATICA</t>
  </si>
  <si>
    <t>(MI) DESDE PUERTO VALDIVIA HASTA CAUCASIA</t>
  </si>
  <si>
    <t>QUIBDO AUTOMATICA [11047020]</t>
  </si>
  <si>
    <t>633</t>
  </si>
  <si>
    <t>11047020</t>
  </si>
  <si>
    <t>CB17502E</t>
  </si>
  <si>
    <t>0011047020</t>
  </si>
  <si>
    <t>5º 41' 24" N</t>
  </si>
  <si>
    <t>76º 39' 43.8" W</t>
  </si>
  <si>
    <t>27.00</t>
  </si>
  <si>
    <t>QUIBDO [11047020]</t>
  </si>
  <si>
    <t>QUIBDO</t>
  </si>
  <si>
    <t>BEBARAMA Y DIRECTOS ATRATO (MD) DESDE BOCAS ANDAGUEDA HASTA BOCAS RIO BEBARA</t>
  </si>
  <si>
    <t>LAS VARAS AUTOMATICA [25027200]</t>
  </si>
  <si>
    <t>6388</t>
  </si>
  <si>
    <t>25027200</t>
  </si>
  <si>
    <t>8º 23' 14.7" N</t>
  </si>
  <si>
    <t>74º 33' 47.4" W</t>
  </si>
  <si>
    <t>28.929</t>
  </si>
  <si>
    <t>LAS VARAS AUTOMATICA</t>
  </si>
  <si>
    <t>BAJO MAGDALENA</t>
  </si>
  <si>
    <t>MONTELIBANO-CAUCASIA-R.NECHI(ESPERANZ)-ACHI-JEGUA-REGIDOR-R.CESAR-(CTO)-PLATO</t>
  </si>
  <si>
    <t>PTO VALDIVIA AUTOMATICA [26237040]</t>
  </si>
  <si>
    <t>6777</t>
  </si>
  <si>
    <t>26237040</t>
  </si>
  <si>
    <t>7º 17' 12.9" N</t>
  </si>
  <si>
    <t>75º 23' 48.6" W</t>
  </si>
  <si>
    <t>130.74</t>
  </si>
  <si>
    <t>PTO VALDIVIA</t>
  </si>
  <si>
    <t>(MD) DESDE PASO REAL HASTA PUERTO VALDIVIA</t>
  </si>
  <si>
    <t>LA COQUERA AUTOMATICA [26247020]</t>
  </si>
  <si>
    <t>6788</t>
  </si>
  <si>
    <t>26247020</t>
  </si>
  <si>
    <t>7º 57' 43.7" N</t>
  </si>
  <si>
    <t>75º 11' 37.3" W</t>
  </si>
  <si>
    <t>52.55</t>
  </si>
  <si>
    <t>LA COQUERA [26247020]</t>
  </si>
  <si>
    <t>LA ESPERANZA NECHI AUTOMATICA[27037010]</t>
  </si>
  <si>
    <t>5092</t>
  </si>
  <si>
    <t>27037010</t>
  </si>
  <si>
    <t>8º 1' 48.2" N</t>
  </si>
  <si>
    <t>74º 47' 8.1" W</t>
  </si>
  <si>
    <t>37.364</t>
  </si>
  <si>
    <t>LA ESPERANZA [27037010]</t>
  </si>
  <si>
    <t>RIO NECHI</t>
  </si>
  <si>
    <t>(MD) DESDE RIO PORCE HASTA LA ESPERANZA</t>
  </si>
  <si>
    <t>SAN JUAN NECHI AUTOMATICA [27037030]</t>
  </si>
  <si>
    <t>5093</t>
  </si>
  <si>
    <t>27037030</t>
  </si>
  <si>
    <t>7º 28' 30" N</t>
  </si>
  <si>
    <t>74º 55' 15" W</t>
  </si>
  <si>
    <t>180.00</t>
  </si>
  <si>
    <t>SAN JUAN AUTOAMATICA</t>
  </si>
  <si>
    <t>LA PINTADA AUTOMATICA [26187110]</t>
  </si>
  <si>
    <t>4426</t>
  </si>
  <si>
    <t>26187110</t>
  </si>
  <si>
    <t>5º 43' 57.9" N</t>
  </si>
  <si>
    <t>75º 35' 55.4" W</t>
  </si>
  <si>
    <t>584.846</t>
  </si>
  <si>
    <t>LA PINTADA [26187110]</t>
  </si>
  <si>
    <t>RIO ARMA</t>
  </si>
  <si>
    <t>BOLOMBOLO AUTOMATICA [26207080]</t>
  </si>
  <si>
    <t>4486</t>
  </si>
  <si>
    <t>26207080</t>
  </si>
  <si>
    <t>CB0FC674</t>
  </si>
  <si>
    <t>5º 57' 57.5" N</t>
  </si>
  <si>
    <t>72º 50' 28.9" W</t>
  </si>
  <si>
    <t>532.698</t>
  </si>
  <si>
    <t>BOLOMBOLO</t>
  </si>
  <si>
    <t>(MD) DESDE RIO ARMA HASTA PASO REAL</t>
  </si>
  <si>
    <t>BORAUDO AUTOMATICA [11027070]</t>
  </si>
  <si>
    <t>7959</t>
  </si>
  <si>
    <t>11027070</t>
  </si>
  <si>
    <t>CB036710</t>
  </si>
  <si>
    <t>5º 30' 45.1" N</t>
  </si>
  <si>
    <t>76º 34' 30.5" W</t>
  </si>
  <si>
    <t>39.851</t>
  </si>
  <si>
    <t>BORAUDO AUTOMATICA</t>
  </si>
  <si>
    <t>LLORO</t>
  </si>
  <si>
    <t>RIO CAPA</t>
  </si>
  <si>
    <t>7980</t>
  </si>
  <si>
    <t>11037030</t>
  </si>
  <si>
    <t>5º 35' 4.8" N</t>
  </si>
  <si>
    <t>76º 45' 11.8" W</t>
  </si>
  <si>
    <t>72.00</t>
  </si>
  <si>
    <t>LOMA PUEBLO NUEVO</t>
  </si>
  <si>
    <t>RIO QUITO</t>
  </si>
  <si>
    <t>LA PINTADA [26180220]</t>
  </si>
  <si>
    <t>6730</t>
  </si>
  <si>
    <t>26180220</t>
  </si>
  <si>
    <t>0026180220</t>
  </si>
  <si>
    <t>5º 44' 1" N</t>
  </si>
  <si>
    <t>75º 35' 54.5" W</t>
  </si>
  <si>
    <t>585.00</t>
  </si>
  <si>
    <t>ARGELIA ANTIOQUIA AUTOMATICA [23050420]</t>
  </si>
  <si>
    <t>9245</t>
  </si>
  <si>
    <t>23050420</t>
  </si>
  <si>
    <t>CB16F22C</t>
  </si>
  <si>
    <t>Pluviografica</t>
  </si>
  <si>
    <t>5º 43' 0" N</t>
  </si>
  <si>
    <t>75º 8' 0" W</t>
  </si>
  <si>
    <t>1,669.00</t>
  </si>
  <si>
    <t>ARGELIA SAMANA</t>
  </si>
  <si>
    <t>Z_EMA_FINAL3</t>
  </si>
  <si>
    <t>29567</t>
  </si>
  <si>
    <t>35205501</t>
  </si>
  <si>
    <t>CCC</t>
  </si>
  <si>
    <t>0035205501</t>
  </si>
  <si>
    <t>CCCC</t>
  </si>
  <si>
    <t>4º 34' 0" N</t>
  </si>
  <si>
    <t>71º 50' 0" W</t>
  </si>
  <si>
    <t>140.00</t>
  </si>
  <si>
    <t>PATAGONIA LA</t>
  </si>
  <si>
    <t>MANI</t>
  </si>
  <si>
    <t>DIRECTOS META (MI) ENTRE RIO CUSIANA Y EL CRAVO SUR</t>
  </si>
  <si>
    <t>STA BARBARA AUTOMATICA [26185050]</t>
  </si>
  <si>
    <t>7934</t>
  </si>
  <si>
    <t>26185050</t>
  </si>
  <si>
    <t>CB0F5316</t>
  </si>
  <si>
    <t>Climatologica Principal</t>
  </si>
  <si>
    <t>5º 51' 34.6" N</t>
  </si>
  <si>
    <t>75º 33' 22.4" W</t>
  </si>
  <si>
    <t>2,580.00</t>
  </si>
  <si>
    <t>SANTA BARBARA AUTOMATICA - ANTIOQUIA</t>
  </si>
  <si>
    <t>SANTA BARBARA</t>
  </si>
  <si>
    <t>LA SELVA AUTOMATICA [23085260]</t>
  </si>
  <si>
    <t>7935</t>
  </si>
  <si>
    <t>23085260</t>
  </si>
  <si>
    <t>CB0F36F0</t>
  </si>
  <si>
    <t>6º 7' 54" N</t>
  </si>
  <si>
    <t>75º 24' 53" W</t>
  </si>
  <si>
    <t>2,090.00</t>
  </si>
  <si>
    <t>SELVA LA [23085040]</t>
  </si>
  <si>
    <t>MEDIO MAGDALENA</t>
  </si>
  <si>
    <t>RIO SAMANA NORTE</t>
  </si>
  <si>
    <t>PMO BELMIRA AUTOMATICA [27015280]</t>
  </si>
  <si>
    <t>7937</t>
  </si>
  <si>
    <t>27015280</t>
  </si>
  <si>
    <t>CB0F036A</t>
  </si>
  <si>
    <t>6º 37' 55.5" N</t>
  </si>
  <si>
    <t>75º 38' 44.2" W</t>
  </si>
  <si>
    <t>3,221.00</t>
  </si>
  <si>
    <t>PARAMO BELMIRA AUTOMATICA</t>
  </si>
  <si>
    <t>RIO PORCE</t>
  </si>
  <si>
    <t>7960</t>
  </si>
  <si>
    <t>11105020</t>
  </si>
  <si>
    <t>7º 9' 15.6" N</t>
  </si>
  <si>
    <t>76º 58' 37.9" W</t>
  </si>
  <si>
    <t>18.00</t>
  </si>
  <si>
    <t>CARMEN DEL DARIEN AUTOMATICA</t>
  </si>
  <si>
    <t>CARMEN DEL DARIEN</t>
  </si>
  <si>
    <t>CHIGORODO AUTOMATICA [12015110]</t>
  </si>
  <si>
    <t>7962</t>
  </si>
  <si>
    <t>12015110</t>
  </si>
  <si>
    <t>CB123208</t>
  </si>
  <si>
    <t>SKCH</t>
  </si>
  <si>
    <t>80081</t>
  </si>
  <si>
    <t>7º 40' 16.3" N</t>
  </si>
  <si>
    <t>76º 41' 38.6" W</t>
  </si>
  <si>
    <t>50.00</t>
  </si>
  <si>
    <t>CHIGORODO AUTOMATICA</t>
  </si>
  <si>
    <t>RIO LEON</t>
  </si>
  <si>
    <t>METROMEDELLIN AUTOMATICA [27015310]</t>
  </si>
  <si>
    <t>7985</t>
  </si>
  <si>
    <t>27015310</t>
  </si>
  <si>
    <t>CB1074F6</t>
  </si>
  <si>
    <t>6º 19' 57.3" N</t>
  </si>
  <si>
    <t>75º 33' 19.6" W</t>
  </si>
  <si>
    <t>1,450.00</t>
  </si>
  <si>
    <t>PISTA INDIRA AUTOMATICA [12015100]</t>
  </si>
  <si>
    <t>7991</t>
  </si>
  <si>
    <t>12015100</t>
  </si>
  <si>
    <t>CB12217E</t>
  </si>
  <si>
    <t>7º 56' 26.7" N</t>
  </si>
  <si>
    <t>76º 41' 46.4" W</t>
  </si>
  <si>
    <t>23.00</t>
  </si>
  <si>
    <t>PISTA INDIRA AUTOMATICA</t>
  </si>
  <si>
    <t>UNGUIA AUTOMATICA [11135030]</t>
  </si>
  <si>
    <t>8064</t>
  </si>
  <si>
    <t>11135030</t>
  </si>
  <si>
    <t>CB124498</t>
  </si>
  <si>
    <t>8º 2' 12.4" N</t>
  </si>
  <si>
    <t>77º 5' 16.3" W</t>
  </si>
  <si>
    <t>15.00</t>
  </si>
  <si>
    <t>UNGUIA</t>
  </si>
  <si>
    <t>RIO CUCARICA Y DIRECTOS ATRATO (MI) DESDE RIO SUCIO HASTA LA DESEMBOCADURA</t>
  </si>
  <si>
    <t>VEGACHI AUTOMATICA [23105060]</t>
  </si>
  <si>
    <t>8066</t>
  </si>
  <si>
    <t>23105060</t>
  </si>
  <si>
    <t>6º 46' 26.8" N</t>
  </si>
  <si>
    <t>74º 47' 47.7" W</t>
  </si>
  <si>
    <t>1,107.00</t>
  </si>
  <si>
    <t>VEGACHI [23105030]</t>
  </si>
  <si>
    <t>VEGACHI</t>
  </si>
  <si>
    <t>RIO REGLA</t>
  </si>
  <si>
    <t>STA ISABEL VALDIVIA AUTOMATICA [26255030]</t>
  </si>
  <si>
    <t>8046</t>
  </si>
  <si>
    <t>26255030</t>
  </si>
  <si>
    <t>CB039794</t>
  </si>
  <si>
    <t>7º 9' 26.2" N</t>
  </si>
  <si>
    <t>75º 26' 32.2" W</t>
  </si>
  <si>
    <t>1,200.00</t>
  </si>
  <si>
    <t>STA ISABEL [26255020] [26255030]</t>
  </si>
  <si>
    <t>(MD) DESDE PUERTO VALDIVIA HASTA CAUCASIA</t>
  </si>
  <si>
    <t>A.J.M. CORDOVA AUTOMATICA [23085270]</t>
  </si>
  <si>
    <t>9254</t>
  </si>
  <si>
    <t>23085270</t>
  </si>
  <si>
    <t>Sinoptica Principal</t>
  </si>
  <si>
    <t>6º 10' 7.1" N</t>
  </si>
  <si>
    <t>75º 25' 33.2" W</t>
  </si>
  <si>
    <t>2,073.00</t>
  </si>
  <si>
    <t>A.J M CORDOVA</t>
  </si>
  <si>
    <t>ARAGON AUTOMATICA [27015320]</t>
  </si>
  <si>
    <t>9345</t>
  </si>
  <si>
    <t>27015320</t>
  </si>
  <si>
    <t>CB03B178</t>
  </si>
  <si>
    <t>6º 32' 0" N</t>
  </si>
  <si>
    <t>75º 49' 0" W</t>
  </si>
  <si>
    <t>2,600.00</t>
  </si>
  <si>
    <t>ARAGON GRANDE</t>
  </si>
  <si>
    <t>7947</t>
  </si>
  <si>
    <t>23105070</t>
  </si>
  <si>
    <t>CB10521A</t>
  </si>
  <si>
    <t>6º 34' 17.9" N</t>
  </si>
  <si>
    <t>74º 47' 41" W</t>
  </si>
  <si>
    <t>980.00</t>
  </si>
  <si>
    <t>MACEO AUTOMATICA</t>
  </si>
  <si>
    <t>HDA COTOVE AUTOMATICA [26225060]</t>
  </si>
  <si>
    <t>7973</t>
  </si>
  <si>
    <t>26225060</t>
  </si>
  <si>
    <t>CB0F101C</t>
  </si>
  <si>
    <t>SKHC</t>
  </si>
  <si>
    <t>80126</t>
  </si>
  <si>
    <t>6º 32' 2.1" N</t>
  </si>
  <si>
    <t>75º 49' 38.6" W</t>
  </si>
  <si>
    <t>530.00</t>
  </si>
  <si>
    <t>COTOVE HDA</t>
  </si>
  <si>
    <t>SANTAFE DE ANTIOQUIA</t>
  </si>
  <si>
    <t>(MI) DESDE PASO REAL HASTA PUERTO VALDIVIA</t>
  </si>
  <si>
    <t>VILLANUEVA VILLAHERMOSA AUTOMATICA [27015300]</t>
  </si>
  <si>
    <t>8069</t>
  </si>
  <si>
    <t>27015300</t>
  </si>
  <si>
    <t>6º 15' 11" N</t>
  </si>
  <si>
    <t>75º 36' 46.4" W</t>
  </si>
  <si>
    <t>1,596.00</t>
  </si>
  <si>
    <t>VILLANUEVA AUTOMATICA</t>
  </si>
  <si>
    <t>JERICO AUTOMATICA [26185030]</t>
  </si>
  <si>
    <t>7936</t>
  </si>
  <si>
    <t>26185030</t>
  </si>
  <si>
    <t>CB0F2586</t>
  </si>
  <si>
    <t>5º 47' 57.3" N</t>
  </si>
  <si>
    <t>75º 47' 22.4" W</t>
  </si>
  <si>
    <t>2,765.00</t>
  </si>
  <si>
    <t>JERICO</t>
  </si>
  <si>
    <t>PAJARITO AUTOMATICA [27015290]</t>
  </si>
  <si>
    <t>7987</t>
  </si>
  <si>
    <t>27015290</t>
  </si>
  <si>
    <t>CB108472</t>
  </si>
  <si>
    <t>6º 17' 11" N</t>
  </si>
  <si>
    <t>1,956.00</t>
  </si>
  <si>
    <t>PAJARITO AUTOMATICA</t>
  </si>
  <si>
    <t>CAPURGANA AUTOMATICA [11155030]</t>
  </si>
  <si>
    <t>9184</t>
  </si>
  <si>
    <t>11155030</t>
  </si>
  <si>
    <t>OLAYA HERRERA -AUT(27015501)</t>
  </si>
  <si>
    <t>30150</t>
  </si>
  <si>
    <t>27015501</t>
  </si>
  <si>
    <t>0027015501</t>
  </si>
  <si>
    <t>6º 13' 14.2" N</t>
  </si>
  <si>
    <t>-75º 35' 20.33" W</t>
  </si>
  <si>
    <t>1,490.00</t>
  </si>
  <si>
    <t>AEROPUERTO OLAYA HERRERA</t>
  </si>
  <si>
    <t>GAMBOTE CANAL DEL DIQUE AUTOMATICA[29037080]</t>
  </si>
  <si>
    <t>4718</t>
  </si>
  <si>
    <t>29037080</t>
  </si>
  <si>
    <t>Limnimetrica</t>
  </si>
  <si>
    <t>10º 9' 44" N</t>
  </si>
  <si>
    <t>75º 17' 55" W</t>
  </si>
  <si>
    <t>4.00</t>
  </si>
  <si>
    <t>GAMBOTE CANAL DEL DIQUE</t>
  </si>
  <si>
    <t>COSTA</t>
  </si>
  <si>
    <t>MAHATES 29037850</t>
  </si>
  <si>
    <t>30050</t>
  </si>
  <si>
    <t>14017701</t>
  </si>
  <si>
    <t>10º 14' 23" N</t>
  </si>
  <si>
    <t>-75º 12' 14" W</t>
  </si>
  <si>
    <t>9.00</t>
  </si>
  <si>
    <t>DIQUE - BOCAS</t>
  </si>
  <si>
    <t>DIRECTOS CARIBE DESDE EL CANAL DEL DIQUE HASTA BOCAS DE CENIZA</t>
  </si>
  <si>
    <t xml:space="preserve">BARRANCA VIEJA </t>
  </si>
  <si>
    <t>30051</t>
  </si>
  <si>
    <t>14017702</t>
  </si>
  <si>
    <t>10º 8' 54" N</t>
  </si>
  <si>
    <t>-74º 56' 55" W</t>
  </si>
  <si>
    <t>COMPUERTAS CANAL DEL DIQUE 29037830</t>
  </si>
  <si>
    <t>30053</t>
  </si>
  <si>
    <t>10º 24' 36" N</t>
  </si>
  <si>
    <t>-75º 4' 26" W</t>
  </si>
  <si>
    <t>20.00</t>
  </si>
  <si>
    <t>CAPOTE 29037840</t>
  </si>
  <si>
    <t>30056</t>
  </si>
  <si>
    <t>10º 16' 43" N</t>
  </si>
  <si>
    <t>-75º 9' 56" W</t>
  </si>
  <si>
    <t>PTE CALAMAR AUTOMATICA [29037820]</t>
  </si>
  <si>
    <t>28024</t>
  </si>
  <si>
    <t>29037820</t>
  </si>
  <si>
    <t>10º 15' 42.4" N</t>
  </si>
  <si>
    <t>74º 54' 59.4" W</t>
  </si>
  <si>
    <t>6.00</t>
  </si>
  <si>
    <t>PTE CALAMAR [29037820]</t>
  </si>
  <si>
    <t>4809</t>
  </si>
  <si>
    <t>29047070</t>
  </si>
  <si>
    <t>CB1590C4</t>
  </si>
  <si>
    <t>10º 16' 5.6" N</t>
  </si>
  <si>
    <t>74º 54' 28.3" W</t>
  </si>
  <si>
    <t>8.00</t>
  </si>
  <si>
    <t>SAN PEDRITO</t>
  </si>
  <si>
    <t>(MI) DESDE CALAMAR HASTA BARRANQUILLA</t>
  </si>
  <si>
    <t>ESC NAVAL CIOH AUTOMATICA [14019030]</t>
  </si>
  <si>
    <t>3127</t>
  </si>
  <si>
    <t>14019030</t>
  </si>
  <si>
    <t>CB046524</t>
  </si>
  <si>
    <t>10º 23' 27.8" N</t>
  </si>
  <si>
    <t>75º 32' 2.2" W</t>
  </si>
  <si>
    <t>ESC NAVAL CIOH</t>
  </si>
  <si>
    <t>CARTAGENA</t>
  </si>
  <si>
    <t>4011</t>
  </si>
  <si>
    <t>25017010</t>
  </si>
  <si>
    <t>CB04D6AA</t>
  </si>
  <si>
    <t>7º 59' 16.7" N</t>
  </si>
  <si>
    <t>75º 25' 2.4" W</t>
  </si>
  <si>
    <t>39.97</t>
  </si>
  <si>
    <t>MONTELIBANO AUTOMATICA</t>
  </si>
  <si>
    <t>MONTELIBANO</t>
  </si>
  <si>
    <t>SAN PEDRO AUTOMATICA [25017020]</t>
  </si>
  <si>
    <t>4012</t>
  </si>
  <si>
    <t>25017020</t>
  </si>
  <si>
    <t>CB03C7E8</t>
  </si>
  <si>
    <t>7º 51' 3.6" N</t>
  </si>
  <si>
    <t>75º 42' 22.5" W</t>
  </si>
  <si>
    <t>SAN PEDRO CORDOBA</t>
  </si>
  <si>
    <t>ALTO RIO SAN JORGE</t>
  </si>
  <si>
    <t>NUEVA COLOMBIA AUTOMATICA [13057010]</t>
  </si>
  <si>
    <t>758</t>
  </si>
  <si>
    <t>13057010</t>
  </si>
  <si>
    <t>CB0EF114</t>
  </si>
  <si>
    <t>8º 30' 4.6" N</t>
  </si>
  <si>
    <t>75º 58' 40.19" W</t>
  </si>
  <si>
    <t>25.499</t>
  </si>
  <si>
    <t>NUEVA COLOMBIA</t>
  </si>
  <si>
    <t>MONTERIA</t>
  </si>
  <si>
    <t>RIO SINU</t>
  </si>
  <si>
    <t>RIO SAN DIEGO Y (MI) DESDE QUEBRADA CUCHARO HASTA BOCAS SAN DIEGO</t>
  </si>
  <si>
    <t>PLATO MAGDALENA AUTOMATICA[25027450]</t>
  </si>
  <si>
    <t>4145</t>
  </si>
  <si>
    <t>25027450</t>
  </si>
  <si>
    <t>CB132384</t>
  </si>
  <si>
    <t>9º 47' 23.6" N</t>
  </si>
  <si>
    <t>74º 47' 34.1" W</t>
  </si>
  <si>
    <t>15.912</t>
  </si>
  <si>
    <t>PLATO MAGDALENA [25027450]</t>
  </si>
  <si>
    <t>CARRIZOLA AUTOMATICA[13037040]</t>
  </si>
  <si>
    <t>2516</t>
  </si>
  <si>
    <t>13037040</t>
  </si>
  <si>
    <t>CB05114E</t>
  </si>
  <si>
    <t>8º 9' 40" N</t>
  </si>
  <si>
    <t>76º 5' 44.6" W</t>
  </si>
  <si>
    <t>99.215</t>
  </si>
  <si>
    <t>CARRIZOLA [13037040]</t>
  </si>
  <si>
    <t>DIRECTOS RIO SINU (MD) DESDE QUEBRADA URRA HASTA SALIDA CIENAGA BETANCI</t>
  </si>
  <si>
    <t>13067020</t>
  </si>
  <si>
    <t>CB1684BC</t>
  </si>
  <si>
    <t>8º 45' 5.8" N</t>
  </si>
  <si>
    <t>75º 53' 32.7" W</t>
  </si>
  <si>
    <t>14.60</t>
  </si>
  <si>
    <t>MONTERIA AUTOMATICA (13067020)</t>
  </si>
  <si>
    <t>CIENAGA BETANCI Y (MD) HASTA MONTERIA</t>
  </si>
  <si>
    <t>29468</t>
  </si>
  <si>
    <t>29047000</t>
  </si>
  <si>
    <t>CB1E936C</t>
  </si>
  <si>
    <t>10º 56' 11.9" N</t>
  </si>
  <si>
    <t>74º 45' 35.6" W</t>
  </si>
  <si>
    <t>TEBSA BQUILLA</t>
  </si>
  <si>
    <t>UNISUCRE AUTOMATICA[25025270]</t>
  </si>
  <si>
    <t>6377</t>
  </si>
  <si>
    <t>25025270</t>
  </si>
  <si>
    <t>9º 12' 42" N</t>
  </si>
  <si>
    <t>75º 24' 8" W</t>
  </si>
  <si>
    <t>160.00</t>
  </si>
  <si>
    <t>UNIV DE SUCRE  [25025270]</t>
  </si>
  <si>
    <t>SAMPUES</t>
  </si>
  <si>
    <t>EL GUAMO AUTOMATICA [29015000]</t>
  </si>
  <si>
    <t>29471</t>
  </si>
  <si>
    <t>29015000</t>
  </si>
  <si>
    <t>CB1EC310</t>
  </si>
  <si>
    <t>10º 2' 14" N</t>
  </si>
  <si>
    <t>74º 58' 23.6" W</t>
  </si>
  <si>
    <t>75.00</t>
  </si>
  <si>
    <t>EL GUAMO [29015030] [29015000]</t>
  </si>
  <si>
    <t>DESDE (MI) PLATO HASTA CALAMAR</t>
  </si>
  <si>
    <t>29472</t>
  </si>
  <si>
    <t>29045000</t>
  </si>
  <si>
    <t>CB1ED066</t>
  </si>
  <si>
    <t>10º 38' 12.2" N</t>
  </si>
  <si>
    <t>74º 55' 8" W</t>
  </si>
  <si>
    <t>100.00</t>
  </si>
  <si>
    <t>SABANALARGA MAGDALENA</t>
  </si>
  <si>
    <t>APTO LAS FLORES AUTOMATICA 25025360]</t>
  </si>
  <si>
    <t>29476</t>
  </si>
  <si>
    <t>25025001</t>
  </si>
  <si>
    <t>CB1EF68A</t>
  </si>
  <si>
    <t>0025025001</t>
  </si>
  <si>
    <t>9º 2' 46.8" N</t>
  </si>
  <si>
    <t>73º 58' 15" W</t>
  </si>
  <si>
    <t>34.00</t>
  </si>
  <si>
    <t>APTO LAS FLORES</t>
  </si>
  <si>
    <t>29478</t>
  </si>
  <si>
    <t>29035000</t>
  </si>
  <si>
    <t>CB1F1782</t>
  </si>
  <si>
    <t>10º 8' 33.3" N</t>
  </si>
  <si>
    <t>75º 16' 41.8" W</t>
  </si>
  <si>
    <t>10.00</t>
  </si>
  <si>
    <t>SINCERIN</t>
  </si>
  <si>
    <t>A.E.CORTISSOZ AUTOMATICA [29045190]</t>
  </si>
  <si>
    <t>10412</t>
  </si>
  <si>
    <t>29045190</t>
  </si>
  <si>
    <t>10º 53' .1" N</t>
  </si>
  <si>
    <t>74º 46' 47.2" W</t>
  </si>
  <si>
    <t>14.00</t>
  </si>
  <si>
    <t>A.E CORTISSOZ</t>
  </si>
  <si>
    <t>A. RAFAEL NUÑEZ AUTOMATICA [14015080]</t>
  </si>
  <si>
    <t>9186</t>
  </si>
  <si>
    <t>14015080</t>
  </si>
  <si>
    <t>10º 26' 50.1" N</t>
  </si>
  <si>
    <t>75º 30' 57.7" W</t>
  </si>
  <si>
    <t>A. RAFAEL NUÑEZ AUTOMATICA</t>
  </si>
  <si>
    <t>8036</t>
  </si>
  <si>
    <t>25025340</t>
  </si>
  <si>
    <t>CB114396</t>
  </si>
  <si>
    <t>8º 35' 48.6" N</t>
  </si>
  <si>
    <t>75º 8' 33.7" W</t>
  </si>
  <si>
    <t>31.00</t>
  </si>
  <si>
    <t>REPELON AUTOMATICA [29035200]</t>
  </si>
  <si>
    <t>8166</t>
  </si>
  <si>
    <t>29035200</t>
  </si>
  <si>
    <t>CB16D4C0</t>
  </si>
  <si>
    <t>10º 30' 1" N</t>
  </si>
  <si>
    <t>75º 7' 9" W</t>
  </si>
  <si>
    <t>7968</t>
  </si>
  <si>
    <t>25025280</t>
  </si>
  <si>
    <t>CB0384E2</t>
  </si>
  <si>
    <t>9º 21' 25.5" N</t>
  </si>
  <si>
    <t>75º 17' 21.3" W</t>
  </si>
  <si>
    <t>168.00</t>
  </si>
  <si>
    <t>TESORO EL AUTOMATICA 2502528</t>
  </si>
  <si>
    <t>INCODER AUTOMATICA [13055040]</t>
  </si>
  <si>
    <t>7975</t>
  </si>
  <si>
    <t>13055040</t>
  </si>
  <si>
    <t>CB0EB21E</t>
  </si>
  <si>
    <t>8º 44' 56.2" N</t>
  </si>
  <si>
    <t>75º 54' 1.9" W</t>
  </si>
  <si>
    <t>37.00</t>
  </si>
  <si>
    <t>INCODER AUTOMATICA</t>
  </si>
  <si>
    <t>8010</t>
  </si>
  <si>
    <t>29015040</t>
  </si>
  <si>
    <t>CB14142A</t>
  </si>
  <si>
    <t>9º 42' 56.7" N</t>
  </si>
  <si>
    <t>75º 6' 23.1" W</t>
  </si>
  <si>
    <t>152.00</t>
  </si>
  <si>
    <t>CARMEN BOLIVAR</t>
  </si>
  <si>
    <t>EL CARMEN DE BOLIVAR</t>
  </si>
  <si>
    <t>LAS FLORES AUTOMATICA [29045180]</t>
  </si>
  <si>
    <t>10411</t>
  </si>
  <si>
    <t>29045180</t>
  </si>
  <si>
    <t>15C67294</t>
  </si>
  <si>
    <t>11º 2' 21.7" N</t>
  </si>
  <si>
    <t>74º 49' 11.1" W</t>
  </si>
  <si>
    <t>FLORES LAS [29045120]</t>
  </si>
  <si>
    <t>PUERTA ROJA AUTOMATICA [25025350]</t>
  </si>
  <si>
    <t>19650</t>
  </si>
  <si>
    <t>25025350</t>
  </si>
  <si>
    <t>9º 18' 59" N</t>
  </si>
  <si>
    <t>75º 23' 15" W</t>
  </si>
  <si>
    <t>PUERTA ROJA</t>
  </si>
  <si>
    <t>GAMBOTE [29037080]_CAM</t>
  </si>
  <si>
    <t>27919</t>
  </si>
  <si>
    <t>29037703</t>
  </si>
  <si>
    <t>0029037703</t>
  </si>
  <si>
    <t>Monitoreo en Campana</t>
  </si>
  <si>
    <t>10º 10' 0" N</t>
  </si>
  <si>
    <t>-75º 18' 0" W</t>
  </si>
  <si>
    <t>GAMBOTE - CANAL DEL DIQUE</t>
  </si>
  <si>
    <t>MITU AUTOMATICA [42077020]</t>
  </si>
  <si>
    <t>6136</t>
  </si>
  <si>
    <t>42077020</t>
  </si>
  <si>
    <t>1º 15' 34.4" N</t>
  </si>
  <si>
    <t>70º 14' 20.8" W</t>
  </si>
  <si>
    <t>MITU [42077020]</t>
  </si>
  <si>
    <t>RIO VAUPES</t>
  </si>
  <si>
    <t>(MI) RIO VAUPES DESDE LOCALIDAD DE PEDRO CHICO HASTA BOCAS QUERARY</t>
  </si>
  <si>
    <t>5808</t>
  </si>
  <si>
    <t>35037100</t>
  </si>
  <si>
    <t>15C59668</t>
  </si>
  <si>
    <t>4º 14' 7.2" N</t>
  </si>
  <si>
    <t>73º 38' 7.3" W</t>
  </si>
  <si>
    <t>523.00</t>
  </si>
  <si>
    <t>PTE ABADIA</t>
  </si>
  <si>
    <t>RIO GUATIQUIA</t>
  </si>
  <si>
    <t>6960</t>
  </si>
  <si>
    <t>35017020</t>
  </si>
  <si>
    <t>CB16B126</t>
  </si>
  <si>
    <t>4º 6' 10.87" N</t>
  </si>
  <si>
    <t>72º 56' 10.98" W</t>
  </si>
  <si>
    <t>177.417</t>
  </si>
  <si>
    <t>PTE LLERAS</t>
  </si>
  <si>
    <t>PTO ANGOSTURAS AUTOMATICA [32067030]</t>
  </si>
  <si>
    <t>8105</t>
  </si>
  <si>
    <t>32067030</t>
  </si>
  <si>
    <t>15809274</t>
  </si>
  <si>
    <t>3º 47' 33.6" N</t>
  </si>
  <si>
    <t>73º 55' 20.9" W</t>
  </si>
  <si>
    <t>745.00</t>
  </si>
  <si>
    <t>PUERTO ANGOSTURAS</t>
  </si>
  <si>
    <t>15034</t>
  </si>
  <si>
    <t>35025110</t>
  </si>
  <si>
    <t>4º 3' 26.5" N</t>
  </si>
  <si>
    <t>73º 28' 4.5" W</t>
  </si>
  <si>
    <t>336.00</t>
  </si>
  <si>
    <t>LIBERTAD LA</t>
  </si>
  <si>
    <t>8076</t>
  </si>
  <si>
    <t>35185010</t>
  </si>
  <si>
    <t>CB003062</t>
  </si>
  <si>
    <t>4º 15' 37.3" N</t>
  </si>
  <si>
    <t>72º 33' 52.1" W</t>
  </si>
  <si>
    <t>188.00</t>
  </si>
  <si>
    <t>PALOMERA LA AUTOMATICA</t>
  </si>
  <si>
    <t>8000</t>
  </si>
  <si>
    <t>31095030</t>
  </si>
  <si>
    <t>3º 52' 3.6" N</t>
  </si>
  <si>
    <t>67º 55' 54.1" W</t>
  </si>
  <si>
    <t>PUERTO INIRIDA AUTOMATICA</t>
  </si>
  <si>
    <t>8034</t>
  </si>
  <si>
    <t>32105080</t>
  </si>
  <si>
    <t>2º 33' 10.9" N</t>
  </si>
  <si>
    <t>72º 38' 49.5" W</t>
  </si>
  <si>
    <t>165.00</t>
  </si>
  <si>
    <t>S.JOSE GUAVIARE AUTOMATICA</t>
  </si>
  <si>
    <t>SAN JOSE DEL GUAVIARE</t>
  </si>
  <si>
    <t>RIO GUAVIARE</t>
  </si>
  <si>
    <t>RIO GUAVIARE (MD) DESDE BOCAS RIO ARIARI HASTA FRENTE BOCAS RIO SIARE</t>
  </si>
  <si>
    <t>8093</t>
  </si>
  <si>
    <t>35035100</t>
  </si>
  <si>
    <t>15C5851E</t>
  </si>
  <si>
    <t>SKIV</t>
  </si>
  <si>
    <t>80243</t>
  </si>
  <si>
    <t>4º 8' 14.6" N</t>
  </si>
  <si>
    <t>73º 37' 30" W</t>
  </si>
  <si>
    <t>444.00</t>
  </si>
  <si>
    <t>VILLAVICENCIO SEDE IDEAM -ICA</t>
  </si>
  <si>
    <t>17194</t>
  </si>
  <si>
    <t>35035110</t>
  </si>
  <si>
    <t>CB018116</t>
  </si>
  <si>
    <t>4º 16' 25.9" N</t>
  </si>
  <si>
    <t>73º 35' 12.7" W</t>
  </si>
  <si>
    <t>690.00</t>
  </si>
  <si>
    <t>SALINAS DE UPIN</t>
  </si>
  <si>
    <t>SAN AGUSTIN AUTOMATICA [21017020]</t>
  </si>
  <si>
    <t>3277</t>
  </si>
  <si>
    <t>21017020</t>
  </si>
  <si>
    <t>1584115A</t>
  </si>
  <si>
    <t>0021017020</t>
  </si>
  <si>
    <t>1º 52' 10.3" N</t>
  </si>
  <si>
    <t>76º 13' 58.8" W</t>
  </si>
  <si>
    <t>1,233.00</t>
  </si>
  <si>
    <t>SAN AGUSTIN - SOMBRERILLOS</t>
  </si>
  <si>
    <t>SAN AGUSTIN</t>
  </si>
  <si>
    <t>RIO MAGDALENA - SALADO BLANCO</t>
  </si>
  <si>
    <t>SOMBRERILLOS</t>
  </si>
  <si>
    <t>3278</t>
  </si>
  <si>
    <t>21017040</t>
  </si>
  <si>
    <t>15812300</t>
  </si>
  <si>
    <t>0021017040</t>
  </si>
  <si>
    <t>1º 59' 17.2" N</t>
  </si>
  <si>
    <t>76º 0' 43.3" W</t>
  </si>
  <si>
    <t>1,070.00</t>
  </si>
  <si>
    <t>SALADO BLANCO</t>
  </si>
  <si>
    <t>ELIAS</t>
  </si>
  <si>
    <t>PTE BALSEADERO AUTOMATICA [21047010]</t>
  </si>
  <si>
    <t>2553</t>
  </si>
  <si>
    <t>21047010</t>
  </si>
  <si>
    <t>2º 13' 56.5" N</t>
  </si>
  <si>
    <t>75º 38' 54.8" W</t>
  </si>
  <si>
    <t>688.00</t>
  </si>
  <si>
    <t>PTE BALSEADERO-LG-AGRADO</t>
  </si>
  <si>
    <t>(MI) SALADO BLANCO - RIO PAEZ</t>
  </si>
  <si>
    <t>PITALITO 2 AUTOMATICA [21017050]</t>
  </si>
  <si>
    <t>257</t>
  </si>
  <si>
    <t>21017050</t>
  </si>
  <si>
    <t>1º 50' 55.8" N</t>
  </si>
  <si>
    <t>76º 3' 8.8" W</t>
  </si>
  <si>
    <t>1,250.00</t>
  </si>
  <si>
    <t>PITALITO 2-LG</t>
  </si>
  <si>
    <t>PTE GARCES AUTOMATICA[21037010]</t>
  </si>
  <si>
    <t>272</t>
  </si>
  <si>
    <t>21037010</t>
  </si>
  <si>
    <t>2º 1' 34.5" N</t>
  </si>
  <si>
    <t>75º 46' 31.3" W</t>
  </si>
  <si>
    <t>893.00</t>
  </si>
  <si>
    <t>PTE GARCES - [21037010]</t>
  </si>
  <si>
    <t>RIO SUAZA</t>
  </si>
  <si>
    <t>PTE RICAURTE AUTOMATICA [21057030]</t>
  </si>
  <si>
    <t>299</t>
  </si>
  <si>
    <t>21057030</t>
  </si>
  <si>
    <t>1583F09C</t>
  </si>
  <si>
    <t>0021057030</t>
  </si>
  <si>
    <t>2º 27' 19.6" N</t>
  </si>
  <si>
    <t>75º 54' 52.4" W</t>
  </si>
  <si>
    <t>1,140.00</t>
  </si>
  <si>
    <t>PTE RICAURTE-LG-PAEZ</t>
  </si>
  <si>
    <t>RIO PAEZ</t>
  </si>
  <si>
    <t>VEGA EL SALADO AUTOMATICA[21057050]</t>
  </si>
  <si>
    <t>21057050</t>
  </si>
  <si>
    <t>2º 19' 53.2" N</t>
  </si>
  <si>
    <t>75º 56' 31.8" W</t>
  </si>
  <si>
    <t>1,150.00</t>
  </si>
  <si>
    <t>VEGA EL SALADO-LA PLATA</t>
  </si>
  <si>
    <t>6170</t>
  </si>
  <si>
    <t>44037040</t>
  </si>
  <si>
    <t>CB1516D0</t>
  </si>
  <si>
    <t>1º 43' 30.9" N</t>
  </si>
  <si>
    <t>75º 39' 59.8" W</t>
  </si>
  <si>
    <t>600.00</t>
  </si>
  <si>
    <t>ROSARIO EL AUTOMATICO</t>
  </si>
  <si>
    <t>CAQUETA ALTO</t>
  </si>
  <si>
    <t>ALTO ORTEGUAZA HASTA CONFLUENCIA CON EL RIO PESCADO</t>
  </si>
  <si>
    <t>6171</t>
  </si>
  <si>
    <t>44037060</t>
  </si>
  <si>
    <t>1º 37' 16.2" N</t>
  </si>
  <si>
    <t>75º 37' 9.2" W</t>
  </si>
  <si>
    <t>270.00</t>
  </si>
  <si>
    <t>PAICOL AUTOMATICA [21057060]</t>
  </si>
  <si>
    <t>2571</t>
  </si>
  <si>
    <t>21057060</t>
  </si>
  <si>
    <t>0021057060</t>
  </si>
  <si>
    <t>2º 27' 33.3" N</t>
  </si>
  <si>
    <t>75º 45' 41.6" W</t>
  </si>
  <si>
    <t>788.06</t>
  </si>
  <si>
    <t>PAICOL AUTOMATICA</t>
  </si>
  <si>
    <t>TESALIA</t>
  </si>
  <si>
    <t>351</t>
  </si>
  <si>
    <t>21087080</t>
  </si>
  <si>
    <t>2º 38' 37.7" N</t>
  </si>
  <si>
    <t>75º 32' 39.5" W</t>
  </si>
  <si>
    <t>HDA VENECIA AUTOMATICO</t>
  </si>
  <si>
    <t>RIO YAGUARA</t>
  </si>
  <si>
    <t>PUEBLO NUEVO AUTOMATICA [21117100]</t>
  </si>
  <si>
    <t>413</t>
  </si>
  <si>
    <t>21117100</t>
  </si>
  <si>
    <t>CB11009C</t>
  </si>
  <si>
    <t>2º 49' 38.8" N</t>
  </si>
  <si>
    <t>75º 5' 19.8" W</t>
  </si>
  <si>
    <t>1,280.00</t>
  </si>
  <si>
    <t>(MD) DESDE RIO NEIVA HASTA RIO CABRERA</t>
  </si>
  <si>
    <t>PTE SANTANDER AUTOMATICA [21097070]</t>
  </si>
  <si>
    <t>365</t>
  </si>
  <si>
    <t>21097070</t>
  </si>
  <si>
    <t>CB17D63A</t>
  </si>
  <si>
    <t>2º 56' 33.4" N</t>
  </si>
  <si>
    <t>75º 18' 30.7" W</t>
  </si>
  <si>
    <t>431.265</t>
  </si>
  <si>
    <t>PTE SANTANDER</t>
  </si>
  <si>
    <t>(MI) DESDE RIO YAGUARA HASTA RIO BACHE</t>
  </si>
  <si>
    <t>ANGOSTURA RIO MAGDALENA AUTOMATICA[21137050]</t>
  </si>
  <si>
    <t>2641</t>
  </si>
  <si>
    <t>21137050</t>
  </si>
  <si>
    <t>3º 26' 35.7" N</t>
  </si>
  <si>
    <t>75º 7' 8.2" W</t>
  </si>
  <si>
    <t>340.273</t>
  </si>
  <si>
    <t>ANGOSTURAS RIO MAGDALENA</t>
  </si>
  <si>
    <t>(MI) DESDE RIO BACHE HASTA RIO SALDANA</t>
  </si>
  <si>
    <t>7964</t>
  </si>
  <si>
    <t>21115010</t>
  </si>
  <si>
    <t>3º 14' 4.1" N</t>
  </si>
  <si>
    <t>75º 10' 5.5" W</t>
  </si>
  <si>
    <t>459.00</t>
  </si>
  <si>
    <t>DESIERTO DE LA TATACOA AUTOMATICA</t>
  </si>
  <si>
    <t>7983</t>
  </si>
  <si>
    <t>21015060</t>
  </si>
  <si>
    <t>CB10B1E8</t>
  </si>
  <si>
    <t>2º 13' 16" N</t>
  </si>
  <si>
    <t>76º 7' 8" W</t>
  </si>
  <si>
    <t>1,550.00</t>
  </si>
  <si>
    <t>MARENGO AUTOMATICA</t>
  </si>
  <si>
    <t>8074</t>
  </si>
  <si>
    <t>21055070</t>
  </si>
  <si>
    <t>CB13D300</t>
  </si>
  <si>
    <t>2º 32' 53.5" N</t>
  </si>
  <si>
    <t>76º 3' 50.2" W</t>
  </si>
  <si>
    <t>1,800.00</t>
  </si>
  <si>
    <t>INZA AUTOMATICA</t>
  </si>
  <si>
    <t>INZA</t>
  </si>
  <si>
    <t>8011</t>
  </si>
  <si>
    <t>21015050</t>
  </si>
  <si>
    <t>CB10C778</t>
  </si>
  <si>
    <t>1º 55' 33.3" N</t>
  </si>
  <si>
    <t>76º 25' 39.2" W</t>
  </si>
  <si>
    <t>PURACE SAN AGUSTIN AUTOMATICA</t>
  </si>
  <si>
    <t>8026</t>
  </si>
  <si>
    <t>21115180</t>
  </si>
  <si>
    <t>CB10D40E</t>
  </si>
  <si>
    <t>3º 7' 59.4" N</t>
  </si>
  <si>
    <t>75º 4' 53.5" W</t>
  </si>
  <si>
    <t>MANILA LA HDA AUTOMATICA</t>
  </si>
  <si>
    <t>8041</t>
  </si>
  <si>
    <t>46015030</t>
  </si>
  <si>
    <t>CB0413B4</t>
  </si>
  <si>
    <t>2º 3' 46.8" N</t>
  </si>
  <si>
    <t>74º 45' 45.7" W</t>
  </si>
  <si>
    <t>300.00</t>
  </si>
  <si>
    <t>S. VTE CAGUAN AUTOMATICA</t>
  </si>
  <si>
    <t>SAN VICENTE DEL CAGUAN</t>
  </si>
  <si>
    <t>7969</t>
  </si>
  <si>
    <t>44035040</t>
  </si>
  <si>
    <t>CB1505A6</t>
  </si>
  <si>
    <t>1º 43' 58.8" N</t>
  </si>
  <si>
    <t>75º 38' 42.1" W</t>
  </si>
  <si>
    <t>FLORENCIA AUTOMATICA</t>
  </si>
  <si>
    <t>8077</t>
  </si>
  <si>
    <t>21015040</t>
  </si>
  <si>
    <t>CB113506</t>
  </si>
  <si>
    <t>2º 1' 17.7" N</t>
  </si>
  <si>
    <t>76º 6' 51.6" W</t>
  </si>
  <si>
    <t>1,919.00</t>
  </si>
  <si>
    <t>PRIMAVERA LA AUTOMATICA</t>
  </si>
  <si>
    <t>7946</t>
  </si>
  <si>
    <t>21115170</t>
  </si>
  <si>
    <t>CB1113EA</t>
  </si>
  <si>
    <t>2º 45' 32.9" N</t>
  </si>
  <si>
    <t>75º 4' 28.4" W</t>
  </si>
  <si>
    <t>2,101.00</t>
  </si>
  <si>
    <t>PLATA LA AUTOMATICA</t>
  </si>
  <si>
    <t>LOS GUACHAROS AUTOMATICA [21015070]</t>
  </si>
  <si>
    <t>7948</t>
  </si>
  <si>
    <t>21015070</t>
  </si>
  <si>
    <t>CB10E194</t>
  </si>
  <si>
    <t>1º 40' 33" N</t>
  </si>
  <si>
    <t>76º 6' 24.5" W</t>
  </si>
  <si>
    <t>1,590.00</t>
  </si>
  <si>
    <t>GUACHAROS LOS AUTOMATICA</t>
  </si>
  <si>
    <t>17200</t>
  </si>
  <si>
    <t>44035050</t>
  </si>
  <si>
    <t>CB043558</t>
  </si>
  <si>
    <t>1º 29' 59.2" N</t>
  </si>
  <si>
    <t>75º 39' 39.6" W</t>
  </si>
  <si>
    <t>280.00</t>
  </si>
  <si>
    <t>MACAGUAL</t>
  </si>
  <si>
    <t>EL CERCADO AUTOMATICA [15067020]</t>
  </si>
  <si>
    <t>488</t>
  </si>
  <si>
    <t>15067020</t>
  </si>
  <si>
    <t>CB02E3FE</t>
  </si>
  <si>
    <t>10º 54' 54.5" N</t>
  </si>
  <si>
    <t>73º 0' 41.5" W</t>
  </si>
  <si>
    <t>400.00</t>
  </si>
  <si>
    <t>CERCADO EL  AUTOMATICA[15067020]</t>
  </si>
  <si>
    <t>EL SILENCIO AUTOMATICA [15067200]</t>
  </si>
  <si>
    <t>9089</t>
  </si>
  <si>
    <t>15067200</t>
  </si>
  <si>
    <t>0015067200</t>
  </si>
  <si>
    <t>10º 55' 1.5" N</t>
  </si>
  <si>
    <t>72º 54' 55.2" W</t>
  </si>
  <si>
    <t>255.00</t>
  </si>
  <si>
    <t>EL SILENCIO</t>
  </si>
  <si>
    <t>GUAJIRA</t>
  </si>
  <si>
    <t>SAN FRANCISCO AUTOMATICO [15067170]</t>
  </si>
  <si>
    <t>9113</t>
  </si>
  <si>
    <t>15067170</t>
  </si>
  <si>
    <t>10º 59' 28.4" N</t>
  </si>
  <si>
    <t>72º 45' 21.9" W</t>
  </si>
  <si>
    <t>450.00</t>
  </si>
  <si>
    <t>SAN FRANCISCO AUTOMATICO</t>
  </si>
  <si>
    <t>PTE GUAJIRO AUTOMATICA [15067150]</t>
  </si>
  <si>
    <t>9114</t>
  </si>
  <si>
    <t>15067150</t>
  </si>
  <si>
    <t>10º 55' 35.2" N</t>
  </si>
  <si>
    <t>72º 48' 15.8" W</t>
  </si>
  <si>
    <t>485.00</t>
  </si>
  <si>
    <t>PTE EL GUAJIRO</t>
  </si>
  <si>
    <t>7995</t>
  </si>
  <si>
    <t>15079010</t>
  </si>
  <si>
    <t>CB02F088</t>
  </si>
  <si>
    <t>12º 13' 27.4" N</t>
  </si>
  <si>
    <t>71º 58' 3.6" W</t>
  </si>
  <si>
    <t>0.00</t>
  </si>
  <si>
    <t>PTO BOLIVAR AUTOMATICA</t>
  </si>
  <si>
    <t>BOCAT STA MARTA AUTOMATICA[15017060]</t>
  </si>
  <si>
    <t>133</t>
  </si>
  <si>
    <t>15017060</t>
  </si>
  <si>
    <t>CB02D664</t>
  </si>
  <si>
    <t>11º 12' 22.7" N</t>
  </si>
  <si>
    <t>74º 5' 56.1" W</t>
  </si>
  <si>
    <t>60.00</t>
  </si>
  <si>
    <t>BOCAT STA MARTA</t>
  </si>
  <si>
    <t>DIRECTOS CARIBE DESDE CIENAGA HASTA LAS BOCAS DEL DON DIEGO</t>
  </si>
  <si>
    <t>491</t>
  </si>
  <si>
    <t>15067050</t>
  </si>
  <si>
    <t>11º 10' 49.2" N</t>
  </si>
  <si>
    <t>72º 33' 12.4" W</t>
  </si>
  <si>
    <t>76.00</t>
  </si>
  <si>
    <t>CUESTECITA [15067050]</t>
  </si>
  <si>
    <t>26327</t>
  </si>
  <si>
    <t>15067210</t>
  </si>
  <si>
    <t>10º 57' .4" N</t>
  </si>
  <si>
    <t>73º 3' 3.7" W</t>
  </si>
  <si>
    <t>460.00</t>
  </si>
  <si>
    <t>CARACOLI [15067210]</t>
  </si>
  <si>
    <t>RIO TAPIAS</t>
  </si>
  <si>
    <t>PTE CARRETERA AUTOMATICA [15067220]</t>
  </si>
  <si>
    <t>26325</t>
  </si>
  <si>
    <t>15067220</t>
  </si>
  <si>
    <t>11º 30' 39.5" N</t>
  </si>
  <si>
    <t>72º 51' 21.4" W</t>
  </si>
  <si>
    <t>7.00</t>
  </si>
  <si>
    <t>PUENTE CARRETERA</t>
  </si>
  <si>
    <t>RIO CATATUMBO</t>
  </si>
  <si>
    <t>RIO TARRA</t>
  </si>
  <si>
    <t>LA PAULINA-UNIGUAJIRA[15065040]</t>
  </si>
  <si>
    <t>473</t>
  </si>
  <si>
    <t>15065040</t>
  </si>
  <si>
    <t>CB0265EA</t>
  </si>
  <si>
    <t>10º 53' 45.5" N</t>
  </si>
  <si>
    <t>72º 49' 45.1" W</t>
  </si>
  <si>
    <t>170.00</t>
  </si>
  <si>
    <t>LA PAULINA-UNIGUAJIRA</t>
  </si>
  <si>
    <t>APT ALM PADILLA AUTOMATICA [15065160]</t>
  </si>
  <si>
    <t>15065160</t>
  </si>
  <si>
    <t>SKRH</t>
  </si>
  <si>
    <t>80035</t>
  </si>
  <si>
    <t>Radio Sonda</t>
  </si>
  <si>
    <t>11º 31' 41.6" N</t>
  </si>
  <si>
    <t>72º 55' 3.7" W</t>
  </si>
  <si>
    <t>APT ALM PADILLA</t>
  </si>
  <si>
    <t>EL DIFICIL AUTOMATICA [25025000]</t>
  </si>
  <si>
    <t>29470</t>
  </si>
  <si>
    <t>25025000</t>
  </si>
  <si>
    <t>CB1EB580</t>
  </si>
  <si>
    <t>9º 54' 43.1" N</t>
  </si>
  <si>
    <t>74º 5' 8.9" W</t>
  </si>
  <si>
    <t>120.00</t>
  </si>
  <si>
    <t>EL DIFICIL</t>
  </si>
  <si>
    <t>ARIGUANI</t>
  </si>
  <si>
    <t>AP.ALM.PADILLA AUTOMATICA [15065180]</t>
  </si>
  <si>
    <t>9190</t>
  </si>
  <si>
    <t>15065180</t>
  </si>
  <si>
    <t>SERRANIA DEL PERIJA AUTOMATICA [28025120]</t>
  </si>
  <si>
    <t>9362</t>
  </si>
  <si>
    <t>28025120</t>
  </si>
  <si>
    <t>15C5F38E</t>
  </si>
  <si>
    <t>10º 4' 10" N</t>
  </si>
  <si>
    <t>73º 16' 9.8" W</t>
  </si>
  <si>
    <t>2,200.00</t>
  </si>
  <si>
    <t>SERR PERIJA</t>
  </si>
  <si>
    <t>AGUSTIN CODAZZI</t>
  </si>
  <si>
    <t>VIEJO</t>
  </si>
  <si>
    <t>LA GRAN VIA AUTOMATICA [29065130]</t>
  </si>
  <si>
    <t>9059</t>
  </si>
  <si>
    <t>29065130</t>
  </si>
  <si>
    <t>CB11D6F4</t>
  </si>
  <si>
    <t>SKRV</t>
  </si>
  <si>
    <t>80015</t>
  </si>
  <si>
    <t>10º 51' 0" N</t>
  </si>
  <si>
    <t>74º 8' 0" W</t>
  </si>
  <si>
    <t>30.00</t>
  </si>
  <si>
    <t>GRAN VIA LA</t>
  </si>
  <si>
    <t>CIENAGA GRANDE DE SANTA MARTA</t>
  </si>
  <si>
    <t>7957</t>
  </si>
  <si>
    <t>29065120</t>
  </si>
  <si>
    <t>CB14E4AE</t>
  </si>
  <si>
    <t>10º 27' 55.3" N</t>
  </si>
  <si>
    <t>73º 55' 40" W</t>
  </si>
  <si>
    <t>BATALLON NO. 6 AUTOMATICA</t>
  </si>
  <si>
    <t>7986</t>
  </si>
  <si>
    <t>15075150</t>
  </si>
  <si>
    <t>CB0302F6</t>
  </si>
  <si>
    <t>11º 35' 41.8" N</t>
  </si>
  <si>
    <t>72º 19' 32.7" W</t>
  </si>
  <si>
    <t>45.00</t>
  </si>
  <si>
    <t>PAICI AUTOMATICA</t>
  </si>
  <si>
    <t>8057</t>
  </si>
  <si>
    <t>15085050</t>
  </si>
  <si>
    <t>CB031180</t>
  </si>
  <si>
    <t>12º 5' .7" N</t>
  </si>
  <si>
    <t>71º 12' 39.4" W</t>
  </si>
  <si>
    <t>144.00</t>
  </si>
  <si>
    <t>TOROMANA AUTOMATICA</t>
  </si>
  <si>
    <t>8065</t>
  </si>
  <si>
    <t>28035060</t>
  </si>
  <si>
    <t>CB11A064</t>
  </si>
  <si>
    <t>10º 27' 49" N</t>
  </si>
  <si>
    <t>73º 14' 53" W</t>
  </si>
  <si>
    <t>184.00</t>
  </si>
  <si>
    <t>FEDEARROZ AUTOMATICA</t>
  </si>
  <si>
    <t>GUATAPURI AUTOMATICA [28035070]</t>
  </si>
  <si>
    <t>7972</t>
  </si>
  <si>
    <t>28035070</t>
  </si>
  <si>
    <t>CB14D134</t>
  </si>
  <si>
    <t>10º 44' .58" N</t>
  </si>
  <si>
    <t>73º 23' 45" W</t>
  </si>
  <si>
    <t>1,315.00</t>
  </si>
  <si>
    <t>GUATAPURI AUTOMATICA</t>
  </si>
  <si>
    <t>9363</t>
  </si>
  <si>
    <t>28025130</t>
  </si>
  <si>
    <t>CB0495A0</t>
  </si>
  <si>
    <t>9º 38' 26.2" N</t>
  </si>
  <si>
    <t>73º 31' 26.2" W</t>
  </si>
  <si>
    <t>LA LOMA CAR CES AUTOMATICA</t>
  </si>
  <si>
    <t>26324</t>
  </si>
  <si>
    <t>15065190</t>
  </si>
  <si>
    <t>11º 13' 36.4" N</t>
  </si>
  <si>
    <t>72º 49' 14.3" W</t>
  </si>
  <si>
    <t>MONGUI 15065190</t>
  </si>
  <si>
    <t>9189</t>
  </si>
  <si>
    <t>15015120</t>
  </si>
  <si>
    <t>CB16C7B6</t>
  </si>
  <si>
    <t>11º 13' 23" N</t>
  </si>
  <si>
    <t>74º 11' 9.3" W</t>
  </si>
  <si>
    <t>UNIV TECNOLOGICA MAGDALENA</t>
  </si>
  <si>
    <t>MEDIA LUNA AUTOMATICA [29065000]</t>
  </si>
  <si>
    <t>29475</t>
  </si>
  <si>
    <t>29065000</t>
  </si>
  <si>
    <t>CB1EE5FC</t>
  </si>
  <si>
    <t>10º 30' 36.1" N</t>
  </si>
  <si>
    <t>74º 30' 24" W</t>
  </si>
  <si>
    <t>MEDIA LUNA PIVIJAY</t>
  </si>
  <si>
    <t>LOS ALAMOS AUTOMATICA [25025370]</t>
  </si>
  <si>
    <t>29477</t>
  </si>
  <si>
    <t>25025002</t>
  </si>
  <si>
    <t>CB1F04F4</t>
  </si>
  <si>
    <t>9º 18' 14" N</t>
  </si>
  <si>
    <t>74º 16' 25" W</t>
  </si>
  <si>
    <t>LOS ALAMOS</t>
  </si>
  <si>
    <t>SAN SEBASTIAN BUENAVIST</t>
  </si>
  <si>
    <t>AREMASAHIN AUTOMATICA [15067180]</t>
  </si>
  <si>
    <t>9088</t>
  </si>
  <si>
    <t>15067180</t>
  </si>
  <si>
    <t>0015067180</t>
  </si>
  <si>
    <t>11º 28' 50.8" N</t>
  </si>
  <si>
    <t>72º 42' 54.6" W</t>
  </si>
  <si>
    <t>40.00</t>
  </si>
  <si>
    <t>AREMASAHIN</t>
  </si>
  <si>
    <t>26326</t>
  </si>
  <si>
    <t>15065200</t>
  </si>
  <si>
    <t>0015065200</t>
  </si>
  <si>
    <t>10º 45' 8.4" N</t>
  </si>
  <si>
    <t>73º 0' 11.5" W</t>
  </si>
  <si>
    <t>RIO CESAR</t>
  </si>
  <si>
    <t>DESDE RIO CESAR HASTA DESEMBOCADURA RIO GUATAPURI</t>
  </si>
  <si>
    <t>PAJARITO AUTOMATICA [35197190]</t>
  </si>
  <si>
    <t>7500</t>
  </si>
  <si>
    <t>35197190</t>
  </si>
  <si>
    <t>5º 17' .5" N</t>
  </si>
  <si>
    <t>72º 42' 7" W</t>
  </si>
  <si>
    <t>770.00</t>
  </si>
  <si>
    <t>PAJARITO AUTOMATICA [35190120]</t>
  </si>
  <si>
    <t>RIO CUSIANA</t>
  </si>
  <si>
    <t xml:space="preserve">LA PLAYA, CARDENILLO AUTOMATICA [2403761]  </t>
  </si>
  <si>
    <t>29995</t>
  </si>
  <si>
    <t>24031001</t>
  </si>
  <si>
    <t>0024031001</t>
  </si>
  <si>
    <t>6º 29' 58.4" N</t>
  </si>
  <si>
    <t>-72º 22' 34.1" W</t>
  </si>
  <si>
    <t>3,742.00</t>
  </si>
  <si>
    <t>LA PLAYA, CARDENILLO</t>
  </si>
  <si>
    <t>GUICAN</t>
  </si>
  <si>
    <t>RIO SOGAMOSO</t>
  </si>
  <si>
    <t>RIO CHICAMOCHA</t>
  </si>
  <si>
    <t>RIO CARDENILLO</t>
  </si>
  <si>
    <t>7945</t>
  </si>
  <si>
    <t>36015020</t>
  </si>
  <si>
    <t>CB13A590</t>
  </si>
  <si>
    <t>5º 48' 58.3" N</t>
  </si>
  <si>
    <t>71º 25' 11.4" W</t>
  </si>
  <si>
    <t>DIAMANTE EL AUTOMATICA CASANARE</t>
  </si>
  <si>
    <t>RIO CASANARE</t>
  </si>
  <si>
    <t>RIO ARIPORO</t>
  </si>
  <si>
    <t>7954</t>
  </si>
  <si>
    <t>35095120</t>
  </si>
  <si>
    <t>CB01B48C</t>
  </si>
  <si>
    <t>5º 33' 23.9" N</t>
  </si>
  <si>
    <t>72º 52' 54.3" W</t>
  </si>
  <si>
    <t>3,021.00</t>
  </si>
  <si>
    <t>AQUITANIA AUTOMATICA</t>
  </si>
  <si>
    <t>RIO UPIA</t>
  </si>
  <si>
    <t>8052</t>
  </si>
  <si>
    <t>24035360</t>
  </si>
  <si>
    <t>CB01C21C</t>
  </si>
  <si>
    <t>5º 59' 7.5" N</t>
  </si>
  <si>
    <t>72º 59' 49.3" W</t>
  </si>
  <si>
    <t>2,503.00</t>
  </si>
  <si>
    <t>SOCHA AUTOMATICA</t>
  </si>
  <si>
    <t>8060</t>
  </si>
  <si>
    <t>24035430</t>
  </si>
  <si>
    <t>5º 44' 45.3" N</t>
  </si>
  <si>
    <t>73º 6' 58.9" W</t>
  </si>
  <si>
    <t>2,470.00</t>
  </si>
  <si>
    <t>TUNGUAVITA</t>
  </si>
  <si>
    <t>9064</t>
  </si>
  <si>
    <t>24035380</t>
  </si>
  <si>
    <t>15C525E6</t>
  </si>
  <si>
    <t>SKNC</t>
  </si>
  <si>
    <t>80102</t>
  </si>
  <si>
    <t>6º 30' 32.8" N</t>
  </si>
  <si>
    <t>72º 18' 51" W</t>
  </si>
  <si>
    <t>4,676.00</t>
  </si>
  <si>
    <t>NEVADO DEL COCUY</t>
  </si>
  <si>
    <t>7998</t>
  </si>
  <si>
    <t>35215020</t>
  </si>
  <si>
    <t>5º 19' 13.6" N</t>
  </si>
  <si>
    <t>72º 23' 15" W</t>
  </si>
  <si>
    <t>325.00</t>
  </si>
  <si>
    <t>APTO YOPAL AUTOMATICA</t>
  </si>
  <si>
    <t>SAN PABLO DE BORBUR AUTOMATICA [23125160]</t>
  </si>
  <si>
    <t>8038</t>
  </si>
  <si>
    <t>23125160</t>
  </si>
  <si>
    <t>CB02B382</t>
  </si>
  <si>
    <t>5º 38' 49.3" N</t>
  </si>
  <si>
    <t>74º 4' 16.7" W</t>
  </si>
  <si>
    <t>742.00</t>
  </si>
  <si>
    <t>SAN PABLO DE BORBUR AUTOMATICA</t>
  </si>
  <si>
    <t>LA CAPILLA AUTOMATICA [35085080]</t>
  </si>
  <si>
    <t>8042</t>
  </si>
  <si>
    <t>35085080</t>
  </si>
  <si>
    <t>CB01A7FA</t>
  </si>
  <si>
    <t>5º 5' 57.1" N</t>
  </si>
  <si>
    <t>73º 26' 9.6" W</t>
  </si>
  <si>
    <t>1,917.00</t>
  </si>
  <si>
    <t>CAPILLA LA AUTOMATICA</t>
  </si>
  <si>
    <t>8170</t>
  </si>
  <si>
    <t>24035370</t>
  </si>
  <si>
    <t>15C53690</t>
  </si>
  <si>
    <t>6º 30' 24.2" N</t>
  </si>
  <si>
    <t>72º 27' 9.6" W</t>
  </si>
  <si>
    <t>3,510.00</t>
  </si>
  <si>
    <t>7932</t>
  </si>
  <si>
    <t>35075070</t>
  </si>
  <si>
    <t>CB019260</t>
  </si>
  <si>
    <t>5º 13' 9.3" N</t>
  </si>
  <si>
    <t>73º 21' 1.4" W</t>
  </si>
  <si>
    <t>2,012.00</t>
  </si>
  <si>
    <t>RIO BATA</t>
  </si>
  <si>
    <t>8073</t>
  </si>
  <si>
    <t>35085060</t>
  </si>
  <si>
    <t>CB01D16A</t>
  </si>
  <si>
    <t>5º 17' 41.8" N</t>
  </si>
  <si>
    <t>73º 10' 11.8" W</t>
  </si>
  <si>
    <t>1,436.00</t>
  </si>
  <si>
    <t>ZETAQUIRA AUTOMATICA</t>
  </si>
  <si>
    <t>ZETAQUIRA</t>
  </si>
  <si>
    <t>STA MARIA AUTOMATICA [35085070]</t>
  </si>
  <si>
    <t>8114</t>
  </si>
  <si>
    <t>35085070</t>
  </si>
  <si>
    <t>CB017192</t>
  </si>
  <si>
    <t>4º 50' 28.5" N</t>
  </si>
  <si>
    <t>73º 15' 24.1" W</t>
  </si>
  <si>
    <t>1,300.00</t>
  </si>
  <si>
    <t>SANTA MARIA AUTOMATICA</t>
  </si>
  <si>
    <t>SANTA MARIA</t>
  </si>
  <si>
    <t>RIO MUECHE</t>
  </si>
  <si>
    <t>7988</t>
  </si>
  <si>
    <t>35075080</t>
  </si>
  <si>
    <t>CB0162E4</t>
  </si>
  <si>
    <t>5º 23' 32.6" N</t>
  </si>
  <si>
    <t>73º 33' 46" W</t>
  </si>
  <si>
    <t>3,398.00</t>
  </si>
  <si>
    <t>PRMO RABANAL AUTOMATICA</t>
  </si>
  <si>
    <t>8169</t>
  </si>
  <si>
    <t>24035410</t>
  </si>
  <si>
    <t>CB171324</t>
  </si>
  <si>
    <t>Meteorologica Especial</t>
  </si>
  <si>
    <t>5º 45' 12" N</t>
  </si>
  <si>
    <t>72º 54' 40.15" W</t>
  </si>
  <si>
    <t>2,495.00</t>
  </si>
  <si>
    <t>SOGAMOSO POLIDEPORTIVO</t>
  </si>
  <si>
    <t>PUENTE, VDA CALVARIO [24031002]</t>
  </si>
  <si>
    <t>29996</t>
  </si>
  <si>
    <t>24031002</t>
  </si>
  <si>
    <t>0024031002</t>
  </si>
  <si>
    <t>6º 29' 25.3" N</t>
  </si>
  <si>
    <t>-72º 24' 25.2" W</t>
  </si>
  <si>
    <t>3,106.00</t>
  </si>
  <si>
    <t>PUENTE, VDA CALVARIO</t>
  </si>
  <si>
    <t>LA LAJA, RITACUBA NEGRO [2403763]</t>
  </si>
  <si>
    <t>29997</t>
  </si>
  <si>
    <t>24031003</t>
  </si>
  <si>
    <t>0024031003</t>
  </si>
  <si>
    <t>6º 30' 32.6" N</t>
  </si>
  <si>
    <t>-72º 19' 46.2" W</t>
  </si>
  <si>
    <t>4,307.00</t>
  </si>
  <si>
    <t>LA LAJA, RITACUBA NEGRO</t>
  </si>
  <si>
    <t>9086</t>
  </si>
  <si>
    <t>35095130</t>
  </si>
  <si>
    <t>6º 21' 43.2" N</t>
  </si>
  <si>
    <t>72º 16' 55.26" W</t>
  </si>
  <si>
    <t>4,378.00</t>
  </si>
  <si>
    <t>LAGUNA LA PLAZA</t>
  </si>
  <si>
    <t>6276</t>
  </si>
  <si>
    <t>51039010</t>
  </si>
  <si>
    <t>1º 49' 9.5" N</t>
  </si>
  <si>
    <t>78º 43' 49" W</t>
  </si>
  <si>
    <t>TUMACO MAREOGRAFICA</t>
  </si>
  <si>
    <t>RIO MIRA</t>
  </si>
  <si>
    <t>RIO CAUNAPI</t>
  </si>
  <si>
    <t>PIEDRAS AUTOMATICA [52057080]</t>
  </si>
  <si>
    <t>19539</t>
  </si>
  <si>
    <t>52057080</t>
  </si>
  <si>
    <t>CB00B676</t>
  </si>
  <si>
    <t>0052057080</t>
  </si>
  <si>
    <t>1º 2' 4.7" N</t>
  </si>
  <si>
    <t>77º 18' 45.4" W</t>
  </si>
  <si>
    <t>3,623.00</t>
  </si>
  <si>
    <t>PIEDRAS</t>
  </si>
  <si>
    <t>TANGUA</t>
  </si>
  <si>
    <t>SAN JUAN MIRA AUTOMATICA [51027060]</t>
  </si>
  <si>
    <t>7638</t>
  </si>
  <si>
    <t>51027060</t>
  </si>
  <si>
    <t>1º 25' 26" N</t>
  </si>
  <si>
    <t>78º 40' 13" W</t>
  </si>
  <si>
    <t>SAN JUAN AUTOMATICA</t>
  </si>
  <si>
    <t>RIO GUIZA</t>
  </si>
  <si>
    <t>6355</t>
  </si>
  <si>
    <t>52067010</t>
  </si>
  <si>
    <t>1º 41' 7.7" N</t>
  </si>
  <si>
    <t>77º 58' 40.4" W</t>
  </si>
  <si>
    <t>80.00</t>
  </si>
  <si>
    <t>SALI TELEMBI</t>
  </si>
  <si>
    <t>RIO PATIA</t>
  </si>
  <si>
    <t>RIO TELEMBI Y MARGEN IZQUIERDA</t>
  </si>
  <si>
    <t>6359</t>
  </si>
  <si>
    <t>52077020</t>
  </si>
  <si>
    <t>1º 44' 28" N</t>
  </si>
  <si>
    <t>77º 31' 52" W</t>
  </si>
  <si>
    <t>340.00</t>
  </si>
  <si>
    <t>NORTES LOS</t>
  </si>
  <si>
    <t>RIO MAGUI</t>
  </si>
  <si>
    <t>ANGOSTURA RIO MICAY AUTOMATICA [53077010]</t>
  </si>
  <si>
    <t>5669</t>
  </si>
  <si>
    <t>53077010</t>
  </si>
  <si>
    <t>2º 47' 56.6" N</t>
  </si>
  <si>
    <t>77º 15' 21.9" W</t>
  </si>
  <si>
    <t>ANGOSTURA - MICAY</t>
  </si>
  <si>
    <t>LOPEZ</t>
  </si>
  <si>
    <t>RIO SAN JUAN DEL MICAY</t>
  </si>
  <si>
    <t>PTE PUSMEO AUTOMATICA [52077010]</t>
  </si>
  <si>
    <t>7707</t>
  </si>
  <si>
    <t>52077010</t>
  </si>
  <si>
    <t>CB0F857E</t>
  </si>
  <si>
    <t>1º 37' 26.6" N</t>
  </si>
  <si>
    <t>77º 28' 44.1" W</t>
  </si>
  <si>
    <t>391.00</t>
  </si>
  <si>
    <t>PUENTE PUSMEO</t>
  </si>
  <si>
    <t>7958</t>
  </si>
  <si>
    <t>51025060</t>
  </si>
  <si>
    <t>CB1432C6</t>
  </si>
  <si>
    <t>1º 24' 31.1" N</t>
  </si>
  <si>
    <t>78º 16' 53.8" W</t>
  </si>
  <si>
    <t>512.00</t>
  </si>
  <si>
    <t>BIOTOPO AUTOMATICA</t>
  </si>
  <si>
    <t>EL PARAISO AUTOMATICA [52055220]</t>
  </si>
  <si>
    <t>8016</t>
  </si>
  <si>
    <t>52055220</t>
  </si>
  <si>
    <t>CB14075C</t>
  </si>
  <si>
    <t>1º 4' 14.4" N</t>
  </si>
  <si>
    <t>77º 38' 13" W</t>
  </si>
  <si>
    <t>3,029.00</t>
  </si>
  <si>
    <t>PARAISO EL AUTOMATICA</t>
  </si>
  <si>
    <t>TUQUERRES</t>
  </si>
  <si>
    <t>UNIV DE NARIÑO AUTOMATICA [52045080]</t>
  </si>
  <si>
    <t>8061</t>
  </si>
  <si>
    <t>52045080</t>
  </si>
  <si>
    <t>CB0226E0</t>
  </si>
  <si>
    <t>1º 12' 58" N</t>
  </si>
  <si>
    <t>77º 17' 42" W</t>
  </si>
  <si>
    <t>2,626.00</t>
  </si>
  <si>
    <t>UNIV DE NARIÑO AUTOMATICA</t>
  </si>
  <si>
    <t>ESTRECHO PATIA AUTOMATICA [52025080]</t>
  </si>
  <si>
    <t>8095</t>
  </si>
  <si>
    <t>52025080</t>
  </si>
  <si>
    <t>CB1292F0</t>
  </si>
  <si>
    <t>1º 58' 8" N</t>
  </si>
  <si>
    <t>77º 6' 52" W</t>
  </si>
  <si>
    <t>720.00</t>
  </si>
  <si>
    <t>ESTRECHO PATIA AUTOMATICA</t>
  </si>
  <si>
    <t>PATIA(EL BORDO)</t>
  </si>
  <si>
    <t>7993</t>
  </si>
  <si>
    <t>52055150</t>
  </si>
  <si>
    <t>CB14923E</t>
  </si>
  <si>
    <t>0º 50' 35.2" N</t>
  </si>
  <si>
    <t>77º 23' 19.7" W</t>
  </si>
  <si>
    <t>3,585.00</t>
  </si>
  <si>
    <t>CERRO PARAMO PUERRES AUTOMATICA</t>
  </si>
  <si>
    <t>8005</t>
  </si>
  <si>
    <t>52015050</t>
  </si>
  <si>
    <t>CB126274</t>
  </si>
  <si>
    <t>2º 1' 58" N</t>
  </si>
  <si>
    <t>77º 13' 18" W</t>
  </si>
  <si>
    <t>1,700.00</t>
  </si>
  <si>
    <t>BALBOA AUTOMATICA</t>
  </si>
  <si>
    <t>8017</t>
  </si>
  <si>
    <t>44015070</t>
  </si>
  <si>
    <t>CB1373F8</t>
  </si>
  <si>
    <t>1º 4' 58.4" N</t>
  </si>
  <si>
    <t>76º 40' 1.6" W</t>
  </si>
  <si>
    <t>760.00</t>
  </si>
  <si>
    <t>PEPINO EL AUTOMATICA</t>
  </si>
  <si>
    <t>GORGONA GUAPI AUTOMATICA [57025020]</t>
  </si>
  <si>
    <t>8023</t>
  </si>
  <si>
    <t>57025020</t>
  </si>
  <si>
    <t>2º 57' 46.3" N</t>
  </si>
  <si>
    <t>70º 10' 57.8" W</t>
  </si>
  <si>
    <t>GORGONA AUTOMATICA</t>
  </si>
  <si>
    <t>ISLAS DEL PACIFICO</t>
  </si>
  <si>
    <t>ISLA GORGONA</t>
  </si>
  <si>
    <t>BOTANA AUTOMATICA [52055210]</t>
  </si>
  <si>
    <t>8030</t>
  </si>
  <si>
    <t>52055210</t>
  </si>
  <si>
    <t>CB023596</t>
  </si>
  <si>
    <t>SKBT</t>
  </si>
  <si>
    <t>80344</t>
  </si>
  <si>
    <t>1º 9' 36" N</t>
  </si>
  <si>
    <t>77º 16' 43" W</t>
  </si>
  <si>
    <t>2,846.00</t>
  </si>
  <si>
    <t>BOTANA AUTOMATICA</t>
  </si>
  <si>
    <t>RIO GUAITARA</t>
  </si>
  <si>
    <t>8167</t>
  </si>
  <si>
    <t>47035030</t>
  </si>
  <si>
    <t>0º 10' 25.4" N</t>
  </si>
  <si>
    <t>74º 53' 53.3" W</t>
  </si>
  <si>
    <t>194.00</t>
  </si>
  <si>
    <t>PNN LA PAYA</t>
  </si>
  <si>
    <t>PUERTO LEGUIZAMO</t>
  </si>
  <si>
    <t>APTO GUAPI AUTOMATICA [53045040]</t>
  </si>
  <si>
    <t>7971</t>
  </si>
  <si>
    <t>53045040</t>
  </si>
  <si>
    <t>CB120792</t>
  </si>
  <si>
    <t>2º 34' 42.4" N</t>
  </si>
  <si>
    <t>77º 53' 54.1" W</t>
  </si>
  <si>
    <t>17.00</t>
  </si>
  <si>
    <t>APTO GUAPI AUTOMATICA</t>
  </si>
  <si>
    <t>7979</t>
  </si>
  <si>
    <t>52055170</t>
  </si>
  <si>
    <t>CB1471CC</t>
  </si>
  <si>
    <t>0º 55' 49.1" N</t>
  </si>
  <si>
    <t>77º 29' 28.3" W</t>
  </si>
  <si>
    <t>2,450.00</t>
  </si>
  <si>
    <t>JOSEFINA LA AUTOMATICA</t>
  </si>
  <si>
    <t>VIENTO LIBRE AUTOMATICA [52035040]</t>
  </si>
  <si>
    <t>8067</t>
  </si>
  <si>
    <t>52035040</t>
  </si>
  <si>
    <t>CB13F5EC</t>
  </si>
  <si>
    <t>1º 37' 6.6" N</t>
  </si>
  <si>
    <t>77º 20' 37.4" W</t>
  </si>
  <si>
    <t>1,005.00</t>
  </si>
  <si>
    <t>VIENTO LIBRE AUTOMATICA</t>
  </si>
  <si>
    <t>RIO MAYO</t>
  </si>
  <si>
    <t>8071</t>
  </si>
  <si>
    <t>52055160</t>
  </si>
  <si>
    <t>CB148148</t>
  </si>
  <si>
    <t>0º 50' 47.7" N</t>
  </si>
  <si>
    <t>77º 55' 16.4" W</t>
  </si>
  <si>
    <t>4,042.00</t>
  </si>
  <si>
    <t>VOLCAN CHILES AUTOMATICA</t>
  </si>
  <si>
    <t>LA SIERRA AUTOMATICA [52025090]</t>
  </si>
  <si>
    <t>8078</t>
  </si>
  <si>
    <t>52025090</t>
  </si>
  <si>
    <t>CB128186</t>
  </si>
  <si>
    <t>2º 11' 38" N</t>
  </si>
  <si>
    <t>76º 47' 25" W</t>
  </si>
  <si>
    <t>1,946.00</t>
  </si>
  <si>
    <t>SIERRA LA AUTOMATICA</t>
  </si>
  <si>
    <t>RIO GUACHICONO</t>
  </si>
  <si>
    <t>ACDTO MOCOA AUTOMATICA[44015060]</t>
  </si>
  <si>
    <t>8084</t>
  </si>
  <si>
    <t>44015060</t>
  </si>
  <si>
    <t>CB13608E</t>
  </si>
  <si>
    <t>1º 9' 26.3" N</t>
  </si>
  <si>
    <t>76º 39' 6.6" W</t>
  </si>
  <si>
    <t>660.00</t>
  </si>
  <si>
    <t>ACDTO MOCOA AUTOMATICA</t>
  </si>
  <si>
    <t>19538</t>
  </si>
  <si>
    <t>52055230</t>
  </si>
  <si>
    <t>0º 51' 25.5" N</t>
  </si>
  <si>
    <t>77º 40' 39.9" W</t>
  </si>
  <si>
    <t>2,961.00</t>
  </si>
  <si>
    <t>APTO SAN LUIS</t>
  </si>
  <si>
    <t>COMUN EL AUTOMATICA [52045090]</t>
  </si>
  <si>
    <t>19530</t>
  </si>
  <si>
    <t>52045090</t>
  </si>
  <si>
    <t>Climatologica Ordinaria</t>
  </si>
  <si>
    <t>0º 55' 57.5" N</t>
  </si>
  <si>
    <t>77º 37' 46.5" W</t>
  </si>
  <si>
    <t>3,141.00</t>
  </si>
  <si>
    <t>COMUN EL GUAITARA</t>
  </si>
  <si>
    <t>COBANEGRA AUTOMATICA [52055140]</t>
  </si>
  <si>
    <t>19534</t>
  </si>
  <si>
    <t>52055140</t>
  </si>
  <si>
    <t>0052055140</t>
  </si>
  <si>
    <t>1º 10' 31.6" N</t>
  </si>
  <si>
    <t>77º 20' 31.3" W</t>
  </si>
  <si>
    <t>3,390.00</t>
  </si>
  <si>
    <t>COBANEGRA</t>
  </si>
  <si>
    <t>PIQUISIQUI</t>
  </si>
  <si>
    <t>19543</t>
  </si>
  <si>
    <t>53075020</t>
  </si>
  <si>
    <t>CB127102</t>
  </si>
  <si>
    <t>2º 18' 41.1" N</t>
  </si>
  <si>
    <t>77º 15' 31.6" W</t>
  </si>
  <si>
    <t>1,750.00</t>
  </si>
  <si>
    <t>DIVISO EL(ARGELIA CAUCA)</t>
  </si>
  <si>
    <t>19529</t>
  </si>
  <si>
    <t>51025080</t>
  </si>
  <si>
    <t>1º 14' 54" N</t>
  </si>
  <si>
    <t>78º 5' 33" W</t>
  </si>
  <si>
    <t>1,010.00</t>
  </si>
  <si>
    <t>ALTAQUER</t>
  </si>
  <si>
    <t>CHAPAL SINAY AUTOMATICA [52047060]</t>
  </si>
  <si>
    <t>8117</t>
  </si>
  <si>
    <t>52047060</t>
  </si>
  <si>
    <t>0052047060</t>
  </si>
  <si>
    <t>1º 8' 43.3" N</t>
  </si>
  <si>
    <t>77º 18' 32.9" W</t>
  </si>
  <si>
    <t>2,947.00</t>
  </si>
  <si>
    <t>CHAPAL SINAY</t>
  </si>
  <si>
    <t>RIO JUANANBU</t>
  </si>
  <si>
    <t>MIRAFLORES</t>
  </si>
  <si>
    <t>CASANARE AUTOMATICA [52057090]</t>
  </si>
  <si>
    <t>19540</t>
  </si>
  <si>
    <t>52057090</t>
  </si>
  <si>
    <t>0052057090</t>
  </si>
  <si>
    <t>1º 6' 48.4" N</t>
  </si>
  <si>
    <t>77º 15' 11.9" W</t>
  </si>
  <si>
    <t>2,977.00</t>
  </si>
  <si>
    <t>CASANARE BOBO</t>
  </si>
  <si>
    <t>BOBO</t>
  </si>
  <si>
    <t>CASANARE AUTOMATICA [52055190]</t>
  </si>
  <si>
    <t>19536</t>
  </si>
  <si>
    <t>52055190</t>
  </si>
  <si>
    <t>0052055190</t>
  </si>
  <si>
    <t>1º 7' 0" N</t>
  </si>
  <si>
    <t>77º 15' 18" W</t>
  </si>
  <si>
    <t>2,941.00</t>
  </si>
  <si>
    <t>SOLMAFORO PASTO (52045501)</t>
  </si>
  <si>
    <t>30149</t>
  </si>
  <si>
    <t>52045501</t>
  </si>
  <si>
    <t>0052045501</t>
  </si>
  <si>
    <t>1º 13' 56.4" N</t>
  </si>
  <si>
    <t>-77º 17' 6.5" W</t>
  </si>
  <si>
    <t>2,511.00</t>
  </si>
  <si>
    <t>ROUND POINT MORASURCO</t>
  </si>
  <si>
    <t>9281</t>
  </si>
  <si>
    <t>23117030</t>
  </si>
  <si>
    <t>6º 43' 59.4" N</t>
  </si>
  <si>
    <t>74º 9' 35.1" W</t>
  </si>
  <si>
    <t>105.00</t>
  </si>
  <si>
    <t>TAGUAL EL</t>
  </si>
  <si>
    <t>557</t>
  </si>
  <si>
    <t>16017020</t>
  </si>
  <si>
    <t>7º 41' 16.7" N</t>
  </si>
  <si>
    <t>72º 36' 19.7" W</t>
  </si>
  <si>
    <t>730.00</t>
  </si>
  <si>
    <t>DONJUANA LA  AUTOMATICA</t>
  </si>
  <si>
    <t>CHINACOTA</t>
  </si>
  <si>
    <t>RIO PAMPLONITA</t>
  </si>
  <si>
    <t>3201</t>
  </si>
  <si>
    <t>16017030</t>
  </si>
  <si>
    <t>7º 41' 39.2" N</t>
  </si>
  <si>
    <t>72º 28' 26.4" W</t>
  </si>
  <si>
    <t>520.00</t>
  </si>
  <si>
    <t>UCHEMA LA AUTOMATICA</t>
  </si>
  <si>
    <t>SAN JAVIER-PTE ZUL [16027120]</t>
  </si>
  <si>
    <t>3229</t>
  </si>
  <si>
    <t>16021001</t>
  </si>
  <si>
    <t>0016021001</t>
  </si>
  <si>
    <t>7º 50' 2" N</t>
  </si>
  <si>
    <t>72º 39' 1" W</t>
  </si>
  <si>
    <t>3252</t>
  </si>
  <si>
    <t>16057030</t>
  </si>
  <si>
    <t>15C61772</t>
  </si>
  <si>
    <t>8º 11' 52.1" N</t>
  </si>
  <si>
    <t>73º 19' 5.7" W</t>
  </si>
  <si>
    <t>1,220.00</t>
  </si>
  <si>
    <t>CABAÑA LA AUTOMATICA</t>
  </si>
  <si>
    <t>OCAA</t>
  </si>
  <si>
    <t>ALGODONAL ALTO CATATUMBO HASTA BOCAS DEL RIO TARRA</t>
  </si>
  <si>
    <t>3492</t>
  </si>
  <si>
    <t>23197690</t>
  </si>
  <si>
    <t>CB118688</t>
  </si>
  <si>
    <t>6º 58' 9" N</t>
  </si>
  <si>
    <t>73º 7' 50" W</t>
  </si>
  <si>
    <t>PALOGORDO</t>
  </si>
  <si>
    <t>GIRON</t>
  </si>
  <si>
    <t>RIO LEBRIJA</t>
  </si>
  <si>
    <t>SAN PABLO RIO MAGDALENA AUTOMATICA [23207040]</t>
  </si>
  <si>
    <t>3498</t>
  </si>
  <si>
    <t>23207040</t>
  </si>
  <si>
    <t>CB162444</t>
  </si>
  <si>
    <t>7º 28' 49.2" N</t>
  </si>
  <si>
    <t>73º 55' 6.8" W</t>
  </si>
  <si>
    <t>62.374</t>
  </si>
  <si>
    <t>SAN PABLO RIO MAGDALENA</t>
  </si>
  <si>
    <t>BRAZO MORALES</t>
  </si>
  <si>
    <t>ALCARAVAN  AUTOMATICA [37057020]</t>
  </si>
  <si>
    <t>6089</t>
  </si>
  <si>
    <t>37057020</t>
  </si>
  <si>
    <t>CB03E104</t>
  </si>
  <si>
    <t>7º 2' 6" N</t>
  </si>
  <si>
    <t>71º 24' 59" W</t>
  </si>
  <si>
    <t>162.00</t>
  </si>
  <si>
    <t>ALCARABAN EL</t>
  </si>
  <si>
    <t>RIO ARAUCA</t>
  </si>
  <si>
    <t>DIRECTOS RIO ARAUCA (MD) DEL CANO JUYU EN ADELANTE</t>
  </si>
  <si>
    <t>1240</t>
  </si>
  <si>
    <t>23097030</t>
  </si>
  <si>
    <t>6º 29' 6.5" N</t>
  </si>
  <si>
    <t>74º 24' 4.2" W</t>
  </si>
  <si>
    <t>110.734</t>
  </si>
  <si>
    <t>PTO BERRIO AUTOMATICA</t>
  </si>
  <si>
    <t>PUERTO BERRIO</t>
  </si>
  <si>
    <t>(MI) DESDE RIO SAMANA NORTE HASTA RIO REGLA</t>
  </si>
  <si>
    <t>1292</t>
  </si>
  <si>
    <t>23127020</t>
  </si>
  <si>
    <t>6º 31' 32" N</t>
  </si>
  <si>
    <t>74º 5' 9" W</t>
  </si>
  <si>
    <t>92.00</t>
  </si>
  <si>
    <t>RIO CARARE</t>
  </si>
  <si>
    <t>9212</t>
  </si>
  <si>
    <t>16027300</t>
  </si>
  <si>
    <t>CB03241A</t>
  </si>
  <si>
    <t>7º 32' 13.9" N</t>
  </si>
  <si>
    <t>72º 46' 16.1" W</t>
  </si>
  <si>
    <t>1,320.00</t>
  </si>
  <si>
    <t>PTE CAPIRA AUTOMATICA</t>
  </si>
  <si>
    <t>28028</t>
  </si>
  <si>
    <t>23217080</t>
  </si>
  <si>
    <t>8º 17' 3.43" N</t>
  </si>
  <si>
    <t>73º 45' 12.2" W</t>
  </si>
  <si>
    <t>PUERTO ACAPULCO</t>
  </si>
  <si>
    <t>(MD) DESDE RIO LEBRIJA HASTA REGIDOR</t>
  </si>
  <si>
    <t>19557</t>
  </si>
  <si>
    <t>23157030</t>
  </si>
  <si>
    <t>CB1611DE</t>
  </si>
  <si>
    <t>7º 3' 36.7" N</t>
  </si>
  <si>
    <t>73º 52' 33.6" W</t>
  </si>
  <si>
    <t>75.48</t>
  </si>
  <si>
    <t>BARRANCABERMEJA AUTOMATICO</t>
  </si>
  <si>
    <t>(MD) DESDE RIO OPON HASTA RIO SOGAMOSO</t>
  </si>
  <si>
    <t>3460</t>
  </si>
  <si>
    <t>23195190</t>
  </si>
  <si>
    <t>7º 5' 58.3" N</t>
  </si>
  <si>
    <t>73º 3' 58.3" W</t>
  </si>
  <si>
    <t>SAN ANTONIO FLORIDABLANCA</t>
  </si>
  <si>
    <t>3505</t>
  </si>
  <si>
    <t>23210160</t>
  </si>
  <si>
    <t>8º 19' 36" N</t>
  </si>
  <si>
    <t>73º 44' 16" W</t>
  </si>
  <si>
    <t>150.00</t>
  </si>
  <si>
    <t>GAMARRA [23210160]</t>
  </si>
  <si>
    <t>7941</t>
  </si>
  <si>
    <t>24025090</t>
  </si>
  <si>
    <t>CB047652</t>
  </si>
  <si>
    <t>6º 28' 12" N</t>
  </si>
  <si>
    <t>72º 58' 8" W</t>
  </si>
  <si>
    <t>1,673.00</t>
  </si>
  <si>
    <t>ESC AGR MOGOTES [24025090]</t>
  </si>
  <si>
    <t>RIO FRONCE</t>
  </si>
  <si>
    <t>7963</t>
  </si>
  <si>
    <t>16015110</t>
  </si>
  <si>
    <t>CB12C28C</t>
  </si>
  <si>
    <t>7º 53' 55.6" N</t>
  </si>
  <si>
    <t>72º 29' 13.8" W</t>
  </si>
  <si>
    <t>311.00</t>
  </si>
  <si>
    <t>UNIV FCO PAULA AUTOMATICA</t>
  </si>
  <si>
    <t>CUCUTA</t>
  </si>
  <si>
    <t>7981</t>
  </si>
  <si>
    <t>24055080</t>
  </si>
  <si>
    <t>CB025070</t>
  </si>
  <si>
    <t>6º 58' 58.7" N</t>
  </si>
  <si>
    <t>73º 42' 17.6" W</t>
  </si>
  <si>
    <t>114.00</t>
  </si>
  <si>
    <t>LIZAMA LA AUTOMATICA</t>
  </si>
  <si>
    <t>7999</t>
  </si>
  <si>
    <t>23195240</t>
  </si>
  <si>
    <t>CB1195FE</t>
  </si>
  <si>
    <t>8º 7' 24.3" N</t>
  </si>
  <si>
    <t>73º 34' 47.5" W</t>
  </si>
  <si>
    <t>103.00</t>
  </si>
  <si>
    <t>AGUACHICA AUTOMATICA</t>
  </si>
  <si>
    <t>9063</t>
  </si>
  <si>
    <t>16055120</t>
  </si>
  <si>
    <t>15C60404</t>
  </si>
  <si>
    <t>SKLV</t>
  </si>
  <si>
    <t>80093</t>
  </si>
  <si>
    <t>8º 13' 39.7" N</t>
  </si>
  <si>
    <t>73º 23' 51" W</t>
  </si>
  <si>
    <t>AGUAS DE LA VIRGEN AUTOMATICO</t>
  </si>
  <si>
    <t>8006</t>
  </si>
  <si>
    <t>37015030</t>
  </si>
  <si>
    <t>CB11760C</t>
  </si>
  <si>
    <t>7º 11' 13.2" N</t>
  </si>
  <si>
    <t>72º 52' 6.6" W</t>
  </si>
  <si>
    <t>3,316.00</t>
  </si>
  <si>
    <t>BERLIN AUTOMATICA</t>
  </si>
  <si>
    <t>8039</t>
  </si>
  <si>
    <t>24055070</t>
  </si>
  <si>
    <t>CB0450BE</t>
  </si>
  <si>
    <t>6º 49' 24.2" N</t>
  </si>
  <si>
    <t>73º 28' 19.4" W</t>
  </si>
  <si>
    <t>1,073.00</t>
  </si>
  <si>
    <t>SAN VICENTE CHUCURI AUTOMATICA</t>
  </si>
  <si>
    <t>SAN VICENTE DE CHUCURI</t>
  </si>
  <si>
    <t>7942</t>
  </si>
  <si>
    <t>24035390</t>
  </si>
  <si>
    <t>CB028618</t>
  </si>
  <si>
    <t>6º 56' 43.4" N</t>
  </si>
  <si>
    <t>72º 41' 46.8" W</t>
  </si>
  <si>
    <t>3,600.00</t>
  </si>
  <si>
    <t>PAR ALMORZADERO AUTOMATICA</t>
  </si>
  <si>
    <t>7939</t>
  </si>
  <si>
    <t>23195230</t>
  </si>
  <si>
    <t>CB1150E0</t>
  </si>
  <si>
    <t>7º 6' 9.4" N</t>
  </si>
  <si>
    <t>73º 6' 26.3" W</t>
  </si>
  <si>
    <t>970.00</t>
  </si>
  <si>
    <t>NEOMUNDO AUTOMATICA</t>
  </si>
  <si>
    <t>7940</t>
  </si>
  <si>
    <t>16015120</t>
  </si>
  <si>
    <t>CB03528A</t>
  </si>
  <si>
    <t>7º 21' 39.4" N</t>
  </si>
  <si>
    <t>72º 39' 57.8" W</t>
  </si>
  <si>
    <t>2,362.00</t>
  </si>
  <si>
    <t>UNIV PAMPLONA AUTOMATICA</t>
  </si>
  <si>
    <t>AP.PALO NEGRO AUTOMATICA [23195250]</t>
  </si>
  <si>
    <t>9285</t>
  </si>
  <si>
    <t>23195250</t>
  </si>
  <si>
    <t>BGA</t>
  </si>
  <si>
    <t>SKBG</t>
  </si>
  <si>
    <t>80094</t>
  </si>
  <si>
    <t>7º 7' 17.3" N</t>
  </si>
  <si>
    <t>73º 11' 4.3" W</t>
  </si>
  <si>
    <t>1,189.00</t>
  </si>
  <si>
    <t>AP.PALO NEGRO AUTOMATICA</t>
  </si>
  <si>
    <t>9200</t>
  </si>
  <si>
    <t>16015130</t>
  </si>
  <si>
    <t>15C6319E</t>
  </si>
  <si>
    <t>7º 30' 24.2" N</t>
  </si>
  <si>
    <t>72º 29' 7.3" W</t>
  </si>
  <si>
    <t>2,040.00</t>
  </si>
  <si>
    <t>ALCALDIA HERRAN</t>
  </si>
  <si>
    <t>HERRAN</t>
  </si>
  <si>
    <t>APTO CAMILO DAZA-AUTOM(16015501)</t>
  </si>
  <si>
    <t>30151</t>
  </si>
  <si>
    <t>16015501</t>
  </si>
  <si>
    <t>7º 55' 39.24" N</t>
  </si>
  <si>
    <t>-72º 30' 41.57" W</t>
  </si>
  <si>
    <t>250.00</t>
  </si>
  <si>
    <t>APTO CAMILO DAZA - AUTOM</t>
  </si>
  <si>
    <t>BUENAVENTURA IDEAM AUTOMATICA [53119010]</t>
  </si>
  <si>
    <t>7731</t>
  </si>
  <si>
    <t>53119010</t>
  </si>
  <si>
    <t>BOCAT RIO PALO AUTOMATICA[26047020]</t>
  </si>
  <si>
    <t>3727</t>
  </si>
  <si>
    <t>26047020</t>
  </si>
  <si>
    <t>15887520</t>
  </si>
  <si>
    <t>0026047020</t>
  </si>
  <si>
    <t>3º 3' 43.2" N</t>
  </si>
  <si>
    <t>76º 20' 55.7" W</t>
  </si>
  <si>
    <t>1,060.00</t>
  </si>
  <si>
    <t>BOCATOMA [26047020]</t>
  </si>
  <si>
    <t>CALOTO</t>
  </si>
  <si>
    <t>RIO PALO</t>
  </si>
  <si>
    <t>PALO</t>
  </si>
  <si>
    <t>RIO CLARO AUTOMATICA[26157190]</t>
  </si>
  <si>
    <t>9109</t>
  </si>
  <si>
    <t>26157190</t>
  </si>
  <si>
    <t>4º 54' 3.68" N</t>
  </si>
  <si>
    <t>75º 27' 3.91" W</t>
  </si>
  <si>
    <t>2,712.00</t>
  </si>
  <si>
    <t>RIO CLARO [26157190]</t>
  </si>
  <si>
    <t>RIO CHINCHINA</t>
  </si>
  <si>
    <t>JUANCHACO AUTOMATICA [54077210]</t>
  </si>
  <si>
    <t>7977</t>
  </si>
  <si>
    <t>54077210</t>
  </si>
  <si>
    <t>3º 55' 30.7" N</t>
  </si>
  <si>
    <t>77º 20' 56.7" W</t>
  </si>
  <si>
    <t>JUANCHACO</t>
  </si>
  <si>
    <t>9107</t>
  </si>
  <si>
    <t>26157200</t>
  </si>
  <si>
    <t>4º 51' 36.8" N</t>
  </si>
  <si>
    <t>75º 22' 28.7" W</t>
  </si>
  <si>
    <t>3,794.00</t>
  </si>
  <si>
    <t>SIETECUERALES</t>
  </si>
  <si>
    <t>ISTMINA AUTOMATICA [54017030]</t>
  </si>
  <si>
    <t>7737</t>
  </si>
  <si>
    <t>54017030</t>
  </si>
  <si>
    <t>0054017030</t>
  </si>
  <si>
    <t>5º 9' 14.9" N</t>
  </si>
  <si>
    <t>76º 40' 58.1" W</t>
  </si>
  <si>
    <t>90.00</t>
  </si>
  <si>
    <t>ISTMINA</t>
  </si>
  <si>
    <t>ITSMINA</t>
  </si>
  <si>
    <t>RIO LA VIEJA</t>
  </si>
  <si>
    <t>EL ALAMBRADO AUTOMATICA [26127010]</t>
  </si>
  <si>
    <t>5367</t>
  </si>
  <si>
    <t>26127010</t>
  </si>
  <si>
    <t>4º 24' 33.5" N</t>
  </si>
  <si>
    <t>75º 52' 31.2" W</t>
  </si>
  <si>
    <t>1,061.00</t>
  </si>
  <si>
    <t>ALAMBRADO EL AUTOMATICA</t>
  </si>
  <si>
    <t>EL RETEN AUTOMATICA [26137220]</t>
  </si>
  <si>
    <t>5449</t>
  </si>
  <si>
    <t>26137220</t>
  </si>
  <si>
    <t>15C5A3F2</t>
  </si>
  <si>
    <t>4º 44' 48" N</t>
  </si>
  <si>
    <t>75º 36' 11.2" W</t>
  </si>
  <si>
    <t>1,753.00</t>
  </si>
  <si>
    <t>RETEN EL</t>
  </si>
  <si>
    <t>(MD) DESDE RIO LA VIEJA HASTA RIO CHINCHINA</t>
  </si>
  <si>
    <t>TADO AUTOMATICA [54017040]</t>
  </si>
  <si>
    <t>5725</t>
  </si>
  <si>
    <t>54017040</t>
  </si>
  <si>
    <t>CB0FA392</t>
  </si>
  <si>
    <t>5º 15' 54" N</t>
  </si>
  <si>
    <t>76º 33' 44.6" W</t>
  </si>
  <si>
    <t>TADO AUTOMATICA</t>
  </si>
  <si>
    <t>TADO</t>
  </si>
  <si>
    <t>RIO SAN JUAN</t>
  </si>
  <si>
    <t>ALTO SAN JUAN HASTA BOCAS DEL RIO CONDOTO</t>
  </si>
  <si>
    <t>LA VIRGINIA AUTOMATICA[26177030]</t>
  </si>
  <si>
    <t>4400</t>
  </si>
  <si>
    <t>26177030</t>
  </si>
  <si>
    <t>4º 53' 32.4" N</t>
  </si>
  <si>
    <t>75º 52' 57.9" W</t>
  </si>
  <si>
    <t>900.442</t>
  </si>
  <si>
    <t>LA VIRGINIA RISARALDA</t>
  </si>
  <si>
    <t>(MI) DESDE RIO RISARALDA HASTA RIO SAN JUAN</t>
  </si>
  <si>
    <t>EL TABLAZO AUTOMATICA [26015010]</t>
  </si>
  <si>
    <t>9151</t>
  </si>
  <si>
    <t>26015010</t>
  </si>
  <si>
    <t>CB1583B2</t>
  </si>
  <si>
    <t>2º 28' 29.6" N</t>
  </si>
  <si>
    <t>76º 34' 52.6" W</t>
  </si>
  <si>
    <t>1,822.00</t>
  </si>
  <si>
    <t>TABLAZO EL CAUCA</t>
  </si>
  <si>
    <t>POPAYAN</t>
  </si>
  <si>
    <t>DESDE CABECERA RIO CAUCA HASTA JULUMITO</t>
  </si>
  <si>
    <t>BASE AEREA MFS AUTOMATICA [26085170]</t>
  </si>
  <si>
    <t>9310</t>
  </si>
  <si>
    <t>26085170</t>
  </si>
  <si>
    <t>CB156040</t>
  </si>
  <si>
    <t>3º 27' 26.3" N</t>
  </si>
  <si>
    <t>76º 30' 11.6" W</t>
  </si>
  <si>
    <t>954.00</t>
  </si>
  <si>
    <t>BASE AEREA MFS</t>
  </si>
  <si>
    <t>(MI) DESDE JUANCHITO HASTA RIO FRIO</t>
  </si>
  <si>
    <t>SAN ANTONIO CALDAS AUTOMATICA[26155270]</t>
  </si>
  <si>
    <t>9333</t>
  </si>
  <si>
    <t>26155270</t>
  </si>
  <si>
    <t>0026155270</t>
  </si>
  <si>
    <t>4º 53' 12" N</t>
  </si>
  <si>
    <t>75º 25' 44.6" W</t>
  </si>
  <si>
    <t>3,064.00</t>
  </si>
  <si>
    <t>SAN ANTONIO VILLAMARIA</t>
  </si>
  <si>
    <t>QDA SAN ANTONIO</t>
  </si>
  <si>
    <t>UNIV DEL VALLE AUTOMATICA [26055120]</t>
  </si>
  <si>
    <t>9302</t>
  </si>
  <si>
    <t>26055120</t>
  </si>
  <si>
    <t>CB157336</t>
  </si>
  <si>
    <t>3º 22' 40.8" N</t>
  </si>
  <si>
    <t>76º 32' 1.6" W</t>
  </si>
  <si>
    <t>985.00</t>
  </si>
  <si>
    <t>UNIV DEL VALLE - AUTOMATICA</t>
  </si>
  <si>
    <t>JAMUNDI AUTOMATICA [26055140]</t>
  </si>
  <si>
    <t>9304</t>
  </si>
  <si>
    <t>26055140</t>
  </si>
  <si>
    <t>3º 16' 28" N</t>
  </si>
  <si>
    <t>76º 32' 30" W</t>
  </si>
  <si>
    <t>990.00</t>
  </si>
  <si>
    <t>JAMUNDI POTRERITO [26055140]</t>
  </si>
  <si>
    <t>PNN NEVADOS AUTOMATICA [26155240]</t>
  </si>
  <si>
    <t>9330</t>
  </si>
  <si>
    <t>26155240</t>
  </si>
  <si>
    <t>CB167438</t>
  </si>
  <si>
    <t>4º 51' 34.5" N</t>
  </si>
  <si>
    <t>75º 22' 56.7" W</t>
  </si>
  <si>
    <t>3,637.00</t>
  </si>
  <si>
    <t>PNN NEVADOS</t>
  </si>
  <si>
    <t>SENDERO LAG VERDE AUTOMATICA[26155260]</t>
  </si>
  <si>
    <t>9332</t>
  </si>
  <si>
    <t>26155260</t>
  </si>
  <si>
    <t>4º 50' 26.6" N</t>
  </si>
  <si>
    <t>75º 21' 41.7" W</t>
  </si>
  <si>
    <t>4,325.00</t>
  </si>
  <si>
    <t>LAGUNA VERDE</t>
  </si>
  <si>
    <t>EL DIABLO  AUTOMATICA [22025040]</t>
  </si>
  <si>
    <t>9244</t>
  </si>
  <si>
    <t>22025040</t>
  </si>
  <si>
    <t>2º 58' 38.2" N</t>
  </si>
  <si>
    <t>76º 1' 24" W</t>
  </si>
  <si>
    <t>4,100.00</t>
  </si>
  <si>
    <t>DIABLO EL</t>
  </si>
  <si>
    <t>ARMENIA AUTOMATICA [26125290]</t>
  </si>
  <si>
    <t>7927</t>
  </si>
  <si>
    <t>26125290</t>
  </si>
  <si>
    <t>CB02956E</t>
  </si>
  <si>
    <t>4º 32' 27.6" N</t>
  </si>
  <si>
    <t>75º 40' 58.8" W</t>
  </si>
  <si>
    <t>1,458.00</t>
  </si>
  <si>
    <t>ARMENIA AUTOMATICA</t>
  </si>
  <si>
    <t>MARSELLA AUTOMATICA [26135290]</t>
  </si>
  <si>
    <t>7984</t>
  </si>
  <si>
    <t>26135290</t>
  </si>
  <si>
    <t>CB0FD502</t>
  </si>
  <si>
    <t>4º 55' 47.9" N</t>
  </si>
  <si>
    <t>75º 44' 16.7" W</t>
  </si>
  <si>
    <t>1,649.00</t>
  </si>
  <si>
    <t>8075</t>
  </si>
  <si>
    <t>26035100</t>
  </si>
  <si>
    <t>2º 28' 46.4" N</t>
  </si>
  <si>
    <t>76º 49' 39.9" W</t>
  </si>
  <si>
    <t>1,755.00</t>
  </si>
  <si>
    <t>SUECIA HDA</t>
  </si>
  <si>
    <t>(MI) DESDE JULUMITO HASTA LA SALVAJINA</t>
  </si>
  <si>
    <t>EMAS AUTOMATICA [26155230]</t>
  </si>
  <si>
    <t>7913</t>
  </si>
  <si>
    <t>26155230</t>
  </si>
  <si>
    <t>CB005584</t>
  </si>
  <si>
    <t>5º 5' 7.1" N</t>
  </si>
  <si>
    <t>75º 30' 25.7" W</t>
  </si>
  <si>
    <t>2,207.00</t>
  </si>
  <si>
    <t>EMAS AUTOMATICA</t>
  </si>
  <si>
    <t>CALARCA AUTOMATICA [26125300]</t>
  </si>
  <si>
    <t>7928</t>
  </si>
  <si>
    <t>26125300</t>
  </si>
  <si>
    <t>CB02A0F4</t>
  </si>
  <si>
    <t>4º 32' 0" N</t>
  </si>
  <si>
    <t>75º 39' 0" W</t>
  </si>
  <si>
    <t>1,500.00</t>
  </si>
  <si>
    <t>CALARCA</t>
  </si>
  <si>
    <t>STA EMILIA AUTOMATICA [26145090]</t>
  </si>
  <si>
    <t>7990</t>
  </si>
  <si>
    <t>26145090</t>
  </si>
  <si>
    <t>CB134662</t>
  </si>
  <si>
    <t>SKSE</t>
  </si>
  <si>
    <t>80205</t>
  </si>
  <si>
    <t>5º 12' 26.9" N</t>
  </si>
  <si>
    <t>75º 54' 10.7" W</t>
  </si>
  <si>
    <t>2,004.00</t>
  </si>
  <si>
    <t>STA EMILIA</t>
  </si>
  <si>
    <t>BELEN DE UMBRIA</t>
  </si>
  <si>
    <t>EL PLACER AUTOMATICA [26105240]</t>
  </si>
  <si>
    <t>8018</t>
  </si>
  <si>
    <t>26105240</t>
  </si>
  <si>
    <t>CB1037FC</t>
  </si>
  <si>
    <t>3º 52' 44.2" N</t>
  </si>
  <si>
    <t>76º 6' 1.5" W</t>
  </si>
  <si>
    <t>PLACER EL AUTOMATICA</t>
  </si>
  <si>
    <t>STA ROSA AUTOMATICA [26135310]</t>
  </si>
  <si>
    <t>8047</t>
  </si>
  <si>
    <t>26135310</t>
  </si>
  <si>
    <t>4º 50' 48.8" N</t>
  </si>
  <si>
    <t>75º 38' 8.3" W</t>
  </si>
  <si>
    <t>1,908.00</t>
  </si>
  <si>
    <t>SANTA ROSA AUTOMATICA</t>
  </si>
  <si>
    <t>PNN QUIMBAYA AUTOMATICA [26135300]</t>
  </si>
  <si>
    <t>8050</t>
  </si>
  <si>
    <t>26135300</t>
  </si>
  <si>
    <t>CB04A03A</t>
  </si>
  <si>
    <t>4º 43' 42.9" N</t>
  </si>
  <si>
    <t>75º 34' 41.6" W</t>
  </si>
  <si>
    <t>1,881.00</t>
  </si>
  <si>
    <t>PNN QUIMBAYA</t>
  </si>
  <si>
    <t>PNN PURACE AUTOMATICA [26015030]</t>
  </si>
  <si>
    <t>8168</t>
  </si>
  <si>
    <t>26015030</t>
  </si>
  <si>
    <t>CB16E15A</t>
  </si>
  <si>
    <t>2º 21' 24.5" N</t>
  </si>
  <si>
    <t>76º 24' 12.1" W</t>
  </si>
  <si>
    <t>3,683.00</t>
  </si>
  <si>
    <t>PURACE EL POSTE PARQUE NACIONAL</t>
  </si>
  <si>
    <t>PURACE</t>
  </si>
  <si>
    <t>LA LAGUNA DEL OTUN AUTOMATICA [26135330]</t>
  </si>
  <si>
    <t>7978</t>
  </si>
  <si>
    <t>26135330</t>
  </si>
  <si>
    <t>1583A0E0</t>
  </si>
  <si>
    <t>4º 46' 45.2" N</t>
  </si>
  <si>
    <t>75º 24' 2.1" W</t>
  </si>
  <si>
    <t>4,000.00</t>
  </si>
  <si>
    <t>LAGUNA LA OTUN</t>
  </si>
  <si>
    <t>LA DIANA AUTOMATICA [26075120]</t>
  </si>
  <si>
    <t>8012</t>
  </si>
  <si>
    <t>26075120</t>
  </si>
  <si>
    <t>CB0FE098</t>
  </si>
  <si>
    <t>3º 18' 50.5" N</t>
  </si>
  <si>
    <t>76º 11' 8.8" W</t>
  </si>
  <si>
    <t>1,626.00</t>
  </si>
  <si>
    <t>DIANA LA AUTOMATICA</t>
  </si>
  <si>
    <t>VILLAMARIA AUTOMATICA[26155220]</t>
  </si>
  <si>
    <t>8068</t>
  </si>
  <si>
    <t>26155220</t>
  </si>
  <si>
    <t>CB007368</t>
  </si>
  <si>
    <t>5º 2' 55.3" N</t>
  </si>
  <si>
    <t>75º 30' 50" W</t>
  </si>
  <si>
    <t>1,902.00</t>
  </si>
  <si>
    <t>VILLAMARIA AUTOMATICA</t>
  </si>
  <si>
    <t>EL VINCULO AUTOMATICA [26095320]</t>
  </si>
  <si>
    <t>8070</t>
  </si>
  <si>
    <t>26095320</t>
  </si>
  <si>
    <t>CB100266</t>
  </si>
  <si>
    <t>3º 50' 6.7" N</t>
  </si>
  <si>
    <t>76º 17' 58.3" W</t>
  </si>
  <si>
    <t>979.00</t>
  </si>
  <si>
    <t>VINCULO EL AUTOMATICA</t>
  </si>
  <si>
    <t>ZARAGOZA AUTOMATICA [26105250]</t>
  </si>
  <si>
    <t>8072</t>
  </si>
  <si>
    <t>26105250</t>
  </si>
  <si>
    <t>CB101110</t>
  </si>
  <si>
    <t>4º 42' 4.5" N</t>
  </si>
  <si>
    <t>75º 55' 48.4" W</t>
  </si>
  <si>
    <t>927.00</t>
  </si>
  <si>
    <t>ZARAGOZA AUTOMATICA</t>
  </si>
  <si>
    <t>LAS BRISAS AUTOMATICA [26115090]</t>
  </si>
  <si>
    <t>8079</t>
  </si>
  <si>
    <t>26115090</t>
  </si>
  <si>
    <t>CB10248A</t>
  </si>
  <si>
    <t>4º 46' 33.6" N</t>
  </si>
  <si>
    <t>76º 8' 37.6" W</t>
  </si>
  <si>
    <t>1,985.00</t>
  </si>
  <si>
    <t>BRISAS LAS AUTOMATICA</t>
  </si>
  <si>
    <t>FARALLONES AUTOMATICA [26055100]</t>
  </si>
  <si>
    <t>9301</t>
  </si>
  <si>
    <t>26055100</t>
  </si>
  <si>
    <t>CB1555DA</t>
  </si>
  <si>
    <t>3º 24' 57.7" N</t>
  </si>
  <si>
    <t>76º 39' 5.6" W</t>
  </si>
  <si>
    <t>2,275.00</t>
  </si>
  <si>
    <t>FARALLONES (PARAMO EL DANUBIO)</t>
  </si>
  <si>
    <t>SILOE AUTOMATICA [26085160]</t>
  </si>
  <si>
    <t>9153</t>
  </si>
  <si>
    <t>26085160</t>
  </si>
  <si>
    <t>CB1652D4</t>
  </si>
  <si>
    <t>3º 25' 30.9" N</t>
  </si>
  <si>
    <t>76º 33' 38.3" W</t>
  </si>
  <si>
    <t>1,234.00</t>
  </si>
  <si>
    <t>SILOE</t>
  </si>
  <si>
    <t>A.A.BONILLA AUTOMATICA [26075150]</t>
  </si>
  <si>
    <t>9309</t>
  </si>
  <si>
    <t>26075150</t>
  </si>
  <si>
    <t>3º 32' 9.7" N</t>
  </si>
  <si>
    <t>76º 23' 20.2" W</t>
  </si>
  <si>
    <t>961.00</t>
  </si>
  <si>
    <t>A.A.BONILLA</t>
  </si>
  <si>
    <t>9331</t>
  </si>
  <si>
    <t>26155250</t>
  </si>
  <si>
    <t>4º 49' 47.3" N</t>
  </si>
  <si>
    <t>75º 22' 33" W</t>
  </si>
  <si>
    <t>4,413.00</t>
  </si>
  <si>
    <t>PMO.CONEJERAS</t>
  </si>
  <si>
    <t>NEV STA ISABEL AUTOMATICA [26155280]</t>
  </si>
  <si>
    <t>9334</t>
  </si>
  <si>
    <t>26155280</t>
  </si>
  <si>
    <t>1583957A</t>
  </si>
  <si>
    <t>4º 49' 3.18" N</t>
  </si>
  <si>
    <t>75º 22' 26.46" W</t>
  </si>
  <si>
    <t>4,661.00</t>
  </si>
  <si>
    <t>NEVADO SANTA ISABEL[26155280]</t>
  </si>
  <si>
    <t>LA LAGUNA DE CAJIBIO AUTOMATICA [26035090]</t>
  </si>
  <si>
    <t>9300</t>
  </si>
  <si>
    <t>26035090</t>
  </si>
  <si>
    <t>2º 37' 45.2" N</t>
  </si>
  <si>
    <t>76º 46' 56.9" W</t>
  </si>
  <si>
    <t>1,850.00</t>
  </si>
  <si>
    <t>LAGUNA LA DINDE</t>
  </si>
  <si>
    <t>CAJIBIO</t>
  </si>
  <si>
    <t>PALETARA - PNUD</t>
  </si>
  <si>
    <t>26348</t>
  </si>
  <si>
    <t>26015050</t>
  </si>
  <si>
    <t>2º 11' 30.2" N</t>
  </si>
  <si>
    <t>76º 28' 55.3" W</t>
  </si>
  <si>
    <t>2,990.00</t>
  </si>
  <si>
    <t>BUENAVENTURA AUTOMATICA [53110140]</t>
  </si>
  <si>
    <t>19545</t>
  </si>
  <si>
    <t>53110140</t>
  </si>
  <si>
    <t>JUANCHACO AUTOMATICA [54075100]</t>
  </si>
  <si>
    <t>19547</t>
  </si>
  <si>
    <t>54075100</t>
  </si>
  <si>
    <t>PIE DE PATO AUTOMATICA [55015010]</t>
  </si>
  <si>
    <t>19553</t>
  </si>
  <si>
    <t>55015010</t>
  </si>
  <si>
    <t>CB1546AC</t>
  </si>
  <si>
    <t>5º 31' 25.9" N</t>
  </si>
  <si>
    <t>76º 58' 34.8" W</t>
  </si>
  <si>
    <t>PIE DE PATO</t>
  </si>
  <si>
    <t>ALTO BAUDO</t>
  </si>
  <si>
    <t>RIO BAUDO</t>
  </si>
  <si>
    <t>EMMA GLACIAR CONEJERAS (26155501)</t>
  </si>
  <si>
    <t>30152</t>
  </si>
  <si>
    <t>26155501</t>
  </si>
  <si>
    <t>4º 48' 46.7" N</t>
  </si>
  <si>
    <t>-75º 22' 14.8" W</t>
  </si>
  <si>
    <t>4,780.00</t>
  </si>
  <si>
    <t>ESTACION METEOROLOGICA MOVIL DE ALTITUD- EMMA</t>
  </si>
  <si>
    <t>CONEJERAS1 AUTOMATICA[26157160]</t>
  </si>
  <si>
    <t>9335</t>
  </si>
  <si>
    <t>26157160</t>
  </si>
  <si>
    <t>0026157160</t>
  </si>
  <si>
    <t>4º 48' 59" N</t>
  </si>
  <si>
    <t>75º 22' 28.3" W</t>
  </si>
  <si>
    <t>4,695.00</t>
  </si>
  <si>
    <t>CONEJERAS 1</t>
  </si>
  <si>
    <t>CONEJERAS2 AUTOMATICA[26157170]</t>
  </si>
  <si>
    <t>9336</t>
  </si>
  <si>
    <t>26157170</t>
  </si>
  <si>
    <t>4º 49' 3" N</t>
  </si>
  <si>
    <t>75º 22' 25.4" W</t>
  </si>
  <si>
    <t>4,699.00</t>
  </si>
  <si>
    <t>CONEJERAS 2</t>
  </si>
  <si>
    <t>ARRAYANALES AUTOMATICA [26015040]</t>
  </si>
  <si>
    <t>9293</t>
  </si>
  <si>
    <t>26015040</t>
  </si>
  <si>
    <t>2º 26' 53" N</t>
  </si>
  <si>
    <t>76º 26' 8.6" W</t>
  </si>
  <si>
    <t>ARRAYANALES</t>
  </si>
  <si>
    <t>APTO MATECAÑA - AUTOM (26125501)</t>
  </si>
  <si>
    <t>30153</t>
  </si>
  <si>
    <t>26125501</t>
  </si>
  <si>
    <t>0026125501</t>
  </si>
  <si>
    <t>4º 48' 45.63" N</t>
  </si>
  <si>
    <t>-75º 44' 22.27" W</t>
  </si>
  <si>
    <t>1,342.00</t>
  </si>
  <si>
    <t>APTO MATECAÑA - AUTOM</t>
  </si>
  <si>
    <t>PIEDRAS DE COBRE AUTOMATICA [22057010]</t>
  </si>
  <si>
    <t>1524</t>
  </si>
  <si>
    <t>22057010</t>
  </si>
  <si>
    <t>CB17F0D6</t>
  </si>
  <si>
    <t>3º 54' 36.2" N</t>
  </si>
  <si>
    <t>75º 6' 16.6" W</t>
  </si>
  <si>
    <t>316.00</t>
  </si>
  <si>
    <t>PIEDRAS DE COBRE - AO10</t>
  </si>
  <si>
    <t>RIO SALDANA</t>
  </si>
  <si>
    <t>(MD) DESDE RIO ATA HASTA DESEMBOCADURA RIO SALDANA</t>
  </si>
  <si>
    <t>CANTERAS AUTOMATICA [23087210]</t>
  </si>
  <si>
    <t>3352</t>
  </si>
  <si>
    <t>23087210</t>
  </si>
  <si>
    <t>6º 16' 46" N</t>
  </si>
  <si>
    <t>74º 40' 39" W</t>
  </si>
  <si>
    <t>127.00</t>
  </si>
  <si>
    <t>CANTERAS [23087210]</t>
  </si>
  <si>
    <t>PTO NARE(LAMAGDALENA)</t>
  </si>
  <si>
    <t>PTO SALGAR AUTOMATICA [23037010]</t>
  </si>
  <si>
    <t>1595</t>
  </si>
  <si>
    <t>23037010</t>
  </si>
  <si>
    <t>CB16A250</t>
  </si>
  <si>
    <t>5º 28' 9.2" N</t>
  </si>
  <si>
    <t>74º 39' 42.9" W</t>
  </si>
  <si>
    <t>172.17</t>
  </si>
  <si>
    <t>PTO SALGAR AUTOMATICA[23037010]</t>
  </si>
  <si>
    <t>(MD) DESDE ARRANCAPLUMAS HASTA RIO NEGRO</t>
  </si>
  <si>
    <t>ARRANCAPLUMAS AUTOMATICA[21237020]</t>
  </si>
  <si>
    <t>2777</t>
  </si>
  <si>
    <t>21237020</t>
  </si>
  <si>
    <t>15C68210</t>
  </si>
  <si>
    <t>5º 12' 9" N</t>
  </si>
  <si>
    <t>-74º 43' 34" W</t>
  </si>
  <si>
    <t>203.481</t>
  </si>
  <si>
    <t>ARRANCAPLUMAS AUTOMATICA</t>
  </si>
  <si>
    <t>(MD) DESDE RIO BOGOTA HASTA ARRANCAPLUMAS</t>
  </si>
  <si>
    <t>2831</t>
  </si>
  <si>
    <t>21257120</t>
  </si>
  <si>
    <t>CB0FB0E4</t>
  </si>
  <si>
    <t>4º 56' 24.7" N</t>
  </si>
  <si>
    <t>75º 5' 23.3" W</t>
  </si>
  <si>
    <t>1,135.00</t>
  </si>
  <si>
    <t>PTE GATO NEGRO</t>
  </si>
  <si>
    <t>LIBANO</t>
  </si>
  <si>
    <t>(MI) DESDE RIO TOTARE HASTA ARRANCAPLUMAS</t>
  </si>
  <si>
    <t>SAN MIGUEL AUTOMATICA [23057140]</t>
  </si>
  <si>
    <t>1638</t>
  </si>
  <si>
    <t>23057140</t>
  </si>
  <si>
    <t>5º 43' 51" N</t>
  </si>
  <si>
    <t>74º 43' 32" W</t>
  </si>
  <si>
    <t>SAN MIGUEL</t>
  </si>
  <si>
    <t>SONSON</t>
  </si>
  <si>
    <t>RIO SAMANA SUR</t>
  </si>
  <si>
    <t>PURIFICACION AUTOMATICA [21137010]</t>
  </si>
  <si>
    <t>2639</t>
  </si>
  <si>
    <t>21137010</t>
  </si>
  <si>
    <t>3º 50' 58.02" N</t>
  </si>
  <si>
    <t>74º 56' 8.64" W</t>
  </si>
  <si>
    <t>291.249</t>
  </si>
  <si>
    <t>PURIFICACION</t>
  </si>
  <si>
    <t>SAN PABLO TOLIMA AUTOMATICA  [21167060]</t>
  </si>
  <si>
    <t>1703</t>
  </si>
  <si>
    <t>21167060</t>
  </si>
  <si>
    <t>CB17B3DC</t>
  </si>
  <si>
    <t>3º 55' 35.5" N</t>
  </si>
  <si>
    <t>74º 39' 24.6" W</t>
  </si>
  <si>
    <t>640.00</t>
  </si>
  <si>
    <t>SAN PABLO AUTOMATICA</t>
  </si>
  <si>
    <t>RIO PRADO</t>
  </si>
  <si>
    <t>HDA EL RUBY AUTOMATICA [21167090]</t>
  </si>
  <si>
    <t>1706</t>
  </si>
  <si>
    <t>21167090</t>
  </si>
  <si>
    <t>158146E6</t>
  </si>
  <si>
    <t>4º 0' 40.4" N</t>
  </si>
  <si>
    <t>74º 43' 8.5" W</t>
  </si>
  <si>
    <t>RUBY EL HDA</t>
  </si>
  <si>
    <t>1402</t>
  </si>
  <si>
    <t>21217180</t>
  </si>
  <si>
    <t>4º 28' 55.4" N</t>
  </si>
  <si>
    <t>75º 17' 9.8" W</t>
  </si>
  <si>
    <t>MONTEZUMA</t>
  </si>
  <si>
    <t>IBAGUE</t>
  </si>
  <si>
    <t>RIO COELLO</t>
  </si>
  <si>
    <t>SAN VICENTE DEL COMBEIMA AUTOMATICA[21217220]</t>
  </si>
  <si>
    <t>1406</t>
  </si>
  <si>
    <t>21217220</t>
  </si>
  <si>
    <t>4º 32' 24.5" N</t>
  </si>
  <si>
    <t>75º 18' 52.3" W</t>
  </si>
  <si>
    <t>SAN VICENTE COMBEIMA</t>
  </si>
  <si>
    <t>LA MORA AUTOMATICA [21167080]</t>
  </si>
  <si>
    <t>7943</t>
  </si>
  <si>
    <t>21167080</t>
  </si>
  <si>
    <t>15C6470E</t>
  </si>
  <si>
    <t>3º 43' 31" N</t>
  </si>
  <si>
    <t>74º 49' 35" W</t>
  </si>
  <si>
    <t>1,425.00</t>
  </si>
  <si>
    <t>MORA LA AUTOMATICA</t>
  </si>
  <si>
    <t>NARIÑO  AUTOMATICA [21237010]</t>
  </si>
  <si>
    <t>8088</t>
  </si>
  <si>
    <t>21237010</t>
  </si>
  <si>
    <t>CB1735C8</t>
  </si>
  <si>
    <t>4º 23' 16.3" N</t>
  </si>
  <si>
    <t>74º 50' 17.4" W</t>
  </si>
  <si>
    <t>251.79</t>
  </si>
  <si>
    <t>NARIÑO AUTOMATICA</t>
  </si>
  <si>
    <t>PTO LLERAS TOLIMA AUTOMATICA [21160260]</t>
  </si>
  <si>
    <t>1690</t>
  </si>
  <si>
    <t>21160260</t>
  </si>
  <si>
    <t>3º 50' 23.4" N</t>
  </si>
  <si>
    <t>74º 41' 17.8" W</t>
  </si>
  <si>
    <t>1,195.00</t>
  </si>
  <si>
    <t>PTO LLERAS CUINDE</t>
  </si>
  <si>
    <t>9241</t>
  </si>
  <si>
    <t>21215150</t>
  </si>
  <si>
    <t>15C4E202</t>
  </si>
  <si>
    <t>4º 40' 14.8" N</t>
  </si>
  <si>
    <t>75º 19' 40" W</t>
  </si>
  <si>
    <t>4,635.00</t>
  </si>
  <si>
    <t>NEVADO TOLIMA</t>
  </si>
  <si>
    <t>CAJAMARCA AUTOMATICA [21215190]</t>
  </si>
  <si>
    <t>9158</t>
  </si>
  <si>
    <t>21215190</t>
  </si>
  <si>
    <t>15C5030A</t>
  </si>
  <si>
    <t>4º 26' 8.9" N</t>
  </si>
  <si>
    <t>75º 30' 7.8" W</t>
  </si>
  <si>
    <t>2,507.00</t>
  </si>
  <si>
    <t>CAJAMARCA AUTOMATICA</t>
  </si>
  <si>
    <t>CERROS  NOROCCIDENTALES AUTOMATICA [21215160]</t>
  </si>
  <si>
    <t>7950</t>
  </si>
  <si>
    <t>21215160</t>
  </si>
  <si>
    <t>CB12D1FA</t>
  </si>
  <si>
    <t>4º 28' 20.2" N</t>
  </si>
  <si>
    <t>75º 13' 53.3" W</t>
  </si>
  <si>
    <t>1,936.00</t>
  </si>
  <si>
    <t>C NOROCCIDENTAL AUTOMATICA</t>
  </si>
  <si>
    <t>BATALLON ROOKE AUTOMATICA [21215180]</t>
  </si>
  <si>
    <t>9067</t>
  </si>
  <si>
    <t>21215180</t>
  </si>
  <si>
    <t>15C5107C</t>
  </si>
  <si>
    <t>SKJR</t>
  </si>
  <si>
    <t>80233</t>
  </si>
  <si>
    <t>4º 26' 7.4" N</t>
  </si>
  <si>
    <t>75º 14' 54.7" W</t>
  </si>
  <si>
    <t>BATALLON ROOKE</t>
  </si>
  <si>
    <t>BASE PALANQUERO AUTOMATICA [23035030]</t>
  </si>
  <si>
    <t>7996</t>
  </si>
  <si>
    <t>23035030</t>
  </si>
  <si>
    <t>CB13900A</t>
  </si>
  <si>
    <t>5º 29' 43.3" N</t>
  </si>
  <si>
    <t>74º 39' 28.8" W</t>
  </si>
  <si>
    <t>174.00</t>
  </si>
  <si>
    <t>PALANQUEROS AUTOMATICA</t>
  </si>
  <si>
    <t>PMO DE YERBABUENA LAS HERMOSAS AUTOMATICA [22075050]</t>
  </si>
  <si>
    <t>8172</t>
  </si>
  <si>
    <t>22075050</t>
  </si>
  <si>
    <t>CB1641A2</t>
  </si>
  <si>
    <t>4º 4' 33" N</t>
  </si>
  <si>
    <t>75º 42' 3" W</t>
  </si>
  <si>
    <t>PARAMO YERBABUENA LAS HERMOSAS - AO10</t>
  </si>
  <si>
    <t>RIO CUCUANA</t>
  </si>
  <si>
    <t>HDA PAJONALES AUTOMATICA [21255160]</t>
  </si>
  <si>
    <t>7974</t>
  </si>
  <si>
    <t>21255160</t>
  </si>
  <si>
    <t>CB05975A</t>
  </si>
  <si>
    <t>4º 45' 28.6" N</t>
  </si>
  <si>
    <t>74º 49' 51.1" W</t>
  </si>
  <si>
    <t>258.00</t>
  </si>
  <si>
    <t>PAJONALES HDA AUTOMATICA</t>
  </si>
  <si>
    <t>MURILLO AUTOMATICA [21250660]</t>
  </si>
  <si>
    <t>8087</t>
  </si>
  <si>
    <t>21250660</t>
  </si>
  <si>
    <t>4º 52' 14.16" N</t>
  </si>
  <si>
    <t>75º 10' 24.5" W</t>
  </si>
  <si>
    <t>2,960.00</t>
  </si>
  <si>
    <t>MURILLO AUTOMATICA</t>
  </si>
  <si>
    <t>NATAIMA AUTOMATICA [21185090]</t>
  </si>
  <si>
    <t>8089</t>
  </si>
  <si>
    <t>21185090</t>
  </si>
  <si>
    <t>CB12F716</t>
  </si>
  <si>
    <t>4º 11' 15.4" N</t>
  </si>
  <si>
    <t>74º 57' 34.2" W</t>
  </si>
  <si>
    <t>431.00</t>
  </si>
  <si>
    <t>NATAIMA</t>
  </si>
  <si>
    <t>(MI) DESDE RIO SALDANA HASTA RIO COELLO</t>
  </si>
  <si>
    <t>MURILLO AUTOMATICA [21255170]</t>
  </si>
  <si>
    <t>19563</t>
  </si>
  <si>
    <t>21255170</t>
  </si>
  <si>
    <t>3260</t>
  </si>
  <si>
    <t>CB04262E</t>
  </si>
  <si>
    <t>12º 33' 22" N</t>
  </si>
  <si>
    <t>81º 42' 12.2" W</t>
  </si>
  <si>
    <t>SAN ANDRES</t>
  </si>
  <si>
    <t>ISLAS DEL CARIBE</t>
  </si>
  <si>
    <t>SAN ANDRES ISLAS</t>
  </si>
  <si>
    <t>QDA RINCON AUTOMATICA [35027500]</t>
  </si>
  <si>
    <t>9014</t>
  </si>
  <si>
    <t>35027500</t>
  </si>
  <si>
    <t>4º 39' 53.8" N</t>
  </si>
  <si>
    <t>73º 51' 26.6" W</t>
  </si>
  <si>
    <t>2,553.00</t>
  </si>
  <si>
    <t>QDA RINCON AUTOMATICA</t>
  </si>
  <si>
    <t>QDA RINCON</t>
  </si>
  <si>
    <t>CALOSTROS BAJO AUTOMATICA [35027510]</t>
  </si>
  <si>
    <t>9015</t>
  </si>
  <si>
    <t>35027510</t>
  </si>
  <si>
    <t>CB1726BE</t>
  </si>
  <si>
    <t>4º 39' 51.55" N</t>
  </si>
  <si>
    <t>73º 51' 48.93" W</t>
  </si>
  <si>
    <t>2,494.00</t>
  </si>
  <si>
    <t>CALOSTROS BAJO</t>
  </si>
  <si>
    <t>1770</t>
  </si>
  <si>
    <t>21197010</t>
  </si>
  <si>
    <t>CB0486D6</t>
  </si>
  <si>
    <t>4º 1' 42.1" N</t>
  </si>
  <si>
    <t>74º 30' 15.4" W</t>
  </si>
  <si>
    <t>1,860.00</t>
  </si>
  <si>
    <t>PROFUNDO EL</t>
  </si>
  <si>
    <t>STA ROSITA AUTOMATICA [21209920]</t>
  </si>
  <si>
    <t>8048</t>
  </si>
  <si>
    <t>21209920</t>
  </si>
  <si>
    <t>CB00909A</t>
  </si>
  <si>
    <t>5º 6' 21.4" N</t>
  </si>
  <si>
    <t>73º 45' 13.3" W</t>
  </si>
  <si>
    <t>2,594.927</t>
  </si>
  <si>
    <t>STA ROSITA AUTOMATICA</t>
  </si>
  <si>
    <t>28080</t>
  </si>
  <si>
    <t>35027001</t>
  </si>
  <si>
    <t>Deslizamientos estaciones HMT</t>
  </si>
  <si>
    <t>4º 24' 12.2" N</t>
  </si>
  <si>
    <t>73º 56' 26" W</t>
  </si>
  <si>
    <t>1,670.00</t>
  </si>
  <si>
    <t>CAQUEZA PLAZA DE FERIAS</t>
  </si>
  <si>
    <t>CAQUEZA</t>
  </si>
  <si>
    <t>28081</t>
  </si>
  <si>
    <t>35027002</t>
  </si>
  <si>
    <t>4º 24' 26.7" N</t>
  </si>
  <si>
    <t>73º 56' 51" W</t>
  </si>
  <si>
    <t>1,671.00</t>
  </si>
  <si>
    <t>CAQUEZA PARQUE RAFAEL NUÑEZ</t>
  </si>
  <si>
    <t>238</t>
  </si>
  <si>
    <t>17035010</t>
  </si>
  <si>
    <t>15º 47' 51" N</t>
  </si>
  <si>
    <t>79º 51' 8" W</t>
  </si>
  <si>
    <t>3.00</t>
  </si>
  <si>
    <t>SERRANILLA AUTOMATICA</t>
  </si>
  <si>
    <t>APTO VASQUEZ COBO RADIOSONDA AUTOMATICA[48015020]</t>
  </si>
  <si>
    <t>6261</t>
  </si>
  <si>
    <t>48015020</t>
  </si>
  <si>
    <t>4º 11' 57.8" S</t>
  </si>
  <si>
    <t>69º 56' 37.3" W</t>
  </si>
  <si>
    <t>84.00</t>
  </si>
  <si>
    <t>APTO VASQUEZ COBO</t>
  </si>
  <si>
    <t>VARIOS AMAZONAS</t>
  </si>
  <si>
    <t>DIRECTOS AMAZONAS</t>
  </si>
  <si>
    <t>3018</t>
  </si>
  <si>
    <t>21206600</t>
  </si>
  <si>
    <t>15800716</t>
  </si>
  <si>
    <t>4º 46' 56" N</t>
  </si>
  <si>
    <t>74º 5' 39.6" W</t>
  </si>
  <si>
    <t>2,590.00</t>
  </si>
  <si>
    <t>NUEVA GENERACION</t>
  </si>
  <si>
    <t>APTO SESQUICENTENA [17015010]</t>
  </si>
  <si>
    <t>3259</t>
  </si>
  <si>
    <t>17015010</t>
  </si>
  <si>
    <t>0017015010</t>
  </si>
  <si>
    <t>ADZ</t>
  </si>
  <si>
    <t>SKSP</t>
  </si>
  <si>
    <t>80001</t>
  </si>
  <si>
    <t>12º 35' 13" N</t>
  </si>
  <si>
    <t>81º 42' 14" W</t>
  </si>
  <si>
    <t>APTO SESQUICENTENA AUTOMATICA</t>
  </si>
  <si>
    <t>PASQUILLA AUTOMATICA [21201580]</t>
  </si>
  <si>
    <t>1903</t>
  </si>
  <si>
    <t>21201580</t>
  </si>
  <si>
    <t>4º 26' 47.4" N</t>
  </si>
  <si>
    <t>74º 9' 17.4" W</t>
  </si>
  <si>
    <t>3,000.00</t>
  </si>
  <si>
    <t>PASQUILLA [21201580]</t>
  </si>
  <si>
    <t>2181</t>
  </si>
  <si>
    <t>24015110</t>
  </si>
  <si>
    <t>CB109704</t>
  </si>
  <si>
    <t>5º 18' 13.7" N</t>
  </si>
  <si>
    <t>73º 51' 6.3" W</t>
  </si>
  <si>
    <t>2,610.00</t>
  </si>
  <si>
    <t>BOYERA LA</t>
  </si>
  <si>
    <t>DESDE RIO SUAREZ HASTA DESEMBOCADURA RIO FONCE</t>
  </si>
  <si>
    <t>SAN JOAQUIN AUTOMATICA [21206710]</t>
  </si>
  <si>
    <t>849</t>
  </si>
  <si>
    <t>21206710</t>
  </si>
  <si>
    <t>4º 38' 0" N</t>
  </si>
  <si>
    <t>74º 31' 0" W</t>
  </si>
  <si>
    <t>757.00</t>
  </si>
  <si>
    <t>SAN. JOAQUIN</t>
  </si>
  <si>
    <t>HDA STA ANA AUTOMATICA [21206790]</t>
  </si>
  <si>
    <t>854</t>
  </si>
  <si>
    <t>21206790</t>
  </si>
  <si>
    <t>ESC LA UNION AUTOMATICA[21201200]</t>
  </si>
  <si>
    <t>2930</t>
  </si>
  <si>
    <t>21201200</t>
  </si>
  <si>
    <t>4º 20' 34.6" N</t>
  </si>
  <si>
    <t>74º 11' 2" W</t>
  </si>
  <si>
    <t>3,320.00</t>
  </si>
  <si>
    <t>ESC LA UNION [21201200]</t>
  </si>
  <si>
    <t>9006</t>
  </si>
  <si>
    <t>21206940</t>
  </si>
  <si>
    <t>4º 34' 36.7" N</t>
  </si>
  <si>
    <t>74º 10' 36.4" W</t>
  </si>
  <si>
    <t>2,687.00</t>
  </si>
  <si>
    <t>9005</t>
  </si>
  <si>
    <t>21206920</t>
  </si>
  <si>
    <t>CB15A55E</t>
  </si>
  <si>
    <t>4º 21' 0" N</t>
  </si>
  <si>
    <t>74º 9' 0" W</t>
  </si>
  <si>
    <t>3,624.00</t>
  </si>
  <si>
    <t>VILLA TERESA</t>
  </si>
  <si>
    <t>IDEAM BOGOTA AUTOMATICA [21206960]</t>
  </si>
  <si>
    <t>9007</t>
  </si>
  <si>
    <t>21206960</t>
  </si>
  <si>
    <t>CB037466</t>
  </si>
  <si>
    <t>4º 36' 0" N</t>
  </si>
  <si>
    <t>74º 4' 0" W</t>
  </si>
  <si>
    <t>2,646.00</t>
  </si>
  <si>
    <t>IDEAM BOGOTA</t>
  </si>
  <si>
    <t>9009</t>
  </si>
  <si>
    <t>21235030</t>
  </si>
  <si>
    <t>CB01577E</t>
  </si>
  <si>
    <t>4º 18' 19.2" N</t>
  </si>
  <si>
    <t>74º 48' 29.2" W</t>
  </si>
  <si>
    <t>309.00</t>
  </si>
  <si>
    <t>UNIV CMARCA  AUTOMATICA  GIRARDOT</t>
  </si>
  <si>
    <t>PNN CHINGAZA AUTOMATICA [35025080]</t>
  </si>
  <si>
    <t>9011</t>
  </si>
  <si>
    <t>35025080</t>
  </si>
  <si>
    <t>4º 39' 39.7" N</t>
  </si>
  <si>
    <t>73º 50' 0" W</t>
  </si>
  <si>
    <t>3,077.00</t>
  </si>
  <si>
    <t>PNN CHINGAZA</t>
  </si>
  <si>
    <t>BOSQUE INTERVENIDO AUTOMATICA [35025090]</t>
  </si>
  <si>
    <t>9012</t>
  </si>
  <si>
    <t>35025090</t>
  </si>
  <si>
    <t>4º 39' 53.6" N</t>
  </si>
  <si>
    <t>73º 50' 47.9" W</t>
  </si>
  <si>
    <t>2,920.00</t>
  </si>
  <si>
    <t>PNN CHINGAZA BOSQUE INTERVENIDO</t>
  </si>
  <si>
    <t>CALOSTROS BAJO AUTOMATICA[35025100]</t>
  </si>
  <si>
    <t>9013</t>
  </si>
  <si>
    <t>35025100</t>
  </si>
  <si>
    <t>PTO NARIÑO AUTOMATICA [48015040]</t>
  </si>
  <si>
    <t>9018</t>
  </si>
  <si>
    <t>48015040</t>
  </si>
  <si>
    <t>3º 47' 1.8" S</t>
  </si>
  <si>
    <t>70º 21' 56.2" W</t>
  </si>
  <si>
    <t>93.00</t>
  </si>
  <si>
    <t>PTO NARIÑO</t>
  </si>
  <si>
    <t>PUERTO NARIO</t>
  </si>
  <si>
    <t>SUPATA AUTOMATICA [23065210]</t>
  </si>
  <si>
    <t>9075</t>
  </si>
  <si>
    <t>23065210</t>
  </si>
  <si>
    <t>5º 3' 34.9" N</t>
  </si>
  <si>
    <t>74º 14' 21" W</t>
  </si>
  <si>
    <t>1,798.00</t>
  </si>
  <si>
    <t>9238</t>
  </si>
  <si>
    <t>21205791</t>
  </si>
  <si>
    <t>4º 42' 20.1" N</t>
  </si>
  <si>
    <t>74º 9' 2.4" W</t>
  </si>
  <si>
    <t>2,547.00</t>
  </si>
  <si>
    <t>APTO EL DORADO</t>
  </si>
  <si>
    <t>7923</t>
  </si>
  <si>
    <t>23065190</t>
  </si>
  <si>
    <t>CB014408</t>
  </si>
  <si>
    <t>5º 8' 15.4" N</t>
  </si>
  <si>
    <t>74º 28' 52.5" W</t>
  </si>
  <si>
    <t>QDA NEGRA AUTOMATICA</t>
  </si>
  <si>
    <t>7951</t>
  </si>
  <si>
    <t>21206950</t>
  </si>
  <si>
    <t>CB10A29E</t>
  </si>
  <si>
    <t>5º 14' 9.8" N</t>
  </si>
  <si>
    <t>73º 31' 30.3" W</t>
  </si>
  <si>
    <t>2,300.00</t>
  </si>
  <si>
    <t>PARAMO GUACHENEQUE</t>
  </si>
  <si>
    <t>VILLAPINZON</t>
  </si>
  <si>
    <t>8053</t>
  </si>
  <si>
    <t>21195160</t>
  </si>
  <si>
    <t>4º 28' 35.8" N</t>
  </si>
  <si>
    <t>74º 23' 2" W</t>
  </si>
  <si>
    <t>2,075.00</t>
  </si>
  <si>
    <t>SUBIA AUTOMATICA</t>
  </si>
  <si>
    <t>8056</t>
  </si>
  <si>
    <t>21206990</t>
  </si>
  <si>
    <t>CB02000C</t>
  </si>
  <si>
    <t>4º 41' 29.1" N</t>
  </si>
  <si>
    <t>74º 12' 32.4" W</t>
  </si>
  <si>
    <t>2,543.00</t>
  </si>
  <si>
    <t>TIBAITATA</t>
  </si>
  <si>
    <t>8094</t>
  </si>
  <si>
    <t>21195190</t>
  </si>
  <si>
    <t>CB11E36E</t>
  </si>
  <si>
    <t>4º 18' 36.4" N</t>
  </si>
  <si>
    <t>74º 18' 42.3" W</t>
  </si>
  <si>
    <t>2,256.00</t>
  </si>
  <si>
    <t>PASCA AUTOMATICA</t>
  </si>
  <si>
    <t>SAN CAYETANO AUTOMATICA [23125170]</t>
  </si>
  <si>
    <t>7916</t>
  </si>
  <si>
    <t>23125170</t>
  </si>
  <si>
    <t>CB00C0E6</t>
  </si>
  <si>
    <t>5º 20' 28" N</t>
  </si>
  <si>
    <t>74º 1' 20.9" W</t>
  </si>
  <si>
    <t>2,807.00</t>
  </si>
  <si>
    <t>VILLETA AUTOMATICA [23065180]</t>
  </si>
  <si>
    <t>7919</t>
  </si>
  <si>
    <t>23065180</t>
  </si>
  <si>
    <t>CB00E60A</t>
  </si>
  <si>
    <t>5º 1' .7" N</t>
  </si>
  <si>
    <t>74º 28' 15.5" W</t>
  </si>
  <si>
    <t>878.00</t>
  </si>
  <si>
    <t>7920</t>
  </si>
  <si>
    <t>35035130</t>
  </si>
  <si>
    <t>CB00D390</t>
  </si>
  <si>
    <t>4º 42' 49.2" N</t>
  </si>
  <si>
    <t>73º 48' 11.7" W</t>
  </si>
  <si>
    <t>3,863.00</t>
  </si>
  <si>
    <t>PRMO DE CHINGAZA</t>
  </si>
  <si>
    <t>28042</t>
  </si>
  <si>
    <t>21202270</t>
  </si>
  <si>
    <t>0021202270</t>
  </si>
  <si>
    <t>4º 36' 29" N</t>
  </si>
  <si>
    <t>74º 4' 22.4" W</t>
  </si>
  <si>
    <t>2,685.00</t>
  </si>
  <si>
    <t>SEDE IDEAM</t>
  </si>
  <si>
    <t>8044</t>
  </si>
  <si>
    <t>21206980</t>
  </si>
  <si>
    <t>CB00168E</t>
  </si>
  <si>
    <t>4º 47' 3.4" N</t>
  </si>
  <si>
    <t>73º 52' 14.9" W</t>
  </si>
  <si>
    <t>3,100.00</t>
  </si>
  <si>
    <t>STACRUZ SIECHA</t>
  </si>
  <si>
    <t>7915</t>
  </si>
  <si>
    <t>21206930</t>
  </si>
  <si>
    <t>CB010702</t>
  </si>
  <si>
    <t>5º 5' 11.2" N</t>
  </si>
  <si>
    <t>74º 1' 19.8" W</t>
  </si>
  <si>
    <t>3,257.00</t>
  </si>
  <si>
    <t>PARAMO DE GUERRERO AUTOMATICA</t>
  </si>
  <si>
    <t>ZIPAQUIRA</t>
  </si>
  <si>
    <t>7949</t>
  </si>
  <si>
    <t>21195170</t>
  </si>
  <si>
    <t>CB112670</t>
  </si>
  <si>
    <t>3º 59' 37" N</t>
  </si>
  <si>
    <t>74º 23' 53" W</t>
  </si>
  <si>
    <t>2,957.00</t>
  </si>
  <si>
    <t>PAQUILO AUTOMATICA</t>
  </si>
  <si>
    <t>BATAN AUTOMATICA [21195180]</t>
  </si>
  <si>
    <t>8150</t>
  </si>
  <si>
    <t>21195180</t>
  </si>
  <si>
    <t>4º 15' 0" N</t>
  </si>
  <si>
    <t>74º 18' 0" W</t>
  </si>
  <si>
    <t>2,695.00</t>
  </si>
  <si>
    <t>BATAN AUTOMATICO</t>
  </si>
  <si>
    <t>19528</t>
  </si>
  <si>
    <t>48015050</t>
  </si>
  <si>
    <t>4º 11' 37.9" S</t>
  </si>
  <si>
    <t>69º 56' 27.3" W</t>
  </si>
  <si>
    <t>A. VASQUEZ COBO</t>
  </si>
  <si>
    <t>8063</t>
  </si>
  <si>
    <t>21205012</t>
  </si>
  <si>
    <t>CB0121EE</t>
  </si>
  <si>
    <t>4º 38' 17.1" N</t>
  </si>
  <si>
    <t>74º 5' 20.7" W</t>
  </si>
  <si>
    <t>2,556.00</t>
  </si>
  <si>
    <t>UNIV NACIONAL AUTOMATICA</t>
  </si>
  <si>
    <t>PLUVIOMETRO AUTOMATICO TEMPORAL [21202271]</t>
  </si>
  <si>
    <t>29539</t>
  </si>
  <si>
    <t>21202271</t>
  </si>
  <si>
    <t>9016</t>
  </si>
  <si>
    <t>35027520</t>
  </si>
  <si>
    <t>APTO SESQUICENTENARIO AUTOMATICA [17015020]</t>
  </si>
  <si>
    <t>230</t>
  </si>
  <si>
    <t>RAD.DORADO AUTOMATICA[21206130]</t>
  </si>
  <si>
    <t>2998</t>
  </si>
  <si>
    <t>21206130</t>
  </si>
  <si>
    <t>0021206130</t>
  </si>
  <si>
    <t>2,546.00</t>
  </si>
  <si>
    <t>RAD.DORADO [21206130]</t>
  </si>
  <si>
    <t>Fecha Generación Reporte: 23/1/2015</t>
  </si>
  <si>
    <t>AREA OPER.</t>
  </si>
  <si>
    <t>CODIGO CAT.</t>
  </si>
  <si>
    <t>CATEG.</t>
  </si>
  <si>
    <t>FGDA</t>
  </si>
  <si>
    <t>lagr</t>
  </si>
  <si>
    <t>lami</t>
  </si>
  <si>
    <t>lase</t>
  </si>
  <si>
    <t>laca</t>
  </si>
  <si>
    <t>logr</t>
  </si>
  <si>
    <t>lomi</t>
  </si>
  <si>
    <t>lose</t>
  </si>
  <si>
    <t>loca</t>
  </si>
  <si>
    <t>FECHA INST.</t>
  </si>
  <si>
    <t>FECHA SUSP.</t>
  </si>
  <si>
    <t>11010010</t>
  </si>
  <si>
    <t>VUELTA LA [11010010]</t>
  </si>
  <si>
    <t>CON</t>
  </si>
  <si>
    <t>ANDAGUEDA</t>
  </si>
  <si>
    <t xml:space="preserve"> N</t>
  </si>
  <si>
    <t xml:space="preserve"> W</t>
  </si>
  <si>
    <t>15/01/1943</t>
  </si>
  <si>
    <t>11017010</t>
  </si>
  <si>
    <t>AGUASAL [11017010]</t>
  </si>
  <si>
    <t>11020010</t>
  </si>
  <si>
    <t xml:space="preserve">CARMEN DE ATRATO </t>
  </si>
  <si>
    <t>EL CARMEN</t>
  </si>
  <si>
    <t>1,850</t>
  </si>
  <si>
    <t>15/10/1958</t>
  </si>
  <si>
    <t>11020020</t>
  </si>
  <si>
    <t>GUADUAS [11020020]</t>
  </si>
  <si>
    <t>1,500</t>
  </si>
  <si>
    <t>15/03/1977</t>
  </si>
  <si>
    <t>15/04/2002</t>
  </si>
  <si>
    <t>11020050</t>
  </si>
  <si>
    <t>PINON EL   [11020050]</t>
  </si>
  <si>
    <t>715</t>
  </si>
  <si>
    <t>11025010</t>
  </si>
  <si>
    <t>MANSA LA   [11025010]</t>
  </si>
  <si>
    <t>CIUDAD BOLÍVAR</t>
  </si>
  <si>
    <t>2,018</t>
  </si>
  <si>
    <t>11027010</t>
  </si>
  <si>
    <t xml:space="preserve">PTE LAS SANCHEZ  </t>
  </si>
  <si>
    <t>2,000</t>
  </si>
  <si>
    <t>11027020</t>
  </si>
  <si>
    <t>OCHO EL [11027020]</t>
  </si>
  <si>
    <t>900</t>
  </si>
  <si>
    <t>15/04/1972</t>
  </si>
  <si>
    <t>15/02/1979</t>
  </si>
  <si>
    <t>11027030</t>
  </si>
  <si>
    <t>SIETE EL [11027030]</t>
  </si>
  <si>
    <t>15/12/1979</t>
  </si>
  <si>
    <t>11027040</t>
  </si>
  <si>
    <t xml:space="preserve">ARRAYANES LOS </t>
  </si>
  <si>
    <t>10/12/2008</t>
  </si>
  <si>
    <t>11027050</t>
  </si>
  <si>
    <t>GINDRAMA [11027050]</t>
  </si>
  <si>
    <t>11027060</t>
  </si>
  <si>
    <t>PINON EL [11027060]</t>
  </si>
  <si>
    <t>1,350</t>
  </si>
  <si>
    <t>15/03/1959</t>
  </si>
  <si>
    <t>15/11/1971</t>
  </si>
  <si>
    <t xml:space="preserve">BORAUDO AUTOM   </t>
  </si>
  <si>
    <t>AUS</t>
  </si>
  <si>
    <t>78</t>
  </si>
  <si>
    <t>05/01/2016</t>
  </si>
  <si>
    <t>11030040</t>
  </si>
  <si>
    <t>PAIMADO [11030040]</t>
  </si>
  <si>
    <t>35</t>
  </si>
  <si>
    <t>15/02/1977</t>
  </si>
  <si>
    <t>11035010</t>
  </si>
  <si>
    <t>LLORO    [11035010]</t>
  </si>
  <si>
    <t>77</t>
  </si>
  <si>
    <t>15/03/1983</t>
  </si>
  <si>
    <t>11035020</t>
  </si>
  <si>
    <t>SAN ISIDRO   [11035020]</t>
  </si>
  <si>
    <t>53</t>
  </si>
  <si>
    <t>11037010</t>
  </si>
  <si>
    <t>SAN ISIDRO [11037010]</t>
  </si>
  <si>
    <t>15/05/1967</t>
  </si>
  <si>
    <t>21/09/2005</t>
  </si>
  <si>
    <t>11040010</t>
  </si>
  <si>
    <t>TUTUNENDO [11040010]</t>
  </si>
  <si>
    <t>ICHO</t>
  </si>
  <si>
    <t>15/01/1966</t>
  </si>
  <si>
    <t>11045010</t>
  </si>
  <si>
    <t xml:space="preserve">APTO EL CARANO  </t>
  </si>
  <si>
    <t>15/02/1947</t>
  </si>
  <si>
    <t>11045030</t>
  </si>
  <si>
    <t>HUAPANGO [11045030]</t>
  </si>
  <si>
    <t>15/07/1966</t>
  </si>
  <si>
    <t>15/11/1972</t>
  </si>
  <si>
    <t>11047010</t>
  </si>
  <si>
    <t>BELEN    [11047010]</t>
  </si>
  <si>
    <t>15/12/1965</t>
  </si>
  <si>
    <t xml:space="preserve">QUIBDO AUTOM   </t>
  </si>
  <si>
    <t>27</t>
  </si>
  <si>
    <t>15/05/1974</t>
  </si>
  <si>
    <t>11047030</t>
  </si>
  <si>
    <t>NEGUA [11047030]</t>
  </si>
  <si>
    <t>NEGUA</t>
  </si>
  <si>
    <t>15/05/1975</t>
  </si>
  <si>
    <t>11047040</t>
  </si>
  <si>
    <t xml:space="preserve"> </t>
  </si>
  <si>
    <t>11050010</t>
  </si>
  <si>
    <t>TAGACHI [11050010]</t>
  </si>
  <si>
    <t>11050020</t>
  </si>
  <si>
    <t>BETE  [1105002]</t>
  </si>
  <si>
    <t>MEDIO ATRATO (Beté)</t>
  </si>
  <si>
    <t>11050030</t>
  </si>
  <si>
    <t>BUEY EL  [1105003]</t>
  </si>
  <si>
    <t>BUEY</t>
  </si>
  <si>
    <t>11050040</t>
  </si>
  <si>
    <t>CALAORRA [11050040]</t>
  </si>
  <si>
    <t>MUNGUIDO</t>
  </si>
  <si>
    <t>15/03/1994</t>
  </si>
  <si>
    <t>11050060</t>
  </si>
  <si>
    <t xml:space="preserve">ALTO DEL BUEY </t>
  </si>
  <si>
    <t>11057010</t>
  </si>
  <si>
    <t>TAGACHI [11057010]</t>
  </si>
  <si>
    <t>15/02/2002</t>
  </si>
  <si>
    <t>11057020</t>
  </si>
  <si>
    <t xml:space="preserve">SAN ANTONIO PADUA </t>
  </si>
  <si>
    <t>VIGIA DEL FUERTE</t>
  </si>
  <si>
    <t>11060010</t>
  </si>
  <si>
    <t>BUCHADO [11060010]</t>
  </si>
  <si>
    <t>15/01/1969</t>
  </si>
  <si>
    <t>11070010</t>
  </si>
  <si>
    <t xml:space="preserve">PLAYA LA-MURRY </t>
  </si>
  <si>
    <t>MURRY</t>
  </si>
  <si>
    <t>15/12/1966</t>
  </si>
  <si>
    <t>11070020</t>
  </si>
  <si>
    <t>ROBLE EL [11070020]</t>
  </si>
  <si>
    <t>OROBUGO</t>
  </si>
  <si>
    <t>URRAO</t>
  </si>
  <si>
    <t>2,050</t>
  </si>
  <si>
    <t>11070030</t>
  </si>
  <si>
    <t>CLARITA LA [11070030]</t>
  </si>
  <si>
    <t>ENCARNACION</t>
  </si>
  <si>
    <t>2,150</t>
  </si>
  <si>
    <t>11070040</t>
  </si>
  <si>
    <t>URRAO [11070040]</t>
  </si>
  <si>
    <t>PENDERISCO</t>
  </si>
  <si>
    <t>1,875</t>
  </si>
  <si>
    <t>11070130</t>
  </si>
  <si>
    <t>BRECHON EL [11070130]</t>
  </si>
  <si>
    <t>2,320</t>
  </si>
  <si>
    <t>15/10/1970</t>
  </si>
  <si>
    <t>15/01/2000</t>
  </si>
  <si>
    <t>11075010</t>
  </si>
  <si>
    <t>HONDA LA [11075010]</t>
  </si>
  <si>
    <t>QDA HONDA</t>
  </si>
  <si>
    <t>15/07/1990</t>
  </si>
  <si>
    <t>10/05/2011</t>
  </si>
  <si>
    <t>11075020</t>
  </si>
  <si>
    <t>URRAO    [11075020]</t>
  </si>
  <si>
    <t>1,833</t>
  </si>
  <si>
    <t>15/06/1973</t>
  </si>
  <si>
    <t>11077010</t>
  </si>
  <si>
    <t>BELLAVISTA    [11077010]</t>
  </si>
  <si>
    <t>BOJAYÁ (Bellavista)</t>
  </si>
  <si>
    <t>12</t>
  </si>
  <si>
    <t>15/05/1966</t>
  </si>
  <si>
    <t>11077020</t>
  </si>
  <si>
    <t>MAGDALENA LA [11077020]</t>
  </si>
  <si>
    <t>1,770</t>
  </si>
  <si>
    <t>15/09/1972</t>
  </si>
  <si>
    <t>11077030</t>
  </si>
  <si>
    <t>PLAYA LA [11077030]</t>
  </si>
  <si>
    <t>MURRI</t>
  </si>
  <si>
    <t>15/09/1975</t>
  </si>
  <si>
    <t>11080010</t>
  </si>
  <si>
    <t>BELLAVISTA [11080010]</t>
  </si>
  <si>
    <t>11080030</t>
  </si>
  <si>
    <t xml:space="preserve">LOMA LA-BOJAYA </t>
  </si>
  <si>
    <t>BOJAYA</t>
  </si>
  <si>
    <t>15/01/1967</t>
  </si>
  <si>
    <t>15/08/1980</t>
  </si>
  <si>
    <t>11085010</t>
  </si>
  <si>
    <t>LOMA LA [11085010]</t>
  </si>
  <si>
    <t>15/07/2000</t>
  </si>
  <si>
    <t>11090010</t>
  </si>
  <si>
    <t>OPOGADO [11090010]</t>
  </si>
  <si>
    <t>OPOGADO</t>
  </si>
  <si>
    <t>15/04/1977</t>
  </si>
  <si>
    <t>11100010</t>
  </si>
  <si>
    <t xml:space="preserve">VIGIA DE CURVARADO </t>
  </si>
  <si>
    <t>15/06/1972</t>
  </si>
  <si>
    <t>11100020</t>
  </si>
  <si>
    <t>DOMINGODO [11100020]</t>
  </si>
  <si>
    <t>11</t>
  </si>
  <si>
    <t>11100030</t>
  </si>
  <si>
    <t>MURINDO [11100030]</t>
  </si>
  <si>
    <t>MURINDO</t>
  </si>
  <si>
    <t>MURINDÓ</t>
  </si>
  <si>
    <t>15/12/1981</t>
  </si>
  <si>
    <t>11105010</t>
  </si>
  <si>
    <t>MURINDO [11105010]</t>
  </si>
  <si>
    <t>11107010</t>
  </si>
  <si>
    <t>DOMINGODO    [11107010]</t>
  </si>
  <si>
    <t>15/11/1966</t>
  </si>
  <si>
    <t>11110010</t>
  </si>
  <si>
    <t xml:space="preserve">NORMAL STA TERESA </t>
  </si>
  <si>
    <t>QDA DE CRUCES</t>
  </si>
  <si>
    <t>FRONTINO</t>
  </si>
  <si>
    <t>1,370</t>
  </si>
  <si>
    <t>11110020</t>
  </si>
  <si>
    <t>ABRIAQUI [11110020]</t>
  </si>
  <si>
    <t>HERRADURA</t>
  </si>
  <si>
    <t>ABRIAQUÍ</t>
  </si>
  <si>
    <t>1,920</t>
  </si>
  <si>
    <t>15/12/1974</t>
  </si>
  <si>
    <t>11110030</t>
  </si>
  <si>
    <t>FUEMIA [11110030]</t>
  </si>
  <si>
    <t>905</t>
  </si>
  <si>
    <t>11110040</t>
  </si>
  <si>
    <t>CAÑASGORDAS [11110040]</t>
  </si>
  <si>
    <t>CA#ASGORDAS</t>
  </si>
  <si>
    <t>CAÑASGORDAS</t>
  </si>
  <si>
    <t>1,200</t>
  </si>
  <si>
    <t>11110060</t>
  </si>
  <si>
    <t>DABEIBA [11110060]</t>
  </si>
  <si>
    <t>URAMA</t>
  </si>
  <si>
    <t>DABEIBA</t>
  </si>
  <si>
    <t>540</t>
  </si>
  <si>
    <t>15/07/1944</t>
  </si>
  <si>
    <t>15/05/1948</t>
  </si>
  <si>
    <t>11110110</t>
  </si>
  <si>
    <t xml:space="preserve">BOQUERON DE TOYO </t>
  </si>
  <si>
    <t>GIRALDO</t>
  </si>
  <si>
    <t>15/05/1983</t>
  </si>
  <si>
    <t>11115010</t>
  </si>
  <si>
    <t>DABEIBA [11115010]</t>
  </si>
  <si>
    <t>11115020</t>
  </si>
  <si>
    <t>CAÑASGORDAS    [11115020]</t>
  </si>
  <si>
    <t>1,294</t>
  </si>
  <si>
    <t>11115030</t>
  </si>
  <si>
    <t>NUTIBARA [11115030]</t>
  </si>
  <si>
    <t>15/09/1981</t>
  </si>
  <si>
    <t>11115040</t>
  </si>
  <si>
    <t>MUSINGA    [11115040]</t>
  </si>
  <si>
    <t>MUSINGA</t>
  </si>
  <si>
    <t>1,396</t>
  </si>
  <si>
    <t>15/08/1984</t>
  </si>
  <si>
    <t>11117010</t>
  </si>
  <si>
    <t>ANIL EL   [11117010]</t>
  </si>
  <si>
    <t>RIOSUCIO</t>
  </si>
  <si>
    <t>URAMITA</t>
  </si>
  <si>
    <t>11117020</t>
  </si>
  <si>
    <t>DABEIBA 1 [11117020]</t>
  </si>
  <si>
    <t>490</t>
  </si>
  <si>
    <t>11117030</t>
  </si>
  <si>
    <t>TASCON [11117030]</t>
  </si>
  <si>
    <t>15/10/1976</t>
  </si>
  <si>
    <t>11117040</t>
  </si>
  <si>
    <t>MUTATA [11117040]</t>
  </si>
  <si>
    <t>MUTATÁ</t>
  </si>
  <si>
    <t>132</t>
  </si>
  <si>
    <t>11117050</t>
  </si>
  <si>
    <t>DABEIBA 2   [11117050]</t>
  </si>
  <si>
    <t>15/09/1976</t>
  </si>
  <si>
    <t>11120010</t>
  </si>
  <si>
    <t>SALAQUI [11120010]</t>
  </si>
  <si>
    <t>SALAQUI</t>
  </si>
  <si>
    <t>15/11/1974</t>
  </si>
  <si>
    <t>15/11/1983</t>
  </si>
  <si>
    <t>11120040</t>
  </si>
  <si>
    <t>RIOSUCIO [11120040]</t>
  </si>
  <si>
    <t>11125010</t>
  </si>
  <si>
    <t>TERESITA LA [11125010]</t>
  </si>
  <si>
    <t>TRUANDO</t>
  </si>
  <si>
    <t>11127010</t>
  </si>
  <si>
    <t>NUEVA LA [11127010]</t>
  </si>
  <si>
    <t>15/09/1989</t>
  </si>
  <si>
    <t>11130010</t>
  </si>
  <si>
    <t>UNGUIA [11130010]</t>
  </si>
  <si>
    <t>11130020</t>
  </si>
  <si>
    <t>HONDA LA [11130020]</t>
  </si>
  <si>
    <t>11130030</t>
  </si>
  <si>
    <t>SAUTATA [11130030]</t>
  </si>
  <si>
    <t>11135010</t>
  </si>
  <si>
    <t>SAUTATA [11135010]</t>
  </si>
  <si>
    <t>31/03/2008</t>
  </si>
  <si>
    <t>11135020</t>
  </si>
  <si>
    <t>BALSA LA [11135020]</t>
  </si>
  <si>
    <t>15/05/1988</t>
  </si>
  <si>
    <t>15/10/1996</t>
  </si>
  <si>
    <t>11140010</t>
  </si>
  <si>
    <t>MARIRRIO [11140010]</t>
  </si>
  <si>
    <t>15/07/1987</t>
  </si>
  <si>
    <t>15/07/1989</t>
  </si>
  <si>
    <t>11145010</t>
  </si>
  <si>
    <t>BAJIRA [11145010]</t>
  </si>
  <si>
    <t>15/11/1985</t>
  </si>
  <si>
    <t>15/02/1997</t>
  </si>
  <si>
    <t>11147010</t>
  </si>
  <si>
    <t>RIOSUCIO    [11147010]</t>
  </si>
  <si>
    <t>11147020</t>
  </si>
  <si>
    <t>BAJIRA    [11147020]</t>
  </si>
  <si>
    <t>BAJIRA</t>
  </si>
  <si>
    <t>15/09/1990</t>
  </si>
  <si>
    <t>11147030</t>
  </si>
  <si>
    <t>PRIMAVERA [11147030]</t>
  </si>
  <si>
    <t>CNO PASAMOS</t>
  </si>
  <si>
    <t>15/03/1991</t>
  </si>
  <si>
    <t>11150010</t>
  </si>
  <si>
    <t>TITUMATE    [11150010]</t>
  </si>
  <si>
    <t>11150020</t>
  </si>
  <si>
    <t>TANELA    [11150020]</t>
  </si>
  <si>
    <t>TANELA</t>
  </si>
  <si>
    <t>11150030</t>
  </si>
  <si>
    <t>ACANDI [11150030]</t>
  </si>
  <si>
    <t>15/04/1980</t>
  </si>
  <si>
    <t>11155010</t>
  </si>
  <si>
    <t>PLAYA LA [11155010]</t>
  </si>
  <si>
    <t>15/08/1971</t>
  </si>
  <si>
    <t>15/01/1977</t>
  </si>
  <si>
    <t>11155020</t>
  </si>
  <si>
    <t>GLORIA LA [11155020]</t>
  </si>
  <si>
    <t>12010010</t>
  </si>
  <si>
    <t>TORMENTO EL [12010010]</t>
  </si>
  <si>
    <t>15/01/1972</t>
  </si>
  <si>
    <t>12010020</t>
  </si>
  <si>
    <t>PALMERA LA [12010020]</t>
  </si>
  <si>
    <t>58</t>
  </si>
  <si>
    <t>15/02/1991</t>
  </si>
  <si>
    <t>12010030</t>
  </si>
  <si>
    <t xml:space="preserve">BARRANQUILLITA    </t>
  </si>
  <si>
    <t>12010040</t>
  </si>
  <si>
    <t>TULENAPA [12010040]</t>
  </si>
  <si>
    <t>15/08/1982</t>
  </si>
  <si>
    <t>12010050</t>
  </si>
  <si>
    <t>TOSCANA LA   [12010050]</t>
  </si>
  <si>
    <t>VIJAGUAL</t>
  </si>
  <si>
    <t>CAREPA</t>
  </si>
  <si>
    <t>12010060</t>
  </si>
  <si>
    <t>LORENA LA   [12010060]</t>
  </si>
  <si>
    <t>ZUNGO</t>
  </si>
  <si>
    <t>APARTADÓ</t>
  </si>
  <si>
    <t>15/07/1976</t>
  </si>
  <si>
    <t>12010070</t>
  </si>
  <si>
    <t>CASCO EL   [12010070]</t>
  </si>
  <si>
    <t>CHURIDO</t>
  </si>
  <si>
    <t>12010080</t>
  </si>
  <si>
    <t>STA ISABEL [12010080]</t>
  </si>
  <si>
    <t>QDA PECHINDE</t>
  </si>
  <si>
    <t>15/04/1994</t>
  </si>
  <si>
    <t>12010090</t>
  </si>
  <si>
    <t>TRIGANA    [12010090]</t>
  </si>
  <si>
    <t>CHIRIDO</t>
  </si>
  <si>
    <t>15/06/1977</t>
  </si>
  <si>
    <t>12010100</t>
  </si>
  <si>
    <t>EUPOL    [12010100]</t>
  </si>
  <si>
    <t>RIOGRANDE</t>
  </si>
  <si>
    <t>12010110</t>
  </si>
  <si>
    <t>PRADO MAR   [12010110]</t>
  </si>
  <si>
    <t>CNO VIEJO</t>
  </si>
  <si>
    <t>12010120</t>
  </si>
  <si>
    <t>STA MARTHA   [12010120]</t>
  </si>
  <si>
    <t>12010130</t>
  </si>
  <si>
    <t>CHIGORODO [12010130]</t>
  </si>
  <si>
    <t>12010140</t>
  </si>
  <si>
    <t>RIOGRANDE [12010140]</t>
  </si>
  <si>
    <t>12010150</t>
  </si>
  <si>
    <t xml:space="preserve">VILLA ARTEAGA </t>
  </si>
  <si>
    <t>TIGUI</t>
  </si>
  <si>
    <t>12010160</t>
  </si>
  <si>
    <t xml:space="preserve">SAN JOSE APARTADO </t>
  </si>
  <si>
    <t>APARTADO</t>
  </si>
  <si>
    <t>15/12/1997</t>
  </si>
  <si>
    <t>12010170</t>
  </si>
  <si>
    <t xml:space="preserve">NUEVO ORIENTE   </t>
  </si>
  <si>
    <t>TUMARADO</t>
  </si>
  <si>
    <t>12010180</t>
  </si>
  <si>
    <t xml:space="preserve">CHOROMANDO HDA </t>
  </si>
  <si>
    <t>12015010</t>
  </si>
  <si>
    <t>VILLARTEAGA [12015010]</t>
  </si>
  <si>
    <t>VILLARTEAGA</t>
  </si>
  <si>
    <t>12015020</t>
  </si>
  <si>
    <t>UNIBAN    [12015020]</t>
  </si>
  <si>
    <t>43</t>
  </si>
  <si>
    <t>15/08/1977</t>
  </si>
  <si>
    <t>12015030</t>
  </si>
  <si>
    <t xml:space="preserve">IDEMA-MONTECRISTO </t>
  </si>
  <si>
    <t>12015040</t>
  </si>
  <si>
    <t>NEGRA LA 1 [12015040]</t>
  </si>
  <si>
    <t>QDA ZUMBADORA</t>
  </si>
  <si>
    <t>15/12/1982</t>
  </si>
  <si>
    <t>12015050</t>
  </si>
  <si>
    <t>RIOGRANDE [12015050]</t>
  </si>
  <si>
    <t>15/09/1982</t>
  </si>
  <si>
    <t>15/12/1992</t>
  </si>
  <si>
    <t>12015060</t>
  </si>
  <si>
    <t>TULENAPA    [12015060]</t>
  </si>
  <si>
    <t>39</t>
  </si>
  <si>
    <t>12015070</t>
  </si>
  <si>
    <t xml:space="preserve">APTO LOS CEDROS  </t>
  </si>
  <si>
    <t>41</t>
  </si>
  <si>
    <t>12015080</t>
  </si>
  <si>
    <t>CERRAZON LA [12015080]</t>
  </si>
  <si>
    <t>GHIGORODO</t>
  </si>
  <si>
    <t>70</t>
  </si>
  <si>
    <t>15/08/1986</t>
  </si>
  <si>
    <t>12015090</t>
  </si>
  <si>
    <t>PALMERA LA [12015090]</t>
  </si>
  <si>
    <t>17/02/2010</t>
  </si>
  <si>
    <t>12017010</t>
  </si>
  <si>
    <t>CHIGORODO    [12017010]</t>
  </si>
  <si>
    <t>12017020</t>
  </si>
  <si>
    <t>12017030</t>
  </si>
  <si>
    <t>VICTORIA LA [12017030]</t>
  </si>
  <si>
    <t>15/05/1996</t>
  </si>
  <si>
    <t>12017040</t>
  </si>
  <si>
    <t>RIOGRANDE [12017040]</t>
  </si>
  <si>
    <t>12017050</t>
  </si>
  <si>
    <t>12017060</t>
  </si>
  <si>
    <t>APARTADO [12017060]</t>
  </si>
  <si>
    <t>65</t>
  </si>
  <si>
    <t>10/03/2013</t>
  </si>
  <si>
    <t>12017070</t>
  </si>
  <si>
    <t>CERRAZON LA   [12017070]</t>
  </si>
  <si>
    <t>15/09/1986</t>
  </si>
  <si>
    <t>12017080</t>
  </si>
  <si>
    <t>CAREPA [12017080]</t>
  </si>
  <si>
    <t>01/10/2011</t>
  </si>
  <si>
    <t>12017100</t>
  </si>
  <si>
    <t>VILLARTEAGA    [12017100]</t>
  </si>
  <si>
    <t>12020010</t>
  </si>
  <si>
    <t>PUEBLO BELLO   [12020010]</t>
  </si>
  <si>
    <t>MULATOS</t>
  </si>
  <si>
    <t>12020040</t>
  </si>
  <si>
    <t xml:space="preserve">NUEVA ANTIOQUIA </t>
  </si>
  <si>
    <t>CURRULAO</t>
  </si>
  <si>
    <t>13</t>
  </si>
  <si>
    <t>15/02/1987</t>
  </si>
  <si>
    <t>15/01/1996</t>
  </si>
  <si>
    <t>12020170</t>
  </si>
  <si>
    <t>PLAYONA LA [12020170]</t>
  </si>
  <si>
    <t>15/10/1992</t>
  </si>
  <si>
    <t>12025010</t>
  </si>
  <si>
    <t xml:space="preserve">APTO GONZALO </t>
  </si>
  <si>
    <t>15/07/1931</t>
  </si>
  <si>
    <t>15/02/1984</t>
  </si>
  <si>
    <t>12025020</t>
  </si>
  <si>
    <t>CARIBIA [12025020]</t>
  </si>
  <si>
    <t>NECOCLÍ</t>
  </si>
  <si>
    <t>15/09/1983</t>
  </si>
  <si>
    <t>12025030</t>
  </si>
  <si>
    <t>MELLITO EL   [12025030]</t>
  </si>
  <si>
    <t>12025040</t>
  </si>
  <si>
    <t>TURBO [12025040]</t>
  </si>
  <si>
    <t>37</t>
  </si>
  <si>
    <t>12027010</t>
  </si>
  <si>
    <t>PUEBLO BELLO   [12027010]</t>
  </si>
  <si>
    <t>12027030</t>
  </si>
  <si>
    <t>TRES EL [12027030]</t>
  </si>
  <si>
    <t>GUADUALITO</t>
  </si>
  <si>
    <t>12027040</t>
  </si>
  <si>
    <t>CURRULAO [12027040]</t>
  </si>
  <si>
    <t>51</t>
  </si>
  <si>
    <t>15/09/1977</t>
  </si>
  <si>
    <t>12027050</t>
  </si>
  <si>
    <t xml:space="preserve">PUEBLO NUEVO   </t>
  </si>
  <si>
    <t>15/08/1978</t>
  </si>
  <si>
    <t>12027060</t>
  </si>
  <si>
    <t>DOS EL [12027060]</t>
  </si>
  <si>
    <t>18/08/2011</t>
  </si>
  <si>
    <t>12037050</t>
  </si>
  <si>
    <t>SAN PEDRO [12037050]</t>
  </si>
  <si>
    <t>QDA AGUAS CLARAS</t>
  </si>
  <si>
    <t>SAN PEDRO DE URABÁ</t>
  </si>
  <si>
    <t>137</t>
  </si>
  <si>
    <t>15/06/1980</t>
  </si>
  <si>
    <t>20/10/2010</t>
  </si>
  <si>
    <t>13015010</t>
  </si>
  <si>
    <t>URRA 2 [13015010]</t>
  </si>
  <si>
    <t>88</t>
  </si>
  <si>
    <t>15/11/1982</t>
  </si>
  <si>
    <t>15/12/1988</t>
  </si>
  <si>
    <t>13017030</t>
  </si>
  <si>
    <t>SALTO VIEJO [13017030]</t>
  </si>
  <si>
    <t>131</t>
  </si>
  <si>
    <t>15/03/1974</t>
  </si>
  <si>
    <t>23020090</t>
  </si>
  <si>
    <t>MARULANDA    [23020090]</t>
  </si>
  <si>
    <t>GUARINO</t>
  </si>
  <si>
    <t>MARULANDA</t>
  </si>
  <si>
    <t>23055070</t>
  </si>
  <si>
    <t>ARGELIA    [23055070]</t>
  </si>
  <si>
    <t>23070020</t>
  </si>
  <si>
    <t>RIO CLARO [23070020]</t>
  </si>
  <si>
    <t>449</t>
  </si>
  <si>
    <t>01/09/2009</t>
  </si>
  <si>
    <t>23075010</t>
  </si>
  <si>
    <t>RIO CLARO [23075010]</t>
  </si>
  <si>
    <t>23080200</t>
  </si>
  <si>
    <t>ARGELIA [23080200]</t>
  </si>
  <si>
    <t>15/01/1937</t>
  </si>
  <si>
    <t>15/12/1937</t>
  </si>
  <si>
    <t>23080390</t>
  </si>
  <si>
    <t>STO DOMINGO   [23080390]</t>
  </si>
  <si>
    <t>QDA SAN PEDRO</t>
  </si>
  <si>
    <t>SANTO DOMINGO</t>
  </si>
  <si>
    <t>2,100</t>
  </si>
  <si>
    <t>15/04/1986</t>
  </si>
  <si>
    <t>23080400</t>
  </si>
  <si>
    <t>SAN CARLOS [23080400]</t>
  </si>
  <si>
    <t>SAN CARLOS</t>
  </si>
  <si>
    <t>1,060</t>
  </si>
  <si>
    <t>15/08/1963</t>
  </si>
  <si>
    <t>15/04/1965</t>
  </si>
  <si>
    <t>23080490</t>
  </si>
  <si>
    <t>SAN CARLOS [23080490]</t>
  </si>
  <si>
    <t>15/02/1968</t>
  </si>
  <si>
    <t>23080630</t>
  </si>
  <si>
    <t>TOPACIO EL [23080630]</t>
  </si>
  <si>
    <t>SAN LORENZO</t>
  </si>
  <si>
    <t>1,340</t>
  </si>
  <si>
    <t>15/11/1991</t>
  </si>
  <si>
    <t>23080640</t>
  </si>
  <si>
    <t>MARINILLA    [23080640]</t>
  </si>
  <si>
    <t>MARINILLA</t>
  </si>
  <si>
    <t>23080650</t>
  </si>
  <si>
    <t>CAMPOALEGRE    [23080650]</t>
  </si>
  <si>
    <t>QDA CIMARRONA</t>
  </si>
  <si>
    <t>CARMEN DE VIBORAL</t>
  </si>
  <si>
    <t>23080660</t>
  </si>
  <si>
    <t>MORRO EL [23080660]</t>
  </si>
  <si>
    <t>2,210</t>
  </si>
  <si>
    <t>23080680</t>
  </si>
  <si>
    <t>ALEJANDRIA [23080680]</t>
  </si>
  <si>
    <t>ALEJANDRÍA</t>
  </si>
  <si>
    <t>23080730</t>
  </si>
  <si>
    <t>TEJAR EL [23080730]</t>
  </si>
  <si>
    <t>GUATAPE</t>
  </si>
  <si>
    <t>1,020</t>
  </si>
  <si>
    <t>15/05/1994</t>
  </si>
  <si>
    <t>23080740</t>
  </si>
  <si>
    <t>CONCEPCION    [23080740]</t>
  </si>
  <si>
    <t>CONCEPCIÓN</t>
  </si>
  <si>
    <t>23080750</t>
  </si>
  <si>
    <t>COCORNA    [23080750]</t>
  </si>
  <si>
    <t>COCORNA</t>
  </si>
  <si>
    <t>COCORNÁ</t>
  </si>
  <si>
    <t>1,455</t>
  </si>
  <si>
    <t>23080760</t>
  </si>
  <si>
    <t>SAN ROQUE   [23080760]</t>
  </si>
  <si>
    <t>QDA GUACAS</t>
  </si>
  <si>
    <t>SAN ROQUE</t>
  </si>
  <si>
    <t>820</t>
  </si>
  <si>
    <t>23080790</t>
  </si>
  <si>
    <t>LINDA LA [23080790]</t>
  </si>
  <si>
    <t>2,620</t>
  </si>
  <si>
    <t>15/02/1982</t>
  </si>
  <si>
    <t>23080800</t>
  </si>
  <si>
    <t>PATIO BONITO [23080800]</t>
  </si>
  <si>
    <t>15/11/2000</t>
  </si>
  <si>
    <t>23080810</t>
  </si>
  <si>
    <t>JORDAN EL   [23080810]</t>
  </si>
  <si>
    <t>1,950</t>
  </si>
  <si>
    <t>23080820</t>
  </si>
  <si>
    <t>TAFETANES    [23080820]</t>
  </si>
  <si>
    <t>SAMANA NORTE</t>
  </si>
  <si>
    <t>GRANADA</t>
  </si>
  <si>
    <t>2,180</t>
  </si>
  <si>
    <t>23080910</t>
  </si>
  <si>
    <t>MEDIOS LOS [23080910]</t>
  </si>
  <si>
    <t>CALDERAS</t>
  </si>
  <si>
    <t>1,630</t>
  </si>
  <si>
    <t>15/06/1991</t>
  </si>
  <si>
    <t>15/03/1999</t>
  </si>
  <si>
    <t>23080920</t>
  </si>
  <si>
    <t>SANTUARIO    [23080920]</t>
  </si>
  <si>
    <t>15/05/1992</t>
  </si>
  <si>
    <t>23080930</t>
  </si>
  <si>
    <t>POPO EL [23080930]</t>
  </si>
  <si>
    <t>15/08/2002</t>
  </si>
  <si>
    <t>23080940</t>
  </si>
  <si>
    <t xml:space="preserve">PRESA SAN LORENZO  </t>
  </si>
  <si>
    <t>15/07/1992</t>
  </si>
  <si>
    <t>23080950</t>
  </si>
  <si>
    <t>VIENTO EL [23080950]</t>
  </si>
  <si>
    <t>890</t>
  </si>
  <si>
    <t>23085010</t>
  </si>
  <si>
    <t>CALDERAS [23085010]</t>
  </si>
  <si>
    <t>15/08/1985</t>
  </si>
  <si>
    <t>15/07/1988</t>
  </si>
  <si>
    <t>23085020</t>
  </si>
  <si>
    <t>RADIO FARO [23085020]</t>
  </si>
  <si>
    <t>1,660</t>
  </si>
  <si>
    <t>15/03/1987</t>
  </si>
  <si>
    <t>15/05/1987</t>
  </si>
  <si>
    <t>23085030</t>
  </si>
  <si>
    <t>ALEJANDRIA    [23085030]</t>
  </si>
  <si>
    <t>1,712</t>
  </si>
  <si>
    <t>23085040</t>
  </si>
  <si>
    <t>15/05/1958</t>
  </si>
  <si>
    <t>23085080</t>
  </si>
  <si>
    <t>NUS GJA EXP EL [23085080]</t>
  </si>
  <si>
    <t>NUS</t>
  </si>
  <si>
    <t>859</t>
  </si>
  <si>
    <t>23085100</t>
  </si>
  <si>
    <t xml:space="preserve">CARMELO EL HDA  </t>
  </si>
  <si>
    <t>LA CEJA</t>
  </si>
  <si>
    <t>2,160</t>
  </si>
  <si>
    <t>23085110</t>
  </si>
  <si>
    <t>PENOL EL   [23085110]</t>
  </si>
  <si>
    <t>PEÑOL</t>
  </si>
  <si>
    <t>2,047</t>
  </si>
  <si>
    <t>23085130</t>
  </si>
  <si>
    <t>SAN CARLOS [23085130]</t>
  </si>
  <si>
    <t>23085140</t>
  </si>
  <si>
    <t xml:space="preserve">SAN FRANCISCO   </t>
  </si>
  <si>
    <t>1,325</t>
  </si>
  <si>
    <t>23085160</t>
  </si>
  <si>
    <t>CORRIENTES    [23085160]</t>
  </si>
  <si>
    <t>SAN VICENTE</t>
  </si>
  <si>
    <t>1,965</t>
  </si>
  <si>
    <t>23085200</t>
  </si>
  <si>
    <t xml:space="preserve">A.J M CORDOVA  </t>
  </si>
  <si>
    <t>15/10/1973</t>
  </si>
  <si>
    <t>23085210</t>
  </si>
  <si>
    <t>VIOLETAS LAS [23085210]</t>
  </si>
  <si>
    <t>QDA JAGUAS</t>
  </si>
  <si>
    <t>1,016</t>
  </si>
  <si>
    <t>30/09/2011</t>
  </si>
  <si>
    <t>23085220</t>
  </si>
  <si>
    <t>SAN CARLOS [23085220]</t>
  </si>
  <si>
    <t>1,113</t>
  </si>
  <si>
    <t>23087150</t>
  </si>
  <si>
    <t>PTE REAL   [23087150]</t>
  </si>
  <si>
    <t>23087160</t>
  </si>
  <si>
    <t>CARAMANTA    [23087160]</t>
  </si>
  <si>
    <t>YOLOMBÓ</t>
  </si>
  <si>
    <t>23087180</t>
  </si>
  <si>
    <t>SIRPES LOS   [23087180]</t>
  </si>
  <si>
    <t>QDA LA CONCEPCION</t>
  </si>
  <si>
    <t>375</t>
  </si>
  <si>
    <t>23087190</t>
  </si>
  <si>
    <t>GARRUCHA LA   [23087190]</t>
  </si>
  <si>
    <t>SAN LUIS</t>
  </si>
  <si>
    <t>23087200</t>
  </si>
  <si>
    <t>PAILANIA    [23087200]</t>
  </si>
  <si>
    <t>STO DOMINGO</t>
  </si>
  <si>
    <t>2,085</t>
  </si>
  <si>
    <t>23087260</t>
  </si>
  <si>
    <t xml:space="preserve">COLTEPUNTO RNS 19  </t>
  </si>
  <si>
    <t>QDA LA CIMARRONA</t>
  </si>
  <si>
    <t>2,080</t>
  </si>
  <si>
    <t>23087300</t>
  </si>
  <si>
    <t>CASAMIA [23087300]</t>
  </si>
  <si>
    <t>QDA LA PEREIRA</t>
  </si>
  <si>
    <t>2,023</t>
  </si>
  <si>
    <t>23087480</t>
  </si>
  <si>
    <t xml:space="preserve">CANAL DE FUGA </t>
  </si>
  <si>
    <t>1,180</t>
  </si>
  <si>
    <t>15/11/1990</t>
  </si>
  <si>
    <t>23087660</t>
  </si>
  <si>
    <t>PTE LA FERIA [23087660]</t>
  </si>
  <si>
    <t>23087670</t>
  </si>
  <si>
    <t>RIOTEX    [23087670]</t>
  </si>
  <si>
    <t>QDA LA MOSCA</t>
  </si>
  <si>
    <t>2,114</t>
  </si>
  <si>
    <t>15/03/1992</t>
  </si>
  <si>
    <t>23087830</t>
  </si>
  <si>
    <t>FRESERA LA   [23087830]</t>
  </si>
  <si>
    <t>15/09/1993</t>
  </si>
  <si>
    <t>23090020</t>
  </si>
  <si>
    <t>VIRGINIAS    [23090020]</t>
  </si>
  <si>
    <t>QDA HUMAREDA</t>
  </si>
  <si>
    <t>23097050</t>
  </si>
  <si>
    <t>PTO SUIZA [23097050]</t>
  </si>
  <si>
    <t>121</t>
  </si>
  <si>
    <t>15/11/1986</t>
  </si>
  <si>
    <t>23100030</t>
  </si>
  <si>
    <t>TIGRE EL   [23100030]</t>
  </si>
  <si>
    <t>PESCADO</t>
  </si>
  <si>
    <t>15/06/1970</t>
  </si>
  <si>
    <t>23100040</t>
  </si>
  <si>
    <t>YOLOMBO    [23100040]</t>
  </si>
  <si>
    <t>965</t>
  </si>
  <si>
    <t>15/04/1975</t>
  </si>
  <si>
    <t>23105030</t>
  </si>
  <si>
    <t>VEGACHI    [23105030]</t>
  </si>
  <si>
    <t>23107030</t>
  </si>
  <si>
    <t>MASCOTA LA [23107030]</t>
  </si>
  <si>
    <t>SAN BARTOLOME</t>
  </si>
  <si>
    <t>YALÍ</t>
  </si>
  <si>
    <t>23107040</t>
  </si>
  <si>
    <t>VEGACHI    [23107040]</t>
  </si>
  <si>
    <t>630</t>
  </si>
  <si>
    <t>23110010</t>
  </si>
  <si>
    <t>PTO BOYACA [23110010]</t>
  </si>
  <si>
    <t>PUERTO BOYACÁ</t>
  </si>
  <si>
    <t>350</t>
  </si>
  <si>
    <t>15/08/1959</t>
  </si>
  <si>
    <t>15/06/1974</t>
  </si>
  <si>
    <t>23117040</t>
  </si>
  <si>
    <t>PTO BOYACA [23117040]</t>
  </si>
  <si>
    <t>15/01/1976</t>
  </si>
  <si>
    <t>23175020</t>
  </si>
  <si>
    <t>APTO OTU   [23175020]</t>
  </si>
  <si>
    <t>SS</t>
  </si>
  <si>
    <t>OTU</t>
  </si>
  <si>
    <t>REMEDIOS</t>
  </si>
  <si>
    <t>643</t>
  </si>
  <si>
    <t>15/05/1940</t>
  </si>
  <si>
    <t>25020030</t>
  </si>
  <si>
    <t>GUACAMAYO    [25020030]</t>
  </si>
  <si>
    <t>ACHÍ</t>
  </si>
  <si>
    <t>25020310</t>
  </si>
  <si>
    <t>NECHI [25020310]</t>
  </si>
  <si>
    <t>250</t>
  </si>
  <si>
    <t>15/05/1970</t>
  </si>
  <si>
    <t>25020330</t>
  </si>
  <si>
    <t>CAIMITAL    [25020330]</t>
  </si>
  <si>
    <t>CARIBONA</t>
  </si>
  <si>
    <t>15/09/1966</t>
  </si>
  <si>
    <t>25020350</t>
  </si>
  <si>
    <t>GUARANDA    [25020350]</t>
  </si>
  <si>
    <t>25020370</t>
  </si>
  <si>
    <t xml:space="preserve">MONEDA LA HDA  </t>
  </si>
  <si>
    <t>25020410</t>
  </si>
  <si>
    <t xml:space="preserve">CANDELARIA LA   </t>
  </si>
  <si>
    <t>28</t>
  </si>
  <si>
    <t>25020420</t>
  </si>
  <si>
    <t>VARAS LAS   [25020420]</t>
  </si>
  <si>
    <t>15/04/1987</t>
  </si>
  <si>
    <t>25020450</t>
  </si>
  <si>
    <t>MONTECRISTO [25020450]</t>
  </si>
  <si>
    <t>CGA. GRANDE</t>
  </si>
  <si>
    <t>MONTECRISTO</t>
  </si>
  <si>
    <t>15/10/1974</t>
  </si>
  <si>
    <t>25020510</t>
  </si>
  <si>
    <t>ALPES LOS [25020510]</t>
  </si>
  <si>
    <t>15/05/2002</t>
  </si>
  <si>
    <t>25020530</t>
  </si>
  <si>
    <t>ILUSION LA   [25020530]</t>
  </si>
  <si>
    <t>500</t>
  </si>
  <si>
    <t>25020540</t>
  </si>
  <si>
    <t>PATIO BONITO   [25020540]</t>
  </si>
  <si>
    <t>QDA TRINIDAD</t>
  </si>
  <si>
    <t>25020800</t>
  </si>
  <si>
    <t>BUENAVISTA    [25020800]</t>
  </si>
  <si>
    <t>25020810</t>
  </si>
  <si>
    <t>ASTILLEROS [25020810]</t>
  </si>
  <si>
    <t>25020850</t>
  </si>
  <si>
    <t>REGENCIA [25020850]</t>
  </si>
  <si>
    <t>25020940</t>
  </si>
  <si>
    <t>VILLANUEVA    [25020940]</t>
  </si>
  <si>
    <t>GUARANDA</t>
  </si>
  <si>
    <t>25021120</t>
  </si>
  <si>
    <t xml:space="preserve">SERRANIA SAN LUCAS </t>
  </si>
  <si>
    <t>QDA SAN MATEO</t>
  </si>
  <si>
    <t>15/06/1986</t>
  </si>
  <si>
    <t>25021390</t>
  </si>
  <si>
    <t>CAUCASIA [25021390]</t>
  </si>
  <si>
    <t>15/02/1959</t>
  </si>
  <si>
    <t>15/04/2004</t>
  </si>
  <si>
    <t>25021480</t>
  </si>
  <si>
    <t xml:space="preserve">ESPERANZA LA RADIO  </t>
  </si>
  <si>
    <t>15/03/1979</t>
  </si>
  <si>
    <t>25021490</t>
  </si>
  <si>
    <t>RAYA LA   [25021490]</t>
  </si>
  <si>
    <t>CNO CARIBONA</t>
  </si>
  <si>
    <t>1,600</t>
  </si>
  <si>
    <t>25021530</t>
  </si>
  <si>
    <t>TALADRO EL [25021530]</t>
  </si>
  <si>
    <t>25025130</t>
  </si>
  <si>
    <t>VICTORIA LA [25025130]</t>
  </si>
  <si>
    <t>LAS MARTAS</t>
  </si>
  <si>
    <t>15/06/1969</t>
  </si>
  <si>
    <t>15/12/1971</t>
  </si>
  <si>
    <t>25025140</t>
  </si>
  <si>
    <t>NECHI [25025140]</t>
  </si>
  <si>
    <t>25025200</t>
  </si>
  <si>
    <t>TALADRO EL [25025200]</t>
  </si>
  <si>
    <t>25025230</t>
  </si>
  <si>
    <t>MONTECRISTO [25025230]</t>
  </si>
  <si>
    <t>QDA MONTECRISTO</t>
  </si>
  <si>
    <t>25027050</t>
  </si>
  <si>
    <t>MARGENTO    [25027050]</t>
  </si>
  <si>
    <t>25027060</t>
  </si>
  <si>
    <t>GUACAMAYO [25027060]</t>
  </si>
  <si>
    <t>15/07/1962</t>
  </si>
  <si>
    <t>15/02/1969</t>
  </si>
  <si>
    <t>25027130</t>
  </si>
  <si>
    <t>PALANCA [25027130]</t>
  </si>
  <si>
    <t>15/02/1967</t>
  </si>
  <si>
    <t>15/10/1977</t>
  </si>
  <si>
    <t>25027150</t>
  </si>
  <si>
    <t>GUARANDA [25027150]</t>
  </si>
  <si>
    <t>15/04/1967</t>
  </si>
  <si>
    <t>25027160</t>
  </si>
  <si>
    <t>ACHI    [25027160]</t>
  </si>
  <si>
    <t>15/03/1975</t>
  </si>
  <si>
    <t>25027260</t>
  </si>
  <si>
    <t>BUENAVISTA [25027260]</t>
  </si>
  <si>
    <t>25027270</t>
  </si>
  <si>
    <t>LAS FLORES   [25027270]</t>
  </si>
  <si>
    <t>15/06/1968</t>
  </si>
  <si>
    <t>25027280</t>
  </si>
  <si>
    <t>CANDELARIA LA [25027280]</t>
  </si>
  <si>
    <t>15/05/1969</t>
  </si>
  <si>
    <t>25027480</t>
  </si>
  <si>
    <t>NECHI [25027480]</t>
  </si>
  <si>
    <t>15/12/1967</t>
  </si>
  <si>
    <t>25027640</t>
  </si>
  <si>
    <t>TRES CRUCES   [25027640]</t>
  </si>
  <si>
    <t>15/09/1974</t>
  </si>
  <si>
    <t>25027880</t>
  </si>
  <si>
    <t>GALINDO [25027880]</t>
  </si>
  <si>
    <t>25027910</t>
  </si>
  <si>
    <t>LA RAYA   [25027910]</t>
  </si>
  <si>
    <t>25027950</t>
  </si>
  <si>
    <t>SAN JACINTO [25027950]</t>
  </si>
  <si>
    <t>25028040</t>
  </si>
  <si>
    <t xml:space="preserve">INSP FLUVIAL CAUCA </t>
  </si>
  <si>
    <t>15/11/1992</t>
  </si>
  <si>
    <t>25028350</t>
  </si>
  <si>
    <t>MANCHA LA [25028350]</t>
  </si>
  <si>
    <t xml:space="preserve">CNO ROMPEDERO </t>
  </si>
  <si>
    <t>15/09/1979</t>
  </si>
  <si>
    <t>15/07/1999</t>
  </si>
  <si>
    <t>26160080</t>
  </si>
  <si>
    <t xml:space="preserve">SALAMINA CONC BARC  </t>
  </si>
  <si>
    <t>CHAMBERI</t>
  </si>
  <si>
    <t>SALAMINA</t>
  </si>
  <si>
    <t>1,890</t>
  </si>
  <si>
    <t>15/08/1970</t>
  </si>
  <si>
    <t>26160090</t>
  </si>
  <si>
    <t xml:space="preserve">PACORA PLAZA FERIA  </t>
  </si>
  <si>
    <t>PACORA</t>
  </si>
  <si>
    <t>PÁCORA</t>
  </si>
  <si>
    <t>712</t>
  </si>
  <si>
    <t>26160160</t>
  </si>
  <si>
    <t>MARIA LA   [26160160]</t>
  </si>
  <si>
    <t>15/01/1962</t>
  </si>
  <si>
    <t>26165030</t>
  </si>
  <si>
    <t>JARDIN EL [26165030]</t>
  </si>
  <si>
    <t>JARDÍN</t>
  </si>
  <si>
    <t>15/06/1990</t>
  </si>
  <si>
    <t>26167090</t>
  </si>
  <si>
    <t>COSTA AZUL   [26167090]</t>
  </si>
  <si>
    <t>26170150</t>
  </si>
  <si>
    <t>PUEBLORRICO    [26170150]</t>
  </si>
  <si>
    <t>MULATO</t>
  </si>
  <si>
    <t>PUEBLORRICO</t>
  </si>
  <si>
    <t>15/09/1970</t>
  </si>
  <si>
    <t>26170160</t>
  </si>
  <si>
    <t xml:space="preserve">NACIONAL LA GJA </t>
  </si>
  <si>
    <t>CARTAMA</t>
  </si>
  <si>
    <t>TÁMESIS</t>
  </si>
  <si>
    <t>1,190</t>
  </si>
  <si>
    <t>15/02/1978</t>
  </si>
  <si>
    <t>26170170</t>
  </si>
  <si>
    <t>PRADERA LA [26170170]</t>
  </si>
  <si>
    <t>QDA CANAS</t>
  </si>
  <si>
    <t>CARAMANTA</t>
  </si>
  <si>
    <t>26170180</t>
  </si>
  <si>
    <t>CARAMANTA    [26170180]</t>
  </si>
  <si>
    <t>ARQUIA</t>
  </si>
  <si>
    <t>850</t>
  </si>
  <si>
    <t>26170190</t>
  </si>
  <si>
    <t>DIQUE EL   [26170190]</t>
  </si>
  <si>
    <t>QDA LA LEONA</t>
  </si>
  <si>
    <t>1,140</t>
  </si>
  <si>
    <t>26170350</t>
  </si>
  <si>
    <t>FLECHA LA [26170350]</t>
  </si>
  <si>
    <t>MARMATO</t>
  </si>
  <si>
    <t>26175030</t>
  </si>
  <si>
    <t>NACIONAL GJA LA  [26175030]</t>
  </si>
  <si>
    <t>1,153</t>
  </si>
  <si>
    <t>26175040</t>
  </si>
  <si>
    <t>TUNEZ HDA   [26175040]</t>
  </si>
  <si>
    <t>FREDONIA</t>
  </si>
  <si>
    <t>604</t>
  </si>
  <si>
    <t>26177060</t>
  </si>
  <si>
    <t>MARIA LA [26177060]</t>
  </si>
  <si>
    <t>621</t>
  </si>
  <si>
    <t>15/10/1975</t>
  </si>
  <si>
    <t>15/09/2005</t>
  </si>
  <si>
    <t>26177070</t>
  </si>
  <si>
    <t>605</t>
  </si>
  <si>
    <t>15/03/1978</t>
  </si>
  <si>
    <t>26177090</t>
  </si>
  <si>
    <t>BALSOS LOS [26177090]</t>
  </si>
  <si>
    <t>VALPARAISO</t>
  </si>
  <si>
    <t>505</t>
  </si>
  <si>
    <t>15/07/1978</t>
  </si>
  <si>
    <t>26177100</t>
  </si>
  <si>
    <t>STA CLARA [26177100]</t>
  </si>
  <si>
    <t>CONCORDIA</t>
  </si>
  <si>
    <t>26180160</t>
  </si>
  <si>
    <t>ABEJORRAL    [26180160]</t>
  </si>
  <si>
    <t>ABEJORRAL</t>
  </si>
  <si>
    <t>26180170</t>
  </si>
  <si>
    <t>UNION LA   [26180170]</t>
  </si>
  <si>
    <t>LA UNIÓN</t>
  </si>
  <si>
    <t>26180180</t>
  </si>
  <si>
    <t>SONSON    [26180180]</t>
  </si>
  <si>
    <t>26180190</t>
  </si>
  <si>
    <t>AGUADAS    [26180190]</t>
  </si>
  <si>
    <t>2,400</t>
  </si>
  <si>
    <t>26180200</t>
  </si>
  <si>
    <t>MONTEBELLO    [26180200]</t>
  </si>
  <si>
    <t>MONTEBELLO</t>
  </si>
  <si>
    <t>26180240</t>
  </si>
  <si>
    <t>PAVAS LAS   [26180240]</t>
  </si>
  <si>
    <t>3,210</t>
  </si>
  <si>
    <t>26180250</t>
  </si>
  <si>
    <t>VALLE ALTO   [26180250]</t>
  </si>
  <si>
    <t>2,800</t>
  </si>
  <si>
    <t>26180260</t>
  </si>
  <si>
    <t>MIRANDA LA [26180260]</t>
  </si>
  <si>
    <t>2,175</t>
  </si>
  <si>
    <t>15/09/1999</t>
  </si>
  <si>
    <t>26180270</t>
  </si>
  <si>
    <t xml:space="preserve">PINTADA LA AUTOMATICA </t>
  </si>
  <si>
    <t>15/02/2009</t>
  </si>
  <si>
    <t>26185010</t>
  </si>
  <si>
    <t>PELADA LA [26185010]</t>
  </si>
  <si>
    <t>26185020</t>
  </si>
  <si>
    <t>MESOPOTAMIA    [26185020]</t>
  </si>
  <si>
    <t>2,408</t>
  </si>
  <si>
    <t>26185040</t>
  </si>
  <si>
    <t>SAN FELIX   [26185040]</t>
  </si>
  <si>
    <t>SAN FELIX</t>
  </si>
  <si>
    <t>2,690</t>
  </si>
  <si>
    <t>26187030</t>
  </si>
  <si>
    <t>SONSON    [26187030]</t>
  </si>
  <si>
    <t>580</t>
  </si>
  <si>
    <t>15/06/1955</t>
  </si>
  <si>
    <t>26187040</t>
  </si>
  <si>
    <t>26187170</t>
  </si>
  <si>
    <t>LA HERENCIA   [26187170]</t>
  </si>
  <si>
    <t>1,973</t>
  </si>
  <si>
    <t>26187180</t>
  </si>
  <si>
    <t>ALBANIA [26187180]</t>
  </si>
  <si>
    <t>2,132</t>
  </si>
  <si>
    <t>26190080</t>
  </si>
  <si>
    <t xml:space="preserve">BETANIA-VOLGA </t>
  </si>
  <si>
    <t>TAPARTO</t>
  </si>
  <si>
    <t>BETANIA</t>
  </si>
  <si>
    <t>15/03/1971</t>
  </si>
  <si>
    <t>26190090</t>
  </si>
  <si>
    <t xml:space="preserve">BETANIA-LAS GUACAS   </t>
  </si>
  <si>
    <t>GUADUALEJO</t>
  </si>
  <si>
    <t>26190100</t>
  </si>
  <si>
    <t>STA BARBARA   [26190100]</t>
  </si>
  <si>
    <t>ANDES</t>
  </si>
  <si>
    <t>26190120</t>
  </si>
  <si>
    <t>CAMPAMENTO [26190120]</t>
  </si>
  <si>
    <t>1,228</t>
  </si>
  <si>
    <t>15/05/1979</t>
  </si>
  <si>
    <t>26190130</t>
  </si>
  <si>
    <t>MANSA LA [26190130]</t>
  </si>
  <si>
    <t>26195020</t>
  </si>
  <si>
    <t>ITA ANDES [26195020]</t>
  </si>
  <si>
    <t>15/07/1970</t>
  </si>
  <si>
    <t>26195030</t>
  </si>
  <si>
    <t>JARDIN EL [26195030]</t>
  </si>
  <si>
    <t>2,005</t>
  </si>
  <si>
    <t>26197010</t>
  </si>
  <si>
    <t>CAMPAMENTO    [26197010]</t>
  </si>
  <si>
    <t>15/09/1971</t>
  </si>
  <si>
    <t>26197020</t>
  </si>
  <si>
    <t>BRASILIA    [26197020]</t>
  </si>
  <si>
    <t>670</t>
  </si>
  <si>
    <t>26197030</t>
  </si>
  <si>
    <t>REMOLINO EL   [26197030]</t>
  </si>
  <si>
    <t>26197040</t>
  </si>
  <si>
    <t xml:space="preserve">SAN ANTONIO BRASIL </t>
  </si>
  <si>
    <t>15/12/1972</t>
  </si>
  <si>
    <t>26200120</t>
  </si>
  <si>
    <t>OTRAMINA    [26200120]</t>
  </si>
  <si>
    <t>AMAGA</t>
  </si>
  <si>
    <t>TITIRIBÍ</t>
  </si>
  <si>
    <t>515</t>
  </si>
  <si>
    <t>26200130</t>
  </si>
  <si>
    <t>BOLOMBOLO    [26200130]</t>
  </si>
  <si>
    <t>15/05/1980</t>
  </si>
  <si>
    <t>26200140</t>
  </si>
  <si>
    <t>ARMENIA    [26200140]</t>
  </si>
  <si>
    <t>QDA SABALETA</t>
  </si>
  <si>
    <t>26200150</t>
  </si>
  <si>
    <t>FREDONIA    [26200150]</t>
  </si>
  <si>
    <t>POBLANCO</t>
  </si>
  <si>
    <t>1,650</t>
  </si>
  <si>
    <t>26205030</t>
  </si>
  <si>
    <t>FARALLONES [26205030]</t>
  </si>
  <si>
    <t>860</t>
  </si>
  <si>
    <t>15/03/1970</t>
  </si>
  <si>
    <t>15/04/1983</t>
  </si>
  <si>
    <t>26205040</t>
  </si>
  <si>
    <t>IGUINA HDA [26205040]</t>
  </si>
  <si>
    <t>ANZÁ</t>
  </si>
  <si>
    <t>15/10/1978</t>
  </si>
  <si>
    <t>15/10/1980</t>
  </si>
  <si>
    <t>26205060</t>
  </si>
  <si>
    <t>NOQUE LA [26205060]</t>
  </si>
  <si>
    <t>15/04/1981</t>
  </si>
  <si>
    <t>26205070</t>
  </si>
  <si>
    <t>PLATA LA [26205070]</t>
  </si>
  <si>
    <t>SINIFANA</t>
  </si>
  <si>
    <t>750</t>
  </si>
  <si>
    <t>15/04/1995</t>
  </si>
  <si>
    <t>26205080</t>
  </si>
  <si>
    <t>ALDEA LA   [26205080]</t>
  </si>
  <si>
    <t>LA FRISOLA</t>
  </si>
  <si>
    <t>1,737</t>
  </si>
  <si>
    <t>26207010</t>
  </si>
  <si>
    <t>PTE SOTO [26207010]</t>
  </si>
  <si>
    <t>26207030</t>
  </si>
  <si>
    <t>PTE IGLESIAS   [26207030]</t>
  </si>
  <si>
    <t>655</t>
  </si>
  <si>
    <t>26207040</t>
  </si>
  <si>
    <t>RODADERO EL [26207040]</t>
  </si>
  <si>
    <t>26207090</t>
  </si>
  <si>
    <t>PASO REAL [26207090]</t>
  </si>
  <si>
    <t>SOPETRÁN</t>
  </si>
  <si>
    <t>384</t>
  </si>
  <si>
    <t>15/11/1978</t>
  </si>
  <si>
    <t>26210070</t>
  </si>
  <si>
    <t>CAICEDO    [26210070]</t>
  </si>
  <si>
    <t>QDA NOQUE</t>
  </si>
  <si>
    <t>CAICEDO</t>
  </si>
  <si>
    <t>26210080</t>
  </si>
  <si>
    <t xml:space="preserve">HERRADURA LA   </t>
  </si>
  <si>
    <t>26210090</t>
  </si>
  <si>
    <t>ANZA    [26210090]</t>
  </si>
  <si>
    <t>26210110</t>
  </si>
  <si>
    <t>PENALISA    [26210110]</t>
  </si>
  <si>
    <t>SALGAR</t>
  </si>
  <si>
    <t>26210130</t>
  </si>
  <si>
    <t>GUASABRA    [26210130]</t>
  </si>
  <si>
    <t>26210140</t>
  </si>
  <si>
    <t>ALTAMIRA    [26210140]</t>
  </si>
  <si>
    <t>QDA PURCA</t>
  </si>
  <si>
    <t>2,032</t>
  </si>
  <si>
    <t>26215010</t>
  </si>
  <si>
    <t>CONCORDIA    [26215010]</t>
  </si>
  <si>
    <t>QDA MAGALLO</t>
  </si>
  <si>
    <t>2,006</t>
  </si>
  <si>
    <t>26215020</t>
  </si>
  <si>
    <t>CAÑAFISTO [26215020]</t>
  </si>
  <si>
    <t>15/06/1987</t>
  </si>
  <si>
    <t>26217010</t>
  </si>
  <si>
    <t>GALERA LA   [26217010]</t>
  </si>
  <si>
    <t>538</t>
  </si>
  <si>
    <t>15/11/1970</t>
  </si>
  <si>
    <t>26217040</t>
  </si>
  <si>
    <t>CANGREJO EL [26217040]</t>
  </si>
  <si>
    <t>SAN MATEO</t>
  </si>
  <si>
    <t>558</t>
  </si>
  <si>
    <t>26217050</t>
  </si>
  <si>
    <t>CAÑAFISTO    [26217050]</t>
  </si>
  <si>
    <t>466</t>
  </si>
  <si>
    <t>26217060</t>
  </si>
  <si>
    <t>AGARA [26217060]</t>
  </si>
  <si>
    <t>475</t>
  </si>
  <si>
    <t>15/11/1979</t>
  </si>
  <si>
    <t>26220050</t>
  </si>
  <si>
    <t>CUMBRE LA [26220050]</t>
  </si>
  <si>
    <t>QDA LAS CUATRO</t>
  </si>
  <si>
    <t>PEQUE</t>
  </si>
  <si>
    <t>2,440</t>
  </si>
  <si>
    <t>26220060</t>
  </si>
  <si>
    <t>TUNAL EL [26220060]</t>
  </si>
  <si>
    <t>15/12/1985</t>
  </si>
  <si>
    <t>26220090</t>
  </si>
  <si>
    <t>GIRALDO    [26220090]</t>
  </si>
  <si>
    <t>1,000</t>
  </si>
  <si>
    <t>26220100</t>
  </si>
  <si>
    <t>GRANJA LA   [26220100]</t>
  </si>
  <si>
    <t>QDA SAN ISIDRO</t>
  </si>
  <si>
    <t>ITUANGO</t>
  </si>
  <si>
    <t>26220110</t>
  </si>
  <si>
    <t>STA RITA   [26220110]</t>
  </si>
  <si>
    <t>SINITAVE</t>
  </si>
  <si>
    <t>530</t>
  </si>
  <si>
    <t>26225010</t>
  </si>
  <si>
    <t>ITUANGO [26225010]</t>
  </si>
  <si>
    <t>1,575</t>
  </si>
  <si>
    <t>26225030</t>
  </si>
  <si>
    <t>COTOVE HDA   [26225030]</t>
  </si>
  <si>
    <t>26225040</t>
  </si>
  <si>
    <t>PIUNTI HDA [26225040]</t>
  </si>
  <si>
    <t>QDA TESORERO</t>
  </si>
  <si>
    <t>BURITICÁ</t>
  </si>
  <si>
    <t>04/02/2015</t>
  </si>
  <si>
    <t>26225050</t>
  </si>
  <si>
    <t>PALMAR EL [26225050]</t>
  </si>
  <si>
    <t>26227010</t>
  </si>
  <si>
    <t>PURGATORIO [26227010]</t>
  </si>
  <si>
    <t>398</t>
  </si>
  <si>
    <t>15/11/1995</t>
  </si>
  <si>
    <t>26230010</t>
  </si>
  <si>
    <t>OLAYA [26230010]</t>
  </si>
  <si>
    <t>OLAYA</t>
  </si>
  <si>
    <t>26230020</t>
  </si>
  <si>
    <t>SABANALARGA [26230020]</t>
  </si>
  <si>
    <t>15/01/1922</t>
  </si>
  <si>
    <t>26230110</t>
  </si>
  <si>
    <t>SAN ANDRES [26230110]</t>
  </si>
  <si>
    <t>26230130</t>
  </si>
  <si>
    <t xml:space="preserve">CRUCES ARRIBA </t>
  </si>
  <si>
    <t>2,830</t>
  </si>
  <si>
    <t>26230140</t>
  </si>
  <si>
    <t>PLACITA LA [26230140]</t>
  </si>
  <si>
    <t>QDA JUAN GARCIA</t>
  </si>
  <si>
    <t>LIBORINA</t>
  </si>
  <si>
    <t>26230150</t>
  </si>
  <si>
    <t>MATANZAS [26230150]</t>
  </si>
  <si>
    <t>TOLEDO</t>
  </si>
  <si>
    <t>569</t>
  </si>
  <si>
    <t>15/04/1993</t>
  </si>
  <si>
    <t>26230160</t>
  </si>
  <si>
    <t>BRICENO [26230160]</t>
  </si>
  <si>
    <t>QDA EL ORO</t>
  </si>
  <si>
    <t>BRICEÑO</t>
  </si>
  <si>
    <t>26230180</t>
  </si>
  <si>
    <t xml:space="preserve">LLANOS DE SAN JUAN </t>
  </si>
  <si>
    <t>QDA LA MUNOZ</t>
  </si>
  <si>
    <t>SAN JERÓNIMO</t>
  </si>
  <si>
    <t>26230190</t>
  </si>
  <si>
    <t>ORO EL [26230190]</t>
  </si>
  <si>
    <t>26230200</t>
  </si>
  <si>
    <t>SABANALARGA [26230200]</t>
  </si>
  <si>
    <t>26230220</t>
  </si>
  <si>
    <t>OCULTA LA [26230220]</t>
  </si>
  <si>
    <t>26230240</t>
  </si>
  <si>
    <t>ABERTURA LA [26230240]</t>
  </si>
  <si>
    <t>QDA SANTA MARIA</t>
  </si>
  <si>
    <t>2,550</t>
  </si>
  <si>
    <t>15/01/1992</t>
  </si>
  <si>
    <t>26230260</t>
  </si>
  <si>
    <t>26235020</t>
  </si>
  <si>
    <t xml:space="preserve">VEGA LA-TAB RUBIOS </t>
  </si>
  <si>
    <t>AURRA</t>
  </si>
  <si>
    <t>26235030</t>
  </si>
  <si>
    <t>MATANZAS    [26235030]</t>
  </si>
  <si>
    <t>26237020</t>
  </si>
  <si>
    <t>PENALTA [26237020]</t>
  </si>
  <si>
    <t>26237050</t>
  </si>
  <si>
    <t xml:space="preserve">PTE PESCADERO   </t>
  </si>
  <si>
    <t>425</t>
  </si>
  <si>
    <t>26237060</t>
  </si>
  <si>
    <t>SOPETRAN [26237060]</t>
  </si>
  <si>
    <t>QDA LA SOPETRANA</t>
  </si>
  <si>
    <t>680</t>
  </si>
  <si>
    <t>15/03/1980</t>
  </si>
  <si>
    <t>15/04/1996</t>
  </si>
  <si>
    <t>26237080</t>
  </si>
  <si>
    <t>YARUMAL [26237080]</t>
  </si>
  <si>
    <t>26237090</t>
  </si>
  <si>
    <t>VALLE EL [26237090]</t>
  </si>
  <si>
    <t>458</t>
  </si>
  <si>
    <t>26237100</t>
  </si>
  <si>
    <t>OLAYA [26237100]</t>
  </si>
  <si>
    <t>175</t>
  </si>
  <si>
    <t>26237110</t>
  </si>
  <si>
    <t>CEDRAL EL [26237110]</t>
  </si>
  <si>
    <t>SAN JOSÉ DE LA MONTAÑA</t>
  </si>
  <si>
    <t>2,373</t>
  </si>
  <si>
    <t>26237130</t>
  </si>
  <si>
    <t>15/12/1990</t>
  </si>
  <si>
    <t>26240050</t>
  </si>
  <si>
    <t>UNION LA HDA [26240050]</t>
  </si>
  <si>
    <t>CÁCERES</t>
  </si>
  <si>
    <t>15/03/1984</t>
  </si>
  <si>
    <t>26240060</t>
  </si>
  <si>
    <t>MANIZALES [26240060]</t>
  </si>
  <si>
    <t>MAN</t>
  </si>
  <si>
    <t>26240070</t>
  </si>
  <si>
    <t xml:space="preserve">ALTO EL MUÑECO </t>
  </si>
  <si>
    <t>26240080</t>
  </si>
  <si>
    <t>HOYO RICO [26240080]</t>
  </si>
  <si>
    <t>RAYO</t>
  </si>
  <si>
    <t>1,038</t>
  </si>
  <si>
    <t>26240090</t>
  </si>
  <si>
    <t>PTO BELGICA [26240090]</t>
  </si>
  <si>
    <t>26240100</t>
  </si>
  <si>
    <t xml:space="preserve">GUARUMO-LA LUCHA </t>
  </si>
  <si>
    <t>26240120</t>
  </si>
  <si>
    <t>PTO VALDIVIA [26240120]</t>
  </si>
  <si>
    <t>15/07/1985</t>
  </si>
  <si>
    <t>26240150</t>
  </si>
  <si>
    <t>PTO VALDIVIA [26240150]</t>
  </si>
  <si>
    <t>26240160</t>
  </si>
  <si>
    <t>COQUERA LA   [26240160]</t>
  </si>
  <si>
    <t>26240170</t>
  </si>
  <si>
    <t>PLAYALTA [26240170]</t>
  </si>
  <si>
    <t>26245020</t>
  </si>
  <si>
    <t>MARY LAND [26245020]</t>
  </si>
  <si>
    <t>26245030</t>
  </si>
  <si>
    <t>TARAZA [26245030]</t>
  </si>
  <si>
    <t>15/06/1985</t>
  </si>
  <si>
    <t>26245040</t>
  </si>
  <si>
    <t>JHB CAUCASIA   [26245040]</t>
  </si>
  <si>
    <t>13/04/2008</t>
  </si>
  <si>
    <t>26247010</t>
  </si>
  <si>
    <t>PALMIRA HDA   [26247010]</t>
  </si>
  <si>
    <t>26247030</t>
  </si>
  <si>
    <t>APAVI    [26247030]</t>
  </si>
  <si>
    <t>102</t>
  </si>
  <si>
    <t>26247040</t>
  </si>
  <si>
    <t>BUENOS AIRES [26247040]</t>
  </si>
  <si>
    <t>26250010</t>
  </si>
  <si>
    <t>CACERES [26250010]</t>
  </si>
  <si>
    <t>15/06/1931</t>
  </si>
  <si>
    <t>26250020</t>
  </si>
  <si>
    <t xml:space="preserve">TRINIDAD LA HDA </t>
  </si>
  <si>
    <t>260</t>
  </si>
  <si>
    <t>15/12/1976</t>
  </si>
  <si>
    <t>26250030</t>
  </si>
  <si>
    <t>CACERES [26250030]</t>
  </si>
  <si>
    <t>26250060</t>
  </si>
  <si>
    <t>PTO RAUDAL [26250060]</t>
  </si>
  <si>
    <t>26250090</t>
  </si>
  <si>
    <t>PIAMONTE [26250090]</t>
  </si>
  <si>
    <t>15/10/1987</t>
  </si>
  <si>
    <t>26250100</t>
  </si>
  <si>
    <t>STA CRUZ HDA [26250100]</t>
  </si>
  <si>
    <t>QDA CORRALES</t>
  </si>
  <si>
    <t>15/07/1983</t>
  </si>
  <si>
    <t>26250110</t>
  </si>
  <si>
    <t xml:space="preserve">BARRO BLANCO </t>
  </si>
  <si>
    <t>190</t>
  </si>
  <si>
    <t>26255020</t>
  </si>
  <si>
    <t>STA ISABEL   [26255020]</t>
  </si>
  <si>
    <t>15/04/1970</t>
  </si>
  <si>
    <t>26255040</t>
  </si>
  <si>
    <t xml:space="preserve">CACAOTERAS DEL DIQ </t>
  </si>
  <si>
    <t>55</t>
  </si>
  <si>
    <t>15/08/1968</t>
  </si>
  <si>
    <t>27010160</t>
  </si>
  <si>
    <t>GOMEZ PLATA [27010160]</t>
  </si>
  <si>
    <t>QDA SAN FERNANDO</t>
  </si>
  <si>
    <t>GÓMEZ PLATA</t>
  </si>
  <si>
    <t>15/12/1955</t>
  </si>
  <si>
    <t>27010680</t>
  </si>
  <si>
    <t xml:space="preserve">MACARENA LA HDA </t>
  </si>
  <si>
    <t>MATA</t>
  </si>
  <si>
    <t>27010770</t>
  </si>
  <si>
    <t>CHUSCAL EL   [27010770]</t>
  </si>
  <si>
    <t>QDA HORCONA</t>
  </si>
  <si>
    <t>HELICONIA</t>
  </si>
  <si>
    <t>2,055</t>
  </si>
  <si>
    <t>27010780</t>
  </si>
  <si>
    <t>BOQUERON [27010780]</t>
  </si>
  <si>
    <t>2,510</t>
  </si>
  <si>
    <t>27010790</t>
  </si>
  <si>
    <t xml:space="preserve">MESETA LA-SENA </t>
  </si>
  <si>
    <t>15/10/1984</t>
  </si>
  <si>
    <t>27010800</t>
  </si>
  <si>
    <t xml:space="preserve">MESETA LA SN PEDRO </t>
  </si>
  <si>
    <t>BELLO</t>
  </si>
  <si>
    <t>27010810</t>
  </si>
  <si>
    <t>STA HELENA [27010810]</t>
  </si>
  <si>
    <t>27010820</t>
  </si>
  <si>
    <t>CUCHILLA LA [27010820]</t>
  </si>
  <si>
    <t>GIRARDOTA</t>
  </si>
  <si>
    <t>27010830</t>
  </si>
  <si>
    <t>SAN ISIDRO [27010830]</t>
  </si>
  <si>
    <t>ENTRERRIOS</t>
  </si>
  <si>
    <t>27010840</t>
  </si>
  <si>
    <t>SAN PABLO [27010840]</t>
  </si>
  <si>
    <t>27010850</t>
  </si>
  <si>
    <t>AMALFI [27010850]</t>
  </si>
  <si>
    <t>QDA LA VIBORA</t>
  </si>
  <si>
    <t>AMALFI</t>
  </si>
  <si>
    <t>1,530</t>
  </si>
  <si>
    <t>27010860</t>
  </si>
  <si>
    <t xml:space="preserve">NORMANDIA HDA </t>
  </si>
  <si>
    <t>QDA GUDUAS</t>
  </si>
  <si>
    <t>27010870</t>
  </si>
  <si>
    <t>BELMIRA [27010870]</t>
  </si>
  <si>
    <t>2,540</t>
  </si>
  <si>
    <t>27010880</t>
  </si>
  <si>
    <t>MONTAÑITAS [27010880]</t>
  </si>
  <si>
    <t>QDA AGUAMALA</t>
  </si>
  <si>
    <t>2,630</t>
  </si>
  <si>
    <t>27010890</t>
  </si>
  <si>
    <t>CUEVA SANTA [27010890]</t>
  </si>
  <si>
    <t>RIACHON</t>
  </si>
  <si>
    <t>27010900</t>
  </si>
  <si>
    <t>GOMEZ PLATA [27010900]</t>
  </si>
  <si>
    <t>27010960</t>
  </si>
  <si>
    <t>MONOS HDA [27010960]</t>
  </si>
  <si>
    <t>1,100</t>
  </si>
  <si>
    <t>27011100</t>
  </si>
  <si>
    <t>BRISAS LAS [27011100]</t>
  </si>
  <si>
    <t>SEGOVIA</t>
  </si>
  <si>
    <t>27011110</t>
  </si>
  <si>
    <t>ASTILLEROS [27011110]</t>
  </si>
  <si>
    <t>QDA DO#A MARIA</t>
  </si>
  <si>
    <t>27011120</t>
  </si>
  <si>
    <t>IGUANA LA [27011120]</t>
  </si>
  <si>
    <t>QDA LA IGUANA</t>
  </si>
  <si>
    <t>27011230</t>
  </si>
  <si>
    <t>SAN ANTONIO [27011230]</t>
  </si>
  <si>
    <t>PORCE</t>
  </si>
  <si>
    <t>1,058</t>
  </si>
  <si>
    <t>15/10/1999</t>
  </si>
  <si>
    <t>27011270</t>
  </si>
  <si>
    <t xml:space="preserve">LAURELES-MEDELLIN    </t>
  </si>
  <si>
    <t>1,512</t>
  </si>
  <si>
    <t>01/06/2011</t>
  </si>
  <si>
    <t>27015070</t>
  </si>
  <si>
    <t xml:space="preserve">A.OLAYA HERRERA   </t>
  </si>
  <si>
    <t>1,516</t>
  </si>
  <si>
    <t>15/09/1940</t>
  </si>
  <si>
    <t>27015090</t>
  </si>
  <si>
    <t>TULIO OSPINA   [27015090]</t>
  </si>
  <si>
    <t>1,453</t>
  </si>
  <si>
    <t>15/09/1950</t>
  </si>
  <si>
    <t>27015110</t>
  </si>
  <si>
    <t>ARAGON    [27015110]</t>
  </si>
  <si>
    <t>2,652</t>
  </si>
  <si>
    <t>27015120</t>
  </si>
  <si>
    <t xml:space="preserve">PIEDRAS BLANCAS </t>
  </si>
  <si>
    <t>2,350</t>
  </si>
  <si>
    <t>15/12/1970</t>
  </si>
  <si>
    <t>27015150</t>
  </si>
  <si>
    <t xml:space="preserve">PROGRESO EL HDA  </t>
  </si>
  <si>
    <t>BARBOSA</t>
  </si>
  <si>
    <t>1,345</t>
  </si>
  <si>
    <t>27015160</t>
  </si>
  <si>
    <t>CLARA LA [27015160]</t>
  </si>
  <si>
    <t>2,500</t>
  </si>
  <si>
    <t>15/09/1978</t>
  </si>
  <si>
    <t>27015190</t>
  </si>
  <si>
    <t>GUAYABITO    [27015190]</t>
  </si>
  <si>
    <t>ROSARIO</t>
  </si>
  <si>
    <t>27015200</t>
  </si>
  <si>
    <t>QDA GUADUAS</t>
  </si>
  <si>
    <t>15/09/1998</t>
  </si>
  <si>
    <t>27015210</t>
  </si>
  <si>
    <t>VIVERO EL [27015210]</t>
  </si>
  <si>
    <t>GUARNE</t>
  </si>
  <si>
    <t>15/07/1982</t>
  </si>
  <si>
    <t>15/06/1996</t>
  </si>
  <si>
    <t>27015260</t>
  </si>
  <si>
    <t>SALADA LA   [27015260]</t>
  </si>
  <si>
    <t>1,923</t>
  </si>
  <si>
    <t>15/07/1984</t>
  </si>
  <si>
    <t>27015270</t>
  </si>
  <si>
    <t xml:space="preserve">JARDIN BOTANICO  </t>
  </si>
  <si>
    <t>1,435</t>
  </si>
  <si>
    <t>18/08/2009</t>
  </si>
  <si>
    <t>27015330</t>
  </si>
  <si>
    <t>27015502</t>
  </si>
  <si>
    <t>SOLMAFORO MEDELLIN</t>
  </si>
  <si>
    <t>1,494</t>
  </si>
  <si>
    <t>03/12/2015</t>
  </si>
  <si>
    <t>27017480</t>
  </si>
  <si>
    <t xml:space="preserve">BOCAS DE CANA </t>
  </si>
  <si>
    <t>ANORÍ</t>
  </si>
  <si>
    <t>15/02/1976</t>
  </si>
  <si>
    <t>27020040</t>
  </si>
  <si>
    <t>ANGOSTURA [27020040]</t>
  </si>
  <si>
    <t>TENCHE</t>
  </si>
  <si>
    <t>ANGOSTURA</t>
  </si>
  <si>
    <t>15/12/1958</t>
  </si>
  <si>
    <t>27020160</t>
  </si>
  <si>
    <t xml:space="preserve">TENCHE LA RISARALD </t>
  </si>
  <si>
    <t>27020170</t>
  </si>
  <si>
    <t xml:space="preserve">CARMEN EL HDA </t>
  </si>
  <si>
    <t>ANORI</t>
  </si>
  <si>
    <t>950</t>
  </si>
  <si>
    <t>27020180</t>
  </si>
  <si>
    <t>ANORI [27020180]</t>
  </si>
  <si>
    <t>1,601</t>
  </si>
  <si>
    <t>15/08/1988</t>
  </si>
  <si>
    <t>27020190</t>
  </si>
  <si>
    <t>YARUMAL [27020190]</t>
  </si>
  <si>
    <t>YARUMAL</t>
  </si>
  <si>
    <t>27020200</t>
  </si>
  <si>
    <t>CEDENO [27020200]</t>
  </si>
  <si>
    <t>SAN JULIAN</t>
  </si>
  <si>
    <t>27020210</t>
  </si>
  <si>
    <t>ANGOSTURA [27020210]</t>
  </si>
  <si>
    <t>27020220</t>
  </si>
  <si>
    <t xml:space="preserve">LLANOS D CUIBA LOS </t>
  </si>
  <si>
    <t>DOLORES</t>
  </si>
  <si>
    <t>2,750</t>
  </si>
  <si>
    <t>27020260</t>
  </si>
  <si>
    <t>TESORO EL [27020260]</t>
  </si>
  <si>
    <t>27020280</t>
  </si>
  <si>
    <t xml:space="preserve">MARGARITAS LAS </t>
  </si>
  <si>
    <t>800</t>
  </si>
  <si>
    <t>27025010</t>
  </si>
  <si>
    <t>MONTEFRIO [27025010]</t>
  </si>
  <si>
    <t>1,535</t>
  </si>
  <si>
    <t>27025020</t>
  </si>
  <si>
    <t xml:space="preserve">CHARCON LIBERIA </t>
  </si>
  <si>
    <t>15/10/1985</t>
  </si>
  <si>
    <t>27025030</t>
  </si>
  <si>
    <t>ANORI    [27025030]</t>
  </si>
  <si>
    <t>27027060</t>
  </si>
  <si>
    <t xml:space="preserve">BRISAS DEL NECHI </t>
  </si>
  <si>
    <t>1,880</t>
  </si>
  <si>
    <t>27027070</t>
  </si>
  <si>
    <t>TRES Y MEDIO [27027070]</t>
  </si>
  <si>
    <t>258</t>
  </si>
  <si>
    <t>15/01/1990</t>
  </si>
  <si>
    <t>27027080</t>
  </si>
  <si>
    <t>MEDIA LUNA [27027080]</t>
  </si>
  <si>
    <t>CAMPAMENTO</t>
  </si>
  <si>
    <t>27027090</t>
  </si>
  <si>
    <t>PTE ANORI [27027090]</t>
  </si>
  <si>
    <t>27030030</t>
  </si>
  <si>
    <t>ZARAGOZA [27030030]</t>
  </si>
  <si>
    <t>15/02/1922</t>
  </si>
  <si>
    <t>15/09/1967</t>
  </si>
  <si>
    <t>27030040</t>
  </si>
  <si>
    <t>GUAMO EL [27030040]</t>
  </si>
  <si>
    <t>27030050</t>
  </si>
  <si>
    <t>BAGRE EL [27030050]</t>
  </si>
  <si>
    <t>EL BAGRE</t>
  </si>
  <si>
    <t>27030060</t>
  </si>
  <si>
    <t>AMACERI [27030060]</t>
  </si>
  <si>
    <t>AMACERI</t>
  </si>
  <si>
    <t>27030080</t>
  </si>
  <si>
    <t>CRUZADA LA [27030080]</t>
  </si>
  <si>
    <t>POCUNE</t>
  </si>
  <si>
    <t>27030090</t>
  </si>
  <si>
    <t>BOSQUE EL [27030090]</t>
  </si>
  <si>
    <t>QDA DO#A TERESA</t>
  </si>
  <si>
    <t>220</t>
  </si>
  <si>
    <t>27030130</t>
  </si>
  <si>
    <t>LONDRE EL [27030130]</t>
  </si>
  <si>
    <t>27030140</t>
  </si>
  <si>
    <t xml:space="preserve">PALMA DE COCO LA </t>
  </si>
  <si>
    <t>27030150</t>
  </si>
  <si>
    <t>ASI ES LA VIDA [27030150]</t>
  </si>
  <si>
    <t>QDA VILLA</t>
  </si>
  <si>
    <t>492</t>
  </si>
  <si>
    <t>27030160</t>
  </si>
  <si>
    <t>BUENAVISTA [27030160]</t>
  </si>
  <si>
    <t>27030190</t>
  </si>
  <si>
    <t>PATIO BONITO 2 [27030190]</t>
  </si>
  <si>
    <t>363</t>
  </si>
  <si>
    <t>27030210</t>
  </si>
  <si>
    <t>ZARAGOZA [27030210]</t>
  </si>
  <si>
    <t>27030220</t>
  </si>
  <si>
    <t>ORIENTE EL [27030220]</t>
  </si>
  <si>
    <t>27030230</t>
  </si>
  <si>
    <t>MONTEVERDE [27030230]</t>
  </si>
  <si>
    <t>27030240</t>
  </si>
  <si>
    <t>PTE BAGRE [27030240]</t>
  </si>
  <si>
    <t>BAGRE</t>
  </si>
  <si>
    <t>240</t>
  </si>
  <si>
    <t>15/08/1999</t>
  </si>
  <si>
    <t>27035010</t>
  </si>
  <si>
    <t xml:space="preserve">MONTES NEGROS </t>
  </si>
  <si>
    <t>27035020</t>
  </si>
  <si>
    <t>BOQUETE EL [27035020]</t>
  </si>
  <si>
    <t>27035030</t>
  </si>
  <si>
    <t xml:space="preserve">STA MARGARITA </t>
  </si>
  <si>
    <t>179</t>
  </si>
  <si>
    <t>27037020</t>
  </si>
  <si>
    <t>RETIRO EL [27037020]</t>
  </si>
  <si>
    <t>27040020</t>
  </si>
  <si>
    <t xml:space="preserve">ALTO DEL INDIO </t>
  </si>
  <si>
    <t>QDA PATO</t>
  </si>
  <si>
    <t>27040030</t>
  </si>
  <si>
    <t>ESMERALDA LA [27040030]</t>
  </si>
  <si>
    <t>QDA CUTURU</t>
  </si>
  <si>
    <t>27040040</t>
  </si>
  <si>
    <t>NECHI [27040040]</t>
  </si>
  <si>
    <t>15/11/2006</t>
  </si>
  <si>
    <t>27045020</t>
  </si>
  <si>
    <t>CASERI    [27045020]</t>
  </si>
  <si>
    <t>GUARQUINA</t>
  </si>
  <si>
    <t>27047010</t>
  </si>
  <si>
    <t>BAGRE EL [27047010]</t>
  </si>
  <si>
    <t>15/08/1993</t>
  </si>
  <si>
    <t>29045150</t>
  </si>
  <si>
    <t>56010020</t>
  </si>
  <si>
    <t>AMARGAL [56010020]</t>
  </si>
  <si>
    <t>NUQUÍ</t>
  </si>
  <si>
    <t>15/03/1993</t>
  </si>
  <si>
    <t>56010030</t>
  </si>
  <si>
    <t>CUPICA [56010030]</t>
  </si>
  <si>
    <t>CUPICA</t>
  </si>
  <si>
    <t>56010040</t>
  </si>
  <si>
    <t>NUQUI [56010040]</t>
  </si>
  <si>
    <t>15/06/2000</t>
  </si>
  <si>
    <t>56010050</t>
  </si>
  <si>
    <t>ARUSI    [56010050]</t>
  </si>
  <si>
    <t>01/03/2010</t>
  </si>
  <si>
    <t>56015010</t>
  </si>
  <si>
    <t>PANAMERICANA [56015010]</t>
  </si>
  <si>
    <t>15/01/1963</t>
  </si>
  <si>
    <t>56015030</t>
  </si>
  <si>
    <t>AMARGAL [56015030]</t>
  </si>
  <si>
    <t>QDA AMARGAL</t>
  </si>
  <si>
    <t>19/04/2010</t>
  </si>
  <si>
    <t>56019010</t>
  </si>
  <si>
    <t>12030010</t>
  </si>
  <si>
    <t xml:space="preserve">SAN JUAN DE URABA </t>
  </si>
  <si>
    <t>SAN JUAN D URABA</t>
  </si>
  <si>
    <t>SAN JUAN DE URABÁ</t>
  </si>
  <si>
    <t>12030020</t>
  </si>
  <si>
    <t>CARMELO EL   [12030020]</t>
  </si>
  <si>
    <t>ARBOLETES</t>
  </si>
  <si>
    <t>12037010</t>
  </si>
  <si>
    <t>CANDELARIA LA [12037010]</t>
  </si>
  <si>
    <t>12037020</t>
  </si>
  <si>
    <t>LAJA LA HDA [12037020]</t>
  </si>
  <si>
    <t>15/05/1977</t>
  </si>
  <si>
    <t>12037030</t>
  </si>
  <si>
    <t>CARMELO EL   [12037030]</t>
  </si>
  <si>
    <t>12040010</t>
  </si>
  <si>
    <t>JARAMAGAL    [12040010]</t>
  </si>
  <si>
    <t>QDA SESA</t>
  </si>
  <si>
    <t>PUERTO ESCONDIDO</t>
  </si>
  <si>
    <t>90</t>
  </si>
  <si>
    <t>12040020</t>
  </si>
  <si>
    <t>CANALETE [12040020]</t>
  </si>
  <si>
    <t>CANALETE</t>
  </si>
  <si>
    <t>15/01/1959</t>
  </si>
  <si>
    <t>12045010</t>
  </si>
  <si>
    <t>ARBOLETES    [12045010]</t>
  </si>
  <si>
    <t>QDA SECA</t>
  </si>
  <si>
    <t>12045020</t>
  </si>
  <si>
    <t>CRISTO REY   [12045020]</t>
  </si>
  <si>
    <t>12047010</t>
  </si>
  <si>
    <t>CANALETE [12047010]</t>
  </si>
  <si>
    <t>15/09/1987</t>
  </si>
  <si>
    <t>12065501</t>
  </si>
  <si>
    <t xml:space="preserve">SOLMAFORO CARTAGENA	</t>
  </si>
  <si>
    <t>13010010</t>
  </si>
  <si>
    <t>MOLINILLO [13010010]</t>
  </si>
  <si>
    <t>MANSO</t>
  </si>
  <si>
    <t>13010020</t>
  </si>
  <si>
    <t>TUCURA [13010020]</t>
  </si>
  <si>
    <t>13010040</t>
  </si>
  <si>
    <t>FLECHA LA [13010040]</t>
  </si>
  <si>
    <t>13010050</t>
  </si>
  <si>
    <t>13015020</t>
  </si>
  <si>
    <t>TUCURA [13015020]</t>
  </si>
  <si>
    <t>13015030</t>
  </si>
  <si>
    <t>CAMPO BELLO [13015030]</t>
  </si>
  <si>
    <t>13015040</t>
  </si>
  <si>
    <t>REPRESA URRA   [13015040]</t>
  </si>
  <si>
    <t>13017010</t>
  </si>
  <si>
    <t>DESPENSA LA [13017010]</t>
  </si>
  <si>
    <t>106</t>
  </si>
  <si>
    <t>13017020</t>
  </si>
  <si>
    <t>LIMON EL [13017020]</t>
  </si>
  <si>
    <t>108</t>
  </si>
  <si>
    <t>15/03/1966</t>
  </si>
  <si>
    <t>13017040</t>
  </si>
  <si>
    <t>SAN CONALITO [13017040]</t>
  </si>
  <si>
    <t>13017050</t>
  </si>
  <si>
    <t>13020010</t>
  </si>
  <si>
    <t>DESPENSA LA [13020010]</t>
  </si>
  <si>
    <t>13020020</t>
  </si>
  <si>
    <t>CIELO EL [13020020]</t>
  </si>
  <si>
    <t>QDA TEODORA</t>
  </si>
  <si>
    <t>13020040</t>
  </si>
  <si>
    <t>SAIZA [13020040]</t>
  </si>
  <si>
    <t>13025010</t>
  </si>
  <si>
    <t>SAIZA [13025010]</t>
  </si>
  <si>
    <t>13025020</t>
  </si>
  <si>
    <t>ESMERALDA LA [13025020]</t>
  </si>
  <si>
    <t>ESMERALDA</t>
  </si>
  <si>
    <t>13025030</t>
  </si>
  <si>
    <t>DESPENSA LA [13025030]</t>
  </si>
  <si>
    <t>13027010</t>
  </si>
  <si>
    <t>ESMERALDA LA [13027010]</t>
  </si>
  <si>
    <t>15/12/2001</t>
  </si>
  <si>
    <t>13027020</t>
  </si>
  <si>
    <t>PTO MANGO [13027020]</t>
  </si>
  <si>
    <t>13027030</t>
  </si>
  <si>
    <t>CANAFINA [13027030]</t>
  </si>
  <si>
    <t>13027040</t>
  </si>
  <si>
    <t>13030010</t>
  </si>
  <si>
    <t>TIERRALTA    [13030010]</t>
  </si>
  <si>
    <t>13030030</t>
  </si>
  <si>
    <t>URRA 1 [13030030]</t>
  </si>
  <si>
    <t>13035010</t>
  </si>
  <si>
    <t>PTO NUEVO [13035010]</t>
  </si>
  <si>
    <t>145</t>
  </si>
  <si>
    <t>13035501</t>
  </si>
  <si>
    <t>13037010</t>
  </si>
  <si>
    <t xml:space="preserve">ANGOSTURA DE URRA </t>
  </si>
  <si>
    <t>13037020</t>
  </si>
  <si>
    <t>PALOMAS LAS [13037020]</t>
  </si>
  <si>
    <t>13037030</t>
  </si>
  <si>
    <t xml:space="preserve">CARRIZOLA AUTOM   </t>
  </si>
  <si>
    <t>13040010</t>
  </si>
  <si>
    <t>QUIMARI [13040010]</t>
  </si>
  <si>
    <t>QDA QUIMARI</t>
  </si>
  <si>
    <t>13040030</t>
  </si>
  <si>
    <t>PEZVAL    [13040030]</t>
  </si>
  <si>
    <t>VALENCIA</t>
  </si>
  <si>
    <t>13045010</t>
  </si>
  <si>
    <t>JARAGUAY [13045010]</t>
  </si>
  <si>
    <t>QDA JARAGUAY</t>
  </si>
  <si>
    <t>15/02/1966</t>
  </si>
  <si>
    <t>15/02/1988</t>
  </si>
  <si>
    <t>13047010</t>
  </si>
  <si>
    <t>RUSIA [13047010]</t>
  </si>
  <si>
    <t>LAGO RUSIA</t>
  </si>
  <si>
    <t>15/11/1989</t>
  </si>
  <si>
    <t>13047020</t>
  </si>
  <si>
    <t>NUBES LAS [13047020]</t>
  </si>
  <si>
    <t>LAGO LAS NUBES</t>
  </si>
  <si>
    <t>13047030</t>
  </si>
  <si>
    <t>TIERRALTA [13047030]</t>
  </si>
  <si>
    <t>18/09/2011</t>
  </si>
  <si>
    <t>13047040</t>
  </si>
  <si>
    <t>TORO EL [13047040]</t>
  </si>
  <si>
    <t>18/06/2014</t>
  </si>
  <si>
    <t>13047050</t>
  </si>
  <si>
    <t>PASACABALLOS [13047050]</t>
  </si>
  <si>
    <t>13050010</t>
  </si>
  <si>
    <t>STA LUCIA   [13050010]</t>
  </si>
  <si>
    <t>QDA DEL MEDIO</t>
  </si>
  <si>
    <t>15/08/1965</t>
  </si>
  <si>
    <t>13050020</t>
  </si>
  <si>
    <t>STA CRUZ HDA [13050020]</t>
  </si>
  <si>
    <t>QDA FLORISANTO</t>
  </si>
  <si>
    <t>13050030</t>
  </si>
  <si>
    <t>LOMA VERDE [13050030]</t>
  </si>
  <si>
    <t>13050040</t>
  </si>
  <si>
    <t>TRES PIEDRAS [13050040]</t>
  </si>
  <si>
    <t>13055010</t>
  </si>
  <si>
    <t>VORAGINE LA [13055010]</t>
  </si>
  <si>
    <t>SAN DIEGO</t>
  </si>
  <si>
    <t>15/06/1979</t>
  </si>
  <si>
    <t>13055020</t>
  </si>
  <si>
    <t>TENERIFE [13055020]</t>
  </si>
  <si>
    <t>13055030</t>
  </si>
  <si>
    <t>GALAN [13055030]</t>
  </si>
  <si>
    <t xml:space="preserve">INCODER AUTOM   </t>
  </si>
  <si>
    <t>17/11/2004</t>
  </si>
  <si>
    <t xml:space="preserve">NUEVA COLOMBIA   </t>
  </si>
  <si>
    <t>13060010</t>
  </si>
  <si>
    <t>SAN ANTERITO   [13060010]</t>
  </si>
  <si>
    <t>AY AGUAVIVA</t>
  </si>
  <si>
    <t>13060020</t>
  </si>
  <si>
    <t>BUENOS AIRES   [13060020]</t>
  </si>
  <si>
    <t>CNO BETANCI</t>
  </si>
  <si>
    <t>13060030</t>
  </si>
  <si>
    <t>CARAMELO [13060030]</t>
  </si>
  <si>
    <t>QDA LAS LOMITAS</t>
  </si>
  <si>
    <t>13065010</t>
  </si>
  <si>
    <t>TORPEZA LA [13065010]</t>
  </si>
  <si>
    <t>QDA CUCHUCO</t>
  </si>
  <si>
    <t>15/01/1965</t>
  </si>
  <si>
    <t>13065020</t>
  </si>
  <si>
    <t>MARACAYO    [13065020]</t>
  </si>
  <si>
    <t>AY BETANCI</t>
  </si>
  <si>
    <t>13067010</t>
  </si>
  <si>
    <t>TRES PIEDRAS [13067010]</t>
  </si>
  <si>
    <t>21/09/2011</t>
  </si>
  <si>
    <t>13067030</t>
  </si>
  <si>
    <t>STA HELENA [13067030]</t>
  </si>
  <si>
    <t>15/03/1963</t>
  </si>
  <si>
    <t>13067040</t>
  </si>
  <si>
    <t>MARACAYO    [13067040]</t>
  </si>
  <si>
    <t>CGA. BETANCI</t>
  </si>
  <si>
    <t>13067050</t>
  </si>
  <si>
    <t>TRES PALMAS [13067050]</t>
  </si>
  <si>
    <t>13067060</t>
  </si>
  <si>
    <t>JUNQUILLO [13067060]</t>
  </si>
  <si>
    <t>13067070</t>
  </si>
  <si>
    <t>PTE EL [13067070]</t>
  </si>
  <si>
    <t>15/05/1985</t>
  </si>
  <si>
    <t>13067080</t>
  </si>
  <si>
    <t>BETANCI [13067080]</t>
  </si>
  <si>
    <t>17</t>
  </si>
  <si>
    <t>13070010</t>
  </si>
  <si>
    <t>LIMON EL   [13070010]</t>
  </si>
  <si>
    <t xml:space="preserve">SAN BERNARDO </t>
  </si>
  <si>
    <t>15/10/1964</t>
  </si>
  <si>
    <t>13070020</t>
  </si>
  <si>
    <t>MOMIL    [13070020]</t>
  </si>
  <si>
    <t>MOMIL</t>
  </si>
  <si>
    <t>13070030</t>
  </si>
  <si>
    <t xml:space="preserve">SABANA NUEVA </t>
  </si>
  <si>
    <t>SAN PELAYO</t>
  </si>
  <si>
    <t>15/06/2002</t>
  </si>
  <si>
    <t>13070040</t>
  </si>
  <si>
    <t>RABOLARGO [13070040]</t>
  </si>
  <si>
    <t>CERETÉ</t>
  </si>
  <si>
    <t>13070050</t>
  </si>
  <si>
    <t>CERETE [13070050]</t>
  </si>
  <si>
    <t>13070060</t>
  </si>
  <si>
    <t>CGA DE ORO</t>
  </si>
  <si>
    <t>CIÉNAGA DE ORO</t>
  </si>
  <si>
    <t>15/09/1958</t>
  </si>
  <si>
    <t>13070070</t>
  </si>
  <si>
    <t xml:space="preserve">BOCA DE LA CEIBA </t>
  </si>
  <si>
    <t>15/01/1970</t>
  </si>
  <si>
    <t>13070080</t>
  </si>
  <si>
    <t>SIGLO EL [13070080]</t>
  </si>
  <si>
    <t>AY VENADO</t>
  </si>
  <si>
    <t>15/05/1986</t>
  </si>
  <si>
    <t>13070090</t>
  </si>
  <si>
    <t>SAN CARLOS   [13070090]</t>
  </si>
  <si>
    <t>15/01/1964</t>
  </si>
  <si>
    <t>13070100</t>
  </si>
  <si>
    <t>STA ROSA [13070100]</t>
  </si>
  <si>
    <t>140</t>
  </si>
  <si>
    <t>13070110</t>
  </si>
  <si>
    <t>CARRIZAL [13070110]</t>
  </si>
  <si>
    <t>13070120</t>
  </si>
  <si>
    <t>CALLEMAR    [13070120]</t>
  </si>
  <si>
    <t>15/06/1963</t>
  </si>
  <si>
    <t>13070130</t>
  </si>
  <si>
    <t>CALIFORNIA [13070130]</t>
  </si>
  <si>
    <t>13070140</t>
  </si>
  <si>
    <t>COROZA 1 [13070140]</t>
  </si>
  <si>
    <t>13070150</t>
  </si>
  <si>
    <t>MOCARI [13070150]</t>
  </si>
  <si>
    <t>13070160</t>
  </si>
  <si>
    <t>BERASTEGUI [13070160]</t>
  </si>
  <si>
    <t>13070170</t>
  </si>
  <si>
    <t>BUENOS AIRES 1  [13070170]</t>
  </si>
  <si>
    <t>13070180</t>
  </si>
  <si>
    <t>CARRILLO [13070180]</t>
  </si>
  <si>
    <t>13070190</t>
  </si>
  <si>
    <t>COROZA 2   [13070190]</t>
  </si>
  <si>
    <t>13070200</t>
  </si>
  <si>
    <t>COROCITO [13070200]</t>
  </si>
  <si>
    <t>13070210</t>
  </si>
  <si>
    <t>COTORRA [13070210]</t>
  </si>
  <si>
    <t>COTORRA</t>
  </si>
  <si>
    <t>13070220</t>
  </si>
  <si>
    <t>FLOR DEL SINU [13070220]</t>
  </si>
  <si>
    <t>13070230</t>
  </si>
  <si>
    <t>HORIZONTE [13070230]</t>
  </si>
  <si>
    <t>13070240</t>
  </si>
  <si>
    <t>CERRO BAHIA [13070240]</t>
  </si>
  <si>
    <t>13070250</t>
  </si>
  <si>
    <t>TRAPICHE EL [13070250]</t>
  </si>
  <si>
    <t>13070260</t>
  </si>
  <si>
    <t>LAMAS 3 [13070260]</t>
  </si>
  <si>
    <t>13070270</t>
  </si>
  <si>
    <t>MONTERIA [13070270]</t>
  </si>
  <si>
    <t>18/08/2010</t>
  </si>
  <si>
    <t>13070280</t>
  </si>
  <si>
    <t>SABANAL    [13070280]</t>
  </si>
  <si>
    <t>15/06/1978</t>
  </si>
  <si>
    <t>13070290</t>
  </si>
  <si>
    <t>TAMPA    [13070290]</t>
  </si>
  <si>
    <t>13070300</t>
  </si>
  <si>
    <t>CHIMA [13070300]</t>
  </si>
  <si>
    <t>AY AGUAS PRIETAS</t>
  </si>
  <si>
    <t>CHIMA</t>
  </si>
  <si>
    <t>13070310</t>
  </si>
  <si>
    <t>CHIMA [13070310]</t>
  </si>
  <si>
    <t>15/11/1965</t>
  </si>
  <si>
    <t>15/05/1971</t>
  </si>
  <si>
    <t>13070320</t>
  </si>
  <si>
    <t>CHIMA [13070320]</t>
  </si>
  <si>
    <t>15/06/1965</t>
  </si>
  <si>
    <t>15/11/1969</t>
  </si>
  <si>
    <t>13070330</t>
  </si>
  <si>
    <t>ICOTEAS LAS [13070330]</t>
  </si>
  <si>
    <t>13070340</t>
  </si>
  <si>
    <t xml:space="preserve">PALMA DE VINO </t>
  </si>
  <si>
    <t>13070380</t>
  </si>
  <si>
    <t>CERETE [13070380]</t>
  </si>
  <si>
    <t>15/12/1960</t>
  </si>
  <si>
    <t>13070420</t>
  </si>
  <si>
    <t xml:space="preserve">CNO EL MUERTO </t>
  </si>
  <si>
    <t>13070430</t>
  </si>
  <si>
    <t>VENECIA [13070430]</t>
  </si>
  <si>
    <t>AY MAPURINCE</t>
  </si>
  <si>
    <t xml:space="preserve">SAN ANDRÉS DE </t>
  </si>
  <si>
    <t>15/08/1987</t>
  </si>
  <si>
    <t>13070440</t>
  </si>
  <si>
    <t xml:space="preserve">VILLA MARCELA </t>
  </si>
  <si>
    <t>CNO BIJAO</t>
  </si>
  <si>
    <t>SAN ANTERO</t>
  </si>
  <si>
    <t>13070450</t>
  </si>
  <si>
    <t xml:space="preserve">AGUAS MOHOSAS   </t>
  </si>
  <si>
    <t>LAGO AGUAS MOHOS</t>
  </si>
  <si>
    <t>13070520</t>
  </si>
  <si>
    <t>MOMIL [13070520]</t>
  </si>
  <si>
    <t>13075010</t>
  </si>
  <si>
    <t>CHIMA [13075010]</t>
  </si>
  <si>
    <t>13075020</t>
  </si>
  <si>
    <t>SALADO EL [13075020]</t>
  </si>
  <si>
    <t>13075030</t>
  </si>
  <si>
    <t>TURIPANA [13075030]</t>
  </si>
  <si>
    <t>15/05/1960</t>
  </si>
  <si>
    <t>13075040</t>
  </si>
  <si>
    <t xml:space="preserve">APTO BERASTEGUI </t>
  </si>
  <si>
    <t>15/01/1944</t>
  </si>
  <si>
    <t>13075050</t>
  </si>
  <si>
    <t xml:space="preserve">UNIV DE CORDOBA </t>
  </si>
  <si>
    <t>13075060</t>
  </si>
  <si>
    <t>MONTERIA [13075060]</t>
  </si>
  <si>
    <t>15/01/1956</t>
  </si>
  <si>
    <t>13077010</t>
  </si>
  <si>
    <t xml:space="preserve">SABANA NUEVA   </t>
  </si>
  <si>
    <t>13077030</t>
  </si>
  <si>
    <t xml:space="preserve">PALMA CENTRAL </t>
  </si>
  <si>
    <t>15/06/1953</t>
  </si>
  <si>
    <t>09/09/2011</t>
  </si>
  <si>
    <t>13077040</t>
  </si>
  <si>
    <t>LA DOCTRINA[13077040]</t>
  </si>
  <si>
    <t>13077050</t>
  </si>
  <si>
    <t>EL BONGO [13077050]</t>
  </si>
  <si>
    <t>15/09/1963</t>
  </si>
  <si>
    <t>11/09/2011</t>
  </si>
  <si>
    <t>13077060</t>
  </si>
  <si>
    <t>COTOCA ABAJO   [13077060]</t>
  </si>
  <si>
    <t>13077070</t>
  </si>
  <si>
    <t xml:space="preserve">CIENAGA DE ORO </t>
  </si>
  <si>
    <t>13077080</t>
  </si>
  <si>
    <t>HIGAL EL [13077080]</t>
  </si>
  <si>
    <t>13077090</t>
  </si>
  <si>
    <t>BERASTEGUI [13077090]</t>
  </si>
  <si>
    <t>CANAL SAN CARLOS</t>
  </si>
  <si>
    <t>15/09/1985</t>
  </si>
  <si>
    <t>13077100</t>
  </si>
  <si>
    <t>MOCARI [13077100]</t>
  </si>
  <si>
    <t>13077110</t>
  </si>
  <si>
    <t>CASA BOMBAS [13077110]</t>
  </si>
  <si>
    <t>13077120</t>
  </si>
  <si>
    <t>SAN CARLOS [13077120]</t>
  </si>
  <si>
    <t>15/10/1991</t>
  </si>
  <si>
    <t>13077130</t>
  </si>
  <si>
    <t>POLITO EL [13077130]</t>
  </si>
  <si>
    <t>13077140</t>
  </si>
  <si>
    <t xml:space="preserve">PTE SAN CARLOS </t>
  </si>
  <si>
    <t>13077150</t>
  </si>
  <si>
    <t>CERETE [13077150]</t>
  </si>
  <si>
    <t>15/12/1987</t>
  </si>
  <si>
    <t>13077160</t>
  </si>
  <si>
    <t>VENECIA [13077160]</t>
  </si>
  <si>
    <t>LAGO VENECIA</t>
  </si>
  <si>
    <t>13077170</t>
  </si>
  <si>
    <t>LORICA [13077170]</t>
  </si>
  <si>
    <t>13077180</t>
  </si>
  <si>
    <t>SICARA [13077180]</t>
  </si>
  <si>
    <t>CNO SICARA</t>
  </si>
  <si>
    <t>13077190</t>
  </si>
  <si>
    <t>SOLEDAD [13077190]</t>
  </si>
  <si>
    <t>CGA. SOLEDAD</t>
  </si>
  <si>
    <t>13077200</t>
  </si>
  <si>
    <t>TREMENTINO [13077200]</t>
  </si>
  <si>
    <t>15/01/1987</t>
  </si>
  <si>
    <t>13077210</t>
  </si>
  <si>
    <t>ESMERALDA LA [13077210]</t>
  </si>
  <si>
    <t>LAGO LA ESMERALD</t>
  </si>
  <si>
    <t>15/06/1988</t>
  </si>
  <si>
    <t>13077220</t>
  </si>
  <si>
    <t>BAJO GRANDE [13077220]</t>
  </si>
  <si>
    <t>LAGO BAJO GRANDE</t>
  </si>
  <si>
    <t>48</t>
  </si>
  <si>
    <t>13077230</t>
  </si>
  <si>
    <t xml:space="preserve">AGUAS MOHOSAS </t>
  </si>
  <si>
    <t>13077240</t>
  </si>
  <si>
    <t>COCORILLA [13077240]</t>
  </si>
  <si>
    <t>LAGO COCORILLA</t>
  </si>
  <si>
    <t>15/12/1989</t>
  </si>
  <si>
    <t>13077250</t>
  </si>
  <si>
    <t>MARIA LA [13077250]</t>
  </si>
  <si>
    <t>LAGO LA MARIA</t>
  </si>
  <si>
    <t>13077260</t>
  </si>
  <si>
    <t>CUESTA ABAJO [13077260]</t>
  </si>
  <si>
    <t>LAGO CUESTA ABAJ</t>
  </si>
  <si>
    <t>13077270</t>
  </si>
  <si>
    <t xml:space="preserve">CRUZ CHIQUITA </t>
  </si>
  <si>
    <t>LAGO CRUZ CHIQUI</t>
  </si>
  <si>
    <t>13077280</t>
  </si>
  <si>
    <t xml:space="preserve">GARZONES LOS </t>
  </si>
  <si>
    <t>13077300</t>
  </si>
  <si>
    <t>EL MONTON   [13077300]</t>
  </si>
  <si>
    <t>13080010</t>
  </si>
  <si>
    <t>SAN ANTONIO [13080010]</t>
  </si>
  <si>
    <t>13080020</t>
  </si>
  <si>
    <t>LORICA [13080020]</t>
  </si>
  <si>
    <t>15/01/1958</t>
  </si>
  <si>
    <t>15/10/1972</t>
  </si>
  <si>
    <t>13080030</t>
  </si>
  <si>
    <t>SAN ANTONIO [13080030]</t>
  </si>
  <si>
    <t>13080040</t>
  </si>
  <si>
    <t>LORICA [13080040]</t>
  </si>
  <si>
    <t>13080060</t>
  </si>
  <si>
    <t>DOCTRINA LA [13080060]</t>
  </si>
  <si>
    <t>15/09/1964</t>
  </si>
  <si>
    <t>13085010</t>
  </si>
  <si>
    <t>DOCTRINA LA   [13085010]</t>
  </si>
  <si>
    <t>15/01/1968</t>
  </si>
  <si>
    <t>13085020</t>
  </si>
  <si>
    <t>LORICA [13085020]</t>
  </si>
  <si>
    <t>15/06/1964</t>
  </si>
  <si>
    <t>13085030</t>
  </si>
  <si>
    <t>CNO CICARA</t>
  </si>
  <si>
    <t>15/11/1964</t>
  </si>
  <si>
    <t>13085040</t>
  </si>
  <si>
    <t>13085050</t>
  </si>
  <si>
    <t>13087010</t>
  </si>
  <si>
    <t>JUNIN [13087010]</t>
  </si>
  <si>
    <t>LAGO JUNIN</t>
  </si>
  <si>
    <t>13090010</t>
  </si>
  <si>
    <t>SABANETICA [13090010]</t>
  </si>
  <si>
    <t>SAN ONOFRE</t>
  </si>
  <si>
    <t>13090020</t>
  </si>
  <si>
    <t>SAN ONOFRE   [13090020]</t>
  </si>
  <si>
    <t>AY CASCAJO</t>
  </si>
  <si>
    <t>15/05/1959</t>
  </si>
  <si>
    <t>13090030</t>
  </si>
  <si>
    <t>BERRUGAS [13090030]</t>
  </si>
  <si>
    <t>13090040</t>
  </si>
  <si>
    <t>CHALAN [13090040]</t>
  </si>
  <si>
    <t>AY PECHELIN</t>
  </si>
  <si>
    <t>CHALÁN</t>
  </si>
  <si>
    <t>13090050</t>
  </si>
  <si>
    <t>TOLUVIEJO    [13090050]</t>
  </si>
  <si>
    <t>TOLUVIEJO</t>
  </si>
  <si>
    <t>13090060</t>
  </si>
  <si>
    <t>PARAISO EL   [13090060]</t>
  </si>
  <si>
    <t>COLOSÓ</t>
  </si>
  <si>
    <t>13090070</t>
  </si>
  <si>
    <t>TOLU    [13090070]</t>
  </si>
  <si>
    <t>13090080</t>
  </si>
  <si>
    <t>BELEN HDA [13090080]</t>
  </si>
  <si>
    <t>AY CUCALITO</t>
  </si>
  <si>
    <t>15/12/1978</t>
  </si>
  <si>
    <t>13090090</t>
  </si>
  <si>
    <t xml:space="preserve">STA ANGELA HDA </t>
  </si>
  <si>
    <t>AY PUERQUERA</t>
  </si>
  <si>
    <t>13090100</t>
  </si>
  <si>
    <t xml:space="preserve">ARGENTINA LA HDA </t>
  </si>
  <si>
    <t>13090110</t>
  </si>
  <si>
    <t>PALO ALTO [13090110]</t>
  </si>
  <si>
    <t>AY GUAYABAL</t>
  </si>
  <si>
    <t>13090230</t>
  </si>
  <si>
    <t>PASTORA LA   [13090230]</t>
  </si>
  <si>
    <t>LAGO LA PASTORA</t>
  </si>
  <si>
    <t>13095010</t>
  </si>
  <si>
    <t>13095020</t>
  </si>
  <si>
    <t>PRIMATES [13095020]</t>
  </si>
  <si>
    <t>AY CHALAN</t>
  </si>
  <si>
    <t>15/12/1984</t>
  </si>
  <si>
    <t>13097010</t>
  </si>
  <si>
    <t>TOLUVIEJO    [13097010]</t>
  </si>
  <si>
    <t>15/08/1969</t>
  </si>
  <si>
    <t>13097020</t>
  </si>
  <si>
    <t>PARAISO EL [13097020]</t>
  </si>
  <si>
    <t>15/07/1986</t>
  </si>
  <si>
    <t>13097030</t>
  </si>
  <si>
    <t>CARACOL [13097030]</t>
  </si>
  <si>
    <t>LAGO CARACOL</t>
  </si>
  <si>
    <t>13097040</t>
  </si>
  <si>
    <t>CERRO BOMBA [13097040]</t>
  </si>
  <si>
    <t>LAGO CERRO BOMBA</t>
  </si>
  <si>
    <t>13097050</t>
  </si>
  <si>
    <t>PASTORA LA [13097050]</t>
  </si>
  <si>
    <t>15/04/1991</t>
  </si>
  <si>
    <t>13097060</t>
  </si>
  <si>
    <t>NUMEROS LOS [13097060]</t>
  </si>
  <si>
    <t>LAGO LOS NUMEROS</t>
  </si>
  <si>
    <t>OVEJAS</t>
  </si>
  <si>
    <t>15/03/1990</t>
  </si>
  <si>
    <t>13097070</t>
  </si>
  <si>
    <t>PELONA LA [13097070]</t>
  </si>
  <si>
    <t>LAGO LA PELONA</t>
  </si>
  <si>
    <t>14010010</t>
  </si>
  <si>
    <t>PIOJO [14010010]</t>
  </si>
  <si>
    <t>PIOJÓ</t>
  </si>
  <si>
    <t>320</t>
  </si>
  <si>
    <t>15/04/1962</t>
  </si>
  <si>
    <t>14010020</t>
  </si>
  <si>
    <t>HIBACHARO [14010020]</t>
  </si>
  <si>
    <t>AY GALLINAZO</t>
  </si>
  <si>
    <t>14010030</t>
  </si>
  <si>
    <t>BAYUNCA [14010030]</t>
  </si>
  <si>
    <t>AY BARRO</t>
  </si>
  <si>
    <t>14010040</t>
  </si>
  <si>
    <t>BUENAVISTA [14010040]</t>
  </si>
  <si>
    <t>15/11/1963</t>
  </si>
  <si>
    <t>14010050</t>
  </si>
  <si>
    <t>CANAVERAL [14010050]</t>
  </si>
  <si>
    <t>AY CAIMAN</t>
  </si>
  <si>
    <t>TURBACO</t>
  </si>
  <si>
    <t>14010090</t>
  </si>
  <si>
    <t>PORVENIR EL [14010090]</t>
  </si>
  <si>
    <t>CGA. EL TOTUMO</t>
  </si>
  <si>
    <t>14010100</t>
  </si>
  <si>
    <t>PINTADA LA [14010100]</t>
  </si>
  <si>
    <t>TUBARÁ</t>
  </si>
  <si>
    <t>14015010</t>
  </si>
  <si>
    <t>GALERAZAMBA    [14015010]</t>
  </si>
  <si>
    <t>SANTA CATALINA</t>
  </si>
  <si>
    <t>15/12/1945</t>
  </si>
  <si>
    <t>14015020</t>
  </si>
  <si>
    <t xml:space="preserve">APTO RAFAEL NUNEZ </t>
  </si>
  <si>
    <t>15/03/1941</t>
  </si>
  <si>
    <t>14015030</t>
  </si>
  <si>
    <t xml:space="preserve">ESC NAVAL CIOH  </t>
  </si>
  <si>
    <t>15/03/1947</t>
  </si>
  <si>
    <t>14015060</t>
  </si>
  <si>
    <t xml:space="preserve">ISLAS DEL ROSARIO </t>
  </si>
  <si>
    <t>15/12/1983</t>
  </si>
  <si>
    <t>15/08/1996</t>
  </si>
  <si>
    <t>14015070</t>
  </si>
  <si>
    <t xml:space="preserve">ISLA DEL TESORO </t>
  </si>
  <si>
    <t>14019010</t>
  </si>
  <si>
    <t>CARTAGENA [14019010]</t>
  </si>
  <si>
    <t>15/09/1948</t>
  </si>
  <si>
    <t>15/06/1993</t>
  </si>
  <si>
    <t>14019020</t>
  </si>
  <si>
    <t xml:space="preserve">ISLA DEL ROSARIO  </t>
  </si>
  <si>
    <t>14019040</t>
  </si>
  <si>
    <t>25010010</t>
  </si>
  <si>
    <t xml:space="preserve">PTO LIBERTADOR   </t>
  </si>
  <si>
    <t>25010060</t>
  </si>
  <si>
    <t>URE [25010060]</t>
  </si>
  <si>
    <t>URE</t>
  </si>
  <si>
    <t>SAN JOSE DE URE</t>
  </si>
  <si>
    <t>25010080</t>
  </si>
  <si>
    <t>PICA PICA   [25010080]</t>
  </si>
  <si>
    <t>25010090</t>
  </si>
  <si>
    <t>MONTELIBANO [25010090]</t>
  </si>
  <si>
    <t>15/04/1963</t>
  </si>
  <si>
    <t>25010100</t>
  </si>
  <si>
    <t>QDA SAN ANDRES</t>
  </si>
  <si>
    <t>25010110</t>
  </si>
  <si>
    <t xml:space="preserve">ACACIAS LAS HDA </t>
  </si>
  <si>
    <t>25015010</t>
  </si>
  <si>
    <t xml:space="preserve">CENTRO ALEGRE </t>
  </si>
  <si>
    <t>AY EL DESORDEN</t>
  </si>
  <si>
    <t>PLANETA RICA</t>
  </si>
  <si>
    <t>25017030</t>
  </si>
  <si>
    <t>PICA PICA   [25017030]</t>
  </si>
  <si>
    <t>96</t>
  </si>
  <si>
    <t>25020060</t>
  </si>
  <si>
    <t>SAN MARCOS [25020060]</t>
  </si>
  <si>
    <t>CGA. LA CRUZ</t>
  </si>
  <si>
    <t>15/10/1931</t>
  </si>
  <si>
    <t>25020130</t>
  </si>
  <si>
    <t>SINCELEJO [25020130]</t>
  </si>
  <si>
    <t>CGA. DE COROZAL</t>
  </si>
  <si>
    <t>25020140</t>
  </si>
  <si>
    <t>SAHAGUN    [25020140]</t>
  </si>
  <si>
    <t>SAHAGÚN</t>
  </si>
  <si>
    <t>25020150</t>
  </si>
  <si>
    <t>MAGANGUE [25020150]</t>
  </si>
  <si>
    <t>MAGANGUÉ</t>
  </si>
  <si>
    <t>15/05/1968</t>
  </si>
  <si>
    <t>15/12/1969</t>
  </si>
  <si>
    <t>25020160</t>
  </si>
  <si>
    <t>SAN MARCOS [25020160]</t>
  </si>
  <si>
    <t>25020170</t>
  </si>
  <si>
    <t xml:space="preserve">VERACRUZ HDA </t>
  </si>
  <si>
    <t>25020190</t>
  </si>
  <si>
    <t>PTO ASIS [25020190]</t>
  </si>
  <si>
    <t>AY PUERTO ASIS</t>
  </si>
  <si>
    <t>LOS PALMITOS</t>
  </si>
  <si>
    <t>25020320</t>
  </si>
  <si>
    <t>CALLAO [25020320]</t>
  </si>
  <si>
    <t>QDA EL CALLAO</t>
  </si>
  <si>
    <t>ZAMBRANO</t>
  </si>
  <si>
    <t>25020340</t>
  </si>
  <si>
    <t>MAJAGUAL [25020340]</t>
  </si>
  <si>
    <t>BZO MOJANA</t>
  </si>
  <si>
    <t>MAJAGUAL</t>
  </si>
  <si>
    <t>25020360</t>
  </si>
  <si>
    <t>SUCRE [25020360]</t>
  </si>
  <si>
    <t>CNO MOJANA</t>
  </si>
  <si>
    <t>25020380</t>
  </si>
  <si>
    <t>PINILLOS [25020380]</t>
  </si>
  <si>
    <t>BZO DE LOBA</t>
  </si>
  <si>
    <t>PINILLOS</t>
  </si>
  <si>
    <t>25020390</t>
  </si>
  <si>
    <t>CHARCON [25020390]</t>
  </si>
  <si>
    <t>LAGO CHARCON</t>
  </si>
  <si>
    <t>25020400</t>
  </si>
  <si>
    <t>LIBRA ARRIBA   [25020400]</t>
  </si>
  <si>
    <t>AY EL HATILLO</t>
  </si>
  <si>
    <t xml:space="preserve">SAN JUAN DE BETULIA </t>
  </si>
  <si>
    <t>25020430</t>
  </si>
  <si>
    <t>25020440</t>
  </si>
  <si>
    <t>25020470</t>
  </si>
  <si>
    <t>25020480</t>
  </si>
  <si>
    <t>PAJAROS  LOS [25020480]</t>
  </si>
  <si>
    <t>15/10/1968</t>
  </si>
  <si>
    <t>25020490</t>
  </si>
  <si>
    <t xml:space="preserve">SAN BENITO A VILLA </t>
  </si>
  <si>
    <t>25020500</t>
  </si>
  <si>
    <t xml:space="preserve">VILLA CECILIA HDA </t>
  </si>
  <si>
    <t>25020520</t>
  </si>
  <si>
    <t>25020570</t>
  </si>
  <si>
    <t>PALITO [25020570]</t>
  </si>
  <si>
    <t>25020600</t>
  </si>
  <si>
    <t>25020640</t>
  </si>
  <si>
    <t xml:space="preserve">MAJAGUAL FLORI HDA </t>
  </si>
  <si>
    <t>15/02/1974</t>
  </si>
  <si>
    <t>25020700</t>
  </si>
  <si>
    <t>APARTADA LA   [25020700]</t>
  </si>
  <si>
    <t>LA APARTADA</t>
  </si>
  <si>
    <t>25020710</t>
  </si>
  <si>
    <t>25020720</t>
  </si>
  <si>
    <t xml:space="preserve">JOBO EL TABLON </t>
  </si>
  <si>
    <t>AY STO DOMINGO</t>
  </si>
  <si>
    <t>25020730</t>
  </si>
  <si>
    <t>CHINU    [25020730]</t>
  </si>
  <si>
    <t>25020740</t>
  </si>
  <si>
    <t>EUREKA HDA   [25020740]</t>
  </si>
  <si>
    <t>25020750</t>
  </si>
  <si>
    <t>TABLITAS LAS [25020750]</t>
  </si>
  <si>
    <t>AY CAIMITICO</t>
  </si>
  <si>
    <t>25020760</t>
  </si>
  <si>
    <t xml:space="preserve">SANTIAGO APOSTOL   </t>
  </si>
  <si>
    <t>AY GRANDE COROZA</t>
  </si>
  <si>
    <t>25020770</t>
  </si>
  <si>
    <t>SAN PEDRO [25020770]</t>
  </si>
  <si>
    <t>AY MANCOMOJAN</t>
  </si>
  <si>
    <t>25020780</t>
  </si>
  <si>
    <t>CECILIA [25020780]</t>
  </si>
  <si>
    <t>25020790</t>
  </si>
  <si>
    <t>PALMARITO [25020790]</t>
  </si>
  <si>
    <t>25020820</t>
  </si>
  <si>
    <t>ZAPATA [25020820]</t>
  </si>
  <si>
    <t>CNO RIOVIEJO</t>
  </si>
  <si>
    <t>25020860</t>
  </si>
  <si>
    <t xml:space="preserve">FRONTERA LA HDA </t>
  </si>
  <si>
    <t>AY ALCANTARILLA</t>
  </si>
  <si>
    <t>25020870</t>
  </si>
  <si>
    <t>PLAYITAS [25020870]</t>
  </si>
  <si>
    <t>CNO LAZARO</t>
  </si>
  <si>
    <t>SAN MARTIN DE LOBA</t>
  </si>
  <si>
    <t>25020880</t>
  </si>
  <si>
    <t xml:space="preserve">BARRANCO DE LOBA </t>
  </si>
  <si>
    <t>BARRANCO DE LOBA</t>
  </si>
  <si>
    <t>25020890</t>
  </si>
  <si>
    <t>CHILLOA [25020890]</t>
  </si>
  <si>
    <t>BZO MOMPOS</t>
  </si>
  <si>
    <t>MARGARITA</t>
  </si>
  <si>
    <t>25020900</t>
  </si>
  <si>
    <t xml:space="preserve">SAN SEBASTIAN </t>
  </si>
  <si>
    <t>25020910</t>
  </si>
  <si>
    <t>RIONUEVO    [25020910]</t>
  </si>
  <si>
    <t>25020950</t>
  </si>
  <si>
    <t xml:space="preserve">SAN ANTONIO ALERTA </t>
  </si>
  <si>
    <t>25020960</t>
  </si>
  <si>
    <t>CORDOBA [25020960]</t>
  </si>
  <si>
    <t>25020980</t>
  </si>
  <si>
    <t>CAIMITO [25020980]</t>
  </si>
  <si>
    <t>AY SAN JUAN</t>
  </si>
  <si>
    <t>CAIMITO</t>
  </si>
  <si>
    <t>25020990</t>
  </si>
  <si>
    <t>HATO NUEVO [25020990]</t>
  </si>
  <si>
    <t>COROZAL</t>
  </si>
  <si>
    <t>25021000</t>
  </si>
  <si>
    <t>GALERAS [25021000]</t>
  </si>
  <si>
    <t>AY COROZAL</t>
  </si>
  <si>
    <t>GALERAS</t>
  </si>
  <si>
    <t>25021010</t>
  </si>
  <si>
    <t>BUENAVISTA    [25021010]</t>
  </si>
  <si>
    <t>25021020</t>
  </si>
  <si>
    <t>TIERRA GRATA   [25021020]</t>
  </si>
  <si>
    <t>CGA. DEL SAPO</t>
  </si>
  <si>
    <t xml:space="preserve">SANTA BÁRBARA DE </t>
  </si>
  <si>
    <t>25021030</t>
  </si>
  <si>
    <t>SAN ZENON [25021030]</t>
  </si>
  <si>
    <t>SAN ZENÓN</t>
  </si>
  <si>
    <t>25021090</t>
  </si>
  <si>
    <t>STA ROSA [25021090]</t>
  </si>
  <si>
    <t>SAN FERNANDO</t>
  </si>
  <si>
    <t>25021180</t>
  </si>
  <si>
    <t>STA CRUZ   [25021180]</t>
  </si>
  <si>
    <t>MOMPÓS</t>
  </si>
  <si>
    <t>25021200</t>
  </si>
  <si>
    <t>NEGRITOS LOS [25021200]</t>
  </si>
  <si>
    <t>25021210</t>
  </si>
  <si>
    <t>TREMENTINO [25021210]</t>
  </si>
  <si>
    <t>AY MONTEGRAND</t>
  </si>
  <si>
    <t>136</t>
  </si>
  <si>
    <t>25021260</t>
  </si>
  <si>
    <t xml:space="preserve">BARRANCO DE YUCA </t>
  </si>
  <si>
    <t>25021270</t>
  </si>
  <si>
    <t>CANDELARIA    [25021270]</t>
  </si>
  <si>
    <t>CNO VIOLO</t>
  </si>
  <si>
    <t>25021280</t>
  </si>
  <si>
    <t xml:space="preserve">COYONGAL ALERTAS   </t>
  </si>
  <si>
    <t>25021290</t>
  </si>
  <si>
    <t>JOLON EL   [25021290]</t>
  </si>
  <si>
    <t>25021300</t>
  </si>
  <si>
    <t>LIMON EL [25021300]</t>
  </si>
  <si>
    <t>CICUCO</t>
  </si>
  <si>
    <t>25021310</t>
  </si>
  <si>
    <t>POZON EL [25021310]</t>
  </si>
  <si>
    <t>HATILLO DE LOBA</t>
  </si>
  <si>
    <t>25021320</t>
  </si>
  <si>
    <t>SUDAN EL   [25021320]</t>
  </si>
  <si>
    <t>CGA. MORROCOYAL</t>
  </si>
  <si>
    <t>TIQUISIO (Puerto Rico)</t>
  </si>
  <si>
    <t>25021330</t>
  </si>
  <si>
    <t>GUAYMARAL [25021330]</t>
  </si>
  <si>
    <t>25021340</t>
  </si>
  <si>
    <t>ESPERANZA LA [25021340]</t>
  </si>
  <si>
    <t>25021350</t>
  </si>
  <si>
    <t>MOMPOS [25021350]</t>
  </si>
  <si>
    <t>BZO MONPOS</t>
  </si>
  <si>
    <t>25021360</t>
  </si>
  <si>
    <t xml:space="preserve">CAMPO ALEGRE </t>
  </si>
  <si>
    <t>25021370</t>
  </si>
  <si>
    <t>SAN LUIS [25021370]</t>
  </si>
  <si>
    <t>25021380</t>
  </si>
  <si>
    <t xml:space="preserve">SAN ROQUE ALERTAS  </t>
  </si>
  <si>
    <t>25021450</t>
  </si>
  <si>
    <t>SAJONIA HDA   [25021450]</t>
  </si>
  <si>
    <t>15/01/1980</t>
  </si>
  <si>
    <t>25021470</t>
  </si>
  <si>
    <t>TORNO EL HDA [25021470]</t>
  </si>
  <si>
    <t>25021510</t>
  </si>
  <si>
    <t>BARBOSA    [25021510]</t>
  </si>
  <si>
    <t>MAGDALENA (LOBA)</t>
  </si>
  <si>
    <t>25021540</t>
  </si>
  <si>
    <t xml:space="preserve">AGUADAS LAS ALERTA </t>
  </si>
  <si>
    <t>25021550</t>
  </si>
  <si>
    <t>PLANETA RICA [25021550]</t>
  </si>
  <si>
    <t>25021560</t>
  </si>
  <si>
    <t>ISLA DEL COCO [25021560]</t>
  </si>
  <si>
    <t>25021570</t>
  </si>
  <si>
    <t>FLORIDA LA [25021570]</t>
  </si>
  <si>
    <t>25021660</t>
  </si>
  <si>
    <t>MIRASOL [25021660]</t>
  </si>
  <si>
    <t>AY SAN PABLO</t>
  </si>
  <si>
    <t>15/02/1990</t>
  </si>
  <si>
    <t>25025020</t>
  </si>
  <si>
    <t xml:space="preserve">MONTERREY FORESTAL   </t>
  </si>
  <si>
    <t>25025030</t>
  </si>
  <si>
    <t>25025040</t>
  </si>
  <si>
    <t xml:space="preserve">APTO LA FLORIDA </t>
  </si>
  <si>
    <t>15/01/1932</t>
  </si>
  <si>
    <t>25025060</t>
  </si>
  <si>
    <t>MAJAGUAL [25025060]</t>
  </si>
  <si>
    <t>25025080</t>
  </si>
  <si>
    <t xml:space="preserve">APTO RAFAEL BARVO </t>
  </si>
  <si>
    <t>166</t>
  </si>
  <si>
    <t>15/06/1940</t>
  </si>
  <si>
    <t>25025100</t>
  </si>
  <si>
    <t xml:space="preserve">APTO BARACOA </t>
  </si>
  <si>
    <t>15/01/1954</t>
  </si>
  <si>
    <t>25025110</t>
  </si>
  <si>
    <t>MAGANGUE [25025110]</t>
  </si>
  <si>
    <t>15/01/1971</t>
  </si>
  <si>
    <t>25025150</t>
  </si>
  <si>
    <t>AYAPEL [25025150]</t>
  </si>
  <si>
    <t>25025160</t>
  </si>
  <si>
    <t>CUBA HDA   [25025160]</t>
  </si>
  <si>
    <t>25025170</t>
  </si>
  <si>
    <t>COLOMBOY [25025170]</t>
  </si>
  <si>
    <t>25025180</t>
  </si>
  <si>
    <t xml:space="preserve">SAN BENITO ABAD  </t>
  </si>
  <si>
    <t>25025190</t>
  </si>
  <si>
    <t>PLANETA RICA [25025190]</t>
  </si>
  <si>
    <t>25025210</t>
  </si>
  <si>
    <t>PINILLOS    [25025210]</t>
  </si>
  <si>
    <t>25025240</t>
  </si>
  <si>
    <t>MAJAGUAL    [25025240]</t>
  </si>
  <si>
    <t>CAÑO MOJANA</t>
  </si>
  <si>
    <t>25025310</t>
  </si>
  <si>
    <t>PUERTA ROJA [25025310]</t>
  </si>
  <si>
    <t>25025360</t>
  </si>
  <si>
    <t>25025380</t>
  </si>
  <si>
    <t>25027020</t>
  </si>
  <si>
    <t>25027040</t>
  </si>
  <si>
    <t>CHARCON [25027040]</t>
  </si>
  <si>
    <t>25027070</t>
  </si>
  <si>
    <t>PTO CORDOBA   [25027070]</t>
  </si>
  <si>
    <t>25027090</t>
  </si>
  <si>
    <t>LIBRA ARRIBA [25027090]</t>
  </si>
  <si>
    <t>AY LIBRA ARRIBA</t>
  </si>
  <si>
    <t>25027110</t>
  </si>
  <si>
    <t>SUCRE    [25027110]</t>
  </si>
  <si>
    <t>15/10/1966</t>
  </si>
  <si>
    <t>25027120</t>
  </si>
  <si>
    <t>MARRALU    [25027120]</t>
  </si>
  <si>
    <t>25027170</t>
  </si>
  <si>
    <t>MANTEQUEIRA [25027170]</t>
  </si>
  <si>
    <t>CGA. MANTEQUEIRA</t>
  </si>
  <si>
    <t>25027180</t>
  </si>
  <si>
    <t>SAN ANTONIO [25027180]</t>
  </si>
  <si>
    <t>25027220</t>
  </si>
  <si>
    <t>SAN MARCOS   [25027220]</t>
  </si>
  <si>
    <t>15/03/1968</t>
  </si>
  <si>
    <t>25027230</t>
  </si>
  <si>
    <t>AYAPEL BEIRUT [25027230]</t>
  </si>
  <si>
    <t>25027240</t>
  </si>
  <si>
    <t>JEGUA [25027240]</t>
  </si>
  <si>
    <t>25027250</t>
  </si>
  <si>
    <t>RETIRO EL [25027250]</t>
  </si>
  <si>
    <t>25027290</t>
  </si>
  <si>
    <t>SITIO NUEVO [25027290]</t>
  </si>
  <si>
    <t>MAGDALENA(LOBA)</t>
  </si>
  <si>
    <t>25027300</t>
  </si>
  <si>
    <t>PTO ASIS [25027300]</t>
  </si>
  <si>
    <t>25027310</t>
  </si>
  <si>
    <t xml:space="preserve">REPRESA EL CALLAO </t>
  </si>
  <si>
    <t>25027320</t>
  </si>
  <si>
    <t>SAN ROQUE [25027320]</t>
  </si>
  <si>
    <t>MAGDALENA(MOMPOX)</t>
  </si>
  <si>
    <t>25027330</t>
  </si>
  <si>
    <t>PENONCITO    [25027330]</t>
  </si>
  <si>
    <t>EL PEÑÓN</t>
  </si>
  <si>
    <t>25027340</t>
  </si>
  <si>
    <t>BEIRUT    [25027340]</t>
  </si>
  <si>
    <t>25027350</t>
  </si>
  <si>
    <t>MULAS [25027350]</t>
  </si>
  <si>
    <t>LAGO MULAS</t>
  </si>
  <si>
    <t>25027360</t>
  </si>
  <si>
    <t>ARMENIA    [25027360]</t>
  </si>
  <si>
    <t>15/03/1973</t>
  </si>
  <si>
    <t>25027370</t>
  </si>
  <si>
    <t>STA ANA [25027370]</t>
  </si>
  <si>
    <t>SANTA ANA</t>
  </si>
  <si>
    <t>25027380</t>
  </si>
  <si>
    <t>SUDAN EL   [25027380]</t>
  </si>
  <si>
    <t>CGA. EL SUDAN</t>
  </si>
  <si>
    <t>25027390</t>
  </si>
  <si>
    <t>PALOMAS LAS   [25027390]</t>
  </si>
  <si>
    <t>ALTOS DEL ROSARIO</t>
  </si>
  <si>
    <t>25027400</t>
  </si>
  <si>
    <t xml:space="preserve">ALTO DEL ROSARIO </t>
  </si>
  <si>
    <t>CNO LAS PALOMAS</t>
  </si>
  <si>
    <t>25027420</t>
  </si>
  <si>
    <t>VICTORIA LA   [25027420]</t>
  </si>
  <si>
    <t xml:space="preserve">PLATO MAGDALENA   </t>
  </si>
  <si>
    <t>25027490</t>
  </si>
  <si>
    <t>LAS AGUADAS   [25027490]</t>
  </si>
  <si>
    <t>25027500</t>
  </si>
  <si>
    <t>MAJAGUAL    [25027500]</t>
  </si>
  <si>
    <t>25027510</t>
  </si>
  <si>
    <t>CERRITOS LOS [25027510]</t>
  </si>
  <si>
    <t>CGA. LOS CERRITOS</t>
  </si>
  <si>
    <t>25027520</t>
  </si>
  <si>
    <t>OREJERO    [25027520]</t>
  </si>
  <si>
    <t>CAÑO PANCEGUITA</t>
  </si>
  <si>
    <t>25027530</t>
  </si>
  <si>
    <t>BARBOSA    [25027530]</t>
  </si>
  <si>
    <t>25027540</t>
  </si>
  <si>
    <t xml:space="preserve">MORENEROS BOCA </t>
  </si>
  <si>
    <t>CGA. MORENEROS</t>
  </si>
  <si>
    <t>25027550</t>
  </si>
  <si>
    <t>ALGARROBAL [25027550]</t>
  </si>
  <si>
    <t>CGA. CHILLOA</t>
  </si>
  <si>
    <t>25027560</t>
  </si>
  <si>
    <t>CICUCO [25027560]</t>
  </si>
  <si>
    <t>CNO CICUCO</t>
  </si>
  <si>
    <t>TALAIGUA NUEVO</t>
  </si>
  <si>
    <t>15/06/1976</t>
  </si>
  <si>
    <t>25027570</t>
  </si>
  <si>
    <t>PALENQUITO [25027570]</t>
  </si>
  <si>
    <t>(CHICAGUA)MAGDALENA</t>
  </si>
  <si>
    <t>25027580</t>
  </si>
  <si>
    <t>GUAYMARAL [25027580]</t>
  </si>
  <si>
    <t>26/03/2012</t>
  </si>
  <si>
    <t>25027600</t>
  </si>
  <si>
    <t>MAJATA [25027600]</t>
  </si>
  <si>
    <t>CGA. MAJATA</t>
  </si>
  <si>
    <t>15/02/1985</t>
  </si>
  <si>
    <t>25027610</t>
  </si>
  <si>
    <t>GIRASOL HDA [25027610]</t>
  </si>
  <si>
    <t>BZO QUITASOL</t>
  </si>
  <si>
    <t>15/07/1981</t>
  </si>
  <si>
    <t>25027620</t>
  </si>
  <si>
    <t>CHAPETONA LA   [25027620]</t>
  </si>
  <si>
    <t>BZO PAPAYAL</t>
  </si>
  <si>
    <t>25027630</t>
  </si>
  <si>
    <t>RIO NUEVO   [25027630]</t>
  </si>
  <si>
    <t>25027650</t>
  </si>
  <si>
    <t>NUEVE LOS [25027650]</t>
  </si>
  <si>
    <t>LAGO LOS NUEVE</t>
  </si>
  <si>
    <t>25027660</t>
  </si>
  <si>
    <t>DIVISA LA [25027660]</t>
  </si>
  <si>
    <t>LAGO LA DIVISA</t>
  </si>
  <si>
    <t>285</t>
  </si>
  <si>
    <t>25027680</t>
  </si>
  <si>
    <t>MAGANGUE    [25027680]</t>
  </si>
  <si>
    <t>25027690</t>
  </si>
  <si>
    <t>PTE PEATONAL [25027690]</t>
  </si>
  <si>
    <t>SINCÉ</t>
  </si>
  <si>
    <t>25027700</t>
  </si>
  <si>
    <t>CHIQUICERA LA   [25027700]</t>
  </si>
  <si>
    <t>CNO CARATE</t>
  </si>
  <si>
    <t>25027710</t>
  </si>
  <si>
    <t>CULEBRERA LA [25027710]</t>
  </si>
  <si>
    <t>25027720</t>
  </si>
  <si>
    <t>BARRANCONES [25027720]</t>
  </si>
  <si>
    <t>CGA. ZAPATOSA</t>
  </si>
  <si>
    <t>CHIMICHAGUA</t>
  </si>
  <si>
    <t>32</t>
  </si>
  <si>
    <t>25027730</t>
  </si>
  <si>
    <t>TIERRAGRATA [25027730]</t>
  </si>
  <si>
    <t>25027740</t>
  </si>
  <si>
    <t>PINILLOS [25027740]</t>
  </si>
  <si>
    <t>25027750</t>
  </si>
  <si>
    <t>25027760</t>
  </si>
  <si>
    <t>25027770</t>
  </si>
  <si>
    <t>25027840</t>
  </si>
  <si>
    <t>MAGANGUE [25027840]</t>
  </si>
  <si>
    <t>CGA. RABON</t>
  </si>
  <si>
    <t>25027850</t>
  </si>
  <si>
    <t>BELEN    [25027850]</t>
  </si>
  <si>
    <t>CIENAGA ZAPATOZA</t>
  </si>
  <si>
    <t>36</t>
  </si>
  <si>
    <t>25027860</t>
  </si>
  <si>
    <t>VILLA TERESA [25027860]</t>
  </si>
  <si>
    <t>31/05/2014</t>
  </si>
  <si>
    <t>25027920</t>
  </si>
  <si>
    <t>MAGANGUE [25027920]</t>
  </si>
  <si>
    <t>25027930</t>
  </si>
  <si>
    <t>COYONGAL    [25027930]</t>
  </si>
  <si>
    <t>15/11/1976</t>
  </si>
  <si>
    <t>25027940</t>
  </si>
  <si>
    <t>TACAMOCHO [25027940]</t>
  </si>
  <si>
    <t>24/03/2011</t>
  </si>
  <si>
    <t>25027980</t>
  </si>
  <si>
    <t>UNION LA [25027980]</t>
  </si>
  <si>
    <t>CGA. LA IGUANA</t>
  </si>
  <si>
    <t>25027990</t>
  </si>
  <si>
    <t>CONTENTO EL [25027990]</t>
  </si>
  <si>
    <t>BZO DE TAPOA</t>
  </si>
  <si>
    <t>25028000</t>
  </si>
  <si>
    <t>TACALOA [25028000]</t>
  </si>
  <si>
    <t>25028010</t>
  </si>
  <si>
    <t>PINTO [25028010]</t>
  </si>
  <si>
    <t>25028020</t>
  </si>
  <si>
    <t>PTO KENNEDY [25028020]</t>
  </si>
  <si>
    <t>25028030</t>
  </si>
  <si>
    <t>AMPARO EL [25028030]</t>
  </si>
  <si>
    <t>CNO CHICAGUA</t>
  </si>
  <si>
    <t>25028050</t>
  </si>
  <si>
    <t>CNO LOBITA</t>
  </si>
  <si>
    <t>25028060</t>
  </si>
  <si>
    <t>SAN JAVIER [25028060]</t>
  </si>
  <si>
    <t>25028070</t>
  </si>
  <si>
    <t>DOÑA ANA [25028070]</t>
  </si>
  <si>
    <t>25028080</t>
  </si>
  <si>
    <t>CARMEN EL [25028080]</t>
  </si>
  <si>
    <t>CNO LA MOJANA</t>
  </si>
  <si>
    <t>25028090</t>
  </si>
  <si>
    <t>STA CRUZ [25028090]</t>
  </si>
  <si>
    <t>25028100</t>
  </si>
  <si>
    <t>ZORRO EL [25028100]</t>
  </si>
  <si>
    <t>SALIDA CIENAGA</t>
  </si>
  <si>
    <t>25028110</t>
  </si>
  <si>
    <t>CANDELARIA [25028110]</t>
  </si>
  <si>
    <t>25028130</t>
  </si>
  <si>
    <t>FLORIDA LA [25028130]</t>
  </si>
  <si>
    <t>25028140</t>
  </si>
  <si>
    <t>SAGOC [25028140]</t>
  </si>
  <si>
    <t>25028150</t>
  </si>
  <si>
    <t>ILUSION LA [25028150]</t>
  </si>
  <si>
    <t>25028160</t>
  </si>
  <si>
    <t>LIMONES LOS [25028160]</t>
  </si>
  <si>
    <t>25028170</t>
  </si>
  <si>
    <t xml:space="preserve">PTA CARTAGENA </t>
  </si>
  <si>
    <t>25028180</t>
  </si>
  <si>
    <t>PANELAS LAS [25028180]</t>
  </si>
  <si>
    <t>25028200</t>
  </si>
  <si>
    <t>PTO LOPEZ [25028200]</t>
  </si>
  <si>
    <t>CNO TAPOA</t>
  </si>
  <si>
    <t>25028210</t>
  </si>
  <si>
    <t>CNO VIDE [25028210]</t>
  </si>
  <si>
    <t>CNO VIDE</t>
  </si>
  <si>
    <t>25028220</t>
  </si>
  <si>
    <t xml:space="preserve">NO TE PASES HDA </t>
  </si>
  <si>
    <t>25028230</t>
  </si>
  <si>
    <t>PTO CARMEN [25028230]</t>
  </si>
  <si>
    <t>25028240</t>
  </si>
  <si>
    <t xml:space="preserve">NUEVO HORIZONTE </t>
  </si>
  <si>
    <t>25028250</t>
  </si>
  <si>
    <t>CNO CERRITOS</t>
  </si>
  <si>
    <t>25028280</t>
  </si>
  <si>
    <t>PLATANERA LA [25028280]</t>
  </si>
  <si>
    <t>25028290</t>
  </si>
  <si>
    <t xml:space="preserve">NUEVO PORVENIR </t>
  </si>
  <si>
    <t>CNO MONO</t>
  </si>
  <si>
    <t>25028300</t>
  </si>
  <si>
    <t>MARIAS LAS [25028300]</t>
  </si>
  <si>
    <t>25028310</t>
  </si>
  <si>
    <t>SAN MIGUEL [25028310]</t>
  </si>
  <si>
    <t>25028320</t>
  </si>
  <si>
    <t>SALTO EL [25028320]</t>
  </si>
  <si>
    <t>25028330</t>
  </si>
  <si>
    <t>LADRILLERAS [25028330]</t>
  </si>
  <si>
    <t>25028340</t>
  </si>
  <si>
    <t>JAGUA    [25028340]</t>
  </si>
  <si>
    <t>25028370</t>
  </si>
  <si>
    <t>GUAYABAL [25028370]</t>
  </si>
  <si>
    <t>25028380</t>
  </si>
  <si>
    <t>ZORRO 1 [25028380]</t>
  </si>
  <si>
    <t>BOCA ZORRO</t>
  </si>
  <si>
    <t>25028390</t>
  </si>
  <si>
    <t>ZORRO 2 [25028390]</t>
  </si>
  <si>
    <t>25028400</t>
  </si>
  <si>
    <t>ZORRO 3 [25028400]</t>
  </si>
  <si>
    <t>25028410</t>
  </si>
  <si>
    <t>MANTEQUERA [25028410]</t>
  </si>
  <si>
    <t>CGA. MANTEQUERA</t>
  </si>
  <si>
    <t>25028420</t>
  </si>
  <si>
    <t>VICTORIA 2 LA [25028420]</t>
  </si>
  <si>
    <t>25028430</t>
  </si>
  <si>
    <t>COROZAL [25028430]</t>
  </si>
  <si>
    <t>AY GRANDE</t>
  </si>
  <si>
    <t>15/08/2003</t>
  </si>
  <si>
    <t>25028440</t>
  </si>
  <si>
    <t>BOMBA SUR [25028440]</t>
  </si>
  <si>
    <t>CGA. SUR</t>
  </si>
  <si>
    <t>25028450</t>
  </si>
  <si>
    <t>TACAMOCHO I   [25028450]</t>
  </si>
  <si>
    <t>29010050</t>
  </si>
  <si>
    <t>ZAMBRANO    [29010050]</t>
  </si>
  <si>
    <t>15/11/1958</t>
  </si>
  <si>
    <t>29010120</t>
  </si>
  <si>
    <t xml:space="preserve">CANONEGRO HDA </t>
  </si>
  <si>
    <t>29010130</t>
  </si>
  <si>
    <t>INDUGAN HDA [29010130]</t>
  </si>
  <si>
    <t>29010140</t>
  </si>
  <si>
    <t>VITOLA HDA [29010140]</t>
  </si>
  <si>
    <t>SAN JUAN NEPOMUCENO</t>
  </si>
  <si>
    <t>29015020</t>
  </si>
  <si>
    <t>15/01/1931</t>
  </si>
  <si>
    <t>29015030</t>
  </si>
  <si>
    <t>GUAMO EL   [29015030]</t>
  </si>
  <si>
    <t>29017010</t>
  </si>
  <si>
    <t>TENERIFE [29017010]</t>
  </si>
  <si>
    <t>TENERIFE</t>
  </si>
  <si>
    <t>29027020</t>
  </si>
  <si>
    <t>PTO BELLO [29027020]</t>
  </si>
  <si>
    <t>29030010</t>
  </si>
  <si>
    <t>REPELON - IFA [29030010]</t>
  </si>
  <si>
    <t>15/06/1954</t>
  </si>
  <si>
    <t>15/11/1961</t>
  </si>
  <si>
    <t>29030020</t>
  </si>
  <si>
    <t>MANATI [29030020]</t>
  </si>
  <si>
    <t>MANATÍ</t>
  </si>
  <si>
    <t>15/08/1958</t>
  </si>
  <si>
    <t>29030030</t>
  </si>
  <si>
    <t>CALAMAR [29030030]</t>
  </si>
  <si>
    <t>29030040</t>
  </si>
  <si>
    <t>ARJONA [29030040]</t>
  </si>
  <si>
    <t>AY EL CAIMAN</t>
  </si>
  <si>
    <t>29030050</t>
  </si>
  <si>
    <t xml:space="preserve">SAN ESTANISLAO </t>
  </si>
  <si>
    <t>SAN ESTANISLAO</t>
  </si>
  <si>
    <t>29030060</t>
  </si>
  <si>
    <t>MARIA LA BAJA [29030060]</t>
  </si>
  <si>
    <t>29030070</t>
  </si>
  <si>
    <t>COLU [29030070]</t>
  </si>
  <si>
    <t>AY COLU</t>
  </si>
  <si>
    <t>29030080</t>
  </si>
  <si>
    <t xml:space="preserve">PTO SANTANDER </t>
  </si>
  <si>
    <t>AY PASO EN MEDIO</t>
  </si>
  <si>
    <t>29030090</t>
  </si>
  <si>
    <t>MALAGANA [29030090]</t>
  </si>
  <si>
    <t>AY FLOJO</t>
  </si>
  <si>
    <t>15/10/1963</t>
  </si>
  <si>
    <t>29030110</t>
  </si>
  <si>
    <t xml:space="preserve">RANCHO CHICO </t>
  </si>
  <si>
    <t>15/07/1965</t>
  </si>
  <si>
    <t>29030120</t>
  </si>
  <si>
    <t>HAYA LA [29030120]</t>
  </si>
  <si>
    <t>AY HAYA</t>
  </si>
  <si>
    <t>29030130</t>
  </si>
  <si>
    <t>FLAMENCO [29030130]</t>
  </si>
  <si>
    <t>AY GRANDE FLAMEN</t>
  </si>
  <si>
    <t>15/12/1963</t>
  </si>
  <si>
    <t>29030140</t>
  </si>
  <si>
    <t>SAN JOSE   [29030140]</t>
  </si>
  <si>
    <t>LURUACO</t>
  </si>
  <si>
    <t>29030150</t>
  </si>
  <si>
    <t>AY MATUYA</t>
  </si>
  <si>
    <t>SAN JACINTO</t>
  </si>
  <si>
    <t>29030160</t>
  </si>
  <si>
    <t>FLAMENCO [29030160]</t>
  </si>
  <si>
    <t>29030170</t>
  </si>
  <si>
    <t>GAMERO [29030170]</t>
  </si>
  <si>
    <t>15/02/1964</t>
  </si>
  <si>
    <t>29030200</t>
  </si>
  <si>
    <t>SAN CAYETANO [29030200]</t>
  </si>
  <si>
    <t>AY EL TORO</t>
  </si>
  <si>
    <t>29030210</t>
  </si>
  <si>
    <t>STA RITA [29030210]</t>
  </si>
  <si>
    <t>29030220</t>
  </si>
  <si>
    <t xml:space="preserve">FLECHA LA HDA </t>
  </si>
  <si>
    <t>AY DE PIEDRA</t>
  </si>
  <si>
    <t>15/01/1978</t>
  </si>
  <si>
    <t>29030270</t>
  </si>
  <si>
    <t>LOMA GRANDE [29030270]</t>
  </si>
  <si>
    <t>CGA. DE GUAJARO</t>
  </si>
  <si>
    <t>15/09/1968</t>
  </si>
  <si>
    <t>29030280</t>
  </si>
  <si>
    <t>SAN BASILIO [29030280]</t>
  </si>
  <si>
    <t>15/03/1969</t>
  </si>
  <si>
    <t>29030300</t>
  </si>
  <si>
    <t>REBOSADERO [29030300]</t>
  </si>
  <si>
    <t>15/04/2000</t>
  </si>
  <si>
    <t>29030310</t>
  </si>
  <si>
    <t>NISPERO EL [29030310]</t>
  </si>
  <si>
    <t>AY FLAMENCO</t>
  </si>
  <si>
    <t>29030320</t>
  </si>
  <si>
    <t>ROCHA [29030320]</t>
  </si>
  <si>
    <t>CGA. DE JUAN GOMEZ</t>
  </si>
  <si>
    <t>29030330</t>
  </si>
  <si>
    <t>SAN BARRETO [29030330]</t>
  </si>
  <si>
    <t>SANTA LUCÍA</t>
  </si>
  <si>
    <t>29030350</t>
  </si>
  <si>
    <t>SILVANO EL [29030350]</t>
  </si>
  <si>
    <t>29030360</t>
  </si>
  <si>
    <t>BANCO EL [29030360]</t>
  </si>
  <si>
    <t>AY LAS MARIANAS</t>
  </si>
  <si>
    <t>29030370</t>
  </si>
  <si>
    <t>STA ANA [29030370]</t>
  </si>
  <si>
    <t>29030380</t>
  </si>
  <si>
    <t xml:space="preserve">SABANAS DE MUCACAL  </t>
  </si>
  <si>
    <t>AY MUCACAL</t>
  </si>
  <si>
    <t>29030390</t>
  </si>
  <si>
    <t xml:space="preserve">CABECERA BARTOLO </t>
  </si>
  <si>
    <t>AY BARTOLO</t>
  </si>
  <si>
    <t>29030400</t>
  </si>
  <si>
    <t>BELLAVISTA [29030400]</t>
  </si>
  <si>
    <t>29030410</t>
  </si>
  <si>
    <t xml:space="preserve">CASA DE BOMBAS  </t>
  </si>
  <si>
    <t>29030420</t>
  </si>
  <si>
    <t>CATIVA [29030420]</t>
  </si>
  <si>
    <t>AY HONDO CATIVA</t>
  </si>
  <si>
    <t>29030430</t>
  </si>
  <si>
    <t>VISO EL [29030430]</t>
  </si>
  <si>
    <t>29030440</t>
  </si>
  <si>
    <t>HONDURAS [29030440]</t>
  </si>
  <si>
    <t>AY GUARISMO</t>
  </si>
  <si>
    <t>29030450</t>
  </si>
  <si>
    <t>CALMA LA [29030450]</t>
  </si>
  <si>
    <t>PRESA AY MATUYA</t>
  </si>
  <si>
    <t>29030460</t>
  </si>
  <si>
    <t>MARIA LA BAJA [29030460]</t>
  </si>
  <si>
    <t>15/04/1989</t>
  </si>
  <si>
    <t>29030470</t>
  </si>
  <si>
    <t>MESA [29030470]</t>
  </si>
  <si>
    <t>AY MESA</t>
  </si>
  <si>
    <t>29030480</t>
  </si>
  <si>
    <t>CAMARON [29030480]</t>
  </si>
  <si>
    <t>AY CAMARON</t>
  </si>
  <si>
    <t>29030490</t>
  </si>
  <si>
    <t>MIRANDA [29030490]</t>
  </si>
  <si>
    <t>29030500</t>
  </si>
  <si>
    <t xml:space="preserve">CASA DE PIEDRA </t>
  </si>
  <si>
    <t>29030510</t>
  </si>
  <si>
    <t xml:space="preserve">ESPERANZA FCA LA </t>
  </si>
  <si>
    <t>AY GUAMANGA</t>
  </si>
  <si>
    <t>29030520</t>
  </si>
  <si>
    <t>MONTECRISTO [29030520]</t>
  </si>
  <si>
    <t>CNO DEL TIGRE</t>
  </si>
  <si>
    <t>29030530</t>
  </si>
  <si>
    <t>PLATANO    [29030530]</t>
  </si>
  <si>
    <t>AY PLATANO</t>
  </si>
  <si>
    <t>29030570</t>
  </si>
  <si>
    <t>HAYA LA [29030570]</t>
  </si>
  <si>
    <t>29030600</t>
  </si>
  <si>
    <t>GAMBOTE [29030600]</t>
  </si>
  <si>
    <t>15/03/1964</t>
  </si>
  <si>
    <t>29030610</t>
  </si>
  <si>
    <t>AY MATUYA [29030610]</t>
  </si>
  <si>
    <t>29030640</t>
  </si>
  <si>
    <t xml:space="preserve">CABECERA HENEQUEN </t>
  </si>
  <si>
    <t>AY HENEQUEN</t>
  </si>
  <si>
    <t>29030650</t>
  </si>
  <si>
    <t xml:space="preserve">CABECERA EL POLVAR </t>
  </si>
  <si>
    <t>29030680</t>
  </si>
  <si>
    <t>GAMERO [29030680]</t>
  </si>
  <si>
    <t>29030710</t>
  </si>
  <si>
    <t>COLU NUEVO [29030710]</t>
  </si>
  <si>
    <t>29030730</t>
  </si>
  <si>
    <t>SINCERIN [29030730]</t>
  </si>
  <si>
    <t>15/10/1940</t>
  </si>
  <si>
    <t>15/03/1946</t>
  </si>
  <si>
    <t>29030780</t>
  </si>
  <si>
    <t>MAMPUJAN    [29030780]</t>
  </si>
  <si>
    <t>AY MAMPUJAN</t>
  </si>
  <si>
    <t>29035010</t>
  </si>
  <si>
    <t>SINCERIN [29035010]</t>
  </si>
  <si>
    <t>29035030</t>
  </si>
  <si>
    <t xml:space="preserve">PRESA AY GRANDE </t>
  </si>
  <si>
    <t>PRESA AY GRANDE</t>
  </si>
  <si>
    <t>29035040</t>
  </si>
  <si>
    <t xml:space="preserve">NUEVA FLORIDA   </t>
  </si>
  <si>
    <t>AY EL VIENTO</t>
  </si>
  <si>
    <t>29035050</t>
  </si>
  <si>
    <t>BELLA FUENTE [29035050]</t>
  </si>
  <si>
    <t>AY MOLINERO</t>
  </si>
  <si>
    <t>29035060</t>
  </si>
  <si>
    <t>VERACRUZ [29035060]</t>
  </si>
  <si>
    <t>15/12/1977</t>
  </si>
  <si>
    <t>29035070</t>
  </si>
  <si>
    <t>REPELON    [29035070]</t>
  </si>
  <si>
    <t>29035080</t>
  </si>
  <si>
    <t xml:space="preserve">NORMAL MANATI </t>
  </si>
  <si>
    <t>29035090</t>
  </si>
  <si>
    <t xml:space="preserve">ING SANTA CRUZ </t>
  </si>
  <si>
    <t>29035110</t>
  </si>
  <si>
    <t>SAN PABLO [29035110]</t>
  </si>
  <si>
    <t>AY HONDO</t>
  </si>
  <si>
    <t>29035120</t>
  </si>
  <si>
    <t>LIMON EL [29035120]</t>
  </si>
  <si>
    <t>29035130</t>
  </si>
  <si>
    <t>STA LUCIA GJA [29035130]</t>
  </si>
  <si>
    <t>15/11/1987</t>
  </si>
  <si>
    <t>29035140</t>
  </si>
  <si>
    <t xml:space="preserve">AGUAS BLANCAS </t>
  </si>
  <si>
    <t>29035150</t>
  </si>
  <si>
    <t xml:space="preserve">LAMINAS DEL CARIBE </t>
  </si>
  <si>
    <t>15/07/1979</t>
  </si>
  <si>
    <t>29035170</t>
  </si>
  <si>
    <t>SINCERIN [29035170]</t>
  </si>
  <si>
    <t>29035180</t>
  </si>
  <si>
    <t xml:space="preserve">PRESA AY MATUYA </t>
  </si>
  <si>
    <t>29037001</t>
  </si>
  <si>
    <t>29037002</t>
  </si>
  <si>
    <t>29037003</t>
  </si>
  <si>
    <t>29037020</t>
  </si>
  <si>
    <t>CALAMAR [29037020]</t>
  </si>
  <si>
    <t>15/07/1940</t>
  </si>
  <si>
    <t>29037040</t>
  </si>
  <si>
    <t>INDERENA [29037040]</t>
  </si>
  <si>
    <t>29037060</t>
  </si>
  <si>
    <t>REPELON [29037060]</t>
  </si>
  <si>
    <t>15/02/1960</t>
  </si>
  <si>
    <t>29037090</t>
  </si>
  <si>
    <t xml:space="preserve">VILLARROSA-COMPUER </t>
  </si>
  <si>
    <t>15/05/1963</t>
  </si>
  <si>
    <t>29037100</t>
  </si>
  <si>
    <t>EMB AY GRANDE</t>
  </si>
  <si>
    <t>29037110</t>
  </si>
  <si>
    <t>MAHATES [29037110]</t>
  </si>
  <si>
    <t>29037140</t>
  </si>
  <si>
    <t>MAJAGUA [29037140]</t>
  </si>
  <si>
    <t>29037180</t>
  </si>
  <si>
    <t>CAMPAMENTO [29037180]</t>
  </si>
  <si>
    <t>AY CORRAL</t>
  </si>
  <si>
    <t>15/12/1995</t>
  </si>
  <si>
    <t>29037190</t>
  </si>
  <si>
    <t xml:space="preserve">PRESA AY MATUYA  </t>
  </si>
  <si>
    <t>EMB AY MATUYA</t>
  </si>
  <si>
    <t>29037220</t>
  </si>
  <si>
    <t>COMPUERTAS [29037220]</t>
  </si>
  <si>
    <t>PONDAJE EL VIENT</t>
  </si>
  <si>
    <t>29037230</t>
  </si>
  <si>
    <t>BOQUITAS [29037230]</t>
  </si>
  <si>
    <t>29037330</t>
  </si>
  <si>
    <t>BOQUITAS [29037330]</t>
  </si>
  <si>
    <t>CANAL ADUCCION</t>
  </si>
  <si>
    <t>15/02/2001</t>
  </si>
  <si>
    <t>29037360</t>
  </si>
  <si>
    <t>INKORA K-7 [29037360]</t>
  </si>
  <si>
    <t>31/05/2011</t>
  </si>
  <si>
    <t>29037370</t>
  </si>
  <si>
    <t>STA HELENA 1  [29037370]</t>
  </si>
  <si>
    <t>29037380</t>
  </si>
  <si>
    <t xml:space="preserve">PTO SANTANDER 1 </t>
  </si>
  <si>
    <t>29037390</t>
  </si>
  <si>
    <t>CORREA 2   [29037390]</t>
  </si>
  <si>
    <t>CNO CORREA</t>
  </si>
  <si>
    <t>29037400</t>
  </si>
  <si>
    <t>CORREA 1 [29037400]</t>
  </si>
  <si>
    <t>29037410</t>
  </si>
  <si>
    <t xml:space="preserve">CRUCE OLEODUCTO </t>
  </si>
  <si>
    <t>CNO EL ARRASTRE</t>
  </si>
  <si>
    <t>29037420</t>
  </si>
  <si>
    <t xml:space="preserve">SALIDA EMB MATUYA </t>
  </si>
  <si>
    <t>CANAL MATUYA</t>
  </si>
  <si>
    <t>29037440</t>
  </si>
  <si>
    <t>CERRITOS LOS [29037440]</t>
  </si>
  <si>
    <t>CGA. MARIA LA BAJA</t>
  </si>
  <si>
    <t>29037450</t>
  </si>
  <si>
    <t>STA HELENA 2  [29037450]</t>
  </si>
  <si>
    <t>29037460</t>
  </si>
  <si>
    <t xml:space="preserve">PTO SANTANDER   </t>
  </si>
  <si>
    <t>29037470</t>
  </si>
  <si>
    <t>ALTAMIRA [29037470]</t>
  </si>
  <si>
    <t>29037480</t>
  </si>
  <si>
    <t>RADIAL PPAL 12 [29037480]</t>
  </si>
  <si>
    <t>CANAL PRINCIPAL</t>
  </si>
  <si>
    <t>29037490</t>
  </si>
  <si>
    <t>RADIAL PPAL 8 [29037490]</t>
  </si>
  <si>
    <t>29037500</t>
  </si>
  <si>
    <t>RADIAL PPAL 6 [29037500]</t>
  </si>
  <si>
    <t>29037510</t>
  </si>
  <si>
    <t>AHUYAMAL [29037510]</t>
  </si>
  <si>
    <t>29037610</t>
  </si>
  <si>
    <t xml:space="preserve">KILOMETRO 107   </t>
  </si>
  <si>
    <t>29037620</t>
  </si>
  <si>
    <t>BARBACOAS [29037620]</t>
  </si>
  <si>
    <t>CNO LEQUERICA</t>
  </si>
  <si>
    <t>29037630</t>
  </si>
  <si>
    <t xml:space="preserve">EMBALSE MATUYA </t>
  </si>
  <si>
    <t>15/03/1982</t>
  </si>
  <si>
    <t>29037640</t>
  </si>
  <si>
    <t>AY MORENA [29037640]</t>
  </si>
  <si>
    <t>AY MORENA</t>
  </si>
  <si>
    <t>29037660</t>
  </si>
  <si>
    <t xml:space="preserve">COMPUERTA RADIAL </t>
  </si>
  <si>
    <t>29037670</t>
  </si>
  <si>
    <t>RADIAL PPAL 4 [29037670]</t>
  </si>
  <si>
    <t>29037680</t>
  </si>
  <si>
    <t xml:space="preserve">SALIDA EMB GRANDE </t>
  </si>
  <si>
    <t>29037720</t>
  </si>
  <si>
    <t xml:space="preserve">ESTRUCTURA K 1+870 </t>
  </si>
  <si>
    <t>29037730</t>
  </si>
  <si>
    <t xml:space="preserve">AY MARIA MATAMBA </t>
  </si>
  <si>
    <t>AY MARIA MATAMBA</t>
  </si>
  <si>
    <t>29037740</t>
  </si>
  <si>
    <t>PAVA [29037740]</t>
  </si>
  <si>
    <t>AY PAVA</t>
  </si>
  <si>
    <t>29037750</t>
  </si>
  <si>
    <t>MESITA    [29037750]</t>
  </si>
  <si>
    <t>29037760</t>
  </si>
  <si>
    <t>ESPERANZA LA   [29037760]</t>
  </si>
  <si>
    <t>29037770</t>
  </si>
  <si>
    <t xml:space="preserve">SAN CRISTOBAL   </t>
  </si>
  <si>
    <t>29037780</t>
  </si>
  <si>
    <t>ARRASTRE EL [29037780]</t>
  </si>
  <si>
    <t>15/10/1982</t>
  </si>
  <si>
    <t>29037790</t>
  </si>
  <si>
    <t xml:space="preserve">CASA DE BOMBAS </t>
  </si>
  <si>
    <t>15/08/1983</t>
  </si>
  <si>
    <t>29037800</t>
  </si>
  <si>
    <t xml:space="preserve">COMPUERTAS C DIQUE </t>
  </si>
  <si>
    <t>29037810</t>
  </si>
  <si>
    <t xml:space="preserve">COMPUERTAS GUAJARO </t>
  </si>
  <si>
    <t>29037880</t>
  </si>
  <si>
    <t xml:space="preserve">RADIAL PASTON </t>
  </si>
  <si>
    <t>CANAL NORTE</t>
  </si>
  <si>
    <t>29040020</t>
  </si>
  <si>
    <t>MONTEBELLO [29040020]</t>
  </si>
  <si>
    <t>BARANOA</t>
  </si>
  <si>
    <t>29040070</t>
  </si>
  <si>
    <t>PONEDERA [29040070]</t>
  </si>
  <si>
    <t>PONEDERA</t>
  </si>
  <si>
    <t>29040080</t>
  </si>
  <si>
    <t>POLONUEVO [29040080]</t>
  </si>
  <si>
    <t>POLONUEVO</t>
  </si>
  <si>
    <t>29040190</t>
  </si>
  <si>
    <t>SABANALARGA [29040190]</t>
  </si>
  <si>
    <t>29040200</t>
  </si>
  <si>
    <t>LENA    [29040200]</t>
  </si>
  <si>
    <t>CANDELARIA</t>
  </si>
  <si>
    <t>29040230</t>
  </si>
  <si>
    <t>PTO COLOMBIA [29040230]</t>
  </si>
  <si>
    <t>PUERTO COLOMBIA</t>
  </si>
  <si>
    <t>29040240</t>
  </si>
  <si>
    <t>USIACURI    [29040240]</t>
  </si>
  <si>
    <t>USIACURÍ</t>
  </si>
  <si>
    <t>29040250</t>
  </si>
  <si>
    <t xml:space="preserve">CAMPO DE LA CRUZ </t>
  </si>
  <si>
    <t>CAMPO DE LA CRUZ</t>
  </si>
  <si>
    <t>29040260</t>
  </si>
  <si>
    <t>CANDELARIA [29040260]</t>
  </si>
  <si>
    <t>29040270</t>
  </si>
  <si>
    <t>RABON EL HDA  [29040270]</t>
  </si>
  <si>
    <t>29040290</t>
  </si>
  <si>
    <t xml:space="preserve">CAMPANOS LOS </t>
  </si>
  <si>
    <t>29040300</t>
  </si>
  <si>
    <t>PTO GIRALDO [29040300]</t>
  </si>
  <si>
    <t>29040310</t>
  </si>
  <si>
    <t xml:space="preserve">SAN PEDRITO ALERTA </t>
  </si>
  <si>
    <t>29040390</t>
  </si>
  <si>
    <t>GALLEGO [29040390]</t>
  </si>
  <si>
    <t>15/09/1969</t>
  </si>
  <si>
    <t>29040400</t>
  </si>
  <si>
    <t xml:space="preserve">JUAN DE ACOSTA </t>
  </si>
  <si>
    <t>JUAN DE ACOSTA</t>
  </si>
  <si>
    <t>29040410</t>
  </si>
  <si>
    <t>USIACURI [29040410]</t>
  </si>
  <si>
    <t>29040450</t>
  </si>
  <si>
    <t xml:space="preserve">BARRANQUILLA SEDE </t>
  </si>
  <si>
    <t>01/11/2007</t>
  </si>
  <si>
    <t>29045020</t>
  </si>
  <si>
    <t>A.E CORTISSOZ   [29045020]</t>
  </si>
  <si>
    <t>29045030</t>
  </si>
  <si>
    <t>SABANALARGA [29045030]</t>
  </si>
  <si>
    <t>15/09/1931</t>
  </si>
  <si>
    <t>15/12/1942</t>
  </si>
  <si>
    <t>29045090</t>
  </si>
  <si>
    <t>MALAMBITO [29045090]</t>
  </si>
  <si>
    <t>15/10/1969</t>
  </si>
  <si>
    <t>29045100</t>
  </si>
  <si>
    <t>BASE NAVAL [29045100]</t>
  </si>
  <si>
    <t>15/09/1992</t>
  </si>
  <si>
    <t>29045110</t>
  </si>
  <si>
    <t xml:space="preserve">JUAN DE ACOSTA  </t>
  </si>
  <si>
    <t>29045120</t>
  </si>
  <si>
    <t>FLORES LAS   [29045120]</t>
  </si>
  <si>
    <t>29045200</t>
  </si>
  <si>
    <t>29047060</t>
  </si>
  <si>
    <t>PLANTA EL RIO [29047060]</t>
  </si>
  <si>
    <t>15/01/1988</t>
  </si>
  <si>
    <t>29047080</t>
  </si>
  <si>
    <t xml:space="preserve">DARCENA BARRANQUIL   </t>
  </si>
  <si>
    <t>02/09/2006</t>
  </si>
  <si>
    <t>29051001</t>
  </si>
  <si>
    <t>29057001</t>
  </si>
  <si>
    <t>29057002</t>
  </si>
  <si>
    <t>29057003</t>
  </si>
  <si>
    <t>29057006</t>
  </si>
  <si>
    <t>37017020</t>
  </si>
  <si>
    <t>PTE TRUTE [37017020]</t>
  </si>
  <si>
    <t>QDA SALADO CHIQUIT</t>
  </si>
  <si>
    <t>SILOS</t>
  </si>
  <si>
    <t>3,228</t>
  </si>
  <si>
    <t>31015010</t>
  </si>
  <si>
    <t>TRUENO EL [31015010]</t>
  </si>
  <si>
    <t>CNO GRANDE</t>
  </si>
  <si>
    <t>15/05/1982</t>
  </si>
  <si>
    <t>31090010</t>
  </si>
  <si>
    <t>GUAYARE [31090010]</t>
  </si>
  <si>
    <t>31095010</t>
  </si>
  <si>
    <t>PTO INIRIDA [31095010]</t>
  </si>
  <si>
    <t>31097010</t>
  </si>
  <si>
    <t>GUAYARE [31097010]</t>
  </si>
  <si>
    <t>31097020</t>
  </si>
  <si>
    <t>PTO INIRIDA [31097020]</t>
  </si>
  <si>
    <t>32010010</t>
  </si>
  <si>
    <t>MARIPOSA LA [32010010]</t>
  </si>
  <si>
    <t>GUAYABERO</t>
  </si>
  <si>
    <t>URIBE</t>
  </si>
  <si>
    <t>383</t>
  </si>
  <si>
    <t>32017010</t>
  </si>
  <si>
    <t>MARIPOSA LA [32017010]</t>
  </si>
  <si>
    <t>15/02/1983</t>
  </si>
  <si>
    <t>32020010</t>
  </si>
  <si>
    <t xml:space="preserve">BOCAS DEL DUDA </t>
  </si>
  <si>
    <t>DUDA</t>
  </si>
  <si>
    <t>LA MACARENA</t>
  </si>
  <si>
    <t>377</t>
  </si>
  <si>
    <t>15/10/1983</t>
  </si>
  <si>
    <t>32020020</t>
  </si>
  <si>
    <t>URIBE LA [32020020]</t>
  </si>
  <si>
    <t>32030010</t>
  </si>
  <si>
    <t>BALSORA LA [32030010]</t>
  </si>
  <si>
    <t>248</t>
  </si>
  <si>
    <t>32030020</t>
  </si>
  <si>
    <t>RAUDAL UNO [32030020]</t>
  </si>
  <si>
    <t>32035010</t>
  </si>
  <si>
    <t>MACARENA LA   [32035010]</t>
  </si>
  <si>
    <t>32035020</t>
  </si>
  <si>
    <t>BALSORA LA   [32035020]</t>
  </si>
  <si>
    <t>32037010</t>
  </si>
  <si>
    <t>BALSORA LA   [32037010]</t>
  </si>
  <si>
    <t>32037020</t>
  </si>
  <si>
    <t>RAUDAL UNO [32037020]</t>
  </si>
  <si>
    <t>15/03/2000</t>
  </si>
  <si>
    <t>32037030</t>
  </si>
  <si>
    <t>MACARENA LA   [32037030]</t>
  </si>
  <si>
    <t>218</t>
  </si>
  <si>
    <t>32040010</t>
  </si>
  <si>
    <t>CATALINA LA [32040010]</t>
  </si>
  <si>
    <t>262</t>
  </si>
  <si>
    <t>32040020</t>
  </si>
  <si>
    <t xml:space="preserve">ISLA DEL MUERTO </t>
  </si>
  <si>
    <t>32040030</t>
  </si>
  <si>
    <t>RAUDAL DOS [32040030]</t>
  </si>
  <si>
    <t>32045010</t>
  </si>
  <si>
    <t xml:space="preserve">BOCAS DEL ARIARI </t>
  </si>
  <si>
    <t>32047010</t>
  </si>
  <si>
    <t>RAUDAL DOS [32047010]</t>
  </si>
  <si>
    <t>15/07/1980</t>
  </si>
  <si>
    <t>32047020</t>
  </si>
  <si>
    <t xml:space="preserve">BAJO GUAYABERO </t>
  </si>
  <si>
    <t>32047030</t>
  </si>
  <si>
    <t>CATALINA LA [32047030]</t>
  </si>
  <si>
    <t>32047040</t>
  </si>
  <si>
    <t>192</t>
  </si>
  <si>
    <t>32060020</t>
  </si>
  <si>
    <t xml:space="preserve">MESA DE YAMANES </t>
  </si>
  <si>
    <t>GUAPE</t>
  </si>
  <si>
    <t>EL CASTILLO</t>
  </si>
  <si>
    <t>32060030</t>
  </si>
  <si>
    <t xml:space="preserve">SAN LUIS CUBARRAL </t>
  </si>
  <si>
    <t>32060050</t>
  </si>
  <si>
    <t>LEJANIAS [32060050]</t>
  </si>
  <si>
    <t>LEJANÍAS</t>
  </si>
  <si>
    <t>32060060</t>
  </si>
  <si>
    <t>CALIME [32060060]</t>
  </si>
  <si>
    <t>EL DORADO</t>
  </si>
  <si>
    <t>32060090</t>
  </si>
  <si>
    <t xml:space="preserve">LEJANIAS CASTILLO </t>
  </si>
  <si>
    <t>840</t>
  </si>
  <si>
    <t>32060100</t>
  </si>
  <si>
    <t xml:space="preserve">PUERTO ANGOSTURAS </t>
  </si>
  <si>
    <t>15/03/2001</t>
  </si>
  <si>
    <t>32065010</t>
  </si>
  <si>
    <t>LEJANIAS [32065010]</t>
  </si>
  <si>
    <t>15/03/1989</t>
  </si>
  <si>
    <t>32067020</t>
  </si>
  <si>
    <t>LEJANIAS [32067020]</t>
  </si>
  <si>
    <t>707</t>
  </si>
  <si>
    <t>25/02/2011</t>
  </si>
  <si>
    <t>32070010</t>
  </si>
  <si>
    <t>GUEJAR</t>
  </si>
  <si>
    <t>VISTAHERMOSA</t>
  </si>
  <si>
    <t>32070020</t>
  </si>
  <si>
    <t>CAÑO BLANCO [32070020]</t>
  </si>
  <si>
    <t>CA#O BLANCO</t>
  </si>
  <si>
    <t>FUENTE DE ORO</t>
  </si>
  <si>
    <t>32070030</t>
  </si>
  <si>
    <t>MICOS LOS [32070030]</t>
  </si>
  <si>
    <t>SAN JUAN DE ARAMA</t>
  </si>
  <si>
    <t>32070040</t>
  </si>
  <si>
    <t>PINALITO [32070040]</t>
  </si>
  <si>
    <t>245</t>
  </si>
  <si>
    <t>32070050</t>
  </si>
  <si>
    <t>PTO LLERAS [32070050]</t>
  </si>
  <si>
    <t>PUERTO LLERAS</t>
  </si>
  <si>
    <t>32070060</t>
  </si>
  <si>
    <t xml:space="preserve">FUENTE DE ORO </t>
  </si>
  <si>
    <t>CNO IRIQUE</t>
  </si>
  <si>
    <t>32070080</t>
  </si>
  <si>
    <t>TIERRA GRATA [32070080]</t>
  </si>
  <si>
    <t>191</t>
  </si>
  <si>
    <t>32070090</t>
  </si>
  <si>
    <t xml:space="preserve">PEÑAS BLANCAS </t>
  </si>
  <si>
    <t>440</t>
  </si>
  <si>
    <t>32070100</t>
  </si>
  <si>
    <t xml:space="preserve">SAN JUAN DE ARAMA </t>
  </si>
  <si>
    <t>410</t>
  </si>
  <si>
    <t>32070110</t>
  </si>
  <si>
    <t>AGUAS CLARAS [32070110]</t>
  </si>
  <si>
    <t>32070120</t>
  </si>
  <si>
    <t xml:space="preserve">MESA DE FERNANDEZ </t>
  </si>
  <si>
    <t>15/10/1993</t>
  </si>
  <si>
    <t>32075010</t>
  </si>
  <si>
    <t>NARANJOS LOS [32075010]</t>
  </si>
  <si>
    <t>15/03/1976</t>
  </si>
  <si>
    <t>32075020</t>
  </si>
  <si>
    <t>PTO LIMON [32075020]</t>
  </si>
  <si>
    <t>32075030</t>
  </si>
  <si>
    <t xml:space="preserve">VISTA HERMOSA </t>
  </si>
  <si>
    <t>15/04/1969</t>
  </si>
  <si>
    <t>32075040</t>
  </si>
  <si>
    <t>HOLANDA LA [32075040]</t>
  </si>
  <si>
    <t>360</t>
  </si>
  <si>
    <t>32075050</t>
  </si>
  <si>
    <t>MESETAS [32075050]</t>
  </si>
  <si>
    <t>MESETAS</t>
  </si>
  <si>
    <t>32075060</t>
  </si>
  <si>
    <t>COOPERATIVA LA [32075060]</t>
  </si>
  <si>
    <t>30/04/2005</t>
  </si>
  <si>
    <t>32075070</t>
  </si>
  <si>
    <t>AGUAS CLARAS [32075070]</t>
  </si>
  <si>
    <t>32075080</t>
  </si>
  <si>
    <t>PTO LLERAS [32075080]</t>
  </si>
  <si>
    <t>32077010</t>
  </si>
  <si>
    <t>QDA LA COLORADA</t>
  </si>
  <si>
    <t>32077020</t>
  </si>
  <si>
    <t>QDA SARDINATA</t>
  </si>
  <si>
    <t>32077030</t>
  </si>
  <si>
    <t>32077040</t>
  </si>
  <si>
    <t>QDA MUCUYA</t>
  </si>
  <si>
    <t>327</t>
  </si>
  <si>
    <t>32077050</t>
  </si>
  <si>
    <t>QDA URICHARE</t>
  </si>
  <si>
    <t>348</t>
  </si>
  <si>
    <t>32077060</t>
  </si>
  <si>
    <t>PTO LLERAS [32077060]</t>
  </si>
  <si>
    <t>32077070</t>
  </si>
  <si>
    <t>PINALITO [32077070]</t>
  </si>
  <si>
    <t>32077080</t>
  </si>
  <si>
    <t>PTO RICO [32077080]</t>
  </si>
  <si>
    <t>PUERTO RICO</t>
  </si>
  <si>
    <t>199</t>
  </si>
  <si>
    <t>32077090</t>
  </si>
  <si>
    <t>TIERRA GRATA [32077090]</t>
  </si>
  <si>
    <t>32077100</t>
  </si>
  <si>
    <t xml:space="preserve">PEÑAS BLANCAS   </t>
  </si>
  <si>
    <t>32077110</t>
  </si>
  <si>
    <t>EL LIMON[32077110]</t>
  </si>
  <si>
    <t>570</t>
  </si>
  <si>
    <t>32080010</t>
  </si>
  <si>
    <t>PTO RICO [32080010]</t>
  </si>
  <si>
    <t>32080020</t>
  </si>
  <si>
    <t>PISTA LA [32080020]</t>
  </si>
  <si>
    <t>CNO EL ARADO</t>
  </si>
  <si>
    <t>32080030</t>
  </si>
  <si>
    <t>CANDILEJAS [32080030]</t>
  </si>
  <si>
    <t>31/12/2001</t>
  </si>
  <si>
    <t>32080040</t>
  </si>
  <si>
    <t>PORORIO EL [32080040]</t>
  </si>
  <si>
    <t>CNO PORORIO</t>
  </si>
  <si>
    <t>PUERTO CONCORDIA</t>
  </si>
  <si>
    <t>235</t>
  </si>
  <si>
    <t>30/11/2000</t>
  </si>
  <si>
    <t>32087030</t>
  </si>
  <si>
    <t>TEJA ROJA [32087030]</t>
  </si>
  <si>
    <t>32087040</t>
  </si>
  <si>
    <t>CANDILEJAS [32087040]</t>
  </si>
  <si>
    <t>32090010</t>
  </si>
  <si>
    <t>MAPIRIPAN [32090010]</t>
  </si>
  <si>
    <t>MAPIRIPÁN</t>
  </si>
  <si>
    <t>32095010</t>
  </si>
  <si>
    <t>VIENTO EL [32095010]</t>
  </si>
  <si>
    <t>CNO OVEJAS</t>
  </si>
  <si>
    <t>295</t>
  </si>
  <si>
    <t>32097010</t>
  </si>
  <si>
    <t>MAPIRIPAN [32097010]</t>
  </si>
  <si>
    <t>32100010</t>
  </si>
  <si>
    <t>BOLIVIA LA [32100010]</t>
  </si>
  <si>
    <t>32100020</t>
  </si>
  <si>
    <t>MUCUARE [32100020]</t>
  </si>
  <si>
    <t>146</t>
  </si>
  <si>
    <t>32105010</t>
  </si>
  <si>
    <t>PTO ARTURO [32105010]</t>
  </si>
  <si>
    <t>210</t>
  </si>
  <si>
    <t>32105060</t>
  </si>
  <si>
    <t>MUCUARE [32105060]</t>
  </si>
  <si>
    <t>15/03/1986</t>
  </si>
  <si>
    <t>32105070</t>
  </si>
  <si>
    <t xml:space="preserve">SAN JOSE GUAVIARE </t>
  </si>
  <si>
    <t>32107010</t>
  </si>
  <si>
    <t>PTO ARTURO [32107010]</t>
  </si>
  <si>
    <t>32107020</t>
  </si>
  <si>
    <t>MUCUARE [32107020]</t>
  </si>
  <si>
    <t>32107030</t>
  </si>
  <si>
    <t>172</t>
  </si>
  <si>
    <t>15/04/1988</t>
  </si>
  <si>
    <t>32110010</t>
  </si>
  <si>
    <t>TRAPICHE EL [32110010]</t>
  </si>
  <si>
    <t>VICHADA</t>
  </si>
  <si>
    <t>CUMARIBO</t>
  </si>
  <si>
    <t>28/02/2002</t>
  </si>
  <si>
    <t>32117010</t>
  </si>
  <si>
    <t>TRAPICHE EL [32117010]</t>
  </si>
  <si>
    <t>31/12/2003</t>
  </si>
  <si>
    <t>32120010</t>
  </si>
  <si>
    <t>SAN IGNACIO [32120010]</t>
  </si>
  <si>
    <t>SIARE</t>
  </si>
  <si>
    <t>32140010</t>
  </si>
  <si>
    <t>GUACO [32140010]</t>
  </si>
  <si>
    <t>104</t>
  </si>
  <si>
    <t>32147010</t>
  </si>
  <si>
    <t>GUACO [32147010]</t>
  </si>
  <si>
    <t>32150010</t>
  </si>
  <si>
    <t>MAPIRIPANA [32150010]</t>
  </si>
  <si>
    <t>32150020</t>
  </si>
  <si>
    <t>MAPIRRIARE [32150020]</t>
  </si>
  <si>
    <t>MAPIRIPANA</t>
  </si>
  <si>
    <t>116</t>
  </si>
  <si>
    <t>32150030</t>
  </si>
  <si>
    <t xml:space="preserve">LAGUNA EL CEJAL </t>
  </si>
  <si>
    <t>32150040</t>
  </si>
  <si>
    <t xml:space="preserve">PUEBLO NUEVO </t>
  </si>
  <si>
    <t>BARRANCO MINA</t>
  </si>
  <si>
    <t>32150050</t>
  </si>
  <si>
    <t xml:space="preserve">BARRANCO MURCIELAG </t>
  </si>
  <si>
    <t>32150060</t>
  </si>
  <si>
    <t>SAPUARA [32150060]</t>
  </si>
  <si>
    <t>97</t>
  </si>
  <si>
    <t>32155010</t>
  </si>
  <si>
    <t>MAPIRIPANA [32155010]</t>
  </si>
  <si>
    <t>32157010</t>
  </si>
  <si>
    <t>MAPIRIPANA [32157010]</t>
  </si>
  <si>
    <t>32157020</t>
  </si>
  <si>
    <t>MAPIRRIARE [32157020]</t>
  </si>
  <si>
    <t>32157030</t>
  </si>
  <si>
    <t>15/01/1984</t>
  </si>
  <si>
    <t>32157040</t>
  </si>
  <si>
    <t>32157050</t>
  </si>
  <si>
    <t>SAPUARA [32157050]</t>
  </si>
  <si>
    <t>32157060</t>
  </si>
  <si>
    <t>32190010</t>
  </si>
  <si>
    <t xml:space="preserve">ARABIA ARRECIFAL </t>
  </si>
  <si>
    <t>32197010</t>
  </si>
  <si>
    <t>32200010</t>
  </si>
  <si>
    <t>CEJAL [32200010]</t>
  </si>
  <si>
    <t>94</t>
  </si>
  <si>
    <t>32207010</t>
  </si>
  <si>
    <t>CEJAL [32207010]</t>
  </si>
  <si>
    <t>33035010</t>
  </si>
  <si>
    <t>CARIMAGUA [33035010]</t>
  </si>
  <si>
    <t>MUCO</t>
  </si>
  <si>
    <t>PUERTO GAITÁN</t>
  </si>
  <si>
    <t>33050010</t>
  </si>
  <si>
    <t>CUMARIBO [33050010]</t>
  </si>
  <si>
    <t>167</t>
  </si>
  <si>
    <t>33050020</t>
  </si>
  <si>
    <t>RAYA LA [33050020]</t>
  </si>
  <si>
    <t>33055010</t>
  </si>
  <si>
    <t>CUMARIBO    [33055010]</t>
  </si>
  <si>
    <t>33060010</t>
  </si>
  <si>
    <t>STA RITA [33060010]</t>
  </si>
  <si>
    <t>87</t>
  </si>
  <si>
    <t>33065010</t>
  </si>
  <si>
    <t>JAMURY [33065010]</t>
  </si>
  <si>
    <t>154</t>
  </si>
  <si>
    <t>33077010</t>
  </si>
  <si>
    <t>STA RITA [33077010]</t>
  </si>
  <si>
    <t>34015010</t>
  </si>
  <si>
    <t>GAVIOTAS LAS [34015010]</t>
  </si>
  <si>
    <t>CNO URIMICA</t>
  </si>
  <si>
    <t>171</t>
  </si>
  <si>
    <t>34035010</t>
  </si>
  <si>
    <t xml:space="preserve">TUPARRO BOCAS - TOMO  </t>
  </si>
  <si>
    <t>TOMO</t>
  </si>
  <si>
    <t>34035020</t>
  </si>
  <si>
    <t>TAPON EL   [34035020]</t>
  </si>
  <si>
    <t>34037700</t>
  </si>
  <si>
    <t xml:space="preserve">CENTRO ADTIVO TOMO </t>
  </si>
  <si>
    <t>TUPARRO</t>
  </si>
  <si>
    <t>02/12/2014</t>
  </si>
  <si>
    <t>35010010</t>
  </si>
  <si>
    <t>182</t>
  </si>
  <si>
    <t>35010020</t>
  </si>
  <si>
    <t>ACACIAS [35010020]</t>
  </si>
  <si>
    <t>ACACIAS</t>
  </si>
  <si>
    <t>ACACÍAS</t>
  </si>
  <si>
    <t>15/04/1961</t>
  </si>
  <si>
    <t>35010040</t>
  </si>
  <si>
    <t>CAÑO HONDO [35010040]</t>
  </si>
  <si>
    <t>GUAMAL</t>
  </si>
  <si>
    <t>15/11/1968</t>
  </si>
  <si>
    <t>35010050</t>
  </si>
  <si>
    <t xml:space="preserve">BORREGO V RICA HDA </t>
  </si>
  <si>
    <t>SAN CARLOS DE GUAROA</t>
  </si>
  <si>
    <t>15/07/1975</t>
  </si>
  <si>
    <t>15/01/1989</t>
  </si>
  <si>
    <t>35010060</t>
  </si>
  <si>
    <t>TORO EL   [35010060]</t>
  </si>
  <si>
    <t>CNO GUAROA</t>
  </si>
  <si>
    <t>CASTILLA LA NUEVA</t>
  </si>
  <si>
    <t>35010070</t>
  </si>
  <si>
    <t>GUAMAL [35010070]</t>
  </si>
  <si>
    <t>35010080</t>
  </si>
  <si>
    <t>NARE [35010080]</t>
  </si>
  <si>
    <t>CNO  NARE</t>
  </si>
  <si>
    <t>35010090</t>
  </si>
  <si>
    <t>SAN MARTIN [35010090]</t>
  </si>
  <si>
    <t>CNO CAMOA</t>
  </si>
  <si>
    <t>SAN MARTÍN</t>
  </si>
  <si>
    <t>35010150</t>
  </si>
  <si>
    <t>YAGUARITO [35010150]</t>
  </si>
  <si>
    <t>275</t>
  </si>
  <si>
    <t>15/01/1994</t>
  </si>
  <si>
    <t>35010220</t>
  </si>
  <si>
    <t>SAN MARTIN [35010220]</t>
  </si>
  <si>
    <t>15/01/1960</t>
  </si>
  <si>
    <t>35010230</t>
  </si>
  <si>
    <t>BAJO NARE [35010230]</t>
  </si>
  <si>
    <t>183</t>
  </si>
  <si>
    <t>35015010</t>
  </si>
  <si>
    <t>NUTRIA LA [35015010]</t>
  </si>
  <si>
    <t>35015020</t>
  </si>
  <si>
    <t>IRACA GJA [35015020]</t>
  </si>
  <si>
    <t>15/08/1960</t>
  </si>
  <si>
    <t>35015030</t>
  </si>
  <si>
    <t xml:space="preserve">SAN CARLOS GUAROA </t>
  </si>
  <si>
    <t>HUMADEA</t>
  </si>
  <si>
    <t>35015040</t>
  </si>
  <si>
    <t>GUALAS [35015040]</t>
  </si>
  <si>
    <t>35015050</t>
  </si>
  <si>
    <t>BARBASCAL [35015050]</t>
  </si>
  <si>
    <t>35017030</t>
  </si>
  <si>
    <t>ALTO COROZAL [35017030]</t>
  </si>
  <si>
    <t>331</t>
  </si>
  <si>
    <t>35017040</t>
  </si>
  <si>
    <t>BARRO EL [35017040]</t>
  </si>
  <si>
    <t>193</t>
  </si>
  <si>
    <t>35017050</t>
  </si>
  <si>
    <t xml:space="preserve">RINCON DEL PAJURE </t>
  </si>
  <si>
    <t>35017070</t>
  </si>
  <si>
    <t xml:space="preserve">RANCHO ALEGRE </t>
  </si>
  <si>
    <t>OROTOY</t>
  </si>
  <si>
    <t>337</t>
  </si>
  <si>
    <t>35017080</t>
  </si>
  <si>
    <t>OROTOY [35017080]</t>
  </si>
  <si>
    <t>358</t>
  </si>
  <si>
    <t>35017090</t>
  </si>
  <si>
    <t>PTE CAMACHO [35017090]</t>
  </si>
  <si>
    <t>35017100</t>
  </si>
  <si>
    <t>BAJO NARE [35017100]</t>
  </si>
  <si>
    <t>35020010</t>
  </si>
  <si>
    <t xml:space="preserve">MONTERREDONDO </t>
  </si>
  <si>
    <t>GUAYABETAL</t>
  </si>
  <si>
    <t>15/07/1951</t>
  </si>
  <si>
    <t>35020020</t>
  </si>
  <si>
    <t>SUSUMUCO [35020020]</t>
  </si>
  <si>
    <t>15/05/1961</t>
  </si>
  <si>
    <t>35020030</t>
  </si>
  <si>
    <t>MANZANARES [35020030]</t>
  </si>
  <si>
    <t>30/04/2002</t>
  </si>
  <si>
    <t>35020060</t>
  </si>
  <si>
    <t>POMPEYA [35020060]</t>
  </si>
  <si>
    <t>35020070</t>
  </si>
  <si>
    <t>SALADOS LOS [35020070]</t>
  </si>
  <si>
    <t>CNO CHOCHO</t>
  </si>
  <si>
    <t>15/06/1995</t>
  </si>
  <si>
    <t>35020100</t>
  </si>
  <si>
    <t>GUAYABETAL [35020100]</t>
  </si>
  <si>
    <t>15/07/1968</t>
  </si>
  <si>
    <t>35020270</t>
  </si>
  <si>
    <t>LIBERTAD LA [35020270]</t>
  </si>
  <si>
    <t>35025020</t>
  </si>
  <si>
    <t>LIBERTAD LA [35025020]</t>
  </si>
  <si>
    <t>35025030</t>
  </si>
  <si>
    <t>PACHAQUIARO [35025030]</t>
  </si>
  <si>
    <t>35025040</t>
  </si>
  <si>
    <t>BAMBU EL [35025040]</t>
  </si>
  <si>
    <t>35027140</t>
  </si>
  <si>
    <t xml:space="preserve">PTE CARRETERA - </t>
  </si>
  <si>
    <t>35027160</t>
  </si>
  <si>
    <t>QDA PIPIRAL</t>
  </si>
  <si>
    <t>870</t>
  </si>
  <si>
    <t>35027180</t>
  </si>
  <si>
    <t>PERALONSO [35027180]</t>
  </si>
  <si>
    <t>CANAL PACHAQUIAR</t>
  </si>
  <si>
    <t>261</t>
  </si>
  <si>
    <t>35027190</t>
  </si>
  <si>
    <t>GUACAPATE [35027190]</t>
  </si>
  <si>
    <t>QUETAME</t>
  </si>
  <si>
    <t>35027200</t>
  </si>
  <si>
    <t>PALMAR EL [35027200]</t>
  </si>
  <si>
    <t>35027210</t>
  </si>
  <si>
    <t xml:space="preserve">CASETEJA-DELICIAS </t>
  </si>
  <si>
    <t>866</t>
  </si>
  <si>
    <t>35030010</t>
  </si>
  <si>
    <t>CALVARIO EL [35030010]</t>
  </si>
  <si>
    <t>EL CALVARIO</t>
  </si>
  <si>
    <t>35030020</t>
  </si>
  <si>
    <t>MONFORT [35030020]</t>
  </si>
  <si>
    <t>35030030</t>
  </si>
  <si>
    <t>SENA [35030030]</t>
  </si>
  <si>
    <t>35030040</t>
  </si>
  <si>
    <t xml:space="preserve">ACDTO LA ESMERALDA </t>
  </si>
  <si>
    <t>15/02/1986</t>
  </si>
  <si>
    <t>35030050</t>
  </si>
  <si>
    <t>OJO DE AGUA [35030050]</t>
  </si>
  <si>
    <t>OCOA</t>
  </si>
  <si>
    <t>35030060</t>
  </si>
  <si>
    <t>APIAY [35030060]</t>
  </si>
  <si>
    <t>35030070</t>
  </si>
  <si>
    <t>HIMAT R 6 [35030070]</t>
  </si>
  <si>
    <t>15/05/1981</t>
  </si>
  <si>
    <t>35030090</t>
  </si>
  <si>
    <t>BUENAVISTA [35030090]</t>
  </si>
  <si>
    <t>35030100</t>
  </si>
  <si>
    <t>ALCALDIA [35030100]</t>
  </si>
  <si>
    <t>470</t>
  </si>
  <si>
    <t>35030290</t>
  </si>
  <si>
    <t>SERVITA [35030290]</t>
  </si>
  <si>
    <t>1,091</t>
  </si>
  <si>
    <t>35030370</t>
  </si>
  <si>
    <t>ICA V/CIO [35030370]</t>
  </si>
  <si>
    <t>02/05/2006</t>
  </si>
  <si>
    <t>35030380</t>
  </si>
  <si>
    <t>IDEAM V/CIO [35030380]</t>
  </si>
  <si>
    <t>503</t>
  </si>
  <si>
    <t>01/10/2009</t>
  </si>
  <si>
    <t>35035010</t>
  </si>
  <si>
    <t xml:space="preserve">BASE AEREA APIAY </t>
  </si>
  <si>
    <t>35035020</t>
  </si>
  <si>
    <t xml:space="preserve">APTO VANGUARDIA   </t>
  </si>
  <si>
    <t>422</t>
  </si>
  <si>
    <t>15/10/1924</t>
  </si>
  <si>
    <t>35035030</t>
  </si>
  <si>
    <t>15/01/1993</t>
  </si>
  <si>
    <t>35035060</t>
  </si>
  <si>
    <t>HACHON EL [35035060]</t>
  </si>
  <si>
    <t>35035070</t>
  </si>
  <si>
    <t>UNILLANOS [35035070]</t>
  </si>
  <si>
    <t>35035080</t>
  </si>
  <si>
    <t>TERMO OCOA [35035080]</t>
  </si>
  <si>
    <t>15/12/1993</t>
  </si>
  <si>
    <t>35035090</t>
  </si>
  <si>
    <t xml:space="preserve">ALTO DEL TIGRE </t>
  </si>
  <si>
    <t>3,530</t>
  </si>
  <si>
    <t>15/07/1995</t>
  </si>
  <si>
    <t>15/10/2010</t>
  </si>
  <si>
    <t>35037110</t>
  </si>
  <si>
    <t>PALMARITO [35037110]</t>
  </si>
  <si>
    <t>CNO CHIVO</t>
  </si>
  <si>
    <t>349</t>
  </si>
  <si>
    <t>35037130</t>
  </si>
  <si>
    <t>PTE DEL AMOR [35037130]</t>
  </si>
  <si>
    <t>433</t>
  </si>
  <si>
    <t>35037140</t>
  </si>
  <si>
    <t>MURUJUY [35037140]</t>
  </si>
  <si>
    <t>35040010</t>
  </si>
  <si>
    <t>RETIRO EL [35040010]</t>
  </si>
  <si>
    <t>PIRI</t>
  </si>
  <si>
    <t>MEDINA</t>
  </si>
  <si>
    <t>35045020</t>
  </si>
  <si>
    <t xml:space="preserve">CABAÑA LA HDA </t>
  </si>
  <si>
    <t>GUACAVIA</t>
  </si>
  <si>
    <t>CUMARAL</t>
  </si>
  <si>
    <t>305</t>
  </si>
  <si>
    <t>35047030</t>
  </si>
  <si>
    <t>389</t>
  </si>
  <si>
    <t>15/02/1972</t>
  </si>
  <si>
    <t>35050010</t>
  </si>
  <si>
    <t>MEDINA [35050010]</t>
  </si>
  <si>
    <t>GAZAMUMO</t>
  </si>
  <si>
    <t>35050020</t>
  </si>
  <si>
    <t>SAN JUANITO [35050020]</t>
  </si>
  <si>
    <t>HUMEA</t>
  </si>
  <si>
    <t>426</t>
  </si>
  <si>
    <t>35055010</t>
  </si>
  <si>
    <t>JAPON EL [35055010]</t>
  </si>
  <si>
    <t>PARATEBUENO</t>
  </si>
  <si>
    <t>35057010</t>
  </si>
  <si>
    <t>CABLE EL [35057010]</t>
  </si>
  <si>
    <t>35057020</t>
  </si>
  <si>
    <t>CABLE EL MR 2 [35057020]</t>
  </si>
  <si>
    <t>35057030</t>
  </si>
  <si>
    <t>CABLE EL MR 3 [35057030]</t>
  </si>
  <si>
    <t>35057040</t>
  </si>
  <si>
    <t>RIO SALINAS</t>
  </si>
  <si>
    <t>390</t>
  </si>
  <si>
    <t>35090040</t>
  </si>
  <si>
    <t>REVENTONERA [35090040]</t>
  </si>
  <si>
    <t>UPIA</t>
  </si>
  <si>
    <t>35090110</t>
  </si>
  <si>
    <t>DON ANTONIO [35090110]</t>
  </si>
  <si>
    <t>35095020</t>
  </si>
  <si>
    <t xml:space="preserve">DON ANTONIO CAMELI </t>
  </si>
  <si>
    <t>15/05/1993</t>
  </si>
  <si>
    <t>35095110</t>
  </si>
  <si>
    <t xml:space="preserve">HUERTA LA GRANDE </t>
  </si>
  <si>
    <t>VILLANUEVA</t>
  </si>
  <si>
    <t>15/09/1994</t>
  </si>
  <si>
    <t>35097090</t>
  </si>
  <si>
    <t>REVENTONERA LA [35097090]</t>
  </si>
  <si>
    <t>451</t>
  </si>
  <si>
    <t>15/03/1981</t>
  </si>
  <si>
    <t>35100020</t>
  </si>
  <si>
    <t>CABUYARO [35100020]</t>
  </si>
  <si>
    <t>CABUYARO</t>
  </si>
  <si>
    <t>35105010</t>
  </si>
  <si>
    <t>GUADUALITO [35105010]</t>
  </si>
  <si>
    <t>CABUYARITO</t>
  </si>
  <si>
    <t>15/04/1976</t>
  </si>
  <si>
    <t>35105020</t>
  </si>
  <si>
    <t xml:space="preserve">BARRANCA DE UPIA </t>
  </si>
  <si>
    <t>BARRANCA DE UPÍA</t>
  </si>
  <si>
    <t>225</t>
  </si>
  <si>
    <t>35105030</t>
  </si>
  <si>
    <t>CABUYARO [35105030]</t>
  </si>
  <si>
    <t>35105040</t>
  </si>
  <si>
    <t>PETRIBA [35105040]</t>
  </si>
  <si>
    <t>35105050</t>
  </si>
  <si>
    <t>GUAICARAMO [35105050]</t>
  </si>
  <si>
    <t>35107010</t>
  </si>
  <si>
    <t xml:space="preserve">PTE CABUYARITO </t>
  </si>
  <si>
    <t>35107020</t>
  </si>
  <si>
    <t>VISO EL [35107020]</t>
  </si>
  <si>
    <t>169</t>
  </si>
  <si>
    <t>35107030</t>
  </si>
  <si>
    <t>CABUYARO [35107030]</t>
  </si>
  <si>
    <t>35107040</t>
  </si>
  <si>
    <t>GUAICARAMO [35107040]</t>
  </si>
  <si>
    <t>264</t>
  </si>
  <si>
    <t>35117010</t>
  </si>
  <si>
    <t>HUMAPO [35117010]</t>
  </si>
  <si>
    <t>153</t>
  </si>
  <si>
    <t>35117020</t>
  </si>
  <si>
    <t>PICA LA [35117020]</t>
  </si>
  <si>
    <t>TAURAMENA</t>
  </si>
  <si>
    <t>35120010</t>
  </si>
  <si>
    <t>PTO GAITAN [35120010]</t>
  </si>
  <si>
    <t>MANACACIAS</t>
  </si>
  <si>
    <t>35125010</t>
  </si>
  <si>
    <t xml:space="preserve">MARGARITAS LAS HDA </t>
  </si>
  <si>
    <t>YUCAO</t>
  </si>
  <si>
    <t>35125020</t>
  </si>
  <si>
    <t>VUELTA LARGA [35125020]</t>
  </si>
  <si>
    <t>15/08/1989</t>
  </si>
  <si>
    <t>35127010</t>
  </si>
  <si>
    <t>PTO GAITAN [35127010]</t>
  </si>
  <si>
    <t>35127020</t>
  </si>
  <si>
    <t>CAMP YUCAO [35127020]</t>
  </si>
  <si>
    <t>147</t>
  </si>
  <si>
    <t>35127030</t>
  </si>
  <si>
    <t>ESPERANZA LA [35127030]</t>
  </si>
  <si>
    <t>15/11/1984</t>
  </si>
  <si>
    <t>35130010</t>
  </si>
  <si>
    <t>PLATA LA [35130010]</t>
  </si>
  <si>
    <t>CNO MELUA</t>
  </si>
  <si>
    <t>35135010</t>
  </si>
  <si>
    <t>CEJALITO [35135010]</t>
  </si>
  <si>
    <t>35137010</t>
  </si>
  <si>
    <t>CEJALITO [35137010]</t>
  </si>
  <si>
    <t>35170010</t>
  </si>
  <si>
    <t>SAN JOSE [35170010]</t>
  </si>
  <si>
    <t>122</t>
  </si>
  <si>
    <t>35177010</t>
  </si>
  <si>
    <t>PORVENIR EL [35177010]</t>
  </si>
  <si>
    <t>128</t>
  </si>
  <si>
    <t>35177020</t>
  </si>
  <si>
    <t>PTO TEXAS [35177020]</t>
  </si>
  <si>
    <t>MANÍ</t>
  </si>
  <si>
    <t>139</t>
  </si>
  <si>
    <t>20/09/2103</t>
  </si>
  <si>
    <t>35177030</t>
  </si>
  <si>
    <t>SAN JOSE [35177030]</t>
  </si>
  <si>
    <t>35180020</t>
  </si>
  <si>
    <t>PICA LA [35180020]</t>
  </si>
  <si>
    <t>35180030</t>
  </si>
  <si>
    <t xml:space="preserve">FUNDO NUEVO HUMAPO </t>
  </si>
  <si>
    <t>155</t>
  </si>
  <si>
    <t>35180040</t>
  </si>
  <si>
    <t>POYATA LA [35180040]</t>
  </si>
  <si>
    <t>35180050</t>
  </si>
  <si>
    <t>PTO TEXAS [35180050]</t>
  </si>
  <si>
    <t>142</t>
  </si>
  <si>
    <t>35187010</t>
  </si>
  <si>
    <t>POYATA LA [35187010]</t>
  </si>
  <si>
    <t>148</t>
  </si>
  <si>
    <t>35200010</t>
  </si>
  <si>
    <t>PATAGONIA LA [35200010]</t>
  </si>
  <si>
    <t>35200020</t>
  </si>
  <si>
    <t>ROMERENA LA [35200020]</t>
  </si>
  <si>
    <t>135</t>
  </si>
  <si>
    <t>35207010</t>
  </si>
  <si>
    <t>PATAGONIA LA [35207010]</t>
  </si>
  <si>
    <t>31/01/1991</t>
  </si>
  <si>
    <t>35207020</t>
  </si>
  <si>
    <t>ROMERENA LA [35207020]</t>
  </si>
  <si>
    <t>35217020</t>
  </si>
  <si>
    <t>ESTACION LA [35217020]</t>
  </si>
  <si>
    <t>134</t>
  </si>
  <si>
    <t>35220020</t>
  </si>
  <si>
    <t>OROCUE [35220020]</t>
  </si>
  <si>
    <t>35220030</t>
  </si>
  <si>
    <t>OROCUE [35220030]</t>
  </si>
  <si>
    <t>35220040</t>
  </si>
  <si>
    <t>MACUCUANA [35220040]</t>
  </si>
  <si>
    <t>117</t>
  </si>
  <si>
    <t>35225010</t>
  </si>
  <si>
    <t>MODULOS [35225010]</t>
  </si>
  <si>
    <t>35225020</t>
  </si>
  <si>
    <t>MODULOS [35225020]</t>
  </si>
  <si>
    <t>35227060</t>
  </si>
  <si>
    <t>OROCUE [35227060]</t>
  </si>
  <si>
    <t>35227070</t>
  </si>
  <si>
    <t>35227080</t>
  </si>
  <si>
    <t>MACUCUANA [35227080]</t>
  </si>
  <si>
    <t>35227090</t>
  </si>
  <si>
    <t>CNO DUYA</t>
  </si>
  <si>
    <t>35250010</t>
  </si>
  <si>
    <t>AURORA LA [35250010]</t>
  </si>
  <si>
    <t>LA PRIMAVERA</t>
  </si>
  <si>
    <t>82</t>
  </si>
  <si>
    <t>35250020</t>
  </si>
  <si>
    <t>PATEVACAL [35250020]</t>
  </si>
  <si>
    <t>35250030</t>
  </si>
  <si>
    <t>PTO FORTUNA [35250030]</t>
  </si>
  <si>
    <t>73</t>
  </si>
  <si>
    <t>35250040</t>
  </si>
  <si>
    <t>ACEITICO [35250040]</t>
  </si>
  <si>
    <t>PUERTO CARREÑO</t>
  </si>
  <si>
    <t>67</t>
  </si>
  <si>
    <t>35257010</t>
  </si>
  <si>
    <t>AURORA LA [35257010]</t>
  </si>
  <si>
    <t>35257020</t>
  </si>
  <si>
    <t>PATEVACAL [35257020]</t>
  </si>
  <si>
    <t>35257030</t>
  </si>
  <si>
    <t>PTO FORTUNA [35257030]</t>
  </si>
  <si>
    <t>35257040</t>
  </si>
  <si>
    <t>ACEITICO [35257040]</t>
  </si>
  <si>
    <t>35260010</t>
  </si>
  <si>
    <t>BONANZA [35260010]</t>
  </si>
  <si>
    <t>SANTA ROSALÍA</t>
  </si>
  <si>
    <t>112</t>
  </si>
  <si>
    <t>35260020</t>
  </si>
  <si>
    <t>STA MARIA [35260020]</t>
  </si>
  <si>
    <t>35260030</t>
  </si>
  <si>
    <t xml:space="preserve">HATO BURRUNAY </t>
  </si>
  <si>
    <t>35260040</t>
  </si>
  <si>
    <t>PTO MISTER [35260040]</t>
  </si>
  <si>
    <t>35260050</t>
  </si>
  <si>
    <t>VUELTA MALA [35260050]</t>
  </si>
  <si>
    <t>35260060</t>
  </si>
  <si>
    <t>PTO INFANTE [35260060]</t>
  </si>
  <si>
    <t>35260070</t>
  </si>
  <si>
    <t>AGUAVERDE [35260070]</t>
  </si>
  <si>
    <t>35260080</t>
  </si>
  <si>
    <t>SAN JORGE [35260080]</t>
  </si>
  <si>
    <t>89</t>
  </si>
  <si>
    <t>35267010</t>
  </si>
  <si>
    <t>HERMOSA LA [35267010]</t>
  </si>
  <si>
    <t>93</t>
  </si>
  <si>
    <t>35267020</t>
  </si>
  <si>
    <t>BONANZA [35267020]</t>
  </si>
  <si>
    <t>35267030</t>
  </si>
  <si>
    <t>STA MARIA [35267030]</t>
  </si>
  <si>
    <t>15/01/1983</t>
  </si>
  <si>
    <t>35267040</t>
  </si>
  <si>
    <t>PTO MISTER [35267040]</t>
  </si>
  <si>
    <t>35267060</t>
  </si>
  <si>
    <t>VUELTA MALA [35267060]</t>
  </si>
  <si>
    <t>35267070</t>
  </si>
  <si>
    <t>PTO INFANTE [35267070]</t>
  </si>
  <si>
    <t>85</t>
  </si>
  <si>
    <t>35267080</t>
  </si>
  <si>
    <t>AGUAVERDE [35267080]</t>
  </si>
  <si>
    <t>35267090</t>
  </si>
  <si>
    <t>SAN JORGE [35267090]</t>
  </si>
  <si>
    <t>35267100</t>
  </si>
  <si>
    <t>36027050</t>
  </si>
  <si>
    <t>CRAVO NORTE [36027050]</t>
  </si>
  <si>
    <t>CRAVO NORTE</t>
  </si>
  <si>
    <t>91</t>
  </si>
  <si>
    <t>36030020</t>
  </si>
  <si>
    <t>PARAISO EL [36030020]</t>
  </si>
  <si>
    <t>36037010</t>
  </si>
  <si>
    <t xml:space="preserve">PARAISO PEREGRINO </t>
  </si>
  <si>
    <t>38010010</t>
  </si>
  <si>
    <t>SAN JOSE [38010010]</t>
  </si>
  <si>
    <t>57</t>
  </si>
  <si>
    <t>38010020</t>
  </si>
  <si>
    <t>RONCADOR [38010020]</t>
  </si>
  <si>
    <t>38010030</t>
  </si>
  <si>
    <t>CASUARITO [38010030]</t>
  </si>
  <si>
    <t>38015020</t>
  </si>
  <si>
    <t>MEREY EL [38015020]</t>
  </si>
  <si>
    <t>38015030</t>
  </si>
  <si>
    <t xml:space="preserve">APTO PTO CARRENO  </t>
  </si>
  <si>
    <t>38017010</t>
  </si>
  <si>
    <t>PTO CARRENO  [38017010]</t>
  </si>
  <si>
    <t>38017020</t>
  </si>
  <si>
    <t>SAN JOSE [38017020]</t>
  </si>
  <si>
    <t>38017030</t>
  </si>
  <si>
    <t>RONCADOR [38017030]</t>
  </si>
  <si>
    <t>38017040</t>
  </si>
  <si>
    <t>CASUARITO [38017040]</t>
  </si>
  <si>
    <t>38017080</t>
  </si>
  <si>
    <t xml:space="preserve">PROY.CENTRAL HIDRO </t>
  </si>
  <si>
    <t>CNO LEON</t>
  </si>
  <si>
    <t>15/02/2005</t>
  </si>
  <si>
    <t>38020010</t>
  </si>
  <si>
    <t>BUENAVISTA [38020010]</t>
  </si>
  <si>
    <t>38020020</t>
  </si>
  <si>
    <t>PTO NARINO [38020020]</t>
  </si>
  <si>
    <t>79</t>
  </si>
  <si>
    <t>38027010</t>
  </si>
  <si>
    <t>BUENAVISTA [38027010]</t>
  </si>
  <si>
    <t>38027020</t>
  </si>
  <si>
    <t>PTO NARIÑO [38027020]</t>
  </si>
  <si>
    <t>38027701</t>
  </si>
  <si>
    <t>MAIPURES CABAÑAS</t>
  </si>
  <si>
    <t>38030010</t>
  </si>
  <si>
    <t>MATAVEN [38030010]</t>
  </si>
  <si>
    <t>38037010</t>
  </si>
  <si>
    <t>MATAVEN  [38037010]</t>
  </si>
  <si>
    <t>38037020</t>
  </si>
  <si>
    <t>BUENOS AIRES [38037020]</t>
  </si>
  <si>
    <t>15/06/1997</t>
  </si>
  <si>
    <t>42040010</t>
  </si>
  <si>
    <t>YURUPARI [42040010]</t>
  </si>
  <si>
    <t>42050020</t>
  </si>
  <si>
    <t>MANDI [42050020]</t>
  </si>
  <si>
    <t>42057010</t>
  </si>
  <si>
    <t>YURUPARI [42057010]</t>
  </si>
  <si>
    <t>42057020</t>
  </si>
  <si>
    <t>MANDI  [42057020]</t>
  </si>
  <si>
    <t>42060010</t>
  </si>
  <si>
    <t>CERROS LOS [42060010]</t>
  </si>
  <si>
    <t>195</t>
  </si>
  <si>
    <t>42065010</t>
  </si>
  <si>
    <t>APTO MITU [42065010]</t>
  </si>
  <si>
    <t>207</t>
  </si>
  <si>
    <t>15/01/1948</t>
  </si>
  <si>
    <t>42067010</t>
  </si>
  <si>
    <t>CERROS LOS [42067010]</t>
  </si>
  <si>
    <t>42070010</t>
  </si>
  <si>
    <t>SAN ANTONIO [42070010]</t>
  </si>
  <si>
    <t>185</t>
  </si>
  <si>
    <t>42070020</t>
  </si>
  <si>
    <t>PITUNA [42070020]</t>
  </si>
  <si>
    <t>CUDUYARI</t>
  </si>
  <si>
    <t>42070030</t>
  </si>
  <si>
    <t>VILLAFATIMA [42070030]</t>
  </si>
  <si>
    <t>42075010</t>
  </si>
  <si>
    <t>42077010</t>
  </si>
  <si>
    <t>SAN ANTONIO [42077010]</t>
  </si>
  <si>
    <t>42077030</t>
  </si>
  <si>
    <t>PITUNA [42077030]</t>
  </si>
  <si>
    <t>CUDAYARI</t>
  </si>
  <si>
    <t>42080010</t>
  </si>
  <si>
    <t>PTO TOLIMA [42080010]</t>
  </si>
  <si>
    <t>QUERARI</t>
  </si>
  <si>
    <t>42080020</t>
  </si>
  <si>
    <t>QUERARI [42080020]</t>
  </si>
  <si>
    <t>42105010</t>
  </si>
  <si>
    <t>INMAR [42105010]</t>
  </si>
  <si>
    <t xml:space="preserve">YAVARATÉ  (Cor. </t>
  </si>
  <si>
    <t>15/01/1961</t>
  </si>
  <si>
    <t>21010030</t>
  </si>
  <si>
    <t>PITALITO [21010030]</t>
  </si>
  <si>
    <t>21010040</t>
  </si>
  <si>
    <t>LAGUNA LA [21010040]</t>
  </si>
  <si>
    <t>1,334</t>
  </si>
  <si>
    <t>15/07/1963</t>
  </si>
  <si>
    <t>21010050</t>
  </si>
  <si>
    <t xml:space="preserve">SAN JOSE DE ISNOS </t>
  </si>
  <si>
    <t>QDA NEGRA</t>
  </si>
  <si>
    <t>ISNOS</t>
  </si>
  <si>
    <t>1,720</t>
  </si>
  <si>
    <t>15/06/1960</t>
  </si>
  <si>
    <t>21010060</t>
  </si>
  <si>
    <t>MEDIANIA [21010060]</t>
  </si>
  <si>
    <t>GRANATES</t>
  </si>
  <si>
    <t>1,763</t>
  </si>
  <si>
    <t>21010070</t>
  </si>
  <si>
    <t>SAN AGUSTIN [21010070]</t>
  </si>
  <si>
    <t>NARANJO</t>
  </si>
  <si>
    <t>21010090</t>
  </si>
  <si>
    <t xml:space="preserve">ALTO MAZAMORRAS </t>
  </si>
  <si>
    <t>MAZAMORRAS</t>
  </si>
  <si>
    <t>15/10/1998</t>
  </si>
  <si>
    <t>21010100</t>
  </si>
  <si>
    <t>PALESTINA [21010100]</t>
  </si>
  <si>
    <t>21010110</t>
  </si>
  <si>
    <t>INSFOPAL [21010110]</t>
  </si>
  <si>
    <t>1,265</t>
  </si>
  <si>
    <t>21010130</t>
  </si>
  <si>
    <t>BAJO FRUTAL   [21010130]</t>
  </si>
  <si>
    <t>21010140</t>
  </si>
  <si>
    <t>CANDELA LA [21010140]</t>
  </si>
  <si>
    <t>1,940</t>
  </si>
  <si>
    <t>15/11/1975</t>
  </si>
  <si>
    <t>21010160</t>
  </si>
  <si>
    <t>VILLA FATIMA   [21010160]</t>
  </si>
  <si>
    <t>MULALES</t>
  </si>
  <si>
    <t>1,724</t>
  </si>
  <si>
    <t>21010170</t>
  </si>
  <si>
    <t>ESC BELEN [21010170]</t>
  </si>
  <si>
    <t>21010180</t>
  </si>
  <si>
    <t>TABOR EL [21010180]</t>
  </si>
  <si>
    <t>21010190</t>
  </si>
  <si>
    <t xml:space="preserve">ALTO DEL OBISPO  </t>
  </si>
  <si>
    <t>21010200</t>
  </si>
  <si>
    <t>SULCHOMISCO    [21010200]</t>
  </si>
  <si>
    <t>21010210</t>
  </si>
  <si>
    <t>MONTECRISTO [21010210]</t>
  </si>
  <si>
    <t>1,674</t>
  </si>
  <si>
    <t>21010220</t>
  </si>
  <si>
    <t>MORELIA    [21010220]</t>
  </si>
  <si>
    <t>1,625</t>
  </si>
  <si>
    <t>21010230</t>
  </si>
  <si>
    <t>BETANIA TV [21010230]</t>
  </si>
  <si>
    <t>1,949</t>
  </si>
  <si>
    <t>21010240</t>
  </si>
  <si>
    <t>VILLALOBOS TV [21010240]</t>
  </si>
  <si>
    <t>2,270</t>
  </si>
  <si>
    <t>15/07/2005</t>
  </si>
  <si>
    <t>21010250</t>
  </si>
  <si>
    <t>HORNITOS [21010250]</t>
  </si>
  <si>
    <t>21015010</t>
  </si>
  <si>
    <t>PITALITO [21015010]</t>
  </si>
  <si>
    <t>21015020</t>
  </si>
  <si>
    <t>SEVILLA    [21015020]</t>
  </si>
  <si>
    <t>21015030</t>
  </si>
  <si>
    <t xml:space="preserve">PARQUE ARQUEOLOGIC </t>
  </si>
  <si>
    <t>21017010</t>
  </si>
  <si>
    <t>PITALITO 1 [21017010]</t>
  </si>
  <si>
    <t xml:space="preserve">SAN AGUSTIN AUTOM  </t>
  </si>
  <si>
    <t>1,233</t>
  </si>
  <si>
    <t>21017030</t>
  </si>
  <si>
    <t xml:space="preserve">CASCADA SIMON BOLI </t>
  </si>
  <si>
    <t>1,272</t>
  </si>
  <si>
    <t xml:space="preserve">SALADO BLANCO </t>
  </si>
  <si>
    <t>1,070</t>
  </si>
  <si>
    <t>21017060</t>
  </si>
  <si>
    <t>MAGDALENA LA [21017060]</t>
  </si>
  <si>
    <t>15/09/1991</t>
  </si>
  <si>
    <t>21020020</t>
  </si>
  <si>
    <t>ALTAMIRA [21020020]</t>
  </si>
  <si>
    <t>ALTAMIRA</t>
  </si>
  <si>
    <t>1,080</t>
  </si>
  <si>
    <t>21020040</t>
  </si>
  <si>
    <t>VISO EL   [21020040]</t>
  </si>
  <si>
    <t>21020050</t>
  </si>
  <si>
    <t>PTE SALADOBLANC</t>
  </si>
  <si>
    <t>1,046</t>
  </si>
  <si>
    <t>21025010</t>
  </si>
  <si>
    <t>ALTAMIRA [21025010]</t>
  </si>
  <si>
    <t>15/05/1932</t>
  </si>
  <si>
    <t>15/11/1950</t>
  </si>
  <si>
    <t>21025020</t>
  </si>
  <si>
    <t>ALTAMIRA  [21025020]</t>
  </si>
  <si>
    <t>1,352</t>
  </si>
  <si>
    <t>30/11/1995</t>
  </si>
  <si>
    <t>21025030</t>
  </si>
  <si>
    <t xml:space="preserve">ALTAMIRA EL GRIFO </t>
  </si>
  <si>
    <t>1,368</t>
  </si>
  <si>
    <t>01/12/1995</t>
  </si>
  <si>
    <t>21027010</t>
  </si>
  <si>
    <t>PERICONGO [21027010]</t>
  </si>
  <si>
    <t>839</t>
  </si>
  <si>
    <t>21030030</t>
  </si>
  <si>
    <t>RESINA [21030030]</t>
  </si>
  <si>
    <t>QDA VICIOSA</t>
  </si>
  <si>
    <t>1,915</t>
  </si>
  <si>
    <t>21030040</t>
  </si>
  <si>
    <t>ACEVEDO ICEL [21030040]</t>
  </si>
  <si>
    <t>ACEVEDO</t>
  </si>
  <si>
    <t>21030050</t>
  </si>
  <si>
    <t>GUADALUPE [21030050]</t>
  </si>
  <si>
    <t>21030060</t>
  </si>
  <si>
    <t>SAN ADOLFO [21030060]</t>
  </si>
  <si>
    <t>15/05/1964</t>
  </si>
  <si>
    <t>21030080</t>
  </si>
  <si>
    <t>ACEVEDO    [21030080]</t>
  </si>
  <si>
    <t>21030090</t>
  </si>
  <si>
    <t>JAGUA LA   [21030090]</t>
  </si>
  <si>
    <t>GARZÓN</t>
  </si>
  <si>
    <t>755</t>
  </si>
  <si>
    <t>21030110</t>
  </si>
  <si>
    <t xml:space="preserve">SAN ANTONIO DEL PE </t>
  </si>
  <si>
    <t>21035020</t>
  </si>
  <si>
    <t>RESINA [21035020]</t>
  </si>
  <si>
    <t>2,102</t>
  </si>
  <si>
    <t>21035030</t>
  </si>
  <si>
    <t xml:space="preserve">CUEVA LOS GUACHARO </t>
  </si>
  <si>
    <t>2,225</t>
  </si>
  <si>
    <t>21035040</t>
  </si>
  <si>
    <t>LIBANO EL [21035040]</t>
  </si>
  <si>
    <t>21037020</t>
  </si>
  <si>
    <t>SAN MARCOS   [21037020]</t>
  </si>
  <si>
    <t>1,291</t>
  </si>
  <si>
    <t>21037030</t>
  </si>
  <si>
    <t>LIBANO EL [21037030]</t>
  </si>
  <si>
    <t>GALLARDO</t>
  </si>
  <si>
    <t>15/12/2000</t>
  </si>
  <si>
    <t>21037080</t>
  </si>
  <si>
    <t>GUACHARO EL [21037080]</t>
  </si>
  <si>
    <t>1,845</t>
  </si>
  <si>
    <t>21040010</t>
  </si>
  <si>
    <t>AGRADO [21040010]</t>
  </si>
  <si>
    <t>15/10/2005</t>
  </si>
  <si>
    <t>21040020</t>
  </si>
  <si>
    <t>ANTENA TV [21040020]</t>
  </si>
  <si>
    <t>21040030</t>
  </si>
  <si>
    <t>OPORAPA    [21040030]</t>
  </si>
  <si>
    <t>OPORAPA</t>
  </si>
  <si>
    <t>1,614</t>
  </si>
  <si>
    <t>21040040</t>
  </si>
  <si>
    <t>21040050</t>
  </si>
  <si>
    <t>TARQUI [21040050]</t>
  </si>
  <si>
    <t>TARQUI</t>
  </si>
  <si>
    <t>830</t>
  </si>
  <si>
    <t>21040060</t>
  </si>
  <si>
    <t xml:space="preserve">TRES ESQUINAS </t>
  </si>
  <si>
    <t>PITAL</t>
  </si>
  <si>
    <t>805</t>
  </si>
  <si>
    <t>21040070</t>
  </si>
  <si>
    <t>ESCALERETA LA [21040070]</t>
  </si>
  <si>
    <t>700</t>
  </si>
  <si>
    <t>21045010</t>
  </si>
  <si>
    <t>BETULIA LA [21045010]</t>
  </si>
  <si>
    <t>780</t>
  </si>
  <si>
    <t>21047020</t>
  </si>
  <si>
    <t>ESPINAL EL [21047020]</t>
  </si>
  <si>
    <t>836</t>
  </si>
  <si>
    <t>21047030</t>
  </si>
  <si>
    <t>GUAVITO [21047030]</t>
  </si>
  <si>
    <t>QDA EL HATO</t>
  </si>
  <si>
    <t>21047040</t>
  </si>
  <si>
    <t>DIAZ HDA [21047040]</t>
  </si>
  <si>
    <t>QDA BUENA VISTA</t>
  </si>
  <si>
    <t>21050010</t>
  </si>
  <si>
    <t>INZA [21050010]</t>
  </si>
  <si>
    <t>15/04/1932</t>
  </si>
  <si>
    <t>21050060</t>
  </si>
  <si>
    <t>ARGENTINA LA [21050060]</t>
  </si>
  <si>
    <t>LA ARGENTINA</t>
  </si>
  <si>
    <t>21050070</t>
  </si>
  <si>
    <t>BELALCAZAR [21050070]</t>
  </si>
  <si>
    <t>1,439</t>
  </si>
  <si>
    <t>21050080</t>
  </si>
  <si>
    <t>CAMP KM-48 [21050080]</t>
  </si>
  <si>
    <t>3,500</t>
  </si>
  <si>
    <t>15/12/1975</t>
  </si>
  <si>
    <t>21050090</t>
  </si>
  <si>
    <t>NATAGA [21050090]</t>
  </si>
  <si>
    <t>NÁTAGA</t>
  </si>
  <si>
    <t>1,545</t>
  </si>
  <si>
    <t>21050100</t>
  </si>
  <si>
    <t>TESALIA 1 [21050100]</t>
  </si>
  <si>
    <t>21050110</t>
  </si>
  <si>
    <t>INZA [21050110]</t>
  </si>
  <si>
    <t>21050120</t>
  </si>
  <si>
    <t xml:space="preserve">TALAGA EL CRUCERO </t>
  </si>
  <si>
    <t>1,555</t>
  </si>
  <si>
    <t>15/06/1994</t>
  </si>
  <si>
    <t>21050140</t>
  </si>
  <si>
    <t>HATILLO EL [21050140]</t>
  </si>
  <si>
    <t>21050150</t>
  </si>
  <si>
    <t xml:space="preserve">PAEZ PAICOL RADIO </t>
  </si>
  <si>
    <t>PAICOL</t>
  </si>
  <si>
    <t>788</t>
  </si>
  <si>
    <t>21050160</t>
  </si>
  <si>
    <t>SAN VICENTE [21050160]</t>
  </si>
  <si>
    <t>1,745</t>
  </si>
  <si>
    <t>21050170</t>
  </si>
  <si>
    <t>YARUMAL [21050170]</t>
  </si>
  <si>
    <t>21050180</t>
  </si>
  <si>
    <t xml:space="preserve">INSPECCION BELEN </t>
  </si>
  <si>
    <t>15/03/1995</t>
  </si>
  <si>
    <t>21050190</t>
  </si>
  <si>
    <t xml:space="preserve">MEREMBERG HDA </t>
  </si>
  <si>
    <t>AGUACATAL</t>
  </si>
  <si>
    <t>2,220</t>
  </si>
  <si>
    <t>21050200</t>
  </si>
  <si>
    <t>ESC RIOSUCIO [21050200]</t>
  </si>
  <si>
    <t>2,700</t>
  </si>
  <si>
    <t>21050210</t>
  </si>
  <si>
    <t>IRLANDA LA [21050210]</t>
  </si>
  <si>
    <t>21050220</t>
  </si>
  <si>
    <t>SAN LUIS [21050220]</t>
  </si>
  <si>
    <t>1,462</t>
  </si>
  <si>
    <t>21050230</t>
  </si>
  <si>
    <t>SAN ANDRES [21050230]</t>
  </si>
  <si>
    <t>1,595</t>
  </si>
  <si>
    <t>21050240</t>
  </si>
  <si>
    <t>STA TERESA [21050240]</t>
  </si>
  <si>
    <t>21050250</t>
  </si>
  <si>
    <t>ALTAMIRA [21050250]</t>
  </si>
  <si>
    <t>2,235</t>
  </si>
  <si>
    <t>21050270</t>
  </si>
  <si>
    <t>STA LETICIA [21050270]</t>
  </si>
  <si>
    <t>2,310</t>
  </si>
  <si>
    <t>21050290</t>
  </si>
  <si>
    <t>TESALIA 2 [21050290]</t>
  </si>
  <si>
    <t>825</t>
  </si>
  <si>
    <t>21050310</t>
  </si>
  <si>
    <t>ESC RIOSUCIO  2 [21050310]</t>
  </si>
  <si>
    <t>21055020</t>
  </si>
  <si>
    <t xml:space="preserve">ESC AGR LA PLATA </t>
  </si>
  <si>
    <t>21055030</t>
  </si>
  <si>
    <t>STA LETICIA [21055030]</t>
  </si>
  <si>
    <t>21055040</t>
  </si>
  <si>
    <t>TOEZ [21055040]</t>
  </si>
  <si>
    <t xml:space="preserve">PTE RICAURTE AUTOM  </t>
  </si>
  <si>
    <t>21057040</t>
  </si>
  <si>
    <t>BOCATOMA [21057040]</t>
  </si>
  <si>
    <t>PAICOL AUTOM   [21057060]</t>
  </si>
  <si>
    <t>785</t>
  </si>
  <si>
    <t>21057070</t>
  </si>
  <si>
    <t xml:space="preserve">PTE COETANDO </t>
  </si>
  <si>
    <t>1,260</t>
  </si>
  <si>
    <t>21057080</t>
  </si>
  <si>
    <t>VILLALOSADA [21057080]</t>
  </si>
  <si>
    <t>21057090</t>
  </si>
  <si>
    <t>PTE ITAIBE [21057090]</t>
  </si>
  <si>
    <t>786</t>
  </si>
  <si>
    <t>21057100</t>
  </si>
  <si>
    <t>21057110</t>
  </si>
  <si>
    <t>TREBOL EL [21057110]</t>
  </si>
  <si>
    <t>BEDON</t>
  </si>
  <si>
    <t>21057130</t>
  </si>
  <si>
    <t>RIO CHIQUITO [21057130]</t>
  </si>
  <si>
    <t>21060030</t>
  </si>
  <si>
    <t>GIGANTE 1 [21060030]</t>
  </si>
  <si>
    <t>QDA GIGANTE</t>
  </si>
  <si>
    <t>GIGANTE</t>
  </si>
  <si>
    <t>1,332</t>
  </si>
  <si>
    <t>21060040</t>
  </si>
  <si>
    <t>PITA LA [21060040]</t>
  </si>
  <si>
    <t>QDA SAN MIGUEL</t>
  </si>
  <si>
    <t>1,330</t>
  </si>
  <si>
    <t>21060070</t>
  </si>
  <si>
    <t>GIGANTE 2  [21060070]</t>
  </si>
  <si>
    <t>QDA GUANDINOSA</t>
  </si>
  <si>
    <t>21060080</t>
  </si>
  <si>
    <t>GARZON [21060080]</t>
  </si>
  <si>
    <t>QDA GARZON</t>
  </si>
  <si>
    <t>21060090</t>
  </si>
  <si>
    <t>HOBO EL [21060090]</t>
  </si>
  <si>
    <t>QDA DEL HOBO</t>
  </si>
  <si>
    <t>HOBO</t>
  </si>
  <si>
    <t>636</t>
  </si>
  <si>
    <t>21060100</t>
  </si>
  <si>
    <t xml:space="preserve">CRISTALINA  LA HDA </t>
  </si>
  <si>
    <t>1,460</t>
  </si>
  <si>
    <t>21060110</t>
  </si>
  <si>
    <t>RIOLORO [21060110]</t>
  </si>
  <si>
    <t>LORO</t>
  </si>
  <si>
    <t>721</t>
  </si>
  <si>
    <t>21065040</t>
  </si>
  <si>
    <t>ZULUAGA [21065040]</t>
  </si>
  <si>
    <t>1,270</t>
  </si>
  <si>
    <t>21077010</t>
  </si>
  <si>
    <t>PTE MOMICO [21077010]</t>
  </si>
  <si>
    <t>533</t>
  </si>
  <si>
    <t>21077020</t>
  </si>
  <si>
    <t xml:space="preserve">PASO DEL COLEGIO  </t>
  </si>
  <si>
    <t>536</t>
  </si>
  <si>
    <t>21077030</t>
  </si>
  <si>
    <t>VICHECITO [21077030]</t>
  </si>
  <si>
    <t>21/07/2011</t>
  </si>
  <si>
    <t>21080030</t>
  </si>
  <si>
    <t>YAGUARA [21080030]</t>
  </si>
  <si>
    <t>21080040</t>
  </si>
  <si>
    <t>MICROCUENCA  1 [2108004]</t>
  </si>
  <si>
    <t>PEDERNAL</t>
  </si>
  <si>
    <t>TERUEL</t>
  </si>
  <si>
    <t>21080050</t>
  </si>
  <si>
    <t>CARACOL EL [21080050]</t>
  </si>
  <si>
    <t>21080070</t>
  </si>
  <si>
    <t>STA ROSA HDA [21080070]</t>
  </si>
  <si>
    <t>21080080</t>
  </si>
  <si>
    <t>MINA LA [21080080]</t>
  </si>
  <si>
    <t>21080090</t>
  </si>
  <si>
    <t>ARMENIA LA [21080090]</t>
  </si>
  <si>
    <t>21080100</t>
  </si>
  <si>
    <t>HERRERAS LAS [21080100]</t>
  </si>
  <si>
    <t>STA MARIA</t>
  </si>
  <si>
    <t>21080110</t>
  </si>
  <si>
    <t>SAN JOSE HDA [21080110]</t>
  </si>
  <si>
    <t>21080120</t>
  </si>
  <si>
    <t xml:space="preserve">BUENAVISTA HDA </t>
  </si>
  <si>
    <t>ÍQUIRA</t>
  </si>
  <si>
    <t>21080130</t>
  </si>
  <si>
    <t xml:space="preserve">TOTUMO EL HDA </t>
  </si>
  <si>
    <t>790</t>
  </si>
  <si>
    <t>21085020</t>
  </si>
  <si>
    <t>IQUIRA [21085020]</t>
  </si>
  <si>
    <t>IQUIRA</t>
  </si>
  <si>
    <t>1,095</t>
  </si>
  <si>
    <t>21085030</t>
  </si>
  <si>
    <t>SAN RAFAEL [21085030]</t>
  </si>
  <si>
    <t>1,030</t>
  </si>
  <si>
    <t>21085040</t>
  </si>
  <si>
    <t xml:space="preserve">TERPEYA COLOMBIA </t>
  </si>
  <si>
    <t>21087040</t>
  </si>
  <si>
    <t>HIDROELECTRICA [21087040]</t>
  </si>
  <si>
    <t>21087050</t>
  </si>
  <si>
    <t>BOCATOMA    [21087050]</t>
  </si>
  <si>
    <t>21087060</t>
  </si>
  <si>
    <t>21087070</t>
  </si>
  <si>
    <t>585</t>
  </si>
  <si>
    <t>21087090</t>
  </si>
  <si>
    <t xml:space="preserve">TRAMPA SEDIMENTOS </t>
  </si>
  <si>
    <t>QDA SAN REFAEL</t>
  </si>
  <si>
    <t>21087100</t>
  </si>
  <si>
    <t>YERBABUENA    [21087100]</t>
  </si>
  <si>
    <t>21090020</t>
  </si>
  <si>
    <t>CUCHARO EL [21090020]</t>
  </si>
  <si>
    <t>QDA GALLINAZO</t>
  </si>
  <si>
    <t>21090030</t>
  </si>
  <si>
    <t>STA CECILIA [21090030]</t>
  </si>
  <si>
    <t>21090040</t>
  </si>
  <si>
    <t xml:space="preserve">PAPAGAYO HDA </t>
  </si>
  <si>
    <t>21090060</t>
  </si>
  <si>
    <t xml:space="preserve">CASA BOMBAS 1 JUNC </t>
  </si>
  <si>
    <t>21090090</t>
  </si>
  <si>
    <t>BUENAVISTA [21090090]</t>
  </si>
  <si>
    <t>21090100</t>
  </si>
  <si>
    <t>CARDO EL [21090100]</t>
  </si>
  <si>
    <t>21090110</t>
  </si>
  <si>
    <t xml:space="preserve">SANTA BARBARA </t>
  </si>
  <si>
    <t>454</t>
  </si>
  <si>
    <t>21090120</t>
  </si>
  <si>
    <t>CASA BOMBAS 2 [21090120]</t>
  </si>
  <si>
    <t>455</t>
  </si>
  <si>
    <t>21090130</t>
  </si>
  <si>
    <t>HIDROBETANIA [21090130]</t>
  </si>
  <si>
    <t>21090140</t>
  </si>
  <si>
    <t>CARDO  2 EL [21090140]</t>
  </si>
  <si>
    <t>21090150</t>
  </si>
  <si>
    <t>JUNCALITO [21090150]</t>
  </si>
  <si>
    <t>21095010</t>
  </si>
  <si>
    <t>JUNCAL EL [21095010]</t>
  </si>
  <si>
    <t>21095020</t>
  </si>
  <si>
    <t>HIDROBETANIA [21095020]</t>
  </si>
  <si>
    <t>CAMPOALEGRE</t>
  </si>
  <si>
    <t>21097010</t>
  </si>
  <si>
    <t>JUNCAL EL [21097010]</t>
  </si>
  <si>
    <t>21097060</t>
  </si>
  <si>
    <t>BETANIA [21097060]</t>
  </si>
  <si>
    <t>21097080</t>
  </si>
  <si>
    <t>MANSO EL [21097080]</t>
  </si>
  <si>
    <t>576</t>
  </si>
  <si>
    <t>21097090</t>
  </si>
  <si>
    <t>JUNCALITO [21097090]</t>
  </si>
  <si>
    <t>QDA LA SARDINATA</t>
  </si>
  <si>
    <t>21097100</t>
  </si>
  <si>
    <t>PASARELA [21097100]</t>
  </si>
  <si>
    <t>21097120</t>
  </si>
  <si>
    <t>21100010</t>
  </si>
  <si>
    <t>CAMPOALEGRE [21100010]</t>
  </si>
  <si>
    <t>21100020</t>
  </si>
  <si>
    <t xml:space="preserve">ALGECIRAS-HDA SATI </t>
  </si>
  <si>
    <t>ALGECIRAS</t>
  </si>
  <si>
    <t>21100030</t>
  </si>
  <si>
    <t>LLANO AZUL [21100030]</t>
  </si>
  <si>
    <t>QDA DE LA CIENAGA</t>
  </si>
  <si>
    <t>21100040</t>
  </si>
  <si>
    <t xml:space="preserve">PIRAVANTE HDA </t>
  </si>
  <si>
    <t>21100070</t>
  </si>
  <si>
    <t xml:space="preserve">STA BARBARA FCA </t>
  </si>
  <si>
    <t>21100080</t>
  </si>
  <si>
    <t xml:space="preserve">NUEVO PARAISO </t>
  </si>
  <si>
    <t>1,525</t>
  </si>
  <si>
    <t>21100090</t>
  </si>
  <si>
    <t xml:space="preserve">PUERTA COLORADA HD </t>
  </si>
  <si>
    <t>1,160</t>
  </si>
  <si>
    <t>21100100</t>
  </si>
  <si>
    <t>POTOSI HDA [21100100]</t>
  </si>
  <si>
    <t>21100120</t>
  </si>
  <si>
    <t>PALCO EL [21100120]</t>
  </si>
  <si>
    <t>880</t>
  </si>
  <si>
    <t>21100140</t>
  </si>
  <si>
    <t>ARCADIA LA [21100140]</t>
  </si>
  <si>
    <t>1,380</t>
  </si>
  <si>
    <t>21100150</t>
  </si>
  <si>
    <t>ARROLIMA [21100150]</t>
  </si>
  <si>
    <t>21105020</t>
  </si>
  <si>
    <t>VUELTA LA [21105020]</t>
  </si>
  <si>
    <t>21105030</t>
  </si>
  <si>
    <t>ALGECIRAS [21105030]</t>
  </si>
  <si>
    <t>1,155</t>
  </si>
  <si>
    <t>21105040</t>
  </si>
  <si>
    <t>POTOSI HDA [21105040]</t>
  </si>
  <si>
    <t>21105050</t>
  </si>
  <si>
    <t>ROSALES LOS   [21105050]</t>
  </si>
  <si>
    <t>553</t>
  </si>
  <si>
    <t>21105060</t>
  </si>
  <si>
    <t>HIDROBETANIA [21105060]</t>
  </si>
  <si>
    <t>21107020</t>
  </si>
  <si>
    <t>PTE MULAS   [21107020]</t>
  </si>
  <si>
    <t>21107030</t>
  </si>
  <si>
    <t>CASIL EL [21107030]</t>
  </si>
  <si>
    <t>21110040</t>
  </si>
  <si>
    <t>HATO MILAGRO [21110040]</t>
  </si>
  <si>
    <t>FORTALECILLAS</t>
  </si>
  <si>
    <t>TELLO</t>
  </si>
  <si>
    <t>548</t>
  </si>
  <si>
    <t>21110070</t>
  </si>
  <si>
    <t>BARAYA [21110070]</t>
  </si>
  <si>
    <t>QDA LAS LAJAS</t>
  </si>
  <si>
    <t>615</t>
  </si>
  <si>
    <t>21110090</t>
  </si>
  <si>
    <t>POTOSI    [21110090]</t>
  </si>
  <si>
    <t>21110120</t>
  </si>
  <si>
    <t>YEGUERA LA [21110120]</t>
  </si>
  <si>
    <t>21110130</t>
  </si>
  <si>
    <t>1,580</t>
  </si>
  <si>
    <t>21110160</t>
  </si>
  <si>
    <t xml:space="preserve">MESA REDONDA </t>
  </si>
  <si>
    <t>BATEAS</t>
  </si>
  <si>
    <t>21110180</t>
  </si>
  <si>
    <t>HATO BOGOTA [21110180]</t>
  </si>
  <si>
    <t>591</t>
  </si>
  <si>
    <t>21110210</t>
  </si>
  <si>
    <t xml:space="preserve">RIVERA-CUCOLANDIA </t>
  </si>
  <si>
    <t>RIVERA</t>
  </si>
  <si>
    <t>21110230</t>
  </si>
  <si>
    <t>BOCA LA [21110230]</t>
  </si>
  <si>
    <t>430</t>
  </si>
  <si>
    <t>21110290</t>
  </si>
  <si>
    <t>VICTORIA LA [21110290]</t>
  </si>
  <si>
    <t>21110310</t>
  </si>
  <si>
    <t>SINAI HDA [21110310]</t>
  </si>
  <si>
    <t>21110320</t>
  </si>
  <si>
    <t>BATEAS [21110320]</t>
  </si>
  <si>
    <t>21110330</t>
  </si>
  <si>
    <t>POLONIA [21110330]</t>
  </si>
  <si>
    <t>429</t>
  </si>
  <si>
    <t>21110380</t>
  </si>
  <si>
    <t>TELLO [21110380]</t>
  </si>
  <si>
    <t>21110400</t>
  </si>
  <si>
    <t>STA HELENA [21110400]</t>
  </si>
  <si>
    <t>21110410</t>
  </si>
  <si>
    <t xml:space="preserve">COLONIA LA HDA </t>
  </si>
  <si>
    <t>15/09/1995</t>
  </si>
  <si>
    <t>21110420</t>
  </si>
  <si>
    <t xml:space="preserve">ANTENA CERRO NEIVA </t>
  </si>
  <si>
    <t>2,030</t>
  </si>
  <si>
    <t>21110430</t>
  </si>
  <si>
    <t xml:space="preserve">GIRONDA LA HDA </t>
  </si>
  <si>
    <t>21110440</t>
  </si>
  <si>
    <t>GUADUAL EL [21110440]</t>
  </si>
  <si>
    <t>21110460</t>
  </si>
  <si>
    <t>NEIVA    [21110460]</t>
  </si>
  <si>
    <t>516</t>
  </si>
  <si>
    <t>07/07/2010</t>
  </si>
  <si>
    <t>21115020</t>
  </si>
  <si>
    <t xml:space="preserve">APTO BENITO SALAS </t>
  </si>
  <si>
    <t>439</t>
  </si>
  <si>
    <t>15/01/1930</t>
  </si>
  <si>
    <t>21115040</t>
  </si>
  <si>
    <t>NEIVA GJA [21115040]</t>
  </si>
  <si>
    <t>438</t>
  </si>
  <si>
    <t>15/03/1961</t>
  </si>
  <si>
    <t>21115050</t>
  </si>
  <si>
    <t>STA HELENA [21115050]</t>
  </si>
  <si>
    <t>1,735</t>
  </si>
  <si>
    <t>21115060</t>
  </si>
  <si>
    <t>SAN JOSE [21115060]</t>
  </si>
  <si>
    <t>21115070</t>
  </si>
  <si>
    <t>PORTAL EL [21115070]</t>
  </si>
  <si>
    <t>21115080</t>
  </si>
  <si>
    <t xml:space="preserve">VILLAVIEJA FFCC </t>
  </si>
  <si>
    <t>21115100</t>
  </si>
  <si>
    <t xml:space="preserve">PALACIO-VEGALARGA </t>
  </si>
  <si>
    <t>21115110</t>
  </si>
  <si>
    <t>BARAYA [21115110]</t>
  </si>
  <si>
    <t>635</t>
  </si>
  <si>
    <t>21115120</t>
  </si>
  <si>
    <t>BOCA LA [21115120]</t>
  </si>
  <si>
    <t>21115140</t>
  </si>
  <si>
    <t>LAURELES LOS [21115140]</t>
  </si>
  <si>
    <t>21115150</t>
  </si>
  <si>
    <t>VILLARANZA [21115150]</t>
  </si>
  <si>
    <t>15/07/1994</t>
  </si>
  <si>
    <t>21115160</t>
  </si>
  <si>
    <t xml:space="preserve">MANILA LA HDA </t>
  </si>
  <si>
    <t>21117020</t>
  </si>
  <si>
    <t>PORVENIR EL [21117020]</t>
  </si>
  <si>
    <t>21117040</t>
  </si>
  <si>
    <t>BOCATOMA [21117040]</t>
  </si>
  <si>
    <t>21117070</t>
  </si>
  <si>
    <t xml:space="preserve">CANAL FORTALECILLA </t>
  </si>
  <si>
    <t>21117080</t>
  </si>
  <si>
    <t>GUAYABO [21117080]</t>
  </si>
  <si>
    <t>21117090</t>
  </si>
  <si>
    <t>POLONIA [21117090]</t>
  </si>
  <si>
    <t>598</t>
  </si>
  <si>
    <t>21117110</t>
  </si>
  <si>
    <t>MOTILON [21117110]</t>
  </si>
  <si>
    <t>MOTILON</t>
  </si>
  <si>
    <t>21117120</t>
  </si>
  <si>
    <t>PALMA LA [21117120]</t>
  </si>
  <si>
    <t>QDA SAN BARTOLO</t>
  </si>
  <si>
    <t>21117130</t>
  </si>
  <si>
    <t>HATO BERMEJO [21117130]</t>
  </si>
  <si>
    <t>QDA LOS MICOS</t>
  </si>
  <si>
    <t>21117140</t>
  </si>
  <si>
    <t>CARACOLI [21117140]</t>
  </si>
  <si>
    <t>QDA LA NUTRIA</t>
  </si>
  <si>
    <t>640</t>
  </si>
  <si>
    <t>15/06/1984</t>
  </si>
  <si>
    <t>21117150</t>
  </si>
  <si>
    <t>DESQUITE EL [21117150]</t>
  </si>
  <si>
    <t>21117160</t>
  </si>
  <si>
    <t>STA HELENA [21117160]</t>
  </si>
  <si>
    <t>GUAROCO</t>
  </si>
  <si>
    <t>21120010</t>
  </si>
  <si>
    <t xml:space="preserve">PARAGUAY HDA </t>
  </si>
  <si>
    <t>BACHE</t>
  </si>
  <si>
    <t>21120020</t>
  </si>
  <si>
    <t>STA MARIA [21120020]</t>
  </si>
  <si>
    <t>1,315</t>
  </si>
  <si>
    <t>21120030</t>
  </si>
  <si>
    <t>PALERMO [21120030]</t>
  </si>
  <si>
    <t>TUNE</t>
  </si>
  <si>
    <t>535</t>
  </si>
  <si>
    <t>21120040</t>
  </si>
  <si>
    <t>POTRERITO [21120040]</t>
  </si>
  <si>
    <t>AIPE</t>
  </si>
  <si>
    <t>21120080</t>
  </si>
  <si>
    <t>21120090</t>
  </si>
  <si>
    <t>TOTUMO EL [21120090]</t>
  </si>
  <si>
    <t>21120100</t>
  </si>
  <si>
    <t>VOLCAN EL [21120100]</t>
  </si>
  <si>
    <t>1,105</t>
  </si>
  <si>
    <t>21120130</t>
  </si>
  <si>
    <t xml:space="preserve">RIONEGRO HDA </t>
  </si>
  <si>
    <t>21125010</t>
  </si>
  <si>
    <t>STA MARIA   [21125010]</t>
  </si>
  <si>
    <t>21125020</t>
  </si>
  <si>
    <t>PALERMO [21125020]</t>
  </si>
  <si>
    <t>21125030</t>
  </si>
  <si>
    <t>POTRERITO [21125030]</t>
  </si>
  <si>
    <t>21125040</t>
  </si>
  <si>
    <t>15/10/2000</t>
  </si>
  <si>
    <t>21127010</t>
  </si>
  <si>
    <t>PALERMO [21127010]</t>
  </si>
  <si>
    <t>21127020</t>
  </si>
  <si>
    <t>SOCORRO EL [21127020]</t>
  </si>
  <si>
    <t>21127030</t>
  </si>
  <si>
    <t>21127040</t>
  </si>
  <si>
    <t>BACHE [21127040]</t>
  </si>
  <si>
    <t>399</t>
  </si>
  <si>
    <t>21127050</t>
  </si>
  <si>
    <t>JUNTAS TOPON [21127050]</t>
  </si>
  <si>
    <t>15/08/1991</t>
  </si>
  <si>
    <t>21130040</t>
  </si>
  <si>
    <t>SAN LUIS [21130040]</t>
  </si>
  <si>
    <t>CHIQUILA</t>
  </si>
  <si>
    <t>21130050</t>
  </si>
  <si>
    <t>PEREZ HDA [21130050]</t>
  </si>
  <si>
    <t>21130060</t>
  </si>
  <si>
    <t>CARMEN EL [21130060]</t>
  </si>
  <si>
    <t>2,250</t>
  </si>
  <si>
    <t>21130070</t>
  </si>
  <si>
    <t>SAN PEDRO [21130070]</t>
  </si>
  <si>
    <t>CHIQUILLA</t>
  </si>
  <si>
    <t>21130080</t>
  </si>
  <si>
    <t>ORGANOS [21130080]</t>
  </si>
  <si>
    <t>21130110</t>
  </si>
  <si>
    <t>PRAGA [21130110]</t>
  </si>
  <si>
    <t>1,085</t>
  </si>
  <si>
    <t>21130170</t>
  </si>
  <si>
    <t>MANGA LA HDA [21130170]</t>
  </si>
  <si>
    <t>21130180</t>
  </si>
  <si>
    <t xml:space="preserve">ALTAMIRA DC HDA </t>
  </si>
  <si>
    <t>21135030</t>
  </si>
  <si>
    <t>ANCHIQUE [21135030]</t>
  </si>
  <si>
    <t>ANCHIQUE</t>
  </si>
  <si>
    <t>415</t>
  </si>
  <si>
    <t>21135050</t>
  </si>
  <si>
    <t>JULIA LA [21135050]</t>
  </si>
  <si>
    <t>1,691</t>
  </si>
  <si>
    <t>21137030</t>
  </si>
  <si>
    <t>385</t>
  </si>
  <si>
    <t>21137040</t>
  </si>
  <si>
    <t>ANCHIQUE [21137040]</t>
  </si>
  <si>
    <t>328</t>
  </si>
  <si>
    <t>21137090</t>
  </si>
  <si>
    <t>PATA EL [21137090]</t>
  </si>
  <si>
    <t>15/05/1984</t>
  </si>
  <si>
    <t>21140010</t>
  </si>
  <si>
    <t>VENADO EL [21140010]</t>
  </si>
  <si>
    <t>584</t>
  </si>
  <si>
    <t>21140030</t>
  </si>
  <si>
    <t>ARIZONA    [21140030]</t>
  </si>
  <si>
    <t>638</t>
  </si>
  <si>
    <t>15/01/1973</t>
  </si>
  <si>
    <t>30/11/2016</t>
  </si>
  <si>
    <t>21140060</t>
  </si>
  <si>
    <t>STA ANA [21140060]</t>
  </si>
  <si>
    <t>21140080</t>
  </si>
  <si>
    <t>MIRAFLORES [21140080]</t>
  </si>
  <si>
    <t>1,049</t>
  </si>
  <si>
    <t>21140100</t>
  </si>
  <si>
    <t>SAN JUANITO [21140100]</t>
  </si>
  <si>
    <t>15/07/1969</t>
  </si>
  <si>
    <t>21140110</t>
  </si>
  <si>
    <t>TOMO EL [21140110]</t>
  </si>
  <si>
    <t>21140120</t>
  </si>
  <si>
    <t>CRUCES LAS [21140120]</t>
  </si>
  <si>
    <t>ALPUJARRA</t>
  </si>
  <si>
    <t>21140130</t>
  </si>
  <si>
    <t>LIBANO EL [21140130]</t>
  </si>
  <si>
    <t>21140140</t>
  </si>
  <si>
    <t xml:space="preserve">STO DOMINGO D C </t>
  </si>
  <si>
    <t>VENADO</t>
  </si>
  <si>
    <t>21140390</t>
  </si>
  <si>
    <t>SAN ALFONSO [21140390]</t>
  </si>
  <si>
    <t>21145010</t>
  </si>
  <si>
    <t>BANQUITO EL [21145010]</t>
  </si>
  <si>
    <t>21145020</t>
  </si>
  <si>
    <t>ARIZONA [21145020]</t>
  </si>
  <si>
    <t>01/12/2016</t>
  </si>
  <si>
    <t>21145040</t>
  </si>
  <si>
    <t>SAN ALFONSO [21145040]</t>
  </si>
  <si>
    <t>21145060</t>
  </si>
  <si>
    <t>STO DOMINGO [21145060]</t>
  </si>
  <si>
    <t>1,275</t>
  </si>
  <si>
    <t>21145070</t>
  </si>
  <si>
    <t>LEGIOSA LA [21145070]</t>
  </si>
  <si>
    <t>AMBICA</t>
  </si>
  <si>
    <t>1,476</t>
  </si>
  <si>
    <t>21145080</t>
  </si>
  <si>
    <t>STA ANA [21145080]</t>
  </si>
  <si>
    <t>1,410</t>
  </si>
  <si>
    <t>21147010</t>
  </si>
  <si>
    <t>SAN ALFONSO   [21147010]</t>
  </si>
  <si>
    <t>21147030</t>
  </si>
  <si>
    <t>21147040</t>
  </si>
  <si>
    <t>TOMO EL [21147040]</t>
  </si>
  <si>
    <t>395</t>
  </si>
  <si>
    <t>21147050</t>
  </si>
  <si>
    <t>PTE VENADO [21147050]</t>
  </si>
  <si>
    <t>15/08/1981</t>
  </si>
  <si>
    <t>21147060</t>
  </si>
  <si>
    <t>DESARENADOR S 1 [21147060]</t>
  </si>
  <si>
    <t>421</t>
  </si>
  <si>
    <t>15/01/1985</t>
  </si>
  <si>
    <t>21147070</t>
  </si>
  <si>
    <t>DESARENADOR S 2 [21147070]</t>
  </si>
  <si>
    <t>21147080</t>
  </si>
  <si>
    <t>716</t>
  </si>
  <si>
    <t>21150030</t>
  </si>
  <si>
    <t>TINAJAS [21150030]</t>
  </si>
  <si>
    <t>290</t>
  </si>
  <si>
    <t>43010010</t>
  </si>
  <si>
    <t xml:space="preserve">PARQUE CAPARU </t>
  </si>
  <si>
    <t>APAPORIS</t>
  </si>
  <si>
    <t>TARAIRA</t>
  </si>
  <si>
    <t xml:space="preserve"> S</t>
  </si>
  <si>
    <t>43017010</t>
  </si>
  <si>
    <t>44030010</t>
  </si>
  <si>
    <t xml:space="preserve">PLANTAS FLORENCIA </t>
  </si>
  <si>
    <t>44030060</t>
  </si>
  <si>
    <t>LARANDIA [44030060]</t>
  </si>
  <si>
    <t>44030070</t>
  </si>
  <si>
    <t>MARACAIBO [44030070]</t>
  </si>
  <si>
    <t>44030080</t>
  </si>
  <si>
    <t>MILAN    [44030080]</t>
  </si>
  <si>
    <t>MILÁN</t>
  </si>
  <si>
    <t>44035010</t>
  </si>
  <si>
    <t>FLORENCIA C A [44035010]</t>
  </si>
  <si>
    <t>44035020</t>
  </si>
  <si>
    <t xml:space="preserve">APTO G ARTUNDUAGA </t>
  </si>
  <si>
    <t>244</t>
  </si>
  <si>
    <t>44035030</t>
  </si>
  <si>
    <t>MACAGUAL [44035030]</t>
  </si>
  <si>
    <t>44037010</t>
  </si>
  <si>
    <t>MILAN [44037010]</t>
  </si>
  <si>
    <t>44037030</t>
  </si>
  <si>
    <t>DIAMANTE EL [44037030]</t>
  </si>
  <si>
    <t>44037050</t>
  </si>
  <si>
    <t>VENECIA [44037050]</t>
  </si>
  <si>
    <t>44037070</t>
  </si>
  <si>
    <t>BOCATOMA N 1 [44037070]</t>
  </si>
  <si>
    <t>PAUJIL</t>
  </si>
  <si>
    <t>EL PAUJIL</t>
  </si>
  <si>
    <t>44037080</t>
  </si>
  <si>
    <t>MORELIA    [44037080]</t>
  </si>
  <si>
    <t>BODOQUERO</t>
  </si>
  <si>
    <t>MORELIA</t>
  </si>
  <si>
    <t>253</t>
  </si>
  <si>
    <t>44037090</t>
  </si>
  <si>
    <t>LARANDIA    [44037090]</t>
  </si>
  <si>
    <t>44037100</t>
  </si>
  <si>
    <t>ITARCA [44037100]</t>
  </si>
  <si>
    <t>MONTAÑITA</t>
  </si>
  <si>
    <t>236</t>
  </si>
  <si>
    <t>44037110</t>
  </si>
  <si>
    <t>BOCATOMA N 2 [44037110]</t>
  </si>
  <si>
    <t>44037120</t>
  </si>
  <si>
    <t>BOCATOMA 1 [44037120]</t>
  </si>
  <si>
    <t>DEDO</t>
  </si>
  <si>
    <t>44037130</t>
  </si>
  <si>
    <t>BOCATOMA 2 [44037130]</t>
  </si>
  <si>
    <t>44040010</t>
  </si>
  <si>
    <t xml:space="preserve">SAN JOSE DE FRAGUA </t>
  </si>
  <si>
    <t>FRAGUA</t>
  </si>
  <si>
    <t>SAN JOSÉ DEL FRAGUA</t>
  </si>
  <si>
    <t>44040020</t>
  </si>
  <si>
    <t xml:space="preserve">BELEN DE ANDAQUIES </t>
  </si>
  <si>
    <t>BELÉN DE LOS ANDAQUÍES</t>
  </si>
  <si>
    <t>44045010</t>
  </si>
  <si>
    <t>44045020</t>
  </si>
  <si>
    <t>VALPARAISO [44045020]</t>
  </si>
  <si>
    <t>VALPARAÍSO</t>
  </si>
  <si>
    <t>15/11/1967</t>
  </si>
  <si>
    <t>44045030</t>
  </si>
  <si>
    <t>MONO LA [4404503]</t>
  </si>
  <si>
    <t>44050010</t>
  </si>
  <si>
    <t xml:space="preserve">SAN ANTONIO GETUCH  </t>
  </si>
  <si>
    <t>44100010</t>
  </si>
  <si>
    <t>CORDOBA [44100010]</t>
  </si>
  <si>
    <t>44115020</t>
  </si>
  <si>
    <t>TAGUA LA [44115020]</t>
  </si>
  <si>
    <t>44117010</t>
  </si>
  <si>
    <t>TAGUA LA [44117010]</t>
  </si>
  <si>
    <t>44120010</t>
  </si>
  <si>
    <t xml:space="preserve">ESTRECHOS LOS </t>
  </si>
  <si>
    <t>44120020</t>
  </si>
  <si>
    <t>UMANCIA [44120020]</t>
  </si>
  <si>
    <t>44127010</t>
  </si>
  <si>
    <t>44127020</t>
  </si>
  <si>
    <t>UMANCIA [44127020]</t>
  </si>
  <si>
    <t>44130020</t>
  </si>
  <si>
    <t>GUAQUIRA [44130020]</t>
  </si>
  <si>
    <t>44130030</t>
  </si>
  <si>
    <t>PTO BELEN [44130030]</t>
  </si>
  <si>
    <t>LA CHORRERA</t>
  </si>
  <si>
    <t>143</t>
  </si>
  <si>
    <t>44130040</t>
  </si>
  <si>
    <t>MONOS LOS [44130040]</t>
  </si>
  <si>
    <t>44130050</t>
  </si>
  <si>
    <t>PTO ZABALO [44130050]</t>
  </si>
  <si>
    <t>44130060</t>
  </si>
  <si>
    <t>ANGOSTURAS [44130060]</t>
  </si>
  <si>
    <t>44130070</t>
  </si>
  <si>
    <t>MONOCHOA [44130070]</t>
  </si>
  <si>
    <t>44130080</t>
  </si>
  <si>
    <t xml:space="preserve">PTO LAS BRISAS </t>
  </si>
  <si>
    <t>44135010</t>
  </si>
  <si>
    <t>ARARACUARA [44135010]</t>
  </si>
  <si>
    <t>44135020</t>
  </si>
  <si>
    <t>44135030</t>
  </si>
  <si>
    <t>44137020</t>
  </si>
  <si>
    <t>GUAQUIRA [44137020]</t>
  </si>
  <si>
    <t>44137030</t>
  </si>
  <si>
    <t>PTO BELEN [44137030]</t>
  </si>
  <si>
    <t>44137040</t>
  </si>
  <si>
    <t>MONOS LOS [44137040]</t>
  </si>
  <si>
    <t>44137050</t>
  </si>
  <si>
    <t>PTO ZABALO [44137050]</t>
  </si>
  <si>
    <t>44137060</t>
  </si>
  <si>
    <t>ANGOSTURAS[44137060]</t>
  </si>
  <si>
    <t>44137070</t>
  </si>
  <si>
    <t>MONOCHOA    [44137070]</t>
  </si>
  <si>
    <t>44137080</t>
  </si>
  <si>
    <t xml:space="preserve">PTO LAS BRISAS  </t>
  </si>
  <si>
    <t>44140020</t>
  </si>
  <si>
    <t>CUEMANI [44140020]</t>
  </si>
  <si>
    <t>44147010</t>
  </si>
  <si>
    <t>ARARACUARA [44147010]</t>
  </si>
  <si>
    <t>01/01/2011</t>
  </si>
  <si>
    <t>44147020</t>
  </si>
  <si>
    <t>CUEMANI    [44147020]</t>
  </si>
  <si>
    <t>44150010</t>
  </si>
  <si>
    <t>AGUAZUL [44150010]</t>
  </si>
  <si>
    <t>44150020</t>
  </si>
  <si>
    <t>MIRANAS LAS [44150020]</t>
  </si>
  <si>
    <t>MIRITÍ-PARANÁ (Campoamor)</t>
  </si>
  <si>
    <t>44150030</t>
  </si>
  <si>
    <t xml:space="preserve">MARIA MANTECA </t>
  </si>
  <si>
    <t>44150040</t>
  </si>
  <si>
    <t>MANACARO [44150040]</t>
  </si>
  <si>
    <t>109</t>
  </si>
  <si>
    <t>44157010</t>
  </si>
  <si>
    <t>MERCEDES LAS [44157010]</t>
  </si>
  <si>
    <t>123</t>
  </si>
  <si>
    <t>44157020</t>
  </si>
  <si>
    <t>MIRANAS LAS   [44157020]</t>
  </si>
  <si>
    <t>44157030</t>
  </si>
  <si>
    <t xml:space="preserve">MARIA MANTECA   </t>
  </si>
  <si>
    <t>44157040</t>
  </si>
  <si>
    <t>MANACARO [44157040]</t>
  </si>
  <si>
    <t>44157050</t>
  </si>
  <si>
    <t>AGUAZUL [44157050]</t>
  </si>
  <si>
    <t>44160010</t>
  </si>
  <si>
    <t>QUINCHE [44160010]</t>
  </si>
  <si>
    <t>44160020</t>
  </si>
  <si>
    <t>STA ISABEL [4416002]</t>
  </si>
  <si>
    <t>44167010</t>
  </si>
  <si>
    <t>QUINCHE    [44167010]</t>
  </si>
  <si>
    <t>44167020</t>
  </si>
  <si>
    <t>STA ISABEL   [44167020]</t>
  </si>
  <si>
    <t>44180010</t>
  </si>
  <si>
    <t>PTO CORDOBA [44180010]</t>
  </si>
  <si>
    <t>44180020</t>
  </si>
  <si>
    <t>PEDRERA LA [44180020]</t>
  </si>
  <si>
    <t>44180030</t>
  </si>
  <si>
    <t>BACURI [44180030]</t>
  </si>
  <si>
    <t>101</t>
  </si>
  <si>
    <t>44187010</t>
  </si>
  <si>
    <t>PTO CORDOBA [44187010]</t>
  </si>
  <si>
    <t>44187020</t>
  </si>
  <si>
    <t>PEDRERA LA [44187020]</t>
  </si>
  <si>
    <t>44187030</t>
  </si>
  <si>
    <t>BACURI [44187030]</t>
  </si>
  <si>
    <t>44190010</t>
  </si>
  <si>
    <t>PTO CAIMAN [44190010]</t>
  </si>
  <si>
    <t>44197010</t>
  </si>
  <si>
    <t>PTO CAIMAN [44197010]</t>
  </si>
  <si>
    <t>44197020</t>
  </si>
  <si>
    <t>VILLARREAL [44197020]</t>
  </si>
  <si>
    <t>46015010</t>
  </si>
  <si>
    <t xml:space="preserve">SAN VICENTE CAGUAN </t>
  </si>
  <si>
    <t>46015020</t>
  </si>
  <si>
    <t xml:space="preserve">STA ROSA CAGUAN </t>
  </si>
  <si>
    <t>46017010</t>
  </si>
  <si>
    <t>SAN IGNACIO   [46017010]</t>
  </si>
  <si>
    <t>46030010</t>
  </si>
  <si>
    <t>PTO RICO [46030010]</t>
  </si>
  <si>
    <t>GUAYAS</t>
  </si>
  <si>
    <t>15/07/1960</t>
  </si>
  <si>
    <t>46035010</t>
  </si>
  <si>
    <t>MAGUARE [46035010]</t>
  </si>
  <si>
    <t>EL DONCELLO</t>
  </si>
  <si>
    <t>46035020</t>
  </si>
  <si>
    <t>PUERTO RICO   [46035020]</t>
  </si>
  <si>
    <t>46037010</t>
  </si>
  <si>
    <t>ESMERALDA LA [46037010]</t>
  </si>
  <si>
    <t>46037020</t>
  </si>
  <si>
    <t>BOCATOMA [46037020]</t>
  </si>
  <si>
    <t>46037030</t>
  </si>
  <si>
    <t xml:space="preserve">ALTO LA ESMERALDA </t>
  </si>
  <si>
    <t>LA ESMERALDA</t>
  </si>
  <si>
    <t>46037040</t>
  </si>
  <si>
    <t>DONCELLO [46037040]</t>
  </si>
  <si>
    <t>DONCELLO</t>
  </si>
  <si>
    <t>373</t>
  </si>
  <si>
    <t>46037050</t>
  </si>
  <si>
    <t>PATIO BONITO [4603705]0</t>
  </si>
  <si>
    <t>QDA LAS DAMAS</t>
  </si>
  <si>
    <t>46037060</t>
  </si>
  <si>
    <t>PTO RICO   [46037060]</t>
  </si>
  <si>
    <t>46040010</t>
  </si>
  <si>
    <t xml:space="preserve">CARTAGENA D CHAIRA </t>
  </si>
  <si>
    <t>CARTAGENA DEL CHAIRÁ</t>
  </si>
  <si>
    <t>46045010</t>
  </si>
  <si>
    <t xml:space="preserve">REMOLINOS D CAGUAN </t>
  </si>
  <si>
    <t>15010010</t>
  </si>
  <si>
    <t>MINCA [15010010]</t>
  </si>
  <si>
    <t>QDA BACHICHA</t>
  </si>
  <si>
    <t>15/11/1962</t>
  </si>
  <si>
    <t>15010020</t>
  </si>
  <si>
    <t>BURITACA    [15010020]</t>
  </si>
  <si>
    <t>BURITACA</t>
  </si>
  <si>
    <t>15010030</t>
  </si>
  <si>
    <t>GUACHACA 2 [15010030]</t>
  </si>
  <si>
    <t>QDA LA SOMBRA</t>
  </si>
  <si>
    <t>15010040</t>
  </si>
  <si>
    <t>VISTA NIEVES   [15010040]</t>
  </si>
  <si>
    <t>GUACHACA</t>
  </si>
  <si>
    <t>15010050</t>
  </si>
  <si>
    <t xml:space="preserve">CIENAGA GRANDE </t>
  </si>
  <si>
    <t>CIÉNAGA</t>
  </si>
  <si>
    <t>15/03/1967</t>
  </si>
  <si>
    <t>15010070</t>
  </si>
  <si>
    <t xml:space="preserve">FILTRO DE AGUA </t>
  </si>
  <si>
    <t>15010100</t>
  </si>
  <si>
    <t>PLTA GAIRA [15010100]</t>
  </si>
  <si>
    <t>15010140</t>
  </si>
  <si>
    <t>TORRE TV [15010140]</t>
  </si>
  <si>
    <t>15010150</t>
  </si>
  <si>
    <t>TAGUA LA [15010150]</t>
  </si>
  <si>
    <t>15010160</t>
  </si>
  <si>
    <t>DELICIAS LAS [15010160]</t>
  </si>
  <si>
    <t>15010170</t>
  </si>
  <si>
    <t>ONACA [15010170]</t>
  </si>
  <si>
    <t>15010190</t>
  </si>
  <si>
    <t>CACAOS LOS [15010190]</t>
  </si>
  <si>
    <t>15010200</t>
  </si>
  <si>
    <t xml:space="preserve">PLASTICOS MAGDALEN </t>
  </si>
  <si>
    <t>15010240</t>
  </si>
  <si>
    <t xml:space="preserve">CUBILETE EL BONDA </t>
  </si>
  <si>
    <t>15/02/1965</t>
  </si>
  <si>
    <t>15010250</t>
  </si>
  <si>
    <t xml:space="preserve">SAN PEDRO ALEJANDR </t>
  </si>
  <si>
    <t>15010300</t>
  </si>
  <si>
    <t>GUACHACA    [15010300]</t>
  </si>
  <si>
    <t>LA SOMBRA</t>
  </si>
  <si>
    <t>15010310</t>
  </si>
  <si>
    <t xml:space="preserve">FILO CARTAGENA   </t>
  </si>
  <si>
    <t>24/11/2006</t>
  </si>
  <si>
    <t>15010501</t>
  </si>
  <si>
    <t xml:space="preserve">IDEAM SANTA MARTA </t>
  </si>
  <si>
    <t>15015010</t>
  </si>
  <si>
    <t xml:space="preserve">CENTRO AGRO SENA </t>
  </si>
  <si>
    <t>GAIRA</t>
  </si>
  <si>
    <t>15015020</t>
  </si>
  <si>
    <t>YE LA [15015020]</t>
  </si>
  <si>
    <t>15/07/1967</t>
  </si>
  <si>
    <t>15015030</t>
  </si>
  <si>
    <t>PUNTA BETIN [15015030]</t>
  </si>
  <si>
    <t>15/05/1965</t>
  </si>
  <si>
    <t>15015040</t>
  </si>
  <si>
    <t xml:space="preserve">UNIV TEC MAGDALENA </t>
  </si>
  <si>
    <t>15015050</t>
  </si>
  <si>
    <t xml:space="preserve">APTO SIMON BOLIVAR </t>
  </si>
  <si>
    <t>15/06/1952</t>
  </si>
  <si>
    <t>15015060</t>
  </si>
  <si>
    <t>SAN LORENZO   [15015060]</t>
  </si>
  <si>
    <t>PIEDRA</t>
  </si>
  <si>
    <t>2,200</t>
  </si>
  <si>
    <t>15015090</t>
  </si>
  <si>
    <t>CANAVERALES [15015090]</t>
  </si>
  <si>
    <t>15015100</t>
  </si>
  <si>
    <t xml:space="preserve">PARQUE TAYRONA   </t>
  </si>
  <si>
    <t>15/11/1977</t>
  </si>
  <si>
    <t>15015110</t>
  </si>
  <si>
    <t>ALTO DE MIRA  [15015110]</t>
  </si>
  <si>
    <t>BURITA</t>
  </si>
  <si>
    <t>15017010</t>
  </si>
  <si>
    <t>GAIRA [15017010]</t>
  </si>
  <si>
    <t>15017020</t>
  </si>
  <si>
    <t>REVUELTA LA [15017020]</t>
  </si>
  <si>
    <t>15017030</t>
  </si>
  <si>
    <t>MINCA    [15017030]</t>
  </si>
  <si>
    <t>15017040</t>
  </si>
  <si>
    <t>GUACHACA    [15017040]</t>
  </si>
  <si>
    <t>15017050</t>
  </si>
  <si>
    <t xml:space="preserve">SAN P. ALEJANDRINO </t>
  </si>
  <si>
    <t xml:space="preserve">BOCAT STA MARTA  </t>
  </si>
  <si>
    <t>15017070</t>
  </si>
  <si>
    <t>NARANJOS LOS [15017070]</t>
  </si>
  <si>
    <t>15017080</t>
  </si>
  <si>
    <t>BURITACA [15017080]</t>
  </si>
  <si>
    <t>15/12/1999</t>
  </si>
  <si>
    <t>15020010</t>
  </si>
  <si>
    <t xml:space="preserve">ALTO RIO DON DIEGO </t>
  </si>
  <si>
    <t>DON DIEGO</t>
  </si>
  <si>
    <t>15027010</t>
  </si>
  <si>
    <t>15030010</t>
  </si>
  <si>
    <t>DIBULLA    [15030010]</t>
  </si>
  <si>
    <t>DIBULLA</t>
  </si>
  <si>
    <t>15030020</t>
  </si>
  <si>
    <t>PALOMINO    [15030020]</t>
  </si>
  <si>
    <t>PALOMINO</t>
  </si>
  <si>
    <t>15030030</t>
  </si>
  <si>
    <t xml:space="preserve">ALTO RIO DIBULLA </t>
  </si>
  <si>
    <t>15/04/1979</t>
  </si>
  <si>
    <t>15030040</t>
  </si>
  <si>
    <t xml:space="preserve">ALTO RIO ANCHO </t>
  </si>
  <si>
    <t>ANCHO</t>
  </si>
  <si>
    <t>15030050</t>
  </si>
  <si>
    <t>CERRO CUBA [15030050]</t>
  </si>
  <si>
    <t>AY SAN PEDRO</t>
  </si>
  <si>
    <t>15035010</t>
  </si>
  <si>
    <t xml:space="preserve">ROSALES LOS HDA </t>
  </si>
  <si>
    <t>15/06/1975</t>
  </si>
  <si>
    <t>15035020</t>
  </si>
  <si>
    <t>TERMOGUAJIRA [15035020]</t>
  </si>
  <si>
    <t>CANAS</t>
  </si>
  <si>
    <t>15037010</t>
  </si>
  <si>
    <t>ANCHO    [15037010]</t>
  </si>
  <si>
    <t>15037020</t>
  </si>
  <si>
    <t>15037030</t>
  </si>
  <si>
    <t>MINGUEO [1503703]</t>
  </si>
  <si>
    <t>15040010</t>
  </si>
  <si>
    <t xml:space="preserve">ALTO RIO CORUAL </t>
  </si>
  <si>
    <t>CORUAL</t>
  </si>
  <si>
    <t>15040020</t>
  </si>
  <si>
    <t>JUANA VIEJA [15040020]</t>
  </si>
  <si>
    <t>AY GUASIMO</t>
  </si>
  <si>
    <t>15040030</t>
  </si>
  <si>
    <t xml:space="preserve">RIO SAN FRANCISCO </t>
  </si>
  <si>
    <t>AY MANDINGA</t>
  </si>
  <si>
    <t>15045010</t>
  </si>
  <si>
    <t>MATITAS [15045010]</t>
  </si>
  <si>
    <t>TAPIAS</t>
  </si>
  <si>
    <t>15047010</t>
  </si>
  <si>
    <t>ANAIME [15047010]</t>
  </si>
  <si>
    <t>15047020</t>
  </si>
  <si>
    <t>PTE BOMBA [15047020]</t>
  </si>
  <si>
    <t>15050010</t>
  </si>
  <si>
    <t>CAMARONES [15050010]</t>
  </si>
  <si>
    <t>CAMARONES</t>
  </si>
  <si>
    <t>15050020</t>
  </si>
  <si>
    <t>FLORIDA LA [15050020]</t>
  </si>
  <si>
    <t>46</t>
  </si>
  <si>
    <t>15055010</t>
  </si>
  <si>
    <t>FLORIDA LA [15055010]</t>
  </si>
  <si>
    <t>15060010</t>
  </si>
  <si>
    <t>REMEDIOS LOS   [15060010]</t>
  </si>
  <si>
    <t>AY LOS MELONES</t>
  </si>
  <si>
    <t>15060020</t>
  </si>
  <si>
    <t>CUESTECITA    [15060020]</t>
  </si>
  <si>
    <t>AY EL SALADO</t>
  </si>
  <si>
    <t>15060030</t>
  </si>
  <si>
    <t>CRUZ LA HDA [15060030]</t>
  </si>
  <si>
    <t>AY PELOMONO</t>
  </si>
  <si>
    <t>15060040</t>
  </si>
  <si>
    <t>LAGUNITAS    [15060040]</t>
  </si>
  <si>
    <t>AY AGUADA PICA</t>
  </si>
  <si>
    <t>15060050</t>
  </si>
  <si>
    <t xml:space="preserve">SABANAS DE MANUELA </t>
  </si>
  <si>
    <t>AY LA MONTANA</t>
  </si>
  <si>
    <t>DISTRACCIÓN</t>
  </si>
  <si>
    <t>15060060</t>
  </si>
  <si>
    <t>LOMITAS LAS [15060060]</t>
  </si>
  <si>
    <t>15060070</t>
  </si>
  <si>
    <t>JUGUETE EL [15060070]</t>
  </si>
  <si>
    <t>15060080</t>
  </si>
  <si>
    <t>CANAVERALES    [15060080]</t>
  </si>
  <si>
    <t>15060090</t>
  </si>
  <si>
    <t>GUACAMAYO    [15060090]</t>
  </si>
  <si>
    <t>15060100</t>
  </si>
  <si>
    <t>POZO HONDO   [15060100]</t>
  </si>
  <si>
    <t>AY POZO HONDO</t>
  </si>
  <si>
    <t>15060110</t>
  </si>
  <si>
    <t>EJEMPLO EL [15060110]</t>
  </si>
  <si>
    <t>15/02/1996</t>
  </si>
  <si>
    <t>15060120</t>
  </si>
  <si>
    <t xml:space="preserve">PALMAR EL HDA </t>
  </si>
  <si>
    <t>15060130</t>
  </si>
  <si>
    <t xml:space="preserve">ESPERANZA LA HDA  </t>
  </si>
  <si>
    <t>15060140</t>
  </si>
  <si>
    <t>115</t>
  </si>
  <si>
    <t>15060150</t>
  </si>
  <si>
    <t>CONEJO EL [15060150]</t>
  </si>
  <si>
    <t>15060160</t>
  </si>
  <si>
    <t xml:space="preserve">PAJONALES HDA </t>
  </si>
  <si>
    <t>15060170</t>
  </si>
  <si>
    <t>ABRE EL OJO [15060170]</t>
  </si>
  <si>
    <t>15060180</t>
  </si>
  <si>
    <t>GLORIA LA   [15060180]</t>
  </si>
  <si>
    <t>15060190</t>
  </si>
  <si>
    <t>FONSECA [15060190]</t>
  </si>
  <si>
    <t>AY GUATAPURI</t>
  </si>
  <si>
    <t>15060200</t>
  </si>
  <si>
    <t>ROCHE [15060200]</t>
  </si>
  <si>
    <t>15060210</t>
  </si>
  <si>
    <t>TAJO SUR   [15060210]</t>
  </si>
  <si>
    <t>15060230</t>
  </si>
  <si>
    <t xml:space="preserve">ARROYO ARENA </t>
  </si>
  <si>
    <t>15060260</t>
  </si>
  <si>
    <t>ANTILLAS LAS [15060260]</t>
  </si>
  <si>
    <t>15060270</t>
  </si>
  <si>
    <t>ARENA LA   [15060270]</t>
  </si>
  <si>
    <t>AY GUACOA</t>
  </si>
  <si>
    <t>15060280</t>
  </si>
  <si>
    <t xml:space="preserve">CERREJON CARBOCOL </t>
  </si>
  <si>
    <t>AY LATA</t>
  </si>
  <si>
    <t>15/01/1981</t>
  </si>
  <si>
    <t>15060290</t>
  </si>
  <si>
    <t>15065010</t>
  </si>
  <si>
    <t xml:space="preserve">APTO ALM. PADILLA </t>
  </si>
  <si>
    <t>15065020</t>
  </si>
  <si>
    <t xml:space="preserve">PUEBLITO EL HDA </t>
  </si>
  <si>
    <t>QDA GRANDE</t>
  </si>
  <si>
    <t>15065030</t>
  </si>
  <si>
    <t>ARENA LA [15065030]</t>
  </si>
  <si>
    <t xml:space="preserve">LA PAULINA-UNIGUAJIRA   </t>
  </si>
  <si>
    <t>15065050</t>
  </si>
  <si>
    <t xml:space="preserve">CAMP INTERCOR   </t>
  </si>
  <si>
    <t>15065060</t>
  </si>
  <si>
    <t>BUENA FE LA [15065060]</t>
  </si>
  <si>
    <t>NUEVO</t>
  </si>
  <si>
    <t>15065070</t>
  </si>
  <si>
    <t>TANINOS [15065070]</t>
  </si>
  <si>
    <t>RACHERIA</t>
  </si>
  <si>
    <t>15065080</t>
  </si>
  <si>
    <t>RIOHACHA [15065080]</t>
  </si>
  <si>
    <t>AY TAGUAYA</t>
  </si>
  <si>
    <t>15065090</t>
  </si>
  <si>
    <t xml:space="preserve">APTO INTERCOR </t>
  </si>
  <si>
    <t>15065100</t>
  </si>
  <si>
    <t>CRUZ LA HDA  [15065100]</t>
  </si>
  <si>
    <t>AY AGUAS BLANCAS</t>
  </si>
  <si>
    <t>15065110</t>
  </si>
  <si>
    <t>CAURINA [15065110]</t>
  </si>
  <si>
    <t>AY CAURINA</t>
  </si>
  <si>
    <t>15/03/1998</t>
  </si>
  <si>
    <t>15065120</t>
  </si>
  <si>
    <t xml:space="preserve">LAGUNA D OXIDACION </t>
  </si>
  <si>
    <t>15065130</t>
  </si>
  <si>
    <t>15065140</t>
  </si>
  <si>
    <t>TAJO SUR [15065140]</t>
  </si>
  <si>
    <t>15065150</t>
  </si>
  <si>
    <t>SENA [15065150]</t>
  </si>
  <si>
    <t>15/05/1990</t>
  </si>
  <si>
    <t xml:space="preserve">APTO ALM. PADILLA  </t>
  </si>
  <si>
    <t>15065170</t>
  </si>
  <si>
    <t>ESPINAL EL [15065170]</t>
  </si>
  <si>
    <t>15/02/1998</t>
  </si>
  <si>
    <t>15065501</t>
  </si>
  <si>
    <t>15067010</t>
  </si>
  <si>
    <t>LOMA LINDA   [15067010]</t>
  </si>
  <si>
    <t>AY CERREJON</t>
  </si>
  <si>
    <t xml:space="preserve">CERCADO EL-AUTOMAT   </t>
  </si>
  <si>
    <t>335</t>
  </si>
  <si>
    <t>15067030</t>
  </si>
  <si>
    <t>EJEMPLO EL [15067030]</t>
  </si>
  <si>
    <t>TABACO EL</t>
  </si>
  <si>
    <t>01/08/2003</t>
  </si>
  <si>
    <t>15067040</t>
  </si>
  <si>
    <t>15067060</t>
  </si>
  <si>
    <t>ESPERANZA LA [15067060]</t>
  </si>
  <si>
    <t>AY BRUNO</t>
  </si>
  <si>
    <t>15067070</t>
  </si>
  <si>
    <t>HOLANDA LA [15067070]</t>
  </si>
  <si>
    <t>15067080</t>
  </si>
  <si>
    <t xml:space="preserve">MAGUEYES LOS </t>
  </si>
  <si>
    <t>AY LA QUEBRADA</t>
  </si>
  <si>
    <t>15067090</t>
  </si>
  <si>
    <t>CAMPAMENTO [15067090]</t>
  </si>
  <si>
    <t>15067100</t>
  </si>
  <si>
    <t>MIRA LA [15067100]</t>
  </si>
  <si>
    <t>AY AGUA BLANCA</t>
  </si>
  <si>
    <t>15067110</t>
  </si>
  <si>
    <t>REMEDIOS [15067110]</t>
  </si>
  <si>
    <t>15067120</t>
  </si>
  <si>
    <t>GUACAMAYO [15067120]</t>
  </si>
  <si>
    <t>15067130</t>
  </si>
  <si>
    <t>POZO HONDO   [15067130]</t>
  </si>
  <si>
    <t>15067140</t>
  </si>
  <si>
    <t>CHANCLETA LA [15067140]</t>
  </si>
  <si>
    <t>15067160</t>
  </si>
  <si>
    <t xml:space="preserve">ABAJO BOCATOMA </t>
  </si>
  <si>
    <t>15/02/1989</t>
  </si>
  <si>
    <t>01/05/2007</t>
  </si>
  <si>
    <t>15067190</t>
  </si>
  <si>
    <t>25/06/2010</t>
  </si>
  <si>
    <t>15067280</t>
  </si>
  <si>
    <t>JOTOMANA [15067280]</t>
  </si>
  <si>
    <t>01/11/2012</t>
  </si>
  <si>
    <t>15067290</t>
  </si>
  <si>
    <t>PORCIOSA [15067290]</t>
  </si>
  <si>
    <t>PORCIOSA</t>
  </si>
  <si>
    <t>435</t>
  </si>
  <si>
    <t>15070010</t>
  </si>
  <si>
    <t xml:space="preserve">SANTANA URRAICH   </t>
  </si>
  <si>
    <t>AY PURARAPU</t>
  </si>
  <si>
    <t>15070020</t>
  </si>
  <si>
    <t xml:space="preserve">NUEVO AMBIENTE   </t>
  </si>
  <si>
    <t>AY AMAIJUI</t>
  </si>
  <si>
    <t>15070030</t>
  </si>
  <si>
    <t>AY PUCHIPAHANA</t>
  </si>
  <si>
    <t>15070040</t>
  </si>
  <si>
    <t xml:space="preserve">PORTETE JAYARIMA </t>
  </si>
  <si>
    <t>AY PARIYEHEIN</t>
  </si>
  <si>
    <t>15070050</t>
  </si>
  <si>
    <t>CARIMAYA [15070050]</t>
  </si>
  <si>
    <t>AY JEPEPA</t>
  </si>
  <si>
    <t>15070060</t>
  </si>
  <si>
    <t>BUENOS AIRES   [15070060]</t>
  </si>
  <si>
    <t>AY ERRUMAJAMA</t>
  </si>
  <si>
    <t>15070070</t>
  </si>
  <si>
    <t>IRRAIPA [15070070]</t>
  </si>
  <si>
    <t>AY MOCHOHOPA</t>
  </si>
  <si>
    <t>15070080</t>
  </si>
  <si>
    <t>KAURAQUIMANA    [15070080]</t>
  </si>
  <si>
    <t>AY SISHIPANA</t>
  </si>
  <si>
    <t>15070090</t>
  </si>
  <si>
    <t>PERPANA [15070090]</t>
  </si>
  <si>
    <t>AY URESH</t>
  </si>
  <si>
    <t>15070100</t>
  </si>
  <si>
    <t>CARRIZAL    [15070100]</t>
  </si>
  <si>
    <t>15070110</t>
  </si>
  <si>
    <t>JOJONCITO    [15070110]</t>
  </si>
  <si>
    <t>AY JOJONCITO</t>
  </si>
  <si>
    <t>15070120</t>
  </si>
  <si>
    <t>AHUYAMA [15070120]</t>
  </si>
  <si>
    <t>AY ERRURETUHU</t>
  </si>
  <si>
    <t>15070130</t>
  </si>
  <si>
    <t>PAJARO EL   [15070130]</t>
  </si>
  <si>
    <t>AY ESCOYOROMA</t>
  </si>
  <si>
    <t>15070140</t>
  </si>
  <si>
    <t>MAYAPO [15070140]</t>
  </si>
  <si>
    <t>15070150</t>
  </si>
  <si>
    <t>CARACAS HDA   [15070150]</t>
  </si>
  <si>
    <t>15070160</t>
  </si>
  <si>
    <t>ESC CEURA   [15070160]</t>
  </si>
  <si>
    <t>AY JUNIO</t>
  </si>
  <si>
    <t>MAICAO</t>
  </si>
  <si>
    <t>15070170</t>
  </si>
  <si>
    <t>ITACA [15070170]</t>
  </si>
  <si>
    <t>AY KUISCHI</t>
  </si>
  <si>
    <t>15070190</t>
  </si>
  <si>
    <t>CAIMITO    [15070190]</t>
  </si>
  <si>
    <t>AY YORROROKI</t>
  </si>
  <si>
    <t>15070200</t>
  </si>
  <si>
    <t>TUMAMANA [15070200]</t>
  </si>
  <si>
    <t>AY PARIYEHEIM</t>
  </si>
  <si>
    <t>15/01/1979</t>
  </si>
  <si>
    <t>15070230</t>
  </si>
  <si>
    <t>GUAYABAL [15070230]</t>
  </si>
  <si>
    <t>15070240</t>
  </si>
  <si>
    <t>OROCHON    [15070240]</t>
  </si>
  <si>
    <t>JOJONCITO</t>
  </si>
  <si>
    <t>15070250</t>
  </si>
  <si>
    <t>RIOHACHA [15070250]</t>
  </si>
  <si>
    <t>15/08/1931</t>
  </si>
  <si>
    <t>15075010</t>
  </si>
  <si>
    <t>BAHIA HONDA [15075010]</t>
  </si>
  <si>
    <t>15075020</t>
  </si>
  <si>
    <t xml:space="preserve">CABO DE LA VELA </t>
  </si>
  <si>
    <t>15075030</t>
  </si>
  <si>
    <t>MANAURE    [15075030]</t>
  </si>
  <si>
    <t>15/01/1940</t>
  </si>
  <si>
    <t>15075040</t>
  </si>
  <si>
    <t>URIBIA [15075040]</t>
  </si>
  <si>
    <t>15075050</t>
  </si>
  <si>
    <t>PIZARRA LA [15075050]</t>
  </si>
  <si>
    <t>15075060</t>
  </si>
  <si>
    <t>15/10/1986</t>
  </si>
  <si>
    <t>15075501</t>
  </si>
  <si>
    <t>15080010</t>
  </si>
  <si>
    <t>PTO ESTRELLA   [15080010]</t>
  </si>
  <si>
    <t>15080020</t>
  </si>
  <si>
    <t>SIPANAO [15080020]</t>
  </si>
  <si>
    <t>AY WORU</t>
  </si>
  <si>
    <t>15080030</t>
  </si>
  <si>
    <t>TAPARAJIN [15080030]</t>
  </si>
  <si>
    <t>AY IRRUKA</t>
  </si>
  <si>
    <t>15080040</t>
  </si>
  <si>
    <t>SIAPANA    [15080040]</t>
  </si>
  <si>
    <t>AY TOPIO</t>
  </si>
  <si>
    <t>15080050</t>
  </si>
  <si>
    <t>HUIMPECHT [15080050]</t>
  </si>
  <si>
    <t>AY PARARIO</t>
  </si>
  <si>
    <t>15080060</t>
  </si>
  <si>
    <t>PARAGUACHON    [15080060]</t>
  </si>
  <si>
    <t>CARRAIPIA</t>
  </si>
  <si>
    <t>15080070</t>
  </si>
  <si>
    <t>SILLAMANA    [15080070]</t>
  </si>
  <si>
    <t>AY JAIRIYU</t>
  </si>
  <si>
    <t>15080080</t>
  </si>
  <si>
    <t>JASAY    [15080080]</t>
  </si>
  <si>
    <t>AY JASALUHU</t>
  </si>
  <si>
    <t>15080090</t>
  </si>
  <si>
    <t>PTO LOPEZ   [15080090]</t>
  </si>
  <si>
    <t>15/09/1937</t>
  </si>
  <si>
    <t>15080100</t>
  </si>
  <si>
    <t>PAN GRANDE [15080100]</t>
  </si>
  <si>
    <t>AY LA CEIBA</t>
  </si>
  <si>
    <t>15080110</t>
  </si>
  <si>
    <t>CHINGOLITA LA [15080110]</t>
  </si>
  <si>
    <t>15080140</t>
  </si>
  <si>
    <t>CARRAIPIA [15080140]</t>
  </si>
  <si>
    <t>15080150</t>
  </si>
  <si>
    <t>MAICAO [15080150]</t>
  </si>
  <si>
    <t>15/08/1937</t>
  </si>
  <si>
    <t>15085010</t>
  </si>
  <si>
    <t>APTO MAICAO [15085010]</t>
  </si>
  <si>
    <t>AY KASUTORU</t>
  </si>
  <si>
    <t>15085020</t>
  </si>
  <si>
    <t>NAZARETH [15085020]</t>
  </si>
  <si>
    <t>AY SHARIMAHANA</t>
  </si>
  <si>
    <t>15085030</t>
  </si>
  <si>
    <t xml:space="preserve">ESC AGR CARRAIPIA  </t>
  </si>
  <si>
    <t>15085040</t>
  </si>
  <si>
    <t xml:space="preserve">RANCHO GRANDE   </t>
  </si>
  <si>
    <t>AY PARAJIMABURU</t>
  </si>
  <si>
    <t>15087010</t>
  </si>
  <si>
    <t>CARRAIPIA    [15087010]</t>
  </si>
  <si>
    <t>15087020</t>
  </si>
  <si>
    <t>SIPANAO [15087020]</t>
  </si>
  <si>
    <t>15087030</t>
  </si>
  <si>
    <t>SHISHIMANA [15087030]</t>
  </si>
  <si>
    <t>AY NAZARETH</t>
  </si>
  <si>
    <t>15087040</t>
  </si>
  <si>
    <t>WATCASAINRU [15087040]</t>
  </si>
  <si>
    <t>15087050</t>
  </si>
  <si>
    <t>NAZARETH [15087050]</t>
  </si>
  <si>
    <t>AY RUHARU</t>
  </si>
  <si>
    <t>15087060</t>
  </si>
  <si>
    <t xml:space="preserve">ALJIBE SANTA CRUZ </t>
  </si>
  <si>
    <t>AY WATCARU</t>
  </si>
  <si>
    <t>15087070</t>
  </si>
  <si>
    <t>ANUHAPA [15087070]</t>
  </si>
  <si>
    <t>AY SATZALAIMA</t>
  </si>
  <si>
    <t>15087080</t>
  </si>
  <si>
    <t>PARAGUACHON    [15087080]</t>
  </si>
  <si>
    <t>15087090</t>
  </si>
  <si>
    <t>CHINGOLITA LA [15087090]</t>
  </si>
  <si>
    <t>23195140</t>
  </si>
  <si>
    <t>LLANA LA [23195140]</t>
  </si>
  <si>
    <t>SAN ALBERTO</t>
  </si>
  <si>
    <t>15/05/1995</t>
  </si>
  <si>
    <t>23210140</t>
  </si>
  <si>
    <t>MATA LA [23210140]</t>
  </si>
  <si>
    <t>QDA LA SABANA</t>
  </si>
  <si>
    <t>LA GLORIA</t>
  </si>
  <si>
    <t>163</t>
  </si>
  <si>
    <t>23210150</t>
  </si>
  <si>
    <t xml:space="preserve">AGUAS CLARAS D C </t>
  </si>
  <si>
    <t>23215040</t>
  </si>
  <si>
    <t>BELLA CRUZ [23215040]</t>
  </si>
  <si>
    <t>QDA SIMANA</t>
  </si>
  <si>
    <t>23215060</t>
  </si>
  <si>
    <t>GLORIA LA [23215060]</t>
  </si>
  <si>
    <t>23217040</t>
  </si>
  <si>
    <t>AGUAS CLARAS [23217040]</t>
  </si>
  <si>
    <t>25020090</t>
  </si>
  <si>
    <t>TAMALAMEQUE [25020090]</t>
  </si>
  <si>
    <t>TAMALAMEQUE</t>
  </si>
  <si>
    <t>25020180</t>
  </si>
  <si>
    <t>GLORIA LA [25020180]</t>
  </si>
  <si>
    <t>25020200</t>
  </si>
  <si>
    <t>PAILITAS [25020200]</t>
  </si>
  <si>
    <t>PAILITAS</t>
  </si>
  <si>
    <t>74</t>
  </si>
  <si>
    <t>25020210</t>
  </si>
  <si>
    <t>CHIRIGUANA [25020210]</t>
  </si>
  <si>
    <t>AY JOBITO</t>
  </si>
  <si>
    <t>CHIRIGUANÁ</t>
  </si>
  <si>
    <t>15/03/1962</t>
  </si>
  <si>
    <t>25020220</t>
  </si>
  <si>
    <t>ASTREA [25020220]</t>
  </si>
  <si>
    <t>QDA ARJONA</t>
  </si>
  <si>
    <t>ASTREA</t>
  </si>
  <si>
    <t>25020230</t>
  </si>
  <si>
    <t>JAGUA LA   [25020230]</t>
  </si>
  <si>
    <t>LA JAGUA DE IBIRICO</t>
  </si>
  <si>
    <t>25020240</t>
  </si>
  <si>
    <t>CANAL EL [25020240]</t>
  </si>
  <si>
    <t>AY PERETE</t>
  </si>
  <si>
    <t>25020250</t>
  </si>
  <si>
    <t>CURUMANI    [25020250]</t>
  </si>
  <si>
    <t>ANIMITO</t>
  </si>
  <si>
    <t>CURUMANÍ</t>
  </si>
  <si>
    <t>25020260</t>
  </si>
  <si>
    <t>RINCONHONDO   [25020260]</t>
  </si>
  <si>
    <t>25020270</t>
  </si>
  <si>
    <t>SALOA    [25020270]</t>
  </si>
  <si>
    <t>25020280</t>
  </si>
  <si>
    <t>LOMA LA [25020280]</t>
  </si>
  <si>
    <t>AY PARALUZ</t>
  </si>
  <si>
    <t>25020650</t>
  </si>
  <si>
    <t xml:space="preserve">TERROR EL HDA </t>
  </si>
  <si>
    <t>25020660</t>
  </si>
  <si>
    <t>ZAPATOZA [25020660]</t>
  </si>
  <si>
    <t>CGA. ZAPATOZA</t>
  </si>
  <si>
    <t>25020670</t>
  </si>
  <si>
    <t>RAYA LA [25020670]</t>
  </si>
  <si>
    <t>QDA LA RAYITA</t>
  </si>
  <si>
    <t>25020690</t>
  </si>
  <si>
    <t>POPONTE [25020690]</t>
  </si>
  <si>
    <t>QDA LA MULA</t>
  </si>
  <si>
    <t>25020920</t>
  </si>
  <si>
    <t>PRIMAVERA LA [25020920]</t>
  </si>
  <si>
    <t>25021040</t>
  </si>
  <si>
    <t>MENCHIQUEJO [25021040]</t>
  </si>
  <si>
    <t>25021190</t>
  </si>
  <si>
    <t>MECHA LA   [25021190]</t>
  </si>
  <si>
    <t>QDA CHIMICUICA</t>
  </si>
  <si>
    <t>25021220</t>
  </si>
  <si>
    <t>SEIS EL [25021220]</t>
  </si>
  <si>
    <t>AY PALMAR</t>
  </si>
  <si>
    <t>25021240</t>
  </si>
  <si>
    <t>CHIMICHAGUA [25021240]</t>
  </si>
  <si>
    <t>25021250</t>
  </si>
  <si>
    <t xml:space="preserve">DIFICIL EL CAMP </t>
  </si>
  <si>
    <t>25021500</t>
  </si>
  <si>
    <t>PUEBLITO EL [25021500]</t>
  </si>
  <si>
    <t>AY LA CONQUISTA</t>
  </si>
  <si>
    <t>25021580</t>
  </si>
  <si>
    <t>CURUMANI D C [25021580]</t>
  </si>
  <si>
    <t>25021590</t>
  </si>
  <si>
    <t xml:space="preserve">TAMALAMEQUE D C </t>
  </si>
  <si>
    <t>15/06/1998</t>
  </si>
  <si>
    <t>25021600</t>
  </si>
  <si>
    <t>APURE [25021600]</t>
  </si>
  <si>
    <t>25021610</t>
  </si>
  <si>
    <t>AGRADO EL [25021610]</t>
  </si>
  <si>
    <t>15/06/1982</t>
  </si>
  <si>
    <t>25021620</t>
  </si>
  <si>
    <t>IRAN [25021620]</t>
  </si>
  <si>
    <t>NUEVA GRANADA</t>
  </si>
  <si>
    <t>25021630</t>
  </si>
  <si>
    <t xml:space="preserve">NUEVA GRANADA </t>
  </si>
  <si>
    <t>25021640</t>
  </si>
  <si>
    <t>STA ISABEL   [25021640]</t>
  </si>
  <si>
    <t>PELAYA</t>
  </si>
  <si>
    <t>25021650</t>
  </si>
  <si>
    <t>YUCAL EL [25021650]</t>
  </si>
  <si>
    <t>25025050</t>
  </si>
  <si>
    <t>CHIRIGUANA [25025050]</t>
  </si>
  <si>
    <t>15/08/1935</t>
  </si>
  <si>
    <t>25025090</t>
  </si>
  <si>
    <t>15/02/1952</t>
  </si>
  <si>
    <t>25025250</t>
  </si>
  <si>
    <t>CHIRIGUANA    [25025250]</t>
  </si>
  <si>
    <t>25025260</t>
  </si>
  <si>
    <t>DIFICIL EL [25025260]</t>
  </si>
  <si>
    <t>QDA COROZAL</t>
  </si>
  <si>
    <t>205</t>
  </si>
  <si>
    <t>25025290</t>
  </si>
  <si>
    <t>ARGENTINA LA [25025290]</t>
  </si>
  <si>
    <t>25025300</t>
  </si>
  <si>
    <t>SEIS EL   [25025300]</t>
  </si>
  <si>
    <t>25025320</t>
  </si>
  <si>
    <t>LOS ALAMOS   [25025320]</t>
  </si>
  <si>
    <t>25025330</t>
  </si>
  <si>
    <t xml:space="preserve">COL AGRO PAILITAS  </t>
  </si>
  <si>
    <t>25027080</t>
  </si>
  <si>
    <t xml:space="preserve">GRACIAS A DIOS HDA </t>
  </si>
  <si>
    <t>25027140</t>
  </si>
  <si>
    <t>SALOA [25027140]</t>
  </si>
  <si>
    <t>25027590</t>
  </si>
  <si>
    <t>CAIMANCITO    [25027590]</t>
  </si>
  <si>
    <t>15/07/1974</t>
  </si>
  <si>
    <t>25027890</t>
  </si>
  <si>
    <t>ANIMEGRANDE</t>
  </si>
  <si>
    <t>28010020</t>
  </si>
  <si>
    <t>DESCANSO EL   [28010020]</t>
  </si>
  <si>
    <t>28010040</t>
  </si>
  <si>
    <t>MANAURE    [28010040]</t>
  </si>
  <si>
    <t>28010070</t>
  </si>
  <si>
    <t xml:space="preserve">VILLA MARLENE </t>
  </si>
  <si>
    <t>28010090</t>
  </si>
  <si>
    <t>PATILLAL    [28010090]</t>
  </si>
  <si>
    <t>AY MALENA</t>
  </si>
  <si>
    <t>15/12/1962</t>
  </si>
  <si>
    <t>28010110</t>
  </si>
  <si>
    <t>DONACHUI [28010110]</t>
  </si>
  <si>
    <t>DONACHUI</t>
  </si>
  <si>
    <t>28010130</t>
  </si>
  <si>
    <t>SARACHUI [28010130]</t>
  </si>
  <si>
    <t>1,560</t>
  </si>
  <si>
    <t>28010140</t>
  </si>
  <si>
    <t xml:space="preserve">VILLA CARMELITA </t>
  </si>
  <si>
    <t>15/08/2004</t>
  </si>
  <si>
    <t>28010200</t>
  </si>
  <si>
    <t xml:space="preserve">HATICO D LOS INDIO </t>
  </si>
  <si>
    <t>594</t>
  </si>
  <si>
    <t>28010260</t>
  </si>
  <si>
    <t>MINAS LAS [28010260]</t>
  </si>
  <si>
    <t>CANDELA</t>
  </si>
  <si>
    <t>28010270</t>
  </si>
  <si>
    <t>PIZARRA LA [28010270]</t>
  </si>
  <si>
    <t>28010280</t>
  </si>
  <si>
    <t>PAMPLONA [28010280]</t>
  </si>
  <si>
    <t>MOLINO</t>
  </si>
  <si>
    <t>28010290</t>
  </si>
  <si>
    <t xml:space="preserve">SAN JUAN DEL CESAR </t>
  </si>
  <si>
    <t>28010340</t>
  </si>
  <si>
    <t>VILLANUEVA    [28010340]</t>
  </si>
  <si>
    <t>28010360</t>
  </si>
  <si>
    <t>ATANQUEZ    [28010360]</t>
  </si>
  <si>
    <t>BADILLO</t>
  </si>
  <si>
    <t>15/04/1959</t>
  </si>
  <si>
    <t>28010370</t>
  </si>
  <si>
    <t xml:space="preserve">PARIS DE FRANCIA  </t>
  </si>
  <si>
    <t>28010380</t>
  </si>
  <si>
    <t>PORVENIR [28010380]</t>
  </si>
  <si>
    <t>28010390</t>
  </si>
  <si>
    <t>DORADA LA [28010390]</t>
  </si>
  <si>
    <t>MARQUEZOTE</t>
  </si>
  <si>
    <t>28010410</t>
  </si>
  <si>
    <t>ALTAMIRA [28010410]</t>
  </si>
  <si>
    <t>28010420</t>
  </si>
  <si>
    <t>28015020</t>
  </si>
  <si>
    <t>DORADA LA [28015020]</t>
  </si>
  <si>
    <t>15/08/1975</t>
  </si>
  <si>
    <t>28015030</t>
  </si>
  <si>
    <t>CICOLAC [28015030]</t>
  </si>
  <si>
    <t>28015050</t>
  </si>
  <si>
    <t>CAMPOALEGRE [28015050]</t>
  </si>
  <si>
    <t>28015060</t>
  </si>
  <si>
    <t>28015070</t>
  </si>
  <si>
    <t>URUMITA    [28015070]</t>
  </si>
  <si>
    <t>NACHO</t>
  </si>
  <si>
    <t>URUMITA</t>
  </si>
  <si>
    <t>28015080</t>
  </si>
  <si>
    <t>BADILLO [28015080]</t>
  </si>
  <si>
    <t>28015100</t>
  </si>
  <si>
    <t>DESCANSO EL [28015100]</t>
  </si>
  <si>
    <t>28015110</t>
  </si>
  <si>
    <t>28017040</t>
  </si>
  <si>
    <t>NUEVO PRADO [28017040]</t>
  </si>
  <si>
    <t>28017050</t>
  </si>
  <si>
    <t>REPOSO EL   [28017050]</t>
  </si>
  <si>
    <t>28017060</t>
  </si>
  <si>
    <t>EMPODUPAR [28017060]</t>
  </si>
  <si>
    <t>CANAL ACUEDUCTO</t>
  </si>
  <si>
    <t>28017070</t>
  </si>
  <si>
    <t>LA JAGUA DEL PILAR</t>
  </si>
  <si>
    <t>28017080</t>
  </si>
  <si>
    <t xml:space="preserve">CORRAL DE PIEDRA  </t>
  </si>
  <si>
    <t>28017090</t>
  </si>
  <si>
    <t>PTE MOSCA [28017090]</t>
  </si>
  <si>
    <t>28017100</t>
  </si>
  <si>
    <t>BOCATOMA [28017100]</t>
  </si>
  <si>
    <t>28017110</t>
  </si>
  <si>
    <t>MINA LA   [28017110]</t>
  </si>
  <si>
    <t>28017120</t>
  </si>
  <si>
    <t>28017130</t>
  </si>
  <si>
    <t>BOCATOMA [28017130]</t>
  </si>
  <si>
    <t>CANAL LUISIERRA</t>
  </si>
  <si>
    <t>28017140</t>
  </si>
  <si>
    <t xml:space="preserve">CORRAL DE PIEDRA </t>
  </si>
  <si>
    <t>15/09/2004</t>
  </si>
  <si>
    <t>28017150</t>
  </si>
  <si>
    <t>CHEMESQUEMENA [28017150]</t>
  </si>
  <si>
    <t>28020080</t>
  </si>
  <si>
    <t xml:space="preserve">PLAYAS LAS HDA  </t>
  </si>
  <si>
    <t>CNO PEREZ</t>
  </si>
  <si>
    <t>28020150</t>
  </si>
  <si>
    <t xml:space="preserve">ESPERANZA LA HDA </t>
  </si>
  <si>
    <t>PERNAMBUCO</t>
  </si>
  <si>
    <t>28020230</t>
  </si>
  <si>
    <t>LLANOS LOS [28020230]</t>
  </si>
  <si>
    <t>AY CANDELA</t>
  </si>
  <si>
    <t>BECERRILL</t>
  </si>
  <si>
    <t>15/09/1962</t>
  </si>
  <si>
    <t>28020260</t>
  </si>
  <si>
    <t xml:space="preserve">VILLA AMINTA HDA </t>
  </si>
  <si>
    <t>SICARARE</t>
  </si>
  <si>
    <t>28020300</t>
  </si>
  <si>
    <t>BELLA PAZ LA [28020300]</t>
  </si>
  <si>
    <t>CHIRIAIMO</t>
  </si>
  <si>
    <t>LA PAZ</t>
  </si>
  <si>
    <t>28020310</t>
  </si>
  <si>
    <t>BOGOTANA LA [28020310]</t>
  </si>
  <si>
    <t>MAGIRIAIMO</t>
  </si>
  <si>
    <t>28020350</t>
  </si>
  <si>
    <t>EUROPA 8 [28020350]</t>
  </si>
  <si>
    <t>28020410</t>
  </si>
  <si>
    <t>SAN BENITO   [28020410]</t>
  </si>
  <si>
    <t>28020420</t>
  </si>
  <si>
    <t>SAN GABRIEL   [28020420]</t>
  </si>
  <si>
    <t>CNO OLAYA</t>
  </si>
  <si>
    <t>28020440</t>
  </si>
  <si>
    <t xml:space="preserve">STA TERESA HDA  </t>
  </si>
  <si>
    <t>28020460</t>
  </si>
  <si>
    <t>CODAZZI DC [28020460]</t>
  </si>
  <si>
    <t>28020470</t>
  </si>
  <si>
    <t xml:space="preserve">NUEVO MUNDO DC HDA </t>
  </si>
  <si>
    <t>CASACARA</t>
  </si>
  <si>
    <t>28020500</t>
  </si>
  <si>
    <t xml:space="preserve">CENTENARIO HDA </t>
  </si>
  <si>
    <t>28020580</t>
  </si>
  <si>
    <t>LIBANO EL [28020580]</t>
  </si>
  <si>
    <t>28020590</t>
  </si>
  <si>
    <t>LETICIA [28020590]</t>
  </si>
  <si>
    <t>28020600</t>
  </si>
  <si>
    <t>RETORNO EL   [28020600]</t>
  </si>
  <si>
    <t>28025010</t>
  </si>
  <si>
    <t>LIBANO EL HDA [28025010]</t>
  </si>
  <si>
    <t>28025020</t>
  </si>
  <si>
    <t>RINCON EL [28025020]</t>
  </si>
  <si>
    <t>28025030</t>
  </si>
  <si>
    <t>SAN DIEGO [28025030]</t>
  </si>
  <si>
    <t>28025040</t>
  </si>
  <si>
    <t xml:space="preserve">SAN JOSE D ORIENTE </t>
  </si>
  <si>
    <t>15/05/1998</t>
  </si>
  <si>
    <t>28025050</t>
  </si>
  <si>
    <t>RETORNO EL [28025050]</t>
  </si>
  <si>
    <t>28025060</t>
  </si>
  <si>
    <t>EUROPA LA [28025060]</t>
  </si>
  <si>
    <t>28025070</t>
  </si>
  <si>
    <t xml:space="preserve">MOTILONIA CODAZZI   </t>
  </si>
  <si>
    <t>28025080</t>
  </si>
  <si>
    <t>SOCOMBA [28025080]</t>
  </si>
  <si>
    <t>CNO EL ZORRO</t>
  </si>
  <si>
    <t>28025090</t>
  </si>
  <si>
    <t xml:space="preserve">CENTENARIO HDA   </t>
  </si>
  <si>
    <t xml:space="preserve">SERRANIA DEL PERIJA  </t>
  </si>
  <si>
    <t>20/12/2006</t>
  </si>
  <si>
    <t>28025502</t>
  </si>
  <si>
    <t>28027010</t>
  </si>
  <si>
    <t>CASACARA [28027010]</t>
  </si>
  <si>
    <t>28027020</t>
  </si>
  <si>
    <t>MATILDE LA   [28027020]</t>
  </si>
  <si>
    <t>28027030</t>
  </si>
  <si>
    <t>FLORES LAS   [28027030]</t>
  </si>
  <si>
    <t>15/10/1962</t>
  </si>
  <si>
    <t>28027040</t>
  </si>
  <si>
    <t>STA TERESA   [28027040]</t>
  </si>
  <si>
    <t>28027050</t>
  </si>
  <si>
    <t>BECERRIL    [28027050]</t>
  </si>
  <si>
    <t>MARACAS</t>
  </si>
  <si>
    <t>28027160</t>
  </si>
  <si>
    <t>ISLANDIA [28027160]</t>
  </si>
  <si>
    <t>28030010</t>
  </si>
  <si>
    <t>CARACOLI 1 [28030010]</t>
  </si>
  <si>
    <t>GARUPAL</t>
  </si>
  <si>
    <t>15/02/1958</t>
  </si>
  <si>
    <t>28030030</t>
  </si>
  <si>
    <t xml:space="preserve">CONVENCION HDA </t>
  </si>
  <si>
    <t>LOS CLAVOS</t>
  </si>
  <si>
    <t>28030050</t>
  </si>
  <si>
    <t>VENADOS LOS [28030050]</t>
  </si>
  <si>
    <t>AY EL REPARO</t>
  </si>
  <si>
    <t>28030060</t>
  </si>
  <si>
    <t>MARIA ANGOLA [28030060]</t>
  </si>
  <si>
    <t>AY LAS PALMAS</t>
  </si>
  <si>
    <t>28030070</t>
  </si>
  <si>
    <t>GUAIMARAL [28030070]</t>
  </si>
  <si>
    <t>28030090</t>
  </si>
  <si>
    <t xml:space="preserve">STA MARTA HDA </t>
  </si>
  <si>
    <t>AY EL TIRO</t>
  </si>
  <si>
    <t>28030100</t>
  </si>
  <si>
    <t>DESCANSO EL [28030100]</t>
  </si>
  <si>
    <t>28030160</t>
  </si>
  <si>
    <t xml:space="preserve">BELLACLARA HDA </t>
  </si>
  <si>
    <t>MOCHO</t>
  </si>
  <si>
    <t>28030170</t>
  </si>
  <si>
    <t>PTO RICO [28030170]</t>
  </si>
  <si>
    <t>28030190</t>
  </si>
  <si>
    <t>CARACOLI [28030190]</t>
  </si>
  <si>
    <t>28030200</t>
  </si>
  <si>
    <t>28030220</t>
  </si>
  <si>
    <t>SAN ANGEL   [28030220]</t>
  </si>
  <si>
    <t>28035010</t>
  </si>
  <si>
    <t>VILLA ROSA   [28035010]</t>
  </si>
  <si>
    <t>DILUVIO</t>
  </si>
  <si>
    <t>28035020</t>
  </si>
  <si>
    <t>CALLAO EL [28035020]</t>
  </si>
  <si>
    <t>AZUCARABUENA</t>
  </si>
  <si>
    <t>28035030</t>
  </si>
  <si>
    <t xml:space="preserve">APTO ALFONSO LOPEZ  </t>
  </si>
  <si>
    <t>28035040</t>
  </si>
  <si>
    <t>GUAYMARAL [28035040]</t>
  </si>
  <si>
    <t xml:space="preserve">GUATAPURI AUTOM   </t>
  </si>
  <si>
    <t>26/02/2006</t>
  </si>
  <si>
    <t>28037010</t>
  </si>
  <si>
    <t>PTE CALLAO [28037010]</t>
  </si>
  <si>
    <t>28037020</t>
  </si>
  <si>
    <t>28037030</t>
  </si>
  <si>
    <t>PTE SALGUERO   [28037030]</t>
  </si>
  <si>
    <t>113</t>
  </si>
  <si>
    <t>28037040</t>
  </si>
  <si>
    <t>MARIANGOLA    [28037040]</t>
  </si>
  <si>
    <t>MARIANGOLA</t>
  </si>
  <si>
    <t>28037050</t>
  </si>
  <si>
    <t>DILUVIO HDA [28037050]</t>
  </si>
  <si>
    <t>28037060</t>
  </si>
  <si>
    <t>CANTACLARO [28037060]</t>
  </si>
  <si>
    <t>28037090</t>
  </si>
  <si>
    <t>PTE CANOAS   [28037090]</t>
  </si>
  <si>
    <t>28037130</t>
  </si>
  <si>
    <t>28040010</t>
  </si>
  <si>
    <t>PUEBLO BELLO   [28040010]</t>
  </si>
  <si>
    <t>PUEBLO BELLO</t>
  </si>
  <si>
    <t>28040020</t>
  </si>
  <si>
    <t>ALGARROBO [28040020]</t>
  </si>
  <si>
    <t>EL COPEY</t>
  </si>
  <si>
    <t>28040030</t>
  </si>
  <si>
    <t>BOSCONIA    [28040030]</t>
  </si>
  <si>
    <t>BOSCONIA</t>
  </si>
  <si>
    <t>28040040</t>
  </si>
  <si>
    <t>LUMAR HDA [28040040]</t>
  </si>
  <si>
    <t>AY LA CANTINA</t>
  </si>
  <si>
    <t>28040060</t>
  </si>
  <si>
    <t>PAVAS LAS [28040060]</t>
  </si>
  <si>
    <t>QDA LAS PAVAS</t>
  </si>
  <si>
    <t>28040070</t>
  </si>
  <si>
    <t>PALMARIGUANI    [28040070]</t>
  </si>
  <si>
    <t>AY MAYORQUIN</t>
  </si>
  <si>
    <t>28040100</t>
  </si>
  <si>
    <t>MONTERRUBIO [28040100]</t>
  </si>
  <si>
    <t>AY CACAGUERO</t>
  </si>
  <si>
    <t>28040110</t>
  </si>
  <si>
    <t>CARACOLICITO [28040110]</t>
  </si>
  <si>
    <t>AY CARACOLICITO</t>
  </si>
  <si>
    <t>28040120</t>
  </si>
  <si>
    <t xml:space="preserve">GRANJA LA-EL COPEY </t>
  </si>
  <si>
    <t>ARIGUANICITO</t>
  </si>
  <si>
    <t>28040130</t>
  </si>
  <si>
    <t>AURORA LA [28040130]</t>
  </si>
  <si>
    <t>28040140</t>
  </si>
  <si>
    <t>SAN ANGEL   [28040140]</t>
  </si>
  <si>
    <t>AY TORRES</t>
  </si>
  <si>
    <t>SABANAS DE SAN ANGEL</t>
  </si>
  <si>
    <t>28040150</t>
  </si>
  <si>
    <t>BELLAVISTA    [28040150]</t>
  </si>
  <si>
    <t>AY RONCON</t>
  </si>
  <si>
    <t>28040160</t>
  </si>
  <si>
    <t>STA HELENA [28040160]</t>
  </si>
  <si>
    <t>AY SANTA HELENA</t>
  </si>
  <si>
    <t>28040170</t>
  </si>
  <si>
    <t>CUEVAS LAS [28040170]</t>
  </si>
  <si>
    <t>28040180</t>
  </si>
  <si>
    <t>CARRETOS LOS [28040180]</t>
  </si>
  <si>
    <t>AY LAS MULAS</t>
  </si>
  <si>
    <t>28040200</t>
  </si>
  <si>
    <t>CHIMILAIMA [28040200]</t>
  </si>
  <si>
    <t>15/08/1962</t>
  </si>
  <si>
    <t>28040210</t>
  </si>
  <si>
    <t>CHIMILAIMA 3 [28040210]</t>
  </si>
  <si>
    <t>28040220</t>
  </si>
  <si>
    <t>CHIMILAIMA 4 [28040220]</t>
  </si>
  <si>
    <t>AY EL JOBO</t>
  </si>
  <si>
    <t>28040230</t>
  </si>
  <si>
    <t xml:space="preserve">JARDIN DE ROSITA </t>
  </si>
  <si>
    <t>28040250</t>
  </si>
  <si>
    <t xml:space="preserve">DOÑA VILA HDA </t>
  </si>
  <si>
    <t>28040270</t>
  </si>
  <si>
    <t xml:space="preserve">MANATURE HDA </t>
  </si>
  <si>
    <t>AY AGUAS LINDAS</t>
  </si>
  <si>
    <t>28040280</t>
  </si>
  <si>
    <t xml:space="preserve">AMERICA ALGARR HDA </t>
  </si>
  <si>
    <t>ALGARROBO</t>
  </si>
  <si>
    <t>28040290</t>
  </si>
  <si>
    <t>BOSCONIA [28040290]</t>
  </si>
  <si>
    <t>15/12/1968</t>
  </si>
  <si>
    <t>28040300</t>
  </si>
  <si>
    <t xml:space="preserve">VILLA CONCEPCION   </t>
  </si>
  <si>
    <t>28040310</t>
  </si>
  <si>
    <t>MOLINO EL   [28040310]</t>
  </si>
  <si>
    <t>28040320</t>
  </si>
  <si>
    <t>BRILLANTE EL [28040320]</t>
  </si>
  <si>
    <t>AY EL BRILLANTE</t>
  </si>
  <si>
    <t>28040330</t>
  </si>
  <si>
    <t>ARGELIA [28040330]</t>
  </si>
  <si>
    <t>AY ARGELIA</t>
  </si>
  <si>
    <t>28040350</t>
  </si>
  <si>
    <t>PASO EL   [28040350]</t>
  </si>
  <si>
    <t>28040360</t>
  </si>
  <si>
    <t xml:space="preserve">CABANA LA HDA </t>
  </si>
  <si>
    <t>28040400</t>
  </si>
  <si>
    <t>PALMASOLA    [28040400]</t>
  </si>
  <si>
    <t>28045020</t>
  </si>
  <si>
    <t>ALGARROBO [28045020]</t>
  </si>
  <si>
    <t>28045030</t>
  </si>
  <si>
    <t>SANSAIMO HDA [28045030]</t>
  </si>
  <si>
    <t>28045040</t>
  </si>
  <si>
    <t xml:space="preserve">GUAIRA LA HDA </t>
  </si>
  <si>
    <t>28047010</t>
  </si>
  <si>
    <t>AURORA LA [28047010]</t>
  </si>
  <si>
    <t>28047020</t>
  </si>
  <si>
    <t>PUEBLO BELLO [28047020]</t>
  </si>
  <si>
    <t>28047030</t>
  </si>
  <si>
    <t>ALGARROBO    [28047030]</t>
  </si>
  <si>
    <t>107</t>
  </si>
  <si>
    <t>28047040</t>
  </si>
  <si>
    <t>28047050</t>
  </si>
  <si>
    <t>PALMARIGUANI [28047050]</t>
  </si>
  <si>
    <t>28047080</t>
  </si>
  <si>
    <t>BELLEZA LA [28047080]</t>
  </si>
  <si>
    <t>29020020</t>
  </si>
  <si>
    <t>GARRAPATA [29020020]</t>
  </si>
  <si>
    <t>QDA EL MUNDO</t>
  </si>
  <si>
    <t>29030690</t>
  </si>
  <si>
    <t>EDEN EL [29030690]</t>
  </si>
  <si>
    <t>ARACATACA</t>
  </si>
  <si>
    <t>EL RETÉN</t>
  </si>
  <si>
    <t>29030700</t>
  </si>
  <si>
    <t>BODEGA LA [29030700]</t>
  </si>
  <si>
    <t>SEVILLA</t>
  </si>
  <si>
    <t>29050010</t>
  </si>
  <si>
    <t>TIOGOLLO [29050010]</t>
  </si>
  <si>
    <t>EL PIÑÓN</t>
  </si>
  <si>
    <t>29050020</t>
  </si>
  <si>
    <t>SALAMINA [29050020]</t>
  </si>
  <si>
    <t>29060030</t>
  </si>
  <si>
    <t>BONGO EL [29060030]</t>
  </si>
  <si>
    <t>29060040</t>
  </si>
  <si>
    <t>FUNDACION [29060040]</t>
  </si>
  <si>
    <t>29060050</t>
  </si>
  <si>
    <t>MEDIA LUNA [29060050]</t>
  </si>
  <si>
    <t>29060060</t>
  </si>
  <si>
    <t>CENIZO EL [29060060]</t>
  </si>
  <si>
    <t>TUCURINCA</t>
  </si>
  <si>
    <t>29060070</t>
  </si>
  <si>
    <t>SAN PABLO [29060070]</t>
  </si>
  <si>
    <t>29060080</t>
  </si>
  <si>
    <t>COCOS LOS   [29060080]</t>
  </si>
  <si>
    <t>CANAL DEL CLARIN</t>
  </si>
  <si>
    <t>SITIONUEVO</t>
  </si>
  <si>
    <t>29060090</t>
  </si>
  <si>
    <t xml:space="preserve">SAN SEBASTIAN DE  </t>
  </si>
  <si>
    <t>29060100</t>
  </si>
  <si>
    <t xml:space="preserve">STA ROSA DE LIMA </t>
  </si>
  <si>
    <t>29060120</t>
  </si>
  <si>
    <t>TASAJERA [29060120]</t>
  </si>
  <si>
    <t>PUEBLOVIEJO</t>
  </si>
  <si>
    <t>29060140</t>
  </si>
  <si>
    <t>CARMEN EL   [29060140]</t>
  </si>
  <si>
    <t>29060150</t>
  </si>
  <si>
    <t>DESTINO EL [29060150]</t>
  </si>
  <si>
    <t>29060160</t>
  </si>
  <si>
    <t>ENANO EL   [29060160]</t>
  </si>
  <si>
    <t>29060170</t>
  </si>
  <si>
    <t>GAVILAN    [29060170]</t>
  </si>
  <si>
    <t>29060180</t>
  </si>
  <si>
    <t>ESPERANZA LA [29060180]</t>
  </si>
  <si>
    <t>29060190</t>
  </si>
  <si>
    <t>FLORIDA LA [29060190]</t>
  </si>
  <si>
    <t>29060200</t>
  </si>
  <si>
    <t>MARIA LA [29060200]</t>
  </si>
  <si>
    <t>FUANDACION</t>
  </si>
  <si>
    <t>29060210</t>
  </si>
  <si>
    <t>PALMA LA   [29060210]</t>
  </si>
  <si>
    <t>QDA LA AGUJA</t>
  </si>
  <si>
    <t>29060220</t>
  </si>
  <si>
    <t>POLY LA [29060220]</t>
  </si>
  <si>
    <t>QDA LATAL</t>
  </si>
  <si>
    <t>29060230</t>
  </si>
  <si>
    <t>SARA LA   [29060230]</t>
  </si>
  <si>
    <t>QDA ORIHUECA</t>
  </si>
  <si>
    <t>29060240</t>
  </si>
  <si>
    <t>UNION LA   [29060240]</t>
  </si>
  <si>
    <t>29060250</t>
  </si>
  <si>
    <t xml:space="preserve">PROYECTOS LOS   </t>
  </si>
  <si>
    <t>29060270</t>
  </si>
  <si>
    <t>PALO ALTO [29060270]</t>
  </si>
  <si>
    <t>29060280</t>
  </si>
  <si>
    <t>SAN ISIDRO   [29060280]</t>
  </si>
  <si>
    <t>29060290</t>
  </si>
  <si>
    <t>SAN JUAN [29060290]</t>
  </si>
  <si>
    <t>29060300</t>
  </si>
  <si>
    <t>STA ROSA [29060300]</t>
  </si>
  <si>
    <t>29060310</t>
  </si>
  <si>
    <t>SEVILLANO    [29060310]</t>
  </si>
  <si>
    <t>29060320</t>
  </si>
  <si>
    <t>AHUYAMA LA [29060320]</t>
  </si>
  <si>
    <t>29060330</t>
  </si>
  <si>
    <t>PLAYA LA   [29060330]</t>
  </si>
  <si>
    <t>29060340</t>
  </si>
  <si>
    <t>PALMOR EL [29060340]</t>
  </si>
  <si>
    <t>29060350</t>
  </si>
  <si>
    <t>BAYANO    [29060350]</t>
  </si>
  <si>
    <t>29060370</t>
  </si>
  <si>
    <t>CHIMBORAZO [29060370]</t>
  </si>
  <si>
    <t>29060380</t>
  </si>
  <si>
    <t>LOMA LA [29060380]</t>
  </si>
  <si>
    <t>29060480</t>
  </si>
  <si>
    <t>CAPITOLIO [29060480]</t>
  </si>
  <si>
    <t>29060540</t>
  </si>
  <si>
    <t>SAN RAFAEL   [29060540]</t>
  </si>
  <si>
    <t>REMOLINO</t>
  </si>
  <si>
    <t>29060550</t>
  </si>
  <si>
    <t>RUBY EL [29060550]</t>
  </si>
  <si>
    <t>29060560</t>
  </si>
  <si>
    <t>DOÑA MARIA [29060560]</t>
  </si>
  <si>
    <t>29065010</t>
  </si>
  <si>
    <t>ZACAPA [29065010]</t>
  </si>
  <si>
    <t>15/04/1990</t>
  </si>
  <si>
    <t>29065020</t>
  </si>
  <si>
    <t>PADELMA [29065020]</t>
  </si>
  <si>
    <t>29065030</t>
  </si>
  <si>
    <t xml:space="preserve">PRADO SEVILLA </t>
  </si>
  <si>
    <t>29065040</t>
  </si>
  <si>
    <t>RIO FRIO [29065040]</t>
  </si>
  <si>
    <t>29065050</t>
  </si>
  <si>
    <t xml:space="preserve">SAN PEDRO D LA SIE </t>
  </si>
  <si>
    <t>29065060</t>
  </si>
  <si>
    <t xml:space="preserve">VIRGINIA LA HDA </t>
  </si>
  <si>
    <t>15/08/1976</t>
  </si>
  <si>
    <t>29065070</t>
  </si>
  <si>
    <t>RUBI EL [29065070]</t>
  </si>
  <si>
    <t>29065080</t>
  </si>
  <si>
    <t>MEDIA LUNA [29065080]</t>
  </si>
  <si>
    <t>29065090</t>
  </si>
  <si>
    <t>LUZ MARY [29065090]</t>
  </si>
  <si>
    <t>29065100</t>
  </si>
  <si>
    <t>PATIVILCA [29065100]</t>
  </si>
  <si>
    <t>29065110</t>
  </si>
  <si>
    <t>ESMERALDA LA  [29065110]</t>
  </si>
  <si>
    <t>21/08/2005</t>
  </si>
  <si>
    <t>29065140</t>
  </si>
  <si>
    <t>29067010</t>
  </si>
  <si>
    <t>TREBOL EL [29067010]</t>
  </si>
  <si>
    <t>29067020</t>
  </si>
  <si>
    <t>CENIZO EL [29067020]</t>
  </si>
  <si>
    <t>29067030</t>
  </si>
  <si>
    <t>SAN PABLO [29067030]</t>
  </si>
  <si>
    <t>29067040</t>
  </si>
  <si>
    <t>STA ROSALIA   [29067040]</t>
  </si>
  <si>
    <t>ORIHUECA</t>
  </si>
  <si>
    <t>29067050</t>
  </si>
  <si>
    <t xml:space="preserve">CANAL FLORIDA   </t>
  </si>
  <si>
    <t>29067060</t>
  </si>
  <si>
    <t>PTO RICO HDA [29067060]</t>
  </si>
  <si>
    <t>15/06/1967</t>
  </si>
  <si>
    <t>29067070</t>
  </si>
  <si>
    <t>RIO FRIO [29067070]</t>
  </si>
  <si>
    <t>29067120</t>
  </si>
  <si>
    <t>FUNDACION    [29067120]</t>
  </si>
  <si>
    <t>15/04/1958</t>
  </si>
  <si>
    <t>29067130</t>
  </si>
  <si>
    <t xml:space="preserve">PTE FERROCARRIL </t>
  </si>
  <si>
    <t>29067140</t>
  </si>
  <si>
    <t>MANIZALES [29067140]</t>
  </si>
  <si>
    <t>29067150</t>
  </si>
  <si>
    <t xml:space="preserve">GANADERIA CARIBE </t>
  </si>
  <si>
    <t>29067160</t>
  </si>
  <si>
    <t>PTE SEVILLA   [29067160]</t>
  </si>
  <si>
    <t>23120030</t>
  </si>
  <si>
    <t>OTANCHE [23120030]</t>
  </si>
  <si>
    <t>QDA TAMBRIAS</t>
  </si>
  <si>
    <t>OTANCHE</t>
  </si>
  <si>
    <t>23120050</t>
  </si>
  <si>
    <t>MUZO    [23120050]</t>
  </si>
  <si>
    <t>MUZO</t>
  </si>
  <si>
    <t>15/06/1958</t>
  </si>
  <si>
    <t>23120060</t>
  </si>
  <si>
    <t>BUENAVISTA [23120060]</t>
  </si>
  <si>
    <t>23120080</t>
  </si>
  <si>
    <t>BORBUR 1 [23120080]</t>
  </si>
  <si>
    <t>23120140</t>
  </si>
  <si>
    <t>PAUNA [23120140]</t>
  </si>
  <si>
    <t>QDA PAUNERO</t>
  </si>
  <si>
    <t>PAUNA</t>
  </si>
  <si>
    <t>1,225</t>
  </si>
  <si>
    <t>23120150</t>
  </si>
  <si>
    <t>MARIPI [23120150]</t>
  </si>
  <si>
    <t>PALENQUE</t>
  </si>
  <si>
    <t>MARIPÍ</t>
  </si>
  <si>
    <t>1,390</t>
  </si>
  <si>
    <t>23120210</t>
  </si>
  <si>
    <t>COPER [23120210]</t>
  </si>
  <si>
    <t>GUAZO</t>
  </si>
  <si>
    <t>COPER</t>
  </si>
  <si>
    <t>1,090</t>
  </si>
  <si>
    <t>23120250</t>
  </si>
  <si>
    <t>BORBUR 2 [23120250]</t>
  </si>
  <si>
    <t>681</t>
  </si>
  <si>
    <t>15/02/1975</t>
  </si>
  <si>
    <t>23120260</t>
  </si>
  <si>
    <t>OTANCHE [23120260]</t>
  </si>
  <si>
    <t>23125040</t>
  </si>
  <si>
    <t xml:space="preserve">CAMPO CAPOTE   </t>
  </si>
  <si>
    <t>QDA CAPOTE</t>
  </si>
  <si>
    <t>PUERTO PARRA</t>
  </si>
  <si>
    <t>23125080</t>
  </si>
  <si>
    <t>OTANCHE    [23125080]</t>
  </si>
  <si>
    <t>23125090</t>
  </si>
  <si>
    <t>PAUNA [23125090]</t>
  </si>
  <si>
    <t>23125100</t>
  </si>
  <si>
    <t>BUENAVISTA [23125100]</t>
  </si>
  <si>
    <t>23125140</t>
  </si>
  <si>
    <t xml:space="preserve">APTO FURATENA </t>
  </si>
  <si>
    <t>QUÍPAMA</t>
  </si>
  <si>
    <t>15/05/1991</t>
  </si>
  <si>
    <t>23127010</t>
  </si>
  <si>
    <t>457</t>
  </si>
  <si>
    <t>24010040</t>
  </si>
  <si>
    <t>RAQUIRA [24010040]</t>
  </si>
  <si>
    <t>RAQUIRA</t>
  </si>
  <si>
    <t>RÁQUIRA</t>
  </si>
  <si>
    <t>2,290</t>
  </si>
  <si>
    <t>24010160</t>
  </si>
  <si>
    <t>VILLA DE LEIVA [24010160]</t>
  </si>
  <si>
    <t>GACHANEQUE</t>
  </si>
  <si>
    <t>VILLA DE LEIVA</t>
  </si>
  <si>
    <t>24010180</t>
  </si>
  <si>
    <t>RAQUIRA [24010180]</t>
  </si>
  <si>
    <t>24010410</t>
  </si>
  <si>
    <t xml:space="preserve">EMPORIO EL HDA  </t>
  </si>
  <si>
    <t>GACHANECA</t>
  </si>
  <si>
    <t>2,120</t>
  </si>
  <si>
    <t>24010630</t>
  </si>
  <si>
    <t>ARCABUCO [24010630]</t>
  </si>
  <si>
    <t>QDA ORGANOS</t>
  </si>
  <si>
    <t>ARCABUCO</t>
  </si>
  <si>
    <t>24010690</t>
  </si>
  <si>
    <t>SANTA SOFÍA</t>
  </si>
  <si>
    <t>24010700</t>
  </si>
  <si>
    <t xml:space="preserve">SABOYA LA GRANJA </t>
  </si>
  <si>
    <t>SABOYÁ</t>
  </si>
  <si>
    <t>25/05/2009</t>
  </si>
  <si>
    <t>24010710</t>
  </si>
  <si>
    <t>MONIQUIRA    [24010710]</t>
  </si>
  <si>
    <t>MONIQUIRA</t>
  </si>
  <si>
    <t>MONIQUIRÁ</t>
  </si>
  <si>
    <t>1,764</t>
  </si>
  <si>
    <t>24010730</t>
  </si>
  <si>
    <t>CUEVA LA HDA [24010730]</t>
  </si>
  <si>
    <t>MOTAVITA</t>
  </si>
  <si>
    <t>3,050</t>
  </si>
  <si>
    <t>24010800</t>
  </si>
  <si>
    <t>MINAS LAS [24010800]</t>
  </si>
  <si>
    <t>SAMACÁ</t>
  </si>
  <si>
    <t>24010810</t>
  </si>
  <si>
    <t>GACHANTIVA    [24010810]</t>
  </si>
  <si>
    <t>QDA SOCHA</t>
  </si>
  <si>
    <t>GACHANTIVÁ</t>
  </si>
  <si>
    <t>2,375</t>
  </si>
  <si>
    <t>24010830</t>
  </si>
  <si>
    <t xml:space="preserve">SAN PEDRO IGUAQUE </t>
  </si>
  <si>
    <t>CHULO</t>
  </si>
  <si>
    <t>CHÍQUIZA</t>
  </si>
  <si>
    <t>2,985</t>
  </si>
  <si>
    <t>24010840</t>
  </si>
  <si>
    <t>PANELAS    [24010840]</t>
  </si>
  <si>
    <t>POMECA</t>
  </si>
  <si>
    <t>3,195</t>
  </si>
  <si>
    <t>24010850</t>
  </si>
  <si>
    <t>PALMA LA   [24010850]</t>
  </si>
  <si>
    <t>UBAZA</t>
  </si>
  <si>
    <t>GÁMBITA</t>
  </si>
  <si>
    <t>24010870</t>
  </si>
  <si>
    <t>PALERMO [24010870]</t>
  </si>
  <si>
    <t>CHONTALES</t>
  </si>
  <si>
    <t>24011050</t>
  </si>
  <si>
    <t>MUSEO EL [24011050]</t>
  </si>
  <si>
    <t>QDA TINTALES</t>
  </si>
  <si>
    <t>2,215</t>
  </si>
  <si>
    <t>24011110</t>
  </si>
  <si>
    <t>POTRERO CEBA [24011110]</t>
  </si>
  <si>
    <t>QDA LA SICHA</t>
  </si>
  <si>
    <t>24011130</t>
  </si>
  <si>
    <t>BRASILIA FCA [24011130]</t>
  </si>
  <si>
    <t>SAN MIGUEL DE SEMA</t>
  </si>
  <si>
    <t>24015090</t>
  </si>
  <si>
    <t xml:space="preserve">INST AGR STA SOFIA </t>
  </si>
  <si>
    <t>24015170</t>
  </si>
  <si>
    <t>PASADENA [24015170]</t>
  </si>
  <si>
    <t>2,133</t>
  </si>
  <si>
    <t>24015220</t>
  </si>
  <si>
    <t>VILLA CARMEN   [24015220]</t>
  </si>
  <si>
    <t>24015230</t>
  </si>
  <si>
    <t>CARMEN EL [24015230]</t>
  </si>
  <si>
    <t>SAMACA</t>
  </si>
  <si>
    <t>24015290</t>
  </si>
  <si>
    <t>GACHANECA [24015290]</t>
  </si>
  <si>
    <t>24015300</t>
  </si>
  <si>
    <t>VILLA DE LEIVA [24015300]</t>
  </si>
  <si>
    <t>24015360</t>
  </si>
  <si>
    <t>24017240</t>
  </si>
  <si>
    <t>ANCON EL [24017240]</t>
  </si>
  <si>
    <t>24017510</t>
  </si>
  <si>
    <t>NARIÑO [24017510]</t>
  </si>
  <si>
    <t>CHIQUINQUIRA</t>
  </si>
  <si>
    <t>CHIQUINQUIRÁ</t>
  </si>
  <si>
    <t>2,593</t>
  </si>
  <si>
    <t>24017600</t>
  </si>
  <si>
    <t>MONIQUIRA [24017600]</t>
  </si>
  <si>
    <t>24017620</t>
  </si>
  <si>
    <t>INFIERNO EL [24017620]</t>
  </si>
  <si>
    <t>SÁCHICA</t>
  </si>
  <si>
    <t>2,560</t>
  </si>
  <si>
    <t>24017630</t>
  </si>
  <si>
    <t>GACHANECA [24017630]</t>
  </si>
  <si>
    <t>GACHANECA REPRESA</t>
  </si>
  <si>
    <t>3,300</t>
  </si>
  <si>
    <t>24017660</t>
  </si>
  <si>
    <t xml:space="preserve">CANAL RUCHICAL BOC </t>
  </si>
  <si>
    <t>3,200</t>
  </si>
  <si>
    <t>24017670</t>
  </si>
  <si>
    <t>AMARILLO EL [24017670]</t>
  </si>
  <si>
    <t>CANAL RUCHICAL</t>
  </si>
  <si>
    <t>24017680</t>
  </si>
  <si>
    <t>REBOSADERO [24017680]</t>
  </si>
  <si>
    <t>24017690</t>
  </si>
  <si>
    <t xml:space="preserve">SALIDA EMBALSE </t>
  </si>
  <si>
    <t>24017700</t>
  </si>
  <si>
    <t>PTE EL [24017700]</t>
  </si>
  <si>
    <t>24017720</t>
  </si>
  <si>
    <t xml:space="preserve">CANAL PATAGUY </t>
  </si>
  <si>
    <t>QDA LAS BURRAS</t>
  </si>
  <si>
    <t>24017730</t>
  </si>
  <si>
    <t xml:space="preserve">CUATRO COPAS </t>
  </si>
  <si>
    <t>24017740</t>
  </si>
  <si>
    <t>PTE CHACON [24017740]</t>
  </si>
  <si>
    <t>CANE</t>
  </si>
  <si>
    <t>2,130</t>
  </si>
  <si>
    <t>24017750</t>
  </si>
  <si>
    <t>LLANO VIEJO [24017750]</t>
  </si>
  <si>
    <t>QDA LA CRUZ</t>
  </si>
  <si>
    <t>24017760</t>
  </si>
  <si>
    <t>AMARILLO EL [24017760]</t>
  </si>
  <si>
    <t>QDA GUATOQUE</t>
  </si>
  <si>
    <t>24017770</t>
  </si>
  <si>
    <t xml:space="preserve">ALTO DEL CARNERO </t>
  </si>
  <si>
    <t>QDA CAMELO</t>
  </si>
  <si>
    <t>24017780</t>
  </si>
  <si>
    <t>QUEBRADITAS [24017780]</t>
  </si>
  <si>
    <t>QDA PALONEGRO</t>
  </si>
  <si>
    <t>24017790</t>
  </si>
  <si>
    <t>VEGAS LAS [24017790]</t>
  </si>
  <si>
    <t>QDA YERBABUENA</t>
  </si>
  <si>
    <t>2,980</t>
  </si>
  <si>
    <t>24017820</t>
  </si>
  <si>
    <t>BOCATOMA [24017820]</t>
  </si>
  <si>
    <t>24017830</t>
  </si>
  <si>
    <t>SUTAMARCHAN    [24017830]</t>
  </si>
  <si>
    <t>SUTAMARCHAN</t>
  </si>
  <si>
    <t>SUTAMARCHÁN</t>
  </si>
  <si>
    <t>24017900</t>
  </si>
  <si>
    <t xml:space="preserve">BOCATOMA ARRIBA   </t>
  </si>
  <si>
    <t>24025030</t>
  </si>
  <si>
    <t>SIERRA LA   [24025030]</t>
  </si>
  <si>
    <t>LA RUCIA</t>
  </si>
  <si>
    <t>24030070</t>
  </si>
  <si>
    <t>VEGAS LAS [24030070]</t>
  </si>
  <si>
    <t>SURBA</t>
  </si>
  <si>
    <t>24030090</t>
  </si>
  <si>
    <t>BOQUERON EL [24030090]</t>
  </si>
  <si>
    <t>TUTA</t>
  </si>
  <si>
    <t>2,603</t>
  </si>
  <si>
    <t>15/05/1955</t>
  </si>
  <si>
    <t>15/02/1973</t>
  </si>
  <si>
    <t>24030120</t>
  </si>
  <si>
    <t>PESCA    [24030120]</t>
  </si>
  <si>
    <t>PESCA</t>
  </si>
  <si>
    <t>2,678</t>
  </si>
  <si>
    <t>15/02/1957</t>
  </si>
  <si>
    <t>24030130</t>
  </si>
  <si>
    <t>TOCA [24030130]</t>
  </si>
  <si>
    <t>TOCA</t>
  </si>
  <si>
    <t>2,740</t>
  </si>
  <si>
    <t>15/07/1957</t>
  </si>
  <si>
    <t>24030140</t>
  </si>
  <si>
    <t>SIACHOQUE    [24030140]</t>
  </si>
  <si>
    <t>FIRAYA</t>
  </si>
  <si>
    <t>SIACHOQUE</t>
  </si>
  <si>
    <t>2,720</t>
  </si>
  <si>
    <t>24030150</t>
  </si>
  <si>
    <t>PAZ DE RIO [24030150]</t>
  </si>
  <si>
    <t>PAZ DE RIO</t>
  </si>
  <si>
    <t>2,790</t>
  </si>
  <si>
    <t>15/10/1957</t>
  </si>
  <si>
    <t>24030160</t>
  </si>
  <si>
    <t>TASCO    [24030160]</t>
  </si>
  <si>
    <t>TASCO</t>
  </si>
  <si>
    <t>2,486</t>
  </si>
  <si>
    <t>24030170</t>
  </si>
  <si>
    <t>SOCOTA [24030170]</t>
  </si>
  <si>
    <t>SOCOTÁ</t>
  </si>
  <si>
    <t>2,443</t>
  </si>
  <si>
    <t>24030180</t>
  </si>
  <si>
    <t>SATIVANORTE [24030180]</t>
  </si>
  <si>
    <t>QDA LAS LEONAS</t>
  </si>
  <si>
    <t>SATIVANORTE</t>
  </si>
  <si>
    <t>2,594</t>
  </si>
  <si>
    <t>15/11/1957</t>
  </si>
  <si>
    <t>24030190</t>
  </si>
  <si>
    <t>MONGUI    [24030190]</t>
  </si>
  <si>
    <t>MONGUI</t>
  </si>
  <si>
    <t>MONGUÍ</t>
  </si>
  <si>
    <t>2,970</t>
  </si>
  <si>
    <t>24030200</t>
  </si>
  <si>
    <t>SAN JOAQUIN   [24030200]</t>
  </si>
  <si>
    <t>ONZAGA</t>
  </si>
  <si>
    <t>SAN JOAQUÍN</t>
  </si>
  <si>
    <t>24030230</t>
  </si>
  <si>
    <t>IZA    [24030230]</t>
  </si>
  <si>
    <t>IZA</t>
  </si>
  <si>
    <t>24030240</t>
  </si>
  <si>
    <t>SUSACON [24030240]</t>
  </si>
  <si>
    <t>SUSACON</t>
  </si>
  <si>
    <t>SUSACÓN</t>
  </si>
  <si>
    <t>24030260</t>
  </si>
  <si>
    <t>COCUY EL   [24030260]</t>
  </si>
  <si>
    <t>EL COCUY</t>
  </si>
  <si>
    <t>2,749</t>
  </si>
  <si>
    <t>24030290</t>
  </si>
  <si>
    <t>MACARAVITA [24030290]</t>
  </si>
  <si>
    <t>MACARAVITA</t>
  </si>
  <si>
    <t>1,856</t>
  </si>
  <si>
    <t>24030310</t>
  </si>
  <si>
    <t>COMBITA [24030310]</t>
  </si>
  <si>
    <t>CÓMBITA</t>
  </si>
  <si>
    <t>24030350</t>
  </si>
  <si>
    <t>DUITAMA    [24030350]</t>
  </si>
  <si>
    <t>CHITICUY</t>
  </si>
  <si>
    <t>24030360</t>
  </si>
  <si>
    <t>CHISCAS [24030360]</t>
  </si>
  <si>
    <t>CHISCANO</t>
  </si>
  <si>
    <t>2,480</t>
  </si>
  <si>
    <t>24030370</t>
  </si>
  <si>
    <t>SUSA [24030370]</t>
  </si>
  <si>
    <t>SUSA</t>
  </si>
  <si>
    <t>3,080</t>
  </si>
  <si>
    <t>24030380</t>
  </si>
  <si>
    <t>SOTAQUIRA    [24030380]</t>
  </si>
  <si>
    <t>SOTAQUIRA</t>
  </si>
  <si>
    <t>SOTAQUIRÁ</t>
  </si>
  <si>
    <t>2,860</t>
  </si>
  <si>
    <t>24030400</t>
  </si>
  <si>
    <t xml:space="preserve">STA ROSA D VITERBO </t>
  </si>
  <si>
    <t>EL MANZANO</t>
  </si>
  <si>
    <t>SANTA ROSA DE VITERBO</t>
  </si>
  <si>
    <t>24030410</t>
  </si>
  <si>
    <t>TIBASOSA [24030410]</t>
  </si>
  <si>
    <t>TIBASOSA</t>
  </si>
  <si>
    <t>24030420</t>
  </si>
  <si>
    <t>PILA LA FCA [24030420]</t>
  </si>
  <si>
    <t>QDA PUENTE HAMACA</t>
  </si>
  <si>
    <t>SORACÁ</t>
  </si>
  <si>
    <t>2,873</t>
  </si>
  <si>
    <t>24030440</t>
  </si>
  <si>
    <t>PESCA [24030440]</t>
  </si>
  <si>
    <t>2,650</t>
  </si>
  <si>
    <t>24030450</t>
  </si>
  <si>
    <t>ENCANTO EL [24030450]</t>
  </si>
  <si>
    <t>OICATÁ</t>
  </si>
  <si>
    <t>2,645</t>
  </si>
  <si>
    <t>24030500</t>
  </si>
  <si>
    <t xml:space="preserve">COL DPTAL AGROP </t>
  </si>
  <si>
    <t>QDA EL RAQUE</t>
  </si>
  <si>
    <t>CHIVATÁ</t>
  </si>
  <si>
    <t>2,900</t>
  </si>
  <si>
    <t>24030510</t>
  </si>
  <si>
    <t>CEREZO EL [24030510]</t>
  </si>
  <si>
    <t>24030530</t>
  </si>
  <si>
    <t>SAN ANTONIO   [24030530]</t>
  </si>
  <si>
    <t>2,580</t>
  </si>
  <si>
    <t>24030540</t>
  </si>
  <si>
    <t>FIRAVITOBA    [24030540]</t>
  </si>
  <si>
    <t>FIRAVITOBA</t>
  </si>
  <si>
    <t>24030550</t>
  </si>
  <si>
    <t>SAN PEDRO [24030550]</t>
  </si>
  <si>
    <t>2,675</t>
  </si>
  <si>
    <t>24030560</t>
  </si>
  <si>
    <t>MONGUA    [24030560]</t>
  </si>
  <si>
    <t>SASA</t>
  </si>
  <si>
    <t>MONGUA</t>
  </si>
  <si>
    <t>24030570</t>
  </si>
  <si>
    <t>APOSENTOS [24030570]</t>
  </si>
  <si>
    <t>2,328</t>
  </si>
  <si>
    <t>24030580</t>
  </si>
  <si>
    <t>JERICO    [24030580]</t>
  </si>
  <si>
    <t>QDA ALTAMIZAL</t>
  </si>
  <si>
    <t>2,962</t>
  </si>
  <si>
    <t>24030590</t>
  </si>
  <si>
    <t>CERINZA [24030590]</t>
  </si>
  <si>
    <t>MINAS</t>
  </si>
  <si>
    <t>CERINZA</t>
  </si>
  <si>
    <t>2,643</t>
  </si>
  <si>
    <t>18/05/2009</t>
  </si>
  <si>
    <t>24030610</t>
  </si>
  <si>
    <t>EMPODUITAMA [24030610]</t>
  </si>
  <si>
    <t>24030640</t>
  </si>
  <si>
    <t xml:space="preserve">NIMICIA ESC RURAL  </t>
  </si>
  <si>
    <t>GÁMEZA</t>
  </si>
  <si>
    <t>24030650</t>
  </si>
  <si>
    <t>TUTAZA [24030650]</t>
  </si>
  <si>
    <t>SOPAGA</t>
  </si>
  <si>
    <t>TUTAZÁ</t>
  </si>
  <si>
    <t>2,833</t>
  </si>
  <si>
    <t>24030660</t>
  </si>
  <si>
    <t>MORTINO EL   [24030660]</t>
  </si>
  <si>
    <t>MORTINO</t>
  </si>
  <si>
    <t>3,409</t>
  </si>
  <si>
    <t>24030670</t>
  </si>
  <si>
    <t>STA ROSITA [24030670]</t>
  </si>
  <si>
    <t>3,240</t>
  </si>
  <si>
    <t>24030690</t>
  </si>
  <si>
    <t>CURITAL [24030690]</t>
  </si>
  <si>
    <t>QDA CURITAL</t>
  </si>
  <si>
    <t>3,052</t>
  </si>
  <si>
    <t>24030700</t>
  </si>
  <si>
    <t>COVARACHIA [24030700]</t>
  </si>
  <si>
    <t>COVARACHÍA</t>
  </si>
  <si>
    <t>24030730</t>
  </si>
  <si>
    <t>MINA LA [24030730]</t>
  </si>
  <si>
    <t>CAPITANEJO</t>
  </si>
  <si>
    <t>24030740</t>
  </si>
  <si>
    <t>MOLINOS LOS [24030740]</t>
  </si>
  <si>
    <t>1,397</t>
  </si>
  <si>
    <t>24030760</t>
  </si>
  <si>
    <t xml:space="preserve">CRUCERO EL VILLITA </t>
  </si>
  <si>
    <t>3,225</t>
  </si>
  <si>
    <t>24030770</t>
  </si>
  <si>
    <t>GARROCHO EL [24030770]</t>
  </si>
  <si>
    <t>QDA ALIZAL</t>
  </si>
  <si>
    <t>2,836</t>
  </si>
  <si>
    <t>24030780</t>
  </si>
  <si>
    <t>HOTEL EL [24030780]</t>
  </si>
  <si>
    <t>24030790</t>
  </si>
  <si>
    <t>NOBSA [24030790]</t>
  </si>
  <si>
    <t>24030800</t>
  </si>
  <si>
    <t xml:space="preserve">CASA AMARILLA </t>
  </si>
  <si>
    <t>24030820</t>
  </si>
  <si>
    <t>AZULEJOS LOS   [24030820]</t>
  </si>
  <si>
    <t>2,780</t>
  </si>
  <si>
    <t>24030830</t>
  </si>
  <si>
    <t>CHAPETON EL [24030830]</t>
  </si>
  <si>
    <t>24030840</t>
  </si>
  <si>
    <t xml:space="preserve">ANTENA TV RUSIA LA </t>
  </si>
  <si>
    <t>3,650</t>
  </si>
  <si>
    <t>24030850</t>
  </si>
  <si>
    <t>ASERRIO EL [24030850]</t>
  </si>
  <si>
    <t>CHAGUACA</t>
  </si>
  <si>
    <t>24030860</t>
  </si>
  <si>
    <t>CAPILLA LA [24030860]</t>
  </si>
  <si>
    <t>PARGUA</t>
  </si>
  <si>
    <t>24030870</t>
  </si>
  <si>
    <t>PINOS LOS [24030870]</t>
  </si>
  <si>
    <t>2,535</t>
  </si>
  <si>
    <t>24030880</t>
  </si>
  <si>
    <t>AMARILLA LA [24030880]</t>
  </si>
  <si>
    <t>24030940</t>
  </si>
  <si>
    <t>SENA [24030940]</t>
  </si>
  <si>
    <t>24031010</t>
  </si>
  <si>
    <t>COCUY EL [24031010]</t>
  </si>
  <si>
    <t>15/05/1942</t>
  </si>
  <si>
    <t>24031030</t>
  </si>
  <si>
    <t>IZA [24031030]</t>
  </si>
  <si>
    <t>15/06/1928</t>
  </si>
  <si>
    <t>15/09/1928</t>
  </si>
  <si>
    <t>24031040</t>
  </si>
  <si>
    <t>CRECIENTE LA [24031040]</t>
  </si>
  <si>
    <t>CUCHE</t>
  </si>
  <si>
    <t>24035010</t>
  </si>
  <si>
    <t>CUSAGUI    [24035010]</t>
  </si>
  <si>
    <t>LA UVITA</t>
  </si>
  <si>
    <t>24035020</t>
  </si>
  <si>
    <t>BETEITIVA [24035020]</t>
  </si>
  <si>
    <t>BETÉITIVA</t>
  </si>
  <si>
    <t>2,575</t>
  </si>
  <si>
    <t>24035040</t>
  </si>
  <si>
    <t>COPA LA   [24035040]</t>
  </si>
  <si>
    <t>24035070</t>
  </si>
  <si>
    <t>GUICAN [24035070]</t>
  </si>
  <si>
    <t>2,963</t>
  </si>
  <si>
    <t>24035090</t>
  </si>
  <si>
    <t>HIMAT R 4 [24035090]</t>
  </si>
  <si>
    <t>24035120</t>
  </si>
  <si>
    <t xml:space="preserve">SURBATA BONZA </t>
  </si>
  <si>
    <t>2,485</t>
  </si>
  <si>
    <t>15/03/1944</t>
  </si>
  <si>
    <t>24035130</t>
  </si>
  <si>
    <t>U P T C [24035130]</t>
  </si>
  <si>
    <t>TUNJA</t>
  </si>
  <si>
    <t>15/02/1962</t>
  </si>
  <si>
    <t>24035140</t>
  </si>
  <si>
    <t>VENECIA HDA [24035140]</t>
  </si>
  <si>
    <t>24035150</t>
  </si>
  <si>
    <t>BELENCITO    [24035150]</t>
  </si>
  <si>
    <t>24035170</t>
  </si>
  <si>
    <t>TUNGUAVITA [24035170]</t>
  </si>
  <si>
    <t>24035180</t>
  </si>
  <si>
    <t>SAN RAFAEL [24035180]</t>
  </si>
  <si>
    <t>2,548</t>
  </si>
  <si>
    <t>24035200</t>
  </si>
  <si>
    <t>SENA [24035200]</t>
  </si>
  <si>
    <t>24035210</t>
  </si>
  <si>
    <t>SAN LORENZO [24035210]</t>
  </si>
  <si>
    <t>2,532</t>
  </si>
  <si>
    <t>24035240</t>
  </si>
  <si>
    <t xml:space="preserve">SIERRA NEVAD COCUY  </t>
  </si>
  <si>
    <t>QDA LAGUNILLAS</t>
  </si>
  <si>
    <t>3,716</t>
  </si>
  <si>
    <t>24035250</t>
  </si>
  <si>
    <t>CHITA [24035250]</t>
  </si>
  <si>
    <t>QDA PENA BLANCA</t>
  </si>
  <si>
    <t>CHITA</t>
  </si>
  <si>
    <t>2,888</t>
  </si>
  <si>
    <t>24035260</t>
  </si>
  <si>
    <t>CAPITANEJO    [24035260]</t>
  </si>
  <si>
    <t>24035280</t>
  </si>
  <si>
    <t>CHAPA LA [24035280]</t>
  </si>
  <si>
    <t>2,680</t>
  </si>
  <si>
    <t>24035300</t>
  </si>
  <si>
    <t>QDA RAIBA</t>
  </si>
  <si>
    <t>24035310</t>
  </si>
  <si>
    <t>CHISCAS [24035310]</t>
  </si>
  <si>
    <t>24035320</t>
  </si>
  <si>
    <t>SATIVANORTE    [24035320]</t>
  </si>
  <si>
    <t>24035330</t>
  </si>
  <si>
    <t>BOAVITA    [24035330]</t>
  </si>
  <si>
    <t>QDA OCALAYA</t>
  </si>
  <si>
    <t>BOAVITA</t>
  </si>
  <si>
    <t>24035340</t>
  </si>
  <si>
    <t>APTO A LLERAS C [24035340]</t>
  </si>
  <si>
    <t>24035350</t>
  </si>
  <si>
    <t>ANDALUCIA [24035350]</t>
  </si>
  <si>
    <t>3,265</t>
  </si>
  <si>
    <t>15/09/1996</t>
  </si>
  <si>
    <t>24035420</t>
  </si>
  <si>
    <t>CERINZA [240354200]</t>
  </si>
  <si>
    <t>ANIMAS</t>
  </si>
  <si>
    <t>24035511</t>
  </si>
  <si>
    <t>24037001</t>
  </si>
  <si>
    <t xml:space="preserve">LA PLAYA, CARDENILLO </t>
  </si>
  <si>
    <t>3,742</t>
  </si>
  <si>
    <t>24037002</t>
  </si>
  <si>
    <t xml:space="preserve">PUENTE VDA. CALVARIO </t>
  </si>
  <si>
    <t>3,106</t>
  </si>
  <si>
    <t>24037003</t>
  </si>
  <si>
    <t xml:space="preserve">RITACUBA NEGRO - </t>
  </si>
  <si>
    <t>4,307</t>
  </si>
  <si>
    <t>24037020</t>
  </si>
  <si>
    <t>COPA LA [24037020]</t>
  </si>
  <si>
    <t>24037030</t>
  </si>
  <si>
    <t>PALO EL   [24037030]</t>
  </si>
  <si>
    <t>24037040</t>
  </si>
  <si>
    <t>GUICAN    [24037040]</t>
  </si>
  <si>
    <t>2,827</t>
  </si>
  <si>
    <t>15/07/1955</t>
  </si>
  <si>
    <t>24037070</t>
  </si>
  <si>
    <t>MAGUNCIA    [24037070]</t>
  </si>
  <si>
    <t>2,534</t>
  </si>
  <si>
    <t>24037080</t>
  </si>
  <si>
    <t>LA GRUTA   [24037080]</t>
  </si>
  <si>
    <t>24037090</t>
  </si>
  <si>
    <t>SAN RAFAEL [24037090]</t>
  </si>
  <si>
    <t>24037100</t>
  </si>
  <si>
    <t>VEGAS LAS   [24037100]</t>
  </si>
  <si>
    <t>24037110</t>
  </si>
  <si>
    <t xml:space="preserve">LA RESACA[24037110]   </t>
  </si>
  <si>
    <t>CHIQUITO</t>
  </si>
  <si>
    <t>2,492</t>
  </si>
  <si>
    <t>24037120</t>
  </si>
  <si>
    <t>LA VEGA   [24037120]</t>
  </si>
  <si>
    <t>24037130</t>
  </si>
  <si>
    <t>LA REFORMA [24037130]</t>
  </si>
  <si>
    <t>2,523</t>
  </si>
  <si>
    <t>24037180</t>
  </si>
  <si>
    <t xml:space="preserve">DESPUES DEL SIFON </t>
  </si>
  <si>
    <t>CANAL DEL CUCHE</t>
  </si>
  <si>
    <t>24037190</t>
  </si>
  <si>
    <t>24037250</t>
  </si>
  <si>
    <t>PILAS LAS [24037250]</t>
  </si>
  <si>
    <t>15/09/1997</t>
  </si>
  <si>
    <t>24037270</t>
  </si>
  <si>
    <t>CHITICUY [24037270]</t>
  </si>
  <si>
    <t>QDA CHITICUY</t>
  </si>
  <si>
    <t>24037280</t>
  </si>
  <si>
    <t>PLAYA LA [24037280]</t>
  </si>
  <si>
    <t>1,050</t>
  </si>
  <si>
    <t>24037290</t>
  </si>
  <si>
    <t>2,490</t>
  </si>
  <si>
    <t>24037300</t>
  </si>
  <si>
    <t>PTE COLONIAL   [24037300]</t>
  </si>
  <si>
    <t>24037310</t>
  </si>
  <si>
    <t>CORRALES [24037310]</t>
  </si>
  <si>
    <t>BUSBANZA</t>
  </si>
  <si>
    <t>CORRALES</t>
  </si>
  <si>
    <t>24037320</t>
  </si>
  <si>
    <t>LA SIBERIA   [24037320]</t>
  </si>
  <si>
    <t>2,248</t>
  </si>
  <si>
    <t>24037330</t>
  </si>
  <si>
    <t xml:space="preserve">VERTEDERO PAIPA </t>
  </si>
  <si>
    <t>SOCHAGOTA</t>
  </si>
  <si>
    <t>24037370</t>
  </si>
  <si>
    <t xml:space="preserve">MOMPA IZQUIERDO </t>
  </si>
  <si>
    <t>24037380</t>
  </si>
  <si>
    <t>SAN LUIS [24037380]</t>
  </si>
  <si>
    <t>24037390</t>
  </si>
  <si>
    <t>CAPITANEJO    [24037390]</t>
  </si>
  <si>
    <t>24037400</t>
  </si>
  <si>
    <t>TOTUMO [24037400]</t>
  </si>
  <si>
    <t>24037410</t>
  </si>
  <si>
    <t xml:space="preserve">PTE COLORADO   </t>
  </si>
  <si>
    <t>BELÉN</t>
  </si>
  <si>
    <t>24037420</t>
  </si>
  <si>
    <t>PLAYA LA [24037420]</t>
  </si>
  <si>
    <t>EMBALSE LA PLAYA</t>
  </si>
  <si>
    <t>2,552</t>
  </si>
  <si>
    <t>24037430</t>
  </si>
  <si>
    <t>SAN RAFAEL [24037430]</t>
  </si>
  <si>
    <t>24037450</t>
  </si>
  <si>
    <t>MOLINO EL [24037450]</t>
  </si>
  <si>
    <t>2,539</t>
  </si>
  <si>
    <t>24037460</t>
  </si>
  <si>
    <t xml:space="preserve">CAMBULOS LOS </t>
  </si>
  <si>
    <t>24037470</t>
  </si>
  <si>
    <t>MARLEN [24037470]</t>
  </si>
  <si>
    <t>24037480</t>
  </si>
  <si>
    <t>TRINIDAD LA [24037480]</t>
  </si>
  <si>
    <t>24037490</t>
  </si>
  <si>
    <t>PTE TOTUMO   [24037490]</t>
  </si>
  <si>
    <t>24037510</t>
  </si>
  <si>
    <t>PAZ DE RIO [24037510]</t>
  </si>
  <si>
    <t>24037550</t>
  </si>
  <si>
    <t>SIACHOQUE [24037550]</t>
  </si>
  <si>
    <t>24037580</t>
  </si>
  <si>
    <t>24037590</t>
  </si>
  <si>
    <t>CHORRERA LA [24037590]</t>
  </si>
  <si>
    <t>35060310</t>
  </si>
  <si>
    <t xml:space="preserve">QDA LOS TRABAJOS </t>
  </si>
  <si>
    <t>GACHETA</t>
  </si>
  <si>
    <t>ALMEIDA</t>
  </si>
  <si>
    <t>15/04/1985</t>
  </si>
  <si>
    <t>35067150</t>
  </si>
  <si>
    <t>PORTAL EL [35067150]</t>
  </si>
  <si>
    <t>QDA LOS TRABAJOS</t>
  </si>
  <si>
    <t>CHIVOR</t>
  </si>
  <si>
    <t>1,766</t>
  </si>
  <si>
    <t>35070010</t>
  </si>
  <si>
    <t>RAMIRIQUI    [35070010]</t>
  </si>
  <si>
    <t>JENESANO</t>
  </si>
  <si>
    <t>RAMIRIQUÍ</t>
  </si>
  <si>
    <t>2,360</t>
  </si>
  <si>
    <t>15/06/1957</t>
  </si>
  <si>
    <t>35070020</t>
  </si>
  <si>
    <t>VENTAQUEMADA    [35070020]</t>
  </si>
  <si>
    <t>TURMEQUE</t>
  </si>
  <si>
    <t>15/03/1956</t>
  </si>
  <si>
    <t>35070030</t>
  </si>
  <si>
    <t>TURMEQUE    [35070030]</t>
  </si>
  <si>
    <t>TURMEQUÉ</t>
  </si>
  <si>
    <t>35070040</t>
  </si>
  <si>
    <t>TIBANA [35070040]</t>
  </si>
  <si>
    <t>TIBANA</t>
  </si>
  <si>
    <t>TIBANÁ</t>
  </si>
  <si>
    <t>2,115</t>
  </si>
  <si>
    <t>35070050</t>
  </si>
  <si>
    <t>UMBITA [35070050]</t>
  </si>
  <si>
    <t>BOSQUE</t>
  </si>
  <si>
    <t>ÚMBITA</t>
  </si>
  <si>
    <t>15/07/1956</t>
  </si>
  <si>
    <t>35070060</t>
  </si>
  <si>
    <t>QUINCHOS LOS   [35070060]</t>
  </si>
  <si>
    <t>35070070</t>
  </si>
  <si>
    <t>CHINAVITA    [35070070]</t>
  </si>
  <si>
    <t>GARAGOA</t>
  </si>
  <si>
    <t>15/09/1955</t>
  </si>
  <si>
    <t>35070080</t>
  </si>
  <si>
    <t>GARAGOA [35070080]</t>
  </si>
  <si>
    <t>35070090</t>
  </si>
  <si>
    <t>JUNTAS LAS [35070090]</t>
  </si>
  <si>
    <t>35070100</t>
  </si>
  <si>
    <t>SOMONDOCO    [35070100]</t>
  </si>
  <si>
    <t>SOMONDOCO</t>
  </si>
  <si>
    <t>35070110</t>
  </si>
  <si>
    <t xml:space="preserve">GUAYATA LA GRANJA  </t>
  </si>
  <si>
    <t>GUAYATÁ</t>
  </si>
  <si>
    <t>35070120</t>
  </si>
  <si>
    <t>MACANAL [35070120]</t>
  </si>
  <si>
    <t>BATA</t>
  </si>
  <si>
    <t>MACANAL</t>
  </si>
  <si>
    <t>1,710</t>
  </si>
  <si>
    <t>35070130</t>
  </si>
  <si>
    <t xml:space="preserve">QUEBRADA HONDA   </t>
  </si>
  <si>
    <t>35070140</t>
  </si>
  <si>
    <t>ALMEIDA [35070140]</t>
  </si>
  <si>
    <t>1,910</t>
  </si>
  <si>
    <t>35070150</t>
  </si>
  <si>
    <t>GUAYATA [35070150]</t>
  </si>
  <si>
    <t>35070170</t>
  </si>
  <si>
    <t>NAZARETH [35070170]</t>
  </si>
  <si>
    <t>GUAVIO</t>
  </si>
  <si>
    <t>35070180</t>
  </si>
  <si>
    <t>STA MARIA [35070180]</t>
  </si>
  <si>
    <t>15/01/1957</t>
  </si>
  <si>
    <t>35070190</t>
  </si>
  <si>
    <t>CHIVOR    [35070190]</t>
  </si>
  <si>
    <t>35070200</t>
  </si>
  <si>
    <t>CARACOL EL [35070200]</t>
  </si>
  <si>
    <t>35070210</t>
  </si>
  <si>
    <t>PACHAVITA [35070210]</t>
  </si>
  <si>
    <t>PACHAVITA</t>
  </si>
  <si>
    <t>35070220</t>
  </si>
  <si>
    <t>JENESANO [35070220]</t>
  </si>
  <si>
    <t>2,110</t>
  </si>
  <si>
    <t>35070250</t>
  </si>
  <si>
    <t>TENZA [35070250]</t>
  </si>
  <si>
    <t>TENZA</t>
  </si>
  <si>
    <t>1,507</t>
  </si>
  <si>
    <t>35070260</t>
  </si>
  <si>
    <t>ALMEIDA [35070260]</t>
  </si>
  <si>
    <t>1,954</t>
  </si>
  <si>
    <t>35070280</t>
  </si>
  <si>
    <t>TENZA [35070280]</t>
  </si>
  <si>
    <t>35070290</t>
  </si>
  <si>
    <t>TENZA [35070290]</t>
  </si>
  <si>
    <t>15/08/1929</t>
  </si>
  <si>
    <t>35070300</t>
  </si>
  <si>
    <t>TENZA [35070300]</t>
  </si>
  <si>
    <t>35070310</t>
  </si>
  <si>
    <t>TEATINOS    [35070310]</t>
  </si>
  <si>
    <t>3,250</t>
  </si>
  <si>
    <t>35070320</t>
  </si>
  <si>
    <t>MARTOTA [35070320]</t>
  </si>
  <si>
    <t>QDA CUYA</t>
  </si>
  <si>
    <t>15/07/1996</t>
  </si>
  <si>
    <t>35070400</t>
  </si>
  <si>
    <t>GUAYATA [35070400]</t>
  </si>
  <si>
    <t>15/05/1939</t>
  </si>
  <si>
    <t>15/10/1943</t>
  </si>
  <si>
    <t>35070450</t>
  </si>
  <si>
    <t>SITIO PRESA [35070450]</t>
  </si>
  <si>
    <t>35070460</t>
  </si>
  <si>
    <t>VOLADOR EL [35070460]</t>
  </si>
  <si>
    <t>35070470</t>
  </si>
  <si>
    <t xml:space="preserve">ESC LOS MOLINOS </t>
  </si>
  <si>
    <t>35070500</t>
  </si>
  <si>
    <t>CAMPO REAL [35070500]</t>
  </si>
  <si>
    <t>1,430</t>
  </si>
  <si>
    <t>35070510</t>
  </si>
  <si>
    <t>SAN RAFAEL [35070510]</t>
  </si>
  <si>
    <t>1,730</t>
  </si>
  <si>
    <t>35070520</t>
  </si>
  <si>
    <t xml:space="preserve">POMARROSOS LOS </t>
  </si>
  <si>
    <t>35070550</t>
  </si>
  <si>
    <t>VALLE GRANDE [35070550]</t>
  </si>
  <si>
    <t>35075010</t>
  </si>
  <si>
    <t>NUEVO COLON   [35075010]</t>
  </si>
  <si>
    <t>NUEVO COLÓN</t>
  </si>
  <si>
    <t>2,438</t>
  </si>
  <si>
    <t>35075020</t>
  </si>
  <si>
    <t>SUTATENZA [35075020]</t>
  </si>
  <si>
    <t>SUTATENZA</t>
  </si>
  <si>
    <t>1,930</t>
  </si>
  <si>
    <t>35075030</t>
  </si>
  <si>
    <t>VILLA LUISA [35075030]</t>
  </si>
  <si>
    <t>35075040</t>
  </si>
  <si>
    <t xml:space="preserve">INST AGR MACANAL  </t>
  </si>
  <si>
    <t>35075050</t>
  </si>
  <si>
    <t>MARTOTA [35075050]</t>
  </si>
  <si>
    <t>35077040</t>
  </si>
  <si>
    <t>STA MARIA [35077040]</t>
  </si>
  <si>
    <t>15/04/1955</t>
  </si>
  <si>
    <t>35077050</t>
  </si>
  <si>
    <t>CAMOYO EL   [35077050]</t>
  </si>
  <si>
    <t>QUEBRADA CHIVOR</t>
  </si>
  <si>
    <t>1,214</t>
  </si>
  <si>
    <t>35077060</t>
  </si>
  <si>
    <t>PALMA LA [35077060]</t>
  </si>
  <si>
    <t>2,052</t>
  </si>
  <si>
    <t>35077070</t>
  </si>
  <si>
    <t>SALITRE EL [35077070]</t>
  </si>
  <si>
    <t>1,285</t>
  </si>
  <si>
    <t>35077090</t>
  </si>
  <si>
    <t>PTE ADRIANA [35077090]</t>
  </si>
  <si>
    <t>2,058</t>
  </si>
  <si>
    <t>35077100</t>
  </si>
  <si>
    <t>SAN JOSE   [35077100]</t>
  </si>
  <si>
    <t>35077120</t>
  </si>
  <si>
    <t>CARACOL EL [35077120]</t>
  </si>
  <si>
    <t>1,298</t>
  </si>
  <si>
    <t>35077140</t>
  </si>
  <si>
    <t xml:space="preserve">BARBOSA TERMALES   </t>
  </si>
  <si>
    <t>MACHETA</t>
  </si>
  <si>
    <t>TIBIRITA</t>
  </si>
  <si>
    <t>1,769</t>
  </si>
  <si>
    <t>15/06/1981</t>
  </si>
  <si>
    <t>35080010</t>
  </si>
  <si>
    <t>ZETAQUIRA [35080010]</t>
  </si>
  <si>
    <t>35080030</t>
  </si>
  <si>
    <t xml:space="preserve">CAMP BUENAVISTA   </t>
  </si>
  <si>
    <t>BERBEO</t>
  </si>
  <si>
    <t>35080040</t>
  </si>
  <si>
    <t>RONDON [35080040]</t>
  </si>
  <si>
    <t>RONDÓN</t>
  </si>
  <si>
    <t>35080050</t>
  </si>
  <si>
    <t>PAEZ [35080050]</t>
  </si>
  <si>
    <t>LENGUAPA</t>
  </si>
  <si>
    <t>PÁEZ</t>
  </si>
  <si>
    <t>35080060</t>
  </si>
  <si>
    <t>CEDROS LOS [35080060]</t>
  </si>
  <si>
    <t>TUNJITA</t>
  </si>
  <si>
    <t>35080070</t>
  </si>
  <si>
    <t xml:space="preserve">SAN LUIS DE GACENO </t>
  </si>
  <si>
    <t>SAN LUIS DE GACENO</t>
  </si>
  <si>
    <t>35080080</t>
  </si>
  <si>
    <t xml:space="preserve">PIEDRA CAMPANA </t>
  </si>
  <si>
    <t>35080100</t>
  </si>
  <si>
    <t>PTE FORERO   [35080100]</t>
  </si>
  <si>
    <t>1,790</t>
  </si>
  <si>
    <t>35080110</t>
  </si>
  <si>
    <t>ALTO MUCENO [35080110]</t>
  </si>
  <si>
    <t>MUENCHE</t>
  </si>
  <si>
    <t>35080120</t>
  </si>
  <si>
    <t xml:space="preserve">CEDROS EL PUENTE </t>
  </si>
  <si>
    <t>1,820</t>
  </si>
  <si>
    <t>35080130</t>
  </si>
  <si>
    <t xml:space="preserve">CASA DE MAQUINAS </t>
  </si>
  <si>
    <t>35080140</t>
  </si>
  <si>
    <t>CACHIPAY [35080140]</t>
  </si>
  <si>
    <t>35085010</t>
  </si>
  <si>
    <t>MIRAFLORES [35085010]</t>
  </si>
  <si>
    <t>35085020</t>
  </si>
  <si>
    <t>RONDON [35085020]</t>
  </si>
  <si>
    <t>35085030</t>
  </si>
  <si>
    <t>PAEZ [35085030]</t>
  </si>
  <si>
    <t>1,475</t>
  </si>
  <si>
    <t>35085040</t>
  </si>
  <si>
    <t>VIVERO EL [35085040]</t>
  </si>
  <si>
    <t>1,640</t>
  </si>
  <si>
    <t>35085050</t>
  </si>
  <si>
    <t>CAMPOHERMOSO [35085050]</t>
  </si>
  <si>
    <t>35087010</t>
  </si>
  <si>
    <t>SAN AGUSTIN   [35087010]</t>
  </si>
  <si>
    <t>416</t>
  </si>
  <si>
    <t>35087020</t>
  </si>
  <si>
    <t>873</t>
  </si>
  <si>
    <t>35087030</t>
  </si>
  <si>
    <t>PTE FORERO   [35087030]</t>
  </si>
  <si>
    <t>1,686</t>
  </si>
  <si>
    <t>35087040</t>
  </si>
  <si>
    <t>CEDROS LOS   [35087040]</t>
  </si>
  <si>
    <t>1,218</t>
  </si>
  <si>
    <t>15/09/1956</t>
  </si>
  <si>
    <t>35087060</t>
  </si>
  <si>
    <t>CHAPASIA [35087060]</t>
  </si>
  <si>
    <t>1,021</t>
  </si>
  <si>
    <t>35087070</t>
  </si>
  <si>
    <t>35090010</t>
  </si>
  <si>
    <t>POTRERITO [35090010]</t>
  </si>
  <si>
    <t>35090030</t>
  </si>
  <si>
    <t>AQUITANIA [35090030]</t>
  </si>
  <si>
    <t>QDA LA MUGRE</t>
  </si>
  <si>
    <t>3,035</t>
  </si>
  <si>
    <t>35090050</t>
  </si>
  <si>
    <t xml:space="preserve">VISTA HERMOSA   </t>
  </si>
  <si>
    <t>35090060</t>
  </si>
  <si>
    <t>CAZADERO [35090060]</t>
  </si>
  <si>
    <t>1,725</t>
  </si>
  <si>
    <t>35090070</t>
  </si>
  <si>
    <t xml:space="preserve">GUAMO DE SISBACA </t>
  </si>
  <si>
    <t>35095010</t>
  </si>
  <si>
    <t>AQUITANIA [35095010]</t>
  </si>
  <si>
    <t>LAG DE TOTA</t>
  </si>
  <si>
    <t>35095030</t>
  </si>
  <si>
    <t>TUNEL EL   [35095030]</t>
  </si>
  <si>
    <t>35097010</t>
  </si>
  <si>
    <t>DESAGUADERO [35097010]</t>
  </si>
  <si>
    <t>3,007</t>
  </si>
  <si>
    <t>35097020</t>
  </si>
  <si>
    <t xml:space="preserve">CANAL DESVIACION </t>
  </si>
  <si>
    <t>3,002</t>
  </si>
  <si>
    <t>35097030</t>
  </si>
  <si>
    <t>HATO LAGUNA   [35097030]</t>
  </si>
  <si>
    <t>35097040</t>
  </si>
  <si>
    <t>DESAGUADERO [35097040]</t>
  </si>
  <si>
    <t>35097050</t>
  </si>
  <si>
    <t>CRIADERO [35097050]</t>
  </si>
  <si>
    <t>35097070</t>
  </si>
  <si>
    <t>ESCALERAS [35097070]</t>
  </si>
  <si>
    <t>TOTA</t>
  </si>
  <si>
    <t>35097080</t>
  </si>
  <si>
    <t>CEIBAL EL [35097080]</t>
  </si>
  <si>
    <t>35097100</t>
  </si>
  <si>
    <t xml:space="preserve">MOMBITA PTE ROMERA </t>
  </si>
  <si>
    <t>1,216</t>
  </si>
  <si>
    <t>35097220</t>
  </si>
  <si>
    <t>AQUITANIA [35097220]</t>
  </si>
  <si>
    <t>35160000</t>
  </si>
  <si>
    <t>35160010</t>
  </si>
  <si>
    <t>35160020</t>
  </si>
  <si>
    <t>35165000</t>
  </si>
  <si>
    <t>35167000</t>
  </si>
  <si>
    <t>35167010</t>
  </si>
  <si>
    <t>35167020</t>
  </si>
  <si>
    <t>35180010</t>
  </si>
  <si>
    <t>PRADERA LA [35180010]</t>
  </si>
  <si>
    <t>CHITAMENA</t>
  </si>
  <si>
    <t>35190010</t>
  </si>
  <si>
    <t>CINTAS LAS   [35190010]</t>
  </si>
  <si>
    <t>35190020</t>
  </si>
  <si>
    <t>TOQUILLA    [35190020]</t>
  </si>
  <si>
    <t>35190030</t>
  </si>
  <si>
    <t>CHAMEZA [35190030]</t>
  </si>
  <si>
    <t>SALINERO</t>
  </si>
  <si>
    <t>CHÁMEZA</t>
  </si>
  <si>
    <t>35190040</t>
  </si>
  <si>
    <t>TAMARINDO [35190040]</t>
  </si>
  <si>
    <t>CNO GARAGOA</t>
  </si>
  <si>
    <t>AGUAZUL</t>
  </si>
  <si>
    <t>35190050</t>
  </si>
  <si>
    <t>PAJARITO    [35190050]</t>
  </si>
  <si>
    <t>842</t>
  </si>
  <si>
    <t>35190070</t>
  </si>
  <si>
    <t>SAN JOSE   [35190070]</t>
  </si>
  <si>
    <t>UNETE</t>
  </si>
  <si>
    <t>35190080</t>
  </si>
  <si>
    <t>TAURAMENA [35190080]</t>
  </si>
  <si>
    <t>15/10/1960</t>
  </si>
  <si>
    <t>35190120</t>
  </si>
  <si>
    <t>35195010</t>
  </si>
  <si>
    <t>SURAL EL [35195010]</t>
  </si>
  <si>
    <t>35195020</t>
  </si>
  <si>
    <t>TAURAMENA    [35195020]</t>
  </si>
  <si>
    <t>35195030</t>
  </si>
  <si>
    <t>AGUAZUL    [35195030]</t>
  </si>
  <si>
    <t>35195040</t>
  </si>
  <si>
    <t xml:space="preserve">PAJARITO VILLA MAR </t>
  </si>
  <si>
    <t>35195050</t>
  </si>
  <si>
    <t>CORINTO [35195050]</t>
  </si>
  <si>
    <t>35195060</t>
  </si>
  <si>
    <t>35197010</t>
  </si>
  <si>
    <t>HORQUETA LA [35197010]</t>
  </si>
  <si>
    <t>3,015</t>
  </si>
  <si>
    <t>35197020</t>
  </si>
  <si>
    <t>VADO HONDO [35197020]</t>
  </si>
  <si>
    <t>2,831</t>
  </si>
  <si>
    <t>35197030</t>
  </si>
  <si>
    <t xml:space="preserve">LOS ESTEROS[35197030]   </t>
  </si>
  <si>
    <t>35197040</t>
  </si>
  <si>
    <t>PTE CHARTE   [35197040]</t>
  </si>
  <si>
    <t>CHARTE</t>
  </si>
  <si>
    <t>291</t>
  </si>
  <si>
    <t>35197050</t>
  </si>
  <si>
    <t>RANCHERIAS [35197050]</t>
  </si>
  <si>
    <t>2,155</t>
  </si>
  <si>
    <t>35197060</t>
  </si>
  <si>
    <t>NEGRA LA [35197060]</t>
  </si>
  <si>
    <t>35197070</t>
  </si>
  <si>
    <t>PTE LAS CANAS  [35197070]</t>
  </si>
  <si>
    <t>3,135</t>
  </si>
  <si>
    <t>35197180</t>
  </si>
  <si>
    <t>MANI [35197180]</t>
  </si>
  <si>
    <t>35197200</t>
  </si>
  <si>
    <t xml:space="preserve">FCA LA ESPERANZA </t>
  </si>
  <si>
    <t>35197210</t>
  </si>
  <si>
    <t xml:space="preserve">BOCATOMA-CUSIANA </t>
  </si>
  <si>
    <t>15/11/1999</t>
  </si>
  <si>
    <t>35210010</t>
  </si>
  <si>
    <t>MORRO EL   [35210010]</t>
  </si>
  <si>
    <t>656</t>
  </si>
  <si>
    <t>35210020</t>
  </si>
  <si>
    <t>YOPAL [35210020]</t>
  </si>
  <si>
    <t>35210040</t>
  </si>
  <si>
    <t xml:space="preserve">MOLINOS D CASANARE  </t>
  </si>
  <si>
    <t>35210050</t>
  </si>
  <si>
    <t xml:space="preserve">CHAPARRERA LA   </t>
  </si>
  <si>
    <t>35210060</t>
  </si>
  <si>
    <t xml:space="preserve">DESECHO EL HDA  </t>
  </si>
  <si>
    <t>GUANAPALO</t>
  </si>
  <si>
    <t>35215010</t>
  </si>
  <si>
    <t>APTO YOPAL [35215010]</t>
  </si>
  <si>
    <t>35215030</t>
  </si>
  <si>
    <t>35217010</t>
  </si>
  <si>
    <t>343</t>
  </si>
  <si>
    <t>35217030</t>
  </si>
  <si>
    <t xml:space="preserve">PTE LA CABAÑA  </t>
  </si>
  <si>
    <t>497</t>
  </si>
  <si>
    <t>35217040</t>
  </si>
  <si>
    <t>QDA LA NIATA</t>
  </si>
  <si>
    <t>224</t>
  </si>
  <si>
    <t>35217050</t>
  </si>
  <si>
    <t>PTO TOCARIA [35217050]</t>
  </si>
  <si>
    <t>35217060</t>
  </si>
  <si>
    <t>35217090</t>
  </si>
  <si>
    <t>35220010</t>
  </si>
  <si>
    <t>MODULOS [35220010]</t>
  </si>
  <si>
    <t>35225030</t>
  </si>
  <si>
    <t>35227010</t>
  </si>
  <si>
    <t>SAN MIGUEL [35227010]</t>
  </si>
  <si>
    <t>CNO BUTAQUITO</t>
  </si>
  <si>
    <t>35227050</t>
  </si>
  <si>
    <t>CHARANGA LA [35227050]</t>
  </si>
  <si>
    <t>15/03/1988</t>
  </si>
  <si>
    <t>35230010</t>
  </si>
  <si>
    <t xml:space="preserve">SAN LUIS  PALENQUE </t>
  </si>
  <si>
    <t>SAN LUIS DE PALENQUE</t>
  </si>
  <si>
    <t>35230020</t>
  </si>
  <si>
    <t>PORE    [35230020]</t>
  </si>
  <si>
    <t>PORE</t>
  </si>
  <si>
    <t>35230030</t>
  </si>
  <si>
    <t xml:space="preserve">TABLON DE TAMARA  </t>
  </si>
  <si>
    <t>35230040</t>
  </si>
  <si>
    <t>BANCO EL   [35230040]</t>
  </si>
  <si>
    <t>35235010</t>
  </si>
  <si>
    <t>CARDON EL [35235010]</t>
  </si>
  <si>
    <t>QDA GAVILAN</t>
  </si>
  <si>
    <t>3,590</t>
  </si>
  <si>
    <t>35235020</t>
  </si>
  <si>
    <t>TAMARA    [35235020]</t>
  </si>
  <si>
    <t>35235030</t>
  </si>
  <si>
    <t>TRINIDAD [35235030]</t>
  </si>
  <si>
    <t>35235040</t>
  </si>
  <si>
    <t>35235050</t>
  </si>
  <si>
    <t>35237010</t>
  </si>
  <si>
    <t>PTE NONATO [35237010]</t>
  </si>
  <si>
    <t>35237020</t>
  </si>
  <si>
    <t>35237030</t>
  </si>
  <si>
    <t>36010010</t>
  </si>
  <si>
    <t xml:space="preserve">PAZ DE ARIPORO </t>
  </si>
  <si>
    <t>342</t>
  </si>
  <si>
    <t>36010020</t>
  </si>
  <si>
    <t>AGUADA LA   [36010020]</t>
  </si>
  <si>
    <t>36010030</t>
  </si>
  <si>
    <t>STA RITA   [36010030]</t>
  </si>
  <si>
    <t>HATO COROZAL</t>
  </si>
  <si>
    <t>36015010</t>
  </si>
  <si>
    <t xml:space="preserve">PAZ DE ARIPORO  </t>
  </si>
  <si>
    <t>36017010</t>
  </si>
  <si>
    <t>274</t>
  </si>
  <si>
    <t>36017020</t>
  </si>
  <si>
    <t>MUESE</t>
  </si>
  <si>
    <t>36017030</t>
  </si>
  <si>
    <t>TATE</t>
  </si>
  <si>
    <t>36020010</t>
  </si>
  <si>
    <t>PTE QUEMADO [36020010]</t>
  </si>
  <si>
    <t>SÁCAMA</t>
  </si>
  <si>
    <t>36020020</t>
  </si>
  <si>
    <t>CABUYA LA [36020020]</t>
  </si>
  <si>
    <t>36020030</t>
  </si>
  <si>
    <t>STA INES   [36020030]</t>
  </si>
  <si>
    <t>SAN LOPE</t>
  </si>
  <si>
    <t>TAME</t>
  </si>
  <si>
    <t>36020040</t>
  </si>
  <si>
    <t xml:space="preserve">SAN SALVADOR </t>
  </si>
  <si>
    <t>36025010</t>
  </si>
  <si>
    <t>TAME [36025010]</t>
  </si>
  <si>
    <t>36027010</t>
  </si>
  <si>
    <t>PTE QUEMADO [36027010]</t>
  </si>
  <si>
    <t>36027020</t>
  </si>
  <si>
    <t>CABUYA LA [36027020]</t>
  </si>
  <si>
    <t>545</t>
  </si>
  <si>
    <t>36027030</t>
  </si>
  <si>
    <t>STA INES [36027030]</t>
  </si>
  <si>
    <t>694</t>
  </si>
  <si>
    <t>36027040</t>
  </si>
  <si>
    <t>36030030</t>
  </si>
  <si>
    <t>MORICHAL [36030030]</t>
  </si>
  <si>
    <t>CABALIA</t>
  </si>
  <si>
    <t>26020360</t>
  </si>
  <si>
    <t>MONDOMO [26020360]</t>
  </si>
  <si>
    <t>SANTANDER DE QUILICHAO</t>
  </si>
  <si>
    <t>44010010</t>
  </si>
  <si>
    <t>MOCOA [44010010]</t>
  </si>
  <si>
    <t>579</t>
  </si>
  <si>
    <t>44010020</t>
  </si>
  <si>
    <t>PEPINO EL [44010020]</t>
  </si>
  <si>
    <t>44010030</t>
  </si>
  <si>
    <t>CAMPUCANA [44010030]</t>
  </si>
  <si>
    <t>44010040</t>
  </si>
  <si>
    <t>MINCHOY [44010040]</t>
  </si>
  <si>
    <t>44010050</t>
  </si>
  <si>
    <t xml:space="preserve">FONDO GANADERO </t>
  </si>
  <si>
    <t>44010080</t>
  </si>
  <si>
    <t>STA LUCIA [44010080]</t>
  </si>
  <si>
    <t>PUERTO GUZMÁN</t>
  </si>
  <si>
    <t>44010090</t>
  </si>
  <si>
    <t>CONDAGUA [44010090]</t>
  </si>
  <si>
    <t>44010100</t>
  </si>
  <si>
    <t>STA ROSA [44010100]</t>
  </si>
  <si>
    <t>1,510</t>
  </si>
  <si>
    <t>44010110</t>
  </si>
  <si>
    <t>PTO LIMON [44010110]</t>
  </si>
  <si>
    <t>44010120</t>
  </si>
  <si>
    <t>PATOYACO    [44010120]</t>
  </si>
  <si>
    <t>1,620</t>
  </si>
  <si>
    <t>44010130</t>
  </si>
  <si>
    <t>VILLALOBOS    [44010130]</t>
  </si>
  <si>
    <t>841</t>
  </si>
  <si>
    <t>44010140</t>
  </si>
  <si>
    <t>CRISTALINA LA [44010140]</t>
  </si>
  <si>
    <t>44010150</t>
  </si>
  <si>
    <t>CHONTILLAL    [44010150]</t>
  </si>
  <si>
    <t>1,871</t>
  </si>
  <si>
    <t>44010160</t>
  </si>
  <si>
    <t>CASCABEL [44010160]</t>
  </si>
  <si>
    <t>CASCABEL</t>
  </si>
  <si>
    <t>701</t>
  </si>
  <si>
    <t>11/08/2010</t>
  </si>
  <si>
    <t>44015010</t>
  </si>
  <si>
    <t>VILLAGARZON [44015010]</t>
  </si>
  <si>
    <t>VILLAGARZÓN</t>
  </si>
  <si>
    <t>44015020</t>
  </si>
  <si>
    <t>PORVENIR [44015020]</t>
  </si>
  <si>
    <t>2,230</t>
  </si>
  <si>
    <t>44015030</t>
  </si>
  <si>
    <t>VALENCIA [44015030]</t>
  </si>
  <si>
    <t>SAN SEBASTIÁN</t>
  </si>
  <si>
    <t>44015040</t>
  </si>
  <si>
    <t xml:space="preserve">MOCOA ACUEDUCTO </t>
  </si>
  <si>
    <t>44015050</t>
  </si>
  <si>
    <t>MOCOA [44015050]</t>
  </si>
  <si>
    <t>44017010</t>
  </si>
  <si>
    <t>PIEDRA LISA [44017010]</t>
  </si>
  <si>
    <t>44017020</t>
  </si>
  <si>
    <t>PTE MOCOA [44017020]</t>
  </si>
  <si>
    <t>771</t>
  </si>
  <si>
    <t>44017030</t>
  </si>
  <si>
    <t>PTE PITALITO [44017030]</t>
  </si>
  <si>
    <t>44017040</t>
  </si>
  <si>
    <t>VALENCIA [44017040]</t>
  </si>
  <si>
    <t>44017050</t>
  </si>
  <si>
    <t>44017060</t>
  </si>
  <si>
    <t>PAPAS [44017060]</t>
  </si>
  <si>
    <t>2,745</t>
  </si>
  <si>
    <t>44017070</t>
  </si>
  <si>
    <t>STA ROSA [4401707]</t>
  </si>
  <si>
    <t>44017080</t>
  </si>
  <si>
    <t>DIVISO EL [44017080]</t>
  </si>
  <si>
    <t>MANDIYACO</t>
  </si>
  <si>
    <t>44017090</t>
  </si>
  <si>
    <t>CURIACO [44017090]</t>
  </si>
  <si>
    <t>44017100</t>
  </si>
  <si>
    <t xml:space="preserve">ANGOSTURAS - PUTUMAYO </t>
  </si>
  <si>
    <t>44017110</t>
  </si>
  <si>
    <t>ANDAQUI [44017110]</t>
  </si>
  <si>
    <t>44017120</t>
  </si>
  <si>
    <t>44017130</t>
  </si>
  <si>
    <t>YUNGUILLO [44017130]</t>
  </si>
  <si>
    <t>631</t>
  </si>
  <si>
    <t>44017140</t>
  </si>
  <si>
    <t>44017150</t>
  </si>
  <si>
    <t>CASCABEL [44017150]</t>
  </si>
  <si>
    <t>47010010</t>
  </si>
  <si>
    <t>SAN ANTONIO [47010010]</t>
  </si>
  <si>
    <t>2,135</t>
  </si>
  <si>
    <t>15/03/2002</t>
  </si>
  <si>
    <t>47010020</t>
  </si>
  <si>
    <t>BALSAYACO [47010020]</t>
  </si>
  <si>
    <t>2,070</t>
  </si>
  <si>
    <t>47010030</t>
  </si>
  <si>
    <t>PTO ASIS [47010030]</t>
  </si>
  <si>
    <t>15/06/1959</t>
  </si>
  <si>
    <t>47010040</t>
  </si>
  <si>
    <t xml:space="preserve">CHALET GUAMUES </t>
  </si>
  <si>
    <t>GUAMUES</t>
  </si>
  <si>
    <t>47010050</t>
  </si>
  <si>
    <t>CHUNGACASPI [47010050]</t>
  </si>
  <si>
    <t>47010060</t>
  </si>
  <si>
    <t>BUENOS AIRES [47010060]</t>
  </si>
  <si>
    <t>SIBUNDOY</t>
  </si>
  <si>
    <t>47010070</t>
  </si>
  <si>
    <t>PUTUMAYO [47010070]</t>
  </si>
  <si>
    <t>47010080</t>
  </si>
  <si>
    <t>QUINCHOA [47010080]</t>
  </si>
  <si>
    <t>47010090</t>
  </si>
  <si>
    <t>2,140</t>
  </si>
  <si>
    <t>47010100</t>
  </si>
  <si>
    <t>SAN PABLO [47010100]</t>
  </si>
  <si>
    <t>2,065</t>
  </si>
  <si>
    <t>47010110</t>
  </si>
  <si>
    <t>PTO CAICEDO [47010110]</t>
  </si>
  <si>
    <t>PUERTO CAICEDO</t>
  </si>
  <si>
    <t>47010120</t>
  </si>
  <si>
    <t>PTO UMBRIA [47010120]</t>
  </si>
  <si>
    <t>47010150</t>
  </si>
  <si>
    <t>CARRIZAL [47010150]</t>
  </si>
  <si>
    <t>47010170</t>
  </si>
  <si>
    <t>VICHOY [47010170]</t>
  </si>
  <si>
    <t>COLÓN</t>
  </si>
  <si>
    <t>2,280</t>
  </si>
  <si>
    <t>47010180</t>
  </si>
  <si>
    <t xml:space="preserve">TORRE TV SAN FCO </t>
  </si>
  <si>
    <t>47010220</t>
  </si>
  <si>
    <t>PICUDO EL   [47010220]</t>
  </si>
  <si>
    <t>ORITO</t>
  </si>
  <si>
    <t>47010230</t>
  </si>
  <si>
    <t>STA ISABEL [47010230]</t>
  </si>
  <si>
    <t>2,719</t>
  </si>
  <si>
    <t>47015010</t>
  </si>
  <si>
    <t>MENTA LA [4701501]</t>
  </si>
  <si>
    <t>2,067</t>
  </si>
  <si>
    <t>47015020</t>
  </si>
  <si>
    <t xml:space="preserve">APTO PUERTO ASIS </t>
  </si>
  <si>
    <t>254</t>
  </si>
  <si>
    <t>47015030</t>
  </si>
  <si>
    <t>SIBUNDOY [47015030]</t>
  </si>
  <si>
    <t>47015040</t>
  </si>
  <si>
    <t>MICHOACAN    [47015040]</t>
  </si>
  <si>
    <t>47015050</t>
  </si>
  <si>
    <t>PTO ASIS [47015050]</t>
  </si>
  <si>
    <t>47015060</t>
  </si>
  <si>
    <t>SANTIAGO [47015060]</t>
  </si>
  <si>
    <t>47015070</t>
  </si>
  <si>
    <t>PTO UMBRIA   [47015070]</t>
  </si>
  <si>
    <t>362</t>
  </si>
  <si>
    <t>28/08/2015</t>
  </si>
  <si>
    <t>47015080</t>
  </si>
  <si>
    <t>MONOPAMBA [47015080]</t>
  </si>
  <si>
    <t>1,776</t>
  </si>
  <si>
    <t>47015090</t>
  </si>
  <si>
    <t>PRIMAVERA LA [47015090]</t>
  </si>
  <si>
    <t>03/02/2014</t>
  </si>
  <si>
    <t>47015100</t>
  </si>
  <si>
    <t>ENCANO EL [47015100]</t>
  </si>
  <si>
    <t>47017010</t>
  </si>
  <si>
    <t>MUELLE EL   [47017010]</t>
  </si>
  <si>
    <t>47017020</t>
  </si>
  <si>
    <t>LA COCHA [47017020]</t>
  </si>
  <si>
    <t>2,850</t>
  </si>
  <si>
    <t>15/02/1956</t>
  </si>
  <si>
    <t>47017030</t>
  </si>
  <si>
    <t>POROTOYACO</t>
  </si>
  <si>
    <t>47017040</t>
  </si>
  <si>
    <t>COLON [47017040]</t>
  </si>
  <si>
    <t>SIGUINCHICA</t>
  </si>
  <si>
    <t>2,095</t>
  </si>
  <si>
    <t>47017050</t>
  </si>
  <si>
    <t>SIBUNDOY [4701705]</t>
  </si>
  <si>
    <t>2,113</t>
  </si>
  <si>
    <t>47017060</t>
  </si>
  <si>
    <t>SAN ANTONIO [47017060]</t>
  </si>
  <si>
    <t>SAN ANTONIO</t>
  </si>
  <si>
    <t>2,105</t>
  </si>
  <si>
    <t>47017070</t>
  </si>
  <si>
    <t>47017080</t>
  </si>
  <si>
    <t xml:space="preserve">BALSAYACO-LA MARIA </t>
  </si>
  <si>
    <t>47017100</t>
  </si>
  <si>
    <t>CANAL B [47017100]</t>
  </si>
  <si>
    <t>QUINCHOA</t>
  </si>
  <si>
    <t>47017110</t>
  </si>
  <si>
    <t>MONOPAMBA [47017110]</t>
  </si>
  <si>
    <t>47017130</t>
  </si>
  <si>
    <t>JOYAS LAS [47017130]</t>
  </si>
  <si>
    <t>47017140</t>
  </si>
  <si>
    <t>PTE CANAL D  [47017140]</t>
  </si>
  <si>
    <t>2,123</t>
  </si>
  <si>
    <t>47017150</t>
  </si>
  <si>
    <t>JOYA LA [47017150]</t>
  </si>
  <si>
    <t>GUINEO</t>
  </si>
  <si>
    <t>47017160</t>
  </si>
  <si>
    <t>47017170</t>
  </si>
  <si>
    <t>PICUDO EL [47017170]</t>
  </si>
  <si>
    <t>47017190</t>
  </si>
  <si>
    <t>BELLAVISTA    [47017190]</t>
  </si>
  <si>
    <t>18/08/2007</t>
  </si>
  <si>
    <t>47017200</t>
  </si>
  <si>
    <t>NARANJOS LOS   [47017200]</t>
  </si>
  <si>
    <t>14/08/2007</t>
  </si>
  <si>
    <t>47017580</t>
  </si>
  <si>
    <t>SINDAMANOY    [47017580]</t>
  </si>
  <si>
    <t>LAG GUAMUEZ</t>
  </si>
  <si>
    <t>47017701</t>
  </si>
  <si>
    <t>CANAL A   [47017120]</t>
  </si>
  <si>
    <t>47020010</t>
  </si>
  <si>
    <t>SAN MIGUEL   [47020010]</t>
  </si>
  <si>
    <t>SAN MIGUEL (La Dorada)</t>
  </si>
  <si>
    <t>47020020</t>
  </si>
  <si>
    <t>CHURUYACO [47020020]</t>
  </si>
  <si>
    <t>CHURUYACO</t>
  </si>
  <si>
    <t xml:space="preserve">VALLE DEL GUAMUEZ (La </t>
  </si>
  <si>
    <t>47020030</t>
  </si>
  <si>
    <t>TIGRE EL [47020030]</t>
  </si>
  <si>
    <t>47030010</t>
  </si>
  <si>
    <t>ANGOSTURAS [47030010]</t>
  </si>
  <si>
    <t>47030020</t>
  </si>
  <si>
    <t>CONCEPCION [47030020]</t>
  </si>
  <si>
    <t>47030030</t>
  </si>
  <si>
    <t>SAN JOAQUIN   [47030030]</t>
  </si>
  <si>
    <t>47035010</t>
  </si>
  <si>
    <t xml:space="preserve">PIÑUÑA BLANCA </t>
  </si>
  <si>
    <t>47035020</t>
  </si>
  <si>
    <t>PTO OSPINA   [47035020]</t>
  </si>
  <si>
    <t>47037020</t>
  </si>
  <si>
    <t>SAN JOAQUIN [4703702]</t>
  </si>
  <si>
    <t>04/10/2010</t>
  </si>
  <si>
    <t>47037030</t>
  </si>
  <si>
    <t>CHIPAROS LOS [47037030]</t>
  </si>
  <si>
    <t>47040010</t>
  </si>
  <si>
    <t xml:space="preserve">BASE NAVAL LEGUIZA </t>
  </si>
  <si>
    <t>47040020</t>
  </si>
  <si>
    <t>REFUGIO EL [47040020]</t>
  </si>
  <si>
    <t>PUERTO ALEGRÍA</t>
  </si>
  <si>
    <t>47040030</t>
  </si>
  <si>
    <t>PTO TOLOZA [47040030]</t>
  </si>
  <si>
    <t>47040040</t>
  </si>
  <si>
    <t>REMOLINO [47040040]</t>
  </si>
  <si>
    <t>47040050</t>
  </si>
  <si>
    <t>SAN AGUSTIN [47040050]</t>
  </si>
  <si>
    <t>EL ENCANTO</t>
  </si>
  <si>
    <t>47045010</t>
  </si>
  <si>
    <t xml:space="preserve">PTO LEGUIZAMO </t>
  </si>
  <si>
    <t>47047010</t>
  </si>
  <si>
    <t xml:space="preserve">EL REFUGIO - AMAZONAS </t>
  </si>
  <si>
    <t>47047020</t>
  </si>
  <si>
    <t xml:space="preserve">PUERTO TOLOZA </t>
  </si>
  <si>
    <t>47047030</t>
  </si>
  <si>
    <t>REMOLINO  [47047030]</t>
  </si>
  <si>
    <t>47047040</t>
  </si>
  <si>
    <t>SAN AGUSTIN [47047040]</t>
  </si>
  <si>
    <t>47047050</t>
  </si>
  <si>
    <t>47057010</t>
  </si>
  <si>
    <t>SAN RAFAEL [47057010]</t>
  </si>
  <si>
    <t>CARA PARANA</t>
  </si>
  <si>
    <t>47060010</t>
  </si>
  <si>
    <t>ENCANTO EL   [47060010]</t>
  </si>
  <si>
    <t>47060020</t>
  </si>
  <si>
    <t xml:space="preserve">ESTRECHO-MARANDUA    </t>
  </si>
  <si>
    <t>PUERTO ARICA</t>
  </si>
  <si>
    <t>47067010</t>
  </si>
  <si>
    <t>ENCANTO EL [47067010]</t>
  </si>
  <si>
    <t>47067020</t>
  </si>
  <si>
    <t>47090010</t>
  </si>
  <si>
    <t>GAUDENCIO [47090010]</t>
  </si>
  <si>
    <t>TARAPACÁ</t>
  </si>
  <si>
    <t>47097010</t>
  </si>
  <si>
    <t>BICARCO [47097010]</t>
  </si>
  <si>
    <t>51020010</t>
  </si>
  <si>
    <t>JUNIN    [51020010]</t>
  </si>
  <si>
    <t>51020011</t>
  </si>
  <si>
    <t>51020040</t>
  </si>
  <si>
    <t>MATAJE    [51020040]</t>
  </si>
  <si>
    <t>MATAJE</t>
  </si>
  <si>
    <t>51020050</t>
  </si>
  <si>
    <t xml:space="preserve">GUAYACANA LA   </t>
  </si>
  <si>
    <t>51025010</t>
  </si>
  <si>
    <t xml:space="preserve">GRANJA EL MIRA </t>
  </si>
  <si>
    <t>51025020</t>
  </si>
  <si>
    <t>RICAURTE [51025020]</t>
  </si>
  <si>
    <t>1,181</t>
  </si>
  <si>
    <t>51025040</t>
  </si>
  <si>
    <t>MIRA EL GJA [51025040]</t>
  </si>
  <si>
    <t>51025050</t>
  </si>
  <si>
    <t>ALTAQUER [51025050]</t>
  </si>
  <si>
    <t>51025070</t>
  </si>
  <si>
    <t>51025090</t>
  </si>
  <si>
    <t>51027010</t>
  </si>
  <si>
    <t>RICAURTE [51027010]</t>
  </si>
  <si>
    <t>GUABO</t>
  </si>
  <si>
    <t>1,149</t>
  </si>
  <si>
    <t>51027020</t>
  </si>
  <si>
    <t>PILISPI [51027020]</t>
  </si>
  <si>
    <t>1,259</t>
  </si>
  <si>
    <t>51027030</t>
  </si>
  <si>
    <t>QUELVI    [51027030]</t>
  </si>
  <si>
    <t>VEGAS</t>
  </si>
  <si>
    <t>915</t>
  </si>
  <si>
    <t>51027040</t>
  </si>
  <si>
    <t>PALPIS [51027040]</t>
  </si>
  <si>
    <t>930</t>
  </si>
  <si>
    <t>51027050</t>
  </si>
  <si>
    <t>51030020</t>
  </si>
  <si>
    <t>COCO EL [51030020]</t>
  </si>
  <si>
    <t>EL ROSARIO</t>
  </si>
  <si>
    <t>51035010</t>
  </si>
  <si>
    <t>51035020</t>
  </si>
  <si>
    <t xml:space="preserve">CCCP DL PACIFICO </t>
  </si>
  <si>
    <t>51039020</t>
  </si>
  <si>
    <t>52010020</t>
  </si>
  <si>
    <t>BALBOA [52010020]</t>
  </si>
  <si>
    <t>52010030</t>
  </si>
  <si>
    <t>ROSARIO EL [5201003]0</t>
  </si>
  <si>
    <t>52010040</t>
  </si>
  <si>
    <t>ROSAS [52010040]</t>
  </si>
  <si>
    <t>ERMITA</t>
  </si>
  <si>
    <t>ROSAS</t>
  </si>
  <si>
    <t>15/01/1952</t>
  </si>
  <si>
    <t>52010050</t>
  </si>
  <si>
    <t>PARRAGA    [52010050]</t>
  </si>
  <si>
    <t>52010060</t>
  </si>
  <si>
    <t>MAMACONDE    [52010060]</t>
  </si>
  <si>
    <t>52010080</t>
  </si>
  <si>
    <t>SAJANDI [52010080]</t>
  </si>
  <si>
    <t>52010090</t>
  </si>
  <si>
    <t>PAISPAMBA [52010090]</t>
  </si>
  <si>
    <t>52010110</t>
  </si>
  <si>
    <t>SALADITO [5201011]</t>
  </si>
  <si>
    <t>QDA EL SALADO</t>
  </si>
  <si>
    <t>TIMBÍO</t>
  </si>
  <si>
    <t>52010140</t>
  </si>
  <si>
    <t>GUASCA LA [5201014]</t>
  </si>
  <si>
    <t>POLICARPA</t>
  </si>
  <si>
    <t>52010150</t>
  </si>
  <si>
    <t>SALINAS [5201015]</t>
  </si>
  <si>
    <t>52010160</t>
  </si>
  <si>
    <t>MESA LA   [52010160]</t>
  </si>
  <si>
    <t>SAJANDI</t>
  </si>
  <si>
    <t>52010180</t>
  </si>
  <si>
    <t>PATIA [52010180]</t>
  </si>
  <si>
    <t>52010190</t>
  </si>
  <si>
    <t>ESTRELLAS LAS [52010190]</t>
  </si>
  <si>
    <t>2,430</t>
  </si>
  <si>
    <t>52015010</t>
  </si>
  <si>
    <t>PAISPAMBA    [52015010]</t>
  </si>
  <si>
    <t>52015020</t>
  </si>
  <si>
    <t xml:space="preserve">FONDA LA CITEC  </t>
  </si>
  <si>
    <t>01/06/2013</t>
  </si>
  <si>
    <t>52017001</t>
  </si>
  <si>
    <t>52017010</t>
  </si>
  <si>
    <t xml:space="preserve">PUENTE GUASCAS </t>
  </si>
  <si>
    <t>52017030</t>
  </si>
  <si>
    <t>FONDA LA [52017030]</t>
  </si>
  <si>
    <t>52017040</t>
  </si>
  <si>
    <t>PTE BALBOA [52017040]</t>
  </si>
  <si>
    <t>1,356</t>
  </si>
  <si>
    <t>52017050</t>
  </si>
  <si>
    <t>SALADITO [52017050]</t>
  </si>
  <si>
    <t>26/02/2003</t>
  </si>
  <si>
    <t>52017060</t>
  </si>
  <si>
    <t>LOMA ALTA [52017060]</t>
  </si>
  <si>
    <t>52017070</t>
  </si>
  <si>
    <t xml:space="preserve">BOCATOMA SAJANDI </t>
  </si>
  <si>
    <t>52017080</t>
  </si>
  <si>
    <t xml:space="preserve">PUENTE CARRETERA </t>
  </si>
  <si>
    <t>MAMACONDE</t>
  </si>
  <si>
    <t>52017120</t>
  </si>
  <si>
    <t>52017130</t>
  </si>
  <si>
    <t>52020010</t>
  </si>
  <si>
    <t>GUACHICONO    [52020010]</t>
  </si>
  <si>
    <t>52020020</t>
  </si>
  <si>
    <t>VEGA LA [52020020]</t>
  </si>
  <si>
    <t>PANSITARA</t>
  </si>
  <si>
    <t>LA VEGA</t>
  </si>
  <si>
    <t>2,272</t>
  </si>
  <si>
    <t>52020030</t>
  </si>
  <si>
    <t>ESTRECHO EL   [52020030]</t>
  </si>
  <si>
    <t>52020040</t>
  </si>
  <si>
    <t xml:space="preserve">CANEY EL MOJARRAS  </t>
  </si>
  <si>
    <t>MERCADERES</t>
  </si>
  <si>
    <t>52020050</t>
  </si>
  <si>
    <t>RODEO EL [52020050]</t>
  </si>
  <si>
    <t>52020060</t>
  </si>
  <si>
    <t>PATIA [5202006]</t>
  </si>
  <si>
    <t>52020070</t>
  </si>
  <si>
    <t>SANTIAGO [52020070]</t>
  </si>
  <si>
    <t>52020100</t>
  </si>
  <si>
    <t>SIERRA LA [52020100]</t>
  </si>
  <si>
    <t>52020110</t>
  </si>
  <si>
    <t xml:space="preserve">BOLIVAR BOQUERON </t>
  </si>
  <si>
    <t>52020120</t>
  </si>
  <si>
    <t>MERCADERES [52020120]</t>
  </si>
  <si>
    <t>QDA MOJARRAS</t>
  </si>
  <si>
    <t>52020180</t>
  </si>
  <si>
    <t>QUEBRADILLAS [52020180]</t>
  </si>
  <si>
    <t>ALMAGUER</t>
  </si>
  <si>
    <t>52020190</t>
  </si>
  <si>
    <t>GUACHICONO [52020190]</t>
  </si>
  <si>
    <t>52025010</t>
  </si>
  <si>
    <t>BOLIVAR [52025010]</t>
  </si>
  <si>
    <t>52025020</t>
  </si>
  <si>
    <t>MILAGROS LOS [52025020]</t>
  </si>
  <si>
    <t>52025030</t>
  </si>
  <si>
    <t>MERCADERES [52025030]</t>
  </si>
  <si>
    <t>1,174</t>
  </si>
  <si>
    <t>52025040</t>
  </si>
  <si>
    <t>SAJANDI [52025040]</t>
  </si>
  <si>
    <t>52025050</t>
  </si>
  <si>
    <t>SIERRA LA [52025050]</t>
  </si>
  <si>
    <t>52025060</t>
  </si>
  <si>
    <t xml:space="preserve">GJA EXP UNIV NARIN </t>
  </si>
  <si>
    <t>52025070</t>
  </si>
  <si>
    <t xml:space="preserve">LA SIERRA AUTOM  </t>
  </si>
  <si>
    <t>23/09/2005</t>
  </si>
  <si>
    <t>52027010</t>
  </si>
  <si>
    <t>52027020</t>
  </si>
  <si>
    <t>PLAYA LA [52027020]</t>
  </si>
  <si>
    <t>710</t>
  </si>
  <si>
    <t>52027030</t>
  </si>
  <si>
    <t xml:space="preserve">PTE FIERRO - GUACHICONO  </t>
  </si>
  <si>
    <t>52030010</t>
  </si>
  <si>
    <t xml:space="preserve">HIDROMAYO CASA MAQ </t>
  </si>
  <si>
    <t>COLÓN (Génova)</t>
  </si>
  <si>
    <t>52030020</t>
  </si>
  <si>
    <t xml:space="preserve">PRESA HIDROMAYO </t>
  </si>
  <si>
    <t>52030030</t>
  </si>
  <si>
    <t>UNION LA [52030030]</t>
  </si>
  <si>
    <t>52030060</t>
  </si>
  <si>
    <t xml:space="preserve">HIDROMAYO CAMP   </t>
  </si>
  <si>
    <t>52030070</t>
  </si>
  <si>
    <t>CRUZ LA 1 [52030070]</t>
  </si>
  <si>
    <t>LA CRUZ</t>
  </si>
  <si>
    <t>15/04/1960</t>
  </si>
  <si>
    <t>52030080</t>
  </si>
  <si>
    <t>TAMINANGO [52030080]</t>
  </si>
  <si>
    <t>52030090</t>
  </si>
  <si>
    <t>CRUZ LA   [52030090]</t>
  </si>
  <si>
    <t>52035020</t>
  </si>
  <si>
    <t>VIENTO LIBRE   [52035020]</t>
  </si>
  <si>
    <t>52037010</t>
  </si>
  <si>
    <t>CAÑADA LA [52037010]</t>
  </si>
  <si>
    <t>52040030</t>
  </si>
  <si>
    <t>CHACHAGUI [52040030]</t>
  </si>
  <si>
    <t>52040040</t>
  </si>
  <si>
    <t>BUESACO [52040040]</t>
  </si>
  <si>
    <t>BUESACO</t>
  </si>
  <si>
    <t>2,020</t>
  </si>
  <si>
    <t>52040050</t>
  </si>
  <si>
    <t>APONTE [52040050]</t>
  </si>
  <si>
    <t>EL TABLÓN</t>
  </si>
  <si>
    <t>52040060</t>
  </si>
  <si>
    <t xml:space="preserve">ROSAL DEL MONTE  </t>
  </si>
  <si>
    <t>2,568</t>
  </si>
  <si>
    <t>52040070</t>
  </si>
  <si>
    <t>NARIÑO [52040070]</t>
  </si>
  <si>
    <t>52040090</t>
  </si>
  <si>
    <t>BUESACO [52040090]</t>
  </si>
  <si>
    <t>2,932</t>
  </si>
  <si>
    <t>52040110</t>
  </si>
  <si>
    <t>PASTO [5204011]</t>
  </si>
  <si>
    <t>2,528</t>
  </si>
  <si>
    <t>15/06/1942</t>
  </si>
  <si>
    <t>52040160</t>
  </si>
  <si>
    <t>BERRUECOS [5204016]</t>
  </si>
  <si>
    <t>ARBOLEDA (Berruecos)</t>
  </si>
  <si>
    <t>52040170</t>
  </si>
  <si>
    <t>TERRAZA LA   [52040170]</t>
  </si>
  <si>
    <t>15/05/2000</t>
  </si>
  <si>
    <t>52045010</t>
  </si>
  <si>
    <t>OBONUCO [52045010]</t>
  </si>
  <si>
    <t>2,710</t>
  </si>
  <si>
    <t>15/05/1953</t>
  </si>
  <si>
    <t>52045020</t>
  </si>
  <si>
    <t xml:space="preserve">APTO ANTONIO NARIÑO  </t>
  </si>
  <si>
    <t>1,796</t>
  </si>
  <si>
    <t>52045030</t>
  </si>
  <si>
    <t>SAN BERNARDO</t>
  </si>
  <si>
    <t>2,190</t>
  </si>
  <si>
    <t>52045040</t>
  </si>
  <si>
    <t>TAMINANGO [52045040]</t>
  </si>
  <si>
    <t>52045060</t>
  </si>
  <si>
    <t xml:space="preserve">VIVERO CORFONAR </t>
  </si>
  <si>
    <t>15/04/1997</t>
  </si>
  <si>
    <t>52045070</t>
  </si>
  <si>
    <t>WILQUIPAMBA [52045070]</t>
  </si>
  <si>
    <t xml:space="preserve">SOLMAFORO PASTO AUTOM </t>
  </si>
  <si>
    <t>2,511</t>
  </si>
  <si>
    <t>01/12/2014</t>
  </si>
  <si>
    <t>52047010</t>
  </si>
  <si>
    <t>UNIVERSIDAD [5204701]</t>
  </si>
  <si>
    <t>52047020</t>
  </si>
  <si>
    <t>52047030</t>
  </si>
  <si>
    <t xml:space="preserve">BOCATOMA CENTENARIO </t>
  </si>
  <si>
    <t>52047040</t>
  </si>
  <si>
    <t>PROVIDENCIA [5204704]</t>
  </si>
  <si>
    <t>52050010</t>
  </si>
  <si>
    <t>PENOL EL [52050010]</t>
  </si>
  <si>
    <t>EL PEÑOL</t>
  </si>
  <si>
    <t>52050020</t>
  </si>
  <si>
    <t>SAMANIEGO    [52050020]</t>
  </si>
  <si>
    <t>PACUAL</t>
  </si>
  <si>
    <t>SAMANIEGO</t>
  </si>
  <si>
    <t>52050030</t>
  </si>
  <si>
    <t>SAMANIEGO [52050030]</t>
  </si>
  <si>
    <t>52050040</t>
  </si>
  <si>
    <t>SANDONA [52050040]</t>
  </si>
  <si>
    <t>SANDONÁ</t>
  </si>
  <si>
    <t>52050050</t>
  </si>
  <si>
    <t>GUACHAVES [52050050]</t>
  </si>
  <si>
    <t>2,834</t>
  </si>
  <si>
    <t>52050060</t>
  </si>
  <si>
    <t>RIO BOBO   [52050060]</t>
  </si>
  <si>
    <t>TELLEZ</t>
  </si>
  <si>
    <t>3,064</t>
  </si>
  <si>
    <t>52050070</t>
  </si>
  <si>
    <t>TUQUERRES [52050070]</t>
  </si>
  <si>
    <t>3,104</t>
  </si>
  <si>
    <t>52050080</t>
  </si>
  <si>
    <t>TANGUA [52050080]</t>
  </si>
  <si>
    <t>2,420</t>
  </si>
  <si>
    <t>52050090</t>
  </si>
  <si>
    <t>IMUES [52050090]</t>
  </si>
  <si>
    <t>52050100</t>
  </si>
  <si>
    <t>GUALMATAN [52050100]</t>
  </si>
  <si>
    <t>GUALMATÁN</t>
  </si>
  <si>
    <t>52050110</t>
  </si>
  <si>
    <t>CUMBAL [52050110]</t>
  </si>
  <si>
    <t>3,092</t>
  </si>
  <si>
    <t>52050120</t>
  </si>
  <si>
    <t>PUERRES    [52050120]</t>
  </si>
  <si>
    <t>2,817</t>
  </si>
  <si>
    <t>52050130</t>
  </si>
  <si>
    <t>CHILES [52050130]</t>
  </si>
  <si>
    <t>52050140</t>
  </si>
  <si>
    <t xml:space="preserve">VIVERO LINARES </t>
  </si>
  <si>
    <t>LINARES</t>
  </si>
  <si>
    <t>52050170</t>
  </si>
  <si>
    <t>AGROYACO [5205017]</t>
  </si>
  <si>
    <t>52050190</t>
  </si>
  <si>
    <t xml:space="preserve">STA ROSA POTOSI </t>
  </si>
  <si>
    <t>POTOSÍ</t>
  </si>
  <si>
    <t>2,746</t>
  </si>
  <si>
    <t>52055010</t>
  </si>
  <si>
    <t>APTO SAN LUIS [52055010]</t>
  </si>
  <si>
    <t>15/07/1941</t>
  </si>
  <si>
    <t>52055020</t>
  </si>
  <si>
    <t>PARAISO EL [52055020]</t>
  </si>
  <si>
    <t>52055030</t>
  </si>
  <si>
    <t>BOMBONA [52055030]</t>
  </si>
  <si>
    <t>CONSACÁ</t>
  </si>
  <si>
    <t>1,493</t>
  </si>
  <si>
    <t>52055040</t>
  </si>
  <si>
    <t>BOTANA [52055040]</t>
  </si>
  <si>
    <t>52055060</t>
  </si>
  <si>
    <t>TANAMA [52055060]</t>
  </si>
  <si>
    <t>52055080</t>
  </si>
  <si>
    <t>COBENAS [52055080]</t>
  </si>
  <si>
    <t>52055090</t>
  </si>
  <si>
    <t>SINDAGUA [52055090]</t>
  </si>
  <si>
    <t>52055100</t>
  </si>
  <si>
    <t>VILLA ROSA [5205510]</t>
  </si>
  <si>
    <t>SAPUYES</t>
  </si>
  <si>
    <t>08/05/2006</t>
  </si>
  <si>
    <t>52055110</t>
  </si>
  <si>
    <t>CHIMAYOY [52055110]</t>
  </si>
  <si>
    <t>15/02/2003</t>
  </si>
  <si>
    <t>52055200</t>
  </si>
  <si>
    <t>FUNES [52055200]</t>
  </si>
  <si>
    <t>FUNES</t>
  </si>
  <si>
    <t>2,181</t>
  </si>
  <si>
    <t>52057010</t>
  </si>
  <si>
    <t>52057020</t>
  </si>
  <si>
    <t>ANCUYA [5205702]</t>
  </si>
  <si>
    <t>52057030</t>
  </si>
  <si>
    <t>52057040</t>
  </si>
  <si>
    <t>CARLOSAMA [52057040]</t>
  </si>
  <si>
    <t>CUASPUD (Carlosama)</t>
  </si>
  <si>
    <t>2,920</t>
  </si>
  <si>
    <t>52057050</t>
  </si>
  <si>
    <t>SAN PEDRO [5205705]</t>
  </si>
  <si>
    <t>52057060</t>
  </si>
  <si>
    <t>YUNGUILLA [52057060]</t>
  </si>
  <si>
    <t>52057070</t>
  </si>
  <si>
    <t>BOQUERON [52057070]</t>
  </si>
  <si>
    <t>YAMUESQUER</t>
  </si>
  <si>
    <t>52057100</t>
  </si>
  <si>
    <t>52060010</t>
  </si>
  <si>
    <t>BARBACOAS [52060010]</t>
  </si>
  <si>
    <t>52060040</t>
  </si>
  <si>
    <t>VERGEL EL [52060040]</t>
  </si>
  <si>
    <t>LA LLANADA</t>
  </si>
  <si>
    <t>52060050</t>
  </si>
  <si>
    <t>SANDE EL [52060050]</t>
  </si>
  <si>
    <t>52065020</t>
  </si>
  <si>
    <t>BARBACOAS    [52065020]</t>
  </si>
  <si>
    <t>52067030</t>
  </si>
  <si>
    <t>52067040</t>
  </si>
  <si>
    <t>52070010</t>
  </si>
  <si>
    <t>MAGUI    [52070010]</t>
  </si>
  <si>
    <t>MAGUI</t>
  </si>
  <si>
    <t>MAGÜÍ (Payán)</t>
  </si>
  <si>
    <t>52070020</t>
  </si>
  <si>
    <t>RICAURTE [52070020]</t>
  </si>
  <si>
    <t>52070030</t>
  </si>
  <si>
    <t>LLANO VERDE [52070030]</t>
  </si>
  <si>
    <t>52070040</t>
  </si>
  <si>
    <t xml:space="preserve">NORTES LOS AUTOMATICA </t>
  </si>
  <si>
    <t>19/02/2009</t>
  </si>
  <si>
    <t>12/11/2010</t>
  </si>
  <si>
    <t>52080010</t>
  </si>
  <si>
    <t>PISANDA    [52080010]</t>
  </si>
  <si>
    <t>52080020</t>
  </si>
  <si>
    <t>POLICARPA [52080020]</t>
  </si>
  <si>
    <t>52090010</t>
  </si>
  <si>
    <t>SALAHONDA    [52090010]</t>
  </si>
  <si>
    <t xml:space="preserve">FRANCISCO PIZARRO </t>
  </si>
  <si>
    <t>52090020</t>
  </si>
  <si>
    <t xml:space="preserve">REMOLINO GRANDE </t>
  </si>
  <si>
    <t xml:space="preserve">ROBERTO PAYÁN (San </t>
  </si>
  <si>
    <t>53010020</t>
  </si>
  <si>
    <t>MOSQUERA [53010020]</t>
  </si>
  <si>
    <t>GUASCAMA</t>
  </si>
  <si>
    <t>53020010</t>
  </si>
  <si>
    <t>CHARCO EL   [53020010]</t>
  </si>
  <si>
    <t>TAPAJE</t>
  </si>
  <si>
    <t>EL CHARCO</t>
  </si>
  <si>
    <t>53020020</t>
  </si>
  <si>
    <t xml:space="preserve">SAN JOSE DE TAPAJE </t>
  </si>
  <si>
    <t>53040010</t>
  </si>
  <si>
    <t xml:space="preserve">BOCAS DE NAPI </t>
  </si>
  <si>
    <t>53040020</t>
  </si>
  <si>
    <t>PLAYA CHACON [53040020]</t>
  </si>
  <si>
    <t>TIMBIQUI</t>
  </si>
  <si>
    <t>TIMBIQUÍ</t>
  </si>
  <si>
    <t>53045010</t>
  </si>
  <si>
    <t>BONANZA [53045010]</t>
  </si>
  <si>
    <t>53045030</t>
  </si>
  <si>
    <t>APTO GUAPI   [53045030]</t>
  </si>
  <si>
    <t>53047010</t>
  </si>
  <si>
    <t>53050020</t>
  </si>
  <si>
    <t>TIMBIQUI [53050020]</t>
  </si>
  <si>
    <t>53060010</t>
  </si>
  <si>
    <t xml:space="preserve">BOCAS DE PATIA </t>
  </si>
  <si>
    <t>53060020</t>
  </si>
  <si>
    <t>SAIJA [53060020]</t>
  </si>
  <si>
    <t>SAIJA</t>
  </si>
  <si>
    <t>15/05/2011</t>
  </si>
  <si>
    <t>53070010</t>
  </si>
  <si>
    <t>HONDURAS [53070010]</t>
  </si>
  <si>
    <t>53070030</t>
  </si>
  <si>
    <t>PTO LOPEZ [53070030]</t>
  </si>
  <si>
    <t>53070040</t>
  </si>
  <si>
    <t xml:space="preserve">CAMP EL PORVENIR </t>
  </si>
  <si>
    <t>53070050</t>
  </si>
  <si>
    <t>NOANAMITO    [53070050]</t>
  </si>
  <si>
    <t>53070060</t>
  </si>
  <si>
    <t>HONDURAS    [53070060]</t>
  </si>
  <si>
    <t>53070070</t>
  </si>
  <si>
    <t xml:space="preserve">SAN JUAN DE MICAY </t>
  </si>
  <si>
    <t>53070110</t>
  </si>
  <si>
    <t>PIEDRAS LAS [53070110]</t>
  </si>
  <si>
    <t>53075010</t>
  </si>
  <si>
    <t>PORVENIR EL [53075010]</t>
  </si>
  <si>
    <t>53077020</t>
  </si>
  <si>
    <t>GUAYABAL    [53077020]</t>
  </si>
  <si>
    <t>53077030</t>
  </si>
  <si>
    <t>ANGOSTURA [53077030]</t>
  </si>
  <si>
    <t>53077060</t>
  </si>
  <si>
    <t>53080020</t>
  </si>
  <si>
    <t>CONCHA LA   [53080020]</t>
  </si>
  <si>
    <t>NAYA</t>
  </si>
  <si>
    <t>57020010</t>
  </si>
  <si>
    <t xml:space="preserve">ALTO DE LOS MICOS </t>
  </si>
  <si>
    <t>57020020</t>
  </si>
  <si>
    <t>GORGONILLA [57020020]</t>
  </si>
  <si>
    <t>57025010</t>
  </si>
  <si>
    <t>GORGONA [57025010]</t>
  </si>
  <si>
    <t>57027010</t>
  </si>
  <si>
    <t xml:space="preserve">GORGONA LA PLAYA  </t>
  </si>
  <si>
    <t>QDA DON ABAD</t>
  </si>
  <si>
    <t>57027020</t>
  </si>
  <si>
    <t xml:space="preserve">GORGONA BOCATOMA </t>
  </si>
  <si>
    <t>16010010</t>
  </si>
  <si>
    <t xml:space="preserve">VILLA DEL ROSARIO  </t>
  </si>
  <si>
    <t>522</t>
  </si>
  <si>
    <t>16010020</t>
  </si>
  <si>
    <t>DONJUANA LA 2 [16010020]</t>
  </si>
  <si>
    <t>BOCHALEMA</t>
  </si>
  <si>
    <t>16010040</t>
  </si>
  <si>
    <t>STA RITA [16010040]</t>
  </si>
  <si>
    <t>GUARAMITO</t>
  </si>
  <si>
    <t>16010050</t>
  </si>
  <si>
    <t>ALTO VIENTO [16010050]</t>
  </si>
  <si>
    <t>CNO NEGRO</t>
  </si>
  <si>
    <t>15/03/1934</t>
  </si>
  <si>
    <t>16010060</t>
  </si>
  <si>
    <t>JARRA LA [16010060]</t>
  </si>
  <si>
    <t>16010070</t>
  </si>
  <si>
    <t>PRIMAVERA LA [16010070]</t>
  </si>
  <si>
    <t>16010080</t>
  </si>
  <si>
    <t>DONJUANA LA 1 [16010080]</t>
  </si>
  <si>
    <t>16010090</t>
  </si>
  <si>
    <t>OROCUE [16010090]</t>
  </si>
  <si>
    <t>16010100</t>
  </si>
  <si>
    <t>RICAURTE    [16010100]</t>
  </si>
  <si>
    <t>1,492</t>
  </si>
  <si>
    <t>16010110</t>
  </si>
  <si>
    <t>MANZANARES [16010110]</t>
  </si>
  <si>
    <t>16010150</t>
  </si>
  <si>
    <t>LIMONCITO 1 [16010150]</t>
  </si>
  <si>
    <t>269</t>
  </si>
  <si>
    <t>16010170</t>
  </si>
  <si>
    <t>ESCOBAL EL [16010170]</t>
  </si>
  <si>
    <t>16010190</t>
  </si>
  <si>
    <t>ROSARIO EL [16010190]</t>
  </si>
  <si>
    <t>16010290</t>
  </si>
  <si>
    <t>ESPERANZA LA [16010290]</t>
  </si>
  <si>
    <t>RAGONVALIA</t>
  </si>
  <si>
    <t>1,760</t>
  </si>
  <si>
    <t>16010330</t>
  </si>
  <si>
    <t>SAN FAUSTINO [16010330]</t>
  </si>
  <si>
    <t>QDA FAUSTINERA</t>
  </si>
  <si>
    <t>16010340</t>
  </si>
  <si>
    <t>TASAJERO    [16010340]</t>
  </si>
  <si>
    <t>953</t>
  </si>
  <si>
    <t>16015010</t>
  </si>
  <si>
    <t xml:space="preserve">APTO CAMILO DAZA </t>
  </si>
  <si>
    <t>15/02/1941</t>
  </si>
  <si>
    <t>16015020</t>
  </si>
  <si>
    <t xml:space="preserve">ISER PAMPLONA </t>
  </si>
  <si>
    <t>2,340</t>
  </si>
  <si>
    <t>16015030</t>
  </si>
  <si>
    <t>ESPERANZA LA [16015030]</t>
  </si>
  <si>
    <t>16015040</t>
  </si>
  <si>
    <t>STA ISABEL [16015040]</t>
  </si>
  <si>
    <t>16015050</t>
  </si>
  <si>
    <t>SAN FAUSTINO [16015050]</t>
  </si>
  <si>
    <t>16015080</t>
  </si>
  <si>
    <t>DAVE EL [16015080]</t>
  </si>
  <si>
    <t>PUERTO SANTANDER</t>
  </si>
  <si>
    <t>16015090</t>
  </si>
  <si>
    <t xml:space="preserve">TAMA PARQUE NAL </t>
  </si>
  <si>
    <t>16015100</t>
  </si>
  <si>
    <t>RAGONVALIA [16015100]</t>
  </si>
  <si>
    <t>QDA LA HONDA</t>
  </si>
  <si>
    <t>16015140</t>
  </si>
  <si>
    <t xml:space="preserve">FCA.LA PALMITA </t>
  </si>
  <si>
    <t>25/03/2010</t>
  </si>
  <si>
    <t>16017010</t>
  </si>
  <si>
    <t>AGUAS CLARAS [16017010]</t>
  </si>
  <si>
    <t>16017040</t>
  </si>
  <si>
    <t xml:space="preserve">PASO DE LOS RIOS </t>
  </si>
  <si>
    <t>16017070</t>
  </si>
  <si>
    <t>OROCUE TAMA [16017070]</t>
  </si>
  <si>
    <t>2,370</t>
  </si>
  <si>
    <t>16020010</t>
  </si>
  <si>
    <t>GRAMALOTE [16020010]</t>
  </si>
  <si>
    <t>PERALONSO</t>
  </si>
  <si>
    <t>GRAMALOTE</t>
  </si>
  <si>
    <t>16020030</t>
  </si>
  <si>
    <t xml:space="preserve">SANTIAGO CAIMITO </t>
  </si>
  <si>
    <t>411</t>
  </si>
  <si>
    <t>16020050</t>
  </si>
  <si>
    <t>ARBOLEDAS [16020050]</t>
  </si>
  <si>
    <t>ARBOLEDAS</t>
  </si>
  <si>
    <t>925</t>
  </si>
  <si>
    <t>16020060</t>
  </si>
  <si>
    <t>BAGUECHE [16020060]</t>
  </si>
  <si>
    <t>29/07/2009</t>
  </si>
  <si>
    <t>16020080</t>
  </si>
  <si>
    <t>CUCUTILLA [16020080]</t>
  </si>
  <si>
    <t>16020090</t>
  </si>
  <si>
    <t xml:space="preserve">MUTISCUA-LA CALDER </t>
  </si>
  <si>
    <t>MUTISCUA</t>
  </si>
  <si>
    <t>16020110</t>
  </si>
  <si>
    <t>CALDERA LA [16020110]</t>
  </si>
  <si>
    <t>SULASQUILLA</t>
  </si>
  <si>
    <t>2,875</t>
  </si>
  <si>
    <t>16020120</t>
  </si>
  <si>
    <t>BALCONES LOS [16020120]</t>
  </si>
  <si>
    <t>16020130</t>
  </si>
  <si>
    <t>BARRANCAS    [16020130]</t>
  </si>
  <si>
    <t>CNO BARRANCAS</t>
  </si>
  <si>
    <t>16020140</t>
  </si>
  <si>
    <t xml:space="preserve">BOCATOMA RIO ZULIA  </t>
  </si>
  <si>
    <t>16020150</t>
  </si>
  <si>
    <t>CASA BLANCA [16020150]</t>
  </si>
  <si>
    <t>CNO PICHO</t>
  </si>
  <si>
    <t>EL ZULIA</t>
  </si>
  <si>
    <t>16020160</t>
  </si>
  <si>
    <t>CNO SECO [16020160]</t>
  </si>
  <si>
    <t>CNO COLORADO</t>
  </si>
  <si>
    <t>16020170</t>
  </si>
  <si>
    <t xml:space="preserve">CNO CUEVAS CHEVRON </t>
  </si>
  <si>
    <t>CNO CUEVAS</t>
  </si>
  <si>
    <t>16020180</t>
  </si>
  <si>
    <t>CERRO PELAO [16020180]</t>
  </si>
  <si>
    <t>QDA FLORESTA</t>
  </si>
  <si>
    <t>16020190</t>
  </si>
  <si>
    <t>CORNEJO [16020190]</t>
  </si>
  <si>
    <t>16020200</t>
  </si>
  <si>
    <t>GUADUAS [16020200]</t>
  </si>
  <si>
    <t>QDA LA MOTILONA</t>
  </si>
  <si>
    <t>16020210</t>
  </si>
  <si>
    <t>GUAYABAL [16020210]</t>
  </si>
  <si>
    <t>16020220</t>
  </si>
  <si>
    <t xml:space="preserve">HOLANDA LA LONDRES </t>
  </si>
  <si>
    <t>16020230</t>
  </si>
  <si>
    <t>COLORADA LA [16020230]</t>
  </si>
  <si>
    <t>QDA COLORADA</t>
  </si>
  <si>
    <t>16020240</t>
  </si>
  <si>
    <t>PALMA LA [16020240]</t>
  </si>
  <si>
    <t>AGUALASAL</t>
  </si>
  <si>
    <t>16020250</t>
  </si>
  <si>
    <t>VACAS LAS   [16020250]</t>
  </si>
  <si>
    <t>16020260</t>
  </si>
  <si>
    <t>16020270</t>
  </si>
  <si>
    <t>SAN JOAQUIN [16020270]</t>
  </si>
  <si>
    <t>QDA MOTILONA</t>
  </si>
  <si>
    <t>16020280</t>
  </si>
  <si>
    <t>URIMACO    [16020280]</t>
  </si>
  <si>
    <t>221</t>
  </si>
  <si>
    <t>16020290</t>
  </si>
  <si>
    <t>PLOMO EL [16020290]</t>
  </si>
  <si>
    <t>16020300</t>
  </si>
  <si>
    <t xml:space="preserve">VALE  MONTEVIDE </t>
  </si>
  <si>
    <t>16020310</t>
  </si>
  <si>
    <t>LIMONCITO 2 [16020310]</t>
  </si>
  <si>
    <t>16020320</t>
  </si>
  <si>
    <t>AGUABLANCA [16020320]</t>
  </si>
  <si>
    <t>04/10/2013</t>
  </si>
  <si>
    <t>16020340</t>
  </si>
  <si>
    <t>PLANADAS [16020340]</t>
  </si>
  <si>
    <t>16020350</t>
  </si>
  <si>
    <t>PTO LEON [16020350]</t>
  </si>
  <si>
    <t>16020360</t>
  </si>
  <si>
    <t>PUERTO RICO [16020360]</t>
  </si>
  <si>
    <t>15/11/1988</t>
  </si>
  <si>
    <t>16020370</t>
  </si>
  <si>
    <t>16020390</t>
  </si>
  <si>
    <t>SALAZAR [16020390]</t>
  </si>
  <si>
    <t>SALAZAR</t>
  </si>
  <si>
    <t>16020510</t>
  </si>
  <si>
    <t>LIMONCITO [16020510]</t>
  </si>
  <si>
    <t>16020520</t>
  </si>
  <si>
    <t>16025010</t>
  </si>
  <si>
    <t xml:space="preserve">CARMEN DE TONCHALA </t>
  </si>
  <si>
    <t>QDA TONCHALA</t>
  </si>
  <si>
    <t>16025020</t>
  </si>
  <si>
    <t>RISARALDA [16025020]</t>
  </si>
  <si>
    <t>15/08/2005</t>
  </si>
  <si>
    <t>16025030</t>
  </si>
  <si>
    <t>SALAZAR [16025030]</t>
  </si>
  <si>
    <t>16025040</t>
  </si>
  <si>
    <t xml:space="preserve">CINERA-VILLA OLGA </t>
  </si>
  <si>
    <t>QDA LA FLORESTA</t>
  </si>
  <si>
    <t>16025050</t>
  </si>
  <si>
    <t>LIMONCITO [16025050]</t>
  </si>
  <si>
    <t>16025070</t>
  </si>
  <si>
    <t>CEEZ ICA [16025070]</t>
  </si>
  <si>
    <t>16025080</t>
  </si>
  <si>
    <t>H.J.C GJA [16025080]</t>
  </si>
  <si>
    <t>15/10/1994</t>
  </si>
  <si>
    <t>16027001</t>
  </si>
  <si>
    <t>16027010</t>
  </si>
  <si>
    <t>16027020</t>
  </si>
  <si>
    <t>IGUANA LA [16027020]</t>
  </si>
  <si>
    <t>QDA AGUASAL</t>
  </si>
  <si>
    <t>16027030</t>
  </si>
  <si>
    <t>K  0+200 [16027030]</t>
  </si>
  <si>
    <t>CANAL ZULIA</t>
  </si>
  <si>
    <t>16027040</t>
  </si>
  <si>
    <t>K  5+700 [16027040]</t>
  </si>
  <si>
    <t>16027050</t>
  </si>
  <si>
    <t>K  8+000 [16027050]</t>
  </si>
  <si>
    <t>16027060</t>
  </si>
  <si>
    <t>PTO LEON [16027060]</t>
  </si>
  <si>
    <t>47</t>
  </si>
  <si>
    <t>16027070</t>
  </si>
  <si>
    <t>PAJARITO [16027070]</t>
  </si>
  <si>
    <t>16027080</t>
  </si>
  <si>
    <t xml:space="preserve">FLORENZA ALTO </t>
  </si>
  <si>
    <t>16027090</t>
  </si>
  <si>
    <t>MESA LA [16027090]</t>
  </si>
  <si>
    <t>16027100</t>
  </si>
  <si>
    <t>16027110</t>
  </si>
  <si>
    <t>TAPONERA LA [16027110]</t>
  </si>
  <si>
    <t>16027130</t>
  </si>
  <si>
    <t xml:space="preserve">ZULIA PTE OSPINA </t>
  </si>
  <si>
    <t>174</t>
  </si>
  <si>
    <t>16027140</t>
  </si>
  <si>
    <t xml:space="preserve">ZUMALLERO ALTO </t>
  </si>
  <si>
    <t>CANAL ZUMALLERO</t>
  </si>
  <si>
    <t>16027150</t>
  </si>
  <si>
    <t xml:space="preserve">ZUMALLERO BAJO </t>
  </si>
  <si>
    <t>16027160</t>
  </si>
  <si>
    <t>CANAL ASTILLEROS</t>
  </si>
  <si>
    <t>16027170</t>
  </si>
  <si>
    <t>Z-6 [16027170]</t>
  </si>
  <si>
    <t>16027180</t>
  </si>
  <si>
    <t>LONDRES ALTO [16027180]</t>
  </si>
  <si>
    <t>16027190</t>
  </si>
  <si>
    <t>LONDRES BAJO [16027190]</t>
  </si>
  <si>
    <t>CANAL LONDRES</t>
  </si>
  <si>
    <t>16027200</t>
  </si>
  <si>
    <t xml:space="preserve">BUENA ESPERANZA </t>
  </si>
  <si>
    <t>CANAL BUENA ESPE</t>
  </si>
  <si>
    <t>16027210</t>
  </si>
  <si>
    <t xml:space="preserve">FLORENZA INTERMEDI </t>
  </si>
  <si>
    <t>CANAL FLORENZA</t>
  </si>
  <si>
    <t>16027220</t>
  </si>
  <si>
    <t xml:space="preserve">FLORESTA ALTO </t>
  </si>
  <si>
    <t>CANAL FLORESTA</t>
  </si>
  <si>
    <t>16027230</t>
  </si>
  <si>
    <t>Z-1 [16027230]</t>
  </si>
  <si>
    <t>16027240</t>
  </si>
  <si>
    <t>Z-3 [16027240]</t>
  </si>
  <si>
    <t>16027250</t>
  </si>
  <si>
    <t>Z-4 [16027250]</t>
  </si>
  <si>
    <t>16027260</t>
  </si>
  <si>
    <t>Z-5 [16027260]</t>
  </si>
  <si>
    <t>16027270</t>
  </si>
  <si>
    <t>16027280</t>
  </si>
  <si>
    <t>ASTILLEROS [16027280]</t>
  </si>
  <si>
    <t>16027310</t>
  </si>
  <si>
    <t>16030030</t>
  </si>
  <si>
    <t>CAMPO TRES [16030030]</t>
  </si>
  <si>
    <t>NUEVO PRESIDENTE</t>
  </si>
  <si>
    <t>TIBÚ</t>
  </si>
  <si>
    <t>16030040</t>
  </si>
  <si>
    <t>PRADERA LA [16030040]</t>
  </si>
  <si>
    <t>16030050</t>
  </si>
  <si>
    <t>MERCEDES LAS [16030050]</t>
  </si>
  <si>
    <t>DANTA</t>
  </si>
  <si>
    <t>273</t>
  </si>
  <si>
    <t>16030060</t>
  </si>
  <si>
    <t>SAN GIL [16030060]</t>
  </si>
  <si>
    <t>16030080</t>
  </si>
  <si>
    <t>LOURDES [16030080]</t>
  </si>
  <si>
    <t>RIECITO</t>
  </si>
  <si>
    <t>LOURDES</t>
  </si>
  <si>
    <t>16030090</t>
  </si>
  <si>
    <t>VILLA CARO [16030090]</t>
  </si>
  <si>
    <t>LA GUAYABERA</t>
  </si>
  <si>
    <t>VILLA CARO</t>
  </si>
  <si>
    <t>16030100</t>
  </si>
  <si>
    <t>SAN JUAN [16030100]</t>
  </si>
  <si>
    <t>2,240</t>
  </si>
  <si>
    <t>16030120</t>
  </si>
  <si>
    <t>SARDINATA [16030120]</t>
  </si>
  <si>
    <t>16030130</t>
  </si>
  <si>
    <t>JORDAN EL [16030130]</t>
  </si>
  <si>
    <t>10/08/2009</t>
  </si>
  <si>
    <t>16030140</t>
  </si>
  <si>
    <t>DIVISIONES [16030140]</t>
  </si>
  <si>
    <t>16030150</t>
  </si>
  <si>
    <t>LIBERTAD LA [16030150]</t>
  </si>
  <si>
    <t>16035010</t>
  </si>
  <si>
    <t>TIBU [16035010]</t>
  </si>
  <si>
    <t>TIBU</t>
  </si>
  <si>
    <t>16035020</t>
  </si>
  <si>
    <t>PETROLEA [16035020]</t>
  </si>
  <si>
    <t>16035030</t>
  </si>
  <si>
    <t>SARDINATA [16035030]</t>
  </si>
  <si>
    <t>16035040</t>
  </si>
  <si>
    <t>ESTANCIA LA [16035040]</t>
  </si>
  <si>
    <t>16035050</t>
  </si>
  <si>
    <t>VALERA LA [16035050]</t>
  </si>
  <si>
    <t>16037010</t>
  </si>
  <si>
    <t>CAMPO TRES [16037010]</t>
  </si>
  <si>
    <t>16037020</t>
  </si>
  <si>
    <t>CAMPO DOS [16037020]</t>
  </si>
  <si>
    <t>16037030</t>
  </si>
  <si>
    <t xml:space="preserve">PTE SARDINATA </t>
  </si>
  <si>
    <t>16037040</t>
  </si>
  <si>
    <t>CAMPO SEIS [16037040]</t>
  </si>
  <si>
    <t>16037050</t>
  </si>
  <si>
    <t xml:space="preserve">PTE SAN MIGUEL </t>
  </si>
  <si>
    <t>16037060</t>
  </si>
  <si>
    <t>TAMBORES [16037060]</t>
  </si>
  <si>
    <t>16040010</t>
  </si>
  <si>
    <t xml:space="preserve">ALTO EL VENADO </t>
  </si>
  <si>
    <t>QDA MULAS</t>
  </si>
  <si>
    <t>ÁBREGO</t>
  </si>
  <si>
    <t>16040020</t>
  </si>
  <si>
    <t>MESA RICA [16040020]</t>
  </si>
  <si>
    <t>TARRA</t>
  </si>
  <si>
    <t>HACARÍ</t>
  </si>
  <si>
    <t>31/12/2004</t>
  </si>
  <si>
    <t>16040030</t>
  </si>
  <si>
    <t>ASPASICA [16040030]</t>
  </si>
  <si>
    <t>BORRA</t>
  </si>
  <si>
    <t>LA PLAYA</t>
  </si>
  <si>
    <t>16040040</t>
  </si>
  <si>
    <t>CINCHO EL [16040040]</t>
  </si>
  <si>
    <t>22/06/1999</t>
  </si>
  <si>
    <t>16040050</t>
  </si>
  <si>
    <t>MARIA LA [16040050]</t>
  </si>
  <si>
    <t>16045020</t>
  </si>
  <si>
    <t>TARRA EL [16045020]</t>
  </si>
  <si>
    <t>EL TARRA</t>
  </si>
  <si>
    <t>16047010</t>
  </si>
  <si>
    <t>PTE ABREGO [16047010]</t>
  </si>
  <si>
    <t>16047020</t>
  </si>
  <si>
    <t>PTE TARRA [16047020]</t>
  </si>
  <si>
    <t>16047030</t>
  </si>
  <si>
    <t>CINCHO EL [16047030]</t>
  </si>
  <si>
    <t>03/12/2004</t>
  </si>
  <si>
    <t>16047040</t>
  </si>
  <si>
    <t xml:space="preserve">CANAL 01-15 R4 KO </t>
  </si>
  <si>
    <t>CANAL 01-15 R4</t>
  </si>
  <si>
    <t>1,411</t>
  </si>
  <si>
    <t>16047050</t>
  </si>
  <si>
    <t>CANAL 02-07 KO [16047050]</t>
  </si>
  <si>
    <t>CANAL SANTA RITA</t>
  </si>
  <si>
    <t>16047060</t>
  </si>
  <si>
    <t xml:space="preserve">RIO FRIO K6+520-1 </t>
  </si>
  <si>
    <t>CANAL RIO FRIO</t>
  </si>
  <si>
    <t>16047070</t>
  </si>
  <si>
    <t xml:space="preserve">CANAL RIO FRIO BOC </t>
  </si>
  <si>
    <t>16047080</t>
  </si>
  <si>
    <t xml:space="preserve">CANAL 01-06 R1 KO </t>
  </si>
  <si>
    <t>CANAL R-1</t>
  </si>
  <si>
    <t>1,412</t>
  </si>
  <si>
    <t>16047090</t>
  </si>
  <si>
    <t xml:space="preserve">RIO FRIO K3+340-1 </t>
  </si>
  <si>
    <t>16047100</t>
  </si>
  <si>
    <t xml:space="preserve">RIO FRIO K2+290-1 </t>
  </si>
  <si>
    <t>16047110</t>
  </si>
  <si>
    <t xml:space="preserve">BOCATOMA OROQUE </t>
  </si>
  <si>
    <t>CANAL OROQUE</t>
  </si>
  <si>
    <t>16047120</t>
  </si>
  <si>
    <t xml:space="preserve">RIO FRIO K3+440-2 </t>
  </si>
  <si>
    <t>16047130</t>
  </si>
  <si>
    <t xml:space="preserve">RIO FRIO K1+130-2 </t>
  </si>
  <si>
    <t>1,413</t>
  </si>
  <si>
    <t>16047140</t>
  </si>
  <si>
    <t xml:space="preserve">RIO FRIO K4+050-1 </t>
  </si>
  <si>
    <t>16047150</t>
  </si>
  <si>
    <t xml:space="preserve">RIO FRIO K1+030-1 </t>
  </si>
  <si>
    <t>16047160</t>
  </si>
  <si>
    <t xml:space="preserve">RIO FRIO K6+650-2 </t>
  </si>
  <si>
    <t>16050010</t>
  </si>
  <si>
    <t>COBRE EL [16050010]</t>
  </si>
  <si>
    <t>QDA CARTAGENA</t>
  </si>
  <si>
    <t>CONVENCIÓN</t>
  </si>
  <si>
    <t>16050020</t>
  </si>
  <si>
    <t xml:space="preserve">QUINCE LETRAS </t>
  </si>
  <si>
    <t>CATATUMBO</t>
  </si>
  <si>
    <t>TEORAMA</t>
  </si>
  <si>
    <t>16050050</t>
  </si>
  <si>
    <t>OCANA [16050050]</t>
  </si>
  <si>
    <t>16050060</t>
  </si>
  <si>
    <t>RIO DE ORO [16050060]</t>
  </si>
  <si>
    <t>RIO DE ORO</t>
  </si>
  <si>
    <t>16050070</t>
  </si>
  <si>
    <t>CANTINA LA [16050070]</t>
  </si>
  <si>
    <t>16050090</t>
  </si>
  <si>
    <t>TEJA LA [16050090]</t>
  </si>
  <si>
    <t>16050100</t>
  </si>
  <si>
    <t>CHORRO EL [16050100]</t>
  </si>
  <si>
    <t>OROQUE</t>
  </si>
  <si>
    <t>16050110</t>
  </si>
  <si>
    <t>16050120</t>
  </si>
  <si>
    <t xml:space="preserve">BOCATOMA RIO FRIO </t>
  </si>
  <si>
    <t>16050130</t>
  </si>
  <si>
    <t>CAMPANARIO EL [16050130]</t>
  </si>
  <si>
    <t>16050140</t>
  </si>
  <si>
    <t>JURISDICCIONES [16050140]</t>
  </si>
  <si>
    <t>3,850</t>
  </si>
  <si>
    <t>16050150</t>
  </si>
  <si>
    <t>HOYO EL [16050150]</t>
  </si>
  <si>
    <t>16050160</t>
  </si>
  <si>
    <t>LLANO SUAREZ [16050160]</t>
  </si>
  <si>
    <t>16050170</t>
  </si>
  <si>
    <t>BROTARE [16050170]</t>
  </si>
  <si>
    <t>16050180</t>
  </si>
  <si>
    <t>DEFENSA CIVIL [16050180]</t>
  </si>
  <si>
    <t>15/01/1995</t>
  </si>
  <si>
    <t>16050190</t>
  </si>
  <si>
    <t>TEORAMA [16050190]</t>
  </si>
  <si>
    <t>QDA TEORAMA</t>
  </si>
  <si>
    <t>16050240</t>
  </si>
  <si>
    <t>PALACIO EL [16050240]</t>
  </si>
  <si>
    <t>16050250</t>
  </si>
  <si>
    <t>TEORAMA [16050250]</t>
  </si>
  <si>
    <t>15/06/1933</t>
  </si>
  <si>
    <t>16050260</t>
  </si>
  <si>
    <t>MONTECITOS [16050260]</t>
  </si>
  <si>
    <t>16050270</t>
  </si>
  <si>
    <t>LAGUNA LA [16050270]</t>
  </si>
  <si>
    <t>16050290</t>
  </si>
  <si>
    <t>MARAVILLA  LA [16050290]</t>
  </si>
  <si>
    <t>SAN CALIXTO</t>
  </si>
  <si>
    <t>16055010</t>
  </si>
  <si>
    <t xml:space="preserve">APTO AGUAS CLARAS </t>
  </si>
  <si>
    <t>LIMON</t>
  </si>
  <si>
    <t>16055020</t>
  </si>
  <si>
    <t>TEORAMA [16055020]</t>
  </si>
  <si>
    <t>16055030</t>
  </si>
  <si>
    <t>MARIA LA [16055030]</t>
  </si>
  <si>
    <t>16055040</t>
  </si>
  <si>
    <t xml:space="preserve">ABREGO CENTRO ADMO </t>
  </si>
  <si>
    <t>16055050</t>
  </si>
  <si>
    <t>STA LUCIA [16055050]</t>
  </si>
  <si>
    <t>16055060</t>
  </si>
  <si>
    <t>PLAYA LA [16055060]</t>
  </si>
  <si>
    <t>16055080</t>
  </si>
  <si>
    <t>MARAVILLA LA [16055080]</t>
  </si>
  <si>
    <t>16055090</t>
  </si>
  <si>
    <t xml:space="preserve">INS AGR CONVENCION </t>
  </si>
  <si>
    <t>QDA BURBURA</t>
  </si>
  <si>
    <t>1,076</t>
  </si>
  <si>
    <t>15/08/1990</t>
  </si>
  <si>
    <t>16055100</t>
  </si>
  <si>
    <t xml:space="preserve">UNIV FCO P SANTAND </t>
  </si>
  <si>
    <t>ALGDONAL</t>
  </si>
  <si>
    <t>16056120</t>
  </si>
  <si>
    <t>08/06/2006</t>
  </si>
  <si>
    <t>28/12/2007</t>
  </si>
  <si>
    <t>16057010</t>
  </si>
  <si>
    <t>VEGAS LAS [16057010]</t>
  </si>
  <si>
    <t>1,420</t>
  </si>
  <si>
    <t>16057020</t>
  </si>
  <si>
    <t>MARCELITA [16057020]</t>
  </si>
  <si>
    <t>24/06/2009</t>
  </si>
  <si>
    <t>16057040</t>
  </si>
  <si>
    <t>16057050</t>
  </si>
  <si>
    <t>SOLEDAD LA [16057050]</t>
  </si>
  <si>
    <t>QDA LA SOLEDAD</t>
  </si>
  <si>
    <t>16057060</t>
  </si>
  <si>
    <t>CAMPANARIO EL [16057060]</t>
  </si>
  <si>
    <t>QDA CAMPANARIO</t>
  </si>
  <si>
    <t>16057070</t>
  </si>
  <si>
    <t>CABRERA LA [16057070]</t>
  </si>
  <si>
    <t>QDA EL MOLINO</t>
  </si>
  <si>
    <t>16057080</t>
  </si>
  <si>
    <t>PTE CAPIRA [16057080]</t>
  </si>
  <si>
    <t>ZULASQUILLA</t>
  </si>
  <si>
    <t>23/05/2008</t>
  </si>
  <si>
    <t>16057090</t>
  </si>
  <si>
    <t>TERMOTASAJERO [16057090]</t>
  </si>
  <si>
    <t>16060010</t>
  </si>
  <si>
    <t>CNO LA RAYA [16060010]</t>
  </si>
  <si>
    <t>CNO LA RAYA</t>
  </si>
  <si>
    <t>16067010</t>
  </si>
  <si>
    <t xml:space="preserve">PTO BARCO-GABARRA </t>
  </si>
  <si>
    <t>16067020</t>
  </si>
  <si>
    <t>CABLE EL [16067020]</t>
  </si>
  <si>
    <t>20/04/2001</t>
  </si>
  <si>
    <t>16070010</t>
  </si>
  <si>
    <t>PTO BARCO [16070010]</t>
  </si>
  <si>
    <t>16070020</t>
  </si>
  <si>
    <t>PISTA LA [16070020]</t>
  </si>
  <si>
    <t>16070030</t>
  </si>
  <si>
    <t>HACHARIRA [16070030]</t>
  </si>
  <si>
    <t>16070040</t>
  </si>
  <si>
    <t>ORU [16070040]</t>
  </si>
  <si>
    <t>ORU</t>
  </si>
  <si>
    <t>23090040</t>
  </si>
  <si>
    <t>PTO BERRIO [23090040]</t>
  </si>
  <si>
    <t>23090080</t>
  </si>
  <si>
    <t>PTO BERRIO [23090080]</t>
  </si>
  <si>
    <t>23090090</t>
  </si>
  <si>
    <t>POZOS LOS [23090090]</t>
  </si>
  <si>
    <t>15/10/1988</t>
  </si>
  <si>
    <t>23090100</t>
  </si>
  <si>
    <t xml:space="preserve">SAN JUAN BEDUTH </t>
  </si>
  <si>
    <t>23090110</t>
  </si>
  <si>
    <t>MURILLO [23090110]</t>
  </si>
  <si>
    <t>23095010</t>
  </si>
  <si>
    <t xml:space="preserve">APTO PTO BERRIO </t>
  </si>
  <si>
    <t>23100050</t>
  </si>
  <si>
    <t>BODEGA LA   [23100050]</t>
  </si>
  <si>
    <t>23100060</t>
  </si>
  <si>
    <t xml:space="preserve">BARCELONA HDA </t>
  </si>
  <si>
    <t>23100070</t>
  </si>
  <si>
    <t>RAMBLAS [23100070]</t>
  </si>
  <si>
    <t>YONDÓ (Casabe)</t>
  </si>
  <si>
    <t>23100080</t>
  </si>
  <si>
    <t>STA CLARA [23100080]</t>
  </si>
  <si>
    <t>23105020</t>
  </si>
  <si>
    <t>AMPARO EL [23105020]</t>
  </si>
  <si>
    <t>23107020</t>
  </si>
  <si>
    <t>BODEGA LA   [23107020]</t>
  </si>
  <si>
    <t>REGLA</t>
  </si>
  <si>
    <t>149</t>
  </si>
  <si>
    <t>23110060</t>
  </si>
  <si>
    <t>PADILLA    [23110060]</t>
  </si>
  <si>
    <t>QDA LA MUERTA</t>
  </si>
  <si>
    <t>23115020</t>
  </si>
  <si>
    <t>PADILLA [23115020]</t>
  </si>
  <si>
    <t>23117010</t>
  </si>
  <si>
    <t>RIO NUEVO [23117010]</t>
  </si>
  <si>
    <t>23120010</t>
  </si>
  <si>
    <t>VERDE LA   [23120010]</t>
  </si>
  <si>
    <t>GUAYABITO</t>
  </si>
  <si>
    <t>23120070</t>
  </si>
  <si>
    <t>PTO ARAUJO [23120070]</t>
  </si>
  <si>
    <t>23120090</t>
  </si>
  <si>
    <t>LANDAZURI [23120090]</t>
  </si>
  <si>
    <t>QDA ARMAS</t>
  </si>
  <si>
    <t>VÉLEZ</t>
  </si>
  <si>
    <t>23120100</t>
  </si>
  <si>
    <t>ALBANIA [23120100]</t>
  </si>
  <si>
    <t>QDA CANUTILLO</t>
  </si>
  <si>
    <t>1,925</t>
  </si>
  <si>
    <t>23120180</t>
  </si>
  <si>
    <t>CIMITARRA [23120180]</t>
  </si>
  <si>
    <t>23120200</t>
  </si>
  <si>
    <t xml:space="preserve">PTO ARAUJO ALERTAS  </t>
  </si>
  <si>
    <t>23120220</t>
  </si>
  <si>
    <t>PRADERA LA [23120220]</t>
  </si>
  <si>
    <t>PENA BONITA</t>
  </si>
  <si>
    <t>JESÚS MARÍA</t>
  </si>
  <si>
    <t>23125050</t>
  </si>
  <si>
    <t>CARARE [23125050]</t>
  </si>
  <si>
    <t>23125060</t>
  </si>
  <si>
    <t>ALBANIA [23125060]</t>
  </si>
  <si>
    <t>1,690</t>
  </si>
  <si>
    <t>23125110</t>
  </si>
  <si>
    <t xml:space="preserve">PORTUGAL HDA </t>
  </si>
  <si>
    <t>QDA GUAYABITO</t>
  </si>
  <si>
    <t>23125120</t>
  </si>
  <si>
    <t>CIMITARRA    [23125120]</t>
  </si>
  <si>
    <t>QDA TORABA</t>
  </si>
  <si>
    <t>198</t>
  </si>
  <si>
    <t>23125130</t>
  </si>
  <si>
    <t>LANDAZURI    [23125130]</t>
  </si>
  <si>
    <t>AGUA MIEL</t>
  </si>
  <si>
    <t>LANDÁZURI</t>
  </si>
  <si>
    <t>935</t>
  </si>
  <si>
    <t>23127050</t>
  </si>
  <si>
    <t xml:space="preserve">BARREDERO FCA </t>
  </si>
  <si>
    <t>23127060</t>
  </si>
  <si>
    <t>STA ROSA   [23127060]</t>
  </si>
  <si>
    <t>23127070</t>
  </si>
  <si>
    <t xml:space="preserve">ANGUSTIAS LAS </t>
  </si>
  <si>
    <t>23127080</t>
  </si>
  <si>
    <t>SALADO EL [23127080]</t>
  </si>
  <si>
    <t>23130010</t>
  </si>
  <si>
    <t>CHUCURI [23130010]</t>
  </si>
  <si>
    <t>23137020</t>
  </si>
  <si>
    <t>PTO GAITAN [23137020]</t>
  </si>
  <si>
    <t>23140030</t>
  </si>
  <si>
    <t>CARMEN EL [23140030]</t>
  </si>
  <si>
    <t>OPONCITO</t>
  </si>
  <si>
    <t>15/11/1960</t>
  </si>
  <si>
    <t>23140040</t>
  </si>
  <si>
    <t>OPON</t>
  </si>
  <si>
    <t>SIMACOTA</t>
  </si>
  <si>
    <t>23140060</t>
  </si>
  <si>
    <t>MELITOSA LA [23140060]</t>
  </si>
  <si>
    <t>15/06/1989</t>
  </si>
  <si>
    <t>23140070</t>
  </si>
  <si>
    <t xml:space="preserve">DOS BOCAS HDA  </t>
  </si>
  <si>
    <t>CASCAJALES</t>
  </si>
  <si>
    <t>23145020</t>
  </si>
  <si>
    <t>CARMEN EL   [23145020]</t>
  </si>
  <si>
    <t>23147020</t>
  </si>
  <si>
    <t>23147030</t>
  </si>
  <si>
    <t xml:space="preserve">TENERIFE DELICIAS </t>
  </si>
  <si>
    <t>23147040</t>
  </si>
  <si>
    <t>AYACUCHO    [23147040]</t>
  </si>
  <si>
    <t>LA COLORADA</t>
  </si>
  <si>
    <t>23155030</t>
  </si>
  <si>
    <t xml:space="preserve">APTO YARIGUIES </t>
  </si>
  <si>
    <t>23155040</t>
  </si>
  <si>
    <t>CENTRO EL   [23155040]</t>
  </si>
  <si>
    <t>23157040</t>
  </si>
  <si>
    <t xml:space="preserve">SOGAMOSO ARRIBA-CO </t>
  </si>
  <si>
    <t>PUERTO WILCHES</t>
  </si>
  <si>
    <t>23157070</t>
  </si>
  <si>
    <t>GALAN [23157070]</t>
  </si>
  <si>
    <t>23157080</t>
  </si>
  <si>
    <t>MALDONADO [23157080]</t>
  </si>
  <si>
    <t>86</t>
  </si>
  <si>
    <t>12/12/2008</t>
  </si>
  <si>
    <t>23160010</t>
  </si>
  <si>
    <t>YONDO    [23160010]</t>
  </si>
  <si>
    <t>23167010</t>
  </si>
  <si>
    <t xml:space="preserve">PENAS BLANCAS </t>
  </si>
  <si>
    <t>23170030</t>
  </si>
  <si>
    <t>YANACUE [23170030]</t>
  </si>
  <si>
    <t>QDA YANACUE</t>
  </si>
  <si>
    <t>CANTAGALLO</t>
  </si>
  <si>
    <t>23170050</t>
  </si>
  <si>
    <t xml:space="preserve">SANTO DOMINGO </t>
  </si>
  <si>
    <t>QDA STO DOMINGO</t>
  </si>
  <si>
    <t>23170060</t>
  </si>
  <si>
    <t xml:space="preserve">MONTERRUBIO FINCA </t>
  </si>
  <si>
    <t>23177010</t>
  </si>
  <si>
    <t>BAGRE EL [23177010]</t>
  </si>
  <si>
    <t>23177020</t>
  </si>
  <si>
    <t>FLORESTA LA [23177020]</t>
  </si>
  <si>
    <t>BZO LA ROMPIDA</t>
  </si>
  <si>
    <t>23177040</t>
  </si>
  <si>
    <t>BELLAVISTA [23177040]</t>
  </si>
  <si>
    <t>63</t>
  </si>
  <si>
    <t>23177050</t>
  </si>
  <si>
    <t>SIERRA LA [23177050]</t>
  </si>
  <si>
    <t>64</t>
  </si>
  <si>
    <t>23177060</t>
  </si>
  <si>
    <t>ALTAMIRA [23177060]</t>
  </si>
  <si>
    <t>15/06/1992</t>
  </si>
  <si>
    <t>23180020</t>
  </si>
  <si>
    <t>PTO WILCHES   [23180020]</t>
  </si>
  <si>
    <t>23180030</t>
  </si>
  <si>
    <t>CASA NUEVA [23180030]</t>
  </si>
  <si>
    <t>QDA STOS GUTIERREZ</t>
  </si>
  <si>
    <t>SABANA DE TORRES</t>
  </si>
  <si>
    <t>15/05/2005</t>
  </si>
  <si>
    <t>23180040</t>
  </si>
  <si>
    <t>PORVENIR EL   [23180040]</t>
  </si>
  <si>
    <t>23180050</t>
  </si>
  <si>
    <t>ESTABLO EL [23180050]</t>
  </si>
  <si>
    <t>23180060</t>
  </si>
  <si>
    <t>RETIRADA LA [23180060]</t>
  </si>
  <si>
    <t>23180070</t>
  </si>
  <si>
    <t xml:space="preserve">SABANA DE TORRES  </t>
  </si>
  <si>
    <t>23180080</t>
  </si>
  <si>
    <t xml:space="preserve">ELOY VALENZUELA   </t>
  </si>
  <si>
    <t>CGA. DE PAREDES</t>
  </si>
  <si>
    <t>23180100</t>
  </si>
  <si>
    <t>SITIO NUEVO [23180100]</t>
  </si>
  <si>
    <t>23180110</t>
  </si>
  <si>
    <t>PATURIA [23180110]</t>
  </si>
  <si>
    <t>23180120</t>
  </si>
  <si>
    <t>COQUERA LA [23180120]</t>
  </si>
  <si>
    <t>23185010</t>
  </si>
  <si>
    <t>VILLA LEIVA [23185010]</t>
  </si>
  <si>
    <t>23187010</t>
  </si>
  <si>
    <t>PTO WILCHES [23187010]</t>
  </si>
  <si>
    <t>66</t>
  </si>
  <si>
    <t>23187020</t>
  </si>
  <si>
    <t>MIRA 2 [23187020]</t>
  </si>
  <si>
    <t>23187030</t>
  </si>
  <si>
    <t xml:space="preserve">SANTOS GUTIERREZ 1 </t>
  </si>
  <si>
    <t>68</t>
  </si>
  <si>
    <t>23187040</t>
  </si>
  <si>
    <t>CHOCOA LA [23187040]</t>
  </si>
  <si>
    <t>23187050</t>
  </si>
  <si>
    <t>CAÑO NEGRO [23187050]</t>
  </si>
  <si>
    <t>405</t>
  </si>
  <si>
    <t>23187060</t>
  </si>
  <si>
    <t>VIJAGUAL [23187060]</t>
  </si>
  <si>
    <t>56</t>
  </si>
  <si>
    <t>23187070</t>
  </si>
  <si>
    <t xml:space="preserve">SOGAMOSO ABAJO-MAL </t>
  </si>
  <si>
    <t>23187080</t>
  </si>
  <si>
    <t xml:space="preserve">CANAL PRINCIPAL </t>
  </si>
  <si>
    <t>23187100</t>
  </si>
  <si>
    <t>VILLA LEIVA [23187100]</t>
  </si>
  <si>
    <t>QDA VENECIA</t>
  </si>
  <si>
    <t>23187110</t>
  </si>
  <si>
    <t>COQUERA LA [23187110]</t>
  </si>
  <si>
    <t>23187120</t>
  </si>
  <si>
    <t>BADILLO [23187120]</t>
  </si>
  <si>
    <t>23187140</t>
  </si>
  <si>
    <t>ESTABLO EL [23187140]</t>
  </si>
  <si>
    <t>23187170</t>
  </si>
  <si>
    <t>SAN PABLITO [23187170]</t>
  </si>
  <si>
    <t>23187180</t>
  </si>
  <si>
    <t>DESEO EL [23187180]</t>
  </si>
  <si>
    <t>SIMITÍ</t>
  </si>
  <si>
    <t>23187190</t>
  </si>
  <si>
    <t>EDEN EL [23187190]</t>
  </si>
  <si>
    <t>61</t>
  </si>
  <si>
    <t>23187200</t>
  </si>
  <si>
    <t>FE LA [23187200]</t>
  </si>
  <si>
    <t>23187210</t>
  </si>
  <si>
    <t xml:space="preserve">NO HAY COMO DIOS </t>
  </si>
  <si>
    <t>BZO BOSTON</t>
  </si>
  <si>
    <t>23187220</t>
  </si>
  <si>
    <t>ESTRELLA LA [23187220]</t>
  </si>
  <si>
    <t>CNO TIGRE</t>
  </si>
  <si>
    <t>23187240</t>
  </si>
  <si>
    <t>TAMARINDO [23187240]</t>
  </si>
  <si>
    <t>CANAL D1</t>
  </si>
  <si>
    <t>23187250</t>
  </si>
  <si>
    <t>PORVENIR [23187250]</t>
  </si>
  <si>
    <t>23187260</t>
  </si>
  <si>
    <t>CHORRO EL [23187260]</t>
  </si>
  <si>
    <t>23187270</t>
  </si>
  <si>
    <t>ALQUERIA LA [23187270]</t>
  </si>
  <si>
    <t>CNO VELEZ</t>
  </si>
  <si>
    <t>23187280</t>
  </si>
  <si>
    <t>SITIO NUEVO [23187280]</t>
  </si>
  <si>
    <t>23187290</t>
  </si>
  <si>
    <t>RETIRADA LA [23187290]</t>
  </si>
  <si>
    <t>23187300</t>
  </si>
  <si>
    <t>TOPACIO EL [23187300]</t>
  </si>
  <si>
    <t>23190100</t>
  </si>
  <si>
    <t xml:space="preserve">PLANTA ELECTRICA </t>
  </si>
  <si>
    <t>QDA EL RASGON</t>
  </si>
  <si>
    <t>PIEDECUESTA</t>
  </si>
  <si>
    <t>23190110</t>
  </si>
  <si>
    <t>LIBANO EL [23190110]</t>
  </si>
  <si>
    <t>164</t>
  </si>
  <si>
    <t>23190120</t>
  </si>
  <si>
    <t>MATANZA [23190120]</t>
  </si>
  <si>
    <t>SURATA</t>
  </si>
  <si>
    <t>MATANZA</t>
  </si>
  <si>
    <t>1,570</t>
  </si>
  <si>
    <t>23190130</t>
  </si>
  <si>
    <t>TONA [23190130]</t>
  </si>
  <si>
    <t>23190140</t>
  </si>
  <si>
    <t>PLAYON EL [23190140]</t>
  </si>
  <si>
    <t>PLAYONERO</t>
  </si>
  <si>
    <t>EL PLAYÓN</t>
  </si>
  <si>
    <t>23190150</t>
  </si>
  <si>
    <t>ESC AGROPECUARI</t>
  </si>
  <si>
    <t>CACHIRA</t>
  </si>
  <si>
    <t>CÁCHIRA</t>
  </si>
  <si>
    <t>2,015</t>
  </si>
  <si>
    <t>23190160</t>
  </si>
  <si>
    <t>VETAS [23190160]</t>
  </si>
  <si>
    <t>VETAS</t>
  </si>
  <si>
    <t>CALIFORNIA</t>
  </si>
  <si>
    <t>23190200</t>
  </si>
  <si>
    <t>CACHIRI [23190200]</t>
  </si>
  <si>
    <t>CACHIRI</t>
  </si>
  <si>
    <t>SURATÁ</t>
  </si>
  <si>
    <t>1,967</t>
  </si>
  <si>
    <t>23190210</t>
  </si>
  <si>
    <t>MAGARA    [23190210]</t>
  </si>
  <si>
    <t>23190240</t>
  </si>
  <si>
    <t>CNO SIETE [23190240]</t>
  </si>
  <si>
    <t>23190250</t>
  </si>
  <si>
    <t>CAMPOHERMOSO [23190250]</t>
  </si>
  <si>
    <t>23190260</t>
  </si>
  <si>
    <t>LAGUNA LA [23190260]</t>
  </si>
  <si>
    <t>QDA LA ANGULA</t>
  </si>
  <si>
    <t>23190270</t>
  </si>
  <si>
    <t>LIMONCITO [23190270]</t>
  </si>
  <si>
    <t>23190280</t>
  </si>
  <si>
    <t>PALO GORDO [23190280]</t>
  </si>
  <si>
    <t>23190300</t>
  </si>
  <si>
    <t>PICACHO EL [23190300]</t>
  </si>
  <si>
    <t>3,310</t>
  </si>
  <si>
    <t>23190310</t>
  </si>
  <si>
    <t>SAN IGNACIO [23190310]</t>
  </si>
  <si>
    <t>1,040</t>
  </si>
  <si>
    <t>23190320</t>
  </si>
  <si>
    <t>PROVINCIA    [23190320]</t>
  </si>
  <si>
    <t>23190330</t>
  </si>
  <si>
    <t>BUENAVISTA [23190330]</t>
  </si>
  <si>
    <t>LATO</t>
  </si>
  <si>
    <t>23190340</t>
  </si>
  <si>
    <t>MATAJIRA [23190340]</t>
  </si>
  <si>
    <t>23190350</t>
  </si>
  <si>
    <t xml:space="preserve">LLANO DE PALMAS </t>
  </si>
  <si>
    <t>778</t>
  </si>
  <si>
    <t>23190360</t>
  </si>
  <si>
    <t>PORTACHUELO [23190360]</t>
  </si>
  <si>
    <t>23190370</t>
  </si>
  <si>
    <t>MATANZA [23190370]</t>
  </si>
  <si>
    <t>23190380</t>
  </si>
  <si>
    <t>PALMAS [23190380]</t>
  </si>
  <si>
    <t>855</t>
  </si>
  <si>
    <t>23190400</t>
  </si>
  <si>
    <t>GALVICIA LA [23190400]</t>
  </si>
  <si>
    <t>1,779</t>
  </si>
  <si>
    <t>23190410</t>
  </si>
  <si>
    <t>BRASIL EL [23190410]</t>
  </si>
  <si>
    <t>23190420</t>
  </si>
  <si>
    <t>NORMA LA [23190420]</t>
  </si>
  <si>
    <t>124</t>
  </si>
  <si>
    <t>15/04/1998</t>
  </si>
  <si>
    <t>23190430</t>
  </si>
  <si>
    <t>PIEDECUESTA [23190430]</t>
  </si>
  <si>
    <t>23190440</t>
  </si>
  <si>
    <t>NARANJO EL [23190440]</t>
  </si>
  <si>
    <t>QDA SAN BENITO</t>
  </si>
  <si>
    <t>23190450</t>
  </si>
  <si>
    <t xml:space="preserve">VETAS-EL POZO </t>
  </si>
  <si>
    <t>3,220</t>
  </si>
  <si>
    <t>23190460</t>
  </si>
  <si>
    <t>PAPAYAL [23190460]</t>
  </si>
  <si>
    <t>23190470</t>
  </si>
  <si>
    <t xml:space="preserve">PALMERAS HDA </t>
  </si>
  <si>
    <t>23190480</t>
  </si>
  <si>
    <t>ANGELES LOS [23190480]</t>
  </si>
  <si>
    <t>QDA LOS ANGELES</t>
  </si>
  <si>
    <t>228</t>
  </si>
  <si>
    <t>23190500</t>
  </si>
  <si>
    <t>SAN ALBERTO [23190500]</t>
  </si>
  <si>
    <t>QDA SAN ALBERTO</t>
  </si>
  <si>
    <t>23190510</t>
  </si>
  <si>
    <t>CAOBO EL [23190510]</t>
  </si>
  <si>
    <t>LA ESPERANZA</t>
  </si>
  <si>
    <t>23190520</t>
  </si>
  <si>
    <t>DORADA LA [23190520]</t>
  </si>
  <si>
    <t>QDA LA DORADA</t>
  </si>
  <si>
    <t>23190530</t>
  </si>
  <si>
    <t>COOPERATIVA LA [23190530]</t>
  </si>
  <si>
    <t>QDA SANTANDER</t>
  </si>
  <si>
    <t>15/02/1999</t>
  </si>
  <si>
    <t>23190540</t>
  </si>
  <si>
    <t>VEGA LA [23190540]</t>
  </si>
  <si>
    <t>23190550</t>
  </si>
  <si>
    <t>SAMARKANDA [23190550]</t>
  </si>
  <si>
    <t>23190560</t>
  </si>
  <si>
    <t>SAN RAFAEL   [23190560]</t>
  </si>
  <si>
    <t>23190570</t>
  </si>
  <si>
    <t xml:space="preserve">TAMBOR EL HDA </t>
  </si>
  <si>
    <t>23190580</t>
  </si>
  <si>
    <t xml:space="preserve">SAN DANIEL HDA </t>
  </si>
  <si>
    <t>23190590</t>
  </si>
  <si>
    <t>FLORESTA LA [23190590]</t>
  </si>
  <si>
    <t>QDA DE LA IGLESIA</t>
  </si>
  <si>
    <t>23190600</t>
  </si>
  <si>
    <t>PANTANO EL [23190600]</t>
  </si>
  <si>
    <t>23190690</t>
  </si>
  <si>
    <t xml:space="preserve">MARIANA LA HDA </t>
  </si>
  <si>
    <t>23190700</t>
  </si>
  <si>
    <t xml:space="preserve">PIEDECUESTA GJA </t>
  </si>
  <si>
    <t>23190710</t>
  </si>
  <si>
    <t xml:space="preserve">BARRANCA LEBRIJA </t>
  </si>
  <si>
    <t>23190800</t>
  </si>
  <si>
    <t>HIMAT R-11 [23190800]</t>
  </si>
  <si>
    <t>23190810</t>
  </si>
  <si>
    <t>PLANES LOS [23190810]</t>
  </si>
  <si>
    <t>23190830</t>
  </si>
  <si>
    <t xml:space="preserve">BUCARAMANGA IDEAM </t>
  </si>
  <si>
    <t>1,025</t>
  </si>
  <si>
    <t>23195030</t>
  </si>
  <si>
    <t xml:space="preserve">APTO GOMEZ NINO </t>
  </si>
  <si>
    <t>931</t>
  </si>
  <si>
    <t>23195040</t>
  </si>
  <si>
    <t xml:space="preserve">UNIV IND SANTANDER </t>
  </si>
  <si>
    <t>1,018</t>
  </si>
  <si>
    <t>23195050</t>
  </si>
  <si>
    <t xml:space="preserve">VIVERO CHIMITA </t>
  </si>
  <si>
    <t>23195060</t>
  </si>
  <si>
    <t>MARIANA LA [23195060]</t>
  </si>
  <si>
    <t>23195070</t>
  </si>
  <si>
    <t>MAGARA [23195070]</t>
  </si>
  <si>
    <t>23195080</t>
  </si>
  <si>
    <t>URBINA LA [23195080]</t>
  </si>
  <si>
    <t>23195090</t>
  </si>
  <si>
    <t xml:space="preserve">VIVERO SURATA </t>
  </si>
  <si>
    <t>23195110</t>
  </si>
  <si>
    <t xml:space="preserve">LLANO GRANDE </t>
  </si>
  <si>
    <t>777</t>
  </si>
  <si>
    <t>23195120</t>
  </si>
  <si>
    <t xml:space="preserve">SABANA DE TORRES </t>
  </si>
  <si>
    <t>23195130</t>
  </si>
  <si>
    <t>23195170</t>
  </si>
  <si>
    <t>PROVINCIA [23195170]</t>
  </si>
  <si>
    <t>23195180</t>
  </si>
  <si>
    <t xml:space="preserve">ESC AGR CACHIRA </t>
  </si>
  <si>
    <t>1,882</t>
  </si>
  <si>
    <t>23195200</t>
  </si>
  <si>
    <t>CACHIRI [23195200]</t>
  </si>
  <si>
    <t>23195502</t>
  </si>
  <si>
    <t>23197010</t>
  </si>
  <si>
    <t>STO DOMINGO [23197010]</t>
  </si>
  <si>
    <t>691</t>
  </si>
  <si>
    <t>23197030</t>
  </si>
  <si>
    <t>URBINA LA [23197030]</t>
  </si>
  <si>
    <t>23197040</t>
  </si>
  <si>
    <t xml:space="preserve">PROVINCIA MIRA # 4 </t>
  </si>
  <si>
    <t>23197060</t>
  </si>
  <si>
    <t xml:space="preserve">NORMA LA MIRA 7 </t>
  </si>
  <si>
    <t>23197070</t>
  </si>
  <si>
    <t xml:space="preserve">SAN RAFAEL MIRA 8 </t>
  </si>
  <si>
    <t>23197080</t>
  </si>
  <si>
    <t xml:space="preserve">SAN ALBERTO MIRA 6 </t>
  </si>
  <si>
    <t>23197090</t>
  </si>
  <si>
    <t>SAN ALBERTO [23197090]</t>
  </si>
  <si>
    <t>23197100</t>
  </si>
  <si>
    <t xml:space="preserve">CARRIZAL PTE TONA </t>
  </si>
  <si>
    <t>QDA TONA</t>
  </si>
  <si>
    <t>1,375</t>
  </si>
  <si>
    <t>23197110</t>
  </si>
  <si>
    <t>VADORREAL [23197110]</t>
  </si>
  <si>
    <t>689</t>
  </si>
  <si>
    <t>23197130</t>
  </si>
  <si>
    <t>PTE SARDINAS [23197130]</t>
  </si>
  <si>
    <t>SANTA CRUZ</t>
  </si>
  <si>
    <t>23197140</t>
  </si>
  <si>
    <t>CERO EL [23197140]</t>
  </si>
  <si>
    <t>769</t>
  </si>
  <si>
    <t>23197160</t>
  </si>
  <si>
    <t>CAMPOALEGRE [23197160]</t>
  </si>
  <si>
    <t>ANGULA</t>
  </si>
  <si>
    <t>329</t>
  </si>
  <si>
    <t>23197170</t>
  </si>
  <si>
    <t>PALMAS LAS [23197170]</t>
  </si>
  <si>
    <t>23197180</t>
  </si>
  <si>
    <t>PTE OLAS [23197180]</t>
  </si>
  <si>
    <t>23197190</t>
  </si>
  <si>
    <t>PIEDECUESTA [23197190]</t>
  </si>
  <si>
    <t>602</t>
  </si>
  <si>
    <t>23197210</t>
  </si>
  <si>
    <t>GIRON [23197210]</t>
  </si>
  <si>
    <t>23197220</t>
  </si>
  <si>
    <t xml:space="preserve">PTE JABONCILLO 1 </t>
  </si>
  <si>
    <t>CHARTA</t>
  </si>
  <si>
    <t>23197230</t>
  </si>
  <si>
    <t xml:space="preserve">PTE PALOMAS-PALMAS </t>
  </si>
  <si>
    <t>QDA PONDA</t>
  </si>
  <si>
    <t>772</t>
  </si>
  <si>
    <t>23197240</t>
  </si>
  <si>
    <t>PROVINCIA [23197240]</t>
  </si>
  <si>
    <t>23197260</t>
  </si>
  <si>
    <t>UNEGATO [23197260]</t>
  </si>
  <si>
    <t>1,610</t>
  </si>
  <si>
    <t>23197270</t>
  </si>
  <si>
    <t>PTE PANEGA [23197270]</t>
  </si>
  <si>
    <t>23197280</t>
  </si>
  <si>
    <t>PRADERA [23197280]</t>
  </si>
  <si>
    <t>23197290</t>
  </si>
  <si>
    <t>CAFE MADRID [23197290]</t>
  </si>
  <si>
    <t>23197320</t>
  </si>
  <si>
    <t>ESPINO EL [23197320]</t>
  </si>
  <si>
    <t>23197340</t>
  </si>
  <si>
    <t>PALMAS [23197340]</t>
  </si>
  <si>
    <t>23197350</t>
  </si>
  <si>
    <t>CNO GRANDE [23197350]</t>
  </si>
  <si>
    <t>23197360</t>
  </si>
  <si>
    <t xml:space="preserve">VEINTE DE JULIO </t>
  </si>
  <si>
    <t>71</t>
  </si>
  <si>
    <t>23197370</t>
  </si>
  <si>
    <t>SAN RAFAEL   [23197370]</t>
  </si>
  <si>
    <t>23197380</t>
  </si>
  <si>
    <t xml:space="preserve">LOMA CORREDOR </t>
  </si>
  <si>
    <t>23197400</t>
  </si>
  <si>
    <t>ANGOSTURAS [23197400]</t>
  </si>
  <si>
    <t>23197410</t>
  </si>
  <si>
    <t>HOYO EL   [23197410]</t>
  </si>
  <si>
    <t>23197420</t>
  </si>
  <si>
    <t>CARRIZAL 2 [23197420]</t>
  </si>
  <si>
    <t>23197430</t>
  </si>
  <si>
    <t xml:space="preserve">CONQUISTADOR EL </t>
  </si>
  <si>
    <t>1,096</t>
  </si>
  <si>
    <t>23197440</t>
  </si>
  <si>
    <t>CANAL 1 [23197440]</t>
  </si>
  <si>
    <t>23197450</t>
  </si>
  <si>
    <t>CANAL 2 [23197450]</t>
  </si>
  <si>
    <t>23197460</t>
  </si>
  <si>
    <t>ESPERANZA LA [23197460]</t>
  </si>
  <si>
    <t>17/07/2006</t>
  </si>
  <si>
    <t>23197670</t>
  </si>
  <si>
    <t>DARIEN EL [23197670]</t>
  </si>
  <si>
    <t>23197680</t>
  </si>
  <si>
    <t>COLOMBIA [23197680]</t>
  </si>
  <si>
    <t>23197700</t>
  </si>
  <si>
    <t>MAJADAS [23197700]</t>
  </si>
  <si>
    <t>15/10/2001</t>
  </si>
  <si>
    <t>23200010</t>
  </si>
  <si>
    <t>SIMITI    [23200010]</t>
  </si>
  <si>
    <t>BZO MORALES</t>
  </si>
  <si>
    <t>23200020</t>
  </si>
  <si>
    <t>CANELOS LOS [23200020]</t>
  </si>
  <si>
    <t>QDA INANEA</t>
  </si>
  <si>
    <t>SANTA ROSA DEL SUR</t>
  </si>
  <si>
    <t>23200060</t>
  </si>
  <si>
    <t xml:space="preserve">SANTO DOMINGO   </t>
  </si>
  <si>
    <t>23200070</t>
  </si>
  <si>
    <t xml:space="preserve">TIERRABUENA FCA </t>
  </si>
  <si>
    <t>QDA CA#ABRAVAL</t>
  </si>
  <si>
    <t>529</t>
  </si>
  <si>
    <t>23205020</t>
  </si>
  <si>
    <t xml:space="preserve">COL COOPERATIVO </t>
  </si>
  <si>
    <t>23205030</t>
  </si>
  <si>
    <t xml:space="preserve">STA ROSA D SIMITI </t>
  </si>
  <si>
    <t>QDA LAS MERCEDES</t>
  </si>
  <si>
    <t>23205040</t>
  </si>
  <si>
    <t xml:space="preserve">MORALES-LA CRUZ </t>
  </si>
  <si>
    <t>MORALES</t>
  </si>
  <si>
    <t>23205050</t>
  </si>
  <si>
    <t>CANELOS [23205050]</t>
  </si>
  <si>
    <t>23207010</t>
  </si>
  <si>
    <t>PALMASORIANO [23207010]</t>
  </si>
  <si>
    <t>QDA LA FRIA</t>
  </si>
  <si>
    <t>23207020</t>
  </si>
  <si>
    <t>MORALES [23207020]</t>
  </si>
  <si>
    <t>23207030</t>
  </si>
  <si>
    <t>LIBERTAD LA [23207030]</t>
  </si>
  <si>
    <t>23207050</t>
  </si>
  <si>
    <t>NOBLEZA LA [23207050]</t>
  </si>
  <si>
    <t>RIOVIEJO</t>
  </si>
  <si>
    <t>23207060</t>
  </si>
  <si>
    <t>RIO VIEJO [23207060]</t>
  </si>
  <si>
    <t>23207070</t>
  </si>
  <si>
    <t>SOCORRO EL [23207070]</t>
  </si>
  <si>
    <t>BZO SIMITI</t>
  </si>
  <si>
    <t>23210010</t>
  </si>
  <si>
    <t>PTO MOSQUITO [23210010]</t>
  </si>
  <si>
    <t>23210020</t>
  </si>
  <si>
    <t>GLORIA LA [23210020]</t>
  </si>
  <si>
    <t>23210120</t>
  </si>
  <si>
    <t>VEGA LA [23210120]</t>
  </si>
  <si>
    <t>23210130</t>
  </si>
  <si>
    <t>TOTUMAL [23210130]</t>
  </si>
  <si>
    <t>AY HORMIGUERO</t>
  </si>
  <si>
    <t>23210180</t>
  </si>
  <si>
    <t>GUAYABALES [23210180]</t>
  </si>
  <si>
    <t>QDA EL CARMEN</t>
  </si>
  <si>
    <t>23215030</t>
  </si>
  <si>
    <t>AGUAS CLARAS [23215030]</t>
  </si>
  <si>
    <t>BUTURAMA</t>
  </si>
  <si>
    <t>208</t>
  </si>
  <si>
    <t>23215050</t>
  </si>
  <si>
    <t>MATA LA [23215050]</t>
  </si>
  <si>
    <t>23217020</t>
  </si>
  <si>
    <t>23217030</t>
  </si>
  <si>
    <t>EL CONTENTO [23217030]</t>
  </si>
  <si>
    <t>23217050</t>
  </si>
  <si>
    <t>YEGUERITA [23217050]</t>
  </si>
  <si>
    <t>QDA BUTURAMA</t>
  </si>
  <si>
    <t>15/11/1998</t>
  </si>
  <si>
    <t>23217060</t>
  </si>
  <si>
    <t>LA GLORIA[23217060]</t>
  </si>
  <si>
    <t>23217070</t>
  </si>
  <si>
    <t>YEGUERITA 2 [23217070]</t>
  </si>
  <si>
    <t>24010110</t>
  </si>
  <si>
    <t>COMODA LA   [24010110]</t>
  </si>
  <si>
    <t>LENGUARUCO</t>
  </si>
  <si>
    <t>SANTANA</t>
  </si>
  <si>
    <t>1,520</t>
  </si>
  <si>
    <t>15/02/1954</t>
  </si>
  <si>
    <t>24010200</t>
  </si>
  <si>
    <t>VELEZ GJA [24010200]</t>
  </si>
  <si>
    <t>QDA PALENQUE</t>
  </si>
  <si>
    <t>2,170</t>
  </si>
  <si>
    <t>24010210</t>
  </si>
  <si>
    <t>JESUS MARIA [24010210]</t>
  </si>
  <si>
    <t>QDA POTRERO</t>
  </si>
  <si>
    <t>24010220</t>
  </si>
  <si>
    <t>CHIMA [24010220]</t>
  </si>
  <si>
    <t>24010230</t>
  </si>
  <si>
    <t>CONFINES [24010230]</t>
  </si>
  <si>
    <t>GUAYACA</t>
  </si>
  <si>
    <t>CONFINES</t>
  </si>
  <si>
    <t>1,523</t>
  </si>
  <si>
    <t>24010240</t>
  </si>
  <si>
    <t>OIBA [24010240]</t>
  </si>
  <si>
    <t>OIBITA</t>
  </si>
  <si>
    <t>OIBA</t>
  </si>
  <si>
    <t>24010250</t>
  </si>
  <si>
    <t>GAMBITA [24010250]</t>
  </si>
  <si>
    <t>24010640</t>
  </si>
  <si>
    <t>BOLIVAR    [24010640]</t>
  </si>
  <si>
    <t>2,165</t>
  </si>
  <si>
    <t>24010650</t>
  </si>
  <si>
    <t>OLIVAL [24010650]</t>
  </si>
  <si>
    <t>TOLOTA</t>
  </si>
  <si>
    <t>SUAITA</t>
  </si>
  <si>
    <t>1,502</t>
  </si>
  <si>
    <t>24010660</t>
  </si>
  <si>
    <t>SIMACOTA [24010660]</t>
  </si>
  <si>
    <t>24010670</t>
  </si>
  <si>
    <t>SUCRE [24010670]</t>
  </si>
  <si>
    <t>UVASA</t>
  </si>
  <si>
    <t>24010740</t>
  </si>
  <si>
    <t>RODEO EL HDA [24010740]</t>
  </si>
  <si>
    <t>24010750</t>
  </si>
  <si>
    <t>MIRAVALLES [24010750]</t>
  </si>
  <si>
    <t>24010760</t>
  </si>
  <si>
    <t>SUAITA    [24010760]</t>
  </si>
  <si>
    <t>24010770</t>
  </si>
  <si>
    <t xml:space="preserve">SAN PEDRO HDA </t>
  </si>
  <si>
    <t>24010780</t>
  </si>
  <si>
    <t>SOCORRO [24010780]</t>
  </si>
  <si>
    <t>SOCORRO</t>
  </si>
  <si>
    <t>24010790</t>
  </si>
  <si>
    <t>PAMPLONILLA [24010790]</t>
  </si>
  <si>
    <t>24010820</t>
  </si>
  <si>
    <t>GUAVATA [24010820]</t>
  </si>
  <si>
    <t>EL NIDO</t>
  </si>
  <si>
    <t>GUAVATÁ</t>
  </si>
  <si>
    <t>24010860</t>
  </si>
  <si>
    <t xml:space="preserve">CHUQUEQUE HDA </t>
  </si>
  <si>
    <t>24011070</t>
  </si>
  <si>
    <t>SANTUARIO EL [24011070]</t>
  </si>
  <si>
    <t>EL GUACAMAYO</t>
  </si>
  <si>
    <t>24015250</t>
  </si>
  <si>
    <t>LAJA LA [24015250]</t>
  </si>
  <si>
    <t>24015260</t>
  </si>
  <si>
    <t>CHIMA [24015260]</t>
  </si>
  <si>
    <t>24015270</t>
  </si>
  <si>
    <t>VELEZ GRANJA [24015270]</t>
  </si>
  <si>
    <t>24015280</t>
  </si>
  <si>
    <t>GAMBITA [24015280]</t>
  </si>
  <si>
    <t>24015370</t>
  </si>
  <si>
    <t>HDA MAJAVITA UL [24015370]</t>
  </si>
  <si>
    <t>1,382</t>
  </si>
  <si>
    <t>22/05/2010</t>
  </si>
  <si>
    <t>24017520</t>
  </si>
  <si>
    <t xml:space="preserve">OIBA-PTE VARGAS </t>
  </si>
  <si>
    <t>24017570</t>
  </si>
  <si>
    <t>24017580</t>
  </si>
  <si>
    <t xml:space="preserve">JUSTO PASTOR GOMEZ </t>
  </si>
  <si>
    <t>24017590</t>
  </si>
  <si>
    <t>PTE NACIONAL [24017590]</t>
  </si>
  <si>
    <t>PUENTE NACIONAL</t>
  </si>
  <si>
    <t>24017640</t>
  </si>
  <si>
    <t>CEIBA LA   [24017640]</t>
  </si>
  <si>
    <t>724</t>
  </si>
  <si>
    <t>24017650</t>
  </si>
  <si>
    <t>PLAYA LA [24017650]</t>
  </si>
  <si>
    <t>595</t>
  </si>
  <si>
    <t>24017710</t>
  </si>
  <si>
    <t>MAMARUCO [24017710]</t>
  </si>
  <si>
    <t>24020030</t>
  </si>
  <si>
    <t>CHARALA [24020030]</t>
  </si>
  <si>
    <t>PIENTA</t>
  </si>
  <si>
    <t>CHARALÁ</t>
  </si>
  <si>
    <t>15/09/1954</t>
  </si>
  <si>
    <t>24020040</t>
  </si>
  <si>
    <t>ENCINO [24020040]</t>
  </si>
  <si>
    <t>ENCINO</t>
  </si>
  <si>
    <t>1,814</t>
  </si>
  <si>
    <t>15/11/1954</t>
  </si>
  <si>
    <t>24020050</t>
  </si>
  <si>
    <t>MOGOTES [24020050]</t>
  </si>
  <si>
    <t>24020070</t>
  </si>
  <si>
    <t>CURITI 1 [24020070]</t>
  </si>
  <si>
    <t>FONCE</t>
  </si>
  <si>
    <t>CURITÍ</t>
  </si>
  <si>
    <t>1,505</t>
  </si>
  <si>
    <t>24020080</t>
  </si>
  <si>
    <t xml:space="preserve">VALLE DE SAN JOSE </t>
  </si>
  <si>
    <t>VALLE DE SAN JOSÉ</t>
  </si>
  <si>
    <t>24020090</t>
  </si>
  <si>
    <t>PARAMO [24020090]</t>
  </si>
  <si>
    <t>PÁRAMO</t>
  </si>
  <si>
    <t>1,353</t>
  </si>
  <si>
    <t>24020120</t>
  </si>
  <si>
    <t>COROMORO [24020120]</t>
  </si>
  <si>
    <t>TAQUIZA</t>
  </si>
  <si>
    <t>COROMORO</t>
  </si>
  <si>
    <t>24020130</t>
  </si>
  <si>
    <t>CURITI 2   [24020130]</t>
  </si>
  <si>
    <t>1,626</t>
  </si>
  <si>
    <t>24020150</t>
  </si>
  <si>
    <t xml:space="preserve">MAMONAL EL HDA  </t>
  </si>
  <si>
    <t>SAN GIL</t>
  </si>
  <si>
    <t>1,408</t>
  </si>
  <si>
    <t>24020160</t>
  </si>
  <si>
    <t>OCAMONTE</t>
  </si>
  <si>
    <t>24020210</t>
  </si>
  <si>
    <t>CHARALA [24020210]</t>
  </si>
  <si>
    <t>24020220</t>
  </si>
  <si>
    <t>PAVAS LAS [24020220]</t>
  </si>
  <si>
    <t>TURE</t>
  </si>
  <si>
    <t>2,625</t>
  </si>
  <si>
    <t>24020230</t>
  </si>
  <si>
    <t>PUEBLO VIEJO   [24020230]</t>
  </si>
  <si>
    <t>2,107</t>
  </si>
  <si>
    <t>24020240</t>
  </si>
  <si>
    <t>CURITI [24020240]</t>
  </si>
  <si>
    <t>QDA CURITI</t>
  </si>
  <si>
    <t>24025020</t>
  </si>
  <si>
    <t>CUCHARO EL [24025020]</t>
  </si>
  <si>
    <t>PINCHOTE</t>
  </si>
  <si>
    <t>15/11/1953</t>
  </si>
  <si>
    <t>24025040</t>
  </si>
  <si>
    <t xml:space="preserve">ESC AGR MOGOTES </t>
  </si>
  <si>
    <t>24025050</t>
  </si>
  <si>
    <t>CHARALA [24025050]</t>
  </si>
  <si>
    <t>24027010</t>
  </si>
  <si>
    <t>SAN GIL [24027010]</t>
  </si>
  <si>
    <t>24027030</t>
  </si>
  <si>
    <t>NEMIZAQUE    [24027030]</t>
  </si>
  <si>
    <t>1,308</t>
  </si>
  <si>
    <t>24027040</t>
  </si>
  <si>
    <t>PTE CABRA [24027040]</t>
  </si>
  <si>
    <t>24027050</t>
  </si>
  <si>
    <t>PTE LLANO   [24027050]</t>
  </si>
  <si>
    <t>24027060</t>
  </si>
  <si>
    <t>PTE ARCO   [24027060]</t>
  </si>
  <si>
    <t>MONCHIA</t>
  </si>
  <si>
    <t>1,223</t>
  </si>
  <si>
    <t>24027070</t>
  </si>
  <si>
    <t>MERIDA    [24027070]</t>
  </si>
  <si>
    <t>1,201</t>
  </si>
  <si>
    <t>24027080</t>
  </si>
  <si>
    <t>AVENTINO EL [24027080]</t>
  </si>
  <si>
    <t>1,145</t>
  </si>
  <si>
    <t>24027090</t>
  </si>
  <si>
    <t>24030060</t>
  </si>
  <si>
    <t>CAPITANEJO [24030060]</t>
  </si>
  <si>
    <t>24030210</t>
  </si>
  <si>
    <t>CERRITO [24030210]</t>
  </si>
  <si>
    <t>24030220</t>
  </si>
  <si>
    <t>MALAGA 1 [24030220]</t>
  </si>
  <si>
    <t>MÁLAGA</t>
  </si>
  <si>
    <t>24030270</t>
  </si>
  <si>
    <t>SAN ANDRES [24030270]</t>
  </si>
  <si>
    <t>GUACA</t>
  </si>
  <si>
    <t>1,702</t>
  </si>
  <si>
    <t>24030280</t>
  </si>
  <si>
    <t>BOAVITA [24030280]</t>
  </si>
  <si>
    <t>24030300</t>
  </si>
  <si>
    <t>CEPITA [24030300]</t>
  </si>
  <si>
    <t>CEPITÁ</t>
  </si>
  <si>
    <t>24030320</t>
  </si>
  <si>
    <t>CARCASI    [24030320]</t>
  </si>
  <si>
    <t>TUNEBO</t>
  </si>
  <si>
    <t>CARCASÍ</t>
  </si>
  <si>
    <t>2,024</t>
  </si>
  <si>
    <t>24030330</t>
  </si>
  <si>
    <t>TOPE EL [24030330]</t>
  </si>
  <si>
    <t>UMPALA</t>
  </si>
  <si>
    <t>24030340</t>
  </si>
  <si>
    <t>MOLAGAVITA [24030340]</t>
  </si>
  <si>
    <t>MOLAGAVITA</t>
  </si>
  <si>
    <t>24030630</t>
  </si>
  <si>
    <t>BARAYA    [24030630]</t>
  </si>
  <si>
    <t>2,927</t>
  </si>
  <si>
    <t>24030680</t>
  </si>
  <si>
    <t>PARAMO EL   [24030680]</t>
  </si>
  <si>
    <t>2,394</t>
  </si>
  <si>
    <t>24030750</t>
  </si>
  <si>
    <t>GUACA    [24030750]</t>
  </si>
  <si>
    <t>24030950</t>
  </si>
  <si>
    <t>MALAGA 2 [24030950]</t>
  </si>
  <si>
    <t>2,237</t>
  </si>
  <si>
    <t>24035270</t>
  </si>
  <si>
    <t>TINAGA GJA [24035270]</t>
  </si>
  <si>
    <t>2,698</t>
  </si>
  <si>
    <t>24035400</t>
  </si>
  <si>
    <t>VOLCAN EL [24035400]</t>
  </si>
  <si>
    <t>2,841</t>
  </si>
  <si>
    <t>08/09/2006</t>
  </si>
  <si>
    <t>24037010</t>
  </si>
  <si>
    <t>PRIMAVERA [24037010]</t>
  </si>
  <si>
    <t>MANCO</t>
  </si>
  <si>
    <t>24037350</t>
  </si>
  <si>
    <t xml:space="preserve">PTE PESCADERO </t>
  </si>
  <si>
    <t>ARATOCA</t>
  </si>
  <si>
    <t>24037360</t>
  </si>
  <si>
    <t>24037500</t>
  </si>
  <si>
    <t>CEPITA [24037500]</t>
  </si>
  <si>
    <t>24040050</t>
  </si>
  <si>
    <t>STA ISABEL   [24040050]</t>
  </si>
  <si>
    <t>BARICHARA</t>
  </si>
  <si>
    <t>24040060</t>
  </si>
  <si>
    <t>REMOLINO [24040060]</t>
  </si>
  <si>
    <t>24047010</t>
  </si>
  <si>
    <t>BURATA [24047010]</t>
  </si>
  <si>
    <t>24047020</t>
  </si>
  <si>
    <t>REMOLINO [24047020]</t>
  </si>
  <si>
    <t>31/10/2006</t>
  </si>
  <si>
    <t>24050060</t>
  </si>
  <si>
    <t>SAN VICENTE [24050060]</t>
  </si>
  <si>
    <t>24050070</t>
  </si>
  <si>
    <t>PUTANA LA [24050070]</t>
  </si>
  <si>
    <t>24050080</t>
  </si>
  <si>
    <t>PALMAR EL [24050080]</t>
  </si>
  <si>
    <t>PALMAR</t>
  </si>
  <si>
    <t>940</t>
  </si>
  <si>
    <t>24050100</t>
  </si>
  <si>
    <t>FUENTE LA [24050100]</t>
  </si>
  <si>
    <t>ZAPATOCA</t>
  </si>
  <si>
    <t>815</t>
  </si>
  <si>
    <t>24050110</t>
  </si>
  <si>
    <t>ALBANIA    [24050110]</t>
  </si>
  <si>
    <t>QDA VIZCAINA</t>
  </si>
  <si>
    <t>216</t>
  </si>
  <si>
    <t>24055030</t>
  </si>
  <si>
    <t>ZAPATOCA [24055030]</t>
  </si>
  <si>
    <t>QDA ZAPATOCA</t>
  </si>
  <si>
    <t>1,810</t>
  </si>
  <si>
    <t>24055040</t>
  </si>
  <si>
    <t>PALMAR EL [24055040]</t>
  </si>
  <si>
    <t>24057020</t>
  </si>
  <si>
    <t>SOGAMOSO [24057020]</t>
  </si>
  <si>
    <t>24057030</t>
  </si>
  <si>
    <t>QDA ZARZAL</t>
  </si>
  <si>
    <t>24057050</t>
  </si>
  <si>
    <t>PTE COMUNA [24057050]</t>
  </si>
  <si>
    <t>24057060</t>
  </si>
  <si>
    <t>CASA BOMBA [24057060]</t>
  </si>
  <si>
    <t>CGA. SAN SILVESTRE</t>
  </si>
  <si>
    <t>24057070</t>
  </si>
  <si>
    <t>24057080</t>
  </si>
  <si>
    <t xml:space="preserve">LLANITO EL ARRIBA </t>
  </si>
  <si>
    <t>CNO SAN SILVESTR</t>
  </si>
  <si>
    <t>24057090</t>
  </si>
  <si>
    <t>LLANITO EL [24057090]</t>
  </si>
  <si>
    <t>CGA. EL LLANITO</t>
  </si>
  <si>
    <t>24057100</t>
  </si>
  <si>
    <t xml:space="preserve">SOGAMOSO RIO ANTES </t>
  </si>
  <si>
    <t>CNO SAN SILVESTRE</t>
  </si>
  <si>
    <t>24060010</t>
  </si>
  <si>
    <t>PARROQUIA LA [24060010]</t>
  </si>
  <si>
    <t>QDA AGUABLANCA</t>
  </si>
  <si>
    <t>267</t>
  </si>
  <si>
    <t>24060040</t>
  </si>
  <si>
    <t>AGUASCLARAS    [24060040]</t>
  </si>
  <si>
    <t>QDA AGUASCLARAS</t>
  </si>
  <si>
    <t>24060050</t>
  </si>
  <si>
    <t>MESA LA [24060050]</t>
  </si>
  <si>
    <t>QDA LOS SANTOS</t>
  </si>
  <si>
    <t>LOS SANTOS</t>
  </si>
  <si>
    <t>24060060</t>
  </si>
  <si>
    <t>PTE LA PAZ [24060060]</t>
  </si>
  <si>
    <t>24060070</t>
  </si>
  <si>
    <t>PARROQUIA LA [24060070]</t>
  </si>
  <si>
    <t>24060080</t>
  </si>
  <si>
    <t>PAYOA 5   [24060080]</t>
  </si>
  <si>
    <t>QDA PAYOA</t>
  </si>
  <si>
    <t>161</t>
  </si>
  <si>
    <t>24060090</t>
  </si>
  <si>
    <t>24065010</t>
  </si>
  <si>
    <t xml:space="preserve">BRISAS LAS HDA </t>
  </si>
  <si>
    <t>24065020</t>
  </si>
  <si>
    <t>24065030</t>
  </si>
  <si>
    <t xml:space="preserve">TRIGUEROS HDA </t>
  </si>
  <si>
    <t>15/03/1996</t>
  </si>
  <si>
    <t>24067010</t>
  </si>
  <si>
    <t>TABLAZO EL [24067010]</t>
  </si>
  <si>
    <t>24067020</t>
  </si>
  <si>
    <t xml:space="preserve">PTE SOGAMOSO </t>
  </si>
  <si>
    <t>24067030</t>
  </si>
  <si>
    <t>25020970</t>
  </si>
  <si>
    <t>ARENAL [25020970]</t>
  </si>
  <si>
    <t>QDA ARENAL</t>
  </si>
  <si>
    <t>ARENAL</t>
  </si>
  <si>
    <t>25021050</t>
  </si>
  <si>
    <t>REGIDOR [25021050]</t>
  </si>
  <si>
    <t>REGIDOR</t>
  </si>
  <si>
    <t>25021110</t>
  </si>
  <si>
    <t>DIAMANTE EL [25021110]</t>
  </si>
  <si>
    <t>25025220</t>
  </si>
  <si>
    <t>NOROSI [25025220]</t>
  </si>
  <si>
    <t>QDA NOROSI</t>
  </si>
  <si>
    <t>25027410</t>
  </si>
  <si>
    <t>REGIDOR [25027410]</t>
  </si>
  <si>
    <t>36030040</t>
  </si>
  <si>
    <t>BANADIA [36030040]</t>
  </si>
  <si>
    <t>SATOCA</t>
  </si>
  <si>
    <t>37010010</t>
  </si>
  <si>
    <t>LABATECA [37010010]</t>
  </si>
  <si>
    <t>CULAGA</t>
  </si>
  <si>
    <t>LABATECA</t>
  </si>
  <si>
    <t>37010020</t>
  </si>
  <si>
    <t>CHITAGA [37010020]</t>
  </si>
  <si>
    <t>CHITAGA</t>
  </si>
  <si>
    <t>CHITAGÁ</t>
  </si>
  <si>
    <t>2,410</t>
  </si>
  <si>
    <t>37010030</t>
  </si>
  <si>
    <t>CACOTA [37010030]</t>
  </si>
  <si>
    <t>QDA DE LA VIRGEN</t>
  </si>
  <si>
    <t>CÁCOTA</t>
  </si>
  <si>
    <t>37010040</t>
  </si>
  <si>
    <t>PRESIDENTE [37010040]</t>
  </si>
  <si>
    <t>QDA PALCHITO</t>
  </si>
  <si>
    <t>37010050</t>
  </si>
  <si>
    <t>TABETA [37010050]</t>
  </si>
  <si>
    <t>SARTANEJA</t>
  </si>
  <si>
    <t>3,168</t>
  </si>
  <si>
    <t>37010060</t>
  </si>
  <si>
    <t>PORTILLO EL [37010060]</t>
  </si>
  <si>
    <t>3,824</t>
  </si>
  <si>
    <t>37010070</t>
  </si>
  <si>
    <t>SILOS [37010070]</t>
  </si>
  <si>
    <t>CARABA</t>
  </si>
  <si>
    <t>2,765</t>
  </si>
  <si>
    <t>37010080</t>
  </si>
  <si>
    <t>RINCON LOS [37010080]</t>
  </si>
  <si>
    <t>37015010</t>
  </si>
  <si>
    <t>SILOS [37015010]</t>
  </si>
  <si>
    <t>37015020</t>
  </si>
  <si>
    <t>BERLIN  [37015020]</t>
  </si>
  <si>
    <t>3,214</t>
  </si>
  <si>
    <t>37017010</t>
  </si>
  <si>
    <t>BERLIN [37017010]</t>
  </si>
  <si>
    <t>3,330</t>
  </si>
  <si>
    <t>37017040</t>
  </si>
  <si>
    <t>PTE LOPEZ [37017040]</t>
  </si>
  <si>
    <t>1,862</t>
  </si>
  <si>
    <t>37017050</t>
  </si>
  <si>
    <t>VENAGA [37017050]</t>
  </si>
  <si>
    <t>1,111</t>
  </si>
  <si>
    <t>37020020</t>
  </si>
  <si>
    <t>MARGUA</t>
  </si>
  <si>
    <t>37020030</t>
  </si>
  <si>
    <t xml:space="preserve">CAMPO HERMOSO </t>
  </si>
  <si>
    <t>37020040</t>
  </si>
  <si>
    <t xml:space="preserve">STA MARIA-ABASTOS </t>
  </si>
  <si>
    <t>37027010</t>
  </si>
  <si>
    <t xml:space="preserve">PENA DE LOS MICOS </t>
  </si>
  <si>
    <t>37027020</t>
  </si>
  <si>
    <t xml:space="preserve">PTE HERNANDEZ </t>
  </si>
  <si>
    <t>37035010</t>
  </si>
  <si>
    <t>TUNEBIA [37035010]</t>
  </si>
  <si>
    <t>COBUGON</t>
  </si>
  <si>
    <t>370</t>
  </si>
  <si>
    <t>37037010</t>
  </si>
  <si>
    <t xml:space="preserve">PASO DE LA CANOA </t>
  </si>
  <si>
    <t>CUBARÁ</t>
  </si>
  <si>
    <t>374</t>
  </si>
  <si>
    <t>37037020</t>
  </si>
  <si>
    <t>ROTAMBRIA [37037020]</t>
  </si>
  <si>
    <t>37037030</t>
  </si>
  <si>
    <t>SEGOVIA [37037030]</t>
  </si>
  <si>
    <t>QDA SEGOVIA</t>
  </si>
  <si>
    <t>1,195</t>
  </si>
  <si>
    <t>37040010</t>
  </si>
  <si>
    <t>FORTUNA LA [37040010]</t>
  </si>
  <si>
    <t>QDA LA PAVA</t>
  </si>
  <si>
    <t>37045010</t>
  </si>
  <si>
    <t>SARAVENA [37045010]</t>
  </si>
  <si>
    <t>CNO LA PAVA</t>
  </si>
  <si>
    <t>37047010</t>
  </si>
  <si>
    <t>ALTO SATOCA [37047010]</t>
  </si>
  <si>
    <t>196</t>
  </si>
  <si>
    <t>37047020</t>
  </si>
  <si>
    <t>PTE PESCADO [37047020]</t>
  </si>
  <si>
    <t>15/06/1999</t>
  </si>
  <si>
    <t>37047030</t>
  </si>
  <si>
    <t>FORTUNA LA [37047030]</t>
  </si>
  <si>
    <t>37050010</t>
  </si>
  <si>
    <t>ARAUQUITA [37050010]</t>
  </si>
  <si>
    <t>37050040</t>
  </si>
  <si>
    <t>MATEZAMURO [37050040]</t>
  </si>
  <si>
    <t>37050050</t>
  </si>
  <si>
    <t>VILLANUEVA [37050050]</t>
  </si>
  <si>
    <t>37055010</t>
  </si>
  <si>
    <t>APTO ARAUCA [37055010]</t>
  </si>
  <si>
    <t>15/05/1950</t>
  </si>
  <si>
    <t>37057010</t>
  </si>
  <si>
    <t>ARAUQUITA [37057010]</t>
  </si>
  <si>
    <t>15/07/2002</t>
  </si>
  <si>
    <t>37057030</t>
  </si>
  <si>
    <t>CAJAROS LOS [37057030]</t>
  </si>
  <si>
    <t>37057040</t>
  </si>
  <si>
    <t xml:space="preserve">ANGELITOS LOS </t>
  </si>
  <si>
    <t>37057050</t>
  </si>
  <si>
    <t>GUARDULIO [37057050]</t>
  </si>
  <si>
    <t>37057060</t>
  </si>
  <si>
    <t>PTE INTERNACIONA</t>
  </si>
  <si>
    <t>37057070</t>
  </si>
  <si>
    <t xml:space="preserve">NUBIA LA FINCA </t>
  </si>
  <si>
    <t>37057080</t>
  </si>
  <si>
    <t>GUARATARO [37057080]</t>
  </si>
  <si>
    <t>37057090</t>
  </si>
  <si>
    <t>PTO COLOMBIA [37057090]</t>
  </si>
  <si>
    <t>37057100</t>
  </si>
  <si>
    <t>GUAMO EL [37057100]</t>
  </si>
  <si>
    <t>BZ BAYONERO</t>
  </si>
  <si>
    <t>37057110</t>
  </si>
  <si>
    <t>ESPERANZA LA [37057110]</t>
  </si>
  <si>
    <t>BZ GAVIOTAS</t>
  </si>
  <si>
    <t>37057120</t>
  </si>
  <si>
    <t>CANDELARIO [37057120]</t>
  </si>
  <si>
    <t>CNO AGUA LIMON</t>
  </si>
  <si>
    <t>37057130</t>
  </si>
  <si>
    <t>RAMOS [37057130]</t>
  </si>
  <si>
    <t>BZ REINERA</t>
  </si>
  <si>
    <t>37057140</t>
  </si>
  <si>
    <t xml:space="preserve">PUERTO CONTRERAS </t>
  </si>
  <si>
    <t>29/08/2004</t>
  </si>
  <si>
    <t>11030010</t>
  </si>
  <si>
    <t>CERTEGUI    [11030010]</t>
  </si>
  <si>
    <t>CÉRTEGUI</t>
  </si>
  <si>
    <t>11030030</t>
  </si>
  <si>
    <t>MANAGRU    [11030030]</t>
  </si>
  <si>
    <t xml:space="preserve">EL CANTÓN DEL SAN </t>
  </si>
  <si>
    <t>11037020</t>
  </si>
  <si>
    <t>PTE CERTEGUI   [11037020]</t>
  </si>
  <si>
    <t>21050320</t>
  </si>
  <si>
    <t>SAN JUAN   [21050320]</t>
  </si>
  <si>
    <t>3,253</t>
  </si>
  <si>
    <t>21055060</t>
  </si>
  <si>
    <t>21057010</t>
  </si>
  <si>
    <t xml:space="preserve">LOMA REDONDA </t>
  </si>
  <si>
    <t>ESTANQUILLO</t>
  </si>
  <si>
    <t>21057020</t>
  </si>
  <si>
    <t xml:space="preserve">SAN RAFAEL-LAGUNA </t>
  </si>
  <si>
    <t>21057120</t>
  </si>
  <si>
    <t>SAN JUAN   [21057120]</t>
  </si>
  <si>
    <t>3,271</t>
  </si>
  <si>
    <t>23057701</t>
  </si>
  <si>
    <t xml:space="preserve">PUENTE LA FONDA </t>
  </si>
  <si>
    <t>3,469</t>
  </si>
  <si>
    <t>23085250</t>
  </si>
  <si>
    <t>26010020</t>
  </si>
  <si>
    <t>COCONUCO    [26010020]</t>
  </si>
  <si>
    <t>COCONUCO</t>
  </si>
  <si>
    <t>2,419</t>
  </si>
  <si>
    <t>15/11/1946</t>
  </si>
  <si>
    <t>26010030</t>
  </si>
  <si>
    <t>PURACE    [26010030]</t>
  </si>
  <si>
    <t>26010050</t>
  </si>
  <si>
    <t>3,305</t>
  </si>
  <si>
    <t>26010060</t>
  </si>
  <si>
    <t xml:space="preserve">MINA LA-EL VINAGRE </t>
  </si>
  <si>
    <t>LAS PIEDRAS</t>
  </si>
  <si>
    <t>3,550</t>
  </si>
  <si>
    <t>26010070</t>
  </si>
  <si>
    <t xml:space="preserve">LAGUNA SAN RAFAEL </t>
  </si>
  <si>
    <t>3,420</t>
  </si>
  <si>
    <t>26010080</t>
  </si>
  <si>
    <t>PALETARA [26010080]</t>
  </si>
  <si>
    <t>26010090</t>
  </si>
  <si>
    <t>PALETARA [26010090]</t>
  </si>
  <si>
    <t>26010100</t>
  </si>
  <si>
    <t>PTE ARAGON   [26010100]</t>
  </si>
  <si>
    <t>2,993</t>
  </si>
  <si>
    <t>23/03/2005</t>
  </si>
  <si>
    <t xml:space="preserve">ARRAYANALES AUTOM   </t>
  </si>
  <si>
    <t>24/05/2010</t>
  </si>
  <si>
    <t xml:space="preserve">PALETARA - PNUD  </t>
  </si>
  <si>
    <t>20/12/2011</t>
  </si>
  <si>
    <t>26017020</t>
  </si>
  <si>
    <t>JULUMITO    [26017020]</t>
  </si>
  <si>
    <t>1,681</t>
  </si>
  <si>
    <t>26017030</t>
  </si>
  <si>
    <t xml:space="preserve">BOCATOMA-FLORIDA    </t>
  </si>
  <si>
    <t>215</t>
  </si>
  <si>
    <t>26017040</t>
  </si>
  <si>
    <t>26017050</t>
  </si>
  <si>
    <t>AGUACOLORADA</t>
  </si>
  <si>
    <t>26017060</t>
  </si>
  <si>
    <t>PTE ARAGON   [26017060]</t>
  </si>
  <si>
    <t>26017070</t>
  </si>
  <si>
    <t>LOMITAS    [26017070]</t>
  </si>
  <si>
    <t>2,991</t>
  </si>
  <si>
    <t>26017080</t>
  </si>
  <si>
    <t>PALETARA    [26017080]</t>
  </si>
  <si>
    <t>26017110</t>
  </si>
  <si>
    <t xml:space="preserve">BOCATOMA-VINAGRE    </t>
  </si>
  <si>
    <t>26020020</t>
  </si>
  <si>
    <t xml:space="preserve">SILVIA PTA ELECTRI  </t>
  </si>
  <si>
    <t>PIENDAMO</t>
  </si>
  <si>
    <t>SILVIA</t>
  </si>
  <si>
    <t>2,446</t>
  </si>
  <si>
    <t>26020030</t>
  </si>
  <si>
    <t>PIENDAMO    [26020030]</t>
  </si>
  <si>
    <t>PIENDAMÓ</t>
  </si>
  <si>
    <t>15/12/1946</t>
  </si>
  <si>
    <t>26020050</t>
  </si>
  <si>
    <t xml:space="preserve">BODEGA CEDELCA </t>
  </si>
  <si>
    <t>15/03/1952</t>
  </si>
  <si>
    <t>26020100</t>
  </si>
  <si>
    <t>BUENOS AIRES   [26020100]</t>
  </si>
  <si>
    <t>LA TETA</t>
  </si>
  <si>
    <t>BUENOS AIRES</t>
  </si>
  <si>
    <t>26020120</t>
  </si>
  <si>
    <t>CALOTO    [26020120]</t>
  </si>
  <si>
    <t>LA QUEBRADA</t>
  </si>
  <si>
    <t>1,136</t>
  </si>
  <si>
    <t>26020130</t>
  </si>
  <si>
    <t>TOTORO    [26020130]</t>
  </si>
  <si>
    <t>COFRE</t>
  </si>
  <si>
    <t>TOTORÓ</t>
  </si>
  <si>
    <t>2,427</t>
  </si>
  <si>
    <t>26020160</t>
  </si>
  <si>
    <t>CATALINA LA   [26020160]</t>
  </si>
  <si>
    <t>1,441</t>
  </si>
  <si>
    <t>26020180</t>
  </si>
  <si>
    <t>SATE    [26020180]</t>
  </si>
  <si>
    <t>SATE</t>
  </si>
  <si>
    <t>1,742</t>
  </si>
  <si>
    <t>26020190</t>
  </si>
  <si>
    <t xml:space="preserve">GABRIEL LOPEZ </t>
  </si>
  <si>
    <t>PALACE</t>
  </si>
  <si>
    <t>371</t>
  </si>
  <si>
    <t>26020200</t>
  </si>
  <si>
    <t>AMPARO EL   [26020200]</t>
  </si>
  <si>
    <t>QUINAMAYO</t>
  </si>
  <si>
    <t>1,197</t>
  </si>
  <si>
    <t>26020220</t>
  </si>
  <si>
    <t>MORALES    [26020220]</t>
  </si>
  <si>
    <t>1,692</t>
  </si>
  <si>
    <t>26020230</t>
  </si>
  <si>
    <t>ROSARIO EL   [26020230]</t>
  </si>
  <si>
    <t>1,767</t>
  </si>
  <si>
    <t>26020250</t>
  </si>
  <si>
    <t>MONDOMO    [26020250]</t>
  </si>
  <si>
    <t>26020320</t>
  </si>
  <si>
    <t xml:space="preserve">TERMALES PILIMBALA   </t>
  </si>
  <si>
    <t>3,482</t>
  </si>
  <si>
    <t>26020380</t>
  </si>
  <si>
    <t>LOMITAS [26020380]</t>
  </si>
  <si>
    <t>26020390</t>
  </si>
  <si>
    <t xml:space="preserve">OVEJAS ABAJO ALERT  </t>
  </si>
  <si>
    <t>1,546</t>
  </si>
  <si>
    <t>26020440</t>
  </si>
  <si>
    <t>CAMP CEDELCA [26020440]</t>
  </si>
  <si>
    <t>26020460</t>
  </si>
  <si>
    <t>POLINDARA    [26020460]</t>
  </si>
  <si>
    <t>2,507</t>
  </si>
  <si>
    <t>26020470</t>
  </si>
  <si>
    <t>JAPIO    [26020470]</t>
  </si>
  <si>
    <t>QUILICHAO</t>
  </si>
  <si>
    <t>141</t>
  </si>
  <si>
    <t>26025030</t>
  </si>
  <si>
    <t>JAPIO [26025030]</t>
  </si>
  <si>
    <t>26025070</t>
  </si>
  <si>
    <t xml:space="preserve">GABRIEL LOPEZ   </t>
  </si>
  <si>
    <t>26025090</t>
  </si>
  <si>
    <t xml:space="preserve">VENTA DE CAJIBIO  </t>
  </si>
  <si>
    <t>26025100</t>
  </si>
  <si>
    <t>TUNIA    [26025100]</t>
  </si>
  <si>
    <t>TUNIA</t>
  </si>
  <si>
    <t>1,822</t>
  </si>
  <si>
    <t>26025110</t>
  </si>
  <si>
    <t>LOMITAS    [26025110]</t>
  </si>
  <si>
    <t>25/04/2002</t>
  </si>
  <si>
    <t>26027030</t>
  </si>
  <si>
    <t>MONDOMO</t>
  </si>
  <si>
    <t>1,305</t>
  </si>
  <si>
    <t>15/07/1953</t>
  </si>
  <si>
    <t>26027050</t>
  </si>
  <si>
    <t>SALVAJINA LA [26027050]</t>
  </si>
  <si>
    <t>SUÁREZ</t>
  </si>
  <si>
    <t>26027080</t>
  </si>
  <si>
    <t>TOTORO    [26027080]</t>
  </si>
  <si>
    <t>2,551</t>
  </si>
  <si>
    <t>26027090</t>
  </si>
  <si>
    <t>CORTIJO EL   [26027090]</t>
  </si>
  <si>
    <t>26027100</t>
  </si>
  <si>
    <t>26027200</t>
  </si>
  <si>
    <t>1,744</t>
  </si>
  <si>
    <t>26027210</t>
  </si>
  <si>
    <t xml:space="preserve">PTE FERROCARRIL   </t>
  </si>
  <si>
    <t>26027220</t>
  </si>
  <si>
    <t>QDA SATE</t>
  </si>
  <si>
    <t>1,470</t>
  </si>
  <si>
    <t>26027240</t>
  </si>
  <si>
    <t>MALVASA    [26027240]</t>
  </si>
  <si>
    <t>2,977</t>
  </si>
  <si>
    <t>26027250</t>
  </si>
  <si>
    <t>BUENOS AIRES   [26027250]</t>
  </si>
  <si>
    <t>26027260</t>
  </si>
  <si>
    <t>FLORIDA LA [26027260]</t>
  </si>
  <si>
    <t>1,980</t>
  </si>
  <si>
    <t>26027270</t>
  </si>
  <si>
    <t>1,975</t>
  </si>
  <si>
    <t>26030030</t>
  </si>
  <si>
    <t xml:space="preserve">CABANA INDERENA   </t>
  </si>
  <si>
    <t>QDA GAMBOA</t>
  </si>
  <si>
    <t>2,658</t>
  </si>
  <si>
    <t>26030050</t>
  </si>
  <si>
    <t>TAMBO    [26030050]</t>
  </si>
  <si>
    <t>26030060</t>
  </si>
  <si>
    <t>GAMBOA    [26030060]</t>
  </si>
  <si>
    <t>SEGUENGUITO</t>
  </si>
  <si>
    <t>2,171</t>
  </si>
  <si>
    <t>26030070</t>
  </si>
  <si>
    <t>DINDE    [26030070]</t>
  </si>
  <si>
    <t>1,246</t>
  </si>
  <si>
    <t>26030080</t>
  </si>
  <si>
    <t>ROMELIA LA [26030080]</t>
  </si>
  <si>
    <t>2,502</t>
  </si>
  <si>
    <t>26030090</t>
  </si>
  <si>
    <t xml:space="preserve">REMOLINO ALERTAS   </t>
  </si>
  <si>
    <t>1,628</t>
  </si>
  <si>
    <t>26030100</t>
  </si>
  <si>
    <t xml:space="preserve">JULUMITO ALERTAS </t>
  </si>
  <si>
    <t>26030110</t>
  </si>
  <si>
    <t xml:space="preserve">MUNCHIQUE-CARPINTE </t>
  </si>
  <si>
    <t>15/01/1947</t>
  </si>
  <si>
    <t>26030150</t>
  </si>
  <si>
    <t>SALVAJINA LA   [26030150]</t>
  </si>
  <si>
    <t>1,171</t>
  </si>
  <si>
    <t>26035020</t>
  </si>
  <si>
    <t>MUNCHIQUE [26035020]</t>
  </si>
  <si>
    <t>3,012</t>
  </si>
  <si>
    <t>26035030</t>
  </si>
  <si>
    <t xml:space="preserve">APTO G L VALENCIA </t>
  </si>
  <si>
    <t>1,752</t>
  </si>
  <si>
    <t>15/06/1941</t>
  </si>
  <si>
    <t>26035040</t>
  </si>
  <si>
    <t>SALVAJINA LA [26035040]</t>
  </si>
  <si>
    <t>1,130</t>
  </si>
  <si>
    <t>26035070</t>
  </si>
  <si>
    <t xml:space="preserve">CARPINTERIAS HDA </t>
  </si>
  <si>
    <t>15/10/2002</t>
  </si>
  <si>
    <t>26037010</t>
  </si>
  <si>
    <t>REMOLINO    [26037010]</t>
  </si>
  <si>
    <t>1,623</t>
  </si>
  <si>
    <t>26037020</t>
  </si>
  <si>
    <t>TRAVIEZA LA [26037020]</t>
  </si>
  <si>
    <t>1,978</t>
  </si>
  <si>
    <t>26037030</t>
  </si>
  <si>
    <t>26040040</t>
  </si>
  <si>
    <t>MIRANDA 1 [26040040]</t>
  </si>
  <si>
    <t>MIRANDA</t>
  </si>
  <si>
    <t>15/05/1946</t>
  </si>
  <si>
    <t>26040050</t>
  </si>
  <si>
    <t>RIO PALO [26040050]</t>
  </si>
  <si>
    <t>15/07/1964</t>
  </si>
  <si>
    <t>26040250</t>
  </si>
  <si>
    <t>CORINTO    [26040250]</t>
  </si>
  <si>
    <t>LA PAILA</t>
  </si>
  <si>
    <t>CORINTO</t>
  </si>
  <si>
    <t>26040260</t>
  </si>
  <si>
    <t xml:space="preserve">TORIBIO ALERTAS   </t>
  </si>
  <si>
    <t>TORIBÍO</t>
  </si>
  <si>
    <t>1,774</t>
  </si>
  <si>
    <t>26040280</t>
  </si>
  <si>
    <t>TACUEYO [26040280]</t>
  </si>
  <si>
    <t>JAMBALO</t>
  </si>
  <si>
    <t>JAMBALÓ</t>
  </si>
  <si>
    <t>26040290</t>
  </si>
  <si>
    <t>AGUADA LA   [26040290]</t>
  </si>
  <si>
    <t>CALDONO</t>
  </si>
  <si>
    <t>293</t>
  </si>
  <si>
    <t>26040300</t>
  </si>
  <si>
    <t xml:space="preserve">BOCATOMA ALERTAS </t>
  </si>
  <si>
    <t>1,069</t>
  </si>
  <si>
    <t>26040310</t>
  </si>
  <si>
    <t>RIO PALO   [26040310]</t>
  </si>
  <si>
    <t>26040320</t>
  </si>
  <si>
    <t>TACUEYO [26040320]</t>
  </si>
  <si>
    <t>26045010</t>
  </si>
  <si>
    <t>ING BENGALA   [26045010]</t>
  </si>
  <si>
    <t>PUERTO TEJADA</t>
  </si>
  <si>
    <t>983</t>
  </si>
  <si>
    <t>26045020</t>
  </si>
  <si>
    <t>TACUEYO [26045020]</t>
  </si>
  <si>
    <t>26045030</t>
  </si>
  <si>
    <t>PITAYO [26045030]</t>
  </si>
  <si>
    <t xml:space="preserve">BOCAT RIO PALO  </t>
  </si>
  <si>
    <t>15/08/1945</t>
  </si>
  <si>
    <t>26047100</t>
  </si>
  <si>
    <t>CANAL PALO [26047100]</t>
  </si>
  <si>
    <t>26050040</t>
  </si>
  <si>
    <t xml:space="preserve">JAMUNDI POTRERITO </t>
  </si>
  <si>
    <t>26050050</t>
  </si>
  <si>
    <t>SAN ANTONIO [26050050]</t>
  </si>
  <si>
    <t>15/06/1946</t>
  </si>
  <si>
    <t>26050060</t>
  </si>
  <si>
    <t>SUAREZ    [26050060]</t>
  </si>
  <si>
    <t>26050270</t>
  </si>
  <si>
    <t>SILENCIOSO EL   [26050270]</t>
  </si>
  <si>
    <t>TIMBA</t>
  </si>
  <si>
    <t>1,156</t>
  </si>
  <si>
    <t>26055020</t>
  </si>
  <si>
    <t>TIMBA [26055020]</t>
  </si>
  <si>
    <t>26055030</t>
  </si>
  <si>
    <t>SUAREZ [26055030]</t>
  </si>
  <si>
    <t>26055050</t>
  </si>
  <si>
    <t>POTRERITO [26055050]</t>
  </si>
  <si>
    <t>26055070</t>
  </si>
  <si>
    <t>26057030</t>
  </si>
  <si>
    <t>26057040</t>
  </si>
  <si>
    <t>TIMBA    [26057040]</t>
  </si>
  <si>
    <t>15/08/1946</t>
  </si>
  <si>
    <t>26060020</t>
  </si>
  <si>
    <t>CABUYAL    [26060020]</t>
  </si>
  <si>
    <t>DESBARATADO</t>
  </si>
  <si>
    <t>26060030</t>
  </si>
  <si>
    <t>VILLA RICA   [26060030]</t>
  </si>
  <si>
    <t>VILLA RICA</t>
  </si>
  <si>
    <t>988</t>
  </si>
  <si>
    <t>26060200</t>
  </si>
  <si>
    <t>CAJONES    [26060200]</t>
  </si>
  <si>
    <t>2,472</t>
  </si>
  <si>
    <t>26065010</t>
  </si>
  <si>
    <t>ING CAUCA   [26065010]</t>
  </si>
  <si>
    <t>26065020</t>
  </si>
  <si>
    <t>MIRANDA    [26065020]</t>
  </si>
  <si>
    <t>1,133</t>
  </si>
  <si>
    <t>26065040</t>
  </si>
  <si>
    <t>CABUYAL [26065040]</t>
  </si>
  <si>
    <t>15/01/1997</t>
  </si>
  <si>
    <t>26070090</t>
  </si>
  <si>
    <t>PENON EL [26070090]</t>
  </si>
  <si>
    <t>26070110</t>
  </si>
  <si>
    <t>ZAPATA LA   [26070110]</t>
  </si>
  <si>
    <t>QDA GUABITO</t>
  </si>
  <si>
    <t>119</t>
  </si>
  <si>
    <t>15/03/1965</t>
  </si>
  <si>
    <t>26070170</t>
  </si>
  <si>
    <t xml:space="preserve">ESPERANZA PRADERA   </t>
  </si>
  <si>
    <t>BOLO</t>
  </si>
  <si>
    <t>PRADERA</t>
  </si>
  <si>
    <t>15/04/1982</t>
  </si>
  <si>
    <t>26070760</t>
  </si>
  <si>
    <t>FLORIDA    [26070760]</t>
  </si>
  <si>
    <t>FRAYLE</t>
  </si>
  <si>
    <t>159</t>
  </si>
  <si>
    <t>26070770</t>
  </si>
  <si>
    <t>PALMERA LA [26070770]</t>
  </si>
  <si>
    <t>15/08/1994</t>
  </si>
  <si>
    <t>26075010</t>
  </si>
  <si>
    <t>PALMIRA ICA   [26075010]</t>
  </si>
  <si>
    <t>26075020</t>
  </si>
  <si>
    <t>CALIPUERTO [26075020]</t>
  </si>
  <si>
    <t>PARRAGA</t>
  </si>
  <si>
    <t>26075040</t>
  </si>
  <si>
    <t>26075050</t>
  </si>
  <si>
    <t xml:space="preserve">ING MANUELITA   </t>
  </si>
  <si>
    <t>NIMA</t>
  </si>
  <si>
    <t>14/01/1900</t>
  </si>
  <si>
    <t>26075060</t>
  </si>
  <si>
    <t>ARREBOLES [26075060]</t>
  </si>
  <si>
    <t>26075080</t>
  </si>
  <si>
    <t>CENICANA    [26075080]</t>
  </si>
  <si>
    <t>26075100</t>
  </si>
  <si>
    <t xml:space="preserve">GJA EXP HOESCHST </t>
  </si>
  <si>
    <t>26077060</t>
  </si>
  <si>
    <t>BUCHITOLO    [26077060]</t>
  </si>
  <si>
    <t>15/07/1961</t>
  </si>
  <si>
    <t>26080070</t>
  </si>
  <si>
    <t>VIJES    [26080070]</t>
  </si>
  <si>
    <t>VIJES</t>
  </si>
  <si>
    <t>974</t>
  </si>
  <si>
    <t>15/04/1946</t>
  </si>
  <si>
    <t>26080280</t>
  </si>
  <si>
    <t>PICHINDE    [26080280]</t>
  </si>
  <si>
    <t>PICHINDE</t>
  </si>
  <si>
    <t>1,637</t>
  </si>
  <si>
    <t>26080290</t>
  </si>
  <si>
    <t xml:space="preserve">MEDIACANOA-ALERTAS    </t>
  </si>
  <si>
    <t>YOTOCO</t>
  </si>
  <si>
    <t>962</t>
  </si>
  <si>
    <t>26080310</t>
  </si>
  <si>
    <t xml:space="preserve">CALI SEDE IDEAM  </t>
  </si>
  <si>
    <t>26080380</t>
  </si>
  <si>
    <t xml:space="preserve">VILLA LUZ ALBA </t>
  </si>
  <si>
    <t>BITACO</t>
  </si>
  <si>
    <t>LA CUMBRE</t>
  </si>
  <si>
    <t>26085120</t>
  </si>
  <si>
    <t xml:space="preserve">BASE AEREA MFS </t>
  </si>
  <si>
    <t>02/10/2013</t>
  </si>
  <si>
    <t>26087030</t>
  </si>
  <si>
    <t>RIOFRIO [26087030]</t>
  </si>
  <si>
    <t>RIOFRÍO</t>
  </si>
  <si>
    <t>936</t>
  </si>
  <si>
    <t>26087100</t>
  </si>
  <si>
    <t>COLEGIO EL [26087100]</t>
  </si>
  <si>
    <t>1,098</t>
  </si>
  <si>
    <t>26090060</t>
  </si>
  <si>
    <t>JUNTAS LAS   [26090060]</t>
  </si>
  <si>
    <t>GUABAS</t>
  </si>
  <si>
    <t>GINEBRA</t>
  </si>
  <si>
    <t>1,826</t>
  </si>
  <si>
    <t>26090460</t>
  </si>
  <si>
    <t>PARAISO EL   [26090460]</t>
  </si>
  <si>
    <t>EL CERRITO</t>
  </si>
  <si>
    <t>26090630</t>
  </si>
  <si>
    <t>GUACARI    [26090630]</t>
  </si>
  <si>
    <t>GUACARÍ</t>
  </si>
  <si>
    <t>26090660</t>
  </si>
  <si>
    <t xml:space="preserve">PAN DE AZUCAR </t>
  </si>
  <si>
    <t>3,900</t>
  </si>
  <si>
    <t>26090710</t>
  </si>
  <si>
    <t>TENERIFE [26090710]</t>
  </si>
  <si>
    <t>2,609</t>
  </si>
  <si>
    <t>26095080</t>
  </si>
  <si>
    <t>TENERIFE    [26095080]</t>
  </si>
  <si>
    <t>AMAIME</t>
  </si>
  <si>
    <t>2,628</t>
  </si>
  <si>
    <t>26095110</t>
  </si>
  <si>
    <t>ICA-BALBOA [26095110]</t>
  </si>
  <si>
    <t>960</t>
  </si>
  <si>
    <t>26095220</t>
  </si>
  <si>
    <t>ITA-BUGA [26095220]</t>
  </si>
  <si>
    <t>26095230</t>
  </si>
  <si>
    <t>VINCULO EL   [26095230]</t>
  </si>
  <si>
    <t>981</t>
  </si>
  <si>
    <t>26097040</t>
  </si>
  <si>
    <t>26100070</t>
  </si>
  <si>
    <t>LUCERNA HDA   [26100070]</t>
  </si>
  <si>
    <t>BUGALAGRANDE</t>
  </si>
  <si>
    <t>964</t>
  </si>
  <si>
    <t>26100300</t>
  </si>
  <si>
    <t>OBANDO    [26100300]</t>
  </si>
  <si>
    <t>OBANDO</t>
  </si>
  <si>
    <t>986</t>
  </si>
  <si>
    <t>26100350</t>
  </si>
  <si>
    <t>PTO FRAZADAS   [26100350]</t>
  </si>
  <si>
    <t>TULUÁ</t>
  </si>
  <si>
    <t>1,657</t>
  </si>
  <si>
    <t>26100400</t>
  </si>
  <si>
    <t>ALCAZAR EL   [26100400]</t>
  </si>
  <si>
    <t>PAILA</t>
  </si>
  <si>
    <t>26100410</t>
  </si>
  <si>
    <t>GALICIA    [26100410]</t>
  </si>
  <si>
    <t>1,191</t>
  </si>
  <si>
    <t>26100690</t>
  </si>
  <si>
    <t>PLACER EL   [26100690]</t>
  </si>
  <si>
    <t>26100700</t>
  </si>
  <si>
    <t>PARDO    [26100700]</t>
  </si>
  <si>
    <t>ANDALUCÍA</t>
  </si>
  <si>
    <t>1,314</t>
  </si>
  <si>
    <t>26100740</t>
  </si>
  <si>
    <t>SAN PEDRO   [26100740]</t>
  </si>
  <si>
    <t>LA VICTORIA</t>
  </si>
  <si>
    <t>949</t>
  </si>
  <si>
    <t>26100770</t>
  </si>
  <si>
    <t>CEILAN    [26100770]</t>
  </si>
  <si>
    <t>26100780</t>
  </si>
  <si>
    <t>ZARZAL    [26100780]</t>
  </si>
  <si>
    <t>26100790</t>
  </si>
  <si>
    <t>ITALIA LA   [26100790]</t>
  </si>
  <si>
    <t>2,809</t>
  </si>
  <si>
    <t>26100800</t>
  </si>
  <si>
    <t xml:space="preserve">NOGALES ALTAGRACIA   </t>
  </si>
  <si>
    <t>26100810</t>
  </si>
  <si>
    <t>MATEGUADUA [26100810]</t>
  </si>
  <si>
    <t>1,119</t>
  </si>
  <si>
    <t>26100820</t>
  </si>
  <si>
    <t>RAFAELA LA [26100820]</t>
  </si>
  <si>
    <t>928</t>
  </si>
  <si>
    <t>26100830</t>
  </si>
  <si>
    <t>PALMASOLA    [26100830]</t>
  </si>
  <si>
    <t>26105110</t>
  </si>
  <si>
    <t>ING RIOPAILA   [26105110]</t>
  </si>
  <si>
    <t>954</t>
  </si>
  <si>
    <t>26105140</t>
  </si>
  <si>
    <t>BARRAGAN    [26105140]</t>
  </si>
  <si>
    <t>332</t>
  </si>
  <si>
    <t>26105150</t>
  </si>
  <si>
    <t>SAN MARCOS   [26105150]</t>
  </si>
  <si>
    <t>26105160</t>
  </si>
  <si>
    <t>APTO FARFAN   [26105160]</t>
  </si>
  <si>
    <t>26105230</t>
  </si>
  <si>
    <t>MATEGUADUA    [26105230]</t>
  </si>
  <si>
    <t>26107130</t>
  </si>
  <si>
    <t>MATEGUADUA    [26107130]</t>
  </si>
  <si>
    <t>157</t>
  </si>
  <si>
    <t>15/06/1945</t>
  </si>
  <si>
    <t>26107140</t>
  </si>
  <si>
    <t>MORALIA [26107140]</t>
  </si>
  <si>
    <t>1,688</t>
  </si>
  <si>
    <t>26107160</t>
  </si>
  <si>
    <t>958</t>
  </si>
  <si>
    <t>26110040</t>
  </si>
  <si>
    <t>BOLIVAR    [26110040]</t>
  </si>
  <si>
    <t>PESCADOR</t>
  </si>
  <si>
    <t>972</t>
  </si>
  <si>
    <t>26110060</t>
  </si>
  <si>
    <t>HIGUERON [26110060]</t>
  </si>
  <si>
    <t>ROLDANILLO</t>
  </si>
  <si>
    <t>26110070</t>
  </si>
  <si>
    <t>SAN ANTONIO [26110070]</t>
  </si>
  <si>
    <t>TORO</t>
  </si>
  <si>
    <t>26110100</t>
  </si>
  <si>
    <t>HIGUERONCITO [26110100]</t>
  </si>
  <si>
    <t>920</t>
  </si>
  <si>
    <t>26110110</t>
  </si>
  <si>
    <t>CAYETANA LA [26110110]</t>
  </si>
  <si>
    <t>912</t>
  </si>
  <si>
    <t>26110120</t>
  </si>
  <si>
    <t>VILLA NUEVA   [26110120]</t>
  </si>
  <si>
    <t>CANAVERAL</t>
  </si>
  <si>
    <t>EL ÁGUILA</t>
  </si>
  <si>
    <t>1,341</t>
  </si>
  <si>
    <t>26110150</t>
  </si>
  <si>
    <t>INMACULADA LA [26110150]</t>
  </si>
  <si>
    <t>26110160</t>
  </si>
  <si>
    <t>26110210</t>
  </si>
  <si>
    <t>BRISAS LAS   [26110210]</t>
  </si>
  <si>
    <t>1,969</t>
  </si>
  <si>
    <t>26110230</t>
  </si>
  <si>
    <t>ISUGU    [26110230]</t>
  </si>
  <si>
    <t>933</t>
  </si>
  <si>
    <t>26110250</t>
  </si>
  <si>
    <t>TIERRABLANCA [26110250]</t>
  </si>
  <si>
    <t>916</t>
  </si>
  <si>
    <t>26110290</t>
  </si>
  <si>
    <t>ARBOLEDA LA   [26110290]</t>
  </si>
  <si>
    <t>959</t>
  </si>
  <si>
    <t>26110300</t>
  </si>
  <si>
    <t>CEROS    [26110300]</t>
  </si>
  <si>
    <t>26115030</t>
  </si>
  <si>
    <t>TIERRABLANCA [26115030]</t>
  </si>
  <si>
    <t>26115040</t>
  </si>
  <si>
    <t xml:space="preserve">CENT ADMO LA UNION </t>
  </si>
  <si>
    <t>934</t>
  </si>
  <si>
    <t>26115050</t>
  </si>
  <si>
    <t>GRAMAS LAS [26115050]</t>
  </si>
  <si>
    <t>26115060</t>
  </si>
  <si>
    <t>CAYETANA LA [26115060]</t>
  </si>
  <si>
    <t>26115080</t>
  </si>
  <si>
    <t>CANDELARIA    [26115080]</t>
  </si>
  <si>
    <t>945</t>
  </si>
  <si>
    <t>26117010</t>
  </si>
  <si>
    <t>BOCATOMA [26117010]</t>
  </si>
  <si>
    <t>26117030</t>
  </si>
  <si>
    <t>TIERRABLANCA [26117030]</t>
  </si>
  <si>
    <t>26117040</t>
  </si>
  <si>
    <t>BOMBA 3 [26117040]</t>
  </si>
  <si>
    <t>911</t>
  </si>
  <si>
    <t>26117060</t>
  </si>
  <si>
    <t>SAN ANTONIO [26117060]</t>
  </si>
  <si>
    <t>26117070</t>
  </si>
  <si>
    <t>CANDELARIA [26117070]</t>
  </si>
  <si>
    <t>26117080</t>
  </si>
  <si>
    <t xml:space="preserve">DREN PPAL K0+00 </t>
  </si>
  <si>
    <t>910</t>
  </si>
  <si>
    <t>26117090</t>
  </si>
  <si>
    <t xml:space="preserve">CAYETANA REJA </t>
  </si>
  <si>
    <t>26117100</t>
  </si>
  <si>
    <t>PTE CAYETANA [26117100]</t>
  </si>
  <si>
    <t>26117110</t>
  </si>
  <si>
    <t xml:space="preserve">TIERRA BLANCA </t>
  </si>
  <si>
    <t>CANAL MARGINAL</t>
  </si>
  <si>
    <t>26117120</t>
  </si>
  <si>
    <t>26117150</t>
  </si>
  <si>
    <t>CAYETANA LA [26117150]</t>
  </si>
  <si>
    <t>26117170</t>
  </si>
  <si>
    <t>919</t>
  </si>
  <si>
    <t>26117180</t>
  </si>
  <si>
    <t>CARACOLI [26117180]</t>
  </si>
  <si>
    <t>CANAL INTERCEPT</t>
  </si>
  <si>
    <t>26117190</t>
  </si>
  <si>
    <t>UNION LA [26117190]</t>
  </si>
  <si>
    <t>LAS PALMAS</t>
  </si>
  <si>
    <t>26117200</t>
  </si>
  <si>
    <t>TULIA LA [26117200]</t>
  </si>
  <si>
    <t>PLATANARES</t>
  </si>
  <si>
    <t>26120120</t>
  </si>
  <si>
    <t>CAMELIA LA   [26120120]</t>
  </si>
  <si>
    <t>BARRAGAN</t>
  </si>
  <si>
    <t>26120130</t>
  </si>
  <si>
    <t>COROZAL [26120130]</t>
  </si>
  <si>
    <t>1,178</t>
  </si>
  <si>
    <t>26120150</t>
  </si>
  <si>
    <t>ALCALA    [26120150]</t>
  </si>
  <si>
    <t>BARBAS</t>
  </si>
  <si>
    <t>ALCALÁ</t>
  </si>
  <si>
    <t>1,261</t>
  </si>
  <si>
    <t>26120160</t>
  </si>
  <si>
    <t>SALENTO    [26120160]</t>
  </si>
  <si>
    <t>SALENTO</t>
  </si>
  <si>
    <t>26120170</t>
  </si>
  <si>
    <t>PIJAO    [26120170]</t>
  </si>
  <si>
    <t>LEJOS</t>
  </si>
  <si>
    <t>PIJAO</t>
  </si>
  <si>
    <t>1,685</t>
  </si>
  <si>
    <t>26120180</t>
  </si>
  <si>
    <t xml:space="preserve">ALAMBRADO EL-ALERT   </t>
  </si>
  <si>
    <t>26120730</t>
  </si>
  <si>
    <t>NUEVO LIBARE [26120730]</t>
  </si>
  <si>
    <t>26125040</t>
  </si>
  <si>
    <t>CALARCA [26125040]</t>
  </si>
  <si>
    <t>15/02/1943</t>
  </si>
  <si>
    <t>26125060</t>
  </si>
  <si>
    <t>APTO EL EDEN  [26125060]</t>
  </si>
  <si>
    <t>15/04/1949</t>
  </si>
  <si>
    <t>26125061</t>
  </si>
  <si>
    <t>26125110</t>
  </si>
  <si>
    <t>PLAYA LA [26125110]</t>
  </si>
  <si>
    <t>GÉNOVA</t>
  </si>
  <si>
    <t>1,524</t>
  </si>
  <si>
    <t>26125120</t>
  </si>
  <si>
    <t>ARMENIA [26125120]</t>
  </si>
  <si>
    <t>15/09/1929</t>
  </si>
  <si>
    <t>15/12/1934</t>
  </si>
  <si>
    <t>26125130</t>
  </si>
  <si>
    <t>CUMBARCO    [26125130]</t>
  </si>
  <si>
    <t>1,749</t>
  </si>
  <si>
    <t>26125510</t>
  </si>
  <si>
    <t xml:space="preserve">SOLMAFORO PEREIRA </t>
  </si>
  <si>
    <t>10/10/2013</t>
  </si>
  <si>
    <t>26125710</t>
  </si>
  <si>
    <t>26127030</t>
  </si>
  <si>
    <t>BARRAGAN    [26127030]</t>
  </si>
  <si>
    <t>26127040</t>
  </si>
  <si>
    <t>26127080</t>
  </si>
  <si>
    <t>TIGRE EL [26127080]</t>
  </si>
  <si>
    <t>CONSOTA</t>
  </si>
  <si>
    <t>26127090</t>
  </si>
  <si>
    <t>SUCRE    [26127090]</t>
  </si>
  <si>
    <t>1,239</t>
  </si>
  <si>
    <t>26127100</t>
  </si>
  <si>
    <t>ARABIA    [26127100]</t>
  </si>
  <si>
    <t>1,401</t>
  </si>
  <si>
    <t>26127120</t>
  </si>
  <si>
    <t>MONTANA LA [26127120]</t>
  </si>
  <si>
    <t>26127140</t>
  </si>
  <si>
    <t>VESUBIO EL   [26127140]</t>
  </si>
  <si>
    <t>942</t>
  </si>
  <si>
    <t>26127150</t>
  </si>
  <si>
    <t>PIJAO    [26127150]</t>
  </si>
  <si>
    <t>1,679</t>
  </si>
  <si>
    <t>26127160</t>
  </si>
  <si>
    <t xml:space="preserve">NUEVO LIBARE BOCAT </t>
  </si>
  <si>
    <t>26130020</t>
  </si>
  <si>
    <t>TERMALES    [26130020]</t>
  </si>
  <si>
    <t>SAN EUGENIO</t>
  </si>
  <si>
    <t>26130030</t>
  </si>
  <si>
    <t>SUB MARSELLA [26130030]</t>
  </si>
  <si>
    <t>26130170</t>
  </si>
  <si>
    <t>POTREROS    [26130170]</t>
  </si>
  <si>
    <t>2,134</t>
  </si>
  <si>
    <t>26130180</t>
  </si>
  <si>
    <t>SAN ISIDRO   [26130180]</t>
  </si>
  <si>
    <t>1,196</t>
  </si>
  <si>
    <t>26130190</t>
  </si>
  <si>
    <t>BOQUERON [26130190]</t>
  </si>
  <si>
    <t>26130200</t>
  </si>
  <si>
    <t>RECUERDO EL   [26130200]</t>
  </si>
  <si>
    <t>1,587</t>
  </si>
  <si>
    <t>26130220</t>
  </si>
  <si>
    <t>MARACAY    [26130220]</t>
  </si>
  <si>
    <t>26130270</t>
  </si>
  <si>
    <t>MARSELLA-ITA [26130270]</t>
  </si>
  <si>
    <t>26130540</t>
  </si>
  <si>
    <t>PLAYA RICA [26130540]</t>
  </si>
  <si>
    <t>1,728</t>
  </si>
  <si>
    <t>26130550</t>
  </si>
  <si>
    <t>BARBO</t>
  </si>
  <si>
    <t>26130560</t>
  </si>
  <si>
    <t>PEZ FRESCO   [26130560]</t>
  </si>
  <si>
    <t>26130570</t>
  </si>
  <si>
    <t>NUEVO LIBARE   [26130570]</t>
  </si>
  <si>
    <t>26135040</t>
  </si>
  <si>
    <t xml:space="preserve">APTO MATECANA   </t>
  </si>
  <si>
    <t>1,199</t>
  </si>
  <si>
    <t>15/09/1947</t>
  </si>
  <si>
    <t>26135080</t>
  </si>
  <si>
    <t xml:space="preserve">UNIV PEREIRA-UTP </t>
  </si>
  <si>
    <t>1,354</t>
  </si>
  <si>
    <t>26135090</t>
  </si>
  <si>
    <t>26135100</t>
  </si>
  <si>
    <t>BOHEMIA LA   [26135100]</t>
  </si>
  <si>
    <t>995</t>
  </si>
  <si>
    <t>26135110</t>
  </si>
  <si>
    <t>VERACRUZ    [26135110]</t>
  </si>
  <si>
    <t>26135120</t>
  </si>
  <si>
    <t>MARSELLA-ITA [26135120]</t>
  </si>
  <si>
    <t>26135140</t>
  </si>
  <si>
    <t>LAGUNA LA   [26135140]</t>
  </si>
  <si>
    <t>26135150</t>
  </si>
  <si>
    <t>MIRANDA LA [26135150]</t>
  </si>
  <si>
    <t>SAN RAMON</t>
  </si>
  <si>
    <t>26135160</t>
  </si>
  <si>
    <t>SAN REMO   [26135160]</t>
  </si>
  <si>
    <t>1,947</t>
  </si>
  <si>
    <t>26135170</t>
  </si>
  <si>
    <t>BOQUERON EL [26135170]</t>
  </si>
  <si>
    <t>4,500</t>
  </si>
  <si>
    <t>26135180</t>
  </si>
  <si>
    <t xml:space="preserve">HOTEL TERMALES </t>
  </si>
  <si>
    <t>26135190</t>
  </si>
  <si>
    <t>PANTANOS LOS [26135190]</t>
  </si>
  <si>
    <t>4,250</t>
  </si>
  <si>
    <t>26135200</t>
  </si>
  <si>
    <t xml:space="preserve">PARAMO STA ROSA </t>
  </si>
  <si>
    <t>26135210</t>
  </si>
  <si>
    <t xml:space="preserve">LADERA W STA ROSA </t>
  </si>
  <si>
    <t>26135230</t>
  </si>
  <si>
    <t xml:space="preserve">PICO PARAMO STA R </t>
  </si>
  <si>
    <t>26135240</t>
  </si>
  <si>
    <t>JARDIN EL [26135240]</t>
  </si>
  <si>
    <t>26135250</t>
  </si>
  <si>
    <t>SIERRA LA [26135250]</t>
  </si>
  <si>
    <t>3,750</t>
  </si>
  <si>
    <t>26135260</t>
  </si>
  <si>
    <t>BERLIN [26135260]</t>
  </si>
  <si>
    <t>26135320</t>
  </si>
  <si>
    <t>26137110</t>
  </si>
  <si>
    <t xml:space="preserve">BANANERA LA 6-909  </t>
  </si>
  <si>
    <t>1,589</t>
  </si>
  <si>
    <t>26137120</t>
  </si>
  <si>
    <t>REINA LA [26137120]</t>
  </si>
  <si>
    <t>26137140</t>
  </si>
  <si>
    <t>FLORIDA LA [26137140]</t>
  </si>
  <si>
    <t>26137170</t>
  </si>
  <si>
    <t>CAMPESTRES [26137170]</t>
  </si>
  <si>
    <t>DOSQUEBRADAS</t>
  </si>
  <si>
    <t>26137180</t>
  </si>
  <si>
    <t>PLAYA RICA   [26137180]</t>
  </si>
  <si>
    <t>1,726</t>
  </si>
  <si>
    <t>26137190</t>
  </si>
  <si>
    <t>BUENOS AIRES [26137190]</t>
  </si>
  <si>
    <t>26137200</t>
  </si>
  <si>
    <t>BUENOS AIRES [26137200]</t>
  </si>
  <si>
    <t>26137210</t>
  </si>
  <si>
    <t>PASTORA LA [26137210]</t>
  </si>
  <si>
    <t>26137230</t>
  </si>
  <si>
    <t xml:space="preserve">PLANTA ELECTRICA   </t>
  </si>
  <si>
    <t>1,731</t>
  </si>
  <si>
    <t>26137240</t>
  </si>
  <si>
    <t xml:space="preserve">LAGUNA DEL OTUN  </t>
  </si>
  <si>
    <t>3,957</t>
  </si>
  <si>
    <t>26137250</t>
  </si>
  <si>
    <t>26140080</t>
  </si>
  <si>
    <t xml:space="preserve">TAIJARA ALEJANDRIA </t>
  </si>
  <si>
    <t>GUATICA</t>
  </si>
  <si>
    <t>GUÁTICA</t>
  </si>
  <si>
    <t>1,478</t>
  </si>
  <si>
    <t>26140090</t>
  </si>
  <si>
    <t>TAPARCAL    [26140090]</t>
  </si>
  <si>
    <t>1,609</t>
  </si>
  <si>
    <t>26140110</t>
  </si>
  <si>
    <t>SAN CLEMENTE   [26140110]</t>
  </si>
  <si>
    <t>2,173</t>
  </si>
  <si>
    <t>26140120</t>
  </si>
  <si>
    <t>MISTRATO    [26140120]</t>
  </si>
  <si>
    <t>MISTRATÓ</t>
  </si>
  <si>
    <t>1,483</t>
  </si>
  <si>
    <t>26140180</t>
  </si>
  <si>
    <t xml:space="preserve">VIRGINIA LA-ALERTA   </t>
  </si>
  <si>
    <t>26140330</t>
  </si>
  <si>
    <t>VIRGINIA LA [26140330]</t>
  </si>
  <si>
    <t>26145010</t>
  </si>
  <si>
    <t>CECILIA LA [26145010]</t>
  </si>
  <si>
    <t>VITERBO</t>
  </si>
  <si>
    <t>1,028</t>
  </si>
  <si>
    <t>26145020</t>
  </si>
  <si>
    <t>BELLAVISTA    [26145020]</t>
  </si>
  <si>
    <t>ANSERMA</t>
  </si>
  <si>
    <t>217</t>
  </si>
  <si>
    <t>26145030</t>
  </si>
  <si>
    <t>CAMELIA LA   [26145030]</t>
  </si>
  <si>
    <t>MAPA</t>
  </si>
  <si>
    <t>1,736</t>
  </si>
  <si>
    <t>26145050</t>
  </si>
  <si>
    <t>SAMARIA LA [26145050]</t>
  </si>
  <si>
    <t>26145080</t>
  </si>
  <si>
    <t>26147010</t>
  </si>
  <si>
    <t xml:space="preserve">BOCATOMA 6-930 </t>
  </si>
  <si>
    <t>26147040</t>
  </si>
  <si>
    <t>BUENOS AIRES   [26147040]</t>
  </si>
  <si>
    <t>26147050</t>
  </si>
  <si>
    <t>VIRGEN LA   [26147050]</t>
  </si>
  <si>
    <t>1,237</t>
  </si>
  <si>
    <t>26147080</t>
  </si>
  <si>
    <t>GUARACAS    [26147080]</t>
  </si>
  <si>
    <t>1,445</t>
  </si>
  <si>
    <t>26147110</t>
  </si>
  <si>
    <t>SUIZA LA [26147110]</t>
  </si>
  <si>
    <t>26147130</t>
  </si>
  <si>
    <t>BRETANA LA   [26147130]</t>
  </si>
  <si>
    <t>APÍA</t>
  </si>
  <si>
    <t>1,115</t>
  </si>
  <si>
    <t>26147140</t>
  </si>
  <si>
    <t>PTE NEGRO   [26147140]</t>
  </si>
  <si>
    <t>BELALCAZAR</t>
  </si>
  <si>
    <t>947</t>
  </si>
  <si>
    <t>26150060</t>
  </si>
  <si>
    <t>ARAUCA    [26150060]</t>
  </si>
  <si>
    <t>917</t>
  </si>
  <si>
    <t>26150150</t>
  </si>
  <si>
    <t>PAPAYAL    [26150150]</t>
  </si>
  <si>
    <t>MOLINOS</t>
  </si>
  <si>
    <t>2,304</t>
  </si>
  <si>
    <t>26150160</t>
  </si>
  <si>
    <t>ESPERANZA LA   [26150160]</t>
  </si>
  <si>
    <t>3,341</t>
  </si>
  <si>
    <t>26155110</t>
  </si>
  <si>
    <t>APTO LA NUBIA  [26155110]</t>
  </si>
  <si>
    <t>2,104</t>
  </si>
  <si>
    <t>26155120</t>
  </si>
  <si>
    <t xml:space="preserve">APTO SANTAGUEDA </t>
  </si>
  <si>
    <t>15/01/1949</t>
  </si>
  <si>
    <t>26155130</t>
  </si>
  <si>
    <t xml:space="preserve">NEVADO DEL RUIZ </t>
  </si>
  <si>
    <t>4,800</t>
  </si>
  <si>
    <t>26155150</t>
  </si>
  <si>
    <t>BRISAS LAS   [26155150]</t>
  </si>
  <si>
    <t>4,133</t>
  </si>
  <si>
    <t>26155160</t>
  </si>
  <si>
    <t>PALESTINA [26155160]</t>
  </si>
  <si>
    <t>CHINCHINÁ</t>
  </si>
  <si>
    <t>26155170</t>
  </si>
  <si>
    <t>TESORITO FCA   [26155170]</t>
  </si>
  <si>
    <t>2,325</t>
  </si>
  <si>
    <t>26155210</t>
  </si>
  <si>
    <t xml:space="preserve">SENDERO LAG VERDE  </t>
  </si>
  <si>
    <t>4,329</t>
  </si>
  <si>
    <t xml:space="preserve">SAN ANTONIO CALDAS  </t>
  </si>
  <si>
    <t>10/07/2008</t>
  </si>
  <si>
    <t>26157020</t>
  </si>
  <si>
    <t>RETIRO EL   [26157020]</t>
  </si>
  <si>
    <t>848</t>
  </si>
  <si>
    <t>15/12/1961</t>
  </si>
  <si>
    <t>26157060</t>
  </si>
  <si>
    <t>RIO CLARO [26157060]</t>
  </si>
  <si>
    <t>26157070</t>
  </si>
  <si>
    <t>ENEA LA [26157070]</t>
  </si>
  <si>
    <t>QDA MANIZALES</t>
  </si>
  <si>
    <t>26157080</t>
  </si>
  <si>
    <t>CHUPADEROS    [26157080]</t>
  </si>
  <si>
    <t>26157090</t>
  </si>
  <si>
    <t>PLAYA LA [26157090]</t>
  </si>
  <si>
    <t>QDA OLIVARES</t>
  </si>
  <si>
    <t>26157100</t>
  </si>
  <si>
    <t>SAN GABRIEL   [26157100]</t>
  </si>
  <si>
    <t>1,173</t>
  </si>
  <si>
    <t xml:space="preserve">CONEJERAS1 AUTOM   </t>
  </si>
  <si>
    <t xml:space="preserve">CONEJERAS2 AUTOM   </t>
  </si>
  <si>
    <t>4,686</t>
  </si>
  <si>
    <t xml:space="preserve">RIO CLARO AUTOM  </t>
  </si>
  <si>
    <t>2,706</t>
  </si>
  <si>
    <t>26157210</t>
  </si>
  <si>
    <t>SAN ANTONIO [26157210]</t>
  </si>
  <si>
    <t>26160100</t>
  </si>
  <si>
    <t>NEIRA    [26160100]</t>
  </si>
  <si>
    <t>NEIRA</t>
  </si>
  <si>
    <t>26160120</t>
  </si>
  <si>
    <t>CRISTALINA LA   [26160120]</t>
  </si>
  <si>
    <t>2,411</t>
  </si>
  <si>
    <t>26167010</t>
  </si>
  <si>
    <t xml:space="preserve">PTE LAS JUNTAS </t>
  </si>
  <si>
    <t>26167020</t>
  </si>
  <si>
    <t>PINTADO EL [26167020]</t>
  </si>
  <si>
    <t>26167030</t>
  </si>
  <si>
    <t>MARIA LA [26167030]</t>
  </si>
  <si>
    <t>26167040</t>
  </si>
  <si>
    <t>PACORA [26167040]</t>
  </si>
  <si>
    <t>26167050</t>
  </si>
  <si>
    <t>BOCACHE [26167050]</t>
  </si>
  <si>
    <t>865</t>
  </si>
  <si>
    <t>26167060</t>
  </si>
  <si>
    <t>PAILA LA   [26167060]</t>
  </si>
  <si>
    <t>26167070</t>
  </si>
  <si>
    <t>IRRA    [26167070]</t>
  </si>
  <si>
    <t>766</t>
  </si>
  <si>
    <t>26167080</t>
  </si>
  <si>
    <t>GUACARI [26167080]</t>
  </si>
  <si>
    <t>FILADELFIA</t>
  </si>
  <si>
    <t>801</t>
  </si>
  <si>
    <t>22/10/2010</t>
  </si>
  <si>
    <t>26170250</t>
  </si>
  <si>
    <t>IRRA [26170250]</t>
  </si>
  <si>
    <t>QUINCHÍA</t>
  </si>
  <si>
    <t>26170260</t>
  </si>
  <si>
    <t>GUERRERITO    [26170260]</t>
  </si>
  <si>
    <t>797</t>
  </si>
  <si>
    <t>26170270</t>
  </si>
  <si>
    <t>MARGARITA LA [26170270]</t>
  </si>
  <si>
    <t>QDA CAMBIA</t>
  </si>
  <si>
    <t>26170290</t>
  </si>
  <si>
    <t>RIOSUCIO    [26170290]</t>
  </si>
  <si>
    <t>26175010</t>
  </si>
  <si>
    <t>RIOSUCIO [26175010]</t>
  </si>
  <si>
    <t>26175020</t>
  </si>
  <si>
    <t xml:space="preserve">INST LOS FUNDADORE </t>
  </si>
  <si>
    <t>26175050</t>
  </si>
  <si>
    <t>RIOSUCIO [26175050]</t>
  </si>
  <si>
    <t>26177010</t>
  </si>
  <si>
    <t>SUPIA</t>
  </si>
  <si>
    <t>1,192</t>
  </si>
  <si>
    <t>26177020</t>
  </si>
  <si>
    <t>MARGARITA LA [26177020]</t>
  </si>
  <si>
    <t>26180130</t>
  </si>
  <si>
    <t>PINTADA LA [26180130]</t>
  </si>
  <si>
    <t>26180230</t>
  </si>
  <si>
    <t>AGUADAS [26180230]</t>
  </si>
  <si>
    <t>15/11/1951</t>
  </si>
  <si>
    <t>26305501</t>
  </si>
  <si>
    <t xml:space="preserve">SOLMAFORO CALI AUTOM </t>
  </si>
  <si>
    <t>25/09/2014</t>
  </si>
  <si>
    <t>52010100</t>
  </si>
  <si>
    <t>QUILCASE    [52010100]</t>
  </si>
  <si>
    <t>52017100</t>
  </si>
  <si>
    <t>918</t>
  </si>
  <si>
    <t>52017110</t>
  </si>
  <si>
    <t>892</t>
  </si>
  <si>
    <t>53070020</t>
  </si>
  <si>
    <t>MECAJE    [53070020]</t>
  </si>
  <si>
    <t>MECAJE</t>
  </si>
  <si>
    <t>53070080</t>
  </si>
  <si>
    <t xml:space="preserve">VEINTE DE JULIO  </t>
  </si>
  <si>
    <t>MECHENGUE</t>
  </si>
  <si>
    <t>2,268</t>
  </si>
  <si>
    <t>53070090</t>
  </si>
  <si>
    <t>GALLERA LA   [53070090]</t>
  </si>
  <si>
    <t>SAN JOAQUIN</t>
  </si>
  <si>
    <t>1,597</t>
  </si>
  <si>
    <t>53080010</t>
  </si>
  <si>
    <t xml:space="preserve">YURUMANGUI S ANTON  </t>
  </si>
  <si>
    <t>YURUMANGUI</t>
  </si>
  <si>
    <t>53090030</t>
  </si>
  <si>
    <t>SILVA    [53090030]</t>
  </si>
  <si>
    <t>CAJAMBRE</t>
  </si>
  <si>
    <t>53090040</t>
  </si>
  <si>
    <t>TIGRE EL   [53090040]</t>
  </si>
  <si>
    <t>RAPOSO</t>
  </si>
  <si>
    <t>53100040</t>
  </si>
  <si>
    <t>QUEREMAL    [53100040]</t>
  </si>
  <si>
    <t>DAGUA</t>
  </si>
  <si>
    <t>53100100</t>
  </si>
  <si>
    <t>BUENAVENTURA [53100100]</t>
  </si>
  <si>
    <t>15/01/1921</t>
  </si>
  <si>
    <t>15/12/1925</t>
  </si>
  <si>
    <t>53107040</t>
  </si>
  <si>
    <t>AGUACLARA    [53107040]</t>
  </si>
  <si>
    <t>ANCHICAYA</t>
  </si>
  <si>
    <t>69</t>
  </si>
  <si>
    <t>53110020</t>
  </si>
  <si>
    <t>CISNEROS    [53110020]</t>
  </si>
  <si>
    <t>53110030</t>
  </si>
  <si>
    <t>PROVIDENCIA    [53110030]</t>
  </si>
  <si>
    <t>53110040</t>
  </si>
  <si>
    <t>AGUACLARA    [53110040]</t>
  </si>
  <si>
    <t>53110100</t>
  </si>
  <si>
    <t>CUMBRE LA   [53110100]</t>
  </si>
  <si>
    <t>53110130</t>
  </si>
  <si>
    <t xml:space="preserve">VILLA LUZ ALBA  </t>
  </si>
  <si>
    <t>1,426</t>
  </si>
  <si>
    <t>53115010</t>
  </si>
  <si>
    <t>APTO BUENAVENTUR</t>
  </si>
  <si>
    <t>53115020</t>
  </si>
  <si>
    <t>COLPUERTOS [53115020]</t>
  </si>
  <si>
    <t>54010010</t>
  </si>
  <si>
    <t>ISTMINA    [54010010]</t>
  </si>
  <si>
    <t>54010020</t>
  </si>
  <si>
    <t xml:space="preserve">LINEA LA PORVENIR  </t>
  </si>
  <si>
    <t>TATAMA</t>
  </si>
  <si>
    <t>PUEBLO RICO</t>
  </si>
  <si>
    <t>54015010</t>
  </si>
  <si>
    <t>PUEBLO RICO   [54015010]</t>
  </si>
  <si>
    <t xml:space="preserve">ISTMINA AUTOM   </t>
  </si>
  <si>
    <t>54020010</t>
  </si>
  <si>
    <t>ANDAGOYA    [54020010]</t>
  </si>
  <si>
    <t xml:space="preserve">MEDIO SAN JUAN </t>
  </si>
  <si>
    <t>15/01/1915</t>
  </si>
  <si>
    <t>54020020</t>
  </si>
  <si>
    <t>NOVITA    [54020020]</t>
  </si>
  <si>
    <t>TAMANA</t>
  </si>
  <si>
    <t>NÓVITA</t>
  </si>
  <si>
    <t>54020040</t>
  </si>
  <si>
    <t xml:space="preserve">VALENCIA LA DIVISA  </t>
  </si>
  <si>
    <t>HAGUITA</t>
  </si>
  <si>
    <t>SAN JOSÉ DEL PALMAR</t>
  </si>
  <si>
    <t>54020050</t>
  </si>
  <si>
    <t>SINAI EL [54020050]</t>
  </si>
  <si>
    <t>54020060</t>
  </si>
  <si>
    <t>OPOGODO    [54020060]</t>
  </si>
  <si>
    <t>CONDOTO</t>
  </si>
  <si>
    <t>54020080</t>
  </si>
  <si>
    <t>BEBEDO    [54020080]</t>
  </si>
  <si>
    <t>54020090</t>
  </si>
  <si>
    <t xml:space="preserve">APTO CONDOTO   </t>
  </si>
  <si>
    <t>10/05/2003</t>
  </si>
  <si>
    <t>54025010</t>
  </si>
  <si>
    <t xml:space="preserve">SAN JOSE PALMAR  </t>
  </si>
  <si>
    <t>INGARA</t>
  </si>
  <si>
    <t>54025020</t>
  </si>
  <si>
    <t xml:space="preserve">APTO CONDOTO </t>
  </si>
  <si>
    <t>54025030</t>
  </si>
  <si>
    <t>SAN JOSE [54025030]</t>
  </si>
  <si>
    <t>54027020</t>
  </si>
  <si>
    <t>BOCAS DE IRO  [54027020]</t>
  </si>
  <si>
    <t>54027030</t>
  </si>
  <si>
    <t>SALADO EL   [54027030]</t>
  </si>
  <si>
    <t>54027040</t>
  </si>
  <si>
    <t>MAMPI    [54027040]</t>
  </si>
  <si>
    <t>81</t>
  </si>
  <si>
    <t>54030010</t>
  </si>
  <si>
    <t>PATUMAC    [54030010]</t>
  </si>
  <si>
    <t>GARRAPATAS</t>
  </si>
  <si>
    <t>VERSALLES</t>
  </si>
  <si>
    <t>189</t>
  </si>
  <si>
    <t>54030020</t>
  </si>
  <si>
    <t>NARANJAL    [54030020]</t>
  </si>
  <si>
    <t>SAN QUININI</t>
  </si>
  <si>
    <t>1,179</t>
  </si>
  <si>
    <t>54030030</t>
  </si>
  <si>
    <t>LITUANIA    [54030030]</t>
  </si>
  <si>
    <t>EL DOVIO</t>
  </si>
  <si>
    <t>54035010</t>
  </si>
  <si>
    <t>SIPI [54035010]</t>
  </si>
  <si>
    <t>TAPARO</t>
  </si>
  <si>
    <t>SIPÍ</t>
  </si>
  <si>
    <t>54035020</t>
  </si>
  <si>
    <t xml:space="preserve">ARGELIA EL RECREO </t>
  </si>
  <si>
    <t>LAS VUELTAS</t>
  </si>
  <si>
    <t>15/01/1998</t>
  </si>
  <si>
    <t>54050010</t>
  </si>
  <si>
    <t>NOANAMA [54050010]</t>
  </si>
  <si>
    <t>COPOMA</t>
  </si>
  <si>
    <t>54050020</t>
  </si>
  <si>
    <t>NOANAMA [54050020]</t>
  </si>
  <si>
    <t>54057010</t>
  </si>
  <si>
    <t xml:space="preserve">NOANAMA ASERRIO   </t>
  </si>
  <si>
    <t>54070030</t>
  </si>
  <si>
    <t>MALAGUITA    [54070030]</t>
  </si>
  <si>
    <t>54070150</t>
  </si>
  <si>
    <t>CEIBITOS    [54070150]</t>
  </si>
  <si>
    <t>CALIMA</t>
  </si>
  <si>
    <t>54075020</t>
  </si>
  <si>
    <t>BAJO CALIMA   [54075020]</t>
  </si>
  <si>
    <t>54075040</t>
  </si>
  <si>
    <t>MISION LA   [54075040]</t>
  </si>
  <si>
    <t>54077010</t>
  </si>
  <si>
    <t>TROJITA LA   [54077010]</t>
  </si>
  <si>
    <t>54077030</t>
  </si>
  <si>
    <t>VIRGEN LA [54077030]</t>
  </si>
  <si>
    <t>15/12/2002</t>
  </si>
  <si>
    <t>54077130</t>
  </si>
  <si>
    <t>MALAGUITA    [54077130]</t>
  </si>
  <si>
    <t>54077200</t>
  </si>
  <si>
    <t>COLONIAS LAS   [54077200]</t>
  </si>
  <si>
    <t>52</t>
  </si>
  <si>
    <t>24/09/2002</t>
  </si>
  <si>
    <t>54085010</t>
  </si>
  <si>
    <t>NOANAMA    [54085010]</t>
  </si>
  <si>
    <t>54087020</t>
  </si>
  <si>
    <t xml:space="preserve">NOANAMA PUEBLO </t>
  </si>
  <si>
    <t>54090010</t>
  </si>
  <si>
    <t>PALESTINA    [54090010]</t>
  </si>
  <si>
    <t xml:space="preserve">EL LITORAL DEL SAN JUÁN </t>
  </si>
  <si>
    <t>54097010</t>
  </si>
  <si>
    <t>PENITAS    [54097010]</t>
  </si>
  <si>
    <t>55010010</t>
  </si>
  <si>
    <t>PIE DE PATO  [55010010]</t>
  </si>
  <si>
    <t>55010020</t>
  </si>
  <si>
    <t>PIE DE PEPE  [55010020]</t>
  </si>
  <si>
    <t>PEPE</t>
  </si>
  <si>
    <t>55017010</t>
  </si>
  <si>
    <t>56015020</t>
  </si>
  <si>
    <t>ALTO CURICHE [56015020]</t>
  </si>
  <si>
    <t>JURADÓ</t>
  </si>
  <si>
    <t>21130010</t>
  </si>
  <si>
    <t>PURIFICACION    [21130010]</t>
  </si>
  <si>
    <t>21135020</t>
  </si>
  <si>
    <t>JABALCON   [21135020]</t>
  </si>
  <si>
    <t>CHENCHE</t>
  </si>
  <si>
    <t>21135040</t>
  </si>
  <si>
    <t>MEDIA LUNA [21135040]</t>
  </si>
  <si>
    <t>COYAIMA</t>
  </si>
  <si>
    <t>15/12/1964</t>
  </si>
  <si>
    <t>21135060</t>
  </si>
  <si>
    <t>USOSALDANA [21135060]</t>
  </si>
  <si>
    <t>SALDANA</t>
  </si>
  <si>
    <t>15/03/1997</t>
  </si>
  <si>
    <t>21137020</t>
  </si>
  <si>
    <t>PURIFICACION 1   [21137020]</t>
  </si>
  <si>
    <t>314</t>
  </si>
  <si>
    <t>21137070</t>
  </si>
  <si>
    <t>PURIFICACION  2 [21137070]</t>
  </si>
  <si>
    <t>310</t>
  </si>
  <si>
    <t>21137080</t>
  </si>
  <si>
    <t>SAN AGUSTIN [21137080]</t>
  </si>
  <si>
    <t>21150010</t>
  </si>
  <si>
    <t>DOLORES [21150010]</t>
  </si>
  <si>
    <t>1,945</t>
  </si>
  <si>
    <t>21155040</t>
  </si>
  <si>
    <t xml:space="preserve">DOLORES HDA MADRON </t>
  </si>
  <si>
    <t>1,456</t>
  </si>
  <si>
    <t>21160020</t>
  </si>
  <si>
    <t>PST DE MONTA [21160020]</t>
  </si>
  <si>
    <t>21160030</t>
  </si>
  <si>
    <t>CUNDAY    [21160030]</t>
  </si>
  <si>
    <t>448</t>
  </si>
  <si>
    <t>21160040</t>
  </si>
  <si>
    <t>ACO    [21160040]</t>
  </si>
  <si>
    <t>378</t>
  </si>
  <si>
    <t>21160050</t>
  </si>
  <si>
    <t>PINALITO HDA   [21160050]</t>
  </si>
  <si>
    <t>827</t>
  </si>
  <si>
    <t>21160060</t>
  </si>
  <si>
    <t>LOZANIA [21160060]</t>
  </si>
  <si>
    <t>21160070</t>
  </si>
  <si>
    <t>VILLARRICA    [21160070]</t>
  </si>
  <si>
    <t>1,036</t>
  </si>
  <si>
    <t>21160080</t>
  </si>
  <si>
    <t>BOQUERON    [21160080]</t>
  </si>
  <si>
    <t>21160130</t>
  </si>
  <si>
    <t xml:space="preserve">PENAS BLANCAS   </t>
  </si>
  <si>
    <t>1,335</t>
  </si>
  <si>
    <t>21160160</t>
  </si>
  <si>
    <t>LLANITOS    [21160160]</t>
  </si>
  <si>
    <t>1,388</t>
  </si>
  <si>
    <t>21160170</t>
  </si>
  <si>
    <t>FIQUE EL   [21160170]</t>
  </si>
  <si>
    <t>21160180</t>
  </si>
  <si>
    <t>PTO LLERAS   [21160180]</t>
  </si>
  <si>
    <t>21160190</t>
  </si>
  <si>
    <t>PENON ALTO [21160190]</t>
  </si>
  <si>
    <t>21160200</t>
  </si>
  <si>
    <t xml:space="preserve">CONC L BUSTAMANTE  </t>
  </si>
  <si>
    <t>1,613</t>
  </si>
  <si>
    <t>21160210</t>
  </si>
  <si>
    <t xml:space="preserve">ESPERANZA LA FINCA </t>
  </si>
  <si>
    <t>QDA LA BAJA</t>
  </si>
  <si>
    <t>21160230</t>
  </si>
  <si>
    <t xml:space="preserve">ESPERANZA FINCA </t>
  </si>
  <si>
    <t>18/05/1996</t>
  </si>
  <si>
    <t>21165010</t>
  </si>
  <si>
    <t>PST DE MONTA  [21165010]</t>
  </si>
  <si>
    <t>321</t>
  </si>
  <si>
    <t>21165030</t>
  </si>
  <si>
    <t>LOZANIA    [21165030]</t>
  </si>
  <si>
    <t>394</t>
  </si>
  <si>
    <t>21167010</t>
  </si>
  <si>
    <t xml:space="preserve">PTE CASABIANCA </t>
  </si>
  <si>
    <t>15/05/1956</t>
  </si>
  <si>
    <t>21167020</t>
  </si>
  <si>
    <t>BOQUERON [21167020]</t>
  </si>
  <si>
    <t>21167050</t>
  </si>
  <si>
    <t>PTE CUNDAY   [21167050]</t>
  </si>
  <si>
    <t>427</t>
  </si>
  <si>
    <t xml:space="preserve">HDA EL RUBY AUTOM </t>
  </si>
  <si>
    <t>21167100</t>
  </si>
  <si>
    <t>21170020</t>
  </si>
  <si>
    <t xml:space="preserve">DOS AGUAS LAS  </t>
  </si>
  <si>
    <t>15/01/1951</t>
  </si>
  <si>
    <t>21170030</t>
  </si>
  <si>
    <t xml:space="preserve">MAPORITA LA DC HDA </t>
  </si>
  <si>
    <t>21170040</t>
  </si>
  <si>
    <t>MESAS LAS   [21170040]</t>
  </si>
  <si>
    <t>21170050</t>
  </si>
  <si>
    <t>PALO GORDO [21170050]</t>
  </si>
  <si>
    <t>21180040</t>
  </si>
  <si>
    <t>ROVIRA 2   [21180040]</t>
  </si>
  <si>
    <t>LUISA</t>
  </si>
  <si>
    <t>ROVIRA</t>
  </si>
  <si>
    <t>21180120</t>
  </si>
  <si>
    <t xml:space="preserve">LORENA LA HDA </t>
  </si>
  <si>
    <t>21180160</t>
  </si>
  <si>
    <t>SUAREZ    [21180160]</t>
  </si>
  <si>
    <t>GUAMO</t>
  </si>
  <si>
    <t>319</t>
  </si>
  <si>
    <t>21180180</t>
  </si>
  <si>
    <t>ROVIRA 1 [21180180]</t>
  </si>
  <si>
    <t>21180210</t>
  </si>
  <si>
    <t xml:space="preserve">VALLE DE SAN JUAN </t>
  </si>
  <si>
    <t>VALLE DE SAN JUAN</t>
  </si>
  <si>
    <t>21180220</t>
  </si>
  <si>
    <t>APTO FARCA [21180220]</t>
  </si>
  <si>
    <t>COELLO</t>
  </si>
  <si>
    <t>21180230</t>
  </si>
  <si>
    <t xml:space="preserve">BAMBU EL MOLINO </t>
  </si>
  <si>
    <t>21180240</t>
  </si>
  <si>
    <t xml:space="preserve">APTO BARROSO DC </t>
  </si>
  <si>
    <t>21185020</t>
  </si>
  <si>
    <t>NATAIMA [21185020]</t>
  </si>
  <si>
    <t>21185030</t>
  </si>
  <si>
    <t>GUAMO    [21185030]</t>
  </si>
  <si>
    <t>3,319</t>
  </si>
  <si>
    <t>15/12/1953</t>
  </si>
  <si>
    <t>21185040</t>
  </si>
  <si>
    <t xml:space="preserve">APTO SANTIAGO VILA  </t>
  </si>
  <si>
    <t>FLANDES</t>
  </si>
  <si>
    <t>21185050</t>
  </si>
  <si>
    <t>SAN RAFAEL [21185050]</t>
  </si>
  <si>
    <t>21185080</t>
  </si>
  <si>
    <t>21187020</t>
  </si>
  <si>
    <t>PAVO REAL   [21187020]</t>
  </si>
  <si>
    <t>734</t>
  </si>
  <si>
    <t>21187030</t>
  </si>
  <si>
    <t>CUCUNUBA    [21187030]</t>
  </si>
  <si>
    <t>589</t>
  </si>
  <si>
    <t>21187040</t>
  </si>
  <si>
    <t>GIRARDOT  1 [21187040]</t>
  </si>
  <si>
    <t>15/02/1961</t>
  </si>
  <si>
    <t>21187060</t>
  </si>
  <si>
    <t>GUAMO-MILAN [21187060]</t>
  </si>
  <si>
    <t>304</t>
  </si>
  <si>
    <t>21190210</t>
  </si>
  <si>
    <t>NILO    [21190210]</t>
  </si>
  <si>
    <t>PAGUEY</t>
  </si>
  <si>
    <t>NILO</t>
  </si>
  <si>
    <t>322</t>
  </si>
  <si>
    <t>21190290</t>
  </si>
  <si>
    <t xml:space="preserve">CARMEN DE APICALA  </t>
  </si>
  <si>
    <t>CARMEN DE APICALÁ</t>
  </si>
  <si>
    <t>21190300</t>
  </si>
  <si>
    <t>SALERO EL [21190300]</t>
  </si>
  <si>
    <t>MELGAR</t>
  </si>
  <si>
    <t>21190410</t>
  </si>
  <si>
    <t xml:space="preserve">GRANJA LA HDA  </t>
  </si>
  <si>
    <t>1,104</t>
  </si>
  <si>
    <t>21195080</t>
  </si>
  <si>
    <t xml:space="preserve">BASE AEREA MELGAR </t>
  </si>
  <si>
    <t>21195090</t>
  </si>
  <si>
    <t>JAMAICA [21195090]</t>
  </si>
  <si>
    <t>QDA AGUA DE DIOS</t>
  </si>
  <si>
    <t>21197100</t>
  </si>
  <si>
    <t>MELGAR [21197100]</t>
  </si>
  <si>
    <t>21208250</t>
  </si>
  <si>
    <t>VIOTA [21208250]</t>
  </si>
  <si>
    <t>LINDO</t>
  </si>
  <si>
    <t>VIOTÁ</t>
  </si>
  <si>
    <t>567</t>
  </si>
  <si>
    <t>21208900</t>
  </si>
  <si>
    <t>TOCAIMA [21208900]</t>
  </si>
  <si>
    <t>TOCAIMA</t>
  </si>
  <si>
    <t>21210020</t>
  </si>
  <si>
    <t>JUNTAS LAS [21210020]</t>
  </si>
  <si>
    <t>QDA PERLAS</t>
  </si>
  <si>
    <t>1,765</t>
  </si>
  <si>
    <t>21210030</t>
  </si>
  <si>
    <t>PASTALES [21210030]</t>
  </si>
  <si>
    <t>1,602</t>
  </si>
  <si>
    <t>21210070</t>
  </si>
  <si>
    <t>PROMIN DC [21210070]</t>
  </si>
  <si>
    <t>21210080</t>
  </si>
  <si>
    <t>SECRETO EL   [21210080]</t>
  </si>
  <si>
    <t>21210100</t>
  </si>
  <si>
    <t>RANCHO EL [21210100]</t>
  </si>
  <si>
    <t>2,670</t>
  </si>
  <si>
    <t>31/07/1998</t>
  </si>
  <si>
    <t>21210110</t>
  </si>
  <si>
    <t>PLACER EL [21210110]</t>
  </si>
  <si>
    <t>21210120</t>
  </si>
  <si>
    <t>ESMERALDA LA [21210120]</t>
  </si>
  <si>
    <t>QDA CAY</t>
  </si>
  <si>
    <t>21210130</t>
  </si>
  <si>
    <t>DELICIAS LAS   [21210130]</t>
  </si>
  <si>
    <t>21210140</t>
  </si>
  <si>
    <t>PLAN EL   [21210140]</t>
  </si>
  <si>
    <t>ANAIME</t>
  </si>
  <si>
    <t>3,088</t>
  </si>
  <si>
    <t>21210150</t>
  </si>
  <si>
    <t>CASCADA LA   [21210150]</t>
  </si>
  <si>
    <t>3,280</t>
  </si>
  <si>
    <t>21210160</t>
  </si>
  <si>
    <t>DARIEN EL [21210160]</t>
  </si>
  <si>
    <t>QDA CORAZON</t>
  </si>
  <si>
    <t>21210170</t>
  </si>
  <si>
    <t xml:space="preserve">PALOGRANDE HDA   </t>
  </si>
  <si>
    <t>COCORA</t>
  </si>
  <si>
    <t>2,212</t>
  </si>
  <si>
    <t>21210180</t>
  </si>
  <si>
    <t>TOCHE    [21210180]</t>
  </si>
  <si>
    <t>1,991</t>
  </si>
  <si>
    <t>21210190</t>
  </si>
  <si>
    <t>RESACA LA [21210190]</t>
  </si>
  <si>
    <t>21210200</t>
  </si>
  <si>
    <t>BUENOS AIRES   [21210200]</t>
  </si>
  <si>
    <t>728</t>
  </si>
  <si>
    <t>21210210</t>
  </si>
  <si>
    <t>PRIMAVERA LA [21210210]</t>
  </si>
  <si>
    <t>21210220</t>
  </si>
  <si>
    <t>PALMAR EL [21210220]</t>
  </si>
  <si>
    <t>21210230</t>
  </si>
  <si>
    <t>CRUZ ROJA   [21210230]</t>
  </si>
  <si>
    <t>1,176</t>
  </si>
  <si>
    <t>21210240</t>
  </si>
  <si>
    <t>INTERLAKEN    [21210240]</t>
  </si>
  <si>
    <t>21210250</t>
  </si>
  <si>
    <t>SAN VICENTE  [21210250]</t>
  </si>
  <si>
    <t>30/08/2005</t>
  </si>
  <si>
    <t>04/06/2010</t>
  </si>
  <si>
    <t>21210260</t>
  </si>
  <si>
    <t>SILENCIO EL  [21210260]</t>
  </si>
  <si>
    <t>20/08/1999</t>
  </si>
  <si>
    <t>21215040</t>
  </si>
  <si>
    <t>BUENOS AIRES [21215040]</t>
  </si>
  <si>
    <t>15/04/1944</t>
  </si>
  <si>
    <t>15/09/1945</t>
  </si>
  <si>
    <t>21215050</t>
  </si>
  <si>
    <t>PASO EL [21215050]</t>
  </si>
  <si>
    <t>TOCHECITO</t>
  </si>
  <si>
    <t>3,264</t>
  </si>
  <si>
    <t>15/03/1945</t>
  </si>
  <si>
    <t>21215080</t>
  </si>
  <si>
    <t>CHICORAL    [21215080]</t>
  </si>
  <si>
    <t>432</t>
  </si>
  <si>
    <t>21215090</t>
  </si>
  <si>
    <t>MARANONES [21215090]</t>
  </si>
  <si>
    <t>21215100</t>
  </si>
  <si>
    <t>CAJAMARCA [21215100]</t>
  </si>
  <si>
    <t>BERMELLON</t>
  </si>
  <si>
    <t>21215130</t>
  </si>
  <si>
    <t>CUCUANA HDA   [21215130]</t>
  </si>
  <si>
    <t>2,229</t>
  </si>
  <si>
    <t>21215140</t>
  </si>
  <si>
    <t xml:space="preserve">CEMENTOS DIAMANTE </t>
  </si>
  <si>
    <t>21215170</t>
  </si>
  <si>
    <t>21217010</t>
  </si>
  <si>
    <t>CHICORAL [21217010]</t>
  </si>
  <si>
    <t>21217070</t>
  </si>
  <si>
    <t>PAYANDE    [21217070]</t>
  </si>
  <si>
    <t>562</t>
  </si>
  <si>
    <t>21217080</t>
  </si>
  <si>
    <t xml:space="preserve">CANAL GUALANDAY </t>
  </si>
  <si>
    <t>453</t>
  </si>
  <si>
    <t>21217090</t>
  </si>
  <si>
    <t>LIMNIGRAFO EL [21217090]</t>
  </si>
  <si>
    <t>CANAL GUALANDAY</t>
  </si>
  <si>
    <t>21217110</t>
  </si>
  <si>
    <t>CABUYO  1 EL [21217110]</t>
  </si>
  <si>
    <t>21217120</t>
  </si>
  <si>
    <t>21217130</t>
  </si>
  <si>
    <t>1,221</t>
  </si>
  <si>
    <t>21217140</t>
  </si>
  <si>
    <t>PTE LUISA   [21217140]</t>
  </si>
  <si>
    <t>2,205</t>
  </si>
  <si>
    <t>21217160</t>
  </si>
  <si>
    <t>CABUYO  2 EL [21217160]</t>
  </si>
  <si>
    <t>21217170</t>
  </si>
  <si>
    <t>VERTEDERO [21217170]</t>
  </si>
  <si>
    <t>21217190</t>
  </si>
  <si>
    <t>JUNTAS [21217190]</t>
  </si>
  <si>
    <t>21217200</t>
  </si>
  <si>
    <t>CARMEN EL   [21217200]</t>
  </si>
  <si>
    <t>821</t>
  </si>
  <si>
    <t>21217210</t>
  </si>
  <si>
    <t>CALIFORNIA [21217210]</t>
  </si>
  <si>
    <t>21217230</t>
  </si>
  <si>
    <t>BOCATOMA [21217230]</t>
  </si>
  <si>
    <t>QDA LA PLATA</t>
  </si>
  <si>
    <t>15/02/2000</t>
  </si>
  <si>
    <t>21217240</t>
  </si>
  <si>
    <t>21217250</t>
  </si>
  <si>
    <t>BOCATOMA    [21217250]</t>
  </si>
  <si>
    <t>1,509</t>
  </si>
  <si>
    <t>21217260</t>
  </si>
  <si>
    <t>YULDAIMA    [21217260]</t>
  </si>
  <si>
    <t>1,222</t>
  </si>
  <si>
    <t>21217270</t>
  </si>
  <si>
    <t>CHUZO EL   [21217270]</t>
  </si>
  <si>
    <t>21217280</t>
  </si>
  <si>
    <t xml:space="preserve">PTE LA BOLIVAR  </t>
  </si>
  <si>
    <t>1,907</t>
  </si>
  <si>
    <t>21217290</t>
  </si>
  <si>
    <t>GUAYABAL [21217290]</t>
  </si>
  <si>
    <t>QDA EL CORAZON</t>
  </si>
  <si>
    <t>21217300</t>
  </si>
  <si>
    <t>COCORA [21217300]</t>
  </si>
  <si>
    <t>21220040</t>
  </si>
  <si>
    <t>PIEDRAS [21220040]</t>
  </si>
  <si>
    <t>OPIA</t>
  </si>
  <si>
    <t>21220050</t>
  </si>
  <si>
    <t>ACEITUNO EL [21220050]</t>
  </si>
  <si>
    <t>21227010</t>
  </si>
  <si>
    <t>PIEDRAS    [21227010]</t>
  </si>
  <si>
    <t>21230060</t>
  </si>
  <si>
    <t>NARIÑO [21230060]</t>
  </si>
  <si>
    <t>289</t>
  </si>
  <si>
    <t>21230070</t>
  </si>
  <si>
    <t xml:space="preserve">SAN JUAN D RIOSECO </t>
  </si>
  <si>
    <t>SECO</t>
  </si>
  <si>
    <t>SAN JUAN DE RIOSECO</t>
  </si>
  <si>
    <t>1,364</t>
  </si>
  <si>
    <t>21230090</t>
  </si>
  <si>
    <t>21230110</t>
  </si>
  <si>
    <t>NARIÑO RADIO   [21230110]</t>
  </si>
  <si>
    <t>21235010</t>
  </si>
  <si>
    <t>JERUSALEN    [21235010]</t>
  </si>
  <si>
    <t>QDA CORRALITOS</t>
  </si>
  <si>
    <t>JERUSALÉN</t>
  </si>
  <si>
    <t>297</t>
  </si>
  <si>
    <t xml:space="preserve">NARIÑO AUTOM   </t>
  </si>
  <si>
    <t>21237030</t>
  </si>
  <si>
    <t>GIRARDOT  2 [21237030]</t>
  </si>
  <si>
    <t>21237040</t>
  </si>
  <si>
    <t>CORRALITOS [21237040]</t>
  </si>
  <si>
    <t>PULÍ</t>
  </si>
  <si>
    <t>21237050</t>
  </si>
  <si>
    <t>CAMBAO    [21237050]</t>
  </si>
  <si>
    <t>2,449</t>
  </si>
  <si>
    <t>21240030</t>
  </si>
  <si>
    <t xml:space="preserve">SAN JUAN DE CHINA </t>
  </si>
  <si>
    <t>LA CHINA</t>
  </si>
  <si>
    <t>21240040</t>
  </si>
  <si>
    <t>STA ISABEL [21240040]</t>
  </si>
  <si>
    <t>TOTARE</t>
  </si>
  <si>
    <t>SANTA ISABEL</t>
  </si>
  <si>
    <t>21240070</t>
  </si>
  <si>
    <t>ANZOATEGUI [21240070]</t>
  </si>
  <si>
    <t>ANZOÁTEGUI</t>
  </si>
  <si>
    <t>21240080</t>
  </si>
  <si>
    <t>ALVARADO [21240080]</t>
  </si>
  <si>
    <t>ALVARADO</t>
  </si>
  <si>
    <t>21240110</t>
  </si>
  <si>
    <t>BODEGA LA   [21240110]</t>
  </si>
  <si>
    <t>10/11/2006</t>
  </si>
  <si>
    <t>21245010</t>
  </si>
  <si>
    <t xml:space="preserve">PERALES HATO OPIA  </t>
  </si>
  <si>
    <t>826</t>
  </si>
  <si>
    <t>21245030</t>
  </si>
  <si>
    <t>ALVARADO [21245030]</t>
  </si>
  <si>
    <t>15/10/1937</t>
  </si>
  <si>
    <t>21245040</t>
  </si>
  <si>
    <t>APTO PERALES   [21245040]</t>
  </si>
  <si>
    <t>21245050</t>
  </si>
  <si>
    <t>AFRICA ABAJO [21245050]</t>
  </si>
  <si>
    <t>4,000</t>
  </si>
  <si>
    <t>21245060</t>
  </si>
  <si>
    <t xml:space="preserve">AFRICA SUPERIOR </t>
  </si>
  <si>
    <t>21245070</t>
  </si>
  <si>
    <t xml:space="preserve">AFRICA LA LINEA </t>
  </si>
  <si>
    <t>21245080</t>
  </si>
  <si>
    <t>PLAYA LA [21245080]</t>
  </si>
  <si>
    <t>21245090</t>
  </si>
  <si>
    <t>ERMITA LA [21245090]</t>
  </si>
  <si>
    <t>TOTARITO</t>
  </si>
  <si>
    <t>15/07/2004</t>
  </si>
  <si>
    <t>21245100</t>
  </si>
  <si>
    <t>TOTARITO [21245100]</t>
  </si>
  <si>
    <t>21245110</t>
  </si>
  <si>
    <t>ORCHORAL [21245110]</t>
  </si>
  <si>
    <t>21245120</t>
  </si>
  <si>
    <t>ALTO PURIMA [21245120]</t>
  </si>
  <si>
    <t>21245130</t>
  </si>
  <si>
    <t>BODEGA LA [21245130]</t>
  </si>
  <si>
    <t>09/06/2011</t>
  </si>
  <si>
    <t>21245140</t>
  </si>
  <si>
    <t>STA ISABEL   [21245140]</t>
  </si>
  <si>
    <t>2,288</t>
  </si>
  <si>
    <t>21245150</t>
  </si>
  <si>
    <t>SAN JOSE [21245150]</t>
  </si>
  <si>
    <t>21247040</t>
  </si>
  <si>
    <t>BOCATOMA [21247040]</t>
  </si>
  <si>
    <t>TOTARE RIO</t>
  </si>
  <si>
    <t>VENADILLO</t>
  </si>
  <si>
    <t>21247050</t>
  </si>
  <si>
    <t>BOCATOMA [21247050]</t>
  </si>
  <si>
    <t>21250030</t>
  </si>
  <si>
    <t>CABANA LA [21250030]</t>
  </si>
  <si>
    <t>VILLAHERMOSA</t>
  </si>
  <si>
    <t>21250050</t>
  </si>
  <si>
    <t>ALTO DEL OSO [21250050]</t>
  </si>
  <si>
    <t>3,150</t>
  </si>
  <si>
    <t>21250060</t>
  </si>
  <si>
    <t xml:space="preserve">IDEMA-ARMERO </t>
  </si>
  <si>
    <t>ARMERO (Guayabal)</t>
  </si>
  <si>
    <t>21250070</t>
  </si>
  <si>
    <t>SIERRA LA   [21250070]</t>
  </si>
  <si>
    <t>LÉRIDA</t>
  </si>
  <si>
    <t>472</t>
  </si>
  <si>
    <t>21250100</t>
  </si>
  <si>
    <t>ESTRELLA LA   [21250100]</t>
  </si>
  <si>
    <t>21250110</t>
  </si>
  <si>
    <t>MURILLO    [21250110]</t>
  </si>
  <si>
    <t>21250120</t>
  </si>
  <si>
    <t>VILLAHERMOSA [21250120]</t>
  </si>
  <si>
    <t>2,069</t>
  </si>
  <si>
    <t>21250150</t>
  </si>
  <si>
    <t>PTE KM 85 EL [21250150]</t>
  </si>
  <si>
    <t>396</t>
  </si>
  <si>
    <t>21250170</t>
  </si>
  <si>
    <t>BOQUERON [21250170]</t>
  </si>
  <si>
    <t>3,740</t>
  </si>
  <si>
    <t>21250190</t>
  </si>
  <si>
    <t>GARCIA HDA [21250190]</t>
  </si>
  <si>
    <t>21250310</t>
  </si>
  <si>
    <t>IDEMA [21250310]</t>
  </si>
  <si>
    <t>BLEDO</t>
  </si>
  <si>
    <t>21250350</t>
  </si>
  <si>
    <t xml:space="preserve">TRIUNFO EL HDA  </t>
  </si>
  <si>
    <t>21250360</t>
  </si>
  <si>
    <t>PTE EL KM 89 [21250360]</t>
  </si>
  <si>
    <t>21250370</t>
  </si>
  <si>
    <t xml:space="preserve">FLORIDA LA HDA </t>
  </si>
  <si>
    <t>21250410</t>
  </si>
  <si>
    <t>BLEDONIA [21250410]</t>
  </si>
  <si>
    <t>21250430</t>
  </si>
  <si>
    <t xml:space="preserve">CAMPAMENTO AMBALEM </t>
  </si>
  <si>
    <t>241</t>
  </si>
  <si>
    <t>21250440</t>
  </si>
  <si>
    <t>ALEGRIAS [21250440]</t>
  </si>
  <si>
    <t>21250450</t>
  </si>
  <si>
    <t>POTOSI HDA   [21250450]</t>
  </si>
  <si>
    <t>SABANDIJA</t>
  </si>
  <si>
    <t>3,089</t>
  </si>
  <si>
    <t>21250460</t>
  </si>
  <si>
    <t>VENADILLO [21250460]</t>
  </si>
  <si>
    <t>21250480</t>
  </si>
  <si>
    <t>STA BARBARA   [21250480]</t>
  </si>
  <si>
    <t>3,371</t>
  </si>
  <si>
    <t>21250500</t>
  </si>
  <si>
    <t>LIBANO    [21250500]</t>
  </si>
  <si>
    <t>1,649</t>
  </si>
  <si>
    <t>21250510</t>
  </si>
  <si>
    <t xml:space="preserve">ARMERO GJA-C UNIVE </t>
  </si>
  <si>
    <t>21250530</t>
  </si>
  <si>
    <t>PALMA LA [21250530]</t>
  </si>
  <si>
    <t>21250540</t>
  </si>
  <si>
    <t xml:space="preserve">BOCATOMA C NORTE </t>
  </si>
  <si>
    <t>21250550</t>
  </si>
  <si>
    <t xml:space="preserve">ESPERANZA LOBONES </t>
  </si>
  <si>
    <t>21250560</t>
  </si>
  <si>
    <t>CHORRILLO [21250560]</t>
  </si>
  <si>
    <t>355</t>
  </si>
  <si>
    <t>21250570</t>
  </si>
  <si>
    <t>IGUACITOS [21250570]</t>
  </si>
  <si>
    <t>21250580</t>
  </si>
  <si>
    <t>BOQUERON [21250580]</t>
  </si>
  <si>
    <t>21250590</t>
  </si>
  <si>
    <t xml:space="preserve">BOCATOMA C CENTRAL </t>
  </si>
  <si>
    <t>21250600</t>
  </si>
  <si>
    <t>GAMBA [21250600]</t>
  </si>
  <si>
    <t>21250610</t>
  </si>
  <si>
    <t>ALSACIA [21250610]</t>
  </si>
  <si>
    <t>21250620</t>
  </si>
  <si>
    <t>MANGON EL [21250620]</t>
  </si>
  <si>
    <t>21250630</t>
  </si>
  <si>
    <t>BALMORAL [21250630]</t>
  </si>
  <si>
    <t>21250640</t>
  </si>
  <si>
    <t xml:space="preserve">PIEDRAS NEGRAS </t>
  </si>
  <si>
    <t>21255070</t>
  </si>
  <si>
    <t>BLEDONIA [21255070]</t>
  </si>
  <si>
    <t>21255080</t>
  </si>
  <si>
    <t>SALTO EL   [21255080]</t>
  </si>
  <si>
    <t>1,139</t>
  </si>
  <si>
    <t>21255090</t>
  </si>
  <si>
    <t>ARMERO GJA   [21255090]</t>
  </si>
  <si>
    <t>3,241</t>
  </si>
  <si>
    <t>21255110</t>
  </si>
  <si>
    <t>STA ISABEL   [21255110]</t>
  </si>
  <si>
    <t>21255120</t>
  </si>
  <si>
    <t>VILLAHERMOSA    [21255120]</t>
  </si>
  <si>
    <t>21255140</t>
  </si>
  <si>
    <t>QUINTA LA   [21255140]</t>
  </si>
  <si>
    <t>21255150</t>
  </si>
  <si>
    <t>GARCIA HDA [21255150]</t>
  </si>
  <si>
    <t>21257020</t>
  </si>
  <si>
    <t>BOCATOMA [21257020]</t>
  </si>
  <si>
    <t>15/10/1956</t>
  </si>
  <si>
    <t>21257030</t>
  </si>
  <si>
    <t>21257070</t>
  </si>
  <si>
    <t xml:space="preserve">PTE SAN FRANCISCO  </t>
  </si>
  <si>
    <t>21257080</t>
  </si>
  <si>
    <t>QUINTA COBRA [21257080]</t>
  </si>
  <si>
    <t>21257090</t>
  </si>
  <si>
    <t>ESMERALDA LA   [21257090]</t>
  </si>
  <si>
    <t>21257100</t>
  </si>
  <si>
    <t>NUEVA LA   [21257100]</t>
  </si>
  <si>
    <t>21257110</t>
  </si>
  <si>
    <t>LUMBI    [21257110]</t>
  </si>
  <si>
    <t>CUAMO</t>
  </si>
  <si>
    <t>408</t>
  </si>
  <si>
    <t>22010010</t>
  </si>
  <si>
    <t>HERRERA    [22010010]</t>
  </si>
  <si>
    <t>RIOBLANCO</t>
  </si>
  <si>
    <t>22010020</t>
  </si>
  <si>
    <t>SAN RAFAEL [22010020]</t>
  </si>
  <si>
    <t>AMAMICHU</t>
  </si>
  <si>
    <t>1,990</t>
  </si>
  <si>
    <t>22010030</t>
  </si>
  <si>
    <t>RIOBLANCO [22010030]</t>
  </si>
  <si>
    <t>22010040</t>
  </si>
  <si>
    <t>PTO SALDANA [22010040]</t>
  </si>
  <si>
    <t>22010060</t>
  </si>
  <si>
    <t>AGUILA EL [22010060]</t>
  </si>
  <si>
    <t>22010070</t>
  </si>
  <si>
    <t>GAITAN    [22010070]</t>
  </si>
  <si>
    <t>ANAMICHU</t>
  </si>
  <si>
    <t>1,568</t>
  </si>
  <si>
    <t>22010090</t>
  </si>
  <si>
    <t>MIRADOR FCA EL [22010090]</t>
  </si>
  <si>
    <t>ATACO</t>
  </si>
  <si>
    <t>22015010</t>
  </si>
  <si>
    <t xml:space="preserve">ROSALES FCA LOS </t>
  </si>
  <si>
    <t>SIQUILA</t>
  </si>
  <si>
    <t>PLANADAS</t>
  </si>
  <si>
    <t>31/03/2005</t>
  </si>
  <si>
    <t>22015020</t>
  </si>
  <si>
    <t>RELATOR    [22015020]</t>
  </si>
  <si>
    <t>22017010</t>
  </si>
  <si>
    <t>BOCAS    [22017010]</t>
  </si>
  <si>
    <t>751</t>
  </si>
  <si>
    <t>22017020</t>
  </si>
  <si>
    <t>SARDINAS LAS   [22017020]</t>
  </si>
  <si>
    <t>817</t>
  </si>
  <si>
    <t>22017030</t>
  </si>
  <si>
    <t>BOCAS    [22017030]</t>
  </si>
  <si>
    <t>765</t>
  </si>
  <si>
    <t>22020020</t>
  </si>
  <si>
    <t>PENA RICA   [22020020]</t>
  </si>
  <si>
    <t>ATA</t>
  </si>
  <si>
    <t>1,793</t>
  </si>
  <si>
    <t>22020030</t>
  </si>
  <si>
    <t>GAITANIA    [22020030]</t>
  </si>
  <si>
    <t>22020040</t>
  </si>
  <si>
    <t>CASA DE ZINC  [22020040]</t>
  </si>
  <si>
    <t>22020050</t>
  </si>
  <si>
    <t xml:space="preserve">SANTIAGO PEREZ   </t>
  </si>
  <si>
    <t>732</t>
  </si>
  <si>
    <t>22020060</t>
  </si>
  <si>
    <t>RIOCLARO    [22020060]</t>
  </si>
  <si>
    <t>2,326</t>
  </si>
  <si>
    <t>22020070</t>
  </si>
  <si>
    <t>CONDOR EL   [22020070]</t>
  </si>
  <si>
    <t>22025010</t>
  </si>
  <si>
    <t xml:space="preserve">APTO PLANADAS </t>
  </si>
  <si>
    <t>1,355</t>
  </si>
  <si>
    <t>22027010</t>
  </si>
  <si>
    <t>CONDOR EL   [22027010]</t>
  </si>
  <si>
    <t>22027020</t>
  </si>
  <si>
    <t>GAITANIA    [22027020]</t>
  </si>
  <si>
    <t>22037010</t>
  </si>
  <si>
    <t>ESPERANZA LA   [22037010]</t>
  </si>
  <si>
    <t>MENDARCO</t>
  </si>
  <si>
    <t>563</t>
  </si>
  <si>
    <t>22040010</t>
  </si>
  <si>
    <t>LIMON EL [22040010]</t>
  </si>
  <si>
    <t>AMBEIMA</t>
  </si>
  <si>
    <t>CHAPARRAL</t>
  </si>
  <si>
    <t>22045010</t>
  </si>
  <si>
    <t xml:space="preserve">DEMOSTRACION GJA   </t>
  </si>
  <si>
    <t>AMOYA</t>
  </si>
  <si>
    <t>908</t>
  </si>
  <si>
    <t>22045020</t>
  </si>
  <si>
    <t>LIMON EL   [22045020]</t>
  </si>
  <si>
    <t>QDA DE IRCO</t>
  </si>
  <si>
    <t>22047010</t>
  </si>
  <si>
    <t>QUESO EL HDA  [22047010]</t>
  </si>
  <si>
    <t>551</t>
  </si>
  <si>
    <t>22047020</t>
  </si>
  <si>
    <t>HAMACA LA [22047020]</t>
  </si>
  <si>
    <t>1,035</t>
  </si>
  <si>
    <t>22050030</t>
  </si>
  <si>
    <t>COLACHE HDA   [22050030]</t>
  </si>
  <si>
    <t>22050040</t>
  </si>
  <si>
    <t>ATACO    [22050040]</t>
  </si>
  <si>
    <t>468</t>
  </si>
  <si>
    <t>22050060</t>
  </si>
  <si>
    <t xml:space="preserve">SAN JOSE D HERMOSA </t>
  </si>
  <si>
    <t>22050070</t>
  </si>
  <si>
    <t>SAN PEDRO   [22050070]</t>
  </si>
  <si>
    <t>22050080</t>
  </si>
  <si>
    <t xml:space="preserve">PAN DE AZUCAR  </t>
  </si>
  <si>
    <t>22050090</t>
  </si>
  <si>
    <t xml:space="preserve">MOLINO MURRA   </t>
  </si>
  <si>
    <t>324</t>
  </si>
  <si>
    <t>22050100</t>
  </si>
  <si>
    <t xml:space="preserve">GUAYABOS LOS   </t>
  </si>
  <si>
    <t>22055020</t>
  </si>
  <si>
    <t>MESA DE POLE  [22055020]</t>
  </si>
  <si>
    <t>699</t>
  </si>
  <si>
    <t>22055030</t>
  </si>
  <si>
    <t>STA HELENA [22055030]</t>
  </si>
  <si>
    <t>22057030</t>
  </si>
  <si>
    <t>MIRA  5 [22057030]</t>
  </si>
  <si>
    <t>22057040</t>
  </si>
  <si>
    <t>PALMALARGA    [22057040]</t>
  </si>
  <si>
    <t>22057050</t>
  </si>
  <si>
    <t xml:space="preserve">PTE LA HAMACA  </t>
  </si>
  <si>
    <t>QDA POLE</t>
  </si>
  <si>
    <t>22057060</t>
  </si>
  <si>
    <t>MURALLA LA   [22057060]</t>
  </si>
  <si>
    <t>22057070</t>
  </si>
  <si>
    <t>PTE COLACHE   [22057070]</t>
  </si>
  <si>
    <t>372</t>
  </si>
  <si>
    <t>22057080</t>
  </si>
  <si>
    <t>MECHE</t>
  </si>
  <si>
    <t>22057090</t>
  </si>
  <si>
    <t xml:space="preserve">BOCATOMA TRIANGULO   </t>
  </si>
  <si>
    <t>4,266</t>
  </si>
  <si>
    <t>22057100</t>
  </si>
  <si>
    <t>BOCATOMA 2 [22057100]</t>
  </si>
  <si>
    <t>22060040</t>
  </si>
  <si>
    <t>SAN ANTONIO [22060040]</t>
  </si>
  <si>
    <t>TETUAN</t>
  </si>
  <si>
    <t>22060050</t>
  </si>
  <si>
    <t>CHAPARRAL [22060050]</t>
  </si>
  <si>
    <t>22060070</t>
  </si>
  <si>
    <t>ORTEGA    [22060070]</t>
  </si>
  <si>
    <t>388</t>
  </si>
  <si>
    <t>22060080</t>
  </si>
  <si>
    <t>PANDO EL   [22060080]</t>
  </si>
  <si>
    <t>976</t>
  </si>
  <si>
    <t>22060090</t>
  </si>
  <si>
    <t xml:space="preserve">OLAYA HERRERA   </t>
  </si>
  <si>
    <t>22060100</t>
  </si>
  <si>
    <t>3,594</t>
  </si>
  <si>
    <t>22060110</t>
  </si>
  <si>
    <t>GUAINI    [22060110]</t>
  </si>
  <si>
    <t>QDA GUANI</t>
  </si>
  <si>
    <t>746</t>
  </si>
  <si>
    <t>22065040</t>
  </si>
  <si>
    <t xml:space="preserve">SAN ANTONIO QUINTA  </t>
  </si>
  <si>
    <t>1,448</t>
  </si>
  <si>
    <t>22067010</t>
  </si>
  <si>
    <t>PTE ORTEGA   [22067010]</t>
  </si>
  <si>
    <t>382</t>
  </si>
  <si>
    <t>22067020</t>
  </si>
  <si>
    <t xml:space="preserve">BRAZUELO DELICIAS   </t>
  </si>
  <si>
    <t>611</t>
  </si>
  <si>
    <t>22070010</t>
  </si>
  <si>
    <t>RONCESVALLES    [22070010]</t>
  </si>
  <si>
    <t>2,581</t>
  </si>
  <si>
    <t>22070020</t>
  </si>
  <si>
    <t>CORAZON EL [22070020]</t>
  </si>
  <si>
    <t>22070030</t>
  </si>
  <si>
    <t>STA HELENA   [22070030]</t>
  </si>
  <si>
    <t>2,606</t>
  </si>
  <si>
    <t>22075020</t>
  </si>
  <si>
    <t>VARSOVIA [22075020]</t>
  </si>
  <si>
    <t>22075030</t>
  </si>
  <si>
    <t>RIOMANSO    [22075030]</t>
  </si>
  <si>
    <t>2,053</t>
  </si>
  <si>
    <t>22075040</t>
  </si>
  <si>
    <t>CORAZON EL [22075040]</t>
  </si>
  <si>
    <t>22077020</t>
  </si>
  <si>
    <t>HATO VIEJO [22077020]</t>
  </si>
  <si>
    <t>TUAMO</t>
  </si>
  <si>
    <t>22077030</t>
  </si>
  <si>
    <t>DIAMANTE EL   [22077030]</t>
  </si>
  <si>
    <t>2,334</t>
  </si>
  <si>
    <t>22077040</t>
  </si>
  <si>
    <t>COREA [22077040]</t>
  </si>
  <si>
    <t>22077050</t>
  </si>
  <si>
    <t>PIJAITO    [22077050]</t>
  </si>
  <si>
    <t>CHILI</t>
  </si>
  <si>
    <t>762</t>
  </si>
  <si>
    <t>22077060</t>
  </si>
  <si>
    <t>GUAMAL EL   [22077060]</t>
  </si>
  <si>
    <t>695</t>
  </si>
  <si>
    <t>22077070</t>
  </si>
  <si>
    <t xml:space="preserve">CALICHAL EL BOSQUE </t>
  </si>
  <si>
    <t>22077080</t>
  </si>
  <si>
    <t>PTE CUCUANA [22077080]</t>
  </si>
  <si>
    <t>23010020</t>
  </si>
  <si>
    <t>EDEN EL   [23010020]</t>
  </si>
  <si>
    <t>FRESNO</t>
  </si>
  <si>
    <t>23010070</t>
  </si>
  <si>
    <t xml:space="preserve">MACARENA LA  HDA </t>
  </si>
  <si>
    <t>QDA BERNAL</t>
  </si>
  <si>
    <t>23010080</t>
  </si>
  <si>
    <t>IDEMA-HONDA    [23010080]</t>
  </si>
  <si>
    <t>HONDA</t>
  </si>
  <si>
    <t>2,508</t>
  </si>
  <si>
    <t>23010110</t>
  </si>
  <si>
    <t xml:space="preserve">SUBESTACION ELECTR </t>
  </si>
  <si>
    <t>23015040</t>
  </si>
  <si>
    <t xml:space="preserve">APTO MARIQUITA </t>
  </si>
  <si>
    <t>23017020</t>
  </si>
  <si>
    <t>BOCATOMA    [23017020]</t>
  </si>
  <si>
    <t>QDA PADILLA</t>
  </si>
  <si>
    <t>23017030</t>
  </si>
  <si>
    <t>PTE LOPEZ [23017030]</t>
  </si>
  <si>
    <t>23017040</t>
  </si>
  <si>
    <t>23017050</t>
  </si>
  <si>
    <t>MARIQUITA [23017050]</t>
  </si>
  <si>
    <t>23017060</t>
  </si>
  <si>
    <t>23017070</t>
  </si>
  <si>
    <t>CATARATAS [23017070]</t>
  </si>
  <si>
    <t>23017080</t>
  </si>
  <si>
    <t>CATARATAS 2   [23017080]</t>
  </si>
  <si>
    <t>4,356</t>
  </si>
  <si>
    <t>23017090</t>
  </si>
  <si>
    <t>PTE VARIANTE [23017090]</t>
  </si>
  <si>
    <t>06/02/2007</t>
  </si>
  <si>
    <t>23020080</t>
  </si>
  <si>
    <t>MANZANARES    [23020080]</t>
  </si>
  <si>
    <t>1,974</t>
  </si>
  <si>
    <t>23020100</t>
  </si>
  <si>
    <t>VICTORIA LA   [23020100]</t>
  </si>
  <si>
    <t>VICTORIA</t>
  </si>
  <si>
    <t>23025020</t>
  </si>
  <si>
    <t>ESPERANZA LA   [23025020]</t>
  </si>
  <si>
    <t>23025040</t>
  </si>
  <si>
    <t>ALBANIA    [23025040]</t>
  </si>
  <si>
    <t>23027060</t>
  </si>
  <si>
    <t>23030010</t>
  </si>
  <si>
    <t>23035020</t>
  </si>
  <si>
    <t xml:space="preserve">APTO PALANQUERO </t>
  </si>
  <si>
    <t>23040030</t>
  </si>
  <si>
    <t xml:space="preserve">IDEMA-DORADA    </t>
  </si>
  <si>
    <t>LA DORADA</t>
  </si>
  <si>
    <t>23040050</t>
  </si>
  <si>
    <t>BASCULA LA [23040050]</t>
  </si>
  <si>
    <t>PURNIO</t>
  </si>
  <si>
    <t>23040060</t>
  </si>
  <si>
    <t>23040070</t>
  </si>
  <si>
    <t>CAÑAVERAL    [23040070]</t>
  </si>
  <si>
    <t>1,089</t>
  </si>
  <si>
    <t>23050070</t>
  </si>
  <si>
    <t>NORCASIA [23050070]</t>
  </si>
  <si>
    <t>23050080</t>
  </si>
  <si>
    <t>MARQUETALIA    [23050080]</t>
  </si>
  <si>
    <t>MARQUETALIA</t>
  </si>
  <si>
    <t>23050090</t>
  </si>
  <si>
    <t>23050100</t>
  </si>
  <si>
    <t>SAN MIGUEL   [23050100]</t>
  </si>
  <si>
    <t>1,751</t>
  </si>
  <si>
    <t>23050230</t>
  </si>
  <si>
    <t xml:space="preserve">SAN JOSE PENSILVAN  </t>
  </si>
  <si>
    <t>PENSILVANIA</t>
  </si>
  <si>
    <t>2,016</t>
  </si>
  <si>
    <t>23050250</t>
  </si>
  <si>
    <t xml:space="preserve">NORCASIA RADIO   </t>
  </si>
  <si>
    <t>NORCASIA</t>
  </si>
  <si>
    <t>737</t>
  </si>
  <si>
    <t>23050260</t>
  </si>
  <si>
    <t>FLORENCIA [23050260]</t>
  </si>
  <si>
    <t>SAMANA</t>
  </si>
  <si>
    <t>SAMANÁ</t>
  </si>
  <si>
    <t>23055040</t>
  </si>
  <si>
    <t>SAMANA    [23055040]</t>
  </si>
  <si>
    <t>1,532</t>
  </si>
  <si>
    <t>23055080</t>
  </si>
  <si>
    <t>FLORENCIA [23055080]</t>
  </si>
  <si>
    <t>23057010</t>
  </si>
  <si>
    <t>23060150</t>
  </si>
  <si>
    <t>PTO LIBRE   [23060150]</t>
  </si>
  <si>
    <t>1,836</t>
  </si>
  <si>
    <t>23067010</t>
  </si>
  <si>
    <t xml:space="preserve">CAPTACION-BOCATOMA </t>
  </si>
  <si>
    <t>23067020</t>
  </si>
  <si>
    <t>COLORADOS    [23067020]</t>
  </si>
  <si>
    <t>23067040</t>
  </si>
  <si>
    <t>PTO LIBRE   [23067040]</t>
  </si>
  <si>
    <t>1,784</t>
  </si>
  <si>
    <t>23070010</t>
  </si>
  <si>
    <t xml:space="preserve">CLARO DE LUNA  </t>
  </si>
  <si>
    <t>CLARASUR</t>
  </si>
  <si>
    <t>3,347</t>
  </si>
  <si>
    <t>23077020</t>
  </si>
  <si>
    <t>1,638</t>
  </si>
  <si>
    <t>23077030</t>
  </si>
  <si>
    <t>PTO PERALES   [23077030]</t>
  </si>
  <si>
    <t>PUERTO TRIUNFO</t>
  </si>
  <si>
    <t>23077050</t>
  </si>
  <si>
    <t xml:space="preserve">SAN FERNANDO P </t>
  </si>
  <si>
    <t>30/11/2009</t>
  </si>
  <si>
    <t>23080720</t>
  </si>
  <si>
    <t>CANTERAS    [23080720]</t>
  </si>
  <si>
    <t>1,723</t>
  </si>
  <si>
    <t>23087230</t>
  </si>
  <si>
    <t>PTO BELO   [23087230]</t>
  </si>
  <si>
    <t>1,729</t>
  </si>
  <si>
    <t>23097040</t>
  </si>
  <si>
    <t>PTO INMARCO   [23097040]</t>
  </si>
  <si>
    <t>1,371</t>
  </si>
  <si>
    <t>23110030</t>
  </si>
  <si>
    <t>PTO NINO   [23110030]</t>
  </si>
  <si>
    <t>1,747</t>
  </si>
  <si>
    <t>23110040</t>
  </si>
  <si>
    <t>TRIQUE EL   [23110040]</t>
  </si>
  <si>
    <t>23115010</t>
  </si>
  <si>
    <t>PTO BOYACA [23115010]</t>
  </si>
  <si>
    <t>26130360</t>
  </si>
  <si>
    <t>JARDIN EL [26130360]</t>
  </si>
  <si>
    <t>17010010</t>
  </si>
  <si>
    <t>EMPOISLAS [17010010]</t>
  </si>
  <si>
    <t>17010020</t>
  </si>
  <si>
    <t xml:space="preserve">HOYO SOPLADOR </t>
  </si>
  <si>
    <t xml:space="preserve">APTO SESQUICENTEN   </t>
  </si>
  <si>
    <t>17015020</t>
  </si>
  <si>
    <t>06/02/2005</t>
  </si>
  <si>
    <t>17017010</t>
  </si>
  <si>
    <t>BITE [17017010]</t>
  </si>
  <si>
    <t>AY BITE</t>
  </si>
  <si>
    <t>17017020</t>
  </si>
  <si>
    <t>SAN ANDRES [17017020]</t>
  </si>
  <si>
    <t>AY COVE</t>
  </si>
  <si>
    <t>17019010</t>
  </si>
  <si>
    <t>17020010</t>
  </si>
  <si>
    <t>MONTANA LA [17020010]</t>
  </si>
  <si>
    <t xml:space="preserve">SAN ANDRES Y  PROVIDENCIA </t>
  </si>
  <si>
    <t>17020020</t>
  </si>
  <si>
    <t>PUEBLO VIEJO [17020020]</t>
  </si>
  <si>
    <t>17020030</t>
  </si>
  <si>
    <t>SAN FELIPE [17020030]</t>
  </si>
  <si>
    <t>SAN FELIPE</t>
  </si>
  <si>
    <t>17020040</t>
  </si>
  <si>
    <t>AGUA DULCE [17020040]</t>
  </si>
  <si>
    <t>AGUA DULCE</t>
  </si>
  <si>
    <t>17025020</t>
  </si>
  <si>
    <t xml:space="preserve">APTO EL EMBRUJO </t>
  </si>
  <si>
    <t>17027010</t>
  </si>
  <si>
    <t xml:space="preserve">BOWDON-EMBALSE </t>
  </si>
  <si>
    <t>AY BOWDON</t>
  </si>
  <si>
    <t>17027020</t>
  </si>
  <si>
    <t>BOCATOMA [17027020]</t>
  </si>
  <si>
    <t>17027030</t>
  </si>
  <si>
    <t xml:space="preserve">SAN FELIPE BOCATOM </t>
  </si>
  <si>
    <t>AY SAN FELIPE</t>
  </si>
  <si>
    <t>17027040</t>
  </si>
  <si>
    <t>AY CASABAJA</t>
  </si>
  <si>
    <t>21190030</t>
  </si>
  <si>
    <t>TIBACUY [21190030]</t>
  </si>
  <si>
    <t>TIBACUY</t>
  </si>
  <si>
    <t>1,635</t>
  </si>
  <si>
    <t>21190080</t>
  </si>
  <si>
    <t>PLAYA LA [21190080]</t>
  </si>
  <si>
    <t>PANDI</t>
  </si>
  <si>
    <t>675</t>
  </si>
  <si>
    <t>21190090</t>
  </si>
  <si>
    <t>CABRERA [21190090]</t>
  </si>
  <si>
    <t>21190200</t>
  </si>
  <si>
    <t>21190240</t>
  </si>
  <si>
    <t>OSPINA PEREZ [21190240]</t>
  </si>
  <si>
    <t>21190250</t>
  </si>
  <si>
    <t>TIBACUY [21190250]</t>
  </si>
  <si>
    <t>CHOCHO</t>
  </si>
  <si>
    <t>21190270</t>
  </si>
  <si>
    <t>SAN JUAN [21190270]</t>
  </si>
  <si>
    <t>21190310</t>
  </si>
  <si>
    <t>PINAR EL [21190310]</t>
  </si>
  <si>
    <t>FUSAGASUGÁ</t>
  </si>
  <si>
    <t>21190320</t>
  </si>
  <si>
    <t>21190330</t>
  </si>
  <si>
    <t>NUNEZ [21190330]</t>
  </si>
  <si>
    <t>21190340</t>
  </si>
  <si>
    <t xml:space="preserve">QUEBRADA NEGRA </t>
  </si>
  <si>
    <t>21190350</t>
  </si>
  <si>
    <t>TULCAN EL [21190350]</t>
  </si>
  <si>
    <t>QDA GALLINAZA</t>
  </si>
  <si>
    <t>21190370</t>
  </si>
  <si>
    <t>ITA VALSALICE [21190370]</t>
  </si>
  <si>
    <t>21190460</t>
  </si>
  <si>
    <t>BATAN [21190460]</t>
  </si>
  <si>
    <t>BATAN</t>
  </si>
  <si>
    <t>21195060</t>
  </si>
  <si>
    <t>PANDI [21195060]</t>
  </si>
  <si>
    <t>21195070</t>
  </si>
  <si>
    <t>PASCA [21195070]</t>
  </si>
  <si>
    <t>21195110</t>
  </si>
  <si>
    <t>21195120</t>
  </si>
  <si>
    <t>ITA VALSALICE [21195120]</t>
  </si>
  <si>
    <t>21195130</t>
  </si>
  <si>
    <t>ITUC [21195130]</t>
  </si>
  <si>
    <t>15/10/1989</t>
  </si>
  <si>
    <t>21197030</t>
  </si>
  <si>
    <t>PLAYA LA [21197030]</t>
  </si>
  <si>
    <t>21197080</t>
  </si>
  <si>
    <t xml:space="preserve">BONANZA LA HDA </t>
  </si>
  <si>
    <t>21197090</t>
  </si>
  <si>
    <t>DOS MIL [21197090]</t>
  </si>
  <si>
    <t>21197110</t>
  </si>
  <si>
    <t>SILVANIA [21197110]</t>
  </si>
  <si>
    <t>21197150</t>
  </si>
  <si>
    <t>LIMONAR EL [21197150]</t>
  </si>
  <si>
    <t>21197210</t>
  </si>
  <si>
    <t>CUARTOS LOS [21197210]</t>
  </si>
  <si>
    <t>QDA SAN JOSE</t>
  </si>
  <si>
    <t>21200160</t>
  </si>
  <si>
    <t>PANONIA [21200160]</t>
  </si>
  <si>
    <t>CHOCONTÁ</t>
  </si>
  <si>
    <t>21200620</t>
  </si>
  <si>
    <t>PISCIS [21200620]</t>
  </si>
  <si>
    <t>21200780</t>
  </si>
  <si>
    <t xml:space="preserve">POTRERO LARGO </t>
  </si>
  <si>
    <t>GUATAVITA</t>
  </si>
  <si>
    <t>21200840</t>
  </si>
  <si>
    <t>FLORESTA LA [21200840]</t>
  </si>
  <si>
    <t>CHIPATA</t>
  </si>
  <si>
    <t>2,940</t>
  </si>
  <si>
    <t>21201050</t>
  </si>
  <si>
    <t>LOURDES [21201050]</t>
  </si>
  <si>
    <t>GACHANCIPÁ</t>
  </si>
  <si>
    <t>21201060</t>
  </si>
  <si>
    <t xml:space="preserve">PANTANO REDONDO 1 </t>
  </si>
  <si>
    <t>3,160</t>
  </si>
  <si>
    <t>21201070</t>
  </si>
  <si>
    <t>CORAZON EL [21201070]</t>
  </si>
  <si>
    <t>FACATATIVÁ</t>
  </si>
  <si>
    <t>2,845</t>
  </si>
  <si>
    <t>21201080</t>
  </si>
  <si>
    <t>TEUSACA</t>
  </si>
  <si>
    <t>SOPÓ</t>
  </si>
  <si>
    <t>2,570</t>
  </si>
  <si>
    <t>21201090</t>
  </si>
  <si>
    <t>VIOTA [21201090]</t>
  </si>
  <si>
    <t>21201100</t>
  </si>
  <si>
    <t>TOCAIMA [21201100]</t>
  </si>
  <si>
    <t>21201140</t>
  </si>
  <si>
    <t>ESPERANZA LA [21201140]</t>
  </si>
  <si>
    <t>TENJO</t>
  </si>
  <si>
    <t>2,555</t>
  </si>
  <si>
    <t>21201160</t>
  </si>
  <si>
    <t xml:space="preserve">EDIFICIO SARAGA </t>
  </si>
  <si>
    <t>2,640</t>
  </si>
  <si>
    <t>21201180</t>
  </si>
  <si>
    <t>GUANQUICA [21201180]</t>
  </si>
  <si>
    <t>TAUSA</t>
  </si>
  <si>
    <t>21201190</t>
  </si>
  <si>
    <t>LAGUNITAS [21201190]</t>
  </si>
  <si>
    <t>21201210</t>
  </si>
  <si>
    <t>HATO EL   [21201210]</t>
  </si>
  <si>
    <t>SUBACHOQUE</t>
  </si>
  <si>
    <t>21201220</t>
  </si>
  <si>
    <t>21201230</t>
  </si>
  <si>
    <t xml:space="preserve">ENMANUEL D ALZON </t>
  </si>
  <si>
    <t>TIBABUYES</t>
  </si>
  <si>
    <t>2,520</t>
  </si>
  <si>
    <t>21201240</t>
  </si>
  <si>
    <t xml:space="preserve">STA MARIA DE USME </t>
  </si>
  <si>
    <t>21201250</t>
  </si>
  <si>
    <t>SAN PEDRO [21201250]</t>
  </si>
  <si>
    <t>15/02/2013</t>
  </si>
  <si>
    <t>21201270</t>
  </si>
  <si>
    <t>TIBAR EL [21201270]</t>
  </si>
  <si>
    <t>MADRID</t>
  </si>
  <si>
    <t>21201300</t>
  </si>
  <si>
    <t>AUSTRALIA [21201300]</t>
  </si>
  <si>
    <t>21201310</t>
  </si>
  <si>
    <t xml:space="preserve">PREVENTORIO INFANT </t>
  </si>
  <si>
    <t>SIBATÉ</t>
  </si>
  <si>
    <t>21201320</t>
  </si>
  <si>
    <t>UNION LA [21201320]</t>
  </si>
  <si>
    <t>EMB MU#A</t>
  </si>
  <si>
    <t>21201550</t>
  </si>
  <si>
    <t>ROBLE EL [21201550]</t>
  </si>
  <si>
    <t>21201570</t>
  </si>
  <si>
    <t xml:space="preserve">ESC COL INGENIERIA </t>
  </si>
  <si>
    <t>21201600</t>
  </si>
  <si>
    <t xml:space="preserve">SEDE IDEAM KRA 10 </t>
  </si>
  <si>
    <t>21201610</t>
  </si>
  <si>
    <t>SAN ISIDRO [21201610]</t>
  </si>
  <si>
    <t>21201620</t>
  </si>
  <si>
    <t>SUESCA    [21201620]</t>
  </si>
  <si>
    <t>21201630</t>
  </si>
  <si>
    <t>TABIO GJA [21201630]</t>
  </si>
  <si>
    <t>TABIO</t>
  </si>
  <si>
    <t>21201640</t>
  </si>
  <si>
    <t xml:space="preserve">VILLAPINZON GJA </t>
  </si>
  <si>
    <t>21201650</t>
  </si>
  <si>
    <t>STA ROSITA [21201650]</t>
  </si>
  <si>
    <t>21201910</t>
  </si>
  <si>
    <t xml:space="preserve">CRYOGAS EL RUBI </t>
  </si>
  <si>
    <t>EMB MUNA</t>
  </si>
  <si>
    <t>15/08/1998</t>
  </si>
  <si>
    <t>21201920</t>
  </si>
  <si>
    <t xml:space="preserve">ALTO SAN MIGUEL  </t>
  </si>
  <si>
    <t>21201930</t>
  </si>
  <si>
    <t>GUANQUICA [21201930]</t>
  </si>
  <si>
    <t>21202100</t>
  </si>
  <si>
    <t xml:space="preserve">IDEAM FONTIBON HB </t>
  </si>
  <si>
    <t>21202160</t>
  </si>
  <si>
    <t>HIDROPARAISO [21202160]</t>
  </si>
  <si>
    <t>EL COLEGIO</t>
  </si>
  <si>
    <t>15/01/1999</t>
  </si>
  <si>
    <t xml:space="preserve">PLUVIOMETRO AUTOMATICO </t>
  </si>
  <si>
    <t>09/05/2012</t>
  </si>
  <si>
    <t>21202280</t>
  </si>
  <si>
    <t xml:space="preserve">SEDE IDEAM CALLE 25D KRA </t>
  </si>
  <si>
    <t>2,589</t>
  </si>
  <si>
    <t>12/12/2016</t>
  </si>
  <si>
    <t>21205013</t>
  </si>
  <si>
    <t xml:space="preserve">UNISALLE NORTE </t>
  </si>
  <si>
    <t>2,595</t>
  </si>
  <si>
    <t>14/12/2009</t>
  </si>
  <si>
    <t>07/11/2012</t>
  </si>
  <si>
    <t>21205230</t>
  </si>
  <si>
    <t xml:space="preserve">OBS MET NACIONAL </t>
  </si>
  <si>
    <t>21205420</t>
  </si>
  <si>
    <t>TIBAITATA [21205420]</t>
  </si>
  <si>
    <t>15/03/1954</t>
  </si>
  <si>
    <t>21205520</t>
  </si>
  <si>
    <t xml:space="preserve">ELDORADO DIDACTICA </t>
  </si>
  <si>
    <t>2,546</t>
  </si>
  <si>
    <t>21205528</t>
  </si>
  <si>
    <t xml:space="preserve">SOLMAFORO BOGOTA - </t>
  </si>
  <si>
    <t>21205529</t>
  </si>
  <si>
    <t>2,562</t>
  </si>
  <si>
    <t>21205580</t>
  </si>
  <si>
    <t xml:space="preserve">VENADO ORO VIVERO </t>
  </si>
  <si>
    <t>2,725</t>
  </si>
  <si>
    <t>21205600</t>
  </si>
  <si>
    <t xml:space="preserve">VELODROMO 1 D MAYO </t>
  </si>
  <si>
    <t>21205660</t>
  </si>
  <si>
    <t>MERCEDES LAS [21205660]</t>
  </si>
  <si>
    <t>ANAPOIMA</t>
  </si>
  <si>
    <t>810</t>
  </si>
  <si>
    <t>21205670</t>
  </si>
  <si>
    <t>FLORIDA LA [21205670]</t>
  </si>
  <si>
    <t>BAJAMON</t>
  </si>
  <si>
    <t>ANOLAIMA</t>
  </si>
  <si>
    <t>21205700</t>
  </si>
  <si>
    <t>GUASCA [21205700]</t>
  </si>
  <si>
    <t>21205710</t>
  </si>
  <si>
    <t xml:space="preserve">JARDIN BOTANICO </t>
  </si>
  <si>
    <t>21205720</t>
  </si>
  <si>
    <t>SAN JORGE GJA [21205720]</t>
  </si>
  <si>
    <t>SOACHA</t>
  </si>
  <si>
    <t>21205730</t>
  </si>
  <si>
    <t xml:space="preserve">CENTRO MED ANDES </t>
  </si>
  <si>
    <t>21205740</t>
  </si>
  <si>
    <t>SILOS [21205740]</t>
  </si>
  <si>
    <t>SISGA</t>
  </si>
  <si>
    <t>2,709</t>
  </si>
  <si>
    <t>21205750</t>
  </si>
  <si>
    <t xml:space="preserve">REP LOS MUCHACHOS </t>
  </si>
  <si>
    <t>FUNZA</t>
  </si>
  <si>
    <t>21205760</t>
  </si>
  <si>
    <t xml:space="preserve">CLINICA SAN RAFAEL </t>
  </si>
  <si>
    <t>21205770</t>
  </si>
  <si>
    <t xml:space="preserve">BASE AEREA MADRID </t>
  </si>
  <si>
    <t>21205780</t>
  </si>
  <si>
    <t>SENA GJA [21205780]</t>
  </si>
  <si>
    <t>2,545</t>
  </si>
  <si>
    <t>21205790</t>
  </si>
  <si>
    <t>21205800</t>
  </si>
  <si>
    <t xml:space="preserve">BOMBEROS DEL NORTE </t>
  </si>
  <si>
    <t>21205810</t>
  </si>
  <si>
    <t xml:space="preserve">CAPITOLIO NACIONAL </t>
  </si>
  <si>
    <t>FUCHA</t>
  </si>
  <si>
    <t>21205820</t>
  </si>
  <si>
    <t xml:space="preserve">LICORERA BOGOINAMA </t>
  </si>
  <si>
    <t>2,564</t>
  </si>
  <si>
    <t>21205830</t>
  </si>
  <si>
    <t xml:space="preserve">MUZU CENTRO SALUD </t>
  </si>
  <si>
    <t>21205840</t>
  </si>
  <si>
    <t>SENA K 30 [21205840]</t>
  </si>
  <si>
    <t>2,553</t>
  </si>
  <si>
    <t>21205850</t>
  </si>
  <si>
    <t>COLOMBIANO EL [21205850]</t>
  </si>
  <si>
    <t>SESQUILÉ</t>
  </si>
  <si>
    <t>2,567</t>
  </si>
  <si>
    <t>21205860</t>
  </si>
  <si>
    <t>CORZO EL [21205860]</t>
  </si>
  <si>
    <t>15/02/1992</t>
  </si>
  <si>
    <t>21205870</t>
  </si>
  <si>
    <t>SALITRE EL [21205870]</t>
  </si>
  <si>
    <t>BOJACA</t>
  </si>
  <si>
    <t>BOJACÁ</t>
  </si>
  <si>
    <t>21205880</t>
  </si>
  <si>
    <t xml:space="preserve">FLORES CHIBCHA </t>
  </si>
  <si>
    <t>21205890</t>
  </si>
  <si>
    <t>GUANATA [21205890]</t>
  </si>
  <si>
    <t>CHÍA</t>
  </si>
  <si>
    <t>21205900</t>
  </si>
  <si>
    <t>INDUQUIMICA [21205900]</t>
  </si>
  <si>
    <t>21205910</t>
  </si>
  <si>
    <t>COSECHA LA [21205910]</t>
  </si>
  <si>
    <t>21205920</t>
  </si>
  <si>
    <t>SUASUQUE    [21205920]</t>
  </si>
  <si>
    <t>21205930</t>
  </si>
  <si>
    <t>VILLA ROSA [21205930]</t>
  </si>
  <si>
    <t>COTA</t>
  </si>
  <si>
    <t>21205940</t>
  </si>
  <si>
    <t>VILLA INES [21205940]</t>
  </si>
  <si>
    <t>21205950</t>
  </si>
  <si>
    <t xml:space="preserve">TIBACHOQUE HDA </t>
  </si>
  <si>
    <t>21205960</t>
  </si>
  <si>
    <t>TACHI [21205960]</t>
  </si>
  <si>
    <t>21205970</t>
  </si>
  <si>
    <t>STA ANA HDA [21205970]</t>
  </si>
  <si>
    <t>21205980</t>
  </si>
  <si>
    <t xml:space="preserve">PROVIDENCIA GJA </t>
  </si>
  <si>
    <t>21205990</t>
  </si>
  <si>
    <t>LLANO EL [21205990]</t>
  </si>
  <si>
    <t>21206000</t>
  </si>
  <si>
    <t>ADPOSTAL [21206000]</t>
  </si>
  <si>
    <t>21206010</t>
  </si>
  <si>
    <t>LORETOKI HDA [21206010]</t>
  </si>
  <si>
    <t>21206020</t>
  </si>
  <si>
    <t>SANTILLANA    [21206020]</t>
  </si>
  <si>
    <t>21206030</t>
  </si>
  <si>
    <t>SAN CAYETANO [21206030]</t>
  </si>
  <si>
    <t>21206040</t>
  </si>
  <si>
    <t>ESAP [21206040]</t>
  </si>
  <si>
    <t>08/09/2009</t>
  </si>
  <si>
    <t>21206050</t>
  </si>
  <si>
    <t>21206060</t>
  </si>
  <si>
    <t>CASABLANCA [21206060]</t>
  </si>
  <si>
    <t>RAD.DORADO AUTOMATICA</t>
  </si>
  <si>
    <t>21206150</t>
  </si>
  <si>
    <t xml:space="preserve">MOLINOS DEL NORTE </t>
  </si>
  <si>
    <t>21206160</t>
  </si>
  <si>
    <t>HIDROPARAISO [21206160]</t>
  </si>
  <si>
    <t>21206170</t>
  </si>
  <si>
    <t>CLARETIANO [21206170]</t>
  </si>
  <si>
    <t>21206180</t>
  </si>
  <si>
    <t xml:space="preserve">PRIMAVERA D MATIMA </t>
  </si>
  <si>
    <t>21206190</t>
  </si>
  <si>
    <t xml:space="preserve">UNIV PEDAGOGICA </t>
  </si>
  <si>
    <t>21206200</t>
  </si>
  <si>
    <t>TUNDAMA [21206200]</t>
  </si>
  <si>
    <t>21206210</t>
  </si>
  <si>
    <t xml:space="preserve">FLORES COLOMBIANAS </t>
  </si>
  <si>
    <t>21206220</t>
  </si>
  <si>
    <t>21206230</t>
  </si>
  <si>
    <t xml:space="preserve">VEGAS LAS HDA </t>
  </si>
  <si>
    <t>21206240</t>
  </si>
  <si>
    <t xml:space="preserve">CENTRO GAVIOTAS </t>
  </si>
  <si>
    <t>21206250</t>
  </si>
  <si>
    <t>CORITO [21206250]</t>
  </si>
  <si>
    <t>21206260</t>
  </si>
  <si>
    <t xml:space="preserve">C.UNIV.AGROP-UDCA </t>
  </si>
  <si>
    <t>21206280</t>
  </si>
  <si>
    <t>ACAPULCO [21206280]</t>
  </si>
  <si>
    <t>21206450</t>
  </si>
  <si>
    <t>TERMOZIPA [21206450]</t>
  </si>
  <si>
    <t>TOCANCIPÁ</t>
  </si>
  <si>
    <t>2,497</t>
  </si>
  <si>
    <t>21206490</t>
  </si>
  <si>
    <t>HATO ALTO [21206490]</t>
  </si>
  <si>
    <t>31/12/2012</t>
  </si>
  <si>
    <t>21206500</t>
  </si>
  <si>
    <t xml:space="preserve">COL ABRAHAM LINCOL </t>
  </si>
  <si>
    <t>03/11/2009</t>
  </si>
  <si>
    <t>21206510</t>
  </si>
  <si>
    <t>CASD [21206510]</t>
  </si>
  <si>
    <t>21206540</t>
  </si>
  <si>
    <t xml:space="preserve">EDIFICIO PREMIUM </t>
  </si>
  <si>
    <t>21206550</t>
  </si>
  <si>
    <t xml:space="preserve">SENA MOSQUERA </t>
  </si>
  <si>
    <t>21206560</t>
  </si>
  <si>
    <t>INEM KENNEDY [21206560]</t>
  </si>
  <si>
    <t>15/07/1998</t>
  </si>
  <si>
    <t>21206570</t>
  </si>
  <si>
    <t>APTO CATAM [21206570]</t>
  </si>
  <si>
    <t>15/01/2001</t>
  </si>
  <si>
    <t>21206610</t>
  </si>
  <si>
    <t xml:space="preserve">EFRAIN CA#AVERAL </t>
  </si>
  <si>
    <t>2,804</t>
  </si>
  <si>
    <t>05/08/2009</t>
  </si>
  <si>
    <t>21206620</t>
  </si>
  <si>
    <t xml:space="preserve">COL H DURAN DUSAN </t>
  </si>
  <si>
    <t>21206630</t>
  </si>
  <si>
    <t>BILBAO MAXIMO POTI</t>
  </si>
  <si>
    <t>21206640</t>
  </si>
  <si>
    <t>SAN JOSE [21206640]</t>
  </si>
  <si>
    <t>21206650</t>
  </si>
  <si>
    <t xml:space="preserve">COL SAN CAYETANO </t>
  </si>
  <si>
    <t>21206660</t>
  </si>
  <si>
    <t xml:space="preserve">COL SANTIAGO PEREZ </t>
  </si>
  <si>
    <t>2,565</t>
  </si>
  <si>
    <t>21206670</t>
  </si>
  <si>
    <t xml:space="preserve">COL BUCKINGHAM </t>
  </si>
  <si>
    <t>2,574</t>
  </si>
  <si>
    <t>12/11/2009</t>
  </si>
  <si>
    <t>21206680</t>
  </si>
  <si>
    <t xml:space="preserve">COL NUEVO RETIRO </t>
  </si>
  <si>
    <t>21206690</t>
  </si>
  <si>
    <t xml:space="preserve">COL MIGUEL A. CARO </t>
  </si>
  <si>
    <t>21206700</t>
  </si>
  <si>
    <t xml:space="preserve">CEA CENT.EST.AERO. </t>
  </si>
  <si>
    <t>07/09/2009</t>
  </si>
  <si>
    <t>21206970</t>
  </si>
  <si>
    <t xml:space="preserve">UNISALLE CENTRO </t>
  </si>
  <si>
    <t>24/04/2008</t>
  </si>
  <si>
    <t>21207960</t>
  </si>
  <si>
    <t>PTE PORTILLO [21207960]</t>
  </si>
  <si>
    <t>361</t>
  </si>
  <si>
    <t>21208670</t>
  </si>
  <si>
    <t>GUANQUICA [21208670]</t>
  </si>
  <si>
    <t>15/12/1954</t>
  </si>
  <si>
    <t>21209200</t>
  </si>
  <si>
    <t>CAMPINA LA [21209200]</t>
  </si>
  <si>
    <t>21230120</t>
  </si>
  <si>
    <t>BELLEZA LA [21230120]</t>
  </si>
  <si>
    <t>QDA MALOS PASOS</t>
  </si>
  <si>
    <t>CHAGUANÍ</t>
  </si>
  <si>
    <t>23060090</t>
  </si>
  <si>
    <t>YACOPI [23060090]</t>
  </si>
  <si>
    <t>HATICO</t>
  </si>
  <si>
    <t>YACOPÍ</t>
  </si>
  <si>
    <t>1,416</t>
  </si>
  <si>
    <t>23060110</t>
  </si>
  <si>
    <t>CAPARRAPI [23060110]</t>
  </si>
  <si>
    <t>PATA</t>
  </si>
  <si>
    <t>CAPARRAPÍ</t>
  </si>
  <si>
    <t>23060140</t>
  </si>
  <si>
    <t>TUSCOLO EL [23060140]</t>
  </si>
  <si>
    <t>23060160</t>
  </si>
  <si>
    <t>SAN PABLO [23060160]</t>
  </si>
  <si>
    <t>QDA PITA</t>
  </si>
  <si>
    <t>23060170</t>
  </si>
  <si>
    <t>PALMA LA [23060170]</t>
  </si>
  <si>
    <t>MURCA</t>
  </si>
  <si>
    <t>LA PALMA</t>
  </si>
  <si>
    <t>23060180</t>
  </si>
  <si>
    <t>PENON EL [23060180]</t>
  </si>
  <si>
    <t>23060190</t>
  </si>
  <si>
    <t>UTICA [23060190]</t>
  </si>
  <si>
    <t>ÚTICA</t>
  </si>
  <si>
    <t>23060200</t>
  </si>
  <si>
    <t>SUPATA [23060200]</t>
  </si>
  <si>
    <t>23060260</t>
  </si>
  <si>
    <t>CHILAGUA FCA [23060260]</t>
  </si>
  <si>
    <t>TOBIA</t>
  </si>
  <si>
    <t>NOCAIMA</t>
  </si>
  <si>
    <t>23060270</t>
  </si>
  <si>
    <t>CABRERA LA [23060270]</t>
  </si>
  <si>
    <t>PACHO</t>
  </si>
  <si>
    <t>23060290</t>
  </si>
  <si>
    <t>SILENCIO EL [23060290]</t>
  </si>
  <si>
    <t>SASAIMA</t>
  </si>
  <si>
    <t>1,425</t>
  </si>
  <si>
    <t>23060370</t>
  </si>
  <si>
    <t>ESTANCIA LA [23060370]</t>
  </si>
  <si>
    <t>23065060</t>
  </si>
  <si>
    <t>STA TERESA [23065060]</t>
  </si>
  <si>
    <t>ALBÁN</t>
  </si>
  <si>
    <t>23065100</t>
  </si>
  <si>
    <t>SABANETA [23065100]</t>
  </si>
  <si>
    <t>2,475</t>
  </si>
  <si>
    <t>23065110</t>
  </si>
  <si>
    <t>YACOPI [23065110]</t>
  </si>
  <si>
    <t>MORAS</t>
  </si>
  <si>
    <t>1,347</t>
  </si>
  <si>
    <t>23065120</t>
  </si>
  <si>
    <t>CABRERA LA [23065120]</t>
  </si>
  <si>
    <t>23065200</t>
  </si>
  <si>
    <t>TRAPICHE EL [23065200]</t>
  </si>
  <si>
    <t>1,068</t>
  </si>
  <si>
    <t>13/05/2009</t>
  </si>
  <si>
    <t>23067050</t>
  </si>
  <si>
    <t>GUADUERO [23067050]</t>
  </si>
  <si>
    <t>23067060</t>
  </si>
  <si>
    <t>23067070</t>
  </si>
  <si>
    <t>VILLETA [23067070]</t>
  </si>
  <si>
    <t>23067080</t>
  </si>
  <si>
    <t xml:space="preserve">CHARCO LARGO </t>
  </si>
  <si>
    <t>23067090</t>
  </si>
  <si>
    <t>PARAISO EL [23067090]</t>
  </si>
  <si>
    <t>23120160</t>
  </si>
  <si>
    <t>SAN CAYETANO [23120160]</t>
  </si>
  <si>
    <t>23120240</t>
  </si>
  <si>
    <t>PAIME [23120240]</t>
  </si>
  <si>
    <t>PAIME</t>
  </si>
  <si>
    <t>23125070</t>
  </si>
  <si>
    <t>SAN CAYETANO [23125070]</t>
  </si>
  <si>
    <t>23125150</t>
  </si>
  <si>
    <t>VILLAGOMEZ [23125150]</t>
  </si>
  <si>
    <t>VILLAGÓMEZ</t>
  </si>
  <si>
    <t>15/08/1997</t>
  </si>
  <si>
    <t>24010070</t>
  </si>
  <si>
    <t>LETICIA [24010070]</t>
  </si>
  <si>
    <t>TIBITA</t>
  </si>
  <si>
    <t>LENGUAZAQUE</t>
  </si>
  <si>
    <t>24010140</t>
  </si>
  <si>
    <t>CUCUNUBA [24010140]</t>
  </si>
  <si>
    <t>LAG CUCUNUBA</t>
  </si>
  <si>
    <t>CUCUNUBÁ</t>
  </si>
  <si>
    <t>24010150</t>
  </si>
  <si>
    <t>SIMIJACA [24010150]</t>
  </si>
  <si>
    <t>SIMIJACA</t>
  </si>
  <si>
    <t>24010170</t>
  </si>
  <si>
    <t>GUACHETA [24010170]</t>
  </si>
  <si>
    <t>QDA DE MUJICA</t>
  </si>
  <si>
    <t>GUACHETÁ</t>
  </si>
  <si>
    <t>24010610</t>
  </si>
  <si>
    <t xml:space="preserve">CARMEN DE CARUPA </t>
  </si>
  <si>
    <t>CARMEN DE CARUPA</t>
  </si>
  <si>
    <t>31/03/2010</t>
  </si>
  <si>
    <t>24011060</t>
  </si>
  <si>
    <t>SUSA [24011060]</t>
  </si>
  <si>
    <t>24011080</t>
  </si>
  <si>
    <t>CUCUNUBA 1 [24011080]</t>
  </si>
  <si>
    <t>24011090</t>
  </si>
  <si>
    <t>UBATE GJA [24011090]</t>
  </si>
  <si>
    <t>24011100</t>
  </si>
  <si>
    <t xml:space="preserve">ISLA DEL SANTUARIO </t>
  </si>
  <si>
    <t>LAG DE FUQUENE</t>
  </si>
  <si>
    <t>FÚQUENE</t>
  </si>
  <si>
    <t>24011120</t>
  </si>
  <si>
    <t>JASSA LA [24011120]</t>
  </si>
  <si>
    <t>24011140</t>
  </si>
  <si>
    <t>PARAISO EL [24011140]</t>
  </si>
  <si>
    <t>24011150</t>
  </si>
  <si>
    <t>ALIZOS LOS [24011150]</t>
  </si>
  <si>
    <t>3,167</t>
  </si>
  <si>
    <t>24015120</t>
  </si>
  <si>
    <t>24015380</t>
  </si>
  <si>
    <t>24017150</t>
  </si>
  <si>
    <t xml:space="preserve">LA BOYERA AUTOM  </t>
  </si>
  <si>
    <t>2,598</t>
  </si>
  <si>
    <t>24017610</t>
  </si>
  <si>
    <t>BOQUERON    [24017610]</t>
  </si>
  <si>
    <t>34015020</t>
  </si>
  <si>
    <t>GAVIOTAS LAS [34015020]</t>
  </si>
  <si>
    <t>35020280</t>
  </si>
  <si>
    <t>CHOACHI [35020280]</t>
  </si>
  <si>
    <t>CHOACHÍ</t>
  </si>
  <si>
    <t>35020290</t>
  </si>
  <si>
    <t>FOMEQUE [35020290]</t>
  </si>
  <si>
    <t>FÓMEQUE</t>
  </si>
  <si>
    <t>35020300</t>
  </si>
  <si>
    <t>GUTIERREZ [35020300]</t>
  </si>
  <si>
    <t>GUTIÉRREZ</t>
  </si>
  <si>
    <t>35020310</t>
  </si>
  <si>
    <t>NAZARETH [35020310]</t>
  </si>
  <si>
    <t>35020320</t>
  </si>
  <si>
    <t>LLANO LARGO [35020320]</t>
  </si>
  <si>
    <t>QDA IDAZA</t>
  </si>
  <si>
    <t>UBAQUE</t>
  </si>
  <si>
    <t>35020330</t>
  </si>
  <si>
    <t>BOLSA LA [35020330]</t>
  </si>
  <si>
    <t>35020340</t>
  </si>
  <si>
    <t>PRIMAVERA LA [35020340]</t>
  </si>
  <si>
    <t>CLARIN</t>
  </si>
  <si>
    <t>35020350</t>
  </si>
  <si>
    <t>BETANIA [35020350]</t>
  </si>
  <si>
    <t>PORTEZUELA</t>
  </si>
  <si>
    <t>15/01/1986</t>
  </si>
  <si>
    <t>35025050</t>
  </si>
  <si>
    <t>LLANO LARGO [35025050]</t>
  </si>
  <si>
    <t>35025060</t>
  </si>
  <si>
    <t>BOLSA LA [35025060]</t>
  </si>
  <si>
    <t>35025070</t>
  </si>
  <si>
    <t>TAQUES LOS [35025070]</t>
  </si>
  <si>
    <t>35027020</t>
  </si>
  <si>
    <t>ORO PODRIDO [35027020]</t>
  </si>
  <si>
    <t>35027100</t>
  </si>
  <si>
    <t>CARAZA [35027100]</t>
  </si>
  <si>
    <t>UNE</t>
  </si>
  <si>
    <t>CHIPAQUE</t>
  </si>
  <si>
    <t>35027130</t>
  </si>
  <si>
    <t>PTE QUEVEDO [35027130]</t>
  </si>
  <si>
    <t>2,145</t>
  </si>
  <si>
    <t>35027150</t>
  </si>
  <si>
    <t>ANIMAS LAS [35027150]</t>
  </si>
  <si>
    <t>CHOCHAL</t>
  </si>
  <si>
    <t>2,840</t>
  </si>
  <si>
    <t>35027220</t>
  </si>
  <si>
    <t>LLANO LARGO [35027220]</t>
  </si>
  <si>
    <t>2,930</t>
  </si>
  <si>
    <t xml:space="preserve">QDA RINCONAUTOM  </t>
  </si>
  <si>
    <t>08/07/2008</t>
  </si>
  <si>
    <t xml:space="preserve">BOCAT EAAB AUTOMATICA </t>
  </si>
  <si>
    <t>23/12/2008</t>
  </si>
  <si>
    <t>35030080</t>
  </si>
  <si>
    <t>CASAS LAS [35030080]</t>
  </si>
  <si>
    <t>35060020</t>
  </si>
  <si>
    <t>SUEVA [35060020]</t>
  </si>
  <si>
    <t>SUEVA</t>
  </si>
  <si>
    <t>JUNÍN</t>
  </si>
  <si>
    <t>35060040</t>
  </si>
  <si>
    <t xml:space="preserve">STA ROSA D UBALA 1 </t>
  </si>
  <si>
    <t>RUCIO</t>
  </si>
  <si>
    <t>UBALÁ</t>
  </si>
  <si>
    <t>35060050</t>
  </si>
  <si>
    <t>JUNIN [35060050]</t>
  </si>
  <si>
    <t>2,323</t>
  </si>
  <si>
    <t>15/05/1962</t>
  </si>
  <si>
    <t>35060060</t>
  </si>
  <si>
    <t>GAMA 1 [35060060]</t>
  </si>
  <si>
    <t>GAMA</t>
  </si>
  <si>
    <t>35060070</t>
  </si>
  <si>
    <t>UBALA [35060070]</t>
  </si>
  <si>
    <t>15/03/1943</t>
  </si>
  <si>
    <t>15/02/1944</t>
  </si>
  <si>
    <t>35060090</t>
  </si>
  <si>
    <t>GACHALA [35060090]</t>
  </si>
  <si>
    <t>GACHALÁ</t>
  </si>
  <si>
    <t>1,733</t>
  </si>
  <si>
    <t>35060100</t>
  </si>
  <si>
    <t>ESC TENA [35060100]</t>
  </si>
  <si>
    <t>35060120</t>
  </si>
  <si>
    <t xml:space="preserve">VEGA LA SAN JUAN </t>
  </si>
  <si>
    <t>1,791</t>
  </si>
  <si>
    <t>35060130</t>
  </si>
  <si>
    <t>MINAS LAS [35060130]</t>
  </si>
  <si>
    <t>BATATAS</t>
  </si>
  <si>
    <t>2,003</t>
  </si>
  <si>
    <t>35060140</t>
  </si>
  <si>
    <t>PALOMAS LAS [35060140]</t>
  </si>
  <si>
    <t>35060150</t>
  </si>
  <si>
    <t>TEMBLADARES [35060150]</t>
  </si>
  <si>
    <t>QDA FARALLONES</t>
  </si>
  <si>
    <t>2,878</t>
  </si>
  <si>
    <t>35060160</t>
  </si>
  <si>
    <t>POTRERITOS [35060160]</t>
  </si>
  <si>
    <t>2,802</t>
  </si>
  <si>
    <t>35060170</t>
  </si>
  <si>
    <t>TASAJERAS [35060170]</t>
  </si>
  <si>
    <t>AGUACIA</t>
  </si>
  <si>
    <t>GACHETÁ</t>
  </si>
  <si>
    <t>35060180</t>
  </si>
  <si>
    <t>UBALA [35060180]</t>
  </si>
  <si>
    <t>1,929</t>
  </si>
  <si>
    <t>35060200</t>
  </si>
  <si>
    <t>AMOLADERO EL [35060200]</t>
  </si>
  <si>
    <t>35060210</t>
  </si>
  <si>
    <t>CLARAVAL [35060210]</t>
  </si>
  <si>
    <t>35060220</t>
  </si>
  <si>
    <t>GLORIA LA [35060220]</t>
  </si>
  <si>
    <t>35060230</t>
  </si>
  <si>
    <t>1,943</t>
  </si>
  <si>
    <t>35060240</t>
  </si>
  <si>
    <t>GAMA [35060240]</t>
  </si>
  <si>
    <t>35060250</t>
  </si>
  <si>
    <t xml:space="preserve">STA ROSA DE UBALA </t>
  </si>
  <si>
    <t>35060300</t>
  </si>
  <si>
    <t>MUNDO NUEVO [35060300]</t>
  </si>
  <si>
    <t>35065010</t>
  </si>
  <si>
    <t>GACHETA [35065010]</t>
  </si>
  <si>
    <t>35065020</t>
  </si>
  <si>
    <t>MAMBITA [35065020]</t>
  </si>
  <si>
    <t>35067010</t>
  </si>
  <si>
    <t>GLORIA LA [35067010]</t>
  </si>
  <si>
    <t>35067020</t>
  </si>
  <si>
    <t>UBALA [35067020]</t>
  </si>
  <si>
    <t>35067030</t>
  </si>
  <si>
    <t>UBALA [35067030]</t>
  </si>
  <si>
    <t>35067040</t>
  </si>
  <si>
    <t>CHUSNEQUE [35067040]</t>
  </si>
  <si>
    <t>35067050</t>
  </si>
  <si>
    <t>PTE HOLGUIN [35067050]</t>
  </si>
  <si>
    <t>1,645</t>
  </si>
  <si>
    <t>35067090</t>
  </si>
  <si>
    <t>BOCA LA [35067090]</t>
  </si>
  <si>
    <t>1,684</t>
  </si>
  <si>
    <t>35067100</t>
  </si>
  <si>
    <t>VEGA LA [35067100]</t>
  </si>
  <si>
    <t>35067120</t>
  </si>
  <si>
    <t>STA BARBARA [35067120]</t>
  </si>
  <si>
    <t>1,542</t>
  </si>
  <si>
    <t>35067130</t>
  </si>
  <si>
    <t>MUNDO NUEVO [35067130]</t>
  </si>
  <si>
    <t>1,757</t>
  </si>
  <si>
    <t>35067140</t>
  </si>
  <si>
    <t>MAMBITA [35067140]</t>
  </si>
  <si>
    <t>518</t>
  </si>
  <si>
    <t>35067330</t>
  </si>
  <si>
    <t>PUENTE REYES [35077130]</t>
  </si>
  <si>
    <t>1,773</t>
  </si>
  <si>
    <t>35070230</t>
  </si>
  <si>
    <t xml:space="preserve">MACHETA GJA AGROP </t>
  </si>
  <si>
    <t>MACHETÁ</t>
  </si>
  <si>
    <t>1,815</t>
  </si>
  <si>
    <t>35070360</t>
  </si>
  <si>
    <t>MANTA [35070360]</t>
  </si>
  <si>
    <t>MANTA</t>
  </si>
  <si>
    <t>35070370</t>
  </si>
  <si>
    <t>BELEN [35070370]</t>
  </si>
  <si>
    <t>35070380</t>
  </si>
  <si>
    <t>ROSALES LOS [35070380]</t>
  </si>
  <si>
    <t>35070490</t>
  </si>
  <si>
    <t xml:space="preserve">HATO GRANDE HDA </t>
  </si>
  <si>
    <t>2,346</t>
  </si>
  <si>
    <t>44055010</t>
  </si>
  <si>
    <t>219</t>
  </si>
  <si>
    <t>47075010</t>
  </si>
  <si>
    <t>CHORRERA LA   [47075010]</t>
  </si>
  <si>
    <t>IGARA PARANA</t>
  </si>
  <si>
    <t>47077010</t>
  </si>
  <si>
    <t>CHORRERA LA [47077010]</t>
  </si>
  <si>
    <t>47080010</t>
  </si>
  <si>
    <t>ARICA [47080010]</t>
  </si>
  <si>
    <t>47087010</t>
  </si>
  <si>
    <t xml:space="preserve">ARICA - R. PUTUMAYO </t>
  </si>
  <si>
    <t>47087030</t>
  </si>
  <si>
    <t>TROMPETEROS [47090010]</t>
  </si>
  <si>
    <t>47100010</t>
  </si>
  <si>
    <t>TARAPACA [47100010]</t>
  </si>
  <si>
    <t>47100020</t>
  </si>
  <si>
    <t>STA LUCIA [47100020]</t>
  </si>
  <si>
    <t>COTUHE</t>
  </si>
  <si>
    <t>47107010</t>
  </si>
  <si>
    <t>TARAPACA [47107010]</t>
  </si>
  <si>
    <t>47107030</t>
  </si>
  <si>
    <t>STA LUCIA [47107030]</t>
  </si>
  <si>
    <t>48010020</t>
  </si>
  <si>
    <t>PTO NARIÑO [48010020]</t>
  </si>
  <si>
    <t>48015010</t>
  </si>
  <si>
    <t xml:space="preserve">A VASQUEZ COBO </t>
  </si>
  <si>
    <t>48015030</t>
  </si>
  <si>
    <t xml:space="preserve">PARQUE AMACAYACU </t>
  </si>
  <si>
    <t>48015060</t>
  </si>
  <si>
    <t>48017010</t>
  </si>
  <si>
    <t>LETICIA [48017010]</t>
  </si>
  <si>
    <t>48017020</t>
  </si>
  <si>
    <t>PTO NARIÑO [48017020]</t>
  </si>
  <si>
    <t>20/09/2011</t>
  </si>
  <si>
    <t>48017030</t>
  </si>
  <si>
    <t>NAZARETH [48017030]</t>
  </si>
  <si>
    <t>48017040</t>
  </si>
  <si>
    <t xml:space="preserve">BOCAS DEL ATACUARI </t>
  </si>
  <si>
    <t>ATACUARI</t>
  </si>
  <si>
    <t>29/11/2010</t>
  </si>
  <si>
    <t>48017050</t>
  </si>
  <si>
    <t xml:space="preserve">BOCATOMA YAGUARCACA </t>
  </si>
  <si>
    <t>QDA YAHUARCACA</t>
  </si>
  <si>
    <t>83</t>
  </si>
  <si>
    <t>14/01/2014</t>
  </si>
  <si>
    <t>48017070</t>
  </si>
  <si>
    <t>AREA_OPERATIVA</t>
  </si>
  <si>
    <t>PERENCO: OROCUE PIPESCA</t>
  </si>
  <si>
    <t xml:space="preserve">SAN PEDRO LA MOJANA AUTOM </t>
  </si>
  <si>
    <t>POTRERITO</t>
  </si>
  <si>
    <t>ESTADO_CAT</t>
  </si>
  <si>
    <t>Nivel</t>
  </si>
  <si>
    <t>5,82544444444444</t>
  </si>
  <si>
    <t>ESPERANZA LA</t>
  </si>
  <si>
    <t>VILLARREAL</t>
  </si>
  <si>
    <t>NOAA_INMARSAT</t>
  </si>
  <si>
    <t>Bateria</t>
  </si>
  <si>
    <t>Evaporacion</t>
  </si>
  <si>
    <t>Precipitacion</t>
  </si>
  <si>
    <t>GananciaAntena</t>
  </si>
  <si>
    <t>TempSuelo50cm</t>
  </si>
  <si>
    <t>TempSuelo30cm</t>
  </si>
  <si>
    <t>TempSuelo10cm</t>
  </si>
  <si>
    <t>TempAire10cm</t>
  </si>
  <si>
    <t>TempAire2m</t>
  </si>
  <si>
    <t>HumAire2m</t>
  </si>
  <si>
    <t>HumAire10cm</t>
  </si>
  <si>
    <t>HumSuelo10cm</t>
  </si>
  <si>
    <t>HumSuelo30cm</t>
  </si>
  <si>
    <t>HumSuelo50cm</t>
  </si>
  <si>
    <t>RadGlobal</t>
  </si>
  <si>
    <t>RadVisible</t>
  </si>
  <si>
    <t>PresionAtmosferica</t>
  </si>
  <si>
    <t>VelViento</t>
  </si>
  <si>
    <t>DirViento</t>
  </si>
  <si>
    <t>BEIRUT AUTOM</t>
  </si>
  <si>
    <t>('stationid', 'varchar')</t>
  </si>
  <si>
    <t>('brand', 'varchar')</t>
  </si>
  <si>
    <t>('cod_siapm', 'double')</t>
  </si>
  <si>
    <t>('dept_name', 'varchar')</t>
  </si>
  <si>
    <t>('hydrozone', 'varchar')</t>
  </si>
  <si>
    <t>('lat', 'double')</t>
  </si>
  <si>
    <t>('long', 'double')</t>
  </si>
  <si>
    <t>('medium', 'varchar')</t>
  </si>
  <si>
    <t>('munic_name', 'varchar')</t>
  </si>
  <si>
    <t>('name', 'varchar')</t>
  </si>
  <si>
    <t>('offline', 'varchar')</t>
  </si>
  <si>
    <t>('project', 'varchar')</t>
  </si>
  <si>
    <t>CENICAFE</t>
  </si>
  <si>
    <t>INTERNET</t>
  </si>
  <si>
    <t>CHUCURI - CENICAFE</t>
  </si>
  <si>
    <t>SIAP-MICROS</t>
  </si>
  <si>
    <t xml:space="preserve">LA PLATA </t>
  </si>
  <si>
    <t>CAR</t>
  </si>
  <si>
    <t>MANTA - CAR</t>
  </si>
  <si>
    <t>NARINO</t>
  </si>
  <si>
    <t>SAN JUAN RIO MIRA</t>
  </si>
  <si>
    <t>CHAPARRAL - CENICAFE</t>
  </si>
  <si>
    <t xml:space="preserve">VILLETA </t>
  </si>
  <si>
    <t>JURADO</t>
  </si>
  <si>
    <t>PR CHOCO: JURADO</t>
  </si>
  <si>
    <t>CARMEN DE ATRATO - CENICAFE</t>
  </si>
  <si>
    <t>FOPAE</t>
  </si>
  <si>
    <t>CERRO CAZADORES - FOPAE</t>
  </si>
  <si>
    <t xml:space="preserve">ARRAYANALES </t>
  </si>
  <si>
    <t>BAJO MAGDALENA- CAUCA -SAN JORGE</t>
  </si>
  <si>
    <t xml:space="preserve">SAN MARCOS </t>
  </si>
  <si>
    <t>PERENCO - TRINIDAD METEO</t>
  </si>
  <si>
    <t>LA ESPERANZA USME - FOPAE</t>
  </si>
  <si>
    <t>PTE GARCES</t>
  </si>
  <si>
    <t>CONFINES - ISAGEN Estacion en Pruebas</t>
  </si>
  <si>
    <t>SAIZA - En Siniestro</t>
  </si>
  <si>
    <t>Y</t>
  </si>
  <si>
    <t>PTE RICAURTE</t>
  </si>
  <si>
    <t xml:space="preserve">SAN ANTONIO </t>
  </si>
  <si>
    <t>PAUNA - CENICAFE</t>
  </si>
  <si>
    <t>VIVERO SURATA</t>
  </si>
  <si>
    <t>PARAGUACITO - CENICAFE</t>
  </si>
  <si>
    <t xml:space="preserve">PRMO CHINGAZA </t>
  </si>
  <si>
    <t>CONFINES - CENICAFE</t>
  </si>
  <si>
    <t xml:space="preserve">CC DIQUE: MAHATES </t>
  </si>
  <si>
    <t>PTE LA BALSA - CAR</t>
  </si>
  <si>
    <t>CARIBE - LITORAL</t>
  </si>
  <si>
    <t xml:space="preserve">CC DIQUE: EMBALSE GUAJARO </t>
  </si>
  <si>
    <t>SAN ANTONIO - CENICAFE</t>
  </si>
  <si>
    <t>INVEMAR</t>
  </si>
  <si>
    <t>TESORO INVEMAR</t>
  </si>
  <si>
    <t xml:space="preserve">BASE AEREA MARCO FIDEL SUAREZ </t>
  </si>
  <si>
    <t>SAN JAVIER - RIO ZULIA</t>
  </si>
  <si>
    <t>VIANI - CAR</t>
  </si>
  <si>
    <t>EL CARMEN - ISAGEN - Estacion en Pruebas</t>
  </si>
  <si>
    <t>LA PLAYA CARDENILLO - SIN TX SATELITAL</t>
  </si>
  <si>
    <t>PITALITO 2</t>
  </si>
  <si>
    <t>SAN BENITO ABAD - LA MOJANA TX GPRS/GOES</t>
  </si>
  <si>
    <t xml:space="preserve">HDA STA ANA </t>
  </si>
  <si>
    <t>PTE SANTANDER - TX GPRS</t>
  </si>
  <si>
    <t xml:space="preserve">UNIV DE NARINO </t>
  </si>
  <si>
    <t>CAICEDONIA - CENICAFE</t>
  </si>
  <si>
    <t>APTO LOS GARZONES</t>
  </si>
  <si>
    <t>SAN PEDRITO - TX GPRS</t>
  </si>
  <si>
    <t>LA PRADERA - CAR</t>
  </si>
  <si>
    <t xml:space="preserve">CC DIQUE: CIOH </t>
  </si>
  <si>
    <t>CERRO GUADALUPE - FOPAE</t>
  </si>
  <si>
    <t>BAHIA SOLANO</t>
  </si>
  <si>
    <t>BAHIA SOLANO - En Siniestro</t>
  </si>
  <si>
    <t xml:space="preserve">UNIV CMARCA </t>
  </si>
  <si>
    <t>BORAUDO</t>
  </si>
  <si>
    <t>ARRANCAPLUMAS</t>
  </si>
  <si>
    <t>GUAMAL - CAR</t>
  </si>
  <si>
    <t>MATUYA - CANAL DEL DIQUE TX GPRS</t>
  </si>
  <si>
    <t>DOLORES - CENICAFE</t>
  </si>
  <si>
    <t>PERENCO: LA CABANA - TERMO ELECTRICA</t>
  </si>
  <si>
    <t>CULIMA - CHIVOR RIO BATA</t>
  </si>
  <si>
    <t>CHINU - LA MOJANA TX GPRS/GOES</t>
  </si>
  <si>
    <t>ACEVEDO - CENICAFE</t>
  </si>
  <si>
    <t>SONSON - CENICAFE</t>
  </si>
  <si>
    <t>SAN BENITO - FOPAE</t>
  </si>
  <si>
    <t xml:space="preserve">LA CABANA - AUTOMATICA </t>
  </si>
  <si>
    <t xml:space="preserve">SARAVENA </t>
  </si>
  <si>
    <t>ECI JULIO GARAVITO EST. EN PRUEBAS</t>
  </si>
  <si>
    <t xml:space="preserve">FLORENCIA </t>
  </si>
  <si>
    <t>PTE FLORENCIA - CAR</t>
  </si>
  <si>
    <t xml:space="preserve">STA MARIA </t>
  </si>
  <si>
    <t>NAZARETH - CAR</t>
  </si>
  <si>
    <t>RUMICHACA - RIO GUAITARA</t>
  </si>
  <si>
    <t>PR CHOCO: PANAMERICANA</t>
  </si>
  <si>
    <t xml:space="preserve">TAME </t>
  </si>
  <si>
    <t>GRANJA BOSCONIA - CAR</t>
  </si>
  <si>
    <t>TOLU</t>
  </si>
  <si>
    <t>BARBOSA TERMALES - CHIVOR</t>
  </si>
  <si>
    <t>GENOVA- CENICAFE</t>
  </si>
  <si>
    <t>RAMIRIQUI - CHIVOR</t>
  </si>
  <si>
    <t>CVC</t>
  </si>
  <si>
    <t>LA BALSA - CVC</t>
  </si>
  <si>
    <t>CARIBE - GUAJIRA</t>
  </si>
  <si>
    <t>CUESTECITAS - En Siniestro</t>
  </si>
  <si>
    <t>ANGOSTURA RIO MAGDALENA</t>
  </si>
  <si>
    <t xml:space="preserve">STA ISABEL VALDIVIA </t>
  </si>
  <si>
    <t>ISLAS CARIBE</t>
  </si>
  <si>
    <t>JHONNY CAY</t>
  </si>
  <si>
    <t>SAN MARCOS - LA MOJANA TX GPRS/GOES</t>
  </si>
  <si>
    <t>APTO J.M CORDOVA TX GPRS</t>
  </si>
  <si>
    <t>LA BALSA CHIQUINQUIRA - CAR</t>
  </si>
  <si>
    <t xml:space="preserve">NATAIMA </t>
  </si>
  <si>
    <t xml:space="preserve">PERENCO: PISBA </t>
  </si>
  <si>
    <t>PAICI</t>
  </si>
  <si>
    <t>LA TRINIDAD PIENDAMO - CENICAFE</t>
  </si>
  <si>
    <t>PARAISO - FOPAE</t>
  </si>
  <si>
    <t>PR CHOCO: SAN JOSE PALMAR</t>
  </si>
  <si>
    <t>LA MAGDALENA</t>
  </si>
  <si>
    <t>OSPINA PEREZ - CENICAFE</t>
  </si>
  <si>
    <t>METROMEDELLIN</t>
  </si>
  <si>
    <t>MICAELA - FOPAE</t>
  </si>
  <si>
    <t>PR CHOCO: CERTEGUI</t>
  </si>
  <si>
    <t xml:space="preserve">LAS BRISAS </t>
  </si>
  <si>
    <t xml:space="preserve">PALANQUEROS </t>
  </si>
  <si>
    <t xml:space="preserve">ALTAQUER </t>
  </si>
  <si>
    <t xml:space="preserve">MARENGO </t>
  </si>
  <si>
    <t xml:space="preserve">SARDINATA </t>
  </si>
  <si>
    <t xml:space="preserve">PERENCO: TAMARA </t>
  </si>
  <si>
    <t>CHIA</t>
  </si>
  <si>
    <t xml:space="preserve">GUANATA </t>
  </si>
  <si>
    <t>EL ATRATO</t>
  </si>
  <si>
    <t>PR CHOCO: ATRATO</t>
  </si>
  <si>
    <t>LA DON JUANA - RIO PAMPLONITA</t>
  </si>
  <si>
    <t xml:space="preserve">PAQUILO </t>
  </si>
  <si>
    <t>FRESNO - CENICAFE</t>
  </si>
  <si>
    <t>PROVIDENCIA - PROVIDENCIA</t>
  </si>
  <si>
    <t xml:space="preserve">LA BOYERA </t>
  </si>
  <si>
    <t xml:space="preserve">FLORENCIA/DESLIZAMIENTOS </t>
  </si>
  <si>
    <t>MESITAS DE SANTA INES - CENICAFE</t>
  </si>
  <si>
    <t>SIMON CAMPOS - CENICAFE</t>
  </si>
  <si>
    <t xml:space="preserve">EL PLACER </t>
  </si>
  <si>
    <t>ALGECIRAS - CENICAFE</t>
  </si>
  <si>
    <t>EL MIRADOR - CENICAFE</t>
  </si>
  <si>
    <t xml:space="preserve">PAR.YERBA BUENAA </t>
  </si>
  <si>
    <t xml:space="preserve">U. T. MAGDALENA </t>
  </si>
  <si>
    <t>CAMPAMENTO - Sin TX Satelital</t>
  </si>
  <si>
    <t xml:space="preserve">EL PARAISO </t>
  </si>
  <si>
    <t>GAMBOTE CANAL DEL DIQUE-DESINSTALADA</t>
  </si>
  <si>
    <t xml:space="preserve">BATALLON ROOKE </t>
  </si>
  <si>
    <t>PITALITO - CENICAFE</t>
  </si>
  <si>
    <t xml:space="preserve">EL RETEN </t>
  </si>
  <si>
    <t>PAN DE AZUCAR - CVC</t>
  </si>
  <si>
    <t>CHOCO</t>
  </si>
  <si>
    <t>PR CHOCO: APTO EL CARANO</t>
  </si>
  <si>
    <t>PUEBLO BELLO - CENICAFE</t>
  </si>
  <si>
    <t>QUIPAMA</t>
  </si>
  <si>
    <t xml:space="preserve">SAN PEDRO </t>
  </si>
  <si>
    <t>PACHO - CENICAFE</t>
  </si>
  <si>
    <t>PTE IGLESIAS - Sin TX Satelital</t>
  </si>
  <si>
    <t>GAVIOTAS - CAR</t>
  </si>
  <si>
    <t xml:space="preserve">LA LAGUNA CAUCA </t>
  </si>
  <si>
    <t xml:space="preserve">SAN CAYETANO </t>
  </si>
  <si>
    <t>JAMUNDI - CENICAFE</t>
  </si>
  <si>
    <t>LA BELLA CENICAFE</t>
  </si>
  <si>
    <t xml:space="preserve">CORINTO </t>
  </si>
  <si>
    <t>BERTHA - CENICAFE</t>
  </si>
  <si>
    <t>EL PILAMO - CENICAFE</t>
  </si>
  <si>
    <t xml:space="preserve">MACAGUAL </t>
  </si>
  <si>
    <t xml:space="preserve">FEDEARROZ </t>
  </si>
  <si>
    <t>EL AGRADO - CENICAFE</t>
  </si>
  <si>
    <t xml:space="preserve">ZARAGOZA </t>
  </si>
  <si>
    <t>PR CHOCO: BELLAVISTA</t>
  </si>
  <si>
    <t>JARDIN - CENICAFE</t>
  </si>
  <si>
    <t xml:space="preserve">LA JOSEFINA </t>
  </si>
  <si>
    <t xml:space="preserve">QDA NEGRA </t>
  </si>
  <si>
    <t>PTE GUAJIRO - En Siniestro</t>
  </si>
  <si>
    <t xml:space="preserve">CC DIQUE: SAN CRISTOBAL </t>
  </si>
  <si>
    <t>VILLAREAL - RIO CAQUETA</t>
  </si>
  <si>
    <t xml:space="preserve">UNIV PAMPLONA </t>
  </si>
  <si>
    <t xml:space="preserve">SERR. PERIJA </t>
  </si>
  <si>
    <t>LA TRINIDAD LIBANO - CENICAFE</t>
  </si>
  <si>
    <t xml:space="preserve">SUECIA HDA </t>
  </si>
  <si>
    <t xml:space="preserve">PRMO GUACHENEQUE - PARQUE GUACHENEQUE </t>
  </si>
  <si>
    <t>VEGA EL SALADO</t>
  </si>
  <si>
    <t xml:space="preserve">CC DIQUE: JOBO </t>
  </si>
  <si>
    <t>APTO EL DORADO - TX GPRS</t>
  </si>
  <si>
    <t>TAMARA - CENICAFE</t>
  </si>
  <si>
    <t xml:space="preserve">MARSELLA </t>
  </si>
  <si>
    <t>MANUEL MEJIA - CENICAFE</t>
  </si>
  <si>
    <t xml:space="preserve">PRMO RABANAL </t>
  </si>
  <si>
    <t>BOCATOMA RIO PALO</t>
  </si>
  <si>
    <t>GRANJA TIBACUY - CENICAFE</t>
  </si>
  <si>
    <t>PALOTAL - CANAL DEL DIQUE TX GPRS</t>
  </si>
  <si>
    <t>BALBOA - CENICAFE</t>
  </si>
  <si>
    <t xml:space="preserve">PERENCO: TRINIDAD PAUTO - PUENTE NONATO </t>
  </si>
  <si>
    <t>RIO CLARO - SIN TX SAT</t>
  </si>
  <si>
    <t xml:space="preserve">SAN ANTONIO CALDAS </t>
  </si>
  <si>
    <t>CARACOL - CHIVOR</t>
  </si>
  <si>
    <t xml:space="preserve">EL ALCARAVAN </t>
  </si>
  <si>
    <t xml:space="preserve">VIZCAINA </t>
  </si>
  <si>
    <t>FUQUENE TICHA MARIA - CAR</t>
  </si>
  <si>
    <t xml:space="preserve">BATALLON NUMERO 6 </t>
  </si>
  <si>
    <t xml:space="preserve">ALGECIRAS </t>
  </si>
  <si>
    <t>TELLO - CENICAFE</t>
  </si>
  <si>
    <t>TAPAJE - DAGUA - DIRECTOS</t>
  </si>
  <si>
    <t xml:space="preserve">BUENAVENTURA </t>
  </si>
  <si>
    <t xml:space="preserve">PISTA INDIRA </t>
  </si>
  <si>
    <t>COLEGIO KANKAWARWA</t>
  </si>
  <si>
    <t>ESCLUSA EL CUBIO - CAR</t>
  </si>
  <si>
    <t xml:space="preserve">VILLANUEVA </t>
  </si>
  <si>
    <t>SANTA ROSA DE SIMITI</t>
  </si>
  <si>
    <t xml:space="preserve">BOTANA </t>
  </si>
  <si>
    <t xml:space="preserve">PTE CAPIRA </t>
  </si>
  <si>
    <t>LEJANIAS</t>
  </si>
  <si>
    <t xml:space="preserve">LA MORA </t>
  </si>
  <si>
    <t xml:space="preserve">JUANCHACO </t>
  </si>
  <si>
    <t>LAGUNA DE LA PLAZA</t>
  </si>
  <si>
    <t>PTE FIERRO - CHIVOR</t>
  </si>
  <si>
    <t xml:space="preserve">LA DIANA </t>
  </si>
  <si>
    <t xml:space="preserve">C. NOROCCIDENT </t>
  </si>
  <si>
    <t xml:space="preserve">STA ROSITA </t>
  </si>
  <si>
    <t>CONCORDIA - CENICAFE</t>
  </si>
  <si>
    <t>LA CELIA - CENICAFE</t>
  </si>
  <si>
    <t>PTE CUNDINAMARCA - CAR</t>
  </si>
  <si>
    <t>MANUEL MARIA MALLARINO - CENICAFE</t>
  </si>
  <si>
    <t xml:space="preserve">SAN PABLO - TOLIMA </t>
  </si>
  <si>
    <t xml:space="preserve">MONTELIBANO </t>
  </si>
  <si>
    <t xml:space="preserve">UNILLANOS </t>
  </si>
  <si>
    <t>LA VICTORIA - CVC</t>
  </si>
  <si>
    <t>INZA - CENICAFE</t>
  </si>
  <si>
    <t>CAPOTE - CANAL DEL DIQUE</t>
  </si>
  <si>
    <t>CHARALA</t>
  </si>
  <si>
    <t>CHARALA - ISAGEN - Estacion en Pruebas</t>
  </si>
  <si>
    <t>LA PAULINA</t>
  </si>
  <si>
    <t xml:space="preserve">SIETECUERALES </t>
  </si>
  <si>
    <t>MALPELO - DIMAR</t>
  </si>
  <si>
    <t xml:space="preserve">CC DIQUE: MACHADO </t>
  </si>
  <si>
    <t xml:space="preserve">INZA </t>
  </si>
  <si>
    <t xml:space="preserve">PNN PURACE </t>
  </si>
  <si>
    <t>PR CHOCO: UNION PANAMERICANA</t>
  </si>
  <si>
    <t xml:space="preserve">LOS GUACHAROS </t>
  </si>
  <si>
    <t>BEIRUT - LA MOJANA TX GPRS/GOES</t>
  </si>
  <si>
    <t>LA CATALINA - CENICAFE</t>
  </si>
  <si>
    <t xml:space="preserve">LAS FLORES </t>
  </si>
  <si>
    <t>BOCATOMA STA MARTA - En Siniestro</t>
  </si>
  <si>
    <t xml:space="preserve">LAGUNA VERDE </t>
  </si>
  <si>
    <t>COMPUERTAS GUAJARO - C DEL DIQUE</t>
  </si>
  <si>
    <t>ANDES - CENICAFE</t>
  </si>
  <si>
    <t>OPORAPA - CENICAFE</t>
  </si>
  <si>
    <t>EL ALAMBRADO</t>
  </si>
  <si>
    <t>PTO BERRIO TX GPRS</t>
  </si>
  <si>
    <t xml:space="preserve">BIOTOPO </t>
  </si>
  <si>
    <t>TABETA</t>
  </si>
  <si>
    <t xml:space="preserve">EL BANCO </t>
  </si>
  <si>
    <t>S. VTE CHUCURI</t>
  </si>
  <si>
    <t xml:space="preserve">LA SELVA </t>
  </si>
  <si>
    <t>AGUAS CLARAS - CAR</t>
  </si>
  <si>
    <t>ALMACAFE LETRAS - CENICAFE</t>
  </si>
  <si>
    <t>ANSERMA - CENICAFE</t>
  </si>
  <si>
    <t>EMMA - EST. MET. MOVIL DE ALTITUD</t>
  </si>
  <si>
    <t>GRANJA MIRA</t>
  </si>
  <si>
    <t>EL MOLINO - CAR</t>
  </si>
  <si>
    <t>APTO PALONEGRO</t>
  </si>
  <si>
    <t>VILLARAZ - CENICAFE</t>
  </si>
  <si>
    <t xml:space="preserve">UNIV FCO PAULA </t>
  </si>
  <si>
    <t xml:space="preserve">STA BARBARA </t>
  </si>
  <si>
    <t>ARCABUCO - ISAGEN - Estacion en Pruebas</t>
  </si>
  <si>
    <t>VILLARICA - CENICAFE</t>
  </si>
  <si>
    <t>SUAITA - CENICAFE</t>
  </si>
  <si>
    <t>LA INDEPENDENCIA FOPAE Fuera de Servicio</t>
  </si>
  <si>
    <t>YOLOMBO - CENICAFE</t>
  </si>
  <si>
    <t>PTE MERCHAN - CAR</t>
  </si>
  <si>
    <t>SAUCIO - CAR</t>
  </si>
  <si>
    <t xml:space="preserve">PR CHOCO: NOANAMA </t>
  </si>
  <si>
    <t>PTE TOCANCIPA - CAR</t>
  </si>
  <si>
    <t>CAPARRAPI - CAR</t>
  </si>
  <si>
    <t xml:space="preserve">BERLIN </t>
  </si>
  <si>
    <t>PTE CHOCONTA - CAR</t>
  </si>
  <si>
    <t xml:space="preserve">STA EMILIA </t>
  </si>
  <si>
    <t>AGUA BLANCA - CAR</t>
  </si>
  <si>
    <t>EL VINCULO</t>
  </si>
  <si>
    <t xml:space="preserve">TADO - SAN JUAN </t>
  </si>
  <si>
    <t>RAQUIRA - CAR</t>
  </si>
  <si>
    <t>QUIBA - FOPAE</t>
  </si>
  <si>
    <t>PTO LLERAS ARAUCA</t>
  </si>
  <si>
    <t>PUERTO ASIS</t>
  </si>
  <si>
    <t>PTE TEXAS - TX GPRS</t>
  </si>
  <si>
    <t>HDA VENECIA</t>
  </si>
  <si>
    <t xml:space="preserve">NEVADO TOLIMA </t>
  </si>
  <si>
    <t>CIENEGA - CENICAFE</t>
  </si>
  <si>
    <t xml:space="preserve">APTO YOPAL </t>
  </si>
  <si>
    <t>LA PINTADA - En Siniestro</t>
  </si>
  <si>
    <t>APTO ALFONSO BONILLA ARAGON - TX GPRS</t>
  </si>
  <si>
    <t xml:space="preserve">LA PRIMAVERA </t>
  </si>
  <si>
    <t>LA PALMA - CENICAFE</t>
  </si>
  <si>
    <t xml:space="preserve">VILLA TERESA </t>
  </si>
  <si>
    <t>ENCINO - ISAGEN</t>
  </si>
  <si>
    <t xml:space="preserve">NEVADO SANTA ISABEL </t>
  </si>
  <si>
    <t>TERUEL - CENICAFE</t>
  </si>
  <si>
    <t>PROYECTO TOTA</t>
  </si>
  <si>
    <t xml:space="preserve">NEOMUNDO </t>
  </si>
  <si>
    <t>CARACOLI - En Siniestro</t>
  </si>
  <si>
    <t xml:space="preserve">AYAPEL </t>
  </si>
  <si>
    <t>EL TAMBO - CANAL DEL DIQUE</t>
  </si>
  <si>
    <t>RIO NEGRO - CHIVOR SIN TX GOES</t>
  </si>
  <si>
    <t>TESORITO F. C. A.</t>
  </si>
  <si>
    <t>KENNEDY - FOPAE</t>
  </si>
  <si>
    <t>CHIRIGUANA</t>
  </si>
  <si>
    <t>EL HATO - CAR</t>
  </si>
  <si>
    <t xml:space="preserve">PTE PUSMEO </t>
  </si>
  <si>
    <t xml:space="preserve">SONSON </t>
  </si>
  <si>
    <t>FRANCISCO ROMERO - CENICAFE</t>
  </si>
  <si>
    <t>LA ESPERANZA NECHI</t>
  </si>
  <si>
    <t xml:space="preserve">PR CHOCO: NUQUI </t>
  </si>
  <si>
    <t>PTO NUEVO PATIA - En Siniestro</t>
  </si>
  <si>
    <t>PTO TEJADA - CVC</t>
  </si>
  <si>
    <t xml:space="preserve">UNIVALLE </t>
  </si>
  <si>
    <t>PAUJIL - CENICAFE</t>
  </si>
  <si>
    <t xml:space="preserve">PASCA </t>
  </si>
  <si>
    <t>LA GRAN VIA</t>
  </si>
  <si>
    <t>HDA SAJONIA - LA MOJANA TX GPRS/GOES</t>
  </si>
  <si>
    <t>CHALET NORTE</t>
  </si>
  <si>
    <t xml:space="preserve">MERCEDES LAS </t>
  </si>
  <si>
    <t>EL RUBY - CENICAFE</t>
  </si>
  <si>
    <t>PTO BOLIVAR INVEMAR</t>
  </si>
  <si>
    <t>EL SAUCE - CENICAFE</t>
  </si>
  <si>
    <t xml:space="preserve">PR TOTA: LAGO DE TOTA </t>
  </si>
  <si>
    <t>MEDIO ATRATO</t>
  </si>
  <si>
    <t xml:space="preserve">PR CHOCO: BETE </t>
  </si>
  <si>
    <t xml:space="preserve">S.VCTE CAGUAN </t>
  </si>
  <si>
    <t>NARANJAL - CENICAFE</t>
  </si>
  <si>
    <t>PR CHOCO: TADO</t>
  </si>
  <si>
    <t xml:space="preserve">STACRUZ SIECHA </t>
  </si>
  <si>
    <t>EL JAZMIN - CENICAFE</t>
  </si>
  <si>
    <t>MARRALU - LA MOJANA</t>
  </si>
  <si>
    <t>PALETARA PNUD</t>
  </si>
  <si>
    <t>MONTEZUMA - RIO COMBEIMA</t>
  </si>
  <si>
    <t>PTE YOPAL TX GPRS</t>
  </si>
  <si>
    <t>CAQUEZA PLAZA DE FERIAS - TXGPRS</t>
  </si>
  <si>
    <t xml:space="preserve">TIBAITATA/BOG </t>
  </si>
  <si>
    <t xml:space="preserve">PLANETA RICA </t>
  </si>
  <si>
    <t xml:space="preserve">CONEJERAS2 </t>
  </si>
  <si>
    <t>JULIO FERNANDEZ - CENICAFE</t>
  </si>
  <si>
    <t>RIO IRO</t>
  </si>
  <si>
    <t>PR CHOCO: RIO IRO</t>
  </si>
  <si>
    <t xml:space="preserve">QDA RINCON </t>
  </si>
  <si>
    <t xml:space="preserve">SABANA DE TORRES / SAN RAFAEL </t>
  </si>
  <si>
    <t>PTE NTERNACIONAL</t>
  </si>
  <si>
    <t>MARIA LA BAJA - CANAL DEL DIQUE TX GPRS</t>
  </si>
  <si>
    <t>SANTIAGO GUTIERREZ - CENICAFE</t>
  </si>
  <si>
    <t xml:space="preserve">PR CHOCO: BAGADO </t>
  </si>
  <si>
    <t xml:space="preserve">CAJAMARCA </t>
  </si>
  <si>
    <t>TREMENTINO - LA MOJANA TX GPRS/GOES</t>
  </si>
  <si>
    <t>BARRANCAVIEJA - CANAL DEL DIQUE</t>
  </si>
  <si>
    <t xml:space="preserve">MURILLO </t>
  </si>
  <si>
    <t>QUETAME - CENICAFE</t>
  </si>
  <si>
    <t xml:space="preserve">GARAGOA </t>
  </si>
  <si>
    <t>VEGACHA</t>
  </si>
  <si>
    <t>TEBSA TX GPRS</t>
  </si>
  <si>
    <t xml:space="preserve">JHB CAUCASIA </t>
  </si>
  <si>
    <t xml:space="preserve">NEVADO COCUY </t>
  </si>
  <si>
    <t>PUNTEADERO - CHIVOR</t>
  </si>
  <si>
    <t>BARRANCABERMEJA TX GPRS</t>
  </si>
  <si>
    <t xml:space="preserve">SUBIA </t>
  </si>
  <si>
    <t xml:space="preserve">FARALLONES </t>
  </si>
  <si>
    <t>EL GUAMO - TEBSA  TX GPRS</t>
  </si>
  <si>
    <t>PTAR TOCANCIPA - CAR</t>
  </si>
  <si>
    <t>JUAN REY - FOPAE</t>
  </si>
  <si>
    <t>LA LOMA PUEBLO NUEVO - En Siniestro</t>
  </si>
  <si>
    <t xml:space="preserve">ESTRECHO PATIA </t>
  </si>
  <si>
    <t>AMAZONAS - DIRECTOS</t>
  </si>
  <si>
    <t>GINEBRA - CENICAFE</t>
  </si>
  <si>
    <t>RAFAEL ESCOBAR - CENICAFE</t>
  </si>
  <si>
    <t xml:space="preserve">PNN NEVADOS </t>
  </si>
  <si>
    <t>PTE CALVARIO - SIN TX SATELITAL</t>
  </si>
  <si>
    <t>LAJA RITAKUWA - SIN TX SATELITAL</t>
  </si>
  <si>
    <t>LA BOYERA - CAR</t>
  </si>
  <si>
    <t>ROVIRA - CENICAFE</t>
  </si>
  <si>
    <t>GRAVILLERAS - FOPAE</t>
  </si>
  <si>
    <t>HDA EL RUBY - En Siniestro</t>
  </si>
  <si>
    <t>LAS VARAS</t>
  </si>
  <si>
    <t>PTE CARRETERA</t>
  </si>
  <si>
    <t>MOCOA - CENICAFE</t>
  </si>
  <si>
    <t>EL DIAMANTE</t>
  </si>
  <si>
    <t xml:space="preserve">APTO G. ARTUNDUAGA </t>
  </si>
  <si>
    <t xml:space="preserve">PERENCO: TRINIDAD METEO </t>
  </si>
  <si>
    <t xml:space="preserve">PR TOTA: LLANO ALARCON </t>
  </si>
  <si>
    <t>APIA - CENICAFE</t>
  </si>
  <si>
    <t xml:space="preserve">EL ESPINO </t>
  </si>
  <si>
    <t xml:space="preserve">CARMEN BOLIVAR </t>
  </si>
  <si>
    <t>OSPIRMA - CENICAFE</t>
  </si>
  <si>
    <t>JORGE VILLAMIL - CENICAFE</t>
  </si>
  <si>
    <t>LORICA ITA - En Siniestro</t>
  </si>
  <si>
    <t xml:space="preserve">LA PALOMERA </t>
  </si>
  <si>
    <t xml:space="preserve">PERENCO: MODULOS </t>
  </si>
  <si>
    <t>APTO ALFONSO LOPEZ</t>
  </si>
  <si>
    <t xml:space="preserve">CARMEN DARIEN </t>
  </si>
  <si>
    <t>SARDINATA - CENICAFE</t>
  </si>
  <si>
    <t>PR CHOCO: RIOSUCIO</t>
  </si>
  <si>
    <t>NUNCHIA</t>
  </si>
  <si>
    <t xml:space="preserve">PERENCO: EL PLAYON </t>
  </si>
  <si>
    <t>PR CHOCO: SIPI</t>
  </si>
  <si>
    <t>TALAGA TOEZ</t>
  </si>
  <si>
    <t>CAMOYO - CHIVOR</t>
  </si>
  <si>
    <t>El TRIANGULO - CAR</t>
  </si>
  <si>
    <t>PLANALTO - CENICAFE</t>
  </si>
  <si>
    <t>SINCERIN - TX GPRS</t>
  </si>
  <si>
    <t>SAN GIL - ISAGEN Estacion en Pruebas</t>
  </si>
  <si>
    <t xml:space="preserve">DESIERTO TATACOA </t>
  </si>
  <si>
    <t xml:space="preserve">CHINAVITA </t>
  </si>
  <si>
    <t>PTO INIRIDA</t>
  </si>
  <si>
    <t xml:space="preserve">EL DIVISO </t>
  </si>
  <si>
    <t xml:space="preserve">PAR. ALMORZADERO </t>
  </si>
  <si>
    <t>APTO VASQUEZ COBO TX GPRS/GOES</t>
  </si>
  <si>
    <t xml:space="preserve">BOSQUE INTERV </t>
  </si>
  <si>
    <t>APTO EL EDEN</t>
  </si>
  <si>
    <t>LABATECA - CENICAFE</t>
  </si>
  <si>
    <t>LA SIRENA - CENICAFE</t>
  </si>
  <si>
    <t>MACHETA - CHIVOR</t>
  </si>
  <si>
    <t xml:space="preserve">CC DIQUE: SANTA HELENA </t>
  </si>
  <si>
    <t>GORGONA GUAPI</t>
  </si>
  <si>
    <t xml:space="preserve">PTO SALGAR </t>
  </si>
  <si>
    <t xml:space="preserve">SIMIJACA </t>
  </si>
  <si>
    <t xml:space="preserve">PURACE - SAN AGUSTIN </t>
  </si>
  <si>
    <t>EL TUNEL</t>
  </si>
  <si>
    <t>CARRIZOLA - En Siniestro</t>
  </si>
  <si>
    <t>LEJANIAS - CENICAFE</t>
  </si>
  <si>
    <t>ARATOCA - CENICAFE</t>
  </si>
  <si>
    <t xml:space="preserve">CAMELIAS LAS </t>
  </si>
  <si>
    <t>PR CHOCO: BAJO BAUDO</t>
  </si>
  <si>
    <t>IMUES</t>
  </si>
  <si>
    <t>PILCUAN - TX GPRS</t>
  </si>
  <si>
    <t>PTE CALAMAR - TX GPRS</t>
  </si>
  <si>
    <t>MANZANARES - CENICAFE</t>
  </si>
  <si>
    <t>ENAVAL BARRANQUILLA TX GPRS</t>
  </si>
  <si>
    <t>LA ESPERANZA PIJAO - CENICAFE</t>
  </si>
  <si>
    <t>LA CRISTALINA - CENICAFE</t>
  </si>
  <si>
    <t xml:space="preserve">EL TAGUAL </t>
  </si>
  <si>
    <t>MEDIACANOA CVC</t>
  </si>
  <si>
    <t>CERROMATOSO</t>
  </si>
  <si>
    <t xml:space="preserve">LA LOMA CARBONES DEL CESAR </t>
  </si>
  <si>
    <t xml:space="preserve">SAN PABLO BORBUR </t>
  </si>
  <si>
    <t xml:space="preserve">BOCATOMA EAAB </t>
  </si>
  <si>
    <t xml:space="preserve">EL TESORO </t>
  </si>
  <si>
    <t>JUANCHITO - CVC</t>
  </si>
  <si>
    <t>PTO ARAUJO - RIO CARARE</t>
  </si>
  <si>
    <t>STA ROSA - En Siniestro</t>
  </si>
  <si>
    <t>PRUEBAS LA MOJANA</t>
  </si>
  <si>
    <t>CIUDAD BOLIVAR - CENICAFE</t>
  </si>
  <si>
    <t xml:space="preserve">PR CHOCO: NOVITA </t>
  </si>
  <si>
    <t xml:space="preserve">EL PEPINO </t>
  </si>
  <si>
    <t xml:space="preserve">PNN CHINGAZA </t>
  </si>
  <si>
    <t xml:space="preserve">LA HOLANDA </t>
  </si>
  <si>
    <t xml:space="preserve">LA LAGUNA OTUN RISARALDA </t>
  </si>
  <si>
    <t xml:space="preserve">PIEDRAS COBRE </t>
  </si>
  <si>
    <t xml:space="preserve">EL TABLAZO </t>
  </si>
  <si>
    <t xml:space="preserve">SILOE </t>
  </si>
  <si>
    <t xml:space="preserve">PERENCO: OROCUE PIPESCA </t>
  </si>
  <si>
    <t xml:space="preserve">CC DIQUE: LEQUERICA </t>
  </si>
  <si>
    <t xml:space="preserve">ARAGON AUTOMATICA  </t>
  </si>
  <si>
    <t>ATACO - CENICAFE</t>
  </si>
  <si>
    <t>LA ESPERANZA IBAGUE - CENICAFE</t>
  </si>
  <si>
    <t xml:space="preserve">LA SIERRA </t>
  </si>
  <si>
    <t>PTO NARE(LAMAGDALEN</t>
  </si>
  <si>
    <t>CANTERAS</t>
  </si>
  <si>
    <t>UAN SEDE USME - FOPAE</t>
  </si>
  <si>
    <t xml:space="preserve">EL PROFUNDO </t>
  </si>
  <si>
    <t xml:space="preserve">HDA MAJAVITA UL </t>
  </si>
  <si>
    <t>PLATO MAGDALENA - TX GPRS</t>
  </si>
  <si>
    <t>LA UCHEMA - En Siniestro</t>
  </si>
  <si>
    <t>TEATINOS - ESTACION EN PRUEBA</t>
  </si>
  <si>
    <t xml:space="preserve">HDA MANILA </t>
  </si>
  <si>
    <t>EL CERCADO</t>
  </si>
  <si>
    <t xml:space="preserve">INDEPENDENCIA </t>
  </si>
  <si>
    <t xml:space="preserve">PTE LLERAS </t>
  </si>
  <si>
    <t>FILO BONITO - CENICAFE</t>
  </si>
  <si>
    <t xml:space="preserve">HDA COTOVE </t>
  </si>
  <si>
    <t xml:space="preserve">PAJARITO </t>
  </si>
  <si>
    <t>CACHIPAY - CAR</t>
  </si>
  <si>
    <t>PLUVIOMETROS IDEAM BOGOTA Pruebas GPRS</t>
  </si>
  <si>
    <t>APTO CAMILO DAZA</t>
  </si>
  <si>
    <t xml:space="preserve">MALAGA 2 </t>
  </si>
  <si>
    <t>CAPURGANA - TX GPRS</t>
  </si>
  <si>
    <t xml:space="preserve">CALARCA </t>
  </si>
  <si>
    <t>APTO SESQUICENTENARIO TX GPRS</t>
  </si>
  <si>
    <t xml:space="preserve">PR TOTA: LAS CINTAS </t>
  </si>
  <si>
    <t xml:space="preserve">PTO LLERAS </t>
  </si>
  <si>
    <t>APTO ERNESTO CORTIZOS TX GPRS</t>
  </si>
  <si>
    <t xml:space="preserve">VIENTO LIBRE </t>
  </si>
  <si>
    <t xml:space="preserve">MACEO </t>
  </si>
  <si>
    <t>TUMACO - TX GPRS</t>
  </si>
  <si>
    <t>EL CIPRES - CENICAFE</t>
  </si>
  <si>
    <t>GRANJA LUKER - CENICAFE</t>
  </si>
  <si>
    <t>PERENCO : EL CARDON</t>
  </si>
  <si>
    <t>BLONAY - CENICAFE</t>
  </si>
  <si>
    <t>GABRIEL MARIA BARRIGA - CENICAFE</t>
  </si>
  <si>
    <t>ESC LA UNION - FOPAE</t>
  </si>
  <si>
    <t xml:space="preserve">PNN QUIMBAYA </t>
  </si>
  <si>
    <t>LITORAL DEL SAN JUAN</t>
  </si>
  <si>
    <t>PR CHOCO: LITORAL SAN JUAN</t>
  </si>
  <si>
    <t xml:space="preserve">SOGAMOSO </t>
  </si>
  <si>
    <t>MEDIA LUNA TX GPRS</t>
  </si>
  <si>
    <t xml:space="preserve">MONTERIA </t>
  </si>
  <si>
    <t>APTO PUERTO BOLIVAR TX GPRS</t>
  </si>
  <si>
    <t>PTE BALSEADERO</t>
  </si>
  <si>
    <t xml:space="preserve">COSECHA LA </t>
  </si>
  <si>
    <t>SAN BERNARDO DEL VIENTO</t>
  </si>
  <si>
    <t xml:space="preserve">TULENAPA </t>
  </si>
  <si>
    <t>EL ROSARIO - CENICAFE</t>
  </si>
  <si>
    <t xml:space="preserve">ARGELIA </t>
  </si>
  <si>
    <t>LA JAGUA DE IBIRICO - CENICAFE</t>
  </si>
  <si>
    <t xml:space="preserve">PARQUE ARQUEOLOGICO </t>
  </si>
  <si>
    <t>COCORNA - CENICAFE</t>
  </si>
  <si>
    <t>SABANALARGA TX GPRS</t>
  </si>
  <si>
    <t xml:space="preserve">PR TOTA: POTRERITO </t>
  </si>
  <si>
    <t>LA FLORESTA - CENICAFE</t>
  </si>
  <si>
    <t>ANGOSTURA RIO MICAY - En Siniestro</t>
  </si>
  <si>
    <t>FLORIDA - CENICAFE</t>
  </si>
  <si>
    <t>ARTURO GOMEZ - CENICAFE</t>
  </si>
  <si>
    <t>CONEJERAS1</t>
  </si>
  <si>
    <t>ALBERTO SANTOS - CENICAFE</t>
  </si>
  <si>
    <t xml:space="preserve">CC DIQUE: JUAN GOMEZ </t>
  </si>
  <si>
    <t>VITELMA</t>
  </si>
  <si>
    <t>PIEDRANCHA</t>
  </si>
  <si>
    <t>SAN PEDRO - LA MOJANA TX GPRS/GOES</t>
  </si>
  <si>
    <t xml:space="preserve">HDA PAJONALES </t>
  </si>
  <si>
    <t>BUENAVISTA - LA MOJANA TX GPRS/GOES</t>
  </si>
  <si>
    <t xml:space="preserve">PUERTA ROJA </t>
  </si>
  <si>
    <t xml:space="preserve">ARMENIA </t>
  </si>
  <si>
    <t xml:space="preserve">AGUACHICA </t>
  </si>
  <si>
    <t xml:space="preserve">APTO GUAPI </t>
  </si>
  <si>
    <t>GINDRAMA</t>
  </si>
  <si>
    <t>PASQUILLA - FOPAE</t>
  </si>
  <si>
    <t xml:space="preserve">INCODER </t>
  </si>
  <si>
    <t xml:space="preserve">PERENCO: TOQUILLA </t>
  </si>
  <si>
    <t>GRANJA VELEZ-ISAGEN Estacion en Pruebas</t>
  </si>
  <si>
    <t>STA HELENA - CENICAFE</t>
  </si>
  <si>
    <t>CAPELLANIA - CAR</t>
  </si>
  <si>
    <t>DAGUA - CENICAFE</t>
  </si>
  <si>
    <t>LA COQUERA</t>
  </si>
  <si>
    <t>APTO OLAYA HERRERA - TX GPRS</t>
  </si>
  <si>
    <t>APTO ALMIRANTE PADILLA TX GPRS</t>
  </si>
  <si>
    <t xml:space="preserve">SOCHA </t>
  </si>
  <si>
    <t xml:space="preserve">SALINAS UPIN </t>
  </si>
  <si>
    <t xml:space="preserve">PR CHOCO: APTO CONDOTO </t>
  </si>
  <si>
    <t>UAN SEDE CIRCUNVALAR - FOPAE</t>
  </si>
  <si>
    <t xml:space="preserve">PALOGORDO </t>
  </si>
  <si>
    <t xml:space="preserve">TOROMANA </t>
  </si>
  <si>
    <t xml:space="preserve">CHIGORODO </t>
  </si>
  <si>
    <t>SIERRA MORENA - FOPAE</t>
  </si>
  <si>
    <t xml:space="preserve">QUITASUENO </t>
  </si>
  <si>
    <t>LAS TANGAS - CENICAFE</t>
  </si>
  <si>
    <t xml:space="preserve">PROYECTO TOTA: HATO LAGUNA </t>
  </si>
  <si>
    <t>HDA EL HATO - CAR</t>
  </si>
  <si>
    <t>SAN JUAN NECHI</t>
  </si>
  <si>
    <t xml:space="preserve">AQUITANIA </t>
  </si>
  <si>
    <t xml:space="preserve">ACDTO MOCOA </t>
  </si>
  <si>
    <t>CUCUTILLA - CENICAFE</t>
  </si>
  <si>
    <t>MISIONES - CENICAFE</t>
  </si>
  <si>
    <t>LOS NORTES - En Siniestro</t>
  </si>
  <si>
    <t>PR CHOCO: ISTMINA</t>
  </si>
  <si>
    <t>LA VEGA - CENICAFE</t>
  </si>
  <si>
    <t xml:space="preserve">EMAS </t>
  </si>
  <si>
    <t>SANDONA - CENICAFE</t>
  </si>
  <si>
    <t xml:space="preserve">PERENCO: LABRANZA GRANDE </t>
  </si>
  <si>
    <t xml:space="preserve">PRMO BELMIRA </t>
  </si>
  <si>
    <t>SAN AGUSTIN - CENICAFE</t>
  </si>
  <si>
    <t>SERRANILLA</t>
  </si>
  <si>
    <t>PTO BOLIVAR MAREOGRAFICA</t>
  </si>
  <si>
    <t>LA MINA - CERREJON TX GPRS EN SINIESTRO</t>
  </si>
  <si>
    <t>GRAMALOTE - CENICAFE</t>
  </si>
  <si>
    <t>EL DIABLO</t>
  </si>
  <si>
    <t>EL DELIRIO- CAR</t>
  </si>
  <si>
    <t>SAN JOSE - CENICAFE</t>
  </si>
  <si>
    <t>AlertaGananciaAntenaBajando</t>
  </si>
  <si>
    <t>ON_LINE</t>
  </si>
  <si>
    <t>BOYACA</t>
  </si>
  <si>
    <t>PAEZ (BelalcAzar)</t>
  </si>
  <si>
    <t xml:space="preserve">SAN SEBASTIAN DE </t>
  </si>
  <si>
    <t>TAMARA</t>
  </si>
  <si>
    <t xml:space="preserve">SAN ANDRES PROVIDENCIA </t>
  </si>
  <si>
    <t xml:space="preserve">CARMEN DEL DARIEN  </t>
  </si>
  <si>
    <t>OROCUE</t>
  </si>
  <si>
    <t>PURACE (Coconuco)</t>
  </si>
  <si>
    <t xml:space="preserve">BAHIA SOLANO </t>
  </si>
  <si>
    <t>ARIGUANI (El Dificil)</t>
  </si>
  <si>
    <t>CUITIVA</t>
  </si>
  <si>
    <t>PATIA (El Bordo)</t>
  </si>
  <si>
    <t>GUAINIA</t>
  </si>
  <si>
    <t>RIO QUITO (PaimadO)</t>
  </si>
  <si>
    <t xml:space="preserve">MANAURE BALCON DEL </t>
  </si>
  <si>
    <t>ALTO BAUDO (Pie de Pato)</t>
  </si>
  <si>
    <t>TADO AUTOM</t>
  </si>
  <si>
    <t>Tamara - Aut</t>
  </si>
  <si>
    <t>Toquilla - Aut</t>
  </si>
  <si>
    <t>Trinidad - Aut</t>
  </si>
  <si>
    <t>SILOE AUTOM</t>
  </si>
  <si>
    <t>AYAPEL AUTOM</t>
  </si>
  <si>
    <t xml:space="preserve">CAÑAFISTO </t>
  </si>
  <si>
    <t xml:space="preserve">CAÑO BRARRO - AUT </t>
  </si>
  <si>
    <t>PIEDRA LISA II</t>
  </si>
  <si>
    <t>PR TOTA: LAGO DE TOTA  CRIADERO</t>
  </si>
  <si>
    <t>id_stz</t>
  </si>
  <si>
    <t>station_name</t>
  </si>
  <si>
    <t>id_net</t>
  </si>
  <si>
    <t>id_customer</t>
  </si>
  <si>
    <t>id_station_type</t>
  </si>
  <si>
    <t>altitude</t>
  </si>
  <si>
    <t>site</t>
  </si>
  <si>
    <t>municipality</t>
  </si>
  <si>
    <t>province</t>
  </si>
  <si>
    <t>note</t>
  </si>
  <si>
    <t>state</t>
  </si>
  <si>
    <t>transmission_interval</t>
  </si>
  <si>
    <t>the_geom</t>
  </si>
  <si>
    <t>id_basin</t>
  </si>
  <si>
    <t>url_image</t>
  </si>
  <si>
    <t>acq_module</t>
  </si>
  <si>
    <t>transmission_interval2</t>
  </si>
  <si>
    <t>id_measure_test</t>
  </si>
  <si>
    <t>id_measure_test2</t>
  </si>
  <si>
    <t>storage_interval</t>
  </si>
  <si>
    <t>storage_interval2</t>
  </si>
  <si>
    <t>owner</t>
  </si>
  <si>
    <t>url_monograph</t>
  </si>
  <si>
    <t>EL SILENCIO [9999; TOL; MET; ST; N; AO10; H8; DOSPINA; 0; R24; IPWD]</t>
  </si>
  <si>
    <t>El Silencio</t>
  </si>
  <si>
    <t>I</t>
  </si>
  <si>
    <t>0101000000F7A47EA429D552C0CDB97AA7A0661240</t>
  </si>
  <si>
    <t>Acq Server</t>
  </si>
  <si>
    <t>PTE ARANDA 4 [HYD; BOG; LAB; SUBTIP; AO0X; TEC]</t>
  </si>
  <si>
    <t>Mosquera</t>
  </si>
  <si>
    <t>Cundinamarca</t>
  </si>
  <si>
    <t>GPRS 166.210.89.88:31809/31810 + PRUEBAS 2 + PUENTEARANDA 2 + , INMARSAT/GPRS + ID:-ST-1006 PUENTE ARANDA</t>
  </si>
  <si>
    <t>M</t>
  </si>
  <si>
    <t>01010000004552E2A5A18052C022895E46B17C1240</t>
  </si>
  <si>
    <t>Template Santa Ana</t>
  </si>
  <si>
    <t>PTE. ABREGO [9999; NDS; HID; ST; ROC; AO08; H8; GCAICEDO; 0; R24; IPWD]</t>
  </si>
  <si>
    <t>Norte de Santander / Cundinamarca</t>
  </si>
  <si>
    <t>010100000024EF1CCA504552C0D6AC33BE2F162040</t>
  </si>
  <si>
    <t>SAN SALVADOR [9999; CAS; HID; ST; N; AO06; H9; DOSPINA; 50-5; R24; IPWD]</t>
  </si>
  <si>
    <t>San Salvador</t>
  </si>
  <si>
    <t>Hato Corozal</t>
  </si>
  <si>
    <t>Casanare</t>
  </si>
  <si>
    <t>010100000092C1DD9B57E751C0295C8FC2F5E81840</t>
  </si>
  <si>
    <t>El Tesoro</t>
  </si>
  <si>
    <t>Morroa</t>
  </si>
  <si>
    <t>Sucre</t>
  </si>
  <si>
    <t>010100000028D2FD9C82D252C096404AECDAB62240</t>
  </si>
  <si>
    <t>GUAYURIBA [9999; MET; HID; ST; N; AO03; H9; JLEON; 55-5; R24; IPWD]</t>
  </si>
  <si>
    <t>Guayuriba</t>
  </si>
  <si>
    <t>Puerto Lopez</t>
  </si>
  <si>
    <t>Meta</t>
  </si>
  <si>
    <t>01010000008AE9219E154552C050C04BB0055B0F40</t>
  </si>
  <si>
    <t>SAN ANTONIO DE PADUA [PUERTOS SIN USO - ST POR ASIGNAR]</t>
  </si>
  <si>
    <t>San Antonio de Padua</t>
  </si>
  <si>
    <t>Centro</t>
  </si>
  <si>
    <t>Huila</t>
  </si>
  <si>
    <t>F</t>
  </si>
  <si>
    <t>0101000000594DD7135D1B53C088F71C588ED0FE3F</t>
  </si>
  <si>
    <t>ZAPATOSA [PUERTOS SIN USO - ST POR ASIGNAR]</t>
  </si>
  <si>
    <t>El Banco</t>
  </si>
  <si>
    <t>Magdalena</t>
  </si>
  <si>
    <t>01010000001C68CFB7B67752C0840B62B160292240</t>
  </si>
  <si>
    <t>CARTAGENA [PUERTOS SIN USO - ST POR ASIGNAR]</t>
  </si>
  <si>
    <t>Cartagena</t>
  </si>
  <si>
    <t>Bolivar</t>
  </si>
  <si>
    <t>0101000000BEF6CC9280E052C0B814F14472D22440</t>
  </si>
  <si>
    <t>MAGDALENA [PUERTOS SIN USO - ST POR ASIGNAR]</t>
  </si>
  <si>
    <t>Remolino</t>
  </si>
  <si>
    <t>01010000009AFED1600FAE52C06F0D6C9560712540</t>
  </si>
  <si>
    <t>VETAS [PUERTOS SIN USO - ST POR ASIGNAR]</t>
  </si>
  <si>
    <t>Vetas</t>
  </si>
  <si>
    <t>010100000000139D8E3C3852C0C8768BF7943A1D40</t>
  </si>
  <si>
    <t>Caldas</t>
  </si>
  <si>
    <t>01010000009EA23EA0F7DC52C0AFE18345A7131440</t>
  </si>
  <si>
    <t>MAPA RISARALDA [PUERTOS SIN USO - ST POR ASIGNAR]</t>
  </si>
  <si>
    <t>QUEREMAL [PUERTOS SIN USO - ST POR ASIGNAR]</t>
  </si>
  <si>
    <t>LETRAS [PUERTOS SIN USO - ST POR ASIGNAR]</t>
  </si>
  <si>
    <t>AGUAS ABAJO PRADO [PUERTOS SIN USO - ST POR ASIGNAR]</t>
  </si>
  <si>
    <t>SUBACHOQUE [PUERTOS SIN USO - ST POR ASIGNAR]</t>
  </si>
  <si>
    <t>NEGRO AGUAS ARRIBA GUADUAS [PUERTOS SIN USO - ST POR ASIGNAR]</t>
  </si>
  <si>
    <t>01010000000CE544BB8AA052C010CCD1E3F7CE1440</t>
  </si>
  <si>
    <t>Cota</t>
  </si>
  <si>
    <t>01010000009E019AAD218652C0BE6624BF58321340</t>
  </si>
  <si>
    <t>PRUEBAS[502]+CAPARRAPI-CAR [0023065505]</t>
  </si>
  <si>
    <t>CACHIPAY</t>
  </si>
  <si>
    <t>01010000000000000000C052C03333333333330B40</t>
  </si>
  <si>
    <t>LA COSECHA [9999; CUN; MET; ME; ROC; AO11; H8; LMARIN; 0; R24; IPWD]</t>
  </si>
  <si>
    <t>La Cosecha</t>
  </si>
  <si>
    <t>PTE ARANDA 3+ [PRUEBAS BOG, LAB BOG]</t>
  </si>
  <si>
    <t>PUENTE ARANDA 3, PUERTOS: 32119 / 32120</t>
  </si>
  <si>
    <t>Orocue</t>
  </si>
  <si>
    <t>01010000000D2E6700B9DB51C035A085D452A41340</t>
  </si>
  <si>
    <t>PERENCO</t>
  </si>
  <si>
    <t>+PERENCO: TAMARA [35235050; CAS; MET; CO; AO06; TEC]</t>
  </si>
  <si>
    <t>Perenco: Tamara</t>
  </si>
  <si>
    <t>Tamara</t>
  </si>
  <si>
    <t>SAN ISIDRO BONDA [9999; MAG; MET; CP; N; AO05; H4; JISOLANO; 0; R24; IPWD]</t>
  </si>
  <si>
    <t>Santa Martha</t>
  </si>
  <si>
    <t>0101000000F0F78BD9928252C09DF3531C07762640</t>
  </si>
  <si>
    <t>VIZCAINA [24055080; SAN; MET; AM; R; AO08; H7; DOSPINA; 50-5; ; ]</t>
  </si>
  <si>
    <t>Barrancabermeja</t>
  </si>
  <si>
    <t>Santander</t>
  </si>
  <si>
    <t>0101000000D993C0E61C6D52C0EC88433690EE1B40</t>
  </si>
  <si>
    <t>CACHIRI [9999; SAN; MET; ST; N; AO08; H7; OCARVAJAL; 0; R24; IPWD]</t>
  </si>
  <si>
    <t>01010000003F8C101E6D3F52C017CF6DF9F9E51D40</t>
  </si>
  <si>
    <t>+PERENCO: TOQUILLA [35195060; BOY; MET; CO; AO06; TEC]</t>
  </si>
  <si>
    <t>Perenco: Toquilla</t>
  </si>
  <si>
    <t>Aquitania</t>
  </si>
  <si>
    <t>0101000000F70865F4B63252C06F25E07C8F171640</t>
  </si>
  <si>
    <t>CC DIQUE: EMBALSE GUAJARO [12067001;DEP; HID; LG; AOXX; TECN]</t>
  </si>
  <si>
    <t>Consorcio Canal Dique: Embalse Guajaro</t>
  </si>
  <si>
    <t>01010000002C955C6A29C652C0D37F7B43860A2540</t>
  </si>
  <si>
    <t>TEMPLATE+ COPY DE MALAGA</t>
  </si>
  <si>
    <t>GRAN. DEMOSTRACION [9999; TOL; MET; CO; ROC; AO10; H8; DOSPINA; 0; R24; IPWD]</t>
  </si>
  <si>
    <t>Chaparral</t>
  </si>
  <si>
    <t>0101000000C8318ACC39E052C0C7FFEEF390C70D40</t>
  </si>
  <si>
    <t>VILLANUEVA [PUERTOS SIN USO - ST POR ASIGNAR]</t>
  </si>
  <si>
    <t>Villanueva</t>
  </si>
  <si>
    <t>APTO OTU [PUERTOS SIN USO - ST POR ASIGNAR]</t>
  </si>
  <si>
    <t>Aeropuerto OTU - Traslado</t>
  </si>
  <si>
    <t>Segovia</t>
  </si>
  <si>
    <t>0101000000A058C067D8AD52C079E92631080C1C40</t>
  </si>
  <si>
    <t>010100000039664F7D0D0953C0096D3997E29A1740</t>
  </si>
  <si>
    <t>CERRO DE LA POPA [PUERTOS SIN USO - ST POR ASIGNAR]</t>
  </si>
  <si>
    <t>Turbaco</t>
  </si>
  <si>
    <t>0101000000E32DC66EEEDA52C0B2D7BB3FDEC32440</t>
  </si>
  <si>
    <t>RIO MANZANARES ALERTAS [PUERTOS SIN USO - ST POR ASIGNAR]</t>
  </si>
  <si>
    <t>01010000007EBD31B2338652C0977A2DD7C85F2640</t>
  </si>
  <si>
    <t>GUAVIO [PUERTOS SIN USO - ST POR ASIGNAR]</t>
  </si>
  <si>
    <t>Guavio</t>
  </si>
  <si>
    <t>Ubala</t>
  </si>
  <si>
    <t>0101000000B3F5B1DEC64F52C033073C45D2EF1240</t>
  </si>
  <si>
    <t>GACHANTIVA / VILLA DE LEYVA [PUERTOS SIN USO - ST POR ASIGNAR]</t>
  </si>
  <si>
    <t>Gachantiva / Villa de Leyva</t>
  </si>
  <si>
    <t>Villa de Leyva</t>
  </si>
  <si>
    <t>0101000000CFCBB43FC86052C082E8E7933EE91640</t>
  </si>
  <si>
    <t>LANDAZURI [PUERTOS SIN USO - ST POR ASIGNAR]</t>
  </si>
  <si>
    <t>0101000000E5753351D37352C0BB05DF6BB9E11840</t>
  </si>
  <si>
    <t>PTE FERROCARRIL [PUERTOS SIN USO - ST POR ASIGNAR]</t>
  </si>
  <si>
    <t>Puente Ferrocarril</t>
  </si>
  <si>
    <t>Simacota</t>
  </si>
  <si>
    <t>01010000002A6E81A9CB7B52C02B8716D9CE171B40</t>
  </si>
  <si>
    <t>PARAMO ALTO [PUERTOS SIN USO - ST POR ASIGNAR]</t>
  </si>
  <si>
    <t>0101000000AC5B580EB88352C0CA40995BE5621440</t>
  </si>
  <si>
    <t>PR CHOCO: APTO CONDOTO [54020090; CHO; MET; SUB; AOXX; GOES:CB171324; JFIGUEROA]</t>
  </si>
  <si>
    <t>Yopal</t>
  </si>
  <si>
    <t>CC DIQUE: SANTA HELENA [29057004; DEP; HID; LG; AOXX; TEC]</t>
  </si>
  <si>
    <t>Consorcio Canal Dique: Santa Helena</t>
  </si>
  <si>
    <t>01010000009FFDED57A6D952C078071D1950202440</t>
  </si>
  <si>
    <t>CC DIQUE: MAHATES [14017701; DEP; HID; LG; AOXX; TEC]</t>
  </si>
  <si>
    <t>Consorcio Canal Dique: Mahates</t>
  </si>
  <si>
    <t>0101000000D1C9F7310BCD52C01E12633EC57A2440</t>
  </si>
  <si>
    <t>CHITA [9999; BOY; MET; ST; N; AO06; H7; OCARVAJAL; 0; R24; IPWD]</t>
  </si>
  <si>
    <t>Chita</t>
  </si>
  <si>
    <t>01010000002A6E81A9CB1D52C0598C58D148C01840</t>
  </si>
  <si>
    <t>CC DIQUE: CAPOTE [CODHYD;DEP; TIP; SUBTIP; AOXX; TECN]</t>
  </si>
  <si>
    <t>Consorcio Canal Dique: Capote</t>
  </si>
  <si>
    <t>01010000007B523FD294CA52C03982AF43908E2440</t>
  </si>
  <si>
    <t>CC DIQUE: GUAJARO COMPUERTAS [CODHYD;DEP; TIP; SUBTIP; AOXX; TECN]</t>
  </si>
  <si>
    <t>Consorcio Canal Dique: Guajaro Compuertas</t>
  </si>
  <si>
    <t>0101000000AAC8320EBFC452C0E9E5C127E7D12440</t>
  </si>
  <si>
    <t>010100000085A570F3FCD752C03AC0DDA348142440</t>
  </si>
  <si>
    <t>PR TOTA: LAS CINTAS [35160000; BOY; MET; PG; AO06; TECNI]</t>
  </si>
  <si>
    <t>Sutron: Tota: Las Cintas</t>
  </si>
  <si>
    <t>Sogamoso</t>
  </si>
  <si>
    <t>0101000000ACDEC8D9873752C0BDD32DD3E0741640</t>
  </si>
  <si>
    <t>MANAURE [28015110; GUA; MET; CP; N; AO05; H4; JSOLANO; 0; R24; IPWD]</t>
  </si>
  <si>
    <t>Manaure Rio Hacha</t>
  </si>
  <si>
    <t>Guajira</t>
  </si>
  <si>
    <t>010100000081E0C13C511D52C0B0726891ED8C2740</t>
  </si>
  <si>
    <t>GUATAPURI [9999; CES; MET; CP; N; AO05; H5; JSOLANO; 50-5; ; R24]</t>
  </si>
  <si>
    <t>Pueblo Bello</t>
  </si>
  <si>
    <t>01010000003E59315C1D5952C096404AECDA762540</t>
  </si>
  <si>
    <t>HATICO DE LOS INDIOS [9999; GUA; MET;CP; N; AO05; H5; JSOLANO; 0; R24; IPWD]</t>
  </si>
  <si>
    <t>Hatico de los Indios</t>
  </si>
  <si>
    <t>0101000000F59ECA694F4752C0EB1A2D077AB82540</t>
  </si>
  <si>
    <t>PTE. GUILLERMO [9999; SAN; MET; ST; N; AO08; H7; OCARVAJAL; 0; R24; IPWD]</t>
  </si>
  <si>
    <t>Cuenca Media Suarez</t>
  </si>
  <si>
    <t>Puente Nacional</t>
  </si>
  <si>
    <t>CC DIQUE: PALOTAL [CODHYD; DEP; TIPEST; SUBTIP; C; AOXX; TEC]</t>
  </si>
  <si>
    <t>Consorcio Canal Dique: Palotal</t>
  </si>
  <si>
    <t>0101000000082EA0617BDF52C05BA5AABF14302440</t>
  </si>
  <si>
    <t>PRUEBAS ESTACION PUERTOS SUPERIORES AL 33000 CALI (PUENTE ARANDA 5)</t>
  </si>
  <si>
    <t>Consorcio Siap SANAmbiente</t>
  </si>
  <si>
    <t>Cali</t>
  </si>
  <si>
    <t>Valle del Cauca</t>
  </si>
  <si>
    <t>0101000000FF5CC2BFBE2253C03E34B1819B680B40</t>
  </si>
  <si>
    <t>CC DIQUE: MACHADO [29057003; DEP; HID; LG; AOXX; TEC]</t>
  </si>
  <si>
    <t>Consorcio Canal Dique: Machado</t>
  </si>
  <si>
    <t>0101000000EC6EF9A303BE52C0544A19822D782440</t>
  </si>
  <si>
    <t xml:space="preserve">EL TABLAZO [26015010; CAU; MET; CP; R; AO09; H4; JSOLANO; 0-6; ; ]	</t>
  </si>
  <si>
    <t>El Tablazo</t>
  </si>
  <si>
    <t>Cauca</t>
  </si>
  <si>
    <t>010100000039F06AB9332553C05434181BA1CC0340</t>
  </si>
  <si>
    <t>CARACOLI  [9999; CES; MET; CP; N; AO05; H4; WPEREIRA; 0; R24; IPWD]</t>
  </si>
  <si>
    <t>Hacienda Manature</t>
  </si>
  <si>
    <t>Bosconia</t>
  </si>
  <si>
    <t xml:space="preserve">ANGOSTURA [9999; ANT; MET; CP; N; AO01; H4; DOSPINA; 0; R24; IPWD] </t>
  </si>
  <si>
    <t>Angostura</t>
  </si>
  <si>
    <t>010100000060E5D022DB5152C00033FB16FF632340</t>
  </si>
  <si>
    <t>VILLACARO [PUERTOS SIN USO - ST POR ASIGNAR]</t>
  </si>
  <si>
    <t>Villacaro</t>
  </si>
  <si>
    <t>Villa Caro</t>
  </si>
  <si>
    <t>01010000001556099ABF3E52C0DC8519E312A91F40</t>
  </si>
  <si>
    <t>Herveo</t>
  </si>
  <si>
    <t>0101000000404750A11FCB52C089086A754C501440</t>
  </si>
  <si>
    <t>SIETECUERALES [26157200; CAL; HID; LG; R; AO09; H3; OCARVAJAL; 50-5; ; IPWD]</t>
  </si>
  <si>
    <t>Sietecuerales</t>
  </si>
  <si>
    <t>Villamaria</t>
  </si>
  <si>
    <t>0101000000CA61EA72FBD752C08E07B73FC8701340</t>
  </si>
  <si>
    <t>ARIGUANI [9999; CES; HID; LG; N; AO05; H4; DOSPINA; GPRS; ; ]</t>
  </si>
  <si>
    <t>01010000004C378941607D52C09AD024B1A4DC2340</t>
  </si>
  <si>
    <t>STA EMILIA [26145090; RIS; MET; CP; R; AO09; H3; JSCASTRO; 50-5; ;IPWD]</t>
  </si>
  <si>
    <t>Santa Emilia</t>
  </si>
  <si>
    <t>Risaralda</t>
  </si>
  <si>
    <t>EL VINCULO [26095320; VDC; MET; AM; R; AO09; H3; DOSPINA; 50-5; ; IPWD]</t>
  </si>
  <si>
    <t>Guadalajara de Buga</t>
  </si>
  <si>
    <t>010100000057091687331353C0E8C1DD59BBAD0E40</t>
  </si>
  <si>
    <t>CARMEN DE BOLIVAR [29015040; BOL; MET; CP; R; AO02; H5; JSOLANO; 0-10; ; ]</t>
  </si>
  <si>
    <t xml:space="preserve"> UNGUIA [11135030; CHO; MET; CP; R; AO01; H5; JSOLANO; 50-5; ; ]</t>
  </si>
  <si>
    <t>0101000000948234849F4553C081DE6A89D4122040</t>
  </si>
  <si>
    <t>SOGAMOSO [24035410; BOY; MET; ME; R; AO06; H6; JISOLANO; 0-6; ; ]</t>
  </si>
  <si>
    <t>0101000000ECCDDA33EC3A52C0AE348F55E8E71640</t>
  </si>
  <si>
    <t>JUAN JOSE [9999; CORD; MET; CP; N; AO02; H5; OCARVAJAL; 0; R24; IPWD]</t>
  </si>
  <si>
    <t>Puerto Libertador</t>
  </si>
  <si>
    <t>01010000004CCD394F80F652C0E860974FB8EB1E40</t>
  </si>
  <si>
    <t>TIBU [9999; NSA; MET; CO; ROC; AO08; H6; OCARVAJAL; 55-5; R24; IPWD]</t>
  </si>
  <si>
    <t>0101000000AC1A84B9DD2E52C069AD68739C432140</t>
  </si>
  <si>
    <t>TESORITO FCA. [9999; CAL; MET; CP; N; AO09; H5; DROJAS; 0; R24; IPWD]</t>
  </si>
  <si>
    <t>Tesorito F. C. A.</t>
  </si>
  <si>
    <t>Manizales</t>
  </si>
  <si>
    <t>01010000002A47BB95D6DB52C02D1911D6101E1440</t>
  </si>
  <si>
    <t>ESC AGR CARRAIPIA [ 9999; GUA; MET; CP; N; AO05; H4; JSOLANO; 0; R24; IPWD]</t>
  </si>
  <si>
    <t>Maicao</t>
  </si>
  <si>
    <t>CC DIQUE: BARRANCA VIEJA [CODHYD;DEP; TIP; SUBTIP; AOXX; TECN]</t>
  </si>
  <si>
    <t>Consorcio Canal Dique: Barranca Vieja</t>
  </si>
  <si>
    <t>0101000000EB3B1AE233BC52C0CF90E0FC3C542440</t>
  </si>
  <si>
    <t>CC DIQUE: JOBO [29057005; DEP; HID; LG; AOXX; CCD; SANAMBIENTE]</t>
  </si>
  <si>
    <t>Consorcio Canal Dique: Jobo</t>
  </si>
  <si>
    <t>010100000058D1D50CDFC252C0FCE659A4E4A82440</t>
  </si>
  <si>
    <t>STA BARBARA [26185050; ANT; MET; CP; R; AO01; H4; JSOLANO; 0-6; ; ]</t>
  </si>
  <si>
    <t>010100000016A1D80A9AE352C0BDE912E53D701740</t>
  </si>
  <si>
    <t>UNI. CMARCA [21235030; CUN; MET; CP; R; AO11; H2; DOSPINA; 55-3; ; IPWD]</t>
  </si>
  <si>
    <t>Universidad de Cundinamarca</t>
  </si>
  <si>
    <t>Girardot</t>
  </si>
  <si>
    <t>0101000000DC0DA2B5A2B352C0273108AC1C3A1140</t>
  </si>
  <si>
    <t>DESEMB AGUACL- LA VICTORIA [PUERTOS SIN USO - ST POR ASIGNAR]</t>
  </si>
  <si>
    <t>DESEMBOCADURA AGUACLARA AL ANCHICAYA/RIO BUGALAGRANDE SECTOR LA UNION (VIA SEVILLA BARRAGAN) - LA VICTORIA</t>
  </si>
  <si>
    <t>Buenaventura</t>
  </si>
  <si>
    <t>01010000001F594CAEDAF652C07785A9AAAA3A1040</t>
  </si>
  <si>
    <t>QUITASUENO [26187040; CAL; HID; LG; R; AO01; H4; JSOLANO; 50-5; ; ]</t>
  </si>
  <si>
    <t>La Pintada</t>
  </si>
  <si>
    <t>01010000008510EBE893E252C01B1C8BFFD9DA1640</t>
  </si>
  <si>
    <t>CHIGORODO [12015110; ANT; MET; AM; R; AO01; H4; OCARVAJAL; 50-5; ; IPWD]</t>
  </si>
  <si>
    <t>010100000005A8A9656B2C53C0673A64984DAF1E40</t>
  </si>
  <si>
    <t>ACAPULCO [9999; CUN; MET; CO; ROC; AO11; H8; LMARIN; 0; R24; IPWD]</t>
  </si>
  <si>
    <t>Acapulco Nevas / Base Aerea Madrid</t>
  </si>
  <si>
    <t>UNI. TECNOLOGICA MAGDALENA [15015120; MAG; MET; CP; R; AO05; H5; JISOLANO; 55-5; ; ]</t>
  </si>
  <si>
    <t>U. T. Magdalena</t>
  </si>
  <si>
    <t>01010000004FB16A10E68B52C0402FDCB930722640</t>
  </si>
  <si>
    <t>STA. MARIA [35085070; BOY; MET; CP; R; AO06; H6; DOSPINA; 55-3; ; ]</t>
  </si>
  <si>
    <t>0101000000C7629B54345052C0B26BD674985A1340</t>
  </si>
  <si>
    <t>METROMEDELLIN  [27015310; ANT; MET; CP; R; AO01; H4; OCARVAJAL; 50-5; ; ]</t>
  </si>
  <si>
    <t>Bello</t>
  </si>
  <si>
    <t>0101000000A4FD0FB056E352C03C28CD8BB8511940</t>
  </si>
  <si>
    <t>ABRIAQUI [9999; ANT; MET; CP; N; AO01; H4; JSOLANO; 0; R24; IPWD]</t>
  </si>
  <si>
    <t>0101000000B22E6EA3010453C07AC7293A928B1A40</t>
  </si>
  <si>
    <t>EL PORTILLO [9999; NDS; MET; ST; N; AO08; H6; OCARVAJAL; 0; R24; IPWD]</t>
  </si>
  <si>
    <t>El Portillo</t>
  </si>
  <si>
    <t>Silos</t>
  </si>
  <si>
    <t>Norte de Santander</t>
  </si>
  <si>
    <t>01010000009E1F2B21943252C04235F7B2DA391C40</t>
  </si>
  <si>
    <t>BELLAVISTA [9999; CAL; MET; CP; N; AO01; H6; JSOLANO; 0; R24; IPWD]</t>
  </si>
  <si>
    <t>01010000002C0339EE35F352C0F4D7302E911A1540</t>
  </si>
  <si>
    <t>SUCRE [9999; CAQ; HID; ST; N; AO04; H8; OCARVAJAL; 0; R24; IPWD]</t>
  </si>
  <si>
    <t>Hacha</t>
  </si>
  <si>
    <t>Florencia</t>
  </si>
  <si>
    <t>EL DIAMANTE [36015020; DEPT; AM; GOES:CB13A590; AO0X; HX]</t>
  </si>
  <si>
    <t>Chinavita</t>
  </si>
  <si>
    <t>EL DIAMANTE [36015020; BOY; DEPT; AM; GOESREADER; AO0X; HX;]</t>
  </si>
  <si>
    <t>01010000002C280CCA345652C0A2DE420D95DD1440</t>
  </si>
  <si>
    <t>STA ISABEL VALDIVIA [26255030; ANT; MET; AM; R; AO01; H4; JSOLANO; 50-5; ; IPWD]</t>
  </si>
  <si>
    <t>Santa Isabel</t>
  </si>
  <si>
    <t>Valdivia</t>
  </si>
  <si>
    <t>0101000000A835CD3B4EDC52C0076B94DCFEA01C40</t>
  </si>
  <si>
    <t>LA JOSEFINA [0052055170; NAR; MET; SUBT; R; AO07; H3; JSOLANO; 50-5; ; IPWD]</t>
  </si>
  <si>
    <t>Contadero</t>
  </si>
  <si>
    <t>0101000000737FF5B86F5F53C07506465ED6C4ED3F</t>
  </si>
  <si>
    <t>TIBAITATA [21206990; CUN; MET; AM; R; AO11; H3; JSCASTRO; 0; R24; IPWD]</t>
  </si>
  <si>
    <t>01010000004C378941608D52C00BA249BD02C41240</t>
  </si>
  <si>
    <t>ZARAGOZA [26105250; VDC; MET; AM; R; AO09; H3; DOSPINA; 50-5; ; IPWD]</t>
  </si>
  <si>
    <t>Zaragoza</t>
  </si>
  <si>
    <t>Cartago</t>
  </si>
  <si>
    <t>0101000000FC6EBA6587FB52C0FE9DEDD11BCE1240</t>
  </si>
  <si>
    <t>LA LOMA CAR CES AUTOMATICA [28025130; CES; MET; CP; R; AO05; H5; DOSPINA; 0-6; ; ]</t>
  </si>
  <si>
    <t>La Loma CAR CES</t>
  </si>
  <si>
    <t>El Paso</t>
  </si>
  <si>
    <t>Cesar</t>
  </si>
  <si>
    <t>01010000008236397CD26152C05E83BEF4F6472340</t>
  </si>
  <si>
    <t>SOCHA [24035360; BOY; MET; CP; R; AO06; H6; JSOLANO; 0-6; ; ]</t>
  </si>
  <si>
    <t>Socha</t>
  </si>
  <si>
    <t>0101000000B6F3FDD4782D52C0ED569BEA05EE1740</t>
  </si>
  <si>
    <t>ZETAQUIRA  [35085060; BOY; MET; CP; R; AO06; H6; DOSPINA; 50-5; ; ]</t>
  </si>
  <si>
    <t>01010000001092054CE04A52C0AA8DA0E7052E1540</t>
  </si>
  <si>
    <t xml:space="preserve">PTO. LEON [9999; NDS; HID; ST; N; AO08; H6; OCARVAJAL; 50-5; IPWD; R24] </t>
  </si>
  <si>
    <t>Tarra</t>
  </si>
  <si>
    <t>El Tarra</t>
  </si>
  <si>
    <t>0101000000D2569B7ACA3F52C00EA694A00E512140</t>
  </si>
  <si>
    <t>BOTANA [52055210; NAR; MET; CP; R; AO07; H3; JSOLANO;50-5; ; IPWD]</t>
  </si>
  <si>
    <t>Botana</t>
  </si>
  <si>
    <t>Pasto</t>
  </si>
  <si>
    <t>010100000098C341F3D75153C08FC2F5285C8FF23F</t>
  </si>
  <si>
    <t xml:space="preserve">Consorcio SIAP-SANAMBIENTE </t>
  </si>
  <si>
    <t>0101000000F255099A652253C01CD1A0885A5A0B40</t>
  </si>
  <si>
    <t>Consorcio Siap-SANAmbiente</t>
  </si>
  <si>
    <t>PTE. LOPEZ  [9999; NDS; HID; ST; N; AO08; H7; DOSPINA; 0; R24; IPWD]</t>
  </si>
  <si>
    <t>Chitaga</t>
  </si>
  <si>
    <t>01010000005DDF4567B22852C08716D9CEF7D31C40</t>
  </si>
  <si>
    <t>LA SELVA [23085260; ANT; MET; AM; R; AO01; H4; OCARVAJAL; 50-5; ; ]</t>
  </si>
  <si>
    <t>0101000000C6692D7189DA52C0B97D0351FF861840</t>
  </si>
  <si>
    <t>PTE ARANDA 2 [PRUEBAS BOG, LAB BOG]</t>
  </si>
  <si>
    <t>0101000000F853E3A59B8652C022895E46B17C1240</t>
  </si>
  <si>
    <t>CRISTO REY [ 9999; ANT; MET; CP; N; AO02; H4; JSCASTRO; 0; R24; IPWD]</t>
  </si>
  <si>
    <t>Cristo Rey</t>
  </si>
  <si>
    <t>PIJAO [9999; QUI; MET; ST; N; AO09; H6; JISOLANO; 0; R24; IPWD]</t>
  </si>
  <si>
    <t>Pijao</t>
  </si>
  <si>
    <t>Quindio</t>
  </si>
  <si>
    <t>01010000006AE170EEC8EB52C0E65CBD5350531140</t>
  </si>
  <si>
    <t>SALENTO [9999; QUI; MET; ST; N; AO09; H6; JISOLANO; 0; R24; IPWD]</t>
  </si>
  <si>
    <t>Salento</t>
  </si>
  <si>
    <t>01010000002865C82C68E452C021C80E61AD881240</t>
  </si>
  <si>
    <t>PANELAS [9999; BOY; MET; ST; N; AO06; H7; OCARVAJAL;  0; R24; IPWD]</t>
  </si>
  <si>
    <t>Motavita</t>
  </si>
  <si>
    <t>0101000000108286E5AC5852C0950A95FC62891640</t>
  </si>
  <si>
    <t>PESCA [9999; BOY; MET; ST; N; AO06; H7; OCARVAJAL; 0; R24; IPWD]</t>
  </si>
  <si>
    <t>Pesca</t>
  </si>
  <si>
    <t>010100000032582F8EE34452C0A5FCD7822D181640</t>
  </si>
  <si>
    <t>TEATINOS [9999; BOY; MET; ST; N; AO06; H7; OCARVAJAL; 0; R24; IPWD]</t>
  </si>
  <si>
    <t>Teatino</t>
  </si>
  <si>
    <t>0101000000211FF46C566352C0131E061542C41540</t>
  </si>
  <si>
    <t>RIO FRIO [9999; VDC; HID; ST; N; AO09; H7; GCAICEDO; 0; R24; IPWD]</t>
  </si>
  <si>
    <t>0101000000BFDDABB9901253C0D55245DCD89B1040</t>
  </si>
  <si>
    <t>VILLAMARIA [26155220; CAL; MET; CP; R; AO09; H3; OCARVAJAL; 50-5; ; IPWD]</t>
  </si>
  <si>
    <t>010100000096E3388EE3E052C0505B7E3BE4311440</t>
  </si>
  <si>
    <t>UNI. FRANCISCO DE  [16015110; NDS; MET; CP; R; AO08; H6; OCARVAJAL; 0-6; ; ]</t>
  </si>
  <si>
    <t>Universidad Francisco de Paula Santander</t>
  </si>
  <si>
    <t>01010000004F4219BD2D1F52C0B6C1E4A14A981F40</t>
  </si>
  <si>
    <t>SINCERIN [29035000; BOL; MET; CP; R; AO08; H7; JSOLANO; 55-5; ; ]</t>
  </si>
  <si>
    <t>Arjona</t>
  </si>
  <si>
    <t>0101000000D1387936D0D152C01266F19A0B492440</t>
  </si>
  <si>
    <t>TABETA [24030680; SAN; MET; PG; N; AO08; H7; DOSPINA; 0; R24; IPWD]</t>
  </si>
  <si>
    <t>El Paramo</t>
  </si>
  <si>
    <t>0101000000D1770A6A962352C096A7BDD2433E1B40</t>
  </si>
  <si>
    <t>TONA [9999; SAN; MET; ST; N; AO08; H7; DOSPINA; 0; R24; ]</t>
  </si>
  <si>
    <t>Tona</t>
  </si>
  <si>
    <t>0101000000BC749318043E52C00CDC863CBECC1C40</t>
  </si>
  <si>
    <t xml:space="preserve">LA ESPERANZA [9999; HUI; HID; ST; N; AO04; H7; JISOLANO; 50-5; ; R24] </t>
  </si>
  <si>
    <t>Aguas Abajo Embalse Betania</t>
  </si>
  <si>
    <t>Palermo</t>
  </si>
  <si>
    <t>010100000009926F9D5CD952C0C4627BFDAED30540</t>
  </si>
  <si>
    <t xml:space="preserve">Consorcio Cali Modificado DAK 15000 </t>
  </si>
  <si>
    <t>Santiago de Cali</t>
  </si>
  <si>
    <t>GPRS + INMARSAT :Puertos: 31811/31812</t>
  </si>
  <si>
    <t>0101000000075DC2A167F153C05BADD1721A991140</t>
  </si>
  <si>
    <t>NATAGA [9999; HUI; MET; ST; N; AO04; H7; JISOLANO; 0; R24; IPWD]</t>
  </si>
  <si>
    <t>Nataga</t>
  </si>
  <si>
    <t>0101000000EC99EB55A0F352C0A411A34FFA640440</t>
  </si>
  <si>
    <t>SAN ALFONSO [9999; HUI; HID; ST; N; AO04; H7; JISOLANO; 0; R24; IPWD]</t>
  </si>
  <si>
    <t>San Alfonso</t>
  </si>
  <si>
    <t>Villavieja</t>
  </si>
  <si>
    <t>0101000000C89BBAFACAC052C01892692E244D0A40</t>
  </si>
  <si>
    <t>SANTA ANA [9999; HUI; MET; ST; N; AO04; H7; JISOLANO; 0; R24; IPWD]</t>
  </si>
  <si>
    <t>Santa Ana</t>
  </si>
  <si>
    <t>0101000000B93077D227AD52C02923995271B60C40</t>
  </si>
  <si>
    <t>CCCP DEL PACIFICO [9999; NAR; MET; ST; N; AO07; H7; GCAICEDO; 0; R24; IPWD]</t>
  </si>
  <si>
    <t>VIVERO SURATA [9999; SAN; MET; CO; ROC; AO08; H7; OCARVAJAL; 0; R24; IPWD]</t>
  </si>
  <si>
    <t>POTREROS [9999; RIS; MET; ST; N; AO09; H8; JOCAMPO; 0; R24; IPWD]</t>
  </si>
  <si>
    <t>Potreros / Pereira / San Remo</t>
  </si>
  <si>
    <t>Pereira</t>
  </si>
  <si>
    <t>01010000004F232D95B7E352C097E2AAB2EF8A1340</t>
  </si>
  <si>
    <t xml:space="preserve">SANTA LUCIA [9999; VAL; MET; ST; N; AO09; H8; JSOCAMPO; 0; R24; IPWD] </t>
  </si>
  <si>
    <t>Buga</t>
  </si>
  <si>
    <t>01010000008CBC6A6D33FC52C02151D8ADB46E0F40</t>
  </si>
  <si>
    <t>VILLA TERESA [21206920; CUN; MET; CP; R; AO11; H2; DOSPINA; 50-5; R24; IPWD]</t>
  </si>
  <si>
    <t>Villa Teresa</t>
  </si>
  <si>
    <t>0101000000C0B33D7AC38952C012C0CDE2C5721140</t>
  </si>
  <si>
    <t>SAN PEDRO CORDOBA[25017020; COR; HID; LG; R; AO02; H5; OCARVAJAL; 50-5; ; ]</t>
  </si>
  <si>
    <t>San Pedro</t>
  </si>
  <si>
    <t>01010000003333333333ED52C08195438B6C671F40</t>
  </si>
  <si>
    <t>MEDIA LUNA [29065000; MAG; MET; CO; R; AO05; H7; JISOLANO; 55-5; ; ]</t>
  </si>
  <si>
    <t>Media Luna / Hacienda Majavita UL</t>
  </si>
  <si>
    <t>Pivijay</t>
  </si>
  <si>
    <t>010100000098BD6C3B6DA052C0A29C685721052540</t>
  </si>
  <si>
    <t>MOGOTES [24025090; SAN; MET; AM; R; AO08; H7; DOSPINA; 50-5; ; ]</t>
  </si>
  <si>
    <t>Mogotes</t>
  </si>
  <si>
    <t>0101000000BC749318043E52C0E634554156E11940</t>
  </si>
  <si>
    <t>TOBIA [23067060; CUN; HID; ME; R; AO11; H7; OCARVAL; 50-5; ; ]</t>
  </si>
  <si>
    <t>Nimaima</t>
  </si>
  <si>
    <t>010100000091F2936A9F9C52C0546F0D6C95801440</t>
  </si>
  <si>
    <t>PASO DE LA CANOA [9999; BOY; HID; ST; N; AO08; H7; DOSPINA; 0; R24; IPWD]</t>
  </si>
  <si>
    <t>Paseo de la Canoa</t>
  </si>
  <si>
    <t>01010000003284CE31C10952C05C437A6078231C40</t>
  </si>
  <si>
    <t>MALAGA 2 [24030950; SAN; MET; PG; ROC; AO08; H7; DOSPINA; 55-5; R24; IPWD ]</t>
  </si>
  <si>
    <t>Malaga</t>
  </si>
  <si>
    <t>01010000004B8395CEB82E52C0361FD7868AD11A40</t>
  </si>
  <si>
    <t xml:space="preserve">PALMARITO [9999; CES; MET; CP; N; AO05; H5; DOSPINA; 0; R24; IPWD] </t>
  </si>
  <si>
    <t>Palmarito</t>
  </si>
  <si>
    <t>Pueblo Nuevo</t>
  </si>
  <si>
    <t>01010000006B11A403306952C0F6F6425C94D42440</t>
  </si>
  <si>
    <t>PUEBLO RICO [9999; RIS; MET; ST; N; AO09; H8; DOSPINA; 0; R24; IPWD]</t>
  </si>
  <si>
    <t>Pueblo Rico</t>
  </si>
  <si>
    <t>010100000074B8145F060253C0C976BE9F1AEF1440</t>
  </si>
  <si>
    <t>PUERTO RICO HACIENDA [9999; MAGD; HID ;LG; N; AO05; H4; DOSPINA; 0; R24; IPWD]</t>
  </si>
  <si>
    <t>Hacienda Puerto Rico</t>
  </si>
  <si>
    <t>0101000000BCE82B48338852C022A7AFE76BFE2440</t>
  </si>
  <si>
    <t>CC DIQUE: LEQUERICA [29057002; DEP; HID; LG; AOXX; TEC]</t>
  </si>
  <si>
    <t>Consorcio Canal Dique: Lequerica</t>
  </si>
  <si>
    <t>0101000000A9EA2F0535E152C04DB21F73AF792440</t>
  </si>
  <si>
    <t>TEMPLATE+ COPY PLANTILLA ESTACION</t>
  </si>
  <si>
    <t>PRUEBAS[503]+PURIFICACION [0021137010]</t>
  </si>
  <si>
    <t>TEMPLATE+ COPY II PLANTILLA ESTACION</t>
  </si>
  <si>
    <t>APTO. GUAPI [53045040; CAU; MET; CP; R; AO09; H3; DOSPINA; 50-5; ; IPWD]</t>
  </si>
  <si>
    <t>Aeropuerto Guapi</t>
  </si>
  <si>
    <t>0101000000938C9C853D7953C0B858518369980440</t>
  </si>
  <si>
    <t>EL DIFICIL[25025000; MAG; MET; CO; R; AO05; H7; JSOLANO; 55-5; ; ]</t>
  </si>
  <si>
    <t>010100000003A7A92B409052C043CD377242AC2340</t>
  </si>
  <si>
    <t>EL ROSARIO [44037040; CAQ; HID; LG; R; AO04; H7; GCAICEDO; 55-5; ; ]</t>
  </si>
  <si>
    <t>0101000000542E244DA9EA52C06D5512D90799FB3F</t>
  </si>
  <si>
    <t>ESC. NAV. BARRANQUILLA [29045200; ATL; MET; CP; R; AO02; H7; JISOLANO; 55-5; ; ]</t>
  </si>
  <si>
    <t>Las Flores</t>
  </si>
  <si>
    <t>Barranquilla</t>
  </si>
  <si>
    <t>Atlantico</t>
  </si>
  <si>
    <t>0101000000484BAB423FB252C02A04517B3A032640</t>
  </si>
  <si>
    <t>NARINO [21237010; TOL; HID; AM; R; AO09; H7; OCARVAJAL; 50-5; ; ]</t>
  </si>
  <si>
    <t>01010000009AB67F65A5B552C0B003E78C288D1140</t>
  </si>
  <si>
    <t>EL DIAMANTE [36015020; CUN; MET; CP; R; AO11; H7; OCARVAJAL; 50-5; ; ]</t>
  </si>
  <si>
    <t>Paz de Ariporo</t>
  </si>
  <si>
    <t>01010000004DF8A57EDEDA51C088855AD3BC431740</t>
  </si>
  <si>
    <t>LA ESMERALDA [9999; TOL; HID; ST; ROC; AO10; H8; DOSPINA; 0; ; IPWD]</t>
  </si>
  <si>
    <t>La Esmeralda / Simijaca</t>
  </si>
  <si>
    <t>Guayabal</t>
  </si>
  <si>
    <t>0101000000E3AAB2EF8AB652C01C42959A3D901340</t>
  </si>
  <si>
    <t>PRUEBAS[503]+PURIFICACION [21137010; META; HID; OTT; GOES:CB0F668C; AO0X; HX; IDEAM]</t>
  </si>
  <si>
    <t>NA</t>
  </si>
  <si>
    <t>010100000032E6AE25E4A352C0CE88D2DEE00B0C40</t>
  </si>
  <si>
    <t>SAN JAVIER PTE ZULIA [PUERTOS SIN USO - ST POR ASIGNAR]</t>
  </si>
  <si>
    <t>San Cayetano</t>
  </si>
  <si>
    <t>0101000000965111D0B92952C0B90A904618591F40</t>
  </si>
  <si>
    <t>SOTAQUIRA [9999; BOY; MET; ST; N; AO06; H7; OCARVAJAL; 0; R24; IPWD]</t>
  </si>
  <si>
    <t>01010000001D98F5C5924F52C04D9D7F6F5E0D1740</t>
  </si>
  <si>
    <t>SIACHOQUE [9999; BOY; MET; ST; N; AO06; H7; OCARVAJAL; 0; R24; IPWD]</t>
  </si>
  <si>
    <t>Siachoque</t>
  </si>
  <si>
    <t>010100000041E7C11FF64E52C09A081B9E5E191640</t>
  </si>
  <si>
    <t>MONGUA [9999; BOY; MET; ST; N; AO06; H8; LMARIN; 0; R24; IPWD]</t>
  </si>
  <si>
    <t>Mongua / Tasco</t>
  </si>
  <si>
    <t>Mongua</t>
  </si>
  <si>
    <t>010100000070CE88D2DE3252C00EDB166536081740</t>
  </si>
  <si>
    <t>LA FONDA [9999; CAU; HID; ST; ROC; AO08; H8; JLEON; 0; R24; IPWD]</t>
  </si>
  <si>
    <t>La Fonda / Granja Velez</t>
  </si>
  <si>
    <t>01010000005BB39597FC4253C0DB8B683BA62E0140</t>
  </si>
  <si>
    <t>PR CHOCO: BELLAVISTA [11080010; CHO; MET; SUB; AOXX; GOES:CB15C0B8; JFIGUEROA]</t>
  </si>
  <si>
    <t xml:space="preserve">PIEDRA LISA II [9999; PUT; HID; ST; ROC; AO07; H8; JLEON; 0; R24; IPWD] &lt;BR&gt; Arreglo O. Civil; X </t>
  </si>
  <si>
    <t>Piedra Lisa</t>
  </si>
  <si>
    <t>Mocoa</t>
  </si>
  <si>
    <t>Putumayo</t>
  </si>
  <si>
    <t>0101000000757632384A2A53C061A6ED5F5969F33F</t>
  </si>
  <si>
    <t>ARBOLEDAS [9999; NDS; MET; ST; N; AO08; H8; GCAICEDO; 0; R24; IPWD]</t>
  </si>
  <si>
    <t>Arboledas</t>
  </si>
  <si>
    <t>01010000003A30EB8B253352C0FA1FD00198941E40</t>
  </si>
  <si>
    <t>BRASIL [9999; TOL; MET; ST; N; AO10; H8; OSPINA; 0; R24; IPWD]</t>
  </si>
  <si>
    <t>01010000008FFD2C9622D252C0239EEC66468F1440</t>
  </si>
  <si>
    <t>PLANADAS [9999; TOL; MET; ST; N; AO10; H8; JLEON; 0; R24; IPWD]</t>
  </si>
  <si>
    <t>Planadas</t>
  </si>
  <si>
    <t>01010000006FF085C954E952C068226C787AA50940</t>
  </si>
  <si>
    <t>PTE. COHETANDO [9999; CAU; HID; ST; N; AO04; H8; JISOLANO; 0; R24; IPWD]</t>
  </si>
  <si>
    <t>Inza</t>
  </si>
  <si>
    <t>010100000063F6AA7CACFE52C0E11B7AF36AA20440</t>
  </si>
  <si>
    <t>MEDINA [9999; CUN; MET; ST; N; AO03; H8; DOSPINA; 0; R24; IPWD]</t>
  </si>
  <si>
    <t>Medina</t>
  </si>
  <si>
    <t>010100000094EC64B2305652C065B427A3B7051240</t>
  </si>
  <si>
    <t>UNI. DEL PACIFICO [9999; VDC; MET; ST; N; AO09; H8; DROJAS; 0; R24; IPWD]</t>
  </si>
  <si>
    <t>0101000000D11E2FA4C33F53C0397B67B455C90E40</t>
  </si>
  <si>
    <t>MOLINOS [9999; CAU; HID; LG; N; AO09; H8; DROJAS; 0; R24; IPWD]</t>
  </si>
  <si>
    <t>Molinos / El Vesubio</t>
  </si>
  <si>
    <t>PR TOTA: HATO LAGUNA [35167010; BOY; MET; PG; AO06]</t>
  </si>
  <si>
    <t>Sutron: Tota: Hato Laguna</t>
  </si>
  <si>
    <t>01010000002FDD2406813952C0F00645B1E4571640</t>
  </si>
  <si>
    <t>010100000017AD2F54763A52C08C56E6941D661640</t>
  </si>
  <si>
    <t>CARIMAGUA TEST [33035010; DEPTO; MET; SUBTIPO; GOES:CB10416C; IDEAM]</t>
  </si>
  <si>
    <t>Carimagua [33035010; DEPTO; MET; SUBTIPO; GOES; CB10416C]</t>
  </si>
  <si>
    <t>0101000000CC7F48BF7DD551C0B7D100DE02491240</t>
  </si>
  <si>
    <t>TUNGUAVITA [PUERTOS SIN USO - ST POR ASIGNAR]</t>
  </si>
  <si>
    <t>Tunguavita</t>
  </si>
  <si>
    <t>Paipa</t>
  </si>
  <si>
    <t>0101000000E9616875724752C02A1F82AAD1FB1640</t>
  </si>
  <si>
    <t>PR TOTA: CRIADERO [35167020; BOY; MET; PG; AOXX]</t>
  </si>
  <si>
    <t>Sutron: Tota: Criadero</t>
  </si>
  <si>
    <t>01010000007BAA7D19503852C04260E5D0223B1640</t>
  </si>
  <si>
    <t>PR TOTA: LAGO DE TOTA [35167000; BOY; MET; PG; AO06; TEC]</t>
  </si>
  <si>
    <t>PR TOTA: RUMICHACA [35165000/35165501; BOY;HID;HID; AO06; TECNI]</t>
  </si>
  <si>
    <t>Proyecto Tota: Rumichaca</t>
  </si>
  <si>
    <t>01010000000F8F0AD85D6A53C04C21EB048F0AEA3F</t>
  </si>
  <si>
    <t>+PERENCO: TRINIDAD METEO [35235040; CAS; MET; CO; N; AO06; HP; TECNICO]</t>
  </si>
  <si>
    <t>Perenco: Trinidad</t>
  </si>
  <si>
    <t>Trinidad</t>
  </si>
  <si>
    <t>01010000008578245E9EEA51C0E6496B2E24AD1540</t>
  </si>
  <si>
    <t>Perenco</t>
  </si>
  <si>
    <t>+PERENCO: LABRANZA GRANDE [35217090; BOY; HYD; LG; AO06; TEC]</t>
  </si>
  <si>
    <t>Perenco; Labranza Grande</t>
  </si>
  <si>
    <t>Labranza Grande</t>
  </si>
  <si>
    <t>01010000008EA960F9582552C0BC0709CD85441640</t>
  </si>
  <si>
    <t>010100000075B05989D40E52C00AD7A3703D2A1640</t>
  </si>
  <si>
    <t>+PERENCO: AEROPUERTO YOPAL [COD; CAS; MET; AO06; TEC]</t>
  </si>
  <si>
    <t>Perenco: Aeropuerto Yopal</t>
  </si>
  <si>
    <t>0101000000CDCCCCCCCC1852C036CCD07822481540</t>
  </si>
  <si>
    <t>+PERENCO: EL CARDON [COHY; DEP; MET; SUB; AOXX; TEC]</t>
  </si>
  <si>
    <t>+PERENCO: PISBA [35215030; BOY; MET; CO; AO06; TEC]</t>
  </si>
  <si>
    <t>Perenco: Pisba</t>
  </si>
  <si>
    <t>Pisba</t>
  </si>
  <si>
    <t>0101000000E479FC20431F52C05BB4BE50D9E11640</t>
  </si>
  <si>
    <t>RITACUBA BLANCO [HIDRAS; DEPT; TIPO; GOES:CB0121EE; AO0X; HX;]</t>
  </si>
  <si>
    <t>RITACUBA BLANCO [HIDRAS; DEPT; TIPO; GOESREADER; AO0X; HX;]</t>
  </si>
  <si>
    <t>GRANADA SENA [9999; MET; MET; CO; ROC; AO03; H8; DOSPINA; 0; R24; IPWD]</t>
  </si>
  <si>
    <t>Granada Sena / La Holanda</t>
  </si>
  <si>
    <t>Granada</t>
  </si>
  <si>
    <t>0101000000506F46CD576F52C0876BB587BD900B40</t>
  </si>
  <si>
    <t>CC DIQUE: EL TAMBO [CODHYD; DEP; TIPEST; SUBTIP; C; AOXX; TEC]</t>
  </si>
  <si>
    <t>Consorcio Canal Dique: El Tambo</t>
  </si>
  <si>
    <t>0101000000D828907E20D252C0ED09B7216B5E2440</t>
  </si>
  <si>
    <t>CC DIQUE: MATUYA [CODHYD; DEP; TIPEST; SUBTIP; C; AOXX; TEC]</t>
  </si>
  <si>
    <t>Consorcio Canal Dique: Matuya</t>
  </si>
  <si>
    <t>+PERENCO: TRINIDAD PAUTO - PTE NONATO [35237030; CAS; HID; LG; AO06; TEC]</t>
  </si>
  <si>
    <t>Perenco: Trinidad Pauto - Puente Nonato</t>
  </si>
  <si>
    <t>0101000000003B376DC6EA51C01AE3948F55A81540</t>
  </si>
  <si>
    <t>+PERENCO: OROCUE PIPESCA [35227020; CAS; HYD; LG; AO06; TEC]</t>
  </si>
  <si>
    <t>Perenco; Orocue Pipesca</t>
  </si>
  <si>
    <t>010100000000D4605C221D52C0CDA6288274C01540</t>
  </si>
  <si>
    <t>PR TOTA: POTRERITO [35160010; BOY; MET; PG; AO06; TECN]</t>
  </si>
  <si>
    <t>Sutron: Tota: Potrerito</t>
  </si>
  <si>
    <t>0101000000A0845F0BB63C52C01266F19A0BE91540</t>
  </si>
  <si>
    <t>CAMPO HERMOSO [9999; NDS; MET; ST; N; AO08; H8; DOSPINA; 0; R24; IPWD]</t>
  </si>
  <si>
    <t>Campo Hermoso</t>
  </si>
  <si>
    <t>Toldeo</t>
  </si>
  <si>
    <t>GINDRAMA [11027050; CHO; HID; ST; N; AOXX; HX; APCYTEL; GOES:CB03E104; JBETANCOURT]</t>
  </si>
  <si>
    <t>Gindrama</t>
  </si>
  <si>
    <t>010100000000D4605C222153C0E5FC24A912161640</t>
  </si>
  <si>
    <t>PR CHOCO: SIPI [54037050; CHO; HID; XX; AO0X; GOES:CB1113EA; CONSORCIO]</t>
  </si>
  <si>
    <t>0101000000F31FD26F5F2F53C0F697DD9387C51240</t>
  </si>
  <si>
    <t>UNI. DE PAMPLONA [16015120; NDS; MET; AM; R; AO08; H6; OCARVAJAL; 0-12; ; ]</t>
  </si>
  <si>
    <t>Pamplona</t>
  </si>
  <si>
    <t>0101000000643BDF4F8D2952C00C3444BA448A1D40</t>
  </si>
  <si>
    <t>LEON [9999; ANT; HID; LG; N; AO01; H5; OCARVAJAL; 0; R24; IPWD]</t>
  </si>
  <si>
    <t>0101000000ED1C3980CD2D53C0D660B37E204E1E40</t>
  </si>
  <si>
    <t>LA VORAGINE [9999; VDC; HID; LG; N; AO09; H5; DROJAS; GPRS; R24; ]</t>
  </si>
  <si>
    <t>La Viga / La Voragine - Cauca Abajo del Palo</t>
  </si>
  <si>
    <t>0101000000BDB224A3B72553C06A5DDAD83BC50A40</t>
  </si>
  <si>
    <t>EL RETIRO [9999; ANT; HID; LG; N; AO01; H5; OCARVAJAL; 0-12; R24; IPWD]</t>
  </si>
  <si>
    <t>El Retiro</t>
  </si>
  <si>
    <t>El Bagre</t>
  </si>
  <si>
    <t>0101000000512E8D5F78B352C0B7ED7BD45F3F1E40</t>
  </si>
  <si>
    <t>SUSACON [9999; SAN; MET; ST; N; AO06; H7; OCARVAJAL; 0; R24; IPWD]</t>
  </si>
  <si>
    <t>Susacon / Susa</t>
  </si>
  <si>
    <t>Onzaga</t>
  </si>
  <si>
    <t>01010000003A044CE8472C52C04E4FBE320DEE1840</t>
  </si>
  <si>
    <t>HDA. LA GRACIOSA [9999; VAL; HID; ST; N; AO09; H8; DOSPINA; 0; R24; IPWD]&lt;BR&gt;SENSOR DE NIVEL EN SINIESTRO</t>
  </si>
  <si>
    <t>Tulua</t>
  </si>
  <si>
    <t>0101000000F792C6681D0153C0BD5296218EF51040</t>
  </si>
  <si>
    <t>SAN JUAN DE LOS CHORROS [9999; SAN; HID; ST; N; AO08; H8; GCAICEDO; 0; R24; IPWD]</t>
  </si>
  <si>
    <t>Lebrija Cierre</t>
  </si>
  <si>
    <t>Puerto Wilches</t>
  </si>
  <si>
    <t>0101000000B5AEC901987052C03E70CDD16EC51E40</t>
  </si>
  <si>
    <t>SANTA ROSA [9999; SAN; HID; ST; N; AO08; H8; GCAICEDO; 0; R24; IPWD]</t>
  </si>
  <si>
    <t>Santa Rosa</t>
  </si>
  <si>
    <t>Cimitarra</t>
  </si>
  <si>
    <t>0101000000EDA13B900E8652C0C50D5E4D3C2B1940</t>
  </si>
  <si>
    <t xml:space="preserve">PTE. ARAGON  [9999; CAU; HID; ST; N; AO09; H6; DOSPINA; 0; R24; IPWD] </t>
  </si>
  <si>
    <t>01010000006F1283C0CA1F53C0AC1C5A643B9F0140</t>
  </si>
  <si>
    <t>PICA PICA [9999; COR; HID; LG; N; AO02; H5; OCARVAJAL; 0; R24; IPWD]</t>
  </si>
  <si>
    <t>Pica Pica</t>
  </si>
  <si>
    <t>Cordoba</t>
  </si>
  <si>
    <t>010100000067098D047CEB52C0C2698EE3380E2040</t>
  </si>
  <si>
    <t xml:space="preserve">TORIBIO ALERTAS [9999; CAU; MET; CP; N; AO09; H5; DROJAS; 0; R24; IPWD] </t>
  </si>
  <si>
    <t>01010000007B5F2CF9C51053C05A9654127E9E0740</t>
  </si>
  <si>
    <t xml:space="preserve">EL JARDIN [9999; ANT; MET;CP; N; AO01; H5; OCARVAJAL; 0; R24; IPWD] </t>
  </si>
  <si>
    <t>0101000000E77EBD7036F152C0E71346EAEE201640</t>
  </si>
  <si>
    <t>AGUAS CLARAS [9999; NDS; HID; ST; N; AO08; H6; OCARVAJAL; 0; R24; IPWD]</t>
  </si>
  <si>
    <t>Aguas Claras</t>
  </si>
  <si>
    <t>01010000008157EEA3DE1A52C02424777D8B772040</t>
  </si>
  <si>
    <t>LAS MINAS [9999; SAN; HID; ST; N; AO08; H8; GCAICEDO; 0; R24; IPWD]</t>
  </si>
  <si>
    <t>Suarez Desembocadura</t>
  </si>
  <si>
    <t>010100000089AB9013624D52C093CCBBC05D141B40</t>
  </si>
  <si>
    <t>ITUANGO [9999; ANT; MET; ST; N; AO01; H8; JOCAMPO; 0; R24; IPWD]</t>
  </si>
  <si>
    <t>Ituango</t>
  </si>
  <si>
    <t>0101000000D6E253000CF152C01EEA725F92B31C40</t>
  </si>
  <si>
    <t>PMO. ALMORZADERO [24035390; SAN; MET; CP; R; AO08; H7; DOSPINA; 50-5; ; ]</t>
  </si>
  <si>
    <t>Par. Almorzadero</t>
  </si>
  <si>
    <t>Cerrito</t>
  </si>
  <si>
    <t>0101000000098849B8902C52C019FED30D14C81B40</t>
  </si>
  <si>
    <t>LA GALERA [9999; ANT; HID; ST; ROC; AO01; H8; JISOLANO; 0; R24; IPWD]</t>
  </si>
  <si>
    <t>La Galera / San Benito Abad</t>
  </si>
  <si>
    <t>0101000000B37BF2B050F752C09C33A2B437381A40</t>
  </si>
  <si>
    <t>SALGAR [9999; ANT; HID; ST; ROC; AO01; H8; JISOLANO; 0; R24; IPWD]</t>
  </si>
  <si>
    <t>Remolinos / Pto Colombia / Barranquilla</t>
  </si>
  <si>
    <t>Salgar</t>
  </si>
  <si>
    <t>0101000000E3A59BC420FA52C04A07EBFF1C861740</t>
  </si>
  <si>
    <t xml:space="preserve">MINCA  [9999; MAG; HID; LG; N; AO05; H4; OCARVAJAL; 50-20; ; IPWD] </t>
  </si>
  <si>
    <t>Minca - Bonda N</t>
  </si>
  <si>
    <t>01010000002EC6C03A8E8752C0295C8FC2F5482640</t>
  </si>
  <si>
    <t xml:space="preserve">PALO GRANDE [9999; NDS; HID; ST; N; AO08; H8; GCAICEDO; 0; R24; IPWD] </t>
  </si>
  <si>
    <t>Campo Seis</t>
  </si>
  <si>
    <t>0101000000EC4D96DF7C5352C01E3DE4BFDE942040</t>
  </si>
  <si>
    <t xml:space="preserve">HOBO [9999; BOL; MET; CP; N; AO02; H4; OCARVAJAL; 0; R24; IPWD] </t>
  </si>
  <si>
    <t>0101000000E56AF52722CF52C037823D3747582340</t>
  </si>
  <si>
    <t>SAHAGUN [9999; CORD; MET; CP; N; AO02; H4; JSCASTRO; 0; R24; IPWD]</t>
  </si>
  <si>
    <t>PR CHOCO: CERTEGUI [11030010; CHO; MET; SUB; AOXX; GOES:CB11D6F4; JFIGUEROA]</t>
  </si>
  <si>
    <t>PR CHOCO: NOVITA [54020020; CHO; MET; SUB; AOXX; GOES:CB16F22C; JFIGUEROA]</t>
  </si>
  <si>
    <t>PR CHOCO: BAJO BAUDO [55015020; CHO; MET; SUB; AOXX; GOES:CB03C7E8; JFIGUEROA]</t>
  </si>
  <si>
    <t>PR CHOCO: ISTMINA [54010010; CHO; MET; SUB; AOXX; GOES:CB17F0D6; JFIGUEROA]</t>
  </si>
  <si>
    <t>PR CHOCO: UNION PANAMERICANA [11035030; CHO; MET; SUB; AOXX; GOES:CB123208; JFIGUEROA]</t>
  </si>
  <si>
    <t xml:space="preserve">RIO COLORADA ALERTAS [9999; SAN; HID; ST; N; AO08; H6; DROJAS; 50-5; IPWD; R24] </t>
  </si>
  <si>
    <t>0101000000D3BCE3141D7152C0696E85B01A6B1B40</t>
  </si>
  <si>
    <t>PR CHOCO: RIO IRO [54027050; CHO; HID; XX; AO0X; GOES:CB114396; JFIGUEROA]</t>
  </si>
  <si>
    <t>0101000000ED0DBE30992A53C0BADA8AFD65771440</t>
  </si>
  <si>
    <t>PR CHOCO: BAGADO [11017020; CHO; HID; XX; AO0X; GOES:CB113506; JFIGUEROA]</t>
  </si>
  <si>
    <t>0101000000E63FA4DFBE1A53C0D9CEF753E3A51540</t>
  </si>
  <si>
    <t>PR CHOCO: SAN JOSE PALMAR [54025010; CHO; MET; SUB; AOXX; GOES:CB11B312; JFIGUEROA]</t>
  </si>
  <si>
    <t>CINERA - VILLA OLGA [9999; NDS; MET; ST; N; AO08; H6; OCARVAJAL; 0; R24; IPWD]</t>
  </si>
  <si>
    <t>Cinera - Villa Olga</t>
  </si>
  <si>
    <t>Cucuta</t>
  </si>
  <si>
    <t>01010000008E3C1059A41E52C0FE7BF0DAA5552040</t>
  </si>
  <si>
    <t>LA MARIA [9999; NDS; MET; ST; N; AO08; H6; OCARVAJAL; 0; R24; IPWD]</t>
  </si>
  <si>
    <t>Abrego</t>
  </si>
  <si>
    <t>01010000007D614D3CAB4D52C02CE7EC0B4ABD1F40</t>
  </si>
  <si>
    <t>PQE. ARQUEOLOGICO SAN AGUSTIN [9999; HUI; MET; ST; N; AO06; H7; GCAICEDO; 0; R24; IPWD]</t>
  </si>
  <si>
    <t>Parque Arqueologico</t>
  </si>
  <si>
    <t>San Agustin</t>
  </si>
  <si>
    <t>0101000000E0D91EBDE11253C09EEFA7C64B37FE3F</t>
  </si>
  <si>
    <t>NORMAL MANATI [9999; ATL; MET; CP; N; AO02; H4; OCARVAJAL; 0; R24; IPWD]</t>
  </si>
  <si>
    <t>01010000001D1F2DCE18BD52C00B0BEE073CE82440</t>
  </si>
  <si>
    <t>PR CHOCO: NOANAMA [54050010; CHO; MET; SUB; AOXX; GOES:CB16C7B6; JFIGUEROA]</t>
  </si>
  <si>
    <t>PR CHOCO: RIOSUCIO [11120040; CHO; MET; SUB; AOXX; GOES:CB12217E; JFIGUEROA]</t>
  </si>
  <si>
    <t>PR CHOCO: NUQUI [56010040; CHO; MET; SUB; AOXX; GOES:CB03D49E; JFIGUEROA]</t>
  </si>
  <si>
    <t>PR CHOCO: PANAMERICANA [56015010; CHO; MET; SUB; AOXX; GOES:CB043558; JFIGUEROA]</t>
  </si>
  <si>
    <t>PR CHOCO: BETE [11050020; CHO; MET; SUB; AOXX; GOES:CB15E654; JFIGUEROA]</t>
  </si>
  <si>
    <t>PR CHOCO: TADO [54015020; CHO; MET; SUB; AOXX; GOES:CB124498; JFIGUEROA]</t>
  </si>
  <si>
    <t>PR CHOCO: LITORAL SAN JUAN [54057020; CHO; HID; ST; N; AOXX; HX; APCYTEL; GOES:CB11A064; JABD]</t>
  </si>
  <si>
    <t>Litoral San Juan</t>
  </si>
  <si>
    <t>010100000061C3D32B654153C0ECC039234AFB1040</t>
  </si>
  <si>
    <t>CC DIQUE: CIOH [14019030;DEP; HID; LG; AOXX; TECN]</t>
  </si>
  <si>
    <t>CIOH</t>
  </si>
  <si>
    <t>0101000000A926D2472AE252C0E83812C369E42440</t>
  </si>
  <si>
    <t>PR CHOCO: ATRATO [11175000; CHO; MET; SUB; AOXX; GOES:CB1684BC; JFIGUEROA]</t>
  </si>
  <si>
    <t>PTE. NACIONAL [24017590; SAN; HID; ST; N; AO08; H6; DROJAS; 0; R24; IPWD]</t>
  </si>
  <si>
    <t>Puente Nacional / San Benito</t>
  </si>
  <si>
    <t>01010000008892FBE35E6B52C0D75728A8597E1740</t>
  </si>
  <si>
    <t>REMOLINO [9999; CAU; HID; ST; N; AO09; H6; DOSPINA; 0; R24; IPWD]</t>
  </si>
  <si>
    <t>Remolino - Palo</t>
  </si>
  <si>
    <t>Puerto Tejada</t>
  </si>
  <si>
    <t>0101000000767E44D7363553C0D1B82693091E0440</t>
  </si>
  <si>
    <t>PR CHOCO: CARMEN DEL DARIEN [11105020; CHO; MET; ST; N; AOXX; GOES:CB1257EE; APCYTEL; JABD]</t>
  </si>
  <si>
    <t>0101000000FB3A70CE883E53C075029A081B9E1C40</t>
  </si>
  <si>
    <t>APTO. PTO. BOLIVAR [15075501; GUJ; MET; CP; R;  AO03; H7; JISOLANO; 55-5; ; ]</t>
  </si>
  <si>
    <t>APTO. PTO. BOLIVAR</t>
  </si>
  <si>
    <t>0101000000B2715004E9FE51C07C7AA475DF722840</t>
  </si>
  <si>
    <t>GRAMALOTE [9999; NDS; MET; ST; N; AO08; H6; OCARVAJAL; 0; ; IPWD]</t>
  </si>
  <si>
    <t>Gramalote</t>
  </si>
  <si>
    <t>Teorama</t>
  </si>
  <si>
    <t>0101000000878A71FE263352C0ACB76C0656911F40</t>
  </si>
  <si>
    <t>PTE. LOS DOLORES [9999; NAR; HID; ST; N; AO07; H6; DOSPINA; 50-5; ; IPWD]</t>
  </si>
  <si>
    <t>Colegio Campestre Comfamiliar - Pasto</t>
  </si>
  <si>
    <t>01010000009698BADCFE4E53C02AEC585B6732F33F</t>
  </si>
  <si>
    <t>BOSQUE INTERVENIDO [35025090; CUN; MET; CP; R; AO11; H2; TECNICO; 55-5; R24; IPWD]</t>
  </si>
  <si>
    <t>Bosque Intervenido</t>
  </si>
  <si>
    <t>La Calera</t>
  </si>
  <si>
    <t>0101000000711B0DE02D7652C046990D32C9A81240</t>
  </si>
  <si>
    <t>PUERTO ESTRELLA [9999; GUA; MET; CP; N; AO05; H5; GCAICEDO; 0; ; ]</t>
  </si>
  <si>
    <t>Puerto Estrella</t>
  </si>
  <si>
    <t>La Guajira</t>
  </si>
  <si>
    <t>01010000005938BFDC94D451C0905FF5C8AAAD2840</t>
  </si>
  <si>
    <t>PR CHOCO: NOANAMA ASERRIO [54057010; CHO; HID; XX; AO0X; GOES:CB11009C; JFIGUEROA]</t>
  </si>
  <si>
    <t>0101000000D656EC2FBB3B53C0713D0AD7A3B01240</t>
  </si>
  <si>
    <t>TEST PUENTE ARANDA 6</t>
  </si>
  <si>
    <t>Bogota</t>
  </si>
  <si>
    <t>CHINACOTA [9999; NDS; MET; CP; N; AO08; H6; OCARVAJAL; 0; R24; IPWD]</t>
  </si>
  <si>
    <t>Chinacota</t>
  </si>
  <si>
    <t>Labateca</t>
  </si>
  <si>
    <t>01010000005FF320B8372352C031E648D5D89A1D40</t>
  </si>
  <si>
    <t>TEST DAK CONSORCIO CALI (PUENTE ARANDA 4)</t>
  </si>
  <si>
    <t>SANTUARIO [9999; ANT; MET; CP; N; AO01; H4; JSOLANO; 0; R24; IPWD]</t>
  </si>
  <si>
    <t>El Santuario</t>
  </si>
  <si>
    <t>0101000000A968ACFD9DD152C025CFF57D38881840</t>
  </si>
  <si>
    <t>TURBO [9999; ANT; MET; CP; N; AO01; H4; OCARVAJAL; 0; R24; IPWD]</t>
  </si>
  <si>
    <t>Turbo</t>
  </si>
  <si>
    <t>0101000000807CAE5B692D53C0986E1283C02A2040</t>
  </si>
  <si>
    <t>TULENAPA [12015060; ANT; MET; CP; N; AO01; H4; OCARVAJAS; 0; R24; IPWD]</t>
  </si>
  <si>
    <t>Tulenapa</t>
  </si>
  <si>
    <t>Carepa</t>
  </si>
  <si>
    <t>0101000000CEFFAB8E9C2A53C09262FC0B6F181F40</t>
  </si>
  <si>
    <t>HDA. PALMIRA [9999; ANT; HID; LG; N; AO01; H4; DOSPINA; 0; R24; IPWD]</t>
  </si>
  <si>
    <t xml:space="preserve">HDA. PALMIRA </t>
  </si>
  <si>
    <t>CACERES</t>
  </si>
  <si>
    <t>0101000000D6C743DFDDD752C0D8D47954FC2F1F40</t>
  </si>
  <si>
    <t>GALERAZAMBA [9999; BOL; MET; CP; N; AO02; H4; OCARVAJAL; 0; R24; IPWD]</t>
  </si>
  <si>
    <t>Santa Catalina</t>
  </si>
  <si>
    <t>Galerazamba</t>
  </si>
  <si>
    <t>010100000033DDEBA4BED052C0EBAA402D06972540</t>
  </si>
  <si>
    <t>CURUMANI [9999; CES; MET; CP; N; AO05; H4; WPEREIRA; 0; R24; IPWD]</t>
  </si>
  <si>
    <t>01010000001E3A6DA0D36052C092CF8657ED792240</t>
  </si>
  <si>
    <t>TERMOGUAJIRA [9999; GUA; MET; CP; N; AO05; H5; DOSPINA; 0; R24 ; IPWD]</t>
  </si>
  <si>
    <t>Termoguajira</t>
  </si>
  <si>
    <t>Dibulla</t>
  </si>
  <si>
    <t>010100000077D09101055A52C0CF98B928C97C2640</t>
  </si>
  <si>
    <t xml:space="preserve">SAN LORENZO [9999; MAG; MET; CP; N; AO05; H5; OCARVAJAL; 0; R24; IPWD] </t>
  </si>
  <si>
    <t>San Lorenzo / Alertas Aportes Manzanares</t>
  </si>
  <si>
    <t>0101000000C575DFE27F8352C0FCE659A4E4382640</t>
  </si>
  <si>
    <t>VIENTO LIBRE [52035040; NAR; MET; CP; R; AO07; H3; JISOLANO; 50-5; ; IPWD]</t>
  </si>
  <si>
    <t>Taminango</t>
  </si>
  <si>
    <t>01010000009B3A8F8AFF5553C04C37894160E5F93F</t>
  </si>
  <si>
    <t>LOMA VERDE [9999; COR; MET; CP; N; AO02; H5; OCARVAJAL; 50-5; R24; IPWD]</t>
  </si>
  <si>
    <t>Loma Verde</t>
  </si>
  <si>
    <t>0101000000E877CC063A0B53C05E4E58857E042140</t>
  </si>
  <si>
    <t>CHEMESQUEMENA [9999; VAL; HID; LG; N; AO05; H5; JSOLANO/DOSPINA; 0; R24; IPWD]</t>
  </si>
  <si>
    <t>Valledupar</t>
  </si>
  <si>
    <t>CC DIQUE: SAN CRISTOBAL [29057001; DEP; HID; LG; AOXX; TEC]</t>
  </si>
  <si>
    <t>Consorcio Canal Dique: San Cristobal</t>
  </si>
  <si>
    <t>0101000000D487E41A55DA52C048139447DCC82440</t>
  </si>
  <si>
    <t>PTE SARDINATA [9999; NDS; HID; XX; N; AO08; H6; OCARVAJAL; VENT 50-5; ; ] &lt;BR&gt; SINIESTRADA; ULTIMA TX 20/12/2017</t>
  </si>
  <si>
    <t>Puente Sardinata</t>
  </si>
  <si>
    <t>Sardinata</t>
  </si>
  <si>
    <t>010100000059DAA9B9DC3252C044882B67EF342040</t>
  </si>
  <si>
    <t>LA PRIMAVERA [21015040; HUI; MET; CP; R; AO04; H2; OCARVAJAL; 50-5; : IPWD]</t>
  </si>
  <si>
    <t>Salado Blanco</t>
  </si>
  <si>
    <t>010100000081E0C13C510753C0391E7DDD332C0040</t>
  </si>
  <si>
    <t>IBAGUE [9999; TOL; MET; ST; N; AO10; H8; DOSPINA; 0; R24; IPWD] &lt;BR&gt;SINIESTRADA; ULTIMA TX 22/03/2018</t>
  </si>
  <si>
    <t>01010000003EB3732ADECC52C0FBC5868008A71140</t>
  </si>
  <si>
    <t>EL ENCANO [9999; NAR; MET; CP; N; AO07; H5; JSOLANO;  O; R24; IPWD]</t>
  </si>
  <si>
    <t>El Encano - Wilquipamba</t>
  </si>
  <si>
    <t>010100000010CEA78E554A53C013109370218FF23F</t>
  </si>
  <si>
    <t>SAN JOSE DE PENSILVANIA [9999; CAL; MET; CP; N; AO10; H5; DROJAS; 0; R24; IPWD]</t>
  </si>
  <si>
    <t>Pensilvania</t>
  </si>
  <si>
    <t>VALLE ALTO [9999; CAL; MET; CP; N; AO01; H6; JSOLANO; 0; R24; IPWD]</t>
  </si>
  <si>
    <t>Valle Alto</t>
  </si>
  <si>
    <t>Salamina</t>
  </si>
  <si>
    <t>0101000000CF9A7A81BBD452C063F8EEE81D621540</t>
  </si>
  <si>
    <t>PTE. CHAMEZA [9999; BOY; HID; ST; N; AO06; H6; DROJAS; 0; R24; IPWD]</t>
  </si>
  <si>
    <t>010100000042A4158D043A52C057AD1950200A1740</t>
  </si>
  <si>
    <t>RESERVA NATURAL LA PLANADA [9999; NAR; MET; ST; N; AO07; H6; DOSPINA; 0; R24; IPWD]</t>
  </si>
  <si>
    <t>Ricaurte</t>
  </si>
  <si>
    <t>LAS IGLESIAS [9999; NAR; MET; ST; N; AO07; H6; DOSPINA; 0; R24; IPWD]</t>
  </si>
  <si>
    <t>Mocoa Las Iglesias</t>
  </si>
  <si>
    <t>01010000009EEFA7C64B5153C0D8333AD67BE0F03F</t>
  </si>
  <si>
    <t>GABARRA [9999; NDS; HID; ST; N; AO08; H6; DOSPINA; 0; R24; IPWD]</t>
  </si>
  <si>
    <t>Puerto Barco</t>
  </si>
  <si>
    <t>01010000009A999999993952C04827C850D9012240</t>
  </si>
  <si>
    <t xml:space="preserve">QUINCE LETRAS [9999; NDS; HID; ST; N; AO08; H6; OCARVAJAL; 0; R24; IPWD] </t>
  </si>
  <si>
    <t>Quinceletras</t>
  </si>
  <si>
    <t>0101000000051ABFA18E4F52C0CB4D2F8C4F142140</t>
  </si>
  <si>
    <t>SARDINATA [16035030; NDS; MET; CO; ROC; AO08; H6; OCARVAJAL; 0; R24; IPWD]</t>
  </si>
  <si>
    <t>0101000000B6F3FDD4783352C0249D819197252040</t>
  </si>
  <si>
    <t>CASCADA SIMON BOLIVAR [21017030; HUI; HID; ST; N; AO04; H7; GCAICEDO; 0; R24; IPWD]</t>
  </si>
  <si>
    <t>Magdalena Alto</t>
  </si>
  <si>
    <t>010100000001EB2BD3E00E53C046B6F3FDD4F8FD3F</t>
  </si>
  <si>
    <t>MAGUARE / FLORENCIA [9999; CAQ; MET; ST; N; AO04; H7; GCAICEDO; 0; R24; IPWD]</t>
  </si>
  <si>
    <t>Maguare / Florencia</t>
  </si>
  <si>
    <t>El Doncello</t>
  </si>
  <si>
    <t>0101000000DC48D92269CA52C01AE0826C593EFA3F</t>
  </si>
  <si>
    <t>ASTILLEROS [9999; NDS; HID; LG; N; AO08; H6; OCARVAJAL; 50-5; R24; IPWD]</t>
  </si>
  <si>
    <t>Astilleros</t>
  </si>
  <si>
    <t>El Zulia</t>
  </si>
  <si>
    <t>010100000049F3C7B4362552C0F6285C8FC2352040</t>
  </si>
  <si>
    <t>PTE. CAPIRA [16027300; NDS; HID; LG; R; AO08; H6; OCARVAJAL; 0-12; ; ]</t>
  </si>
  <si>
    <t>Puente Capira</t>
  </si>
  <si>
    <t>Cucutilla</t>
  </si>
  <si>
    <t>010100000068466FCB5A3152C0C9DD318683261E40</t>
  </si>
  <si>
    <t>NEOMUNDO [23195230; SAN; MET; CP; R; AO08; H7; DOSPINA; 55-5; ; ]</t>
  </si>
  <si>
    <t>Neomundo</t>
  </si>
  <si>
    <t>Bucaramanga</t>
  </si>
  <si>
    <t>0101000000882AFC19DE4652C0E4D6A4DB12691C40</t>
  </si>
  <si>
    <t>PTO. CALDAS [9999; RIS; HID; ST; N; AO09; H9; GCAICEDO; 0; R24; IPWD]</t>
  </si>
  <si>
    <t>01010000007CF2B0506BFA52C0C4B12E6EA3411340</t>
  </si>
  <si>
    <t>LA MORA [21167080; TOL; HID; LG; R; AO10; H2; DOSPINA; 50-5; ; IPWD]</t>
  </si>
  <si>
    <t>La Mora</t>
  </si>
  <si>
    <t>Prado</t>
  </si>
  <si>
    <t>Tolima</t>
  </si>
  <si>
    <t>01010000008C31B08EE3B452C0F910548D5ECD0D40</t>
  </si>
  <si>
    <t>NEVADO DEL TOLIMA [21215150; TOL; MET; CO; R; AO10; H2; JCASTRO; 50-5; ; IPWD]</t>
  </si>
  <si>
    <t>01010000002F32547698D452C0B0404F5EBFAB1240</t>
  </si>
  <si>
    <t>MARENGO [21015060; HUI; MET; AM; R; AO04; H2; OCARVAJAL; 50-5; ; IPWD]</t>
  </si>
  <si>
    <t>Marengo</t>
  </si>
  <si>
    <t>Pitalito</t>
  </si>
  <si>
    <t>01010000001E1464F1880553C0FD22B2593F87FD3F</t>
  </si>
  <si>
    <t>PIEDRAS DE COBRE [22057010; TOL; HID; LG; R; AO10; H2; OCARVAJAL; 50-5; ; IPWD]</t>
  </si>
  <si>
    <t>Piedras Cobre</t>
  </si>
  <si>
    <t>Ortega</t>
  </si>
  <si>
    <t>CHINAVITA [35075070; BOY; MET; AM; R; AO06; H6; DOSPINA; 58-8; ; ]</t>
  </si>
  <si>
    <t>EL PLACER [26105240; VDC; MET; CP; R; AO09; H3; DOSPINA; 50-5; ; IPWD]</t>
  </si>
  <si>
    <t>El Placer</t>
  </si>
  <si>
    <t>0101000000BC79AA436E0653C0632827DA55080F40</t>
  </si>
  <si>
    <t>PURACE [21015050; HUI; MET; CP; R; AO04; H3; SCASTRO; 50-3; ; IPWD]</t>
  </si>
  <si>
    <t>JUANCHACO [54077210; VDC; MET; CP; R; AO09; H4; DOSPINA; 0-6; ; ]</t>
  </si>
  <si>
    <t>Juanchaco</t>
  </si>
  <si>
    <t>Fedearroz</t>
  </si>
  <si>
    <t>0101000000E7E44526E04F52C0B821C66B5EED2440</t>
  </si>
  <si>
    <t>Maceo</t>
  </si>
  <si>
    <t>0101000000457698BADCB252C0547C32B55B491A40</t>
  </si>
  <si>
    <t>Paramo Belmira</t>
  </si>
  <si>
    <t>Belmira</t>
  </si>
  <si>
    <t>PARAMO BELMIRA. PUERTOS 30967/30968</t>
  </si>
  <si>
    <t>010100000006BCCCB051E952C0266E15C440871A40</t>
  </si>
  <si>
    <t>EL PROFUNDO [21197010; CUN; HID; LG; R; AO11; H2; OCARVAJAL; 55-3; ; IPWD]</t>
  </si>
  <si>
    <t>El Profundo</t>
  </si>
  <si>
    <t>Cabrera</t>
  </si>
  <si>
    <t>01010000002466D37347A052C017725B11EB0B1040</t>
  </si>
  <si>
    <t>PUEBLO NUEVO [21117110; HUI; HID; LG; R; AO04; H2; OCARVAJAL; 50-5; ; IPWD]</t>
  </si>
  <si>
    <t>Neiva</t>
  </si>
  <si>
    <t>01010000008E739B70AFC552C0E02BBAF59A9E0640</t>
  </si>
  <si>
    <t>QDA NEGRA [23065190; CUN; MET; CP; R; AO11; H2; DOSPINA; 55-5; ; IPWD]</t>
  </si>
  <si>
    <t>Quebrada Negra</t>
  </si>
  <si>
    <t>Quebradanegra</t>
  </si>
  <si>
    <t>010100000046CD57C9C79E52C0068195438B8C1440</t>
  </si>
  <si>
    <t>FARALLONES [26055100; VAL; MET; CP; R; AO09; H3; DOSPINA; 50-5; R24; IPWD]</t>
  </si>
  <si>
    <t>010100000004560E2DB22953C05F5FEB5223540B40</t>
  </si>
  <si>
    <t>PIE DE PATO [55015010; CHO; MET; CP; R; AO01; H3; OCARVAJAL; 50-5; ; IPWD]</t>
  </si>
  <si>
    <t>Alto Baudo</t>
  </si>
  <si>
    <t>Choco</t>
  </si>
  <si>
    <t>01010000007713CF8A463E53C05CF635DC91131640</t>
  </si>
  <si>
    <t>PAR. CONEJERAS [26155250; CAL; MET; CO; R; AO09; H3; JISOLANO; 50-5; ; IPWD]</t>
  </si>
  <si>
    <t>010100000032463DA70DD852C08B6CE7FBA9511340</t>
  </si>
  <si>
    <t>PNN QUIMBAYA  [26135300; RIS; MET; AM; R; AO09; H3; SCASTRO; 50-5; ; IPWD]</t>
  </si>
  <si>
    <t>01010000005EBA490C02E552C046E80C3103EA1240</t>
  </si>
  <si>
    <t>PNN. CHINGAZA [35025080; CUN; MET; CP; R; AO11; H2; JSOLANO; 50-5; ; ]</t>
  </si>
  <si>
    <t>Parque Nacional Natural Chingaza</t>
  </si>
  <si>
    <t>0101000000F0F96184F07452C0F701486DE2A41240</t>
  </si>
  <si>
    <t>Montelibano</t>
  </si>
  <si>
    <t>0101000000FD4AE7C3B3DA52C0CC9BC3B5DAF31F40</t>
  </si>
  <si>
    <t>San Marcos</t>
  </si>
  <si>
    <t>010100000078D503E621C952C0DE58501894312140</t>
  </si>
  <si>
    <t>PAR. RABANAL [35075080; BOY; MET; CP; R; AO06; H6; DOSPINA; 50-5; ; ]</t>
  </si>
  <si>
    <t>Paramo Rabanal</t>
  </si>
  <si>
    <t>Ventaquemada</t>
  </si>
  <si>
    <t>0101000000397CD289046452C0F0405365CE911540</t>
  </si>
  <si>
    <t>SAN PABLO DE BORBUR [23125160; BOY; MET; CP; R; AO06; H6; DOSPINA; 0-6; ; ]</t>
  </si>
  <si>
    <t>San Pablo de Borbur</t>
  </si>
  <si>
    <t>01010000003FFD67CD8F8452C0AA262D019D961640</t>
  </si>
  <si>
    <t>PLANETA RICA [25025190; COR; MET; CO; ROC; AO02; H4; LMARIN; 0; R24; IPWD]</t>
  </si>
  <si>
    <t>Planeta Rica</t>
  </si>
  <si>
    <t>PISTA INDIRA [12015100; ANT; MET; CP; R; AO01; H4; OCARVAJAL; 50-5; ; ]</t>
  </si>
  <si>
    <t>Pista Indira</t>
  </si>
  <si>
    <t>01010000005E30B8E68E2C53C017D9CEF753C31F40</t>
  </si>
  <si>
    <t>LA PLATA [21115170; HUI; MET; CP; R; AO04; H2; OCARVAJAL; 50- 5; R24; IPWD]</t>
  </si>
  <si>
    <t>La Plata</t>
  </si>
  <si>
    <t>01010000007B5F2CF9C5C452C064737A83D4120640</t>
  </si>
  <si>
    <t>PTO. ANGOSTURAS [32067030; MET; HID; LG; R; AO03; H2; JISOLANO; 50-5; ; IPWD]</t>
  </si>
  <si>
    <t>Puerto Angosturas</t>
  </si>
  <si>
    <t>Cubarral</t>
  </si>
  <si>
    <t>0101000000441669E21D7B52C09A40118B18560E40</t>
  </si>
  <si>
    <t>NEVADO DEL COCUY [24035380; SAN; MET; CP; R; AO06; H6; JSOLANO; 55-10; R24; ]</t>
  </si>
  <si>
    <t>Nevado del Cocuy</t>
  </si>
  <si>
    <t>Guican</t>
  </si>
  <si>
    <t>0101000000638C7A4E1B1452C0A3D1506C54091A40</t>
  </si>
  <si>
    <t>EL PEPINO [44015070; PUT; MET; CP; R; AO07; H3; JISOLANO; 50-5; ; IPWD]</t>
  </si>
  <si>
    <t>El Pepino</t>
  </si>
  <si>
    <t>PTE PUSMEO [52077010; NAR; HID; LG; R; AO07; H3; JSOLANO; 0-12; ; IPWD]</t>
  </si>
  <si>
    <t>Puente Pusmeo</t>
  </si>
  <si>
    <t>Cumbitara</t>
  </si>
  <si>
    <t>01010000009B215514AF5E53C0B4024356B7FAF93F</t>
  </si>
  <si>
    <t>QUIBDO [11047040; CHO; HID; LG; R; AO01; H3; OCARVAJAL; 55-3; ; IPWD]</t>
  </si>
  <si>
    <t>Quibdo</t>
  </si>
  <si>
    <t>0101000000AAF1D24D622A53C095117239B9CA1640</t>
  </si>
  <si>
    <t>LA GRAN VIA [29065130; MAG; MET; AM; R; AO05; H5; DOSPINA; 55-5; ; ]</t>
  </si>
  <si>
    <t>La Gran Via</t>
  </si>
  <si>
    <t>REPELON [29035200; ATL; MET; CP; R; AO01; H7; JISOLANO; 55-5; ; ]</t>
  </si>
  <si>
    <t>GRANJA PIEDECUESTA [9999; SAN; MET; PG; ROC; AO08; H7; DOSPINA; 0; R24; IPWD]</t>
  </si>
  <si>
    <t>Piedecuesta Gja</t>
  </si>
  <si>
    <t>Piedecuesta</t>
  </si>
  <si>
    <t>0101000000DA588979564452C0782634492CF91B40</t>
  </si>
  <si>
    <t>LEJANIAS [32065010; MET; MET; CO; ROC; AO03; H8; DOSPINA; 0; R24; IPWD]</t>
  </si>
  <si>
    <t>RIO CLARO [26157190; CAL; HID; LG; ROC; AO09; H8; JSOCAMPO; 0; R24; IPWD]</t>
  </si>
  <si>
    <t>Rio Claro</t>
  </si>
  <si>
    <t>0101000000BE6BD097DEDC52C0F3E7DB82A59A1340</t>
  </si>
  <si>
    <t>LA LIBERTAD [PUERTOS SIN USO - ST POR ASIGNAR]</t>
  </si>
  <si>
    <t>La Libertad</t>
  </si>
  <si>
    <t>Villavicencio</t>
  </si>
  <si>
    <t>NATAIMA [21185090; TOL; MET; CP; R; AO10; H2; JCASTRO; 0-6; ; IPWD]</t>
  </si>
  <si>
    <t>Nataima</t>
  </si>
  <si>
    <t>Espinal</t>
  </si>
  <si>
    <t>0101000000C520B07268BD52C06277CB1F1DC01040</t>
  </si>
  <si>
    <t>IDEAM BOGOTA [21206960; CUN; MET; CP; R; AO11; H2; DOSPINA; 50-5; ; IPWD]</t>
  </si>
  <si>
    <t>EDIFICIO IDEAM BOGOTA</t>
  </si>
  <si>
    <t>FONTIBON BOGOTA</t>
  </si>
  <si>
    <t>FONTIBON BOGOTA - CMARCA</t>
  </si>
  <si>
    <t>0101000000592EAA69A78452C0EA864E93A26E1240</t>
  </si>
  <si>
    <t>NVA GENERACION [21206600; CUN; MET; CO; R; AO11; H2; DOSPINA; 50-5; ; IPWD]</t>
  </si>
  <si>
    <t>0101000000C07B478D098652C0CBD8D0CDFE201340</t>
  </si>
  <si>
    <t>PTE. LLERAS [35017020; MET; HID; LG; R; AO03; H2; JISOLANO; 55-3; ; IPWD]</t>
  </si>
  <si>
    <t>Puente Lleras</t>
  </si>
  <si>
    <t>SAN VCTE. CAGUAN [46015030; CAQ; MET; CP; R; AO04; H2; OCARVAJAL; 55-3; ; IPWD]</t>
  </si>
  <si>
    <t>0101000000C6C263F0CEB052C080DE0A17A82B0140</t>
  </si>
  <si>
    <t>SENDERO LAG VERDE [26155260; CAL; MET; CO; R; AO09;H3; OCARVAJAL; 55-5; ; IPWD]</t>
  </si>
  <si>
    <t>0101000000162F701725D752C08F89FFB8D75C1340</t>
  </si>
  <si>
    <t>PALETARA PNUD [26015050; CAU;  MET; CP; R; AO08; H7; GCAICEDO; 55-5; ; ]</t>
  </si>
  <si>
    <t>San Antonio</t>
  </si>
  <si>
    <t>010100000049F2AF96D91E53C0E811482EA4880140</t>
  </si>
  <si>
    <t xml:space="preserve"> MANZANARES [9999; CAL; MET; CP; N; AO10; H5; JOCAMPO; 0; R24; IPWD]</t>
  </si>
  <si>
    <t>Manzanares</t>
  </si>
  <si>
    <t>0101000000F2277DD227C952C0947C36BC6A0F1540</t>
  </si>
  <si>
    <t>PNN PURACE [26015030; CAU; MET; CP; R; AO09; H4; JSOLANO; 0-6; ; ]</t>
  </si>
  <si>
    <t>01010000004CC11A67D31953C02BBEA1F0D9DA0240</t>
  </si>
  <si>
    <t>SAN BERNARDO DEL VIENTO [9999; COR; MET; CP; N; AO02; H5; OCARVAJAL; 0; R24; IPWD]</t>
  </si>
  <si>
    <t>San Bernardo del Viento</t>
  </si>
  <si>
    <t>010100000062F9F36DC1FC52C00F27309DD6BD2240</t>
  </si>
  <si>
    <t>SALINAS DE UPIN [35035110; MET; MET; AM; R; AO03; H2; JISOLANO; 55-5; R24; IPWD]</t>
  </si>
  <si>
    <t>Restrepo</t>
  </si>
  <si>
    <t>0101000000842A357BA06552C064E94317D4171140</t>
  </si>
  <si>
    <t>HDA LA MANILA [21115180; HUI; MET; AM; R; AO04; H3; JSCASTRO; 50-5; ; IPWD]</t>
  </si>
  <si>
    <t>Hacienda La Manila</t>
  </si>
  <si>
    <t>Baraya</t>
  </si>
  <si>
    <t>0101000000E3FACA3438C552C021E7FD7F9C100940</t>
  </si>
  <si>
    <t>EL PARAISO [52055220; NAR; MET; CP; R; AO07; H3; JISOLANO; 0; R24; IPWD]</t>
  </si>
  <si>
    <t>0101000000EF1D3526C46853C0F25F20089021F13F</t>
  </si>
  <si>
    <t>PASCA [21195190; CUN; MET; AM; R; AO11; H3; JSCASTRO; 50-5; ; IPWD]</t>
  </si>
  <si>
    <t>Pasca</t>
  </si>
  <si>
    <t>01010000001EE53D30BC9352C0B4C876BE9F3A1140</t>
  </si>
  <si>
    <t>EL RETEN [26137220; RIS; HID; LG; R; AO09; H3; SCASTRO; 50-5; ; IPWD]</t>
  </si>
  <si>
    <t>Santa Rosa de Cabal</t>
  </si>
  <si>
    <t>01010000002EF2F832A0E652C0BE068E1546FC1240</t>
  </si>
  <si>
    <t>Paici</t>
  </si>
  <si>
    <t>0101000000022B8716D91452C021E7FD7F9C302740</t>
  </si>
  <si>
    <t>ARMENIA [9999; QUI; MET; CP; N; AO09; H6; JSOLANO; 0; R24; IPWD]</t>
  </si>
  <si>
    <t>Armenia</t>
  </si>
  <si>
    <t>01010000008E7DC1557BEA52C0ECCA0072AF391240</t>
  </si>
  <si>
    <t>LAS BRISAS [26115090; VAL; MET; CP; R; AO09;H3; DOSPINA;55-5; ; IPWD]</t>
  </si>
  <si>
    <t>Las Brisas</t>
  </si>
  <si>
    <t>Anserma Nuevo</t>
  </si>
  <si>
    <t>010100000076A73B4F3C0953C032022A1C411A1340</t>
  </si>
  <si>
    <t xml:space="preserve">SAN PABLO [23207040; BOL; HID; LG; R; AO10; H7; DOSPINA; 50-5; ; ] </t>
  </si>
  <si>
    <t>San Pablo</t>
  </si>
  <si>
    <t>01010000009B75C6F7C57A52C0BD6E1118EBEB1D40</t>
  </si>
  <si>
    <t>JARDIN BOTANICO [21205710; CUN; MET; CO; ROC; AO11; H7; OCARVAJAL; 0; R24; IPWD]</t>
  </si>
  <si>
    <t>01010000004C8BFA24778652C05DE15D2EE2AB1240</t>
  </si>
  <si>
    <t>COL AGRO PAILITAS [9999; CES; MET; CP; N; AO05; H4; WPEREIRA; 0; R24; IPWD]</t>
  </si>
  <si>
    <t>Pailitas</t>
  </si>
  <si>
    <t>01010000009C0F9F61576852C0CEAED6E484E82140</t>
  </si>
  <si>
    <t>CERRO PAR. PUERRES [52055150; NAR; MET; SUBT; R; AO07; H3; JSOLANO; 50-5; R24; IPWD]</t>
  </si>
  <si>
    <t>Puerres</t>
  </si>
  <si>
    <t>CONEJERAS 2 [0026157170; CAL; HID; LG; R; AO09; H3; OCARVAJAL; 50-5; ; IPWD]</t>
  </si>
  <si>
    <t>010100000001405B43F8D752C096A9819AE5431340</t>
  </si>
  <si>
    <t>PTO. LLERAS [21160260; TOL; MET; PG; R; AO10; H2; OCARVAJAL; 55-3; ; ] &lt;BR&gt; BATT DESCARGADA; ULTIMA TX 15/03/2018</t>
  </si>
  <si>
    <t>Villa Rica</t>
  </si>
  <si>
    <t>010100000029B1BE320DAC52C034FB97FFEBB70E40</t>
  </si>
  <si>
    <t>ARRANCAPLUMAS [21237020; BOG; HID; CP; R; AO11; H7; OCARVAJAL; 50-5; ; ]</t>
  </si>
  <si>
    <t>Honda</t>
  </si>
  <si>
    <t>0101000000C2DA183BE1AE52C0F702B34291CE1440</t>
  </si>
  <si>
    <t>LA DIANA [26075120; VDC; MET; CP; R; AO09; H3; DOSPINA; 50-5; ; IPWD]</t>
  </si>
  <si>
    <t>La Diana</t>
  </si>
  <si>
    <t>Florida</t>
  </si>
  <si>
    <t>0101000000740987DEE20B53C08EE6C8CA2F830A40</t>
  </si>
  <si>
    <t xml:space="preserve">LAS MERCEDES  [21205660; CUN; MET; CO; N; AO11; H8; TECNICO; 0; R24; IPWD] </t>
  </si>
  <si>
    <t>Las Mercedes</t>
  </si>
  <si>
    <t>Anapoima</t>
  </si>
  <si>
    <t>0101000000B0AD9FFEB3A152C0CC9BC3B5DA531240</t>
  </si>
  <si>
    <t>EL DIVISO [53075020; CAU; MET; CP; R; AO09; H3; JSOLANO; 50-5; ; IPWD]</t>
  </si>
  <si>
    <t>El Diviso</t>
  </si>
  <si>
    <t>Argelia</t>
  </si>
  <si>
    <t>010100000028BB99D18F5053C041295AB917780240</t>
  </si>
  <si>
    <t>PAICOL [9999; HUI; HID; ST; N; AO04; H7; JISOLANO; 0; R24; IPWD]</t>
  </si>
  <si>
    <t>Paicol</t>
  </si>
  <si>
    <t>Tesalia</t>
  </si>
  <si>
    <t>01010000009C6CE268B7F052C04895327FFDAE0340</t>
  </si>
  <si>
    <t xml:space="preserve">CANASGORDAS [9999; ANT; MET; CP; N; AO01; H4; JSCASTRO; 0; R24; IPWD] </t>
  </si>
  <si>
    <t>01010000001C1A09F8E60153C0D9322ABA3F081B40</t>
  </si>
  <si>
    <t>EMAS [26155230; CAL; MET; CP; R; AO09;H3; OCARVAJAL;50-5; ; IPWD]</t>
  </si>
  <si>
    <t>Emas</t>
  </si>
  <si>
    <t>010100000031BD2D6B75E052C0A2A9E8595A571440</t>
  </si>
  <si>
    <t>ESTRECHO PATIA [52025080; CAU; MET; ST; R; AO09; H3; JSOLANO; 50-5; ; ]</t>
  </si>
  <si>
    <t>01010000003C17467A514753C0A4FFE55AB480FF3F</t>
  </si>
  <si>
    <t>CALOSTROS BAJO [35027510; CUN; MET; LG; R; AO11; H2; JSOLANO; 50-5; ; IPWD]</t>
  </si>
  <si>
    <t>Calostros Bajo</t>
  </si>
  <si>
    <t>0101000000E15D2EE23B7752C0B83B6BB75DA81240</t>
  </si>
  <si>
    <t>LAS CAMELIAS [26247050; ANT; HID; LG; R; AO01; H4; JSOLANO; 55-5; ; IPWD]</t>
  </si>
  <si>
    <t>Las Camelias</t>
  </si>
  <si>
    <t>01010000000839EFFFE3DA52C0FE0B040132541E40</t>
  </si>
  <si>
    <t>EL ESPINO [24035370; BOY; MET; CP; R; AO06; H6; JISOLANO; 0-6; ; ]</t>
  </si>
  <si>
    <t>El Espino</t>
  </si>
  <si>
    <t>0101000000E5D022DBF91C52C0F4FDD478E9061A40</t>
  </si>
  <si>
    <t>BALBOA  [52015050; CAU; MET; CP; R; AO04; H7; GCAICEDO; 50-5; ; ]</t>
  </si>
  <si>
    <t>Balboa</t>
  </si>
  <si>
    <t>0101000000CC6467B2304E53C010C2ED1A3E430040</t>
  </si>
  <si>
    <t>APTO. LAS FLORES [25025360; CES; MET; CP; R; AO01; H7; JISOLANO; 55-5; ; ]</t>
  </si>
  <si>
    <t>Apto. Las Flores / JHB Caucasia</t>
  </si>
  <si>
    <t>0101000000DC75A17F237E52C048E17A14AE172240</t>
  </si>
  <si>
    <t>LA PAULINA [15065040; GUA; MET; CP; R; AO10; H7; JISOLANO; 55-5; ; ]</t>
  </si>
  <si>
    <t>La Paulina / La Martinica</t>
  </si>
  <si>
    <t>Fonseca</t>
  </si>
  <si>
    <t>DUITAMA [24030350; BOY; MET; PG; ROC; AO06; H7; OCARVAJAL; 55-5; ; IPWD]</t>
  </si>
  <si>
    <t>Duitama</t>
  </si>
  <si>
    <t>0101000000F7065F984C4352C0F5DBD78173261740</t>
  </si>
  <si>
    <t>LOS ALAMOS / GUATAPURI [PUERTOS SIN USO - ST POR ASIGNAR]</t>
  </si>
  <si>
    <t>SABANA DE TORRES [9999; SAN; MET; PG; ROC; AO08; H7; OCARVAJAL; 0; R24; IPWD]</t>
  </si>
  <si>
    <t>Sabana de Torres</t>
  </si>
  <si>
    <t>010100000099BE95F4495F52C007D4394C5D8E1D40</t>
  </si>
  <si>
    <t>SONSON [9999; ANT; MET; CP; N; AO01; H5; OCARVAJAL; 0; R0; IPWD]</t>
  </si>
  <si>
    <t>0101000000022B8716D9D252C023DBF97E6ADC1640</t>
  </si>
  <si>
    <t>RETIRO [9999; ANT; MET; CP; N; AO01; H5; OCARVAJAL; 0; R24; IPWD]</t>
  </si>
  <si>
    <t>Retiro</t>
  </si>
  <si>
    <t>0101000000A622FADE9BE052C0F40CB3F2B83D1840</t>
  </si>
  <si>
    <t>PALMOR [9999; MAG; MET; CP; N; AO05; H5; DOSPINA; 0; R24; IPWD]</t>
  </si>
  <si>
    <t>Palmor - Sierra Nevada Sevilla</t>
  </si>
  <si>
    <t>Cienaga</t>
  </si>
  <si>
    <t>01010000006B05F291398152C04260E5D0228B2540</t>
  </si>
  <si>
    <t xml:space="preserve">GANADERIA CARIBE [9999; MAG; HID; LG; N; AO05; H5; DOSPINA; 0; R24; IPWD] </t>
  </si>
  <si>
    <t>Aracataca</t>
  </si>
  <si>
    <t>01010000008128C8E2118852C04F6E2585C3682540</t>
  </si>
  <si>
    <t xml:space="preserve">LA ESPERANZA [9999; CAL; MET; CP; N; AO09; H5; DROJAS; 0; R24; IPWD] </t>
  </si>
  <si>
    <t>0101000000B1BDE642D2D652C01B61F65734121440</t>
  </si>
  <si>
    <t>CAUCA ALTO [9999; CAU; HID; LG; N; AO09; H5; DROJAS; 0; R24; IPWD]</t>
  </si>
  <si>
    <t>Cauca Alto</t>
  </si>
  <si>
    <t>010100000011D45BC92F3053C04E4FBE320D8E0540</t>
  </si>
  <si>
    <t xml:space="preserve">LA CUMBRE [9999; VDC; MET; CP; N; AO09; H5; DROJAS; 0; R24; IPWD] </t>
  </si>
  <si>
    <t>La Cumbre</t>
  </si>
  <si>
    <t>POLIDEPORTIVO CACHIRA [9999; NDS; MET; ST; N; AO08; H8; GCAICEDO; 0; R24; IPWD]</t>
  </si>
  <si>
    <t>La Vega</t>
  </si>
  <si>
    <t>0101000000FBCDC474214352C0CD3AE3FBE2F21E40</t>
  </si>
  <si>
    <t>SILOE [26085160; VDC; MET; CP; R; AO09; H3; DOSPINA; 50-5; R24; IPWD]</t>
  </si>
  <si>
    <t>010100000004CAA65CE12353C010E9B7AF03670B40</t>
  </si>
  <si>
    <t>LA PLAYA [9999; CUN; HID; ST; ROC; AO11; H9; DOSPINA; 0; R24; IPWD]</t>
  </si>
  <si>
    <t>La Playa</t>
  </si>
  <si>
    <t>Pandi</t>
  </si>
  <si>
    <t>0101000000D09849D40BA052C0BE9F1A2FDDC41040</t>
  </si>
  <si>
    <t>EL PALO [9999; BOY; HID; ST; N; AO06; H9; JISOLANO; 0; R24; IPWD]</t>
  </si>
  <si>
    <t>El Palo / La Reforma</t>
  </si>
  <si>
    <t>Tuta</t>
  </si>
  <si>
    <t>010100000021753BFBCA4E52C07787140324BA1640</t>
  </si>
  <si>
    <t>INDEPENDENCIA [26055110; VDC; MET; AM; R; AO09; H3; DOSPINA; 55-7; R24; IPWD]</t>
  </si>
  <si>
    <t>Independencia</t>
  </si>
  <si>
    <t>0101000000B554DE8E702453C0B2463D44A37B0940</t>
  </si>
  <si>
    <t>UNI. DEL VALLE [26055120; VDC; MET; CP; R; AO09; H3; DOSPINA; 50-5; ; IPWD]</t>
  </si>
  <si>
    <t>Universidad del Valle Sede Melendez</t>
  </si>
  <si>
    <t>01010000005C8FC2F5282253C01283C0CAA1050B40</t>
  </si>
  <si>
    <t>PAJARITO [9999; BOY; HID; ST; N; AO06; H9; OCARVAJAL; 50-5; R24; IPWD]</t>
  </si>
  <si>
    <t>Pajarito</t>
  </si>
  <si>
    <t>0101000000374F75C8CD2C52C0518369183E221540</t>
  </si>
  <si>
    <t>VISTA HERMOSA [9999; MET; MET; ST; ROC; AO03; H9; DOSPINA; VEN:50-5; R24; IPWD]</t>
  </si>
  <si>
    <t>Vista Hermosa</t>
  </si>
  <si>
    <t>CORINTO [9999; CAU; MET; ST; N; AO09; H8; OCARVAJAL; 0; R24; IPWD]</t>
  </si>
  <si>
    <t>Corinto</t>
  </si>
  <si>
    <t>01010000008236397CD20F53C098A59D9ACB6D0940</t>
  </si>
  <si>
    <t>PUERTA ROJA [25025350; SUC; MET; CP; R; AO02; H5; JISOLANO; 55-5; ; ]</t>
  </si>
  <si>
    <t>Puerta Roja</t>
  </si>
  <si>
    <t>Sincelejo</t>
  </si>
  <si>
    <t>01010000006FD74B5304D952C0662FDB4E5BA32240</t>
  </si>
  <si>
    <t xml:space="preserve">MONTERIA [13067020; COR; HID; LG; R; AO02; H6; JISOLANO; 0-6; ; ] </t>
  </si>
  <si>
    <t>0101000000404750A11FF952C0CDFFC7E3CB802140</t>
  </si>
  <si>
    <t>CUCUNUBA [9999; CUN; MET; ST; N; AO11; H9; JSOLANO; 50-5; R24; IPWD]</t>
  </si>
  <si>
    <t>Cucunuba</t>
  </si>
  <si>
    <t>0101000000931804560E7252C0766EDA8CD3E01440</t>
  </si>
  <si>
    <t>PUERTO NUEVO [9999; NAR; HID; ST; N; AO07; H9; TECNICO; 50-5; R24; IPWD]</t>
  </si>
  <si>
    <t>Puerto Nuevo</t>
  </si>
  <si>
    <t>Leiva</t>
  </si>
  <si>
    <t>0101000000006F8104C54F53C0B459F5B9DA8AFE3F</t>
  </si>
  <si>
    <t>GUAICARAMO [9999; CAS; HID; ST; N; AO03; H9; DOSPINA; 50-5; R24; IPWD]</t>
  </si>
  <si>
    <t>Guaicaramo</t>
  </si>
  <si>
    <t>Sabana Larga</t>
  </si>
  <si>
    <t>010100000099BE95F4494352C0FF072D2B1AC91240</t>
  </si>
  <si>
    <t>YACOPI [9999; CUN; MET; ST; N; AO11; H9; JISOLANO; 0; R24; IPWD]</t>
  </si>
  <si>
    <t>Yacopi</t>
  </si>
  <si>
    <t>01010000002CF015DD7A9652C0E960FD9FC3EC1540</t>
  </si>
  <si>
    <t>LA GRUTA [9999; BOY; HID; ST; N; AO06; H9; JISOLANO; 0; R24; IPWD]</t>
  </si>
  <si>
    <t>01010000001F679AB0FD4252C0F870C971A7441640</t>
  </si>
  <si>
    <t>PAR. YERBABUENA LAS HERMOSAS [22075050; TOL; MET; CP; R; AO10; H2; JSCASTRO; 50-5; ; IPWD]</t>
  </si>
  <si>
    <t>Roncesvalles</t>
  </si>
  <si>
    <t>010100000029A70D74DAEC52C081CA9D3EA74D1040</t>
  </si>
  <si>
    <t>COLORADOS [9999; TOL; HID; ST; N; AO10; H9; OCARVAJAL; 50-5;  R24; IPWD]</t>
  </si>
  <si>
    <t>Colorados</t>
  </si>
  <si>
    <t>Ibague</t>
  </si>
  <si>
    <t>0101000000B21188D7F5A552C0A9F6E978CCE01540</t>
  </si>
  <si>
    <t>BUENAVENTURA [53119010; VDC; HID; SUBTIP; R; AO09;H3; DOSPINA; 55-5; ; ]</t>
  </si>
  <si>
    <t>CUCUNUBA [9999; TOL; HID; ST; N; AO10; H9; GCAICEDO; 55-5; R24; IPWD]</t>
  </si>
  <si>
    <t>Coello Confluencia</t>
  </si>
  <si>
    <t>0101000000D8B79388F0C552C0C05C8B16A0ED1040</t>
  </si>
  <si>
    <t>PARAMO ALTO [9999; CUN; MET; ST; N; AO11; H9; JISOLANO; 50-5; R24; IPWD]</t>
  </si>
  <si>
    <t>Cogua</t>
  </si>
  <si>
    <t>01010000000EA320787C8152C07E703E75ACA21440</t>
  </si>
  <si>
    <t>MORELIA [9999; CAQ; HID; ST; N; AO04; H9; GCAICEDO; 50-5; R24; IPWD]</t>
  </si>
  <si>
    <t>Morelia</t>
  </si>
  <si>
    <t>010100000021C2644F67EE52C060E5D022DBF9F73F</t>
  </si>
  <si>
    <t>CHARCO LARGO [9999; CUN; HID; ST; N; AO11; H9; JISOLANO; 50-5; R24; IPWD]</t>
  </si>
  <si>
    <t>Charco Largo</t>
  </si>
  <si>
    <t>Pacho</t>
  </si>
  <si>
    <t>01010000005FCE6C57E89552C0815EB87361041540</t>
  </si>
  <si>
    <t>SAN JOAQUIN [9999; CUN; HID; ST; N; AO11; H9; JISOLANO; 0; R24; IPWD]</t>
  </si>
  <si>
    <t>La Mesa</t>
  </si>
  <si>
    <t>0101000000643F8BA548A152C06BB8C83D5D8D1240</t>
  </si>
  <si>
    <t>VEGA EL SALADO [9999; HUI; HID; ST; N; AO04; H9; GCAICEDO; 50-5; R24;  IPWD]</t>
  </si>
  <si>
    <t>Vega el Salado</t>
  </si>
  <si>
    <t>0101000000C0CEDB4549FC52C08D4B267DD2A70240</t>
  </si>
  <si>
    <t>SAN PEDRO [9999; NAR; HID; ST; N; AO07; H9; GCAICEDO; 50-5; R24; IPWD]</t>
  </si>
  <si>
    <t>El Tambo</t>
  </si>
  <si>
    <t>0101000000BE9F1A2FDD5E53C00475CAA31B21F63F</t>
  </si>
  <si>
    <t>PTO. LIBRE [9999; CUN; HID; ST; N; AO10; H9; OCARVAJAL; 50-5; R24; IPWD]</t>
  </si>
  <si>
    <t>Puerto Libre</t>
  </si>
  <si>
    <t>01010000004415FE0C6FA852C0B6F3FDD478091340</t>
  </si>
  <si>
    <t>ALTO DEL TRIGO [9999; CUN; MET; ST; N; AO11; H9; OCARVAJAL; 50-5; R24; IPWD]</t>
  </si>
  <si>
    <t>Alto del Trigo</t>
  </si>
  <si>
    <t>Villeta</t>
  </si>
  <si>
    <t>0101000000EA758BC058A252C09085E81038021440</t>
  </si>
  <si>
    <t>ITA VALSALICE [9999; CUN; MET; CP; ROC; AO11; H9; OCARVAJAL; 50-5; R24; IPWD]</t>
  </si>
  <si>
    <t>Ita Valsalice</t>
  </si>
  <si>
    <t>Fusagasuga</t>
  </si>
  <si>
    <t>010100000000D4605C229952C0BE6624BF58921140</t>
  </si>
  <si>
    <t>VILLAVICENCIO SEDE IDEAM -ICA [35035100; MET; MET; AM; R; AO03; H2; JISOLANO; 55-3; ; IPWD]</t>
  </si>
  <si>
    <t>Ica Villavicencio</t>
  </si>
  <si>
    <t>01010000005917B7D1006852C0B16D5166838C1040</t>
  </si>
  <si>
    <t>INZA [21055070; CAU; MET; CP; R; AO04; H2; OCARVAJAL; 55-3; ; IPWD]</t>
  </si>
  <si>
    <t>0101000000868BFFD91A0453C0006432665C620440</t>
  </si>
  <si>
    <t>HDA PAJONALES [21255160; TOL; MET; AM; R; AO10; H2; SCASTRO; 50-5; ; IPWD]</t>
  </si>
  <si>
    <t>Hacienda Pajonales</t>
  </si>
  <si>
    <t xml:space="preserve">AMBALEMA </t>
  </si>
  <si>
    <t>PENA DE LOS MICOS [9999; NDS; HID; ST; N; AO08; H9; GCAICEDO; 50-5; R24; IPWD]</t>
  </si>
  <si>
    <t>Toledo</t>
  </si>
  <si>
    <t>0101000000D0D556EC2F1B52C0992A1895D4C91C40</t>
  </si>
  <si>
    <t>C NOROOCCIDENTAL [21215160; TOL; MET; CP; R; AO10; H2; JSCASTRO; 55-5; IPWD]</t>
  </si>
  <si>
    <t>Cerros Noroccidentales</t>
  </si>
  <si>
    <t>01010000000F18DE70D0CE52C0DF81A6CA9CE31140</t>
  </si>
  <si>
    <t>PALANQUEROS [23035030; CUND; MET; CP; R; AO10; H2; JCASTRO; 50-5; ; IPWD]</t>
  </si>
  <si>
    <t>Palanqueros</t>
  </si>
  <si>
    <t>Puerto Salgar</t>
  </si>
  <si>
    <t>01010000001B840C951DAA52C0298EA8F523FA1540</t>
  </si>
  <si>
    <t>PAQUILO [211095170; CUN; MET; CP; R; AO11; H2; OCARVAJAL; 50-5; ; IPWD]</t>
  </si>
  <si>
    <t>Paquilo</t>
  </si>
  <si>
    <t>0101000000AA4602BE799952C06A8A5B60EAF20F40</t>
  </si>
  <si>
    <t>PAJARITO [27015290; ANT; MET; CP; R; AO01; H4; OCARVAJAL; 50-5; R24; IPWD]</t>
  </si>
  <si>
    <t>01010000003C0B8C063AE752C05E2FC9D83B251940</t>
  </si>
  <si>
    <t>PUERTO BELO [9999; ANT; HID; ST; N; AO10; H9; OCARVAJAL; 55-5; R24; IPWD]</t>
  </si>
  <si>
    <t>Puerto Belo</t>
  </si>
  <si>
    <t>Puerto Nare</t>
  </si>
  <si>
    <t>0101000000FC132201DFA652C00C022B8716D91840</t>
  </si>
  <si>
    <t>PTE. GATO NEGRO [21257120; TOL; HID; LG; R; AO10; H2; JSCASTRO; 55-5; ; IPWD]</t>
  </si>
  <si>
    <t>Puente Gato Negro</t>
  </si>
  <si>
    <t>01010000002D07CD5FBFC552C0EA944737C2C21340</t>
  </si>
  <si>
    <t>PTO. SALGAR [23037010; CUN; HID; LG; R; AO10; H2; SCASTRO; 50-5; ; IPWD]</t>
  </si>
  <si>
    <t>HDA STA ANA  [21206790; CUN; MET; CP; R; AO11; H2; DOSPINA; 50-5; ; IPWD]</t>
  </si>
  <si>
    <t>Hacienda Santa Ana</t>
  </si>
  <si>
    <t>010100000066666666667852C0E9263108AC5C1440</t>
  </si>
  <si>
    <t>STA. CRUZ SIECHA [21206980; CUN; MET; AM; R; AO11; H2; JISOLANO; 50-5; R24; IPWD]</t>
  </si>
  <si>
    <t>Santa Cruz de Siecha</t>
  </si>
  <si>
    <t>UNI. NACIONAL [21205012; CUN; MET; CP; R; AO11; H2; JISOLANO; 0; R24; IPWD]</t>
  </si>
  <si>
    <t>Universidad Nacional</t>
  </si>
  <si>
    <t>0101000000F90FE9B7AF8552C05B94D920938C1240</t>
  </si>
  <si>
    <t>VILLETA [23065180; CUN; MET; CP; R; AO11; H2; DOSPINA; 55-5; ; IPWD]</t>
  </si>
  <si>
    <t>01010000003B55BE67249E52C0B94F8E0244111440</t>
  </si>
  <si>
    <t>LOS GUACHAROS [21015070; HUI; MET; CP; R; AO04; H3; JCASTRO; 50-5; ; IPWD]</t>
  </si>
  <si>
    <t>Los Guacharos</t>
  </si>
  <si>
    <t>Palestina</t>
  </si>
  <si>
    <t>01010000003909F8E6D50653C0A63792BA53D0FA3F</t>
  </si>
  <si>
    <t>LA LAGUNA DEL OTUN [26135330; RIS; MET; CP; R; AO09;H3; OCARVAJAL; 50-5; ; IPWD]</t>
  </si>
  <si>
    <t>0101000000E44D5D7D65DA52C0F14FC2AF051B1340</t>
  </si>
  <si>
    <t>PAR. CHINGAZA [35035130; CUN; MET; CP; R; AO11; H2; JSOLANO; 55-5; R24; IPWD]</t>
  </si>
  <si>
    <t>01010000001D386744697352C05F29CB10C7DA1240</t>
  </si>
  <si>
    <t>PNN NEVADOS [26155240; CAL; MET; CP; R; AO09; H3; OCARVAJAL; 50-5; ; IPWD]</t>
  </si>
  <si>
    <t>Parque Nacional Natural los Nevados</t>
  </si>
  <si>
    <t>LA SIERRA [52025090; CAU; MET; CP; R; AO09; H3; JSOLANO; 50-5; ; IPWD]</t>
  </si>
  <si>
    <t>La Sierra</t>
  </si>
  <si>
    <t>010100000086FF7403053053C00B26FE28EA8C0140</t>
  </si>
  <si>
    <t xml:space="preserve">FLORENCIA DESLIZAMIENTOS [44035040; CAQ; MET; CP; R; AO04; H2; OCARVAJAL; 55-3; ; IPWD] </t>
  </si>
  <si>
    <t>Florencia Deslizamientos</t>
  </si>
  <si>
    <t>01010000005BA4962248E952C0B860507698BAFB3F</t>
  </si>
  <si>
    <t>LA SIERRA [9999; BOY; MET; ST; N; AO06; H8; TECNICO; 0; R24; IPWD]</t>
  </si>
  <si>
    <t>0101000000115322895E4A52C0757632384ADE1740</t>
  </si>
  <si>
    <t xml:space="preserve">PUENTE SALGUERO [9999; CES; HID; LG; N; AO05; H4; DOSPINA; 0; R24; IPWD] </t>
  </si>
  <si>
    <t>Puente Salguero</t>
  </si>
  <si>
    <t>La Paz</t>
  </si>
  <si>
    <t>MAJADAS [9999; SAN; HID; ST; N; AO08; H8; GCAICEDO; 0; R24; IPWD]</t>
  </si>
  <si>
    <t>Majadas</t>
  </si>
  <si>
    <t>01010000007991E8E94C4652C08EEA121B55A21C40</t>
  </si>
  <si>
    <t>PTE. ABADIA [35037100; MET; HID; LG; R; AO03; H2; JSOLANO; 55-3; ; ] &lt;br&gt; SINIESTRADA; ULTIMA TX 22/02/2018</t>
  </si>
  <si>
    <t>0101000000F085C954C16852C03737A6272CF11040</t>
  </si>
  <si>
    <t>VOLCAN CHILES [52055160; NAR; MET; CP; R; AO07; H3; JSOLANO; 0-6; ; ]  &lt;BR&gt; SINIESTRADA; ULTIMA TX 17/03/2017</t>
  </si>
  <si>
    <t>Cumbal</t>
  </si>
  <si>
    <t>CORRAL DE PIEDRA [9999; GUA; HID; ST; N; AO05; H9; OCARVAJAL; 50-5; R24; IPWD]</t>
  </si>
  <si>
    <t>Corral de PIedra</t>
  </si>
  <si>
    <t>0101000000F697DD93874352C06C95607138A32540</t>
  </si>
  <si>
    <t xml:space="preserve">LA MAGDALENA [9999; ANT; HID; ST; ROC; AO01; H8; JISOLANO; 0; R24; IPWD] </t>
  </si>
  <si>
    <t>010100000034AF55489A0853C00A8B5BDB8C311940</t>
  </si>
  <si>
    <t>REMOLINO - MAG [9999; ATL; HID; ST; N; AO02; H9; OCARVAJAL; 50-5; R24; IPWD]</t>
  </si>
  <si>
    <t>El Remolino</t>
  </si>
  <si>
    <t>Sitio Nuevo</t>
  </si>
  <si>
    <t>010100000060EAE74D45AE52C05A643BDF4F8D2540</t>
  </si>
  <si>
    <t>PTE. TOTUMO [9999; BOY; HID; ST; N; AO06; H9; GCAICEDO; 50-5; R24; IPWD]</t>
  </si>
  <si>
    <t>Puerto Totumo</t>
  </si>
  <si>
    <t>Bonavita</t>
  </si>
  <si>
    <t>0101000000DB334B02D42852C07172BF4351C01940</t>
  </si>
  <si>
    <t>SANTA MARIA [9999; HUI; HID; ST; N; AO04; H9; DOSPINA; 50-5; R24; IPWD]</t>
  </si>
  <si>
    <t>0101000000237BA7A066E552C09C285316CF8A0740</t>
  </si>
  <si>
    <t>PTE. CANOA [9999; CES; HID; LG; N; AO05; H4; DOSPINA; 50-5; R24; IPWD] &lt;BR&gt; SINIESTRADA; ULTIMA TX 29/01/2018</t>
  </si>
  <si>
    <t>Puente Canoa - Calenturitas</t>
  </si>
  <si>
    <t>0101000000A0DFF76F5E6952C0A114ADDC0B4C2340</t>
  </si>
  <si>
    <t>PALOGORDO [23197690; SAN; HID; LG; R; AO08; H7; DOSPINA; 55-5; ; ] &lt;BR&gt; SINIESTRADA; ULTIMA TX 14/02/2018</t>
  </si>
  <si>
    <t>Palogordo</t>
  </si>
  <si>
    <t>01010000002E524B11A44952C0CF90E0FC3CE41B40</t>
  </si>
  <si>
    <t>BERLIN [37015030; SAN; MET; CP; R; AO08; H7; DOSPINA; 55-5; ; ]</t>
  </si>
  <si>
    <t>0101000000DD240681953752C0736891ED7CBF1C40</t>
  </si>
  <si>
    <t>BATALLON ROOKE [21215180; TOL; MET; CP; R; AO10; H2; SCASTRO; 50-5;  ; IPWD]</t>
  </si>
  <si>
    <t>010100000089968F55E8CF52C0A2AC29DA66AC1140</t>
  </si>
  <si>
    <t>MARSELLA [26135290; RIS; MET; AM; R; AO09; H3; JSCASTRO; 55-5; ; ] &lt;BR&gt; REGULADOR DE CARGA EN CORTO ELECTRICO, X</t>
  </si>
  <si>
    <t>Marsella</t>
  </si>
  <si>
    <t>010100000031B37CAC42EF52C08BA141AFE4B71340</t>
  </si>
  <si>
    <t>MURILLO [ 21255170; TOL; MET; CP; R; AO10; H2; JSCASTRO; 50-5]</t>
  </si>
  <si>
    <t>Murillo</t>
  </si>
  <si>
    <t>Murilllo</t>
  </si>
  <si>
    <t>01010000004F4D3C2B1ACB52C06A23E879817B1340</t>
  </si>
  <si>
    <t>SAN AGUSTIN [9999; BOY; HID; ST; N; AO06; H9; JLEON; 50-5; R24; IPWD]</t>
  </si>
  <si>
    <t>0101000000FD8F4416464E52C06CAE053A6D601340</t>
  </si>
  <si>
    <t>HUERTA LA GRANDE [9999; CAS; MET; CP; ROC; AO03; H9; JISOLANO; 50-5; IPWD; R24]</t>
  </si>
  <si>
    <t>Huerta La Grande</t>
  </si>
  <si>
    <t>0101000000A9A27895B53A52C08BA9F413CE9E1240</t>
  </si>
  <si>
    <t>FLORIDABLANCA [9999; SAN; MET; ST; N; AO08; H9; GCAICEDO; 50-5; IPWD; R24]</t>
  </si>
  <si>
    <t>Floridablanca</t>
  </si>
  <si>
    <t>01010000002041F163CC4552C0B5A679C7293A1C40</t>
  </si>
  <si>
    <t>CANELOS [9999; BOL; MET; ST; N; AO08; H9; GCAICEDO; VEN:50-5; IPWD; R24]</t>
  </si>
  <si>
    <t>Canelos</t>
  </si>
  <si>
    <t>Santa Rosa del Sur</t>
  </si>
  <si>
    <t>010100000087EA392B1A8F52C0C6AC4AEBBE851F40</t>
  </si>
  <si>
    <t>PTE. ZACARIAS [9999; VDC; HID; ST; N; AO09; H9; GCAICEDO; 0; R24; IPWD]</t>
  </si>
  <si>
    <t>Dagua</t>
  </si>
  <si>
    <t>01010000006D631EBF584053C08F3DB72327840E40</t>
  </si>
  <si>
    <t>VILLA INES [9999; CUN; MET; ST; ROC; AO11; H9; JISOLANO; 0; R24; IPWD]</t>
  </si>
  <si>
    <t>0101000000EC63AA055B9852C03A4063EF14541340</t>
  </si>
  <si>
    <t>MANI [9999; CAS; HID; ST; N; AO06; H9; JLEON; 0; R24; IPWD]</t>
  </si>
  <si>
    <t>01010000001AE312A9A51252C00BA249BD02441340</t>
  </si>
  <si>
    <t>BORBUR [9999; BOY; HID; ST; N; AO06; H9; JISOLANO; 50-5; R24; IPWD]</t>
  </si>
  <si>
    <t>Borbur</t>
  </si>
  <si>
    <t>0101000000361E6CB1DB8352C09BC937DBDC981640</t>
  </si>
  <si>
    <t>SERR. PERIJA [28025120; CES; MET; CP; R; AO05; H5; DOSPINA; 50-5; R24; IPWD]</t>
  </si>
  <si>
    <t>01010000008E210038F64252C02A560DC2DC0E2440</t>
  </si>
  <si>
    <t>EL CABLE [9999; CUN; HID; ST; N; AO03; H9; DOSPINA; VEN:50; R24; IPWD]</t>
  </si>
  <si>
    <t>El Cable</t>
  </si>
  <si>
    <t>Paratebueno</t>
  </si>
  <si>
    <t>0101000000CE48EFE133BE52C004560E2DB29D1440</t>
  </si>
  <si>
    <t>APONTE [9999; NAR; MET; CP; N; AO07; H5; JSOLANO; 50-5; R24; IPWD]</t>
  </si>
  <si>
    <t>Aponte</t>
  </si>
  <si>
    <t>Buesaco</t>
  </si>
  <si>
    <t>010100000008164D88F54153C08B626AF13F5BF63F</t>
  </si>
  <si>
    <t xml:space="preserve"> PUEBLO BELLO [9999; ANT; HID; LG; N; AO01; H5; JSOLANO; 50-5; IPWD; R24]</t>
  </si>
  <si>
    <t>CALARCA [26125300; QUI; MET; CP; R; AO09; H3; DOSPINA;50-5; ; IPWD]</t>
  </si>
  <si>
    <t>0101000000775E4D3C2BE652C07B78E0AD3D1D1240</t>
  </si>
  <si>
    <t>EL JUNCAL [9999; SAN; HID; ST; N; AO08; H9; GCAICEDO; 50-5; R24; IPWD]</t>
  </si>
  <si>
    <t>El Juncal / El Tablazo</t>
  </si>
  <si>
    <t>Betunia</t>
  </si>
  <si>
    <t>01010000001A54D97FB64C52C05F0DEE14D42C1B40</t>
  </si>
  <si>
    <t>EL CALVARIO [9999; MET; MET; ST; N; AO03; H9; JISOLANO; 50-5; R24; IPWD]</t>
  </si>
  <si>
    <t>El Calvaria</t>
  </si>
  <si>
    <t>El Calvario</t>
  </si>
  <si>
    <t>010100000064A50F7E1E6C52C0BBAF023029EF1140</t>
  </si>
  <si>
    <t>PTE. MULAS [9999; HUI; HID; ST; N; AO04; H9; DOSPINA; VEN:50-5; R24; IPWD]</t>
  </si>
  <si>
    <t>Puente Mulas</t>
  </si>
  <si>
    <t>Campoalegre</t>
  </si>
  <si>
    <t>0101000000F949B54FC7D752C00EDB166536880440</t>
  </si>
  <si>
    <t>LA MURALLA [9999; TOL; HID; ST; N; AO10; H9; DOSPINA; 50-5; IPWD; R24]</t>
  </si>
  <si>
    <t>La Muralla</t>
  </si>
  <si>
    <t>Ataco</t>
  </si>
  <si>
    <t>0101000000984273DFE2DD52C0E55E36FBF0D90B40</t>
  </si>
  <si>
    <t>LLORO [9999; CHO; MET; CO; ROC; AO01; H9; OCARVAJAL; VEN:50-5; IPWD; R24]</t>
  </si>
  <si>
    <t>010100000088A06AF46A2253C02A560DC2DCFE1540</t>
  </si>
  <si>
    <t>CARMEN DE CARUPA [9999; CUN; MET; ST; N; AO11; H9; JISOLANO; 50-5; R24; IPWD]</t>
  </si>
  <si>
    <t>0101000000AFC303907B7952C037639D158D641540</t>
  </si>
  <si>
    <t>MERIDA  [9999; SAN; HID; ST; ROC; AO08; H8; GCAICEDO; 0;R24; IPWD]</t>
  </si>
  <si>
    <t>0101000000CB845FEAE74952C0861BF0F961C41940</t>
  </si>
  <si>
    <t>GRANJA GUAYATA [9999; BOY; MET; PG; N; AO06; H8; LMARIN; 0; R24; IPWD]</t>
  </si>
  <si>
    <t>Guayata / Garagoa</t>
  </si>
  <si>
    <t>Guayat</t>
  </si>
  <si>
    <t>010100000074EFE192E35E52C0EDB94C4D82E71340</t>
  </si>
  <si>
    <t>LA GARRUCHA [9999; ANT; HID; ST; ROC; AO01; H8; JISOLANO; 50-5; R24; IPWD]</t>
  </si>
  <si>
    <t>San Luis</t>
  </si>
  <si>
    <t>0101000000355EBA490CBC52C0EC14AB0661FE1740</t>
  </si>
  <si>
    <t>MONIQUIRA [9999; BOY; HID; ST; ROC; AO06; H8; TECNICO; 0; R24; IPWD]</t>
  </si>
  <si>
    <t>01010000007959130B7C6452C07D23BA675D831740</t>
  </si>
  <si>
    <t>PIJAITO [9999; TOL; HID; ST; ROC; AO10; H8; DOSPINA; 0; R24; IPWD]</t>
  </si>
  <si>
    <t>Pijaito / La Caler</t>
  </si>
  <si>
    <t>Rovira</t>
  </si>
  <si>
    <t>01010000005E247A3A93D352C0F325F26AE2991040</t>
  </si>
  <si>
    <t>GUAYURIBA ARRIBA [9999; MET; HID; ST; N; AO03; H9; JISOLANO; VEN:50-5; IPWD; R24]</t>
  </si>
  <si>
    <t>Guayuriba Arriba</t>
  </si>
  <si>
    <t>0101000000CDCCCCCCCC7052C064062AE3DF471040</t>
  </si>
  <si>
    <t>PTE. YOPAL [9999; CAS; MET; ST; N; AO06; H9; JISOLANO; VEN:50-5; IPWD; R24]</t>
  </si>
  <si>
    <t>Puerto Yopal</t>
  </si>
  <si>
    <t>TADO [54017040; CHO; HID; LG; R; AO01; H3; OCARVAJAL; 50-5; ; ]</t>
  </si>
  <si>
    <t>0101000000369E158D042453C0947C36BC6A0F1540</t>
  </si>
  <si>
    <t>UNI. DE NARINO [52045080; NAR; MET; CP; R; AO07; H3; JISOLANO; 50-5; ; IPWD]&lt;BR&gt;  BATT DESCARGADA ; X</t>
  </si>
  <si>
    <t>01010000003B55BE67245253C0E1E8A95C489AF33F</t>
  </si>
  <si>
    <t>HDA. COTOVE [26225060; ANT; MET; AM; R; AO01; H4; OCARVAJAL; 50-5; ; IPWD] &lt;BR&gt; BATT DESCARGADA; X</t>
  </si>
  <si>
    <t>0101000000B3791C06F3F452C0832A7F08BB221A40</t>
  </si>
  <si>
    <t>SAN VICENTE DE CHUCURI [24055070; SAN; MET; AM; R; AO08; H7; DOSPINA; 50-5; ; ] &lt;BR&gt; BATT DESCARGADA ; X</t>
  </si>
  <si>
    <t>01010000005B785E2A365E52C0698B6B7C264B1B40</t>
  </si>
  <si>
    <t>SAN ANTONIO CALDAS [26155270; CAL; MET; CO; R; AO09; H3; OCARVAJAL; 50-5; ; IPWD] &lt;BR&gt; BATT DESCARGADA ; X</t>
  </si>
  <si>
    <t>San Antonio Caldas</t>
  </si>
  <si>
    <t>IRRA [9999; RIS; HID; ST; N; AO09; H8; DOSPINA; 0; R24; IPWD]</t>
  </si>
  <si>
    <t>Irra</t>
  </si>
  <si>
    <t>Obando</t>
  </si>
  <si>
    <t>0101000000BBED42739DEA52C018EC866D8B121540</t>
  </si>
  <si>
    <t>0101000000FF1A5AAE48DA52C0D9001187112F2440</t>
  </si>
  <si>
    <t>LA PALOMERA [35185010; MET; MET; AM; R; AO03; H6; LMARIN; 55-5; ; ]</t>
  </si>
  <si>
    <t>La Palomera</t>
  </si>
  <si>
    <t>0101000000E3A59BC4202452C035F74663A30A1140</t>
  </si>
  <si>
    <t>ANGOSTURAS [9999; SAN; HID; ST; N; AO08; H8; GCAICEDO; 50-5; IPWD; R24] &lt;BR&gt;SINIESTRADA ; ULTIMA TX 16/03/2018</t>
  </si>
  <si>
    <t>Angosturas</t>
  </si>
  <si>
    <t>Lebrija</t>
  </si>
  <si>
    <t>010100000078A4F25D275552C05067F323BA561D40</t>
  </si>
  <si>
    <t>LA BODEGA [PUERTOS SIN USO - ST POR ASIGNAR]</t>
  </si>
  <si>
    <t>La Bodega</t>
  </si>
  <si>
    <t>Bodega</t>
  </si>
  <si>
    <t>0101000000D95F764F1E9A52C08E75711B0DE01A40</t>
  </si>
  <si>
    <t>GUACHAL PALMASECA [9999; VDC; HID; ST; N; AO09; H7; GCAICEDO; 45-5; R24; IPWD]</t>
  </si>
  <si>
    <t>GUACHAL PALMASECA / EL VERGEL / GUADALAJARA-EL VERGEL</t>
  </si>
  <si>
    <t>Palmira</t>
  </si>
  <si>
    <t>0101000000BB5FC7CE3D1D53C067FCB1FFF0790C40</t>
  </si>
  <si>
    <t xml:space="preserve">RECIO 1 [9999; TOL; HID; ST; N; AO10; H8; DOSPINA; 0; R24; IPWD]&lt;BR&gt; SINIESTRADA; ULTIMA TX 20/03/2018 </t>
  </si>
  <si>
    <t>Recio 1</t>
  </si>
  <si>
    <t>0101000000A4AECE948AC152C072B6522ACE7E1340</t>
  </si>
  <si>
    <t>HERRERA [9999; TOL; MET; CP; N; AO10; H9; DOSPINA; 45-15; IPWD; R24]</t>
  </si>
  <si>
    <t>La Herrera</t>
  </si>
  <si>
    <t>Herrera</t>
  </si>
  <si>
    <t>010100000030BB270F0BF352C02EE23B31EB450A40</t>
  </si>
  <si>
    <t>QDA RINCON [35027500; CUN; HID; LG; R; AO11; H2; JSOLANO; 0-6; ; IPWD]</t>
  </si>
  <si>
    <t>0101000000D42B6519E27652C0295C8FC2F5A81240</t>
  </si>
  <si>
    <t>PMO GUACHENEQUE [21206950; CUN; MET; CP; R; AO11; H2; DOSPINA; 50-5; ; ]</t>
  </si>
  <si>
    <t>Paramo - Parque Guacheneque</t>
  </si>
  <si>
    <t>0101000000E02BBAF59A6152C02A1900AAB8F11440</t>
  </si>
  <si>
    <t>BARRANCABERMEJA [23157030; SAN; HID; LG; R; AO08; H7; DOSPINA; 55-5; ; ] &lt;BR&gt; BATT DESCARGADA; X</t>
  </si>
  <si>
    <t>0101000000191BBAD91F7852C03D0AD7A3703D1C40</t>
  </si>
  <si>
    <t>AGUACHICA [23195240; CES; MET; AM; R; AO08; H7; DOSPINA; 50-5; ; ]</t>
  </si>
  <si>
    <t>Aguachica</t>
  </si>
  <si>
    <t>010100000074CE4F711C6552C0768A5583303F2040</t>
  </si>
  <si>
    <t>PMO GUERRERO[21206930; CUN; MET; CP; R; AO11; H2; DOSPINA; 50-5; ; IPWD]</t>
  </si>
  <si>
    <t>0101000000295C8FC2F56852C0E392499FF4491340</t>
  </si>
  <si>
    <t>GUANATA [PUERTOS SIN USO - ST POR ASIGNAR]</t>
  </si>
  <si>
    <t>Guanata</t>
  </si>
  <si>
    <t>0101000000FD851E317A8352C0865968E7348B1340</t>
  </si>
  <si>
    <t>LA LAGUNA CAUCA [PUERTOS SIN USO - ST POR ASIGNAR]</t>
  </si>
  <si>
    <t>La Laguna</t>
  </si>
  <si>
    <t>010100000049827005143253C0C3633F8BA5080540</t>
  </si>
  <si>
    <t>01010000008D0DDDEC0F3252C016A243E048001840</t>
  </si>
  <si>
    <t>EL TAGUAL [PUERTOS SIN USO - ST POR ASIGNAR]</t>
  </si>
  <si>
    <t>El Tagual</t>
  </si>
  <si>
    <t>01010000004E621058398A52C096067E54C3EE1A40</t>
  </si>
  <si>
    <t>01010000002C634337FBB252C03BE5D18DB0181B40</t>
  </si>
  <si>
    <t>ZAPATOCA [PUERTOS SIN USO - ST POR ASIGNAR]</t>
  </si>
  <si>
    <t>Zapatoca</t>
  </si>
  <si>
    <t>01010000006ABC7493185252C002F4FBFECD2B1B40</t>
  </si>
  <si>
    <t>PTE IGLESIAS / DESEMBOCADURA ARMA [PUERTOS SIN USO - ST POR ASIGNAR]</t>
  </si>
  <si>
    <t>Puente Iglesias / Desembocadura Arma</t>
  </si>
  <si>
    <t>Aguadas</t>
  </si>
  <si>
    <t>01010000002116A01B69E452C09C5946FF8FEC1640</t>
  </si>
  <si>
    <t>RIO SUAZA AGUAS ARRIBA DE BETANIA [PUERTOS SIN USO - ST POR ASIGNAR]</t>
  </si>
  <si>
    <t>RIO SUAZA AGUAS ARRIBA DE BETANIA</t>
  </si>
  <si>
    <t>010100000090FB35DDDBEA52C03BB9AB423F620140</t>
  </si>
  <si>
    <t>ARAUCA [PUERTOS SIN USO - ST POR ASIGNAR]</t>
  </si>
  <si>
    <t>EL RETIRO 2 MANIZALES [PUERTOS SIN USO - ST POR ASIGNAR]</t>
  </si>
  <si>
    <t>EL CARMEN [9999; TOL; HID; ST; N; AO10; H9; GCAICEDO; 50-5; R24; IPWD]</t>
  </si>
  <si>
    <t>0101000000102384471BCD52C053AEF02E17311140</t>
  </si>
  <si>
    <t>AGUAS ABAJO DESEMBOCADURA TEUSACA [PUERTOS SIN USO - ST POR ASIGNAR]</t>
  </si>
  <si>
    <t>Aguas Abajo Desembocadura Teusaca</t>
  </si>
  <si>
    <t>0101000000E865DA1F648052C0555CEEEEEEAE1340</t>
  </si>
  <si>
    <t>PRUEBAS[501]+CACHIPAY-CAR-GOES:B0A1C084/ ACERTA</t>
  </si>
  <si>
    <t>PR TOTA: EL TUNEL [35165000 / 35165501; BOY; MET; PG; AO06; TECNI]</t>
  </si>
  <si>
    <t>Sutron: Tota: El Tunel</t>
  </si>
  <si>
    <t>01010000004E621058393C52C0CB6F2C83C54C1640</t>
  </si>
  <si>
    <t>SAN PABLO [21167060; TOL; HID; LG; R; AO08; H2; OCARVAJAL; 55-3; ; IPWD] &lt;BR&gt; PLACA BASE INOP CORTO ELECTRICO; X</t>
  </si>
  <si>
    <t>01010000006D3C2B1A09AA52C07F9CD5A7C1690F40</t>
  </si>
  <si>
    <t xml:space="preserve">MACAGUAL [44035050; CAQ; MET; AM; R; AO04 ; H2; OCARVAJAL; 55-3; ; ] </t>
  </si>
  <si>
    <t>Macagual</t>
  </si>
  <si>
    <t>0101000000FCA9F1D24DEA52C0242A543717FFF73F</t>
  </si>
  <si>
    <t>SANTIAGO [9999; CAU; MET; CP; N; AO07; H5; JISOLANO; 45-15; R24; IPWD]</t>
  </si>
  <si>
    <t>Santiago</t>
  </si>
  <si>
    <t>San Sebastian</t>
  </si>
  <si>
    <t>0101000000B14E95EF193253C0EECC04C3B906FD3F</t>
  </si>
  <si>
    <t>SARAVENA [37045010; ARA; MET; CO; ROC; AO08; H9; DOSPINA; 50-20; R24; IPWD]</t>
  </si>
  <si>
    <t>Saravena</t>
  </si>
  <si>
    <t>Arauca</t>
  </si>
  <si>
    <t>01010000006CD097DEFEF851C0342DB1321AC91B40</t>
  </si>
  <si>
    <t>VADO HONDO [9999; BOY; HID; ST; N; AO06; H9; DOSPINA; 50-20; R24; ; GPRS]</t>
  </si>
  <si>
    <t>Vado Hondo</t>
  </si>
  <si>
    <t>0101000000C634D3BD4E3052C0102384471B071640</t>
  </si>
  <si>
    <t>REMOLINO ALERTAS [9999; CAU; MET; ST; N; AO09; H6; DOSPINA; 0; R24; IPWD]</t>
  </si>
  <si>
    <t>0101000000A1E07D2C883653C0D1AF18F2E2570440</t>
  </si>
  <si>
    <t>NEV SANTA ISABEL [26135320; CAL; MET; CP; R; AO09; H4; OCARVAJAL; 0-6; ; ]</t>
  </si>
  <si>
    <t>Nevado Santa Isabel</t>
  </si>
  <si>
    <t>01010000000B1535FBF0D752C0D81CB99034451340</t>
  </si>
  <si>
    <t>Incoder</t>
  </si>
  <si>
    <t>0101000000DC2E34D769F952C009C1AA7AF97D2140</t>
  </si>
  <si>
    <t>LLANO GRANDE [9999; SAN; MET; ST; N; AO08; H7; LMARIN; 0; R24; IPWD] &lt;BR&gt; SINIESTRADA ; ULTIMA TX 15/04/2018</t>
  </si>
  <si>
    <t>Llano Grande / San Vicente</t>
  </si>
  <si>
    <t>0101000000DFFDF15EB54A52C07DD0B359F5191C40</t>
  </si>
  <si>
    <t xml:space="preserve">PTE. CARRETERA [9999; HUI; MET; ST; N; AO04; H9; GCAICEDO; 50-5; R24; IPWD] </t>
  </si>
  <si>
    <t>Pte Carretera</t>
  </si>
  <si>
    <t>Aipe</t>
  </si>
  <si>
    <t>01010000008D0DDDEC0FD052C0F7AE415F7A1B0A40</t>
  </si>
  <si>
    <t>U P T C [9999; BOY; MET; ST; N; AO06; H9; JISOLANO; 50-5; R24; IPWD]</t>
  </si>
  <si>
    <t>U. P. T. C. / Tunja</t>
  </si>
  <si>
    <t>Tunja</t>
  </si>
  <si>
    <t>010100000040BFEFDFBC5652C0B0045262D7361640</t>
  </si>
  <si>
    <t>SAN CAYETANO [23125170; CUN; MET; CP; R; AO11; H2; DOSPINA; 55-5; ; IPWD]&lt;BR&gt;REGULADOR DE CARGA EN CORTO ELECTRICO; X</t>
  </si>
  <si>
    <t>0101000000C4E0542F708152C0D9356B3A4C5D1540</t>
  </si>
  <si>
    <t>EL PLAYON [9999; ANT; MET; CP; N; AO02; H4; LMARIN; 0; R24; IPWD]&lt;BR&gt; SINIESTRADA; ULTIMA TX 25/03/2018</t>
  </si>
  <si>
    <t>Don Matias</t>
  </si>
  <si>
    <t>010100000072FE261422D652C0734BAB2171EF1940</t>
  </si>
  <si>
    <t>CAJAMARCA [21215190; TOL; MET; CP; R; AO10; H2; JSCASTRO; 50-5; R24; IPWD]</t>
  </si>
  <si>
    <t>Cajamarca</t>
  </si>
  <si>
    <t>01010000006D3C2B1A09E052C0292A768FC7571140</t>
  </si>
  <si>
    <t>BASE AEREA MFS [26085170; VAL; MET; CP; R; AO09; H3; DOSPINA; 50-5; R24; IPWD; GPRS]&lt;BR&gt; PLACA BASE INOP CORTO ELECTRICO; X</t>
  </si>
  <si>
    <t>010100000004438028FF1F53C0E2F85E07A4A20B40</t>
  </si>
  <si>
    <t>ACDTO MOCOA [44015060; PUT; MET; CP; R; AO07; H3; JSOLANO; 50-5; ; ]</t>
  </si>
  <si>
    <t>ACUEDUCTO MOCOA</t>
  </si>
  <si>
    <t>ANGOSTURAS RIO MAGDALENA [21137050; HUI; HID; ST; R; AO04; H9; GCAICEDO; 50-5; R24; IPWD]</t>
  </si>
  <si>
    <t>010100000048F8DEDFA0C752C0F1F62004E48B0B40</t>
  </si>
  <si>
    <t>ALCALDIA HERRAN [16015130; NDS; MET; CP; R; AO08; H6; OCARVAJAL; 0-6; ; ]</t>
  </si>
  <si>
    <t>01010000006720661C101F52C068E503A7E3061E40</t>
  </si>
  <si>
    <t xml:space="preserve">ALCARAVAN [37057020; ARA; HID; LG; R; AO08; H6; DOSPINA; 50-5; ; ] </t>
  </si>
  <si>
    <t>Arauquita</t>
  </si>
  <si>
    <t>0101000000C8EC2C7AA7DA51C0A2139DC0CF231C40</t>
  </si>
  <si>
    <t>ALGECIRAS [9999; HUI; MET; CO; ROC; AO04; H8; JLEON; 0; R24; IPWD]</t>
  </si>
  <si>
    <t>Algeciras</t>
  </si>
  <si>
    <t>ALTAQUER [51025080; NAR; MET; CP; N; AO07; H7; GCAICEDO; 0; R24; IPWD]</t>
  </si>
  <si>
    <t>Altaquer</t>
  </si>
  <si>
    <t>01010000004CA1B96FF18553C01EED5A27576DF43F</t>
  </si>
  <si>
    <t>APTO. FURATENA [23125140; BOY; MET; CO; N; AO06; H8; LMARIN; 0; R24; IPWD]</t>
  </si>
  <si>
    <t>Apto Furatena</t>
  </si>
  <si>
    <t>0101000000014F5AB8AC8B52C0D4B5F63E55151640</t>
  </si>
  <si>
    <t>AQUITANIA [35095120; BOY; MET; CP; R; AO06; H7; OCARVAJAL; 50-5; ; ]</t>
  </si>
  <si>
    <t>0101000000DF4F8D976E3852C06BB6F292FF391640</t>
  </si>
  <si>
    <t>CARAMANTA [9999999; ANT; HID; ST; ROC; AO01; H9; OCARVAJAL; 50-5; R24; IPWD]</t>
  </si>
  <si>
    <t>Caramanta</t>
  </si>
  <si>
    <t>0101000000E77118CC5FB752C00E2DB29DEF071A40</t>
  </si>
  <si>
    <t>ARMENIA [26125290; QUI; MET; CP; R; AO09; H3; DOSPINA; 50-5; ; ] &lt;BR&gt; RETIRADA POR AO09 ; ULTIMA TX 13/12/2017</t>
  </si>
  <si>
    <t>01010000001C0B0A8332EC52C066F84F3750201240</t>
  </si>
  <si>
    <t>ARGELIA SAMANA [23050420; ANT; MET; PG; R; AO01; H5; OCARVAJAL; 0; ; ]</t>
  </si>
  <si>
    <t>0101000000DA6EA575DFC852C09180F2F3B6EC1640</t>
  </si>
  <si>
    <t>ARRAYANALES [26015040; CAU; MET; CP; R; AO07; H4; JSOLANO; 0-6; ; IPWD]</t>
  </si>
  <si>
    <t>0101000000A8FC6B79E51B53C047E9D2BF24950340</t>
  </si>
  <si>
    <t>MARINILLA [9999; ANT; HID; ST; ROC; AO01; H8; JISOLANO; 0; R24; IPWD]</t>
  </si>
  <si>
    <t>Puente La Feria / Ayapel</t>
  </si>
  <si>
    <t>Marinilla</t>
  </si>
  <si>
    <t>0101000000B1FCF9B6607B52C0EFAA07CC43EE2440</t>
  </si>
  <si>
    <t>AGUAS DE LA VIRGEN [16055120; NDS; MET; CP; R; AO08; H6; OCARVAJAL; 0-12; ; ]</t>
  </si>
  <si>
    <t>Aguas La Virgen</t>
  </si>
  <si>
    <t>01010000003D0AD7A3705952C0C8C6CDBA90742040</t>
  </si>
  <si>
    <t>ARAGON [27015320; MET; MET; AM; R; AO01; H4; JSOLANO; 50-5 ; ; IPWD]</t>
  </si>
  <si>
    <t>Santa Rosa de Osos</t>
  </si>
  <si>
    <t>0101000000F7550026E5E352C00F6066DFE21F1B40</t>
  </si>
  <si>
    <t>EL BANCO [25027020; MAG; HID; LG; R; AO02; H7; JSOLANO; 55-5; ; ]</t>
  </si>
  <si>
    <t>01010000006BD3D85E0B7E52C084BA48A12CFC2140</t>
  </si>
  <si>
    <t>GUAYABAL  [9999; VDC; HID; ST; N; AO09; H6; JISOLANO; 0; R24; IPWD]</t>
  </si>
  <si>
    <t>Guayabal / Mediacanoa</t>
  </si>
  <si>
    <t>Zarzal</t>
  </si>
  <si>
    <t>01010000006C4084B8720653C0B8054B75019F1140</t>
  </si>
  <si>
    <t>BIOTOPO [51025060; NAR; MET; CP; R; AO07;H3; JSOLANO; 0; R24; IPWD]</t>
  </si>
  <si>
    <t>Biotopo</t>
  </si>
  <si>
    <t>Barbacoas</t>
  </si>
  <si>
    <t>0101000000325706D5069253C08D2441B8028AF63F</t>
  </si>
  <si>
    <t>LA BOYERA [24015110; CUN; MET; CO; R; AO11; H2; DOSPINA; 50-5; ; IPWD]</t>
  </si>
  <si>
    <t>La Boyera</t>
  </si>
  <si>
    <t>VILLA DE SAN DIEGO DE UBATE CUNDINAMARCA</t>
  </si>
  <si>
    <t>01010000008D976E12837652C01C295B24ED361540</t>
  </si>
  <si>
    <t>El GUAMO [29015000; BOL; MET; CO; R; AO02; H7; JISOLANO; 55-5; ; ]</t>
  </si>
  <si>
    <t>EL GUAMO / LAS BRISAS</t>
  </si>
  <si>
    <t>El Guamo</t>
  </si>
  <si>
    <t>C. UNIV. AGROP-UDCA [PUERTOS SIN USO - ST POR ASIGNAR]</t>
  </si>
  <si>
    <t>010100000012F92EA52E8352C0963D096CCE311340</t>
  </si>
  <si>
    <t>LA CABANA [16057030; NDS; HID; LG; R; AO08; H6; OCARVAJAL; 0-6; ; ]</t>
  </si>
  <si>
    <t>0101000000EE7C3F355E5452C0B8E7F9D346652040</t>
  </si>
  <si>
    <t>BOCATOMA EAAB [35027520; CUN; HID; LG; R; AO11; H2; JISOLANO; 50-5; ; IPWD]</t>
  </si>
  <si>
    <t>Bocatoma Empresas Municipales del EAAB</t>
  </si>
  <si>
    <t>0101000000AF777FBC577552C0DC68006F81A41240</t>
  </si>
  <si>
    <t>LA CAPILLA  [35085080; BOY; MET; CP; R; AO06; H6; DOSPINA; 0-6; ; ]</t>
  </si>
  <si>
    <t>La Capilla</t>
  </si>
  <si>
    <t>STA ROSITA [21209920; CUN; HID; LG; R; AO11; H2; DOSPINA; 55-5; R24; IPWD]</t>
  </si>
  <si>
    <t>Santa Rosita</t>
  </si>
  <si>
    <t xml:space="preserve">SUESCA </t>
  </si>
  <si>
    <t>PNNC: LA CRISTALINA [36037030; PNNC; HID; XX; AO0X; GOES:CB15A55E; JFIGUEROA]</t>
  </si>
  <si>
    <t>0101000000AF94658863F551C08CDB68006F811A40</t>
  </si>
  <si>
    <t>PNNC: LA GALLINAZA [36037020; PNNC; HID; XX; AO0X; GOES:CB01577E; JFIGUEROA]</t>
  </si>
  <si>
    <t>01010000006C09F9A067F751C051DA1B7C61F21940</t>
  </si>
  <si>
    <t>PNNC: RIO TAME [36027060; PNNC; HID; XX; AO0X; GOES:CB00E60A; JFIGUEROA]</t>
  </si>
  <si>
    <t>01010000006DC5FEB27BFA51C0D734EF3845871940</t>
  </si>
  <si>
    <t>PR CHOCO: APTO EL CARANO [11045010; CHO; MET; SUB; AOXX; GOES:CB1641A2; JFIGUEROA]</t>
  </si>
  <si>
    <t>0101000000EA95B20C71F452C0EC51B81E85AB1940</t>
  </si>
  <si>
    <t>PR CHOCO: JURADO [56015040; CHO; MET; SUB; AOXX; GOES:CB05975A; JFIGUEROA]</t>
  </si>
  <si>
    <t>Ibagué</t>
  </si>
  <si>
    <t>Tólima</t>
  </si>
  <si>
    <t>SANAmbiente Bogotá</t>
  </si>
  <si>
    <t>Pte Abrego / Colegio Hernán Durán Dusán</t>
  </si>
  <si>
    <t>Abrego / Bogotá</t>
  </si>
  <si>
    <t>EL TESORO AUTOMÁTICA [25025280; SUC; MET; AM; R; AO02; H5; JISOLANO; 50-5; ; ]</t>
  </si>
  <si>
    <t>Quibdó</t>
  </si>
  <si>
    <t>Chocó</t>
  </si>
  <si>
    <t>RÍO SUCIO [PUERTOS SIN USO - ST POR ASIGNAR]</t>
  </si>
  <si>
    <t>San Agustín</t>
  </si>
  <si>
    <t>MAGANGUÉ [PUERTOS SIN USO - ST POR ASIGNAR]</t>
  </si>
  <si>
    <t>Norte de Santánder</t>
  </si>
  <si>
    <t>RÍO CHINCHINÁ [PUERTOS SIN USO - ST POR ASIGNAR]</t>
  </si>
  <si>
    <t>Villamaría</t>
  </si>
  <si>
    <t>RÍO AMAIME, APORTES RÍO CAUCA [PUERTOS SIN USO - ST POR ASIGNAR]</t>
  </si>
  <si>
    <t>RÍO PÁUTO [PUERTOS SIN USO - ST POR ASIGNAR]</t>
  </si>
  <si>
    <t>JORDÁN [PUERTOS SIN USO - ST POR ASIGNAR]</t>
  </si>
  <si>
    <t>Útica</t>
  </si>
  <si>
    <t>AGUAS ABAJO CHÍA [PUERTOS SIN USO - ST POR ASIGNAR]</t>
  </si>
  <si>
    <t>Aguas Abajo Chía</t>
  </si>
  <si>
    <t>Zipaquirá</t>
  </si>
  <si>
    <t>+PERENCO: MÓDULOS [35225030; CAS; MET; CO; AO06; TEC]</t>
  </si>
  <si>
    <t>Perenco: Módulos</t>
  </si>
  <si>
    <t>Meteorológica Manzanares</t>
  </si>
  <si>
    <t>Vizcaína</t>
  </si>
  <si>
    <t>Cachirí</t>
  </si>
  <si>
    <t>Suratá</t>
  </si>
  <si>
    <t>Boyacá</t>
  </si>
  <si>
    <t>Demostración Guajira</t>
  </si>
  <si>
    <t>Medellín</t>
  </si>
  <si>
    <t>CARMÉN DE ATRATO [PUERTOS SIN USO - ST POR ASIGNAR]</t>
  </si>
  <si>
    <t>Carmén de Atrato</t>
  </si>
  <si>
    <t>El Carmén</t>
  </si>
  <si>
    <t>RÍO MANZANARES ALERTAS</t>
  </si>
  <si>
    <t>Landazurí</t>
  </si>
  <si>
    <t>Perenco: El Cardón</t>
  </si>
  <si>
    <t>CONSORCIO CANAL DIQUEESTACIÓN: MAHATESCODIGO HYDRAS: 14017701DEPARTAMENTOHIDROLÓGICALIMNIGRÁFICAAREA OPERATIVA XXTECNICOS PUERTOS 32061 / 32062</t>
  </si>
  <si>
    <t>CC DIQUE: MARÌA LA BAJA [CODHYD; DEP; TIPEST; SUBTIP; C; AOXX; TEC]</t>
  </si>
  <si>
    <t>Consorcio Canal Dique: María La Baja</t>
  </si>
  <si>
    <t>Río Hacha</t>
  </si>
  <si>
    <t>Rincón / Guatapurí - San Sebastían de R</t>
  </si>
  <si>
    <t>Cesár</t>
  </si>
  <si>
    <t>San Juán del Cesar</t>
  </si>
  <si>
    <t>CONSORCIO CANAL DIQUE: PALOTAL; CODIGO HYDRAS; DEPARTAMENTO; TIPO ESTACIÒN; SUBTIPO; AREA OPERATIVA: XX; TECNICO; PUERTOS 32075 / 32076;</t>
  </si>
  <si>
    <t>CONSORCIO CANAL DIQUE; ESTACIÓN: MACHADO; CODIGO HYDRAS: 29057003; DEPARTAMENTO; HIDROLÓGICA; LIMNIGRÁFICA; AREA OPERATIVA XX; TECNICOS;  PUERTOS 32059 / 32060;</t>
  </si>
  <si>
    <t>Popayán</t>
  </si>
  <si>
    <t>BECERRIL / SICARARÉ [PUERTOS SIN USO - ST POR ASIGNAR]</t>
  </si>
  <si>
    <t>Sicararé - Becerril</t>
  </si>
  <si>
    <t>Agustín Codazzi</t>
  </si>
  <si>
    <t>CUENCA GUALÍ [PUERTOS SIN USO - ST POR ASIGNAR]</t>
  </si>
  <si>
    <t>Cuenca Gualí</t>
  </si>
  <si>
    <t>Ariguaní</t>
  </si>
  <si>
    <t>Belén de Umbría</t>
  </si>
  <si>
    <t>El Vínculo</t>
  </si>
  <si>
    <t>Carmén de Bolivar</t>
  </si>
  <si>
    <t>Unguía</t>
  </si>
  <si>
    <t>Córdoba</t>
  </si>
  <si>
    <t>Tibú</t>
  </si>
  <si>
    <t>Norte de Sántander</t>
  </si>
  <si>
    <t>Escuela Agopecuaria Carraipía</t>
  </si>
  <si>
    <t>Santa Barbará</t>
  </si>
  <si>
    <t>Chigorodó</t>
  </si>
  <si>
    <t>Santa María</t>
  </si>
  <si>
    <t>SANTA MARÍA. PUERTOS 31051/31052</t>
  </si>
  <si>
    <t>Metromedellín</t>
  </si>
  <si>
    <t>Abriaquí</t>
  </si>
  <si>
    <t>Bellavista - Jesús María</t>
  </si>
  <si>
    <t>Río Sucio</t>
  </si>
  <si>
    <t>Caquetá</t>
  </si>
  <si>
    <t>Nariño</t>
  </si>
  <si>
    <t>Zetaquirá</t>
  </si>
  <si>
    <t>ZETAQUIRÁ; METEOROLÓGICA; PUERTOS 31071/31072; ZETAQUIRÁ [35085060; BOY; MET; CP; R; AO06; DOSPINA];</t>
  </si>
  <si>
    <t>Puente López / Chitaga</t>
  </si>
  <si>
    <t>Río Negro</t>
  </si>
  <si>
    <t>San Juán de Urabá</t>
  </si>
  <si>
    <t>Samacá</t>
  </si>
  <si>
    <t>Río Frío / Salvajina Abajo</t>
  </si>
  <si>
    <t>Río Frío</t>
  </si>
  <si>
    <t>Cúcuta</t>
  </si>
  <si>
    <t>UNIVERSIDAD FRANCISCO DE PAULAMETEOROLÓGICAPUERTOS: 31065 / 31066</t>
  </si>
  <si>
    <t>Carcasí</t>
  </si>
  <si>
    <t>Santánder</t>
  </si>
  <si>
    <t>Nataga / Hacienda San José</t>
  </si>
  <si>
    <t>CCCP DEL PACIFICO/ AEROPUERTO TUMACO LA FLORIDA - Túmaco</t>
  </si>
  <si>
    <t>Túmaco</t>
  </si>
  <si>
    <t>Vivero Suratá</t>
  </si>
  <si>
    <t>Santa Lucía</t>
  </si>
  <si>
    <t>Bogotá</t>
  </si>
  <si>
    <t>Tobía / Caslostros Bajo</t>
  </si>
  <si>
    <t>Cubará</t>
  </si>
  <si>
    <t>Malagá 2</t>
  </si>
  <si>
    <t>Fundación</t>
  </si>
  <si>
    <t>TEMPLATE+ COPY OF CONFLUENCIA RIO TONA Y SURATÁ</t>
  </si>
  <si>
    <t>Guapí</t>
  </si>
  <si>
    <t>El Difícil</t>
  </si>
  <si>
    <t>Subía</t>
  </si>
  <si>
    <t>Sotaquirá</t>
  </si>
  <si>
    <t>El Bordo / Patía</t>
  </si>
  <si>
    <t>Puente Coheteando / Aguas Arriba de la Plata Abajo de la Desembocadura del Río Ullucos / Aguas Arriba de la Plata Abajo</t>
  </si>
  <si>
    <t>Medina / Medina Cuenca Alta Río Humea</t>
  </si>
  <si>
    <t>Aeropuerto Buenaventura / Universidad del Pacífico de Buenaventura</t>
  </si>
  <si>
    <t>PR TOTA: LLANO ALARCON [35160020 ó 35165504; BOY; TIPO; SUBTIP; AO06; TEC]</t>
  </si>
  <si>
    <t>Proyecto Tota: Llano Alarcòn</t>
  </si>
  <si>
    <t>+PERENCO: EL PLAYÓN [35217060; CAS; HID; LG; AO06; TEC]</t>
  </si>
  <si>
    <t>Perenco: El Playón</t>
  </si>
  <si>
    <t>Vía Nuchia</t>
  </si>
  <si>
    <t>CONSORCIO CANAL DIQUE: EL TAMBO; CODIGO HYDRAS; DEPARTAMENTO; TIPO ESTACIÒN;SUBTIPO; AREA OPERATIVA: XX; TECNICO;  PUERTOS 32079 / 32080;</t>
  </si>
  <si>
    <t>CONSORCIO CANAL DIQUE: MATUYA; CODIGO HYDRAS; DEPARTAMENTO; TIPO ESTACIÒN; SUBTIPO; AREA OPERATIVA: XX; TECNICO;  PUERTOS 32081 / 32082;</t>
  </si>
  <si>
    <t>+PERENCO: LA CABAÑA - TERMO ELECTRICA[35217080; CAS; HID; LG; AO06; TEC]</t>
  </si>
  <si>
    <t>Perenco; La Cabaña - Termoeléctrica</t>
  </si>
  <si>
    <t>León</t>
  </si>
  <si>
    <t>Zabaleta Río San Marcos Mateguadua</t>
  </si>
  <si>
    <t>Puente Aragón / Río Cauca Antes de Popayán</t>
  </si>
  <si>
    <t>Puracé</t>
  </si>
  <si>
    <t>Montería</t>
  </si>
  <si>
    <t>Toribío Alertas</t>
  </si>
  <si>
    <t>Toribío</t>
  </si>
  <si>
    <t>El Jardín / Cuenca Alta Río Risaralda</t>
  </si>
  <si>
    <t>Santa fé de Antioquia</t>
  </si>
  <si>
    <t>Sahagún</t>
  </si>
  <si>
    <t>Río La Colorada Alertas Barrancabermeja</t>
  </si>
  <si>
    <t>La María</t>
  </si>
  <si>
    <t>Normal Manatí</t>
  </si>
  <si>
    <t>Manatí</t>
  </si>
  <si>
    <t>Atlántico</t>
  </si>
  <si>
    <t>Uribía</t>
  </si>
  <si>
    <t>Curumaní / La Primaver / Cesar / Malaga</t>
  </si>
  <si>
    <t>Curumaní</t>
  </si>
  <si>
    <t>Chemesquemena / Guatapurí N / El Reposo</t>
  </si>
  <si>
    <t>Río Mira / La Planada</t>
  </si>
  <si>
    <t>Nevado del Tólima</t>
  </si>
  <si>
    <t>FEDEARROZ AUTOMÁTICA [28035060; CES; MET; CP; R; AO05; H5; DOSPINA; 55-5; ; ]</t>
  </si>
  <si>
    <t>JERICO AUTOMÁTICA [26185030; ANT; MET; CP; R; AO01; H5; OCARVAJAL; 0-6; ; ]</t>
  </si>
  <si>
    <t>Jericó</t>
  </si>
  <si>
    <t>MACEO AUTOMÁTICA [23105070; ANT; MET; CP; R; AO01; H5; OCARVAJAL; 50-5; ; ]</t>
  </si>
  <si>
    <t>PAR. BELMIRA AUTOMÁTICA [27015280; ANT; MET; CP; R; AO01; H5; OCARVAJAL; 50-5; ; ]</t>
  </si>
  <si>
    <t>Píe de Pató</t>
  </si>
  <si>
    <t>Páramo Conejeras</t>
  </si>
  <si>
    <t>MONTELIBANO AUTOMÁTICA [25017010; COR; HID; LG; R; AO02; H5; OCARVAJAL; 50-5; ; ]</t>
  </si>
  <si>
    <t>SAN MARCOS AUTOMÁTICA [ 25025340; SUC; MET; CP; R; AO02; H5; OCARVAJAL; 50-5; ; ]</t>
  </si>
  <si>
    <t>QUIBDO; HIDROLÓGICA; PUERTOS: 30903/30904</t>
  </si>
  <si>
    <t>La Gran Vía</t>
  </si>
  <si>
    <t>El Repelón / Carmén Daríen</t>
  </si>
  <si>
    <t>El Repelón</t>
  </si>
  <si>
    <t>Lejanías</t>
  </si>
  <si>
    <t>Nueva Generación (Cota)</t>
  </si>
  <si>
    <t>Puerto López</t>
  </si>
  <si>
    <t>San Vicente del Cagúan</t>
  </si>
  <si>
    <t>Parque Nacional Natural Puracé</t>
  </si>
  <si>
    <t>PNN PURACE; METEOROLÓGICA; CP: CLIMATOLÓGICA PRINCIPAL; CAUCA; AREA OPERATIVA 09; HITO 3; INSTALADA POR JORGE SOLANO Y GERMAN CAICEDO; FECHA DE REPOTENCIACIÓN: 27-DIC-16; RADICADA SOBRE HITO 4;</t>
  </si>
  <si>
    <t>Salinas Upín</t>
  </si>
  <si>
    <t>El Paraíso</t>
  </si>
  <si>
    <t>Túquerres</t>
  </si>
  <si>
    <t>El Retén</t>
  </si>
  <si>
    <t>PAICI AUTOMÁTICA [15075150; GUA; MET; AM; R; AO05; H5; DOSPINA; 50-5; ; ]</t>
  </si>
  <si>
    <t>Jardín Botánico</t>
  </si>
  <si>
    <t>Arrancaplumas / Ciudad Bólivar</t>
  </si>
  <si>
    <t>Cañasgordas</t>
  </si>
  <si>
    <t>El Patía</t>
  </si>
  <si>
    <t>Tarazá</t>
  </si>
  <si>
    <t>EL ESPINOMETEOROLÓGICAPUERTOS: 31023 / 31024</t>
  </si>
  <si>
    <t>Los Alamos / Guatapurí</t>
  </si>
  <si>
    <t>Sabana de Torres  - San Rafaél</t>
  </si>
  <si>
    <t>Sonsón</t>
  </si>
  <si>
    <t>Ganadería Caribe</t>
  </si>
  <si>
    <t>GANADERÍA CARIBE; HIDROLÓGICA; PUERTOS: 31281/31282;</t>
  </si>
  <si>
    <t>La Esperanza - Andalucía</t>
  </si>
  <si>
    <t xml:space="preserve">LA ESPERANZA/ANDALUCÍA; METEOROLÓGICA; NUEVA; SUBTIPO; AREA OPERATIVA 09; H5; JULIAN OCAMPO Y LUIS MARIN; PUERTOS: 31381/31382; </t>
  </si>
  <si>
    <t>Cajibío</t>
  </si>
  <si>
    <t>CAUCA ALTO; HIDROLÓGICA; PUERTOS 31365/31366;</t>
  </si>
  <si>
    <t>Cachirá</t>
  </si>
  <si>
    <t>Jamundí</t>
  </si>
  <si>
    <t>Yacopí</t>
  </si>
  <si>
    <t>La Gruta / Cuenca Pautó</t>
  </si>
  <si>
    <t>Páramo Yerbabuena</t>
  </si>
  <si>
    <t>San Luís</t>
  </si>
  <si>
    <t>San Joaquín</t>
  </si>
  <si>
    <t>Peña de los Mico</t>
  </si>
  <si>
    <t>Nemocón</t>
  </si>
  <si>
    <t>Laguna del Otún</t>
  </si>
  <si>
    <t>Páramo Chingaza</t>
  </si>
  <si>
    <t>Majadas / Confluencia Ríos Toná y Suratá</t>
  </si>
  <si>
    <t>Puente Abadía</t>
  </si>
  <si>
    <t>San Juán del Cesár</t>
  </si>
  <si>
    <t>La Magdalena / Alertas Apartadó</t>
  </si>
  <si>
    <t>Urraó</t>
  </si>
  <si>
    <t>Girón</t>
  </si>
  <si>
    <t>Berlín</t>
  </si>
  <si>
    <t>Batallón Rooke</t>
  </si>
  <si>
    <t>BATALLÓN ROOKE. PUERTOS 30701/30702;ZONA: CENTROMET;LONGITUD: -75,248528;LATITUD	: 4,435389;ALTURA: 1200Instalada por Grupo 4: Sebastían Castro y Joél PosadaFecha de Instalación: 6-oct-16</t>
  </si>
  <si>
    <t>Sana María</t>
  </si>
  <si>
    <t>Villa Inés</t>
  </si>
  <si>
    <t>Facatativá</t>
  </si>
  <si>
    <t>Maní</t>
  </si>
  <si>
    <t>Serrania del Perijá</t>
  </si>
  <si>
    <t>GUALÍ ALERTAS [9999; TOL; HID; ST; N; AO10; H9; OCARVAJAL; VEN;50-5; CAD:0; ECH:A; IPWD; R24]</t>
  </si>
  <si>
    <t>Gualí Alertas Honda</t>
  </si>
  <si>
    <t>Falán</t>
  </si>
  <si>
    <t>Calarcá</t>
  </si>
  <si>
    <t>Lloró</t>
  </si>
  <si>
    <t>Carmén de Carupa</t>
  </si>
  <si>
    <t>Mérida / Colegio San Cayetano</t>
  </si>
  <si>
    <t>Páramo</t>
  </si>
  <si>
    <t>Sántander</t>
  </si>
  <si>
    <t>La Garrucha / Apto El Caraño / Quibdó</t>
  </si>
  <si>
    <t>Moniquirá / Aeropuerto Benito Salas / Neiva</t>
  </si>
  <si>
    <t>Moniquirá</t>
  </si>
  <si>
    <t>Universidad de Nariño</t>
  </si>
  <si>
    <t>Santa Fé de Antioquia</t>
  </si>
  <si>
    <t>San Vicente de Chucurí</t>
  </si>
  <si>
    <t>CC DIQUE: JUAN GÓMEZ [29037002; DEP; HID; LG; AOXX; TEC]</t>
  </si>
  <si>
    <t>Consorcio Canal Dique: Juán Gómez</t>
  </si>
  <si>
    <t>TOROMANA AUTOMÁTICA [15085050; GUA; MET; CP; R; AO05; H5; DOSPINA; 50-5; R24; ]</t>
  </si>
  <si>
    <t>Toromaná</t>
  </si>
  <si>
    <t>La Uribía</t>
  </si>
  <si>
    <t>Quebrada Rincón</t>
  </si>
  <si>
    <t>QUEBRADA RINCÓNID 170HIDROLÓGICAGRUPO 2: JORGE SOLANO Y WILLIAM PEREIRAFECHA: 1-OCT-16PUERTOS: 30905 / 30906</t>
  </si>
  <si>
    <t>Villa Pinzón</t>
  </si>
  <si>
    <t>Páramo Guerrero</t>
  </si>
  <si>
    <t>GACHETÁ [PUERTOS SIN USO - ST POR ASIGNAR]</t>
  </si>
  <si>
    <t>Chía</t>
  </si>
  <si>
    <t>PAZ DE RÍO [PUERTOS SIN USO - ST POR ASIGNAR]</t>
  </si>
  <si>
    <t>Paz del Río</t>
  </si>
  <si>
    <t>VEGACHÍ [PUERTOS SIN USO - ST POR ASIGNAR]</t>
  </si>
  <si>
    <t>Vegachí</t>
  </si>
  <si>
    <t>Garzón</t>
  </si>
  <si>
    <t>Huíla</t>
  </si>
  <si>
    <t>Coello El Carmén</t>
  </si>
  <si>
    <t>Sopó</t>
  </si>
  <si>
    <t>Remolino Alertas - El Volcán</t>
  </si>
  <si>
    <t>INCODER AUTOMÁTICA [13055040; COR; MET; CP; R; AO02; H5; JISOLANO; 0-6; ; ]  &lt;BR&gt; SINIESTRADA; ULTIMA TX 02/05/2017</t>
  </si>
  <si>
    <t>El Playón</t>
  </si>
  <si>
    <t>Alcaldía Herrán</t>
  </si>
  <si>
    <t>Herrán</t>
  </si>
  <si>
    <t>El Alcarabán</t>
  </si>
  <si>
    <t>Quipamá</t>
  </si>
  <si>
    <t>Yolombó</t>
  </si>
  <si>
    <t>BATALLON NO.6 AUTOMÁTICA [29065120; MAG; MET; CP; R; AO05; H5; DOSPINA; 0-6; ; ]</t>
  </si>
  <si>
    <t>Batallón Número 6</t>
  </si>
  <si>
    <t>Ocaña</t>
  </si>
  <si>
    <t>Aragón</t>
  </si>
  <si>
    <t>ARAGÓN; METEOROLÓGICA; AGROMETEOROLÓGICA; ANTIOQUIA; AREA OPERATIVA 1; PUERTOS 30913/30914; TECNICO: JORGE SOLANO; FECHA DE REPOTENCIACIÓN 16-Dic-16</t>
  </si>
  <si>
    <t>La Cabaña</t>
  </si>
  <si>
    <t>CAÑAFISTO [26217050; ANTIOQUIA; HID; OTT; GOES:CB174358; AO0X; HX; IDEAM]</t>
  </si>
  <si>
    <t xml:space="preserve">CAÑAFISTO [26217050; ANTIOQUIA; HID; OTT; GOES:CB174358; AO0X; HX; IDEAM] CONFIG 15/06/2018 05:00 PM   </t>
  </si>
  <si>
    <t>0101000000FA04AB8E7E3053C03077C7D0132B1940</t>
  </si>
  <si>
    <t>01010000004E5A47B5B37F52C097AD011056F01340</t>
  </si>
  <si>
    <t>010100000063F6AA7CAC0A52C0F34B96B53A461740</t>
  </si>
  <si>
    <t>010100000000C5C89239E752C0EF39B01C21031940</t>
  </si>
  <si>
    <t>010100000073D712F2412B53C0D200DE02094A1440</t>
  </si>
  <si>
    <t>0101000000E877CC063A6D52C03525C4D9872F1740</t>
  </si>
  <si>
    <t>01010000001E3A6DA0D36E52C03BAD365A692D2440</t>
  </si>
  <si>
    <t>0101000000E275FD82DDD452C0C6DD205A2B9A1B40</t>
  </si>
  <si>
    <t>01010000007BBF7ED7C9F952C014AE47E17AD41440</t>
  </si>
  <si>
    <t>010100000048B5DB70D0C652C05839B4C8766E2340</t>
  </si>
  <si>
    <t>01010000009A232BBF0C1752C08813984EEB6E2640</t>
  </si>
  <si>
    <t>01010000000664AF777F9452C0D6AD9E93DE971240</t>
  </si>
  <si>
    <t>01010000008A5352CCA6E952C0D982AFBE328DFC3F</t>
  </si>
  <si>
    <t>0101000000159161156F0E53C04D158C4AEA242240</t>
  </si>
  <si>
    <t>0101000000B2FD4186CAAE53C0ADD248113A24FD3F</t>
  </si>
  <si>
    <t>010100000033333333333F52C0B6300BED9C761D40</t>
  </si>
  <si>
    <t>0101000000F7E461A1D63853C0D1915CFE433A1A40</t>
  </si>
  <si>
    <t>01010000000473F4F8BD2453C042B3EBDE8A840340</t>
  </si>
  <si>
    <t>0101000000A2C646B8913852C067EDBBBA3A2F1640</t>
  </si>
  <si>
    <t>01010000001D5A643BDF2152C0B2D7BB3FDE0B1840</t>
  </si>
  <si>
    <t>0101000000A8307C651AD651C0D5438F73F6211340</t>
  </si>
  <si>
    <t>0101000000E877CC063A1352C091A134AA84651C40</t>
  </si>
  <si>
    <t>010100000029A70D74DADC52C0C4C115B88BE22140</t>
  </si>
  <si>
    <t>010100000058CA32C4B12653C0742497FF907E1540</t>
  </si>
  <si>
    <t>01010000003B70CE88D22653C057EC2FBB27CF1340</t>
  </si>
  <si>
    <t>0101000000D0D556EC2F5753C0BE30992A18D51340</t>
  </si>
  <si>
    <t>01010000006B2BF697DD2B53C0C58F31772DA11440</t>
  </si>
  <si>
    <t>0101000000711B0DE02D2853C06B9A779CA2231540</t>
  </si>
  <si>
    <t>010100000050FC1873D70E53C0F2D24D6210981340</t>
  </si>
  <si>
    <t>010100000064CC5D4BC83B53C0C66D3480B7C01240</t>
  </si>
  <si>
    <t>010100000032E6AE25E44353C0984C158C4AAA1D40</t>
  </si>
  <si>
    <t>010100000030BB270F0B5153C0F2D24D6210D81640</t>
  </si>
  <si>
    <t>010100000076711B0DE05953C04DF38E5374E41840</t>
  </si>
  <si>
    <t>010100000004E78C28ED3153C0423EE8D9ACFA1740</t>
  </si>
  <si>
    <t>0101000000B37BF2B0502353C031992A1895141540</t>
  </si>
  <si>
    <t>010100000094F6065F982853C02041F163CC1D1640</t>
  </si>
  <si>
    <t>0101000000760F3B19BD5952C0F322D1D3996C2540</t>
  </si>
  <si>
    <t>01010000007ECA0E5397C952C0A2DE420D957D1540</t>
  </si>
  <si>
    <t>0101000000D122DBF97E7E53C02084DB357C86F23F</t>
  </si>
  <si>
    <t>010100000052F355F2B1C652C0863AAC70CB470F40</t>
  </si>
  <si>
    <t>01010000008FC2F5285C1B53C0B71F95078ED0FE3F</t>
  </si>
  <si>
    <t>010100000003ECA353575653C0664E97C5C4660F40</t>
  </si>
  <si>
    <t>0101000000C4DB7B9F87F252C0AB44775634321740</t>
  </si>
  <si>
    <t>0101000000B73E7C865DE552C00424F5F983CC2040</t>
  </si>
  <si>
    <t>01010000007026A60BB12A53C0C66F0A2B1554F13F</t>
  </si>
  <si>
    <t>010100000053CC41D0D18852C07F677BF486B32540</t>
  </si>
  <si>
    <t>0101000000E28C06951DC852C08078745BD6FA2440</t>
  </si>
  <si>
    <t>0101000000E035E0DA668052C04C37894160250C40</t>
  </si>
  <si>
    <t>0101000000840F255AF25D52C070438CD7BC3A1040</t>
  </si>
  <si>
    <t>0101000000E010AAD4EC3B52C0EF552B137E691040</t>
  </si>
  <si>
    <t>0101000000C2A6CEA3E25853C0B96DDFA3FEFAEA3F</t>
  </si>
  <si>
    <t>0101000000E5ED08A7053552C079758E01D9CB2540</t>
  </si>
  <si>
    <t>0101000000A01A2FDD242453C0AD7F7CAE5B290D40</t>
  </si>
  <si>
    <t>01010000007C26A02EB76F52C0F6285C8FC2F50840</t>
  </si>
  <si>
    <t>0101000000B21188D7F54353C0AD342905DD1E0F40</t>
  </si>
  <si>
    <t>01010000005CEF14D42CB552C0D1BEA89322081340</t>
  </si>
  <si>
    <t>01010000008FC2F5285CAB52C0FD6662BA10EB1540</t>
  </si>
  <si>
    <t>0101000000F90FE9B7AF7752C0A4703D0AD7231340</t>
  </si>
  <si>
    <t>0101000000215B43F879D852C0DFEB5A3112701340</t>
  </si>
  <si>
    <t>0101000000096D3997E24E52C0598AE42B81C42440</t>
  </si>
  <si>
    <t>01010000004D327216F67A53C060E811A3E716EB3F</t>
  </si>
  <si>
    <t>0101000000D4D4B2B5BE5252C085CE6BEC12951140</t>
  </si>
  <si>
    <t>0101000000178190B0982153C088A273474E682040</t>
  </si>
  <si>
    <t>0101000000713D0AD7A39A52C0AD84EE92387B1540</t>
  </si>
  <si>
    <t>0101000000989FF01976DB52C0B29DEFA7C68B1340</t>
  </si>
  <si>
    <t>01010000006552431B80CD51C0BF99982EC42A2840</t>
  </si>
  <si>
    <t>01010000003A03232F6B8152C0E0BDA3C684581440</t>
  </si>
  <si>
    <t>0101000000075DC2A1B72953C0E76ED74B5384F23F</t>
  </si>
  <si>
    <t>0101000000575BB1BFECD452C0454772F90F290440</t>
  </si>
  <si>
    <t>01010000001582A83D9DD552C0CAC962A8ECB01840</t>
  </si>
  <si>
    <t>010100000047DAD7CB80BE52C0747649D4BF112440</t>
  </si>
  <si>
    <t>0101000000317E1AF7E65B52C00EC97F3793651440</t>
  </si>
  <si>
    <t>010100000036A49B0E2E7052C0962D8A055B701440</t>
  </si>
  <si>
    <t>01010000008C4AEA04342953C06C787AA52CC31640</t>
  </si>
  <si>
    <t>0101000000E9B7AF03E77053C0ED0DBE30996A1C40</t>
  </si>
  <si>
    <t>CAPARRAPI - CAR [0023065505]; DECODIFICADA POR GOESREADER EN SCADA/POLARIS;</t>
  </si>
  <si>
    <t xml:space="preserve">CONFIG 08/02/2018 04:02 PM    </t>
  </si>
  <si>
    <t xml:space="preserve">  PUERTOS 33501 / 33502</t>
  </si>
  <si>
    <t>DESEMBOCADURA AGUACLARA AL ANCHICAYA /RIO BUGALAGRANDE SECTOR LA UNION (VIA SEVILLA BARRAGAN) - LA VICTORIA  PUERTOS 31597/ 31598</t>
  </si>
  <si>
    <t>DESCONECTADA PARA MANTENER EL HISTORICO DE DATOS. PUENTE ARANDA 2 PUERTOS: 32117 / 32118</t>
  </si>
  <si>
    <t>PALMARITO COD HYD CESAR METEOROLOGICA SUBTIPO NUEVA AREA OPERATIVA 05 TECNICO PUERTOS: 31355/31356</t>
  </si>
  <si>
    <t xml:space="preserve">DICIEMBRE 20: CB15604017354145416G41+0NN171EUB00078`OTA@@}NsapC@A@PSEh@@F@@@@@@@@@@@@@@@@@@@@  ++++++++++++++++++++ESTA GENTE ESTA CAMABIANDO EL ID Y NO NOTIFICA EL CAMBIO.... GOES:CB0F668C D@@OH@RXs\H@@P@@|`@hYMsapC@A@pCBH\U PRUEBAS[503]+PURIFICACION [0021137010; DEPT; HID; SUTI; GOES; AO0X; HX; IDEAM] CB0F668C - 09/04/2017 13:23:46 UTC  PURIFICACI?N, No Matching TransportMedium for Channel 165 Message Parameters: DCP Address: CB0F668C	Message Quality: Good Signal Strength: 39 dBM	Frequency Offset: 0 (0 Hz) GOES Channel: 165E	Message Length: 150 DRGS code: UB	DRGS Description: Carrier Start (UTC): 13:23:45.300	Carrier Stop (UTC): 13:23:50.114 Additional Flags: (none) Raw Data: 	CB0F668C17247132346G39+0NN165EUB00150`OTA@le|OapC@C@@@EtPAYT`B@HA@@@@@@@@@@@@@@ @@@@@@@@@@@@@@@@@@@@@@@@@@@@@@@@@@@@@p@@x`@l^zOax`@|G{Oax`@\m{Oa@@@C@PCB`lf? DbCBPEm?DRCBPup?DBO@L@@NH`CBt`@             </t>
  </si>
  <si>
    <t xml:space="preserve">CONFIG 08/02/2018 01:58 PM    </t>
  </si>
  <si>
    <t xml:space="preserve">CONFIG 08/02/2018 12:36 M    </t>
  </si>
  <si>
    <t xml:space="preserve">CONFIG 08/02/2018 11:44 AM    </t>
  </si>
  <si>
    <t xml:space="preserve">CONFIG 08/02/2018 11:04 AM    </t>
  </si>
  <si>
    <t xml:space="preserve">CONFIG 08/02/2018 10:31 AM    </t>
  </si>
  <si>
    <t xml:space="preserve">CONFIG 08/02/2018 03:12 PM    </t>
  </si>
  <si>
    <t xml:space="preserve">CONFIG 08/02/2018 03:03 PM    </t>
  </si>
  <si>
    <t xml:space="preserve">CONFIG 08/02/2018 02:55 PM    </t>
  </si>
  <si>
    <t xml:space="preserve">CONFIG 08/02/2018 02:34 PM    </t>
  </si>
  <si>
    <t xml:space="preserve">CONFIG 08/02/2018 02:26 PM    </t>
  </si>
  <si>
    <t xml:space="preserve">CONFIG 08/02/2018 02:15 PM    </t>
  </si>
  <si>
    <t xml:space="preserve">CONFIG 08/02/2018 12:08 M    </t>
  </si>
  <si>
    <t xml:space="preserve">CONFIG 08/02/2018 03:20 PM    </t>
  </si>
  <si>
    <t>PTE DOLORES/ COLEGIO CAMPESTRE COMFAMILIAR/ PASTO [HYD; NAR; HID; SUBTIP; AO07; DOSPINA]; PTE DOLORES / COL CAMP COMFAMILIAR/PASTO; HIDRO; AREA OPERATIVA 07;H6; CODIGO DE HYDRAS; SUBTIPO; PUERTOS: 31497 / 31498; TECNICO</t>
  </si>
  <si>
    <t xml:space="preserve">  PUERTOS 30973 / 30974</t>
  </si>
  <si>
    <t xml:space="preserve">  PUERTOS 31397 /31398</t>
  </si>
  <si>
    <t>EL CALVARIO NUEVA METEOROLOGICA META SUBTIPO AREA OPERATIVA 3 HITO 9/8 JORGE IVAN SOLANO / LUIS MARIN VENTANA 50-5 CADENCIA 0 ECHO A 15-ENE-2018 Y 13-ABR-2018 IPWATCHDOG RESET 24 PUERTOS: 31533 / 31534</t>
  </si>
  <si>
    <t>PNNC: LA CRISTALINA [36037030; PNNC; HID; AO0X; GOES: CB15A55E; JFIGUEROA] CONFIG 01/06/2018 12:12 PM</t>
  </si>
  <si>
    <t>PNNC: LA GALLINAZA [36037020; PNNC; HID; AO0X; GOES: CB01577E; JFIGUEROA] CONFIG 01/06/2018 02:12 PM</t>
  </si>
  <si>
    <t>PNNC: RIO TAME [36027060; PNNC; HID; XX; AO0X; GOES:CB00E60A; JFIGUEROA] CONFIG 01/06/2018 02:29 PM</t>
  </si>
  <si>
    <t xml:space="preserve">CONFIG 08/02/2018 03:40 PM    </t>
  </si>
  <si>
    <t xml:space="preserve">CONFIG 08/02/2018 03:27 PM    </t>
  </si>
  <si>
    <t>EL SILENCIO METEOROLÓGICA TÓLIMA SUBTIPO NUEVA AREA OPERTIVA 10 HITO 8 DIDIER OSPINA 16-DIC-2017 VENTANA CADENCIA 0 ECHO A PUERTOS: 31331 / 31332</t>
  </si>
  <si>
    <t>SANTA ANA METEOROLÓGICA PUERTOS: 31311 / 31312</t>
  </si>
  <si>
    <t xml:space="preserve">PTE ABREGO / COLEGIO H. DURÁN DUSÁN HIDROLÓGICA / METEOROLÓGICA PUERTOS: 31091 / 31092 NORTE DE SANTANDER REPOTENCIADA CON OBRA CIVIL AREA OPERATIVA 8 HITO 8 GERMAN CAICEDO Y JAIRO ARIAS 7-DIC-2017 VENTANA: 50-5 CADENCIA: 0 ECHO: </t>
  </si>
  <si>
    <t>SAN SALVADOR / CASANARE CASANARE / ARAUCA HIDROLÓGICA SUBTIPO NUEVA AREA OPERATIVA 6 HITO 9 DIDIER OSPINA 17-MAR-2018 VENTANA 50-5 CADENCIA 0 ECHO A IPWATCHDOG RESET 24 PUERTOS 31561 / 31562</t>
  </si>
  <si>
    <t>EL TESORO METEOROLÓGICA AGROMETEOROLOGICA AREA OPERATIVA 02 TECNICO PUERTOS: 30987 / 30988</t>
  </si>
  <si>
    <t>GUAYURIBA CODIGO DE HYDRAS META HIDROLÓGICA NUEVA AREA OPERATIVA 3 HITO 9 JOAN LEON 8-MAR-18 VENTANA 50-5 CADENCIA 0 ECHO A IPWATCHDOG RESET 24 PUERTOS: 31541 / 31542</t>
  </si>
  <si>
    <t xml:space="preserve">SAN ANTONIO DE PADUA;[DEPTO, TECNICO, NUEVA] HIDROLÓGICA; PUERTOS: 31427/31428; </t>
  </si>
  <si>
    <t>RÍO SUCIO HIDROLÓGICA PUERTOS: 31423 / 31424</t>
  </si>
  <si>
    <t>ZAPATOSA HIDROLÓGICA PUERTOS: 31343 / 31344</t>
  </si>
  <si>
    <t>CARTAGENA METEOROLÓGICA PUERTOS: 31459 / 31460</t>
  </si>
  <si>
    <t>MAGANGUÉ HIDROLÓGICA PUERTOS: 31579 / 31580</t>
  </si>
  <si>
    <t>MAGDALENA HIDROLÓGICA PUERTOS: 31577 / 31578</t>
  </si>
  <si>
    <t>VETAS METEOROLÓGICA PUERTOS: 31223 / 31224</t>
  </si>
  <si>
    <t>RÍO CHINCHINÁ HIDROLÓGICA  PUERTOS 31383 / 31384</t>
  </si>
  <si>
    <t>RÍO AMAIME, APORTES RÍO CAUCA HIDROLÓGICA PUERTOS: 31369 / 31370</t>
  </si>
  <si>
    <t>MAPA RISARSALDA HIDROLÓGICA PUERTOS: 31393 / 31394</t>
  </si>
  <si>
    <t>RÍO PÁUTO METEOROLÓGICA PUERTOS: 31519 / 31520</t>
  </si>
  <si>
    <t>QUEREMAL METEOROLÓGICA PUERTOS: 31513 / 31514</t>
  </si>
  <si>
    <t>LETRAS METEOROLÓGICA PUERTOS: 31201 / 31202</t>
  </si>
  <si>
    <t>AGUAS ABAJO PRADO HIDROLÓGICA PUERTOS: 31313 / 31314</t>
  </si>
  <si>
    <t>JORDÁN HIDROLÓGICA PUERTOS: 31571 / 31572</t>
  </si>
  <si>
    <t>SUBACHOQUÉ HIDROLÓGICA PUERTOS: 31319 / 31320</t>
  </si>
  <si>
    <t>NEGRO AGUAS ARRIBA GUADUAS HIDROLÓGICA PUERTOS: 31237 / 31238</t>
  </si>
  <si>
    <t>AGUAS ABAJO CHÍA HIDROLÓGICA PUERTOS: 31297 / 31298</t>
  </si>
  <si>
    <t xml:space="preserve">LA COSECHA POSIBLE CÓDIGO HYDRAS 21205910 CUNDINAMARCA METEOROLÓGICA METEOROLOGICA ESPECIAL REPOTENCIADA CON OBRA CIVIL HITO 8 AREA OPERATIVA 11 LUIS MARIN VENTANA 50-5 CADENCIA 0 ECHO A PUERTOS: 31099 / 31100 </t>
  </si>
  <si>
    <t>PERENCO: MODULOS METEOROLÓGICA PUERTOS: 32015 / 32016 GOES; CB1697CA CO: CLIMATOLÓGICA ORDINARIA POSIBLE AREA OPERATIVA 06 POSIBLE CUENCA ORINOCO</t>
  </si>
  <si>
    <t xml:space="preserve">PERENCO: TRINIDAD METEOROLÓGICA PUERTOS: 32017 / 32018 GOES; CB112670 CASANARE CO: CLIMATOLÓGICA ORDINARIA POSIBLE AREA OPERATIVA 06 POSIBLE CUENCA: ORINOCO </t>
  </si>
  <si>
    <t>METEOROLÓGICA MANZANARES METEOROLÓGICA PUERTOS: 31439 / 31440</t>
  </si>
  <si>
    <t>VIZCAINA - LA LIZAMA VIZCAINA SANTNDER METEOROLÓGICA AGROMETEOROLÓGICA AREA OPERATIVA 8 REPOTENCIADA HITO 7 DIDIER OSPINA 28-OCT-2017 VENTANA CADENCIA ECHO  PUERTOS 31069 / 31070</t>
  </si>
  <si>
    <t>CACHIRÍ METEOROLÓGICA SANTANDER AREA OPERATIVA 8 SUBTIPO HITO 7 NUEVA OSCAR CARVAJAL 31-OCT-2017 VENTANA CADENCIA ECHO PUERTOS: 31231 / 31232</t>
  </si>
  <si>
    <t>PERENCO TOQUILLA METEOROLÓGICA PUERTOS: 32011 / 32012 GOES; CB1726BE CHANNEL 141 VENTANA BOYACA CO: CLIMATOLÓGICA ORDINARIA POSIBLE AREA OPERATIVA 06 POSIBLE CUENCA MAGDALENA CAUCA</t>
  </si>
  <si>
    <t>CONSORCIO CANAL DIQUE: EMBALSE GUAJARO CODIGO CATALOGO: 12067001 HIDROLÓGICA LG; LIMNIGRÁFICA AREA OPERATIVA XX TECNICO PUERTOS: 32053 / 32054</t>
  </si>
  <si>
    <t>MÁLAGA METEOROLÓGICA PUERTOS: 31361 / 31362</t>
  </si>
  <si>
    <t>DEMOSTRACIÓN GUAJIRA METEOROLÓGICA CODIGO POSIBLE DE HYDRAS 22045010 TOLIMA CLIMATOLÓGICA ORDINARIA REPOTENCIADA CON OBRA CIVIL AREA OPERATIVA 10 HITO 8 DIDIER OSPINA 15-DIC-2017 VENTANA 50-5 CADENCIA 0 ECHO A PUERTOS: 31101 / 31102</t>
  </si>
  <si>
    <t xml:space="preserve">VILLANUEVA. [27015300; ANT; MET; CP; R; AO01; TECNI] METEOROLÓGICA PUERTOS: 30997/30998 </t>
  </si>
  <si>
    <t>APTO OTU / TRASLADO [CH; ANT; MET; ST; N; AO01; HX; TECNICO] METEOROLÓGICA  PUERTOS 31411 / 31412</t>
  </si>
  <si>
    <t>CARMÉN DE ATRATO NUEVA METEOROLÓGICA PUERTOS: 31429 / 31430</t>
  </si>
  <si>
    <t>CERRO DE LA POPA METEOROLÓGICA PUERTOS: 31425 / 31426</t>
  </si>
  <si>
    <t>RÍO MANZANARES ALERTAS [COHY; MAG; HID; SUTI; N; AO05; TEC] MAGDALENA HIDROLÓGICA SUBTITPO NUEVA AREA OPERATIVA 05  PUERTOS 31445 / 31446</t>
  </si>
  <si>
    <t>GUAVIO [COHY; CUN; HID; SUTI; N; AOXX; TECNICOS] HIDROLOGÍCA NUEVA CUNDINAMARCA AREA OPERATIVA TECNICOS PUERTOS: 31537 / 31538</t>
  </si>
  <si>
    <t>GACHANTIVA / VILLA DE LEYVA  [CODIHYD; BOY; MET; SUBTIPO; N; AO06; HX; TECNICO] METEOROLÓGICA BOYACÁ SUBTIPO NUEVA AREA OPERATIVA 6 HITO TECNICO  PUERTOS 31265 / 31266</t>
  </si>
  <si>
    <t>LANDAZURÍ METEOROLÓGICA  PUERTOS 31219 / 31220</t>
  </si>
  <si>
    <t>PUENTE FERROCARRIL SANTANDER HIDROLÓGICA SUBTIPO NUEVA AREA OPERATIVA 8 HITO 6 TECNICO PUERTOS: 31195 / 31196</t>
  </si>
  <si>
    <t>JLO: 24 MARZO 2018  PARAMO ALTO ANTES RIO FRIO RÍO FRÍO HIDROLÓGICA PUERTOS: 31321 / 31322</t>
  </si>
  <si>
    <t>CONSORCIO CANAL DIQUE ESTACIÓN: SANTA HELENA CODIGO HYDRAS: 29057004 DEPARTAMENTO HIDROLÓGICA LIMNIGRÁFICA AREA OPERATIVA XX TECNICOS  PUERTOS 32065 / 32066</t>
  </si>
  <si>
    <t>CHITA METEOROLÓGICA NUEVA BOYACÁ AREA OPERATIVA 6 HITO 7 OSCAR CARVAJAL 27-OCT-2017 VENTANA CADENCIA ECHO PUERTOS: 31255 / 31256</t>
  </si>
  <si>
    <t>CONSORCIO CANAL DIQUE ESTACIÓN: CAPOTE CODIGO HYDRAS: DEPARTAMENTO TIPO SUBTIPO AREA OPERATIVA TÉCNICO PUERTOS 32073 / 32074</t>
  </si>
  <si>
    <t>CONSORCIO CANAL DIQUE ESTACIÓN: GUAJARO COMPUERTAS CODIGO HYDRAS: DEPARTAMENTO TIPO SUBTIPO AREA OPERATIVA TÉCNICO PUERTOS 32071 / 32072</t>
  </si>
  <si>
    <t>CONSORCIO CANAL DIQUE: MARÌA LA BAJA CODIGO HYDRAS DEPARTAMENTO TIPO ESTACIÒN SUBTIPO AREA OPERATIVA: XX TECNICO  PUERTOS 32077 / 32078</t>
  </si>
  <si>
    <t>ID	1606 RED	13 TIPO	Lago Tota NOMBRE ESTACIÓN	LAS CINTAS - LAGO DE TOTA TIPO ESTACION	 SUBTIPO	 CODIGO IDEAM	35160000 PUERTOS LOCALES	32111 / 32112 CODIGO GOES ESTACIÓN	CB17502E  OFFSET	20785 VENTANA	15 CHANNEL	141 AREA OPERATIVA 06</t>
  </si>
  <si>
    <t>MANAURE - RÍO HACHA; METEOROLÓGICA; PUERTOS: 31295/31296;</t>
  </si>
  <si>
    <t>RINCÓN / GUATAPURÍA - SAN SEBASTÍAN DE R CESAR METEOROLOGÍA NUEVA AREA OPERATIVA 05 PUERTOS: 31277 / 31278</t>
  </si>
  <si>
    <t>HATICO DE LOS INDIOS METEOROLÓGICA CESAR NUEVA AREA OPERATIVA 05 FECHA INSTALACIÓN 15-FEB-17 TECNICO: JORGE SOLANO  PUERTOS 31353 / 31354</t>
  </si>
  <si>
    <t xml:space="preserve">CUENCA MEDIA SUAREZ SANTANDER METEOROLÓGICA SUBTIPO NUEVA AREA OPERATIVA 8 HITO 7 OSCAR CARVAJAL 25-OCT-2017 VENTANA CADENCIA ECHO PUERTOS 31267 / 31268 </t>
  </si>
  <si>
    <t>El tablazo  METEOROLÓGICA PUERTOS: 30883 / 30884 CAUCA CLIMATOLÓGICA PRINCIPAL REPOTENCIADA AREA OPERATIVA 09 JORGE SOLANO</t>
  </si>
  <si>
    <t xml:space="preserve">+HACIENDA MANATAURE [CES. +Breiner/William+New] HACIENDA MANATAURE METEOROLÓGICA PUERTOS: 31359 / 31360 AREA OPERATIVA 05 </t>
  </si>
  <si>
    <t xml:space="preserve">ANGOSTURAS; METEOROLÓGICA; PUERTOS 31233 / 31234; </t>
  </si>
  <si>
    <t>BECERRIL /SICARARÉ  [CODIGOHYDRAS; CES; HID; SUBTIPO; N; AO05; HX; TECNICO] CODIGO HYDRAS CESAR HIDROLÓGICA SUBTIPO NUEVA AREA OPERATIVA 5 TECNICO PUERTOS: 31345 / 31346</t>
  </si>
  <si>
    <t>VILLA CARO METEOROLÓGICA CODIGO HYDRAS SUBTIPO AREA OPERATIVA 8 TECNICOS: PUERTOS: 31465 / 31466</t>
  </si>
  <si>
    <t>CUENCA GUALÍ [CODIGHYDRA; TOL; HID; SUBTI; N; AO10; HX; TECNI] HIDROLÓGICA PUERTOS: 31207 / 31208</t>
  </si>
  <si>
    <t>SIETECUERALES.  30877/30878 196 SIETECUERALES Código:	196 Nombre:	SIETECUERALES Tipo De Sistema:	HIDROLÓGICA MMdelo:	 Provincia:	CALDAS Ciudad :	VILLAMARIA Altitud:	3800 Longitud:	-75.37472222222222 Latitud:	4.8601389 Estado:	Activo Notas:	 FECHA REPO: 04-11-2016 Información Del Sitio:	 E 196-LG cod:26157200 ( VILLAMARIA CALDAS)  HIDROLÓGICA</t>
  </si>
  <si>
    <t>+ARIGUANÍ [CESAR, DIDIER O., N, AO05]; HIDROLÓGICA; CESAR LIMNIGRÁFICA NUEVA AREA OPERATIVA 5 HITO 4 PUERTOS: 31357/31358; ip Simcard GPRS: 166.210.69.142 26-ene-17;</t>
  </si>
  <si>
    <t xml:space="preserve">ID 204 SANTA EMILIA.  METEOROLÓGICA CP: CLIMATOLÓGICA PRINCIPAL PUERTOS: 30881/30882 HITO: 3 AREA OPERATIVA: 09 CODIGO CATALOGO: 26145090 REPOTENCIADA POR: Sebastian Castro y Luis Marín FECHA DE REPOTENCIACIÓN: 3-NOV-16 CUENCA: MAGDALENA CAUCA SUBCUENCA: CAUCA CORRIENTE: RÍO RISARALDA </t>
  </si>
  <si>
    <t>EL VÍNCULO. PUERTOS: 30895/30896Código:	240Nombre:	VINCULO EL-AUTOMÁTICATipo De Sistema:	METEOROLÓGICAMMdelo:	Longitud:	-76.299528Latitud:	3.835194Estado:	ActivoInformación Del Sitio:	E 240-AM cod:26095320 ( GUADALAJARA DE BUGA VALLE DEL CAUCA) TECHNICAL SYS METEOROLÓGICA</t>
  </si>
  <si>
    <t xml:space="preserve">CARMÉN BOLIVAR METEOROLÓGICA CLIMATOLÓGICA PRINCIPAL FECHA DE INSTALACIÓN Y/O REPOTENCIACIÓN INSTALADA Y/O REPOTENCIADA POR AREA OPERATIVA 02 PUERTOS: 30925/30926  </t>
  </si>
  <si>
    <t>UNGUÍA METEOROLÓGICA PUERTOS: 30993/30994</t>
  </si>
  <si>
    <t>SOGAMOSO METEOROLOGICA PUERTOS: 31057 / 31058 Código:	201 Nombre:	SOGAMOSO-AUTOMÁTICA Tipo De Sistema:	METEOROLÓGICA MMdelo:	 Longitud:	-72.911153 Latitud:	5.753333 Estado:	Activo Información Del Sitio:	 E 201-ME cod:24035410 ( SOGAMOSO BOYACA) TECHNICAL SYS METEOROLÓGICA</t>
  </si>
  <si>
    <t>JUÁN JOSÉ METEOROLÓGICA PUERTOS: 31287 / 31288</t>
  </si>
  <si>
    <t>TIBÚ METEOROLÓGICA CLIMATOLÓGICA ORDINARIA REPOTENCIADA CON OBRA CIVIL AREA OPERTIVA 08 HITO 7 PUERTOS: 31169 / 31170</t>
  </si>
  <si>
    <t>Código:	214 Nombre:	TESORITO FCA Tipo De Sistema:	METEOROLÓGICA MMdelo:	 Longitud:	-75.434194 Latitud:	5.029833 PUERTOS: 31167 / 31168</t>
  </si>
  <si>
    <t xml:space="preserve">+ESCUELA AGROPECUARIA CARRAIPIA [DEPARTAMENTO; JSOLANO; NUEVA] ESCUELA AGROPECUARIA CARRAIPIA - CARRAIPIA METEOROLÓGICA PUERTOS 31435 / 31436 </t>
  </si>
  <si>
    <t>CONSORCIO CANAL DIQUE ESTACIÓN: BARRANCA VIEJA CODIGO HYDRAS: DEPARTAMENTO TIPO SUBTIPO AREA OPERATIVA TÉCNICO PUERTOS 32069 / 32070</t>
  </si>
  <si>
    <t>CONSORCIO CANAL DIQUE ESTACIÓN: JOBO CODIGO HYDRAS: 29057005 DEPARTAMENTO HIDROLÓGICA LIMNIGRÁFICA AREA OPERATIVA XX TECNICOS  PUERTOS 32055 / 32056</t>
  </si>
  <si>
    <t>SANTA BARBARA CÓDIGO HYDRAS: 26185050 ANTIOQUIA METEOROLÓGICA CP: CLIMATOLÓGICA PRINCIPAL REPOTENCIADA AREA OPERATIVA 01 INSTALADA POR: JORGE IVAN SOLANO FECHA; 14-DIC-16 PUERTOS: 30979 / 30980</t>
  </si>
  <si>
    <t>230 UNIV. CMARCA-AUTOMÁTICACódigo:	230Nombre:	UNIV. CMARCA-AUTOMÁTICATipo De Sistema:	METEOROLÓGICAMMdelo:	Provincia:	CUNDINAMARCACiudad :	GIRARDOTAltitud:	294Longitud:	-74.80680555555556Latitud:	4.30675puertos. 30805/30806</t>
  </si>
  <si>
    <t>INSTALADA POR: Jorge Solano y German Caicedo QUITASUEÑO PUERTOS: 31615 / 31616 +ESTACION [CODIHYDR; DEPTO; TIPO; SUBTIPO; CUENCA; R/N; AOXX; HX; TECNICO]</t>
  </si>
  <si>
    <t>+CHIGORODÓ [0012015110]; REPOTENCIADA; ANTIOQUIA - CHIGORODO; TECNICO INSTALADOR: XXX; PUERTOS 30929/30930;</t>
  </si>
  <si>
    <t xml:space="preserve">ACAPULCO NEVAS / BASE AEREA MADRID METEOROLÓGICA REPOTENCIADA CON OBRA CIVIL CUNDINAMARCA AREA OPERATIVA 11 HITO 8 LUIS MARIN 26-DIC-2017 VENTANA 50-5 CADENCIA 0 ECHO A PUERTOS: 31081 / 31082 </t>
  </si>
  <si>
    <t>U. T. MAGDALENA METEOROLÓGICA CLIMATOLÓGICA PRINCIPAL AREA OPERATIVA 05 FECHA DE INSTALACIÓN Y/O REPOTENCIACIÓN INSTALADA Y/O REPOTENCIADA POR:  PUERTOS: 30991 / 30992</t>
  </si>
  <si>
    <t>+METROMEDELLÍN [0027015310]; METEOROLÓGICA; PUERTOS: 30957/30958; Código:	110; Nombre:	METROMEDELLIN-AUTOMÁTICA Tipo De Sistema:	METEOROLÓGICA MMdelo:	 Provincia:	antioquia Ciudad :	medellin Altitud:	1444 Longitud:	-75.552166 Latitud:	6.32980555 Estado:	A</t>
  </si>
  <si>
    <t>ABRIAQUÍ; METEOROLÓGICA; PUERTOS: 31425/31426;</t>
  </si>
  <si>
    <t>EL PORTILLO METEOROLÓGICA PUERTOS: 31551 / 31552</t>
  </si>
  <si>
    <t>BELLAVISTA - JESÚS MARÍA METEOROLÓGICA CALDAS CLIMATOLÓGICA PRINCIPAL NUEVO AREA OPERATIVA 9 TÉCNICOS: Jorge Solano y Joan Leon PUERTOS: 31391 / 31392</t>
  </si>
  <si>
    <t xml:space="preserve">HACHA CAQUETA HIDROLÓGICA SUBTIPO NUEVA AREA OPERATIVA 4 HITO 8 OSCAR CARVAJAL 6-DIC-2017 VENTANA CADENCIA ECHO PUERTOS. 31563 / 31564 </t>
  </si>
  <si>
    <t>INSTALADA POR: XXXX; Código:	206 Nombre:	STA.ISABEL-AUTOMÁTICA Tipo De Sistema:	METEOROLÓGICA MMdelo:	 PUERTOS: 30983 / 30984</t>
  </si>
  <si>
    <t>LA JOSEFINA. PUERTOS 30847/3084892 JOSEFINA LA-AUTOMÁTICACódigo:	92Nombre:	JOSEFINA LA-AUTOMÁTICATipo De Sistema:	METEOROLÓGICAMMdelo:	Provincia:	NARIÑOCiudad :	LA JOSEFINAAltitud:	2387Longitud:	-77.49119444444445Latitud:	0.9302778Estado:	ActivoNotas:	FECHA REPO: 02-11-2016Información Del Sitio:	E 92-CP cod:52055170 ( CONTADERO NARIÑO) TECHNICAL SYS METEOROLÓGICA</t>
  </si>
  <si>
    <t>TIBAITATA(BOG).  PUERTOS 30799/30800 Código:	216 Nombre:	TIBAITATA-AUTOMÁTICA Tipo De Sistema:	METEOROLÓGICA MMdelo:	 Provincia:	CUNDINAMARCA Ciudad :	MOSQUERA Altitud:	1938 Longitud:	-74.209 Latitud:	4.6914167 Estado:	Activo Información Del Sitio:	 E 216-AM cod:21206990 ( MOSQUERA CUNDINAMARCA) TECHNICAL SYS METEOROLÓGICA</t>
  </si>
  <si>
    <t>ZARAGOZA;  MET;  PUERTOS: 30899 / 30900 Código:	246 Nombre:	ZARAGOZA-AUTOMÁTICA Tipo De Sistema:	METEOROLÓGICA MMdelo:	 Provincia:	VALLE Ciudad :	ZARAGOZA Altitud:	958 Longitud:	-75.93013888888889 Latitud:	4.5179444 Estado:	Activo Notas:	 FECHA REPO:17-11-2016 Información Del Sitio:	 E 246-AM cod:26105250 ( CARTAGO VALLE DEL CAUCA) OTT METEOROLÓGICA</t>
  </si>
  <si>
    <t>LA LOMA - CAR CES METEOROLÓGICA CLIMATOLÓGICA PRINCIPAL AREA OPERATIVA 05 REPOTENCIADA POR DIDIER OSPINA FECHA DE REPOTENCIACIÓN PUERTOS: 30949 / 30950</t>
  </si>
  <si>
    <t>SOCHA METEOROLÓGICA PUERTOS: 31055 / 31056</t>
  </si>
  <si>
    <t>PUERTO LEÓN / TARRA HIDROLÓGICA PUERTOS: 31603 / 31604</t>
  </si>
  <si>
    <t>BOTANA  PUERTOS 30823/30824 BOTANA-AUTOMÁTICA Código:	28 Nombre:	BOTANA-AUTOMÁTICA Tipo De Sistema:	METEOROLÓGICA MMdelo:	 Longitud:	-77.278611 Latitud:	1.16 Estado:	Activo</t>
  </si>
  <si>
    <t>PUENTE LOPEZ / CHITAGA NORTE DE SANTANDER HIDROLÓGICA SUBTIPO NUEVA AREA OPERATIVA 8 HITO 6 TECNICO PUERTOS: 31545 / 31546</t>
  </si>
  <si>
    <t>LA SELVA; METEOROLÓGICA; PUERTOS: 30951/30952;</t>
  </si>
  <si>
    <t xml:space="preserve">SAN JUÁN DE URABÁ; METEOROLÓGICA; PUERTOS: 31451/31452; </t>
  </si>
  <si>
    <t>PIJAO CODIGO HYDRAS QUINDIO METEOROLÓGICA SUBTIPO NUEVA AREA OPERATIVA 9 HITO 6 JSOLANO PUERTOS: 31401 / 31402</t>
  </si>
  <si>
    <t>SALENTO METEOROLÓGICA PUERTOS: 31399 / 31400</t>
  </si>
  <si>
    <t>PANELAS CODIGO HYDRAS BOYACÁ METEOROLÓGICA SUBTIPO NUEVA AREA OPERATIVA 6 HITO 7 OCARVAJAL VENTANA CADENCIA ECHO PUERTOS: 31261 / 31262</t>
  </si>
  <si>
    <t>PESCA METEOROLÓGICA SUBTIPO; BOYACÁ NUEVA AREA OPERATIVA XX TECNICO:   PUERTOS 31249 / 31250</t>
  </si>
  <si>
    <t>TEATINOS METEOROLÓGICOS PUERTOS 31517 / 31518 NUEVA POSIBLE CODIGO HYDRAS 35070310 AREA OPERATIVA 6 HITO 7 OSCAR CARVAJAL VENTANA CADENCIA ECHO</t>
  </si>
  <si>
    <t>RÍO FRÍO / SALVAJINA ABAJO NUEVA VALLE DEL CAUCA HIDROLÓGICA SUBTIPO AREA OPERATIVA 9 HITO 7 JSOCAMPO VENTANA CADENCIA ECHO 10-OCT-2017</t>
  </si>
  <si>
    <t>VILLA MARÍAMETEOROLÓGICAPUERTOS: 30893 / 30894237 VILLAMARIA-AUTOMÁTICACódigo:	237Nombre:	VILLAMARIA-AUTOMÁTICATipo De Sistema:	METEOROLÓGICAMMdelo:	Provincia:	CALDASCiudad :	VILLAMARIAAltitud:	1843Longitud:	-75.51388888888889Latitud:	5.0487222Estado:	ActivoNotas:	FECHA REPO: 09-11-2016Información Del Sitio:	E 237-CP cod:26155220 ( VILLAMARIA CALDAS) TECHNICAL SYS METEOROLÓGIC</t>
  </si>
  <si>
    <t>SINCERÍN / SILOS Bolivar CODIGO HYDRAS: 29035000 METEOROLÓGICA CLIMATOLÓGICA PRINCIPAL AREA OPERATIVA 5 HITO 7 PUERTOS: 31053 / 31054</t>
  </si>
  <si>
    <t>EL PARAMO METEREOLÓGICA PUERTOS: 31549 / 31550 POSIBLE CODIGO HYDRAS 24030680 SUBTIPO NUEVA AREA OPERATIVA 8 HITO 7 DIDIER OSPINA VENTANA CADENCIA ECHO</t>
  </si>
  <si>
    <t>TONA CODIGO HYDRAS SANTANDER METEOROLÓGICA SUBTIPO NUEVA AREA OPERATIVA 8 HITO 7 DIDIER OSPINA VENTANA CADENCIA ECHO PUERTOS: 31283 / 31284</t>
  </si>
  <si>
    <t>AGUAS ABAJO EMBALSO BETANÍA HIDROLÓGICA PUERTOS: 31611 / 31612</t>
  </si>
  <si>
    <t>NATAGA / HACIENDA SAN JOSE CODIGO DE HYDRAS HUILA METEOROLÓGICA SUBTIPO NUEVA AREA OPERATIVA 4 HITO 7 JORGE IVAN SOLANO 25-OCT-17 VENTANA CADENCIA ECHO PUERTOS 31305 / 31306</t>
  </si>
  <si>
    <t>SAN ALFONSO HIDROLÓGICA NUEVA AREA OPERATIVA 4 HUILA HITO 7 JORGE IVAN SOLANO VENTANA CADENCIA ECHO  PUERTOS 31309 / 31310</t>
  </si>
  <si>
    <t>SANTA ANA METEOROLÓGICA HUILA NUEVA SUBTIPO AREA OPERATIVA 4 HITO 7 JORGE IVAN SOLANO VENTANA CADENCIA ECHO PUERTOS 31311 / 31312</t>
  </si>
  <si>
    <t xml:space="preserve">CCP DEL PACÍFICO / AREOPUERTO TUMACO LA FLORIDA / TÚMACO METEOROLÓGICA NUEVA NARIÑO AREA OPERATIVA 7 HITO 7 JULIAN STEVEN OCAMPO 27-OCT-2017 VENTANA CADENCIA ECHO  PUERTOS 31491 / 31492 </t>
  </si>
  <si>
    <t xml:space="preserve">VIVERO SURATÁ POSIBLE CÓDIGO HYDRAS 23195090 METEOROLÓGICA CLIMATOLOGICA ORDINARIA REPOTENCIADA CON OBRA CIVIL AREA OPERATIVA 8 HITO 7 OSCAR CARVAJAL 30-OCT-2017 VENTANA CADENCIA ECHO PUERTOS: 31183 / 31184 </t>
  </si>
  <si>
    <t>POTREROS / PEREIRA / SAN REMO METEOROLÓGICA REPOTENCIADA CON OBRA CIVIL NO TIENE CODIGO HYDRAS AOCIADA AREA OPERATIVA 9 RISARALDA HITO 8 JULIAN OCAMPO 3-DIC-17 VENTANA CADENCIA ECHO PUERTOS: 31601 / 31602</t>
  </si>
  <si>
    <t>SANTA LUCÍA METEOROLÓGICA VALLE DEL CAUCA NUEVA SUBTIPO AREA OPERATIVA 9 HITO 8 JULIAN OCAMPO 29-NOV-17 VENTANA CADENCIA ECHO PUERTOS: 31387 / 31388</t>
  </si>
  <si>
    <t>236 VILLA TERESA-AUTOMÁTICA; Código:	236; Nombre:	VILLA TERESA-AUTOMÁTICA; Tipo De Sistema:	METEOROLÓGICA; MMdelo:	; Provincia:	CUNDINAMARCA; Ciudad :	BOGOTA; Altitud:	3412; Longitud:	-74.15255555555557; Latitud:	4.3620833; PUERTOS: 30807/30808; Instalada por Grupo de Instalación 3: Didier Ospina y Gustavo Novoa; Fecha de Instalación: 30-sep-16</t>
  </si>
  <si>
    <t>SAN PEDRO HIDROLÓGICA LG: LIMNIGRÁFICA REPOTENCIADA AREA OPERATIVA 02 INSTALADA POR OSCAR CARVAJAL FECHA DE INSTALACIÓN PUERTOS: 30977 / 30978</t>
  </si>
  <si>
    <t>MEDIA LUNA / HACIENDA MAJAVITA UL CODIGO DE HYDRAS 29065080 SANTANDER METEOROLÓGICA CLIMATOLÓGICA ORDINARIA REPOTENCIADA AREA OPERATIVA 5 HITO 7 PUERTOS: 31027 / 31028</t>
  </si>
  <si>
    <t>MOGOTES METEOROLÓGICAS SANTANDER AGROMETEROLÓGICA AREA OPERATIVA 08 HITO 7 TECNICO PUERTOS: 31031 / 31032</t>
  </si>
  <si>
    <t>TOBÍA / CALOSTROS BAJO HIDROLÓGICA CODIGO HYDRAS 23067060 CUNDINMARCA METEOROLOGÍCA ESPECIAL REPOTENCIADA AREA OPERATIVA 11 HITO 7 OSCAR CARVAJAL 20-OCT-2017 VENTANA CADENCIA ECHO</t>
  </si>
  <si>
    <t>PASO DE LA CANOA HIDROLÓGICA BOYACÁ NUEVA AREA OPERATIVA 8 HITO 7 DIDIER OSPINA 27-OCT-2017 VENTANA CADENCIA ECHO PUERTOS: 31555 / 31556</t>
  </si>
  <si>
    <t>MALAGA 2 METEOROLÓGICA 24030950 PUERTOS: 31125 / 31126 SANTANDER PLUVIOGRÁFICA REPOTENCIADA OBRA CIVIL HITO 7 DIDIER OSPINA VENTANA CADENCIA ECHO</t>
  </si>
  <si>
    <t>PUEBLO RICO / ANDAGUEDA 1 NUEVA RISARALDA METEOROLÓGICA AREA OPERATIVA 9 HITO 8 DIDIER OSPINA 5-DIC-17 VENTANA CADENCIA ECHO PUERTOS: 31507 / 31508</t>
  </si>
  <si>
    <t>HACIENDA PUERTO RÍCO HIDROLÓGICA  PUERTOS 31333 / 31334 17/05/2017 ACTUALIZACION GPS Y ALTURA EN BASE A GOOGLE EARTH Y EL INGENIERO JORGE GONZALES (CONOCIMIENTO DE LA ESTACION , FINCA ) .</t>
  </si>
  <si>
    <t>CONSORCIO CANAL DIQUE ESTACIÓN: LEQUERICA CODIGO HYDRAS: 29057002 DEPARTAMENTO HIDROLÓGICA LIMNIGRÁFICA AREA OPERATIVA XX TECNICOS  PUERTOS 32057 / 32058</t>
  </si>
  <si>
    <t>CONFLUENCIA RIO TONA Y SURATÁ HIDROLÓGICA PUERTOS: 31227 / 31228</t>
  </si>
  <si>
    <t>+APTO GUAPI [0053045040];  Código:	11 Nombre:	APTO.GUAPI-AUTOMÁTICA Tipo De Sistema:	METEOROLÓGICA MMdelo:	 Longitud:	-77.898361 Latitud:	2.578444 PUERTOS 30813/30814</t>
  </si>
  <si>
    <t>EL DIFICIL/CHIRIGUANÁ [25025000, MAG; MET; SUB; R; AO0X; H7; JSOLANO, 5X-X, CAD:0, ECHO:A]MA CODIGO HYDRAS 25025000 MAGDALENA METEOROLÓGICA CLIMATOLÓGICA ORDINARIA AREA OPERATIVA 5 HITO 7 JORGE SOLANO Y JOAN LEÓN VENTANA CADENCIA ECHO PUERTOS 30931 / 30932</t>
  </si>
  <si>
    <t>EL ROSARIO CARAÑO / FLORENCIA HIDROLÓGICA PUERTOS: 31025 / 31026 CAQUETÁ LIMNIGRÁFICA REPOTENCIADA AREA OPERATIVA 4 HITO 7 GERMÁN CAICEDO VENTANA CADENCIA ECHO</t>
  </si>
  <si>
    <t>ESCUELA NAVAL BARRANQUILLA / REEMPLAZA A LAS FLORES ATLANTICO CÓDIGO HYDRAS ANTIGUO: 29045180 METEOROLÓGICA CLIMATOGICA PRINCIPAL AREA OPERATIVA 2 HITO 7 JISOLANO PUERTOS: 30937 / 30938</t>
  </si>
  <si>
    <t>NARIÑO-MAGDALENA / HACIENDA SUECIA HIDROLÓGICA CAUCA AGROMETEOROLÓGICA AREA OPERATIVA 11 HITO TECNICO PUERTOS: 30985 / 30986</t>
  </si>
  <si>
    <t>SUBÍA CODIGO HYDRAS: 36015020 CUNDINAMARCA METEOROLOGICA CLIMATOLÓGICA PRINCIPAL REPOTENCIADA AREA OPERATIVA 6 HITO 7 OCARVAJAL  PUERTOS 31059 / 31060</t>
  </si>
  <si>
    <t>LA ESMERALDA / SIMIJACÀ CODIGO DE HYDRAS CUANDO ERA SIMIJACA 24010150 NO TIENE COMO LA ESMERALDA METEOROLÓGICA CUANDO ERA SIMIJACA ACTUALMENTE COMO LA ESMERALDA ES HIDROLÓGICA CLIMATOLÓGICA PLUVIOGRÁFICA CUANDO ERA SIMIJACA REPOTENCIADA CON OBRA CIVIL AREA OPERATIVA 10 TOLIMA HITO 8 PUERTOS: 31159 / 31160 DIDIER OSPINA 13-DIC-17 VENTANA 50-5 CADENCIA 0 ECHO A</t>
  </si>
  <si>
    <t>SAN JAVIER PUENTE ZULIA [HYD; DEP; TIPO; SUBTIP; N R; AO0X; HX; TEC] HIDROLÓGICA PUERTOS: 31483 / 31484</t>
  </si>
  <si>
    <t>SOTAQUIRÁ METEOROLÓGICA NUEVA BOYACÁ SUBTIPO AREA OPERATIVA 6 HITO 7 OSCAR CARVAJAL VENTANA CADENCIA ECHO 25-OCT-2017 PUERTOS: 31245 / 31246</t>
  </si>
  <si>
    <t>SIACHOQUE METEOROLÓGICA PUERTOS: 31247 / 31248 CODIGO HYDRAS Posible 24030140 BOYACÁ NUEVA AREA OPERATIVA 6 HITO 7 OSCAR CARVAJAL 10-OCT-2017 VENTANA CADENCIA ECHO</t>
  </si>
  <si>
    <t>MONGUA / TASCO  NUEVA METEOROLÓGICA SUBTIPO AREA OPERATIVA 6 HITO 8 TECNICO VENTANA CADENCIA 0 ECHO A 15-DIC-2017 PUERTOS: 31525 / 31526</t>
  </si>
  <si>
    <t>LA FONDA / GRANJA VELEZ HIDROLÓGICA / METEOROLÓGICA SUBTIPO / CLIMATOLÓGICA ORDINARIA REPOTENCIADA OBRA CIVIL AREA OPERATIVA 8 HITO 8 JOAN LEÓN VENTANA CADENCIA 0 ECHO A PUERTOS: 31175 / 31176</t>
  </si>
  <si>
    <t xml:space="preserve">PR CHOCO: BELLA VISTA [COHY; CHO; MET; SUB; AOXX; GOES:CB15C0B8; JGARZON] ....................................... PERENCO: EL CARDON METEOROLÓGICA PUERTOS: 32023 / 32024 GOES; CB04C5DC  </t>
  </si>
  <si>
    <t>PIEDRA LISA 2 / TOLÚ PUTUMAYO / SUCRE HIDROLÓGICA / METEOROLÓGICA REPOTENCIADA CON OBRA CIVIL AREA OPERATIVA 7 HITO 8 JOAN LEON VENTANA CADENCIA 0 ECHO A PUERTOS: 31447 / 31448</t>
  </si>
  <si>
    <t>ARBOLEDAS NUEVA NORTE DE SANTANDER METEOROLÓGICA SUBTIPO AREA OPERATIVA 8 HITO 8 GERMÁN CAICEDO 28-DIC-2017 VENTANA: CADENCIA 0 ECHO A PUERTOS: 31481 / 31482</t>
  </si>
  <si>
    <t>BRASIL TOLIMA METEOROLÓGICA SUBTIPO NUEVA AREA OPERATIVA 10 HITO 8 TECNICO VENTANA CADENCIA 0 ECHO A PUERTOS: 31203 / 31204</t>
  </si>
  <si>
    <t>PLANADAS METEOROLÓGICA TOLIMA NUEVA SUBTIPO AREA OPERATIVA 10 HITO 8 TECNICO 15-DIC-17 VENTANA CADENCIA 0 ECHO A PUERTOS: 31291 / 31292</t>
  </si>
  <si>
    <t>PUENTE COHETEANDO / AGUAS ARRIBA DE LA PLATA ABAJO DE LA DESEMBOCADURA DE ULLUCOS / AGUAS ARRIBA DE LA PLATA ABAJO HIDROLÓGICA NUEVA SUBTIPO CODIGO HYDRAS CAUCA AREA OPERATIVA 4 HITO 7 JORGE IVAN SOLANO 27-OCT-2017 VENTANA CADENCIA ECHO PUERTOS: 31299 / 31300</t>
  </si>
  <si>
    <t>MEDINA / MEDINA CUENCA ALTA RIO HUMEA CUNDINAMARCA METEOROLÓGICA SUBTIPO NUEVA AREA OPERATIVA 3 HITO 8 DIDIER OSPINA 29-DIC-2017 VENTANA CADENCIA 0 ECHO A PUERTOS: 31535 / 31536</t>
  </si>
  <si>
    <t>APTO BUENAVENTURA / UNIVERSIDAD DEL PACÍFICO / BUENAVENTURA METEOROLÓGICA VALLE DEL CAUCA NUEVA SUBTIPO AREA OPERATIVA 9 HITO 8 DIEGO ROJAS VENTANA CADENCIA 0 ECHO A PUERTOS: 31509 / 31510</t>
  </si>
  <si>
    <t xml:space="preserve">MOLINOS / EL VESUBIO HIDROLÓGICA CAUCA / VALLE DEL CAUCA NUEVA AREA OPERATIVA 9 HITO 8 DIEGO ROJAS 29-DIC-2017 VENTANA CADENCIA 0 ECHO A PUERTOS: 31177 / 31178 </t>
  </si>
  <si>
    <t>ID	1602 RED	13 TIPO	Lago Tota NOMBRE ESTACIÓN	Criadero Lago de Tota TIPO ESTACION	 SUBTIPO	 CODIGO IDEAM	35167020 Ó 35097050 PUERTOS LOCALES	32103 / 32104 CODIGO GOES ESTACIÓN	CB16A250 OFFSET	20620 VENTANA	15 CHANNEL	141 AREA OPERATIVA 06</t>
  </si>
  <si>
    <t>ID	1604 RED	13 TIPO	Lago Tota NOMBRE ESTACIÓN	LLANO ALARCON - LAGO DE TOTA TIPO ESTACION	 SUBTIPO	 CODIGO IDEAM	35160020 ó 35165504 PUERTOS LOCALES	32107 / 32108 CODIGO GOES ESTACIÓN	CB1652D4 OFFSET	20545 VENTANA	15 CHANNEL	141 AREA OPERATIVA 06</t>
  </si>
  <si>
    <t>TUNGUAVITA[24035430; BOY; MET; AM; R; AO06; H9; TECNICO; VEN:50-5; CAD:0; ECH:A] METEOROLÓGICA REPOTENCIADA AGROMETEOROLÓGICA AREA OPERATIVA 6 HITO 8 VENTANA 50-5 CADENCIA 0 ECHO A PUERTOS: 31063 / 31064</t>
  </si>
  <si>
    <t xml:space="preserve">ESTACIÓN TIPO SUTRON  LAGO DE TOTA PUERTOS LOCALES	32105 / 32106 CODIGO GOES ESTACIÓN	CB120792 OFFSET	20055 VENTANA	15 CHANNEL	165 AREA OPERATIVA 06 </t>
  </si>
  <si>
    <t>ID	1608 RED	13 TIPO	Lago Tota NOMBRE ESTACIÓN	RUMICHACA TIPO ESTACION	 SUBTIPO	 CODIGO IDEAM	52057100 PUERTOS LOCALES	32115 / 32116 CODIGO GOES ESTACIÓN	CB11E36E   OFFSET	20025 VENTANA	15 CHANNEL	165 AREA OPERATIVA 06</t>
  </si>
  <si>
    <t>PERENCO: TRINIDAD 35235040 METEOROLÓGICA PUERTOS: 32017 / 32018 GOES; CB112670 CO: CLIMATOLÓGICA ORDINARIA POSIBLE AO 06 POSIBLE CUENCA: ORINOCO</t>
  </si>
  <si>
    <t>PERENCO: LABRANZA GRANDE HIDROLÓGICA LG: LIMNIGRAFICA PUERTOS 32001 / 32002 GOES: CB02D664 BOYACA POSIBLE AREA OPERATIVA 06 POSIBLE CUENCA MAGDALENA CAUCA</t>
  </si>
  <si>
    <t>PERENCO: EL PLAYÓN CASANARE HIDROLÓGICA LG: LIMNIGRÁFICA POSIBLE AREA OPERATIA 06 POSIBLE CUENCA; ORINOCO PUERTOS: 32007 / 32008</t>
  </si>
  <si>
    <t>PERENCO: AEROPUERTO YOPAL METEOROLÓGICA PUERTOS: 32021/32022 CASANARE POSIBLES AREA OPERATIVA 06 POSIBLE CUENCA: ORINOCO Goes CB0486D6</t>
  </si>
  <si>
    <t xml:space="preserve">PERENCO: EL CARDON METEOROLÓGICA PUERTOS: 32023 / 32024 GOES; CB04C5DC  </t>
  </si>
  <si>
    <t>PERENCO: PISBA METEOROLÓGICA PUERTOS: 32013 / 32014 GOES; CB054132 CHANNEL 67 VENTANA BOYACÁ CO: CLIMATOLÓGICA ORDINARIA POSIBLE AREA OPERATIVA 06 POSIBLE CUENCA; MAGDALENA CAUCA</t>
  </si>
  <si>
    <t>GRANADA SENA / LA HOLANDA CODIGO HYDRAS POSIBLE : 32075040 METEOROLÓGICA CLIMATOLÓGICA ORDINARIA REPOTENCIADA CON OBRA CIBIL META AREA OPERATIVA 3 HITO 8 DIDIER OSPINA 27-DIC-2017 VENTANA 50-5 CADENCIA 0 ECHO A PUERTOS: 31111 / 31112</t>
  </si>
  <si>
    <t>PERENCO: TRINIDAD PAUTO - PUENTE NONATO CASANARE HIDROLÓGICA LG: LIMNIGRÁFICA POSIBLE AREA OPERATIA 06 POSIBLE CUENCA; ORINOCO PUERTOS: 32005 / 32006</t>
  </si>
  <si>
    <t xml:space="preserve">PERENCO: OROCUE PIPESCA HIDROLÓGICA LG: LIMNIGRAFICA CASANARE PUERTOS 32003 / 32004 GOES: CB00D390 POSIBLE AREA OPERATIVA: 06 POSIBLE CUENCA: ORINOCO </t>
  </si>
  <si>
    <t>PERENCO: LA CABAÑA - TERMO ELÉCTRICA HIDROLÓGICA LG: LIMNIGRAFICA PUERTOS 32009 / 32010 GOES: 15C5851E BOYACA POSIBLE AREA OPERATIVA 06 POSIBLE CUENCA ORINOCO</t>
  </si>
  <si>
    <t>TIPO	Lago Tota NOMBRE ESTACIÓN	POTRERITO - LAGO DE TOTA TIPO ESTACION	 SUBTIPO	 CODIGO IDEAM	35160010 PUERTOS LOCALES	32109 / 32110 CODIGO GOES ESTACIÓN	CB16E15A OFFSET	20680 VENTANA	15 CHANNEL	141 AREA OPERATIVA 06</t>
  </si>
  <si>
    <t xml:space="preserve">CAMPO HERMOSO METEOROLÓGICA NORTE DE SANTANDER SUBTIOPO NUEVA AREA OPERATIVA 8 HITO 8 DIDIER OSPINA VENTANA CADENCIA 0 ECHO A PUERTOS 31553 / 31554 </t>
  </si>
  <si>
    <t xml:space="preserve">GINDRAMA CÓDIGO HYDRAS 11027050 HIDROLÓGICA CHOCÓ GOES CB03E104 PUERTOS: </t>
  </si>
  <si>
    <t>SIPI – HIDROLÓGICA; CÓDIGO DE CATALOGO 54037050; CÓDIGO NESDIS CB1113EA ................................. PERENCO: EL PLAYÓN CASANARE HIDROLÓGICA LG: LIMNIGRÁFICA POSIBLE AREA OPERATIA 06 POSIBLE CUENCA; ORINOCO PUERTOS: 32007 / 32008</t>
  </si>
  <si>
    <t>UNIVERSIDAD PAMPLONA METEOROLÓGICA PUERTOS: 31067 / 31068</t>
  </si>
  <si>
    <t>LEÓN HIDROLÓGICA PUERTOS: 31453 / 31454</t>
  </si>
  <si>
    <t>LA VIGA / LA VORAGINE - CAUCA ABAJO DEL PALO  HIDROLÓGICA SUBTIPO VALLE DEL CAUCA NUEVA AREA OPERATIVA 09 TECNICO PUERTOS 31595 / 31596</t>
  </si>
  <si>
    <t>EL RETIRO HIDROLÓGICA NUEVA AREA OPERATIVA 01 ANTIOQUIA INSTALADA / REPOTENCIADA POR: OSCAR CARVAJAL FECHA DE INSTALACIÓN Y/O REPOTENCIACIÓN: 17-MAR-17 Puertos: 31385 / 31386</t>
  </si>
  <si>
    <t>SUSACON / SUSA METEOROLÓGICA SANTANDER NUEVA AREA OPERATIVA 6 HITO 7 OSCAR CARVAJAL  27-OCT-2017 VENTANA CADENCIA ECHO PUERTOS: 31251 / 31252</t>
  </si>
  <si>
    <t>HDA LA GRACIOSA / ZABALETA / RÍO SAN MARCOS - MATEGUADUA HIDROLÓGICA VALLE DEL CAUCA NUEVA SUBTIPO HITO 8 DIDIER OSPINA 28-NOV-17 VENTANA CADENCIA ECHO PUERTOS: 31389 / 31390</t>
  </si>
  <si>
    <t>SAN JUAN DE LOS CHORROS / LEBRIJA CIERRE HIDROLÓGICA SANTANDER NUEVA AREA OPERATIVA 8 HITO 8 GERMAN CAICEDO 18-DIC-17 VENTANA CADENCIA 0 ECHO A  PUERTOS  31197 / 31198</t>
  </si>
  <si>
    <t>SANTA ROSA CIMITARRA HIDROLÓGICA SANTANDER NUEVA AREA OPERATIVA 8 HITO 8 GERMAN CAICEDO 19-DIC-2017 VENTANA: 50-5 CADENCIA 0 ECHO A PUERTOS: 31221 / 31222</t>
  </si>
  <si>
    <t>PUENTE ARAGON / RIO CAUCA ANTES DE POPAYÁN CAUCA HIDROLÓGICA SUBTIPO NUEVA AREA OPERATIVA 9 HITO 6 DOSPINA PUERTOS: 31375 / 31376</t>
  </si>
  <si>
    <t>PICA PICA HIDROLÓGICA NUEVA AREA OPERATIVA 02 INSTALADA POR OSCAR CARVAJAL FECHA DE INSTALACIÓN: 24-ABR-17 PUERTOS: 31289 / 31290</t>
  </si>
  <si>
    <t>TORIBÍO METEOROLÓGICA SUBTIPO CAUCA NUEVO AREA OPERATIVA 9 FECHA DE INSTALACIÓN TECNICOS PUERTOS: 31367 / 31368</t>
  </si>
  <si>
    <t>CUENCA ALTA RÍO RISARALDA METEOROLÓGICA PUERTOS: 31395 / 31396</t>
  </si>
  <si>
    <t>AGUAS CLARAS CODIGO HYDRAS NORTE DE SANTANDER HIDROLÓGICA SUBTIPO NUEVA AREA OPERATIVA 8 HITO 6 OCARVAJAL PUERTOS: 31489 / 31490</t>
  </si>
  <si>
    <t>LAS MINAS / SUAREZ DESEMBOCADURA HIDROLÓGICA SUBTIPO SANTANDER NUEVA AREA OPERATIVA 8 HITO 8 GERMAN CAICEDO 20-DIC-2017 VENTANA CADENCIA 0 ECHO A PUERTOS: 31269 / 31270</t>
  </si>
  <si>
    <t>ITUANGO METEOROLÓGICA ANTIOQUIA NUEVA SUBTIPO AREA OPERATIVA 1 HITO 8 JULIAN OCAMPO 28-DIC-2017 VENTANA CADENCIA 0 ECHO A PUERTOS 31409 / 31410</t>
  </si>
  <si>
    <t>PARQUE ALMORZADERO METEOROLÓGICA SANTANDER CLIMATOLÓGICA PRINCIPAL AREA OPERATIVA 08 PUERTOS: 31039 / 31040 DIDIER OSPINA VENTANA CADENCIA ECHO</t>
  </si>
  <si>
    <t>LA GALERA / SAN BENITO ABAD HIDROLÓGICA / METEOROLÓGICA ANTIOQUIA / SUCRE NUEVA AREA OPERATIVA 1 / JORGE IVAN SOLANO 18-DIC-17 VENTANA CADENCIA 0 ECHO A PUERTOS: 31149 / 31150</t>
  </si>
  <si>
    <t>REMOLINOS / PTO COLOMBIA / BARRANQUILLA HIDROLÓGICA / METEOROLÓGICA / METEOROLÓGICA ANTIOQUIA / COSTA ATLÁNTICA NUEVA AREA OPERATIVA 1 /  HITO 8 JISOLANO 30-DIC-2017 VENTANA CADENCIA 0 ECHO A PUERTOS: 31285 / 31286</t>
  </si>
  <si>
    <t>MINCA - BONDA N HIDROLÓGICA PUERTOS 31443 / 31444</t>
  </si>
  <si>
    <t>CAMPO SEIS NUEVA NORTE DE SANTANDER TIBÚ HIDROLÓGICA AREA OPERATIVA 8 HITO 8 GERMAN CAICEDO 15-DIC-17 VENTANA  CADENCIA 0 ECHO A PUERTOS 31469 / 31470</t>
  </si>
  <si>
    <t>HOBO; METEOROLÓGICA;  PUERTOS: 31229/31230;</t>
  </si>
  <si>
    <t xml:space="preserve">SAHAGÚN; METEOROLÓGICA; PUERTOS: 31421/31422 CHYDRAS; CORDOBA, MET; ST; N; AO02; JSCASTRO SEBASTIAN APORTO LA INFORMACIÓN GEOREFENCIADA 29-DIC-16 FALTA CUENCA, SUBCUENCA Y CORRIENTE HIDROGRÁFICA </t>
  </si>
  <si>
    <t>RÍO LA COLORADA ALERTAS BARRANCABERMEJA/BARRANCA CODIGO HYDRAS NO TIENE ASIGNADO SANTANDER HIDROLÓGICA SUBTIPO NUEVA AREA OPERATIVA 8 HITO 6 DIEGO ROJAS  PUERTOS 31211 / 31212</t>
  </si>
  <si>
    <t>CINERA - VILLA OLGA METEOROLÓGICA CODIGO HYDRAS SUBTIPO AREA OPERATIVA TECNICOS: PUERTOS: 31487 / 31488</t>
  </si>
  <si>
    <t>LA MARÍA NORTE DE SANTANDER METEOROLÓGICA NUEVA AREA OPERATIVA 8 HITO 7   PUERTOS 31471 / 31472</t>
  </si>
  <si>
    <t>PARQUE ARQUEOLOGICO SAN AGUSTÍN  METEOROLOGICA HUILA SUBTIPO NUEVA AREA OPERATIVA 6 HITO 7 GERMÁN CAICEDO VENTANA CADENCIA ECHO PUERTOS: 31521 / 31522</t>
  </si>
  <si>
    <t>+NORMAL MANATÍ [DEPARTAMENTO; OSCAR; NUEVA] NORMAL MANATÍ METEOROLÓGICA CP: CLIMATOLÓGICA PRINCIPAL AREA OPERATIVA 02 PUERTOS 31131 / 31132</t>
  </si>
  <si>
    <t xml:space="preserve">LITORAL SAN JUÁN HIDROLÓGICA CÓDIGO HYDRAS 54057020 CHOCÓ APCYTEL GOES CB11A064 PUERTOS: </t>
  </si>
  <si>
    <t>CONSORCIO CANAL DIQUE ESTACIÓN: CIOH HIDROLÓGICA SUBTIPO: LIMNIGRÁFICA AREA OPERATIVA XX PUERTOS 32051 / 32052</t>
  </si>
  <si>
    <t>PUENTE NACIONAL / SAN BENITO HIDROLÓGICA SANTANDER HIDROLOGÍCA SUBTIPO NUEVA AREA OPERATIVA 08 HITO 6 PUERTOS: 31575 / 31576 DROJAS</t>
  </si>
  <si>
    <t>REMOLINO - PALO HIDROLÓGICA CAUCA NUEVA AREA OPERATIVA 9 HITO 7 DIDIER OSPINA 16-JUN-2017 PUERTOS: 31587 / 31588</t>
  </si>
  <si>
    <t>CARMEN DEL DARÍEN CHOCO METEOROLÓGICA GOES: 11105020</t>
  </si>
  <si>
    <t>APTO. PTO. BOLIVAR / UNILLANOS [15075501; R; UNILLANOS AO03 / APTO. PTO. BOLIVAR XX; H7; JISOLANO; VENTANA; CADENCIA; ECHO] Hito 7 Cuenca UNILLANOS Orinoco / APTO. PTO. BOLIVAR Codigo Hydras 15079010 Fecha de Instalación 10-Oct-2017 Instalada por Jorge Iván Solano y Joan León Area Operativa 5 UNILLANOS 3 / APTO. PTO. BOLIVAR Subcuenca UNILLANOS Meta / APTO. PTO. BOLIVAR Subtipo UNILLANOS CP: Climatológica Principal / APTO. PTO BOLIVAR MM: Meteorológica Mareográfica Puertos 31193 / 31194 Fecha Inicio Garantía Configuración Umbrales de Alarmas No Corriente UNILLANOS Río Negro / APTO. PTO. BOLIVAR</t>
  </si>
  <si>
    <t>GRAMALOTE METEOROLÓGICA NORTE DE SANTANDER SUBTIPO NUEVA AREA OPERATIVA HITO 7 TECNICO PUERTOS: 31477 / 31478</t>
  </si>
  <si>
    <t>BOSQUE INTERVENIDO CODIGO HYDRAS: 35025090 CUNDINAMARCA METEOROLOGICA CLIMATOLÓGICA PRINCIPAL REPOTENCIADA AREA OPERATIVA 11 HITO 2 TODOS LOS TÉCNICOS  PUERTOS 30705 / 30706</t>
  </si>
  <si>
    <t>PUERTO ESTRELLA HIDROLÓGICA GUAJIRA SUBTIPO NUEVO AREA OPERATIVA 5 PUERTOS: 31433 / 31434</t>
  </si>
  <si>
    <t>TEST PUENTE ARANDA 6  METEOROLÓGICA PUERTOS: 33503 / 33504</t>
  </si>
  <si>
    <t>Código:	354 Nombre:	CHINACOTA Tipo De Sistema:	METEOROLÓGICA MMdelo:	 Longitud:	-72.5502758333 Latitud:	7.4012177778 PUERTOS: 31543 / 31544</t>
  </si>
  <si>
    <t>TEST DAK CONSORCIO CALI (PUENTE ARANDA 4) METEOROLÓGICA PUERTOS: 32121 / 32122</t>
  </si>
  <si>
    <t>INSTALADA POR: Jorge Solano; SANTUARIO METEOROLÓGICA PUERTOS: 31153/31154 Código:	191 Nombre:	SANTUARIO Tipo de sistema:	METEOROLÓGICA mMdelo:	 Longitud:	-75.273583 Latitud:	6.133333</t>
  </si>
  <si>
    <t>+TURBO - [ANTQ_OSCAR] METEOROLÓGICA PUERTOS 31173 / 31174</t>
  </si>
  <si>
    <t>+TULENAPA [ANTQ_OSCAR]; TULENAPA METEOROLÓGICA PUERTOS: 31171 / 31172 Código:	219 Nombre:	TULENAPA Tipo De Sistema:	METEOROLÓGICA MMdelo:	 Longitud:	-76.6575 Latitud:	7.773972</t>
  </si>
  <si>
    <t>HACIENDA PALMIRA - MAN AGUAS ARRIBA CAUCASIA; HIDROLÓGICA; PUERTOS 31363/31364; TECNICO: DIDIER; DEPTO: ANTIOQUIA;</t>
  </si>
  <si>
    <t>+GALERAZAMBA [DEPARTAMENTO; OSCAR] GALERAZAMBA METEOROLÓGICA PUERTOS: 31461 / 31462</t>
  </si>
  <si>
    <t>+LA PRIMAVERA/MALAGA [CESAR] MALAGA-LA PRIMAVERA METEOROLÓGICA PUERTOS: 31361 / 31362 AREA OPERATIVA 05 WILLIAM</t>
  </si>
  <si>
    <t>TERMOGUAJIRA METEOROLÓGICA SUBTIPO NUEVA AREA OPERATIVA 05 PUERTOS: 31437 / 31438</t>
  </si>
  <si>
    <t xml:space="preserve">SAN LORENZO / ALERTAS APORTES MANZANAERES METEOROLÓGICA  PUERTOS 31441 / 31442 INSTALADA Y/O REPOTENCIADA POR OSCAR CARVAJAL FECHA DE INSTALACIÓN Y/O REPOTENCIACIÓN 17-ABR-17 AREA OPERATIVA 05 MAGDALENA 17/05/2017 ACTUALIZACIÓN DE GPS Y ALTURA ,CON BASE AL FORMATO DE INSTALACIÓN TÉCNICO. </t>
  </si>
  <si>
    <t>VIENTO LIBRE.  Puertos: 30891/30892 234 VIENTO LIBRE-AUTOMÁTICA Código:	234 Nombre:	VIENTO LIBRE-AUTOMÁTICA Tipo De Sistema:	METEOROLÓGICA MMdelo:	 Provincia:	NARIÑO Ciudad :	TAMINANGO Altitud:	1111 Longitud:	-77.34372222222221 Latitud:	1.6185 Estado:	Activo Notas:	 FECHA REPO: 18-11-2016 Información Del Sitio:	 E 234-CP cod:52035040 ( TAMINANGO NARIÑO)  METEOROLÓGICA</t>
  </si>
  <si>
    <t>LOMA VERDE METEOROLÓGICA PUERTOS: 31419 / 31420</t>
  </si>
  <si>
    <t xml:space="preserve">EL REPOSO/CHEMESQUEMENA - GUATAPURÍ HIDROLÓGICA PUERTOS 31351 / 31352 JORGE SOLANO FECHA INSTALACIÓN: 11-FEB-2017 </t>
  </si>
  <si>
    <t>CONSORCIO CANAL DIQUE ESTACIÓN: SAN CRISTOBAL CODIGO HYDRAS: 29057001 DEPARTAMENTO HIDROLÓGICA LIMNIGRÁFICA AREA OPERATIVA XX TECNICOS  PUERTOS 32063 / 32064</t>
  </si>
  <si>
    <t>PUENTE SARDINATA NUEVA NORTE DE SANTANDER HIDROLÓGICA AREA OPERATIVA 8 HITO 7 OSCAR CARVAJAL PUERTOS 31467 / 31468</t>
  </si>
  <si>
    <t>151 PRIMAVERA LA-AUTOMÁTICA; METEOROLÓGICA HUILA CLIMATOLÓGICA PRINCIPAL AREA OPERATIVA 04 OSCAR CARVAJAL  PUERTOS: 30759/30760;</t>
  </si>
  <si>
    <t>IBAGUÉ METEOROLÓGICA TOLIMA SUBTIPO NUEVO AREA OPERATIVA 10 HITO 8 DIDIER OSPINA 16-DIC-17 VENTANA CADENCIA 0 ECHO A PUERTOS: 31333 / 31334</t>
  </si>
  <si>
    <t>EL ENCANO ANTES WILQUPAMBA CODIGO HYDRAS NO TIENE POR SER NUEVA, SIN EMBARGO APARECE EN LA BD QUE SI 47015100 NARIÑO METEOROLÓGICA SUBTIPO: NO TIENE NUEVA AREA OPERATIVA 07 INSTALADA POR JORGE IVAN SOLANO FECHA DE INSTALACIÓN: 21-ABR-2017  PUERTOS 31499 / 31500</t>
  </si>
  <si>
    <t xml:space="preserve">SAN JOSÉ PENSILVANIA METEOROLÓGICA PUERTOS: 31209 / 31210 </t>
  </si>
  <si>
    <t>VALLE ALTO 44015060 CALDAS METEOROLOGÍA SUBTIPO AREA OPERATIVO 1 HITO 7 TECNICO  PUERTOS 31407 / 31408</t>
  </si>
  <si>
    <t>PUENTE CHAMEZA BOYACÁ HIDROLÓGICA SUBTIPO NUEVA  AREA OPERATIVA 6 HITO 6 LUIS Y DIEGO ROJAS PUERTOS: 31257 / 31258</t>
  </si>
  <si>
    <t xml:space="preserve">RIO MIRA / LA PLANADA NARIÑO METEOROLÓGICA NUEVA AREA OPERATIVA 07 HITO 7 22-JUN-2017 PUERTOS: 31493 / 31494 </t>
  </si>
  <si>
    <t>MOCOA / LAS IGLESIAS METEOROLÓGICA NARIÑO SUBTIPO NUEVA AREA OPERATIVA 7 TECNICOS PUERTOS: 31505 / 31506</t>
  </si>
  <si>
    <t>PUERTO BARCO HIDROLÓGICA PUERTOS: 31463 / 31464</t>
  </si>
  <si>
    <t>QUINCE LETRAS NUEVA AREA OPERATIVA NORTE DE SANTANDER HIDROLÓGICA HITO 6 OSCAR CARVAJAL Y JULIAN OCAMPO</t>
  </si>
  <si>
    <t>SARDINATA METEOROLÓGICA PUERTOS: 31157 / 31158</t>
  </si>
  <si>
    <t>MAGDALENA ALTO CODIGO HYDRAS HUILA HIDROLÓGICA SUBTIPO NUEVA AREA OPERATIVA 4 HITO 7 TECNICO PUERTOS: 31341 / 31342 VENTANA CADENCIA ECHO</t>
  </si>
  <si>
    <t>MAGUARE / FLORENCIA CAQUETA METEOROLÓGICA SUBTIPO NUEVA AREA OPERATIVA 4 HITO 7 GERMAN/JULIAN VENTANA: 50-5 CADENCIA: 0 ECHO: A PUERTOS: 31565 / 31566</t>
  </si>
  <si>
    <t>ASTILLEROS CODIGO HYDRAS NORTE DE SANTANDER HIDROLÓGICA LIMNIGRÁFICA NUEVA AREA OPERATIVA 8 HITO 6 OCARVAJAL PUERTOS: 31485 / 31486</t>
  </si>
  <si>
    <t>PUENTE CAPIRA HIDROLÓGICA PUERTOS: 31043 / 31044</t>
  </si>
  <si>
    <t>NEOMUNDO (23195230) METEOROLÓGICA PUERTOS 31033 / 31034</t>
  </si>
  <si>
    <t>PUERTO CALDAS / AGUAS ABAJO CARTAGO CAUCA HIDROLÓGICA RISARALDA SUBTIPO NUEVA AREA OPERATIVA 9 HITO 9 GERMAN CAICEDO 7-MAR-18 VENTANA 50-5 CADENCIA 0 ECHO A IPWATCHDOG RESET 24 PUERTOS: 31379 / 31380</t>
  </si>
  <si>
    <t>Código:	114 Nombre:	MORA LA-AUTOMÁTICA Tipo De Sistema:	HIDROLÓGICA MMdelo:	 Longitud:	-74.826389 Latitud:	3.725278 PUERTOS 30731/30732 Instalada por Grupo de Instalación 3: Didier Ospina y Gustavo Novoa Fecha de Instalación: 14-oct-16</t>
  </si>
  <si>
    <t>Código:	120Nombre:	NEVADO TOLIMA-AUTOMÁTICATipo De Sistema:	METEOROLÓGICAMMdelo:	Longitud:	-75.327778Latitud:	4.670778.PUERTOS 30737/30738</t>
  </si>
  <si>
    <t>MARENGO CODIGO HYDRAS: 21015060 HUILA METEOROLOGICA AGROMETEOROLÓGICA REPOTENCIADA AREA OPERATIVA 4 HITO 2 OCARVAJAL PUERTOS 30729 / 30730</t>
  </si>
  <si>
    <t xml:space="preserve">140 PIEDRAS COBRE-AUTOMÁTICA; GPRS: 166.210.69.120; Código:	140; Nombre:	PIEDRAS COBRE-AUTOMÁTICA; Tipo De Sistema:	HIDROLÓGICA; MMdelo:	LG; Provincia:	Tolima; Ciudad :	Saldaña; Altitud:	324; Longitud:	-75.104611; Latitud:	3.910056; PUERTOS 30751/30752; Instalada por Grupo de Instalación G1: Oscar Carvajal y Breyner Gamboa; Fecha de Instalación: 9-OCT-16; </t>
  </si>
  <si>
    <t>CHINAVITAMETEOROLÓGICAPUERTOS: 31017 / 31018Código:	48Nombre:	CHINAVITA-AUTOMÁTICATipo De Sistema:	METEOROLÓGICAMMdelo:	Longitud:	-73.346972Latitud:	5.2163889</t>
  </si>
  <si>
    <t>EL PLACER.  PUERTOS 30859/30860 Código:	142 Nombre:	PLACER EL-AUTOMÁTICA Tipo De Sistema:	METEOROLÓGICA MMdelo:	 Longitud:	-76.100417 Latitud:	3.878944 Estado:	Activo Información Del Sitio:	 E 142-CP cod:26105240</t>
  </si>
  <si>
    <t xml:space="preserve">PURACÉ SAN AGUSTÍN PUERTOS: 30781/30782 Código:	168 Nombre:	PURACE-AUTOMÁTICA Tipo De Sistema:	METEOROLÓGICA MMdelo:	 Provincia:	HUILA Ciudad :	SAN AGUSTIN Altitud:	2001 Longitud:	-76.427556 Latitud:	1.925917 Estado:	Activo Información Del Sitio:	 E 168-CP cod:21015050 ( SAN AGUSTIN HUILA) OTT METEOROLÓGICA </t>
  </si>
  <si>
    <t xml:space="preserve">JUANCHACO REEMPLAZA A LA ESTACIÓN EL DIABLO PUERTOS: 31191/31192 </t>
  </si>
  <si>
    <t>FEDEARRÓZ METEOROLÓGICA PUERTOS: 30935 / 30936 CESAR CLIMATOLÓGICA PRINCIPAL AREA OPERATIVA 05 HITO 5 FECHA DE INSTALACIÓN: 16-MAR-17 INSTALADA POR: DIDIER OSPINA</t>
  </si>
  <si>
    <t xml:space="preserve">JERICÓ METEOROLÓGICA ANTIOQUIA CLIMATOLÓGICA PRINCIPAL AREA OPERATIVA 01 PUERTOS: 30945 / 30946 </t>
  </si>
  <si>
    <t>MACEO METEOROLÓGICA ANTIOQUIA CLIMATOLÓGICA PRINCIPAL AREA OPERATIVA 1 PUERTOS 30955 / 30956</t>
  </si>
  <si>
    <t>155 PROFUNDO EL-AUTOMÁTICA Código:	155 Nombre:	PROFUNDO EL-AUTOMÁTICA Tipo De Sistema:	HIDROLÓGICA MMdelo:	LG Provincia:	Cundinamarca Ciudad :	Cabrera Altitud:	1819 Longitud:	-74.50436111111111 Latitud:	4.0116389 PUERTOS: 30765 / 30766 Instalada por Grupo 1: Oscar Carvajal y Bryner Gamboa  Fecha de Instalación: 4-oct-16</t>
  </si>
  <si>
    <t>Código:	166 Nombre:	PUEBLO NUEVO-AUTOMÁTICA Tipo De Sistema:	HIDROLÓGICA MMdelo:	LG Provincia:	Huila Ciudad :	Neiva Altitud:	1360 Longitud:	-75.088833 Latitud:	2.827444 PUERTOS: 30779 / 30780 Instalada por Grupo de Instalación 1: Oscar Carvajal y Breyner Gamboa Fecha de Instalación: 11-oct-16</t>
  </si>
  <si>
    <t>QUEBRADA NEGRA. 30783/30784 Código:	169 Nombre:	QDA NEGRA-AUTOMÁTICA Tipo De Sistema:	METEOROLÓGICA MMdelo:	 Longitud:	-74.48125 Latitud:	5.137611 Instalada por Grupo 3: Didier Ospina y Gustavo Novoa Fecha de Instalación: 10-oct-16</t>
  </si>
  <si>
    <t>FARALLONESMETEOROLÓGICAPUERTOS 30841/30842 Didier Código:	68 Nombre:	FARALLONES-AUTOMÁTICA Tipo De Sistema:	METEOROLÓGICA MMdelo:	 Altitud:	2267m Longitud:	-76.651556 Latitud:	3.416028 Estado:	Activo Notas:	 Fecha rep:03-11-2016 Información Del Sitio:	 E 68-CP cod:26055100 ( CALI VALLE DEL CAUCA) TECHNICAL SYS METEOROLÓGICA</t>
  </si>
  <si>
    <t>PÍE DE PATO METEOROLÓGICA PUERTOS: 30857 / 30858</t>
  </si>
  <si>
    <t>PARAMO CONEJERAS. PUERTOS 30861/30862 Código:	145 Nombre:	PMO.CONEJERAS Tipo De Sistema:	METEOROLÓGICA MMdelo:	 Provincia:	CALDAS Ciudad :	VILLA MARIA Altitud:	4413 Longitud:	-75.37583333333333 Latitud:	4.82975 Estado:	Activo Notas:	 FECHA REPO: 03-11-2016 Información Del Sitio:	 E 145-CO cod:26155250 ( VILLAMARIA CALDAS)  METEOROLÓGICA</t>
  </si>
  <si>
    <t>+ PNN QUIMBAYA [0026135300]PARQUE NACIONAL NATURAL QUIMBAYAMETEOROLÓGICAPUERTOS: 30867 / 30868Código:	149ombre:	PNN QUIMBAYA-AUTOMÁTICATipo De Sistema:	METEOROLÓGICAMMdelo:	Longitud:	-75.578222Latitud:	4.728583</t>
  </si>
  <si>
    <t>Código:	146; Nombre:	PNN CHINGAZA-AUTOMÁTICA; Tipo De Sistema:	METEOROLÓGICA; MMdelo:	CP; Altitud:	3077; Longitud:	-73.827333; Latitud:	4.661; PUERTOS: 30755/30756; Instalada por el Grupo de Instalación 2: Jorge Solano y William Pereira; Fecha de Instalación: 13-OCT-16</t>
  </si>
  <si>
    <t>MONTELIBANO HIDROLÓGICO LIMNIGRÁFICA REPOTENCIADA AREA OPERATIVA 02 CORDOBA FECHA DE INSTALACIÓN Y/O REPOTENCIACIÓN INSTALADA POR : OSCAR CARVAJAL PUERTOS: 30959 / 30960</t>
  </si>
  <si>
    <t>PÁRAMO RABANAL METEOROLÓGICA CLIMATOLÓGICA PRINCIPAL BOYACÁ AREA OPERATIVA 06 FECHA DE REPOTENCIACIÓN TECNICO:  PUERTOS: 31041 / 31042</t>
  </si>
  <si>
    <t>SAN PABLO BORBUR METEOROLÓGICA PUERTOS: 31045 / 31046</t>
  </si>
  <si>
    <t xml:space="preserve">PLANETA RICA METEOROLÓGICA; CORDOBA CLIMATOLÓGICA ORDINARIA HITO 4 AREA OPERATIVA 2 LMARIN PUERTOS: 31139/31140; </t>
  </si>
  <si>
    <t>INSTALADA POR: OSCAR CARVAJAL PISTA INDIRA; METEOROLÓGICA; PUERTOS: 30969 / 30970;</t>
  </si>
  <si>
    <t>LA PLATA; METEOROLÓGICA; PUERTOS: 30753/30754; 144 - PLATA LA-AUTOMÁTICA; Código:	144; Nombre:	PLATA LA-AUTOMÁTICA; Tipo De Sistema:	METEOROLÓGICA; MMdelo:	; Provincia:	Huila; Ciudad :	Neiva; Altitud:	2095; Longitud:	-75.07458333333334; Latitud:	2.7591944; *Se coloca en Humedad del Suelo a 30 cm que es Hus2 a apuntar al código Hydras 245 para representar la Humedad corta y la Humedad del Suelo a 50 cm que es Hus3 con el codigo 246 para representar la Humedad Larga;</t>
  </si>
  <si>
    <t>Código:	163 Nombre:	PTO ANGOSTURAS-AUTOMÁTICA Tipo De Sistema:	HIDROLÓGICA MMdelo:	LG Altitud:	745 Longitud:	-73.922472 Latitud:	3.792667 .PUERTOS 30773/30774 Instalada por Grupo de Instalación 2: Jorge Solano y William Pereira Fecha de Instalación: 9-oct-16</t>
  </si>
  <si>
    <t>NEVADO COCUY (24035380); METEOROLÓGICA; PUERTOS 31035 / 31036;  NEVADO COCUY [24035380; SAN; MET; CP; R; AO06; CUENCA; H6; JSOLANO]</t>
  </si>
  <si>
    <t xml:space="preserve">EL PEPINO.  PUERTOS 30855/30856 137 PEPINO EL-AUTOMÁTICA Código:	137 Nombre:	PEPINO EL-AUTOMÁTICA Tipo De Sistema:	METEOROLÓGICA MMdelo:	 Provincia:	PUTUMAYO Ciudad :	MOCOA Altitud:	706 Longitud:	-76.66705555555556 Latitud:	1.0858056 Estado:	Activo Notas:	 FECHA REPO: 16-11-2016 Información Del Sitio:	 E 137-CP cod:44015070 ( MOCOA PUTUMAYO) TECHNICAL SYS METEOROLÓGICA </t>
  </si>
  <si>
    <t>PUENTE PUSMEO. PUERTOS 30869/30870Código:	162Nombre:	PTE PUSMEO-AUTOMÁTICATipo De Sistema:	HIDROLÓGICAMMdelo:	Longitud:	-77.478917Latitud:	1.624056</t>
  </si>
  <si>
    <t xml:space="preserve">LA GRAN VÍA CÓDIGO DE CATALOGO: 29065130 MAGDALENA METEOROLOGICA AGROMETEOROLÓGICA REPOTENCIADA AREA OPERATIVA 05 HITO 5 INSTALADA POR DIDIER OSPINA FECHA DE INSTALACIÓN PUERTOS: 30939 / 30940 </t>
  </si>
  <si>
    <t xml:space="preserve">EL REPELÓN / CARMÉN DARIEN CODIGO HYDRAS 29035200 METEOROLÓGICA PUERTOS: 30927 / 30928 ATLANTICO CLIMATOLÓGICA PRINCIPAL AREA OPERATIVA 1 REPOTENCIADA HITO 7 JISOLANO Y JLEON </t>
  </si>
  <si>
    <t>PIEDECUESTA GUAJIRA POSIBLE CÓDIGO HYDRAS 23190700 METEOROLÓGICA PLUVIOGRÁFICA SANTANDER REPOTENCIADA CON OBRA CIVIL AREA OPERATIVA 8 HITO X TÉCNICO PUERTOS: 31137 / 31138</t>
  </si>
  <si>
    <t xml:space="preserve">LEJANÍAS POSIBLE CÓDIGO HYDRAS 32065010 METEOROLÓGICA CLIMATOLOGICA ORDINARIA REPOTENCIADA CON OBRA CIVIL AREA OPERATIVA 3 HITO 8 DIDIER OSPINA 27-DIC-2017 VENTANA 50-5 CADENCIA 0 ECHO A PUERTOS: 31121 / 31122 </t>
  </si>
  <si>
    <t>RIO CLARO HIDROLÓGICA PUERTOS: 31145 / 31146 CALDAS REPOTENCIADA CON OBRA CIVIL LG: LIMNIGRÁFICA AREA OPERATIVA 9 JULIAN STEVEN OCAMPO HITO 8 1-DIC-17</t>
  </si>
  <si>
    <t xml:space="preserve">LA LIBERTAD [35025110; MET; MET; AM; R; AO03; HX;TecnicoXXX ] META METEOROLOGICA AGROMETEOROLÓGICA REPOTENCIADA AREA OPERATIVA 3 HITO 3 JSCASTRO PUERTOS 30723/30724 </t>
  </si>
  <si>
    <t>Código:	116 Nombre:	NATAIMA-AUTOMÁTICA Tipo De Sistema:	METEOROLÓGICA MMdelo:	 Altitud:	430 Longitud:	-75.045 Latitud:	4.1875 PUERTOS 30735/30736 Instalada por el Grupo de Instalación 4: Sebastian Castro y Joél Posada Fecha de Instalación: 23-oct-16</t>
  </si>
  <si>
    <t>ID83_ST11+IDEAM(BOG) PUERTOS: 30721/30722;Código:	83Nombre:	IDEAM BOGOTA-AUTOMÁTICATipo de sistema:	METEOROLÓGICAmMdelo:	Longitud:	-74.066667Latitud:	4.6Estado:	Activo  Instalada por Grupo de Instalación 3: Didier Ospina y Gustavo Novoa Fecha de Instalación: 28-sep-16</t>
  </si>
  <si>
    <t>Código:	122 Nombre:	NVA GENERACION-AUTOMÁTICA Tipo De Sistema:	METEOROLÓGICA MMdelo:	 Longitud:	-74.094333 Latitud:	4.782222 ST21-ID122_NVAGENERACION(COTA); GPRS 166.210.89.81:30739/30740  Instalada por Grupo de Instalación 3: Didier Ospina y Gustavo Novoa. Fecha de Instalación: 29-sep-16</t>
  </si>
  <si>
    <t xml:space="preserve">161 PTE LLERAS-AUTOMÁTICA + [0035017020] Código:	161 Nombre:	PTE LLERAS-AUTOMÁTICA Tipo De Sistema:	HIDROLÓGICA MMdelo:	LG Altitud:	177 Longitud:	-72.936333 Latitud:	4.102667 PUERTOS: 30771 / 30772 Instalada por Grupo de Instalación 2: Jorge Solano y William Pereira Fecha de Instalación: 11-oct-16 </t>
  </si>
  <si>
    <t>175 S.VCTE CAGUAN-AUTOMÁTICA Código:	175 Nombre:	S.VCTE CAGUAN-AUTOMÁTICA Tipo De Sistema:	METEOROLÓGICA MMdelo:	 Provincia:	Caqueta Ciudad :	San Vicente del Caguan Altitud:	266 Longitud:	-74.76263055555556 Latitud:	2.1463167 PUERTOS: 30785 / 30786 Instalada por Grupo 1: Oscar Carvajal y Breyner Gamboa Fecha de Instalación: 24-oct-16</t>
  </si>
  <si>
    <t>LAGUNA VERDE METEOROLÓGICA PUERTOS: 30849 / 30850</t>
  </si>
  <si>
    <t>PALETARA METEOROLÓGICA CAUCA CLIMATOLÓGICA PRINCIPAL REPOTENCIADA AREA OPERATIVA 9 HITO 7 GERMAN CAICEDO / JULIAN OCAMPO PUERTOS: 31049 / 31050</t>
  </si>
  <si>
    <t>MANZANARES CODIGO HYDRAS: SIN ASIGNAR CALDAS METEOROLÓGICA SUBTIPO: PG: PLUVIOGRÁFICA ROC: REPOTENCIADA CON OBRA CIVIL AREA OPERATIVA 10 PUERTOS 31127 / 31128</t>
  </si>
  <si>
    <t>SAN BERNARDO DEL VIENTO METEOROLÓGICA PUERTOS: 31151 / 31152 Código:	182 Nombre:	SAN BERNARDO DEL V Tipo de sistema:	METEOROLÓGICA mMdelo:	 Longitud:	-75.949306 Latitud:	9.370778</t>
  </si>
  <si>
    <t>178 SALINAS UPIN-AUTOMÁTICA Código:	178 Nombre:	SALINAS UPIN-AUTOMÁTICA Tipo De Sistema:	METEOROLÓGICA MMdelo:	AM Altitud:	690 Longitud:	-73.586861 Latitud:	4.273861 PUERTOS. 30787/30788</t>
  </si>
  <si>
    <t>HACIENDA LA MANILA. PUERTOS 30727/30728 Código:	104 Nombre:	MANILA LA HDA-AUTOMÁTICA Tipo De Sistema:	METEOROLÓGICA MMdelo:	 Provincia:	HUILA Ciudad :	BARAYA Altitud:	614 Longitud:	-75.081528 Latitud:	3.133167 Estado:	Activo Información Del Sitio:	 E 104-AM cod:21115180 ( BARAYA HUILA) TECHNICAL SYS METEOROLÓGICA</t>
  </si>
  <si>
    <t>EL PARAISO;  PUERTOS 30853/30854; Código:	132 Nombre:	PARAISO EL-AUTOMÁTICA Tipo De Sistema:	METEOROLÓGICA MMdelo:	 Provincia:	NARIÑO Ciudad :	TUQUERREZ Altitud:	3045 Longitud:	-77.63697222222223 Latitud:	1.0706944 Estado:	Activo Notas:	 FECHA REPO: 10-11-2016 Información Del Sitio:	 E 132-CP cod:52055220 ( TUQUERRES NARIÑO) TECHNICAL SYS METEOROLÓGICA</t>
  </si>
  <si>
    <t>PASCA MET; PUERTOS 30749/30750 135 PASCA-AUTOMÁTICA Código:	135 Nombre:	PASCA-AUTOMÁTICA Tipo De Sistema:	METEOROLÓGICA MMdelo:	 Provincia:	CUNDINAMARCA Ciudad :	PASCA Altitud:	2204 Longitud:	-74.31175 Latitud:	4.310111 Estado:	Activo Información Del Sitio:	 E 135-AM cod:21195190 ( PASCA CUNDINAMARCA) OTT METEOROLÓGICA</t>
  </si>
  <si>
    <t>EL RETÉN HIDROLÓGICA PUERTOS: 30871 / 30872 Código:	172 Nombre:	RETEN EL-AUTOMÁTICA Tipo De Sistema:	HIDROLÓGICA MMdelo:	 Provincia:	RISARALDA Ciudad :	SANTA ROSA DE CABAL Altitud:	1750 Longitud:	-75.603111 Latitud:	4.746667 Estado:	Activo Información Del Sitio:	 E 172-LG cod:26137220 ( SANTA ROSA DE CABAL RISARALDA) OTT HIDROLÓGICA</t>
  </si>
  <si>
    <t>PAICI METEOROLÓGICA PUERTOS: 30963/30964 GUAJIRA SUBTIPO REPOTENCIADA AREA OPERATIVA INSTALADA POR DIDIER OSPINA FECHA INSTALACIÓN</t>
  </si>
  <si>
    <t>LAS BRISAS.  PUERTOS 30825/30826 Código:	31 Nombre:	BRISAS LAS-AUTOMÁTICA Tipo De Sistema:	METEOROLÓGICA MMdelo: Longitud:	-76.143778 Latitud:	4.776</t>
  </si>
  <si>
    <t xml:space="preserve"> &lt;BR&gt;BRAZO DEL SENSOR DE NIVEL SINIESTRADO; X SAN PABLO RIO MAGDALENA HIDROLÓGICA PUERTOS 30975 / 30976 BOLIVAR CODIGO DE HYDRAS 23207040 LIMNIGRÁFICA AREA OPERATIVA 10 HITO 7 DIDIER OSPINA 19-OCT-2017 VENTANA CADENCIA ECHO</t>
  </si>
  <si>
    <t>JARDÍN BOTÁNICO POSIBLE CODIGO HYDRAS 21205710 METEOROLÓGICA REPOTENCIADA CON OBRA CIVIL CLIMATOLÓGICA ORDINARIA AREA OPERATIVA 11 PUERTOS: 31119 / 31120 INSTALADA POR OSCAR CARVAJAL 9-OCT-2017 VENTANA CADENCIA ECHO</t>
  </si>
  <si>
    <t>+COLEGIO AGROPECUARIO PAILITAS [CES. WILLIAM]; METEOROLÓGICA; PUERTOS: 31089/31090; Código:	51; Nombre:	COL AGRO PAILITAS; Tipo De Sistema:	METEOROLÓGICA; MMdelo:	; Longitud:	-73.633611; Latitud:	8.957056;</t>
  </si>
  <si>
    <t xml:space="preserve">CERRO PÁRAMOMETEOROLÓGICAPUERTOS: 30929 / 30830 45 CERRO PARAMO-AUTOMÁTICA Código:	45 Nombre:	CERRO PARAMO-AUTOMÁTICA Tipo De Sistema:	METEOROLÓGICA MMdelo:	 Provincia:	NARIÑO Ciudad :	PUERRES Altitud:	3578 Longitud:	-77.38683333333334 Latitud:	0.8431389 Estado:	Activo Notas:	 FECHA REPO: 03-11-2016 Información Del Sitio:	 E 45-CP cod:52055150 ( PUERRES NARIÑO) TECHNICAL SYS METEOROLÓGICA </t>
  </si>
  <si>
    <t>CONEJERAS 2 HIDROLÓGICA PUERTOS: 30831 / 30832 55 CONEJERAS 2 Código:	55 Nombre:	CONEJERAS 2 Tipo De Sistema:	HIDROLÓGICA MMdelo:	 Provincia:	CALDAS Ciudad :	VILLA MARIA Altitud:	4657 Longitud:	-75.37452777777777 Latitud:	4.8163056 Estado:	Activo Notas:	 FECHA REPO. 03-11-2016 Información Del Sitio:	 E 55-LG cod:26157170 ( VILLAMARIA CALDAS)  HIDROLÓGICA</t>
  </si>
  <si>
    <t>&lt;BR&gt; BATT DESCARGADA; ULTIMA TX 15/03/2018 164 PTO LLERAS-AUTOMÁTICA Código:	164 Nombre:	PTO LLERAS-AUTOMÁTICA Tipo De Sistema:	METEOROLÓGICA MMdelo:	PG Provincia:	Tolima Ciudad :	Villarica Altitud:	1207 Longitud:	-74.68830555555556 Latitud:	3.8398056 PUERTOS: 30775 / 30776 Instalada por Grupo de Instalación 1: Oscar Carvajal y Breyner Gamboa Fecha de Instalación: 8-oct-16</t>
  </si>
  <si>
    <t>ARRANCAPLUMAS / CIUDAD BOLIVAR HIDROLÓGICA  PUERTOS: 31019 / 31020 CODIGO HYDRAS: 21206940 CIUDAD BOLIVAR PARA ARRANCAPLUMAS ES 21237020 SUBTIPO: CP: CLIMATOLÓGICA PRINCIPAL REPOTENCIADA AREA OPERATIVA 11 VENTANA CADENCIA ECHO</t>
  </si>
  <si>
    <t>LA DIANA. PUERTOS: 30833/30834 Código:	62 Nombre:	DIANA LA-AUTOMÁTICA Tipo De Sistema:	METEOROLÓGICA</t>
  </si>
  <si>
    <t>LAS MERCEDES CODIGO HYDRAS POSIBLE 21205660 CUNDINAMARCA METEOROLÓGICA SUBTIPO: CO: CLIMATOLÓGICA ORDINARIA REPOTENCIADA CON OBRA CIVIL AREA OPERATIVA 11 19-DIC-2017 HITO 8 VENTANA 50-5 CADENCIA 0 ECHO A PUERTOS 31129 / 31130</t>
  </si>
  <si>
    <t>Puertos: 30835 / 30836 Código:	63 Nombre:	DIVISO EL-AUTOMÁTICA Tipo De Sistema:	METEOROLÓGICA MMdelo:	 Provincia:	CAUCA Ciudad :	ARGELIA Altitud:	1712 Longitud:	-77.25877777777778 Latitud:	2.3086389 Estado:	Activo Notas:	 FECHA REPO: 21-11-2016 Información Del Sitio:	 E 63-CP cod:53075020 ( ARGELIA CAUCA) TECHNICAL SYS METEOROLÓGICA</t>
  </si>
  <si>
    <t>PAÍCOL HIDROLÓGICA HUILA SUBTIPO NUEVA AREA OPERATIVA 4 HITO 7 JORGE IVAN SOLANO 26-OCT-2017 VENTANA CADENCIA ECHO PUERTOS: 31301 / 31302</t>
  </si>
  <si>
    <t>CAÑASGORDASMETEOROLÓGICAPUERTOS 31085 / 31086Código:	35Nombre:	CAÑASGORDASTipo De Sistema:	METEOROLÓGICAMMdelo:	Longitud:	-76.029722Latitud:	6.758056CENICAFÉ 11115501?</t>
  </si>
  <si>
    <t>EMAS PUERTOS: 30837 / 30838 FotoDocumentos 65 EMAS-AUTOMÁTICA Código:	65 Nombre:	EMAS-AUTOMÁTICA Tipo De Sistema:	METEOROLÓGICA MMdelo:	 Provincia:	CALDAS Ciudad :	MANIZALES Altitud:	2208 Longitud:	-75.50716666666666 Latitud:	5.0853056 Estado:	Activo Notas:	 FECHA REPO: 08-11-2016 Información Del Sitio:	 E 65-CP cod:26155230 ( MANIZALES CALDAS) TECHNICAL SYS METEOROLÓGICA</t>
  </si>
  <si>
    <t>PUERTOS: 30839 / 30840 Código:	67 Nombre:	ESTRECHO PATIA-AUTOMÁTICA Tipo De Sistema:	METEOROLÓGICA MMdelo:	 Provincia:	CAUCA Ciudad :	ESTRECHO PATIA Altitud:	638 Longitud:	-77.11438888888888 Latitud:	1.9689722 Estado:	Activo Notas:	 FECHA REPO: 20-11-2016 Información Del Sitio:	 E 67-CP cod:52025080 ( PATIA CAUCA) TECHNICAL SYS METEOROLÓGICA</t>
  </si>
  <si>
    <t>CALOSTROS BAJO METEOROLÓGICA LG: LINNIGRAFICA PUERTOS: 30713 / 30714 REPOTENCIADA Hito: 2 Repotenciada Por: Jorge Solano y William Pereira Area Operativa: 11 Cuenca: Orinoco Subcuenca: Meta Corriente: Río Guayuriba</t>
  </si>
  <si>
    <t>LAS CAMELIASHIDROLÓGICAPUERTOS 30923/30924Código:	41Nombre:	CAMELIAS LAS-AUTOMÁTICATipo De Sistema:	HIDROLÓGICAMMdelo:	Longitud:	-75.419833Latitud:	7.582083</t>
  </si>
  <si>
    <t>BALBOA  CÓDIGO HYDRAS: 52015050 CAUCA METEOROLÓGICA SUBTIPO: CP: CLIMATOLÓGICA PRINCIPAL REPOTENCIADA,  AREA OPERATIVA 04 PUERTOS 31021 / 31022 HITO 7 GERMAN CAICEDO 19-OCT-17</t>
  </si>
  <si>
    <t>AEROPUERTO LAS FLORES CODIGO HYDRAS: 25025360 ANTIOQUIA METEOROLÓGICA CLIMATOLÓGICA PRINCIPAL AREA OPERATIVA 2 HITO 7 REPOTENCIADA JISOLANO 6-OCT-2017 VENTANA CADENCIA ECHO PUERTOS: 30947 / 30948</t>
  </si>
  <si>
    <t xml:space="preserve">LA PAULINA-UNIGUAJIRA LA PAULINA PUERTOS: 31029 / 31030 ID:	108 CODIGO DE HYDRAS 15065040 HITO 7 AREA OPERATIVA 5 FECHA DE INSTALACIÓN REPOTENCIADA CLIMATOLÓGICA PRINCIPAL JISOLANO Y JLEON </t>
  </si>
  <si>
    <t>DUITAMA METEOROLÓGICA PUERTOS: 31103 / 31104 REPOTENCIADA OBRA CIVIL BOYACÁ PLUVIOMETRICA AREA OPERATIVA 6 HITO 7 OSCAR CARVAJAL 26-OCT-2017 NO APARECE EL NOMBRE DE LA ESTACIÓN EN HYDRAS 3 POR LO TANTO SE LE COLOCA CODIGO 1 VENTANA CADENCIA ECHO</t>
  </si>
  <si>
    <t xml:space="preserve">LOS ALAMOS / GUATAPURÍ Í [25025002; CES; MET; CP; R; AO05; H9; JSOLANO; VENTANA; CADENCIA; ECHO] CODIGO HYDRAS 25025002 CESÁR METEOROLÓGICA CLIMATOLÓGICA PRINCIPAL REPOTENCIADA AREA OPERATIVA 5 HITO 5 AHORA CUANDO SE LLAMA LOS ALAMOS ES DEL HITO 7 TECNICO PUERTOS: 30941 / 30942 VENTANA TECNICO: JORGE IVAN SOLANO Y JOAN LEON FECHA DE INSTALACIÓN DE LOS ALAMOS 5-OCT-2017 CADENCIA ECHO 5-OCT-17: SE LE CAMBIA EL NOMBRE A LOS ALAMOS, ANTERIORMENTE TENIA ESTA LONG: -73.392417 LATI: 10.732139 ALTI: 1289 DEPTO: CESAR; MUNICIPIO: VALLEDUPAR;CODIGO DE HYDRAS GUATAPURÍ: 28035070 / LOS ALAMOS: 25025002. SEGUN LISTADO DEL OTROSI 4 LA LATITUD ES: -74,27363889, LONGITUD: 9,304055556 </t>
  </si>
  <si>
    <t>SABANA DE TORRES / SAN RAFAÉL POSIBLE CÓDIGO HYDRAS 23180070 SANTANDER METEOROLÓGICA PLUVIOGRÁFICA REPOTENCIADA CON OBRA CIVIL AREA OPERATIVA 8 HITO 7 OSCAR CARVAJAL 8-NOV-17 PUERTOS: 31147 / 31148</t>
  </si>
  <si>
    <t>SONSÓN METEOROLÓGICA PUERTOS: 31161 / 31162</t>
  </si>
  <si>
    <t>RETIRO METEOROLÓGICA PUERTOS: 31213 / 31214</t>
  </si>
  <si>
    <t>PALMOR - SIERRA NEVADA SEVILLA NO TIENE AÚN CODIGO HYDRAS MAGDALENA METEOROLOGICA NO SE TIENE AÚN SUBTIPO NUEVA AREA OPERATIVA 05 HITO 5 DOSPINA PUERTOS: 31275 / 31276</t>
  </si>
  <si>
    <t xml:space="preserve">LA CUMBRE METEOROLÓGICA PUERTOS: 31515 / 31516 +LA CUMBRE [CODHYD; VDC; MET; CP; N; AO09; H5; DROJAS; 55-5] </t>
  </si>
  <si>
    <t>LA VEGA (CACHIRA) CODIGO DE HYDRAS NORTE DE SANTANDER METEOROLÓGICA SUBTIPO NUEVA AREA OPERATIVA 8 HITO 8 GERMÁN CAICEDO/JAIRO ARIAS 13-DIC-2017 VENTANA CADENCIA: 0 ECHO:  PUERTOS: 31225 / 31226</t>
  </si>
  <si>
    <t>SILOE;  PUERTOS: 30879/30880 197 SILOE-AUTOMÁTICA Código:	197 Nombre:	SILOE-AUTOMÁTICA Tipo De Sistema:	METEOROLÓGICA MMdelo:	 Longitud:	-76.560639 Latitud:	3.42525 Estado:	Activo Notas:	 Fecha Rep:02-11-2016 Información Del Sitio:	 E 197-CP cod:26085160 ( CALI VALLE DEL CAUCA) TECHNICAL SYS METEOROLÓGICA</t>
  </si>
  <si>
    <t>LA PLAYA / SANTA ROSA DE SIMITÍ CUNDINAMARCA / BOLIVAR / SANTANDER CODIGO HYDRAS 99999999 / 23205030 HIDROLÓGICA / METEOROLÓGICA REPOTENCIADA CON OBRA CIVIL / REPOTENCIADA SUBTIPO / CLIMATOLÓGICA ORDINARIA AREA OPERATIVA 11 / 8 HITO 9 / 8 DIDIER OSPINA 6-MAR-18 VENTANA CADENCIA ECHO IPWATCHDOG RESET PUERTOS: 31163 / 31164</t>
  </si>
  <si>
    <t>EL PALO / LA REFORMA CODIGO DE HYDRAS BOYACÁ HIDROLÓGICA SUBTIPO NUEVA AREA OPERATIVA 6 HITO 9 JORGE IVAN SOLANO Y 11-MAR-2018 VENTANA 0 CADENCIA 0 ECHO A IPWATCHDOG RESET 24 PUERTOS: 31569 / 31570</t>
  </si>
  <si>
    <t>INDEPENDENCIA CÓDIGO HYDRAS: 26055110 VALLE DEL CAUCA METEOROLÓGICA AGROMETEOROLÓGICA REPOTENCIADA AREA OPERATIVA 9 HITO 3 DOSPINA 31-OCT-2016  PUERTOS 30843 / 30844</t>
  </si>
  <si>
    <t>Código:	226; Nombre:	UNIV DEL VALLE-AUTOMÁTICA; Tipo De Sistema:	METEOROLÓGICA; MMdelo:	; Longitud:	-76.533778; Latitud:	3.378; PUERTOS: 30889/30890;</t>
  </si>
  <si>
    <t>PAJARITO / TAMÉ POSIBLE CÓDIGO HYDRAS 99999999 / 36025010 BOYACÁ / ARAUCA HIDROLÓGICA / METEOROLÓGICAS ST / CLIMATOLÓGICA ORDINARIA NUEVA / REPOTENCIADA CON OBRA CIVIL AREA OPERATIVA 6 HITO 9 OSCAR CARVAJAL 15-MAR-2018 VENTANA 50-5 CADENCIA 0 ECHO A IPWATCHDOG RESET 24 PUERTOS: 31165 / 31166</t>
  </si>
  <si>
    <t xml:space="preserve">VISTA HERMOSA CUNDINAMARCA META METEOROLÓGICA SUBTIPO REPOTENCIADA CON OBRA CIVIL AREA OPERATIVA 3 HITO 9 DIDIER OSPINA 24-MAR-18 VENTANA 50-5 CADENCIA 0 ECHO A IPWATCHDOG RESET 24 PUERTOS: 31181 / 31182  </t>
  </si>
  <si>
    <t xml:space="preserve">CORINTO POSIBLE CODIGO HYDRAS 26040250 CAUCA METEOROLÓGICA SUBTIPO REPOTENCIADA AREA OPERATIVA HITO TECNICO  PUERTOS </t>
  </si>
  <si>
    <t>PUERTA ROJA  METEOROLÓGICA PUERTOS: 30971 / 30972 CLIMATOLÓGICA PRINCIPAL REPOTENCIADA AREA OPERATIVA 02 INSTALADA POR JORGE SOLANO FECHA DE INSTALACIÓN Y/O REPOTENCIACIÓN: 17-Mar-17</t>
  </si>
  <si>
    <t>MONTERÍA HIDROLÓGICA LG: LIMNIGRÁFICA AREA OPERATIVA 02 PUERTOS: 30961 / 30962 JISOLANO 14-MAR-17</t>
  </si>
  <si>
    <t>CUCUNUBA CODIGO DE HYDRAS CUNDINAMARCA METEOROLÓGICA SUBTIPO NUEVA AREA OPERATIVA 11 HITO 9 JORGE SOLANO VENTANA 50-5 CADENCIA 0 ECHO A IPWATCHDOG RESET 24 PUERTOS: 31271 / 31272</t>
  </si>
  <si>
    <t>PTO NUEVO / COLEGIO MIGUEL ANTONIO CARO CODIGO HYDRAS: / 21206690 NARIÑO / CUNDINAMARCA LEIVA / BOGOTÁ HIDROLÓGICA / METEOROLOGICA / CLIMATOLÓGICA ORDINARIA NUEVA / REPOTENCIADA CON OBRA CIVIL AREA OPERATIVA 7 / 11 HITO 9 / 6 TÉCNICO 22-MAR-18 VENTANA 50-5 CADENCIA 0 ECHO A IPWATCHDOG RESET 24  PUERTOS 31093 / 31094</t>
  </si>
  <si>
    <t>GUAICARAMO / CRAVO SUR Sabana Larga / Labranza Grande Casanare / Boyacá HIDROLÓGICA NUEVA SUBTIPO CODIGO HYDRAS AREA OPERATIVA 3 HITO 9 DIDIER OSPINA 22-MAR-18 VENTANA 50-5 CADENCIA 0 ECHO A IPWATCHDOG RESET 24 PUERTOS: 31527 / 31528</t>
  </si>
  <si>
    <t>YACOPI / CUENCA ALTA RÍO BOGOTÁ CODIGO DE HYDRAS CUNDINAMARCA METEOROLÓGICA SUBTIPO NUEVA AREA OPERATIVA 11 HITO 9 JORGE IVAN SOLANO 8-MAR-18 VENTANA 50-5 CADENCIA 0 ECHO A IPWATCHDOG RESET 24 PUERTOS: 31241 / 31242</t>
  </si>
  <si>
    <t>LA GRUTA / CUENCA PAUTÓ CODIGO HYDRAS BOYACÁ HIDROLÓGICA / METEOROLÓGICA SUBTIPO NUEVA AREA OPERATIVA 6 HITO 9 JORGE IVAN SOLANO VENTANA 50-5 CADENCIA 0 ECHO A IPWATCHDOG RESET 24 12-MAR-18 PUERTOS: 31605 / 31606</t>
  </si>
  <si>
    <t>Código:	131 Nombre:	PAR.YERBA BUENA-AUTOMÁTICA Tipo De Sistema:	METEOROLÓGICA MMdelo:	 Longitud:	-75.700833 Latitud:	4.075833 . PUERTOS 30801/30802</t>
  </si>
  <si>
    <t>COLORADOS CODIGOS DE HYDRAS TOLIMA HIDROLÓGICA SUBTIPO NUEVA AREA OPERATIVA 10 HITO 9 OSCAR CARVAJAL 21-MAR-18 VENTANA 50-5 CADENCIA 0 ECHO A IPWATCHDOG RESET 24H  PUERTOS 30703 / 30704</t>
  </si>
  <si>
    <t xml:space="preserve">BUENAVENTURA HIDROLÓGICA PUERTOS: 31187 / 31188 Código:	32 Nombre:	BUENAVENTURA-AUTOMÁTICA Tipo De Sistema:	HIDROLÓGICA </t>
  </si>
  <si>
    <t>JLO: 24 MARZO 2018 CUCUNUBA/ COELLO CONFLUENCIA  COELLO CONFLUENCIA / CUCUNUBA HIDROLÓGICA TOLIMA SUBTIPO NUEVA AREA OPERATIVA 10 HITO 9 GERMÁN CAICEDO VENTANA 50-5 CADENCIA 0 ECHO A IPWATCHDOG RESET 24 7-MAR-18 PUERTOS: 31585 / 31586</t>
  </si>
  <si>
    <t>RÍO FRÍO CUNDINAMARCA METEOROLÓGICA NUEVA SUBTIPO AREA OPERATIVA 11 HITO 9 JORGE IVAN SOLANO 17-MAR-18 VENTANA 50-5 CADENCIA 0 ECHO A IPWATCHDOG RESET 24 PUERTOS: 31317 / 31318</t>
  </si>
  <si>
    <t>MORELIA / PASTO 2 / PASTO / SAN FELIPE MIJITAYO CODIGO DE HYDRAS CAQUETA / NARIÑO HIDROLÓGICA / METEOROLÓGICA SUBTIPO NUEVA / REPOTENCIADA AREA OPERATIVA 4 / 7 HITO 9 GERMAN CAICEDO 16-MAR-2018 VENTANA 50-5 CADENCIA 0 ECHO A IPWATCDOG RESET 24 PUERTOS: 31503 / 31504</t>
  </si>
  <si>
    <t>CHARCO LARGO / PTE BAGRE / TARRA / AEROPUERTO ARAUCA HIDRÓLOGICA / METEOROLÓGICA NUEVA / REPOTENCIADA CON OBRA CIVIL CUNDINAMARCA / ANTIOQUIA HITO 9 / 5 AREA OPERATIVA 11 / 1 CUENCA / MAGDALENA CAUCA SUBCUENCA / NECHI JORGE IVAN SOLANO 18-MAR-18 VENTANA 50-5 CADENCIA 0 ECHO A IPWATCHDOG RESET 4 PUERTOS: 31143 / 31144</t>
  </si>
  <si>
    <t>SAN JOAQUÍN CODIGO HYDRAS CUNDINAMARCA HIDROLÓGICAS SUBTIPO NUEVA AREA OPERATIVA 11 HITO 9 JORGE IVAN SOLANO 6-MAR-18 VENTANA CADENCIA ECHO IPWATCHDOG RESET PUERTOS 31325 / 31326</t>
  </si>
  <si>
    <t>VEGA EL SALADO / AEROPUERTO GUILLERMO LEÓN / POPAYÁN CODIGO DE HYDRAS HIDROLÓGICA / METEOROLÓGICA SUBTIPO NUEVA / REPOTENCIADA AREA OPERATIVA 4 / 9 GERMAN CAICEDO 15-MAR-2018 VENTANA 50-5 CADENCIA 0 ECHO A IPWATCHDOG RESET 24 PUERTOS: 31591 / 31592</t>
  </si>
  <si>
    <t>SAN PEDRO / CAPARRAPÍ CODIGO DE HYDRAS NARIÑO / CUNDINAMARCA HIDROLÓGICA / METEOROLÓGICA SUBTIPO AREA OPERATIVA 7 HITO 9 GERMAN CAICEDO 18-MAR-18 VENTANA 50-5 CADENCIA 0 ECHO A IPWATCHDOG RESET 24 PUERTOS: 31243 / 31244</t>
  </si>
  <si>
    <t>PUERTO LIBRE  CODIGO HYDRAS HIDROLÓGICA SUBTIPO NUEVA AREA OPERATIVA 10 / 11 CUNDINAMARCA HITO 9 OSCAR CARVAJAL 22-MAR-18 VENTANA: 50-5 CADENCIA 0 ECHO A IPWATCHDOG RESET 24  PUERTOS 31199 / 31200</t>
  </si>
  <si>
    <t>ALTO DEL TRIGO CUNDINAMARCA METEOROLÓGICA SUBTIPO AREA OPERATIVA 11 NUEVA HITO 9 OSCAR CARVAJAL 26-MAR-18 VENTANA 50-5 CADENCIA 0 ECHO A IPWATCHDOG RESET 24 PUERTOS: 31239 / 31240</t>
  </si>
  <si>
    <t>ITA VALSALICE CODIGO DE HYDRAS CUNDINAMARCA METEOROLÓGICA CLIMATOLÓGICA PRINCIPAL REPOTENCIADA CON OBRA CIVIL AREA OPERATIVA 11 HITO 9 OSCAR CARVAJAL 27-MAR-18 VENTANA 50-5 CADENCIA 0 ECHO A IPWATHDOG RESET 24 PUERTOS: 31117 / 31118</t>
  </si>
  <si>
    <t>Código:	82 Nombre:	ICA V/CIO-AUTOMÁTICA Tipo De Sistema:	METEOROLÓGICA MMdelo:	CO Altitud:	444 Longitud:	-73.625 Latitud:	4.137389  PUERTOS 30719/30720</t>
  </si>
  <si>
    <t>Código:	87 Nombre:	INZA-AUTOMÁTICA Tipo De Sistema:	METEOROLÓGICA MMdelo:	 Longitud:	-76.063944 Latitud:	2.548194 PUERTOS 30845/30846  Humedad del Suelo a 1 metro se le coloca el codigo de Hydras 245 para representar la humedad larga  Humedad del Suelo de 50 cm se le coloca el codigo de Hydras 246 para representar la humedad corta  Estación Instalada por el Grupo 1: Oscar Carvajal y Breyner Gamboa Fecha de Instalación: 13-oct-16</t>
  </si>
  <si>
    <t xml:space="preserve">125 PAJONALES HDA-AUTOMÁTICA CODIGO HYDRAS: 21255160 METEOROLOGICA AM: Agrometeorológica TOLIMA REPOTENCIADA AREA OPERATIVA: 10 FECHA INSTALACIÓN: 5-OCT-16 PUERTOS 30741/30742 </t>
  </si>
  <si>
    <t>PEÑA DE LOS MICOS CODIGA DE HYDRAS NORTE DE SANTANDER HIDROLÓGICA SUBTIPO NUEVA AREA OPERATIVA 8 HITO 9 GERMAN CAICEDO 5-ABR-2018 VENTANA 50-5 CADENCIA 0 ECHO A IPWATCHDOG RESET 24 PUERTOS: 31547 / 31548</t>
  </si>
  <si>
    <t>CERROS NOROCCIDENTALES [0021215160]; PUERTOS 30709 / 30710; METEOROLÓGICA; Código:	33; Nombre:	C.NOROOCIDENT-AUTOMÁTICA; Tipo De Sistema:	METEOROLÓGICA; MMdelo: Altitud:	1948; Longitud:	-75.23138888888889; Latitud:	4.4722222; Puertos 30709/30710; Instalada por el Grupo de Instalación 4: Sebastían Castro y Joél Posada; Fecha de Instalación: 10-oct-16;</t>
  </si>
  <si>
    <t>126 PALANQUEROS-AUTOMÁTICA; Código:	126; Nombre:	PALANQUEROS-AUTOMÁTICA Tipo De Sistema:	METEOROLÓGICA MMdelo:	 Provincia:	Cundinamarca Ciudad :	Puerto Salgar Altitud:	194 Longitud:	-74.658 Latitud:	5.495361 PUERTOS 30743/30744 Instalada por el Grupo 4: Sebastían Castro y Joél Posada Fecha de Instalación: 7-oct-16</t>
  </si>
  <si>
    <t>129+PAQUILO; HIDROLÓGICA; PUERTOS: 30747/30748; Código:	129; Nombre:	PAQUILO-AUTOMÁTICA; Tipo de sistema:	METEOROLÓGICA; mMdelo:	; Longitud:	-74.398056; Latitud:	3.993611; SEGUN NOVEDAD DEL TECNICO OSCAR MAURICIO CARVAJAL DEL 7-OCT-16 A LAS 8:40 EL SENSOR DE EVAPORACIÓN ESTA DAÑADO POR LO TANTO SE APAGA EL SENSOR. Instalada por Grupo de Instalación 1: Oscar Carvajal y Breyner Gamboa  Fecha de Instalación: 5-oct-16</t>
  </si>
  <si>
    <t>PAJARITO METEOROLÓGICA PUERTOS: 30965 / 30966</t>
  </si>
  <si>
    <t>PUERTO BELO CODIGO HYDRAS ANTIOQUIA HIDROLÓGICA SUBTIPO NUEVA AREA OPERATIVA 10 HITO 9 OSCAR CARVAJAL 23-MAR-18 VENTANA 50-5 CADENCIA 0 ECHO A IPWATCHDOG RESET 24 PUERTOS: 31215 / 31216</t>
  </si>
  <si>
    <t>160_PUENTE GATO NEGRO; HIDROLÓGICAPUERTOS: 30769 / 30770Código:	160Nombre:	PTE GATO NEGRO-AUTOMÁTICATipo de sistema:	HIDROLÓGICAmMdelo:	Longitud:	-75.089806Latitud:	4.940194Estado:	Activoinformación del sitio:	E 160-LG cod:21257120 ( LIBANO TOLIMA)  HIDROLÓGICA Instalada por Grupo 4: Sebastían Castro y Joél Posada Fecha de Instalación: 5-oct-16</t>
  </si>
  <si>
    <t xml:space="preserve">165 PTO SALGAR-AUTOMÁTICA Código:	165 Nombre:	PTO SALGAR-AUTOMÁTICA Tipo De Sistema:	HIDROLÓGICA MMdelo:	LG Provincia:	Tolima Ciudad :	Puerto Salgar Altitud:	168 Longitud:	-74.6775 Latitud:	5.479556 PUERTOS: 30777 / 30778 Instalada por Grupo 4: Sebastían Castro y Joél Posada Fecha de Instalación: 8-oct-16 </t>
  </si>
  <si>
    <t>HACIENDA SANTA ANA; NEMOCON CUNDINAMARCA; HYDRAS: 2120679; PUERTOS: 30795/30796; REPOTENCIADA POR GRUPO 3: DIDIER OSPINA Y GUSTAVO NOVOA; FECHA DE REPOTENCIACIÓN: 4-OCT-165.88125-73.090499722222484;</t>
  </si>
  <si>
    <t xml:space="preserve">207 STACRUZ SIECHA-AUTOMÁTICA Código:	207 Nombre:	STACRUZ SIECHA-AUTOMÁTICA Tipo De Sistema:	METEOROLÓGICA MMdelo:	AM Altitud:	3100 Longitud:	-73.870806 Latitud:	4.784278 Fecha rep:06-10-2016 PUERTOS: 30797 / 30798; Instalada por Grupo de Instalación 2: Jorge Solano y William Pereira Fecha de Instalación: 6-oct-16 </t>
  </si>
  <si>
    <t>Código:	228Nombre:	UNIV NACIONAL-AUTOMÁTICATipo De Sistema:	METEOROLÓGICAMMdelo:	CPAltitud:	2556Longitud:	-74.089083Latitud:	4.638083PUERTOS: 30803 / 30804Instalada por el Grupo de Instalación 2: Jorge Solano y William PereiraFecha de Instalación: 30-sep-16</t>
  </si>
  <si>
    <t>239 VILLETA-AUTOMÁTICA Código:	239 Nombre:	VILLETA-AUTOMÁTICA Tipo De Sistema:	METEOROLÓGICA MMdelo:	 Provincia:	CUNDINAMARCA Ciudad :	VILLETA Altitud:	845 Longitud:	-74.47097222222223 Latitud:	5.0168611 PUERTOS: 30809 / 30810 Grupo de Instalación 3: Didier Ospina y Gustavo Novoa Fecha de Instalación: 12-oct-16</t>
  </si>
  <si>
    <t>LOS GUACHAROS. PUERTOS 30717/30718Código:	76Nombre:	GUACHAROS LOS-AUTOMÁTICATipo De Sistema:	METEOROLÓGICAMMdelo:	Longitud:	-76.106806Latitud:	1.675833</t>
  </si>
  <si>
    <t>LA LAGUNA METEOROLÓGICA PUERTOS: 30907 / 30908 	 Código:	96 Nombre:	LAGUNA LA-AUTOMÁTICA2 Tipo De Sistema:	METEOROLÓGICA MMdelo:	 Provincia:	CALDAS Ciudad :	VILLAMARIA Altitud:	3934 Longitud:	-75.41244444444445 Latitud:	4.7763889 Estado:	Activo Notas:	 FECHA REPO: 06-11-2016 Información Del Sitio:	 E 96-CP cod:26135330 ( PEREIRA RISARALDA) TRIMBLE METEOROLÓGICA</t>
  </si>
  <si>
    <t>PÁRAMO CHINGAZA;METEOROLÓGICA;PUERTOS: 3030761/30762;Código:	152Nombre:	PRMO CHINGAZA-AUTOMÁTICATipo de sistema:	METEOROLÓGICAmMdelo:	Longitud:	-73.80325Latitud:	4.713667</t>
  </si>
  <si>
    <t xml:space="preserve">PARQUE NACIONAL NATURAL NEVADOS; METEOROLÓGICA; PUERTOS: 30863/30864; 147 PNN NEVADOS-AUTOMÁTICA; Código:	147; Nombre:	PNN NEVADOS-AUTOMÁTICA; Tipo De Sistema:	METEOROLÓGICA; MMdelo:	; Provincia:	CALDAS; Ciudad :	VILLAMARIA; Altitud:	3642; Longitud:	-75.38244444444443; Latitud:	4.8594444; Estado:	Activo; Notas:	; FECHA REPO: 04-11-2016; Información Del Sitio:	E 147-CP cod:26155240 ( VILLAMARIA CALDAS) TECHNICAL SYS METEOROLÓGICA; </t>
  </si>
  <si>
    <t>LA SIERRA METEOROLÓGICA PUERTOS: 30875 / 30876 Código:	195 Nombre:	SIERRA LA-AUTOMÁTICA Tipo De Sistema:	METEOROLÓGICA MMdelo:	 Provincia:	CAUCA Ciudad :	LA SIERRA Estado:	Activo Notas:	 FECHA REPO: 23-11-2016 Información Del Sitio:	 E 195-CP cod:52025090 ( LA SIERRA CAUCA) TECHNICAL SYS METEOROLÓGICA</t>
  </si>
  <si>
    <t>BATT DESCARGADA; ULTIMA TX 29/01/2018 Código:	70Nombre:	FLORENCIA-AUTOMÁTICATipo De Sistema:	METEOROLÓGICAMMdelo:	Provincia:	CaquetaCiudad :	FlorenciaLongitud:	-75.645028Latitud:	1.733PUERTOS: 30715 / 30716Instalada por Grupo 1:  Oscar Carvajal y Breyner GamboaFecha de Instalación: 18-oct-16</t>
  </si>
  <si>
    <t>LA SIERRA METEOROLÓGICA NUEVA BOYACÁ SUBTIPO AREA OPERATIVA 6 HITO 8 VENTANA TECNICO CADENCIA 0 ECHO A PUERTOS 31261 / 31262</t>
  </si>
  <si>
    <t xml:space="preserve">PUENTE SALGUERO;  HIDROLÓGICA; PUERTOS 31327/31328; </t>
  </si>
  <si>
    <t>MAJADAS / CONFLUENCIA RÍO TONÁ Y SURATÁ SANTANDER HIDROLÓGICA NUEVA SUBTIPO AREA OPERATIVA 8 HITO 8 GERMAN CAICEDO 27-DIC-2017 VENTANA CADENCIA 0 ECHO A PUERTOS: 31227 / 31228</t>
  </si>
  <si>
    <t>&lt;br&gt; SINIESTRADA; ULTIMA TX 22/02/2018 Código:	157 Nombre:	PTE ABADIA-AUTOMÁTICA Tipo De Sistema:	HIDROLÓGICA MMdelo:	LG Altitud:	523 Longitud:	-73.635361 Latitud:	4.235333 PUERTOS: 30767 / 30768 Instalada por el Grupo de Instalación 2: Jorge Solano y William Pereira Fecha de Instalación: 11-oct-16</t>
  </si>
  <si>
    <t xml:space="preserve"> &lt;BR&gt; SINIESTRADA; ULTIMA TX 17/03/2017 VOLCÁN CHILES;  MET;  PUERTOS: 30897 / 30898 244 VOLCAN CHILES-AUTOMÁTICA Código:	244 Nombre:	VOLCAN CHILES-AUTOMÁTICA Tipo De Sistema:	METEOROLÓGICA MMdelo:	 Provincia:	NARIÑO Ciudad :	CUMBAL Altitud:	4023 Longitud:	-77.92097222222223 Latitud:	0.847 Estado:	Activo Notas:	 FECHA REPO: 05-11-2016 Información Del Sitio:	 E 244-CP cod:52055160 ( CUMBAL NARIÑO) TECHNICAL SYS METEOROLÓGICA </t>
  </si>
  <si>
    <t>CORRAL DE PIEDRA / SAN JUÁN DE RÍO SECO HIDROLÓGICA / METEOROLÓGICA San Juán del Cesár / Quipilé Guajira / Cundinamarca Area Operativa 5 /11 Lat: 10,81879 / 10,826972 / 4.8513888889 Long: -73,05515 / -73,065444 / -74.6227777778 OSCAR CARVAJAL 4-ABR-18 VENTANA 50-5 CADENCIA 0 ECHO A IPWATCHDOG RESET 24 PUERTOS: 31329 / 31330</t>
  </si>
  <si>
    <t>LA MAGDALENA / ALERTAS APARTADÓ HIDROLÓGICA METEOROLÓGICA ANTIOQUIA SUBTIPO NUEVA / REPOTENCIADA AREA OPERATIVA 1 HITO 8 JORGE IVÁN SOLANO VENTANA CADENCIA 0 ECHO A 27-DIC-2017 PUERTOS: 31455 / 31456</t>
  </si>
  <si>
    <t>EL REMOLINO - MAG ATLANTICO HIDROLÓGICA SUBTIPO NUEVA AREA OPERATIVA 2 HITO 9 OSCAR CARVAJAL 6-ABR-2018 VENTANA 50-5 CADENCIA 0 ECHO A IPWATCHDOG RESET 24 PUERTOS: 31617 / 31618</t>
  </si>
  <si>
    <t>PTE TOTUMO / JORDAN CODIGO HYDRAS BOYACÁ HIDROLÓGICA SUBTIPO NUEVA AREA OPERATIVA 6 HITO 9 GERMAN CAICEDO 7-ABR-18 VENTANA 50-5 CADENCIA 0 ECHO A IPWATCHDOG RESET 24 PUERTOS: 31571 / 31572</t>
  </si>
  <si>
    <t>SANTA MARÍA / PASO DEL COLEGIO / HACIENDA VENECIA CODIGO HYDRAS HUILA HIDROLÓGICA SUBTIPO NUEVA AREA OPERATIVA 4 HITO 9 DIDIER OSPINA 5-ABR-2018 VENTANA 50-5 CADENCIA 0 ECHO A IPWATCHDOG RESET 24 PUERTOS: 31613 / 31614</t>
  </si>
  <si>
    <t>PTE. CANOA - CALENTURITAS &lt;BR&gt; SINIESTRADA; ULTIMA TX 29/01/2018  PUENTE CANOA - CALENTURITAS HIDROLÓGICA PUERTOS 31347 / 31348</t>
  </si>
  <si>
    <t>&lt;BR&gt; SINIESTRADA; ULTIMA TX14/02/2018 PALOGORDO HIDROLÓGICA SANTANDER REPOTENCIADA CODIGO HYDRAS 23197690 AREA OPERATIVA 8 HITO 7 TECNICO PUERTOS: 31037 / 31038 VENTANA CADENCIA ECHO</t>
  </si>
  <si>
    <t>BERLÍN METEOROLÓGICA CÓDIGO HYDRAS: 37015030 SANTANDER CLIMATOLÓGICA PRINCIPAL REPOTENCIADA AREA OPERATIVA 8 HITO 7 TÉCNICO PUERTOS 31011/31012</t>
  </si>
  <si>
    <t>&lt;BR&gt;BATT DESCARGADA; ULTIMA TX 15/02/2018  MARSELLA;  METEOROLÓGICA PUERTOS: 30851 / 30852 Código:	107 Nombre:	MARSELLA-AUTOMÁTICA Tipo De Sistema:	METEOROLÓGICA MMdelo:	 Provincia:	RISARALDA Ciudad :	MARSELLA Estado:	Activo Información Del Sitio:	 E 107-AM cod:26135290 ( MARSELLA RISARALDA) TECHNICAL SYS METEOROLÓGICA</t>
  </si>
  <si>
    <t>115+MURILLO; PUERTOS 30733/30734; Código:	115; Nombre:	MURILLO-AUTOMÁTICA; Tipo de sistema:	METEOROLÓGICA; mMdelo:	;Longitud:	-75.173472; Latitud:	4.8706; Instalada por Grupo 4: Sebastían castro y Joél Posada; Fecha de Instalación: 19-oct-16; H2;</t>
  </si>
  <si>
    <t>SAN AGUSTÍN / LENGUPA CODIGO HYDRAS BOYACÁ HIDROLÓGICA SUBTIPO NUEVA AREA OPERATIVA 6 HITO 9 JOAN LEON 9-MAR-18 VENTANA CADENCIA 0 ECHO A IPWATCHDOG RESET 24  PARQUE ARQUEOLÓGICO (Estacion nueva se instalo y transmite con ID 331 como san agustin lengupa) POSIBLE CODIGO HYDRAS 21015030 HUILA METEOROLÓGICA CLIMATOLÓGICA PRINCIPAL REPOTENCIADA CON OBRA CIVIL AREA OPERATIVA 04 PUERTOS: 31133 / 31134</t>
  </si>
  <si>
    <t>HUERTA LA GRANDE POSIBLE CÓDIGO HYDRAS 35095110 CASANARE METEOROLÓGICA CLIMATOLÓGICA PRINCIPAL REPOTENCIADA CON OBRA CIVIL AREA OPERATIVA 03 HITO 9 JORGE IVAN SOLANO 10-ABR-18 VENTANA 50-5 CADENCIA 0 ECHO A IPWATCHDOG RESET 24 PUERTOS 31113 / 31114</t>
  </si>
  <si>
    <t>FLORIDABLANCA / BUCARAMANGA CODIGO DE HYDRAS SANTANDER METEOROLÓGICA SUBTIPO NUEVA AREA OPERATIVA 8 HITO 9 GERMAN CAICEDO  10-ABR-2018 VENTANA 50--5 CADENCIA 0 ECHO A IPWATCHDOG RESET 24 PUERTOS: 31607 / 31608</t>
  </si>
  <si>
    <t>CANELOS CODIGO DE HYDRAS BOLIVAR METEOROLÓGICA SUBTIPO NUEVA AREA OPERATIVA 8 HITO 9 GERMAN CAICEDO 13-ABR-2018 VENTANA 50-5 CADENCIA 0 ECHO A IPWATCHDOG RESET 24 PUERTOS: 31235 / 31236</t>
  </si>
  <si>
    <t>PUENTE ZACARÍAS / DAGUA VALLE DEL CAUCA HIDROLÓGICA SUBTIPO NUEVA HITO 9 AREA OPERATIVA 9 INSTALADA POR GERMAN CAICEDO VENTANA CADENCIA ECHO IPWATCDOG RESET 6-MAR-18 PUERTOS: 31511 / 31512</t>
  </si>
  <si>
    <t>VILLA INÉS CUNDINAMARCA CODIGO HYDRAS METEOROLÓGICA CLIMATOLÓGICA ORDINARIA REPOTENCIADA CON OBRA CIVIL AREA OPERATIVA 11 HITO 9 JORGE IVAN SOLANO VENTANA 50 - 5 CADENCIA 0 ECHO A IPWATCHDOG RESET 24 PUERTOS: 31179 / 31180</t>
  </si>
  <si>
    <t>MANÍ CODIGO HYDRAS CASANARE HIDROLÓGICA SUBTIPO NUEVA AREA OPERATIVA 6 HITO 9 JOAN LEON 12-MAR-18 VENTANA 50-5 CADENCIA 0 ECHO A IPWATCHDOG RESET 24 HORAS PUERTOS 31529 / 31530</t>
  </si>
  <si>
    <t>BORBUR / BELALCAZAR CODIGO HYDRAS BOYACÁ / CAUCA HIDROLÓGICA / METEOROLÓGICA SUBTIPO NUEVA AREA OPERATIVA 6 / 4 HITO 9 JORGE IVAN SOLANO 13-MAR-18 VENTANA 50-5 CADENCIA 0 ECHO A IPWATCHDOG RESET 24 PUERTOS: 31303 / 31304</t>
  </si>
  <si>
    <t>REGULADOR DE CARGA EN CORTO ELECTRICO Código:	194 Nombre:	SERR. PERIJA-AUTOMÁTICA Tipo De Sistema:	METEOROLÓGICA MMdelo:	 Longitud:	-73.269389 Latitud:	10.069444 PUERTOS: 30981 / 30982</t>
  </si>
  <si>
    <t xml:space="preserve">EL CABLE / INGENIO RIO PAÍLA CODIGO HYDRAS CUNDINAMARCA / VALLE DEL CAUCA HIDROLÓGICA / METEOROLÓGICA SUBTIPO NUEVA / REPOTENCIADA CON OBRA CIVIL AREA OPERTIVA 3 / 9 HITO 9 DIDIER OSPINA 22-MAR-18 VENTANA 50-5 CADENCIA 0 ECHO A IPWATCHDOG RESET 24 PUERTOS: 31115 / 31116 </t>
  </si>
  <si>
    <t>GUALÍ ALERTAS HONDA CODIGO HYDRAS TOLIMA HIDROLÓGICA SUBTIPO NUEVA AREA OPERATIVA 10 HITO 9 OSCAR CARVAJAL 24-MAR-2018 VENTANA 50-5 CADENCIA 0 ECHO A IPWATCHDOG RESET 24 PUERTOS: 31205 / 31206</t>
  </si>
  <si>
    <t>APONTE - CUENCA ALTA RIO PASTO CODIGO HYDRAS:  METEOROLOGICA SUBTIPO AREA OPERATIVA 07 NARIÑO  PUERTOS 31501 / 31502</t>
  </si>
  <si>
    <t xml:space="preserve">PUEBLO BELLO COD HYD: HIDROLÓGICA SUBTIPO AREA OPERATIVA 01 PUERTOS 31449 / 31450 </t>
  </si>
  <si>
    <t xml:space="preserve"> CALARCA; METEOROLÓGICA; PUERTOS: 30827 / 30828 38 CALARCA-AUTOMÁTICA FECHA REPO: 19-11-2016 CODIGO HYDRAS :26125300  AREA OPERATIVA 9 HITO 3 DIDIER OSPINA</t>
  </si>
  <si>
    <t>JLO: 24 MARZO 2018 EL JUNCAL / EL TABLAZO CODIGO HYDRAS HIDROLÓGICA SANTANDER NUEVA AREA OPERATIVA 8 HITO 9 / 8 GERMÁN CAICEDO 12-ABR-18 VENTANA 50-5 CADENCIA 0 ECHO A IPWATCHDOG RESET 24 PUERTOS: 31259 / 31260</t>
  </si>
  <si>
    <t>PTE MULAS / SALENTO / CHARCO LARGO / PTE BAGRE / TARRA / AEROPUERTO ARAUCA / PROVIDENCIA GJA Hidrológica / Meteorológica Nueva / Repotenciada con Obras Civiles Campoalegre / Tenjo Huila / Cundinamarca Area Operativa 4/11 ST / CO: Climatológica Ordinaria Cuenca / Magdalena Cauca Subcuenca / Alto Magdalena Corriente / Río Bogotá Lat: 2,56651 / 2,566722 / 4.792389 Long: -75,37154 / -75,37125 / -74.200917 DIDIER OSPINA 4-ABR-2018 VENTANA 50-5 CADENCIA 0 ECHO A IPWATCHDOG RESET 24  PUERTOS 31141 / 31142</t>
  </si>
  <si>
    <t>LA MURALLA CODIGO HYDRAS TOLIMA HIDROLÓGICA SUBTIPO NUEVA AREA OPERATIVA 10 HITO 9 DIDIER OSPINA VENTANA 50-5 CADENCIA 0 ECHO A IPWATCHDOG RESET 24 PUERTOS: 31609 / 31610</t>
  </si>
  <si>
    <t>LLORO CHOCÓ METEOROLÓGICA CLIMATOLÓGICA ORDINARIA REPOTENCIADA CON OBRA CIVIL AREA OPERATIVA 1 HITO 9 OSCAR CARVAJAL 18-ABR-18 VENTANA 50-5 CADENCIA 0 ECHO A IPWATCHDOG RESET 24  PUERTOS: 31123 / 31124</t>
  </si>
  <si>
    <t>CARMÉN DE CARUPA CUNDINAMARCA METEOROLÓGICA SUBTIPO NUEVA AREA OPERATIVA 11 HITO 9 JORGE IVÁN SOLANO 4-ABR-2018 VENTANA 50-5 CADENCIA 0 ECHO A IPWATCHDOG RESET 24 PUERTOS: 31273 / 31274</t>
  </si>
  <si>
    <t>MERIDA / COLEGIO SAN CAYETANDO CODIGO HYDRAS: MERIDA NO TIENE / COLEGIO SAN CAYETANO 21206650 UBICACIÓN SANTANDER - PARAMO / BOGOTA HIDROLOGICA / METEOROLOGÍCA SUBTIPO / CLIMATOLÓGICA ORDINARIA NUEVA / REPOTENCIADA CON OBRA CIVIL AREA OPERATIVA 8 / 11 HITO 8 GERMÁN CAICEDO 16-DIC-2017 VENTANA CADENCIA 0 ECHO A PUERTOS: 31095 / 31096</t>
  </si>
  <si>
    <t>GUAYATA / GARAGOA CODIGO HYDRAS DE GUAYATA NO SE TIENE / DE GARAGOA ES 35070080 BOYACÁ METEOROLÓGICA PG  REPOTENCIADA CON OBRA CIVIL AREA OPERATIVO 6 HITO 8 16-DIC-17  PUERTOS : 31107 / 31108</t>
  </si>
  <si>
    <t>LA GARRUCHA / APTO EL CARAÑO / QUIBDÓ HIDROLÓGICA / METEOROLÓGICA ANTIOQUIA / CHOCÓ SUBTIPO AREA OPERATIVA 1 /  HITO 8 JORGE IVAN SOLANO 18-DIC-2017 VENTANA CADENCIA 0 ECHO A PUERTOS: 31431 / 31432</t>
  </si>
  <si>
    <t>MONIQUIRÁ /  BOYACÁ / MONIQUIRA  / METEOROLÓGICA SUBTIPO NUEVA HITO 8 TECNICO 13-DIC-2017 VENTANA CADENCIA 0 ECHO A  PUERTOS 31307 / 31308</t>
  </si>
  <si>
    <t>PIJAITO / LA CALERA  HIDROLÓGICA / METEOROLÓGICA TOLIMA NUEVA AREA OPERATIVA 10 HITO 8 DIDIER OSPINA 17-DIC-2017 VENTANA CADENCIA: 0 ECHO: A PUERTOS: 31327 / 31328</t>
  </si>
  <si>
    <t>GUAYURIBA ARRIBA / GUAYARIBA ARRIBA VILLAVICENCIO CODIGO HYDRAS META HIDROLÓGICA SUBTIPO NUEVA AREA OPERATIVA 3 HITO 9 JORGE IVAN SOLANO 10-ABR-18 VENTANA 50-5 CADENCIA 0 ECHO A IPWATCHDOG RESET 24 PUERTOS: 31539 / 31540</t>
  </si>
  <si>
    <t xml:space="preserve">PTE YOPAL / CHIMA CODIGO HYDRAS CASANARE / SANTANDER METEOROLÓGICA SUBTIPO AREA OPERATIVA 6 /8 HITO 9 JORGE IVAN SOLANO 7-ABR-18 VENTANA 50-5 CADENCIA 0 ECHO A IPWATCHDOG RESET 24 PUERTOS 31087 / 31088 </t>
  </si>
  <si>
    <t>&lt;BR&gt; BATT DESCARGADA; ULTIMA TX 27/01/2018 211 TADO-AUTOMÁTICA Código:	211 Nombre:	TADO-AUTOMÁTICA Tipo De Sistema:	HIDROLÓGICA MMdelo:	 Provincia:	CHOCÓ Ciudad :	TADÓ Altitud:	103 Longitud:	-76.56277777777777 Latitud:	5.2650556 Estado:	Activo Notas:	 FECHA REPO: 16-11-2016 Información Del Sitio:	 E 211-LG cod:54017040 ( TADO CHOCO)  HIDROLÓGICA PUERTOS: 30885 / 30886</t>
  </si>
  <si>
    <t>Código:	225Nombre:	UNIV DE NARIÑO-AUTTipo De Sistema:	METEOROLÓGICAMMdelo:	Longitud:	-77.295Latitud:	1.216111PUERTOS: 30887 / 30888</t>
  </si>
  <si>
    <t>INSTALADA POR: OSCAR CARVAJAL Y STEVEN PEÑA HACIENDA COTOVEMETEOROLÓGICAPUERTOS: 30933 / 30934Código:	58Nombre:	COTOVE HDA-AUTOMÁTICATipo De Sistema:	METEOROLÓGICAMMdelo:	Longitud:	-75.816667Latitud:	6.533333</t>
  </si>
  <si>
    <t>SAN VICENTE DE CHUCURÍ METEOROLÓGICA HUILA AGROMETEOROLÓGICA REPOTENCIADA AREA OPERATIVA 8 HITO 7 DIDIER OSPINA 27-OCT-2017 VENTANA CADENCIA ECHO PUERTOS: 31047 / 31048</t>
  </si>
  <si>
    <t xml:space="preserve">Puertos: 30873 / 30874 179 SAN ANTONIO-AUTOMÁTICA Código:	179 Nombre:	SAN ANTONIO-AUTOMÁTICA Tipo De Sistema:	METEOROLÓGICA MMdelo:	 Provincia:	CALDAS Ciudad :	VILLAMARIA Altitud:	3038 Longitud:	-75.42908333333334 Latitud:	4.8865 Estado:	Activo Notas:	 FECHA REPO: 07-11-2016 Información Del Sitio:	 E 179-CO cod:26155270 ( VILLAMARIA CALDAS)  METEOROLÓGICA </t>
  </si>
  <si>
    <t>IRRA / QUEBRADA DE LOS MICOS / LA RAFAELA HIDROLÓGICA NUEVA SUBTIPO AREA OPERATIVA 9 HITO 8 DIDIER OSPINA 6-DIC-2017 VENTANA CADENCIA ECHO PUERTOS: 31599 / 31600</t>
  </si>
  <si>
    <t>CONSORCIO CANAL DIQUE ESTACIÓN: JUAN GÓMEZ CODIGO HYDRAS: 29037002 DEPARTAMENTO HIDROLÓGICA LIMNIGRÁFICA AREA OPERATIVA XX TECNICOS  PUERTOS 32065 / 32066</t>
  </si>
  <si>
    <t xml:space="preserve">TOROMANÁ GUAJIRA METEOROLOGICA CLIMATOLÓGICA PRINCIPAL REPOTENCIADA AREA OPERATIVA 05 HITO 5 GERMAN CAICEDO  PUERTOS 30989 / 30990 </t>
  </si>
  <si>
    <t>LA PALOMERAMETEOROLÓGICAPUERTOS: 30745 / 30746Código:	128Nombre:	PALOMERA LA-AUTOMÁTICATipo De Sistema:	METEOROLÓGICAMMdelo:	Longitud:	-72.564472Latitud:	4.260361</t>
  </si>
  <si>
    <t>ANGOSTURAS HIDROLÓGICA NUEVA SANTANDER AREA OPERATIVA 8 HITO 8 GERMÁN CAICEDO 22-DIC-2017 VENTANA CADENCIA 0 ECHO A PUERTOS: 31415 / 31416</t>
  </si>
  <si>
    <t>LA BODEGA / LA REGLA  [9999; ANT; HID; ST; AO08; H10; TECNICO; VEN:50-5; IPWD; R24] ANTIOQUIA HIDROLÓGICA SUBTIPO AREA OPERATIVA 8 HITO 10 TECNICO VENTANA 50-5 CADENCIA 0 ECHO A IPWATCHDOG RESET 24 PUERTOS: 31217 / 31218</t>
  </si>
  <si>
    <t>GUACHAL PALMASECA / EL VERGEL / GUADALAJARA-EL VERGEL HIDROLÓGICA  PUERTOS 31373 / 31374 VALLE DEL CAUCA SUBTIPO AREA OPERATIVA 9 HITO 7 NUEVA VENTANA CADENCIA ECHO DROJAS</t>
  </si>
  <si>
    <t>RECIO 1 NUEVA TOLIMA HIDRORLÓGICA AREA OPERATIVA 10 HITO 8 DIDIER OSPINA 8-DIC-2017 VENTANA CADENCIA ECHO PUERTOS 31337 / 31338</t>
  </si>
  <si>
    <t>JLO: 24 MARZO 2018  HERRERA/LA HERRERA LA HERRERA  TOLIMA CODIGO HYDRAS NUEVA METEOROLÓGICA CLIMATOLÓGICA PRINCIPAL AREA OPERATIVA 10 HITO 9 DIDIER OSPINA 15-ABR-2018 VENTANA 50-5 CADENCIA 0 ECHO A IPWATCHDOG RESET 24 PUERTOS: 31293 / 31294</t>
  </si>
  <si>
    <t>Código:	150Nombre:	PQ GUACHENEQUE-AUTOMÁTICATipo De Sistema:	METEOROLÓGICAMMdelo:	Longitud:	-73.525083Latitud:	5.236056PUERTOS: 30757 / 30758Instalada por Grupo 3: Didier Ospina y Gustavo NovoaFecha de Instalación: 7-oct-16</t>
  </si>
  <si>
    <t>BARRANCABERMEJA HIDROLÓGICA SANTANDER LIMNIGRÁFICA REPOTENCIADA AREA OPERATIVA 8 HITO 7 TECNICO PUERTOS 31009/31010</t>
  </si>
  <si>
    <t>AGUACHICA CODIGO DE HYDRAS 23195240 CESAR METEOROLÓGICA AGROMETEOROLÓGICA REPOTENCIADA AREA OPERATIVA 8 HITO 7 DIDIER OSPINA 29-OCT-2017 VENTANA CADENCIA ECHO PUERTOS 30909 / 30910</t>
  </si>
  <si>
    <t xml:space="preserve">PÁRAMO GUERREROMETEOROLÓGICA. PUERTOS 30763 / 30764Código:	153Nombre:	PRMO GUERRERO-AUTOMÁTICATipo de sistema:	METEOROLÓGICAmMdelo:	Longitud:	-74.022167Latitud:	5.086444 Instalada por Grupo de Instalación 3: Didier Ospina y Gustavo Novoa Fecha de Instalación: 6-oct-16 </t>
  </si>
  <si>
    <t>GACHETÁ [CODIGHYDRA; CUN; MET; CO; ROC; AO11; H9; TECNICO; VENTANA; CAD; ECHO] METEOROLÓGICA POSIBLE CÓDIGO HYDRAS 35065010 CUNDINAMARCA CLIMATOLÓGICA ORDINARIA REPOTENCIADA CON OBRA CIVIL AREA OPERATIVA 11 HITO 8 TECNICO CADENCIA ECHO VENTANA PUERTOS: 31105 / 31106</t>
  </si>
  <si>
    <t>GUANATA [P21205890; CUN; MET; ME; ROC; AO11; HX; TECNICO] POSIBLE CÓDIGO HYDRAS 21205890 CUNDINAMARCA METEOROLÓGICA METEOROLÓGICA ESPECIAL REPOTENCIADA CON OBRA CIVIL AREA OPERATIVA 11 HITO TECNICO PUERTOS 31109 / 31110</t>
  </si>
  <si>
    <t>LA LAGUNA CAUCA [26035090; CAU; MET; CP; R; AO09; HX; TECN] METEOROLÓGICA CLIMATOLÓGICA PRINCIPAL REPOTENCIADA AREA OPERATIVA 09 PUERTOS: 30953 / 30954 CAUCA</t>
  </si>
  <si>
    <t>PAZ DE RÍO [24037510; BOY; HID; LG; ROC; AO06; HX; TECNICO; VEN:50-5; CAD:0; ECH:A] POSIBLE CÓDIGO HYDRAS 24037510 HIDROLÓGICO LIMNIGRÁFICA REPOTENCIADA CON OBRA CIVIL AREA OPERATIVA 06 HITO TECNICO PUERTOS: 31135 / 31136</t>
  </si>
  <si>
    <t>EL TAGUAL [23117030; SAN; HID; LG; R; AO08; H9; TECNICO; VEN:50-5; CAD:0; ECH:A] CODIGO HYDRAS: 23117030 SANTANDER HIDROLÓGICA LIMNIGRÁFICA REPOTENCIADA AREA OPERATIVA 8 HITO 8 TÉCNICO PUERTOS: 31061 / 31062</t>
  </si>
  <si>
    <t>VEGACHÍ [23105060; ANT; MET; AM; R; AO01; TECN] METEOROLÓGICA PUERTOS: 30995/30996</t>
  </si>
  <si>
    <t>ZAPATOCA [99999999; SAN; MET; CO; ROC; AO08; HX; TECNICO; VEN:50-5; CAD:0; ECH:A] METEOROLÓGICA PUERTOS 31185 / 31186</t>
  </si>
  <si>
    <t>PUENTE IGLESIAS / DESEMBOCADURA ARMA [CODIHYD; CAL; HID; SUBTIPO; N; AO01; HX; TECNICO] CODIGO HYDRAS HIDROLÓGICA CALDAS SUBTIPO NUEVA AREA OPERATIVA 1 HITO TECNICO PUERTOS: 31405 / 31406</t>
  </si>
  <si>
    <t>RIO SUAZA AGUAS ARRIBA DE BETANIA PAÍCOL HIDROLÓGICA PUERTOS: 31339 / 31340</t>
  </si>
  <si>
    <t>ARAUCA METEOROLÓGICA PUERTOS: 31559 / 31560</t>
  </si>
  <si>
    <t>EL RETIRO 2 MANIZALES HIDROLÓGICA PUERTOS: 31417 / 31418</t>
  </si>
  <si>
    <t>JLO: 24 MARZO 2018 EL CARMEN ANTES COELLO EL CARMEN COELLO EL CARMÉN / COELLO PTE CARRETERA / COMBEIMA / MONTEZUMA CODIGO DE HYDRAS TOLIMA HIDROLÓGICA SUBTIPO NUEVA AREA OPERATIVA 10 HITO 9 GERMAN CAICEDO 7-MAR-18 VENTANA 50-5 CADENCIA 0 ECHO A IPWATCHDOG RESET 24 PUERTOS: 31583 / 31584</t>
  </si>
  <si>
    <t>AGUAS ABAJO DESEMBOCADURA TEUSACA HIDROLÓGICA CUNDINAMARCA SUBTIPO NUEVA AREA OPERATIVA 11 HITO 8 TECNICO PUERTOS: 31323 / 31324</t>
  </si>
  <si>
    <t>CACHIPAY - CAR; GOES: B0A1C084;  La información es tomada de la maquina ACERTA mediante la carpeta del servidor D:\IMPORTFROMOTT. El servicio FTP coloca el archivo .MIS de importación de datos de esta estación para el SCADA.</t>
  </si>
  <si>
    <t>ID	1607 RED	13 TIPO	Lago Tota NOMBRE ESTACIÓN	EL TUNEL - LAGO DE TOTA TIPO ESTACION	 SUBTIPO	 CODIGO IDEAM	35165000 Ó 35165501 PUERTOS LOCALES	32113 / 32114 CODIGO GOES ESTACIÓN	CB167438  OFFSET	20575 VENTANA	15 CHANNEL	141 AREA OPERATIVA 06</t>
  </si>
  <si>
    <t>SAN PABLO.PUERTOS 30791/30792 Ubicación GPS: Norte 3° 55' 35.9" West: 74° 39' 24.5" Altura 715m 18-OCT-16 SE CAMBIA EL ID DE HIDRAS 23207040 POR EL 21167060 DEBIDO A QUE NO SE SABIA A CUAL SAN PABLO CORRESPONDÍA Y OSCAR ACLARÓ QUE ERA SAN PABLO TOLIMA 185 SAN PABLO-AUTOMÁTICA Código:	185 Nombre:	SAN PABLO-AUTOMÁTICA Tipo De Sistema:	HIDROLÓGICA MMdelo:	LG Provincia:	Tolima Ciudad :	Villarica Altitud:	715 Longitud:	-74.65680555555556 Latitud:	3.9266389 Instalada por Grupo de Instalación 1: Oscar Carvajal y Breyner Gamboa Fecha de Instalación: 7-oct-16</t>
  </si>
  <si>
    <t>Código:	101; Nombre:	MACAGUAL-AUTOMÁTICA; Tipo De Sistema:	METEOROLÓGICA; MMdelo:	; Longitud:	-75.661; Latitud:	1.499778; PUERTOS: 30725/30726; Instalada por Grupo 1: Oscar Carvajal y Breyner Gamboa; Fecha de Instalación: 21-oct-16;</t>
  </si>
  <si>
    <t>SANTIAGO METEOROLÓGICA PUERTOS: 31495 / 31496</t>
  </si>
  <si>
    <t>SARAVENA CODIGO HYDRAS 37045010 ARAUCA METEOROLÓGICA CLIMATOLÓGICA ORDINARIA REPOTENCIADA CON OBRA CIVIL AREA OPERATIVA 8 HITO 9 DIDIER OSPINA 18-MAR-18 VENTANA 50-5 CADENCIA 0 ECHO A IPWATCHDOG RESET 24 PUERTOS: 31155 / 31156</t>
  </si>
  <si>
    <t>MAR.14.2018: VADO HONDO [9999; BOY; HID; ST; N; AO06; H9; JLEON; VEN:50-5; CAD:0; ECH:A; IPWD; R24; GPRS:3209471913]  Vado Hondo / Paz de Ariporo / RIO PAUTO CODIGO HYDRAS Nueva / Repotenciada Hidrológica / Meteorológica Aquitania / San Luis de Palenque Boyacá / Casanare AREA OPERATIVA 6 HITO 9 JOAN LEON 13-MAR-2018 VENTANA 50-5 CADENCIA 0 ECHO A IPWATCHDOG RESET 24 PUERTOS: 31519 / 31520</t>
  </si>
  <si>
    <t>REMOLINO ALERTAS - EL VOLCÁN CAUCA METEOROLOÓGICA SUBTIPO NUEVA AREA OPERATIVA 09 TECNICO FECHA DE INSTALACIÓN 15-jUN-17 DIDIER OSPINA Y JAIRO ARIAS  PUERTOS 31377 / 31378</t>
  </si>
  <si>
    <t>NEVADO SANTA ISABEL METEOROLÓGICA PUERTOS: 30901/30902 Código:	118 Nombre:	NEV.STA ISABEL-AUTOMÁTICA Tipo De Sistema:	METEOROLÓGICA MMdelo:	 Provincia:	CALDAS Ciudad :	VILLA MARIA Altitud:	4682 Longitud:	-75.37408333333333 Latitud:	4.8175833 Estado:	Activo Notas:	 FECHA REPO: 01-11-2016 Información Del Sitio:	 E 118-CP cod:26155280 ( VILLAMARIA CALDAS) TRIMBLE METEOROLÓGICA  NOTA 2016 11 18: EN EL LISTADO ENTREGADO POR TÉCNICO LA ESTACION TIENE CÓDIGO HYDRAS 26155280 PERO EN HYDRAS APARECE EL CODIGO 26135320 SE MODIFICA ESTE CODIGO</t>
  </si>
  <si>
    <t>&lt;BR&gt; SINIESTRADO; ULTIMA TX 02/05/2017 INCODER METEOROLÓGICA CORDOBA CLIMATOLÓGICA PRINCIPAL REPOTENCIADA AREA OPERATIVA 02 TECNICOS: PUERTOS: 30943 / 30944</t>
  </si>
  <si>
    <t>LLANO GRANDE  SANTANDER METEREOLÓGICA CODIGO HYDRAS NUEVA SUBTIPO AREA OPERATIVA 8 HITO 7 TECNICO 6-NOV-201 VENTANA CADENCIA ECHO PUERTOS: 31573 / 31574</t>
  </si>
  <si>
    <t>PTE CARRETERA / TENERIFE CODIGO HYDRAS HUILA METEREOLÓGICA SUBTIPO NUEVA AREA OPERATIVA 4 HITO 9 GERMAN CAICEDO 12-MAR-18 VENTANA 50-5 CADENCIA 0 ECHO A IPWATCHDOG RESET 24 PUERTOS: 31371 / 31372</t>
  </si>
  <si>
    <t>U. P. T. C. / TUNJA CODIGO DE HYDRAS BOYACÁ METEREOLÓGICA SUBTIPO NUEVA AREA OPERATIVA 6 HITO 9 JORGE IVAN SOLANO 5-ABR-2018 VENTANA 50-5 CADENCIA 0 ECHO A IPWATCHDOG RESET 24 PUERTOS: 31253 / 31254</t>
  </si>
  <si>
    <t>183 SAN CAYETANO-AUTOMÁTICA Código:	183 Nombre:	SAN CAYETANO-AUTOMÁTICA Tipo De Sistema:	METEOROLÓGICA MMdelo:	 Provincia:	CUNDINAMARCA Ciudad :	SAN CAYETANO Altitud:	2771 Longitud:	-74.02247222222222 Latitud:	5.3411111 PUERTOS 30789/30790 Instalada por Grupo 3: Didier Ospina y Gustavo Novoa Fecha de Instalación: 9-oct-16</t>
  </si>
  <si>
    <t>EL PLAYÓN; METEOROLÓGICA; PUERTOS 31413/31414;</t>
  </si>
  <si>
    <t>Código:	37Nombre:	CAJAMARCA-AUTOMÁTICATipo De Sistema:	METEOROLÓGICAMMdelo:	Longitud:	-75.502167Latitud:	4.435806PUERTOS: 30711/30712Instalada por el Grupo de Instalación 4: Sebastián Castro y Joél PosadaFecha de Instalación: 18-oct-16</t>
  </si>
  <si>
    <t xml:space="preserve"> BASE AEREA MARCO FIDEL SUAREZMETEOROLÓGICAPUERTOS 30819/30820Código:	21Nombre:	BASE AEREA MFS-AUTOMÁTICATipo De Sistema:	METEOROLÓGICAMMdelo:	Longitud:	-76.503222Latitud:	3.457306</t>
  </si>
  <si>
    <t xml:space="preserve">ID/Código Estación SCADA: 1; Codigo Catalogo Hydras: 0044015060; AO/Area Operativa: A. O.-7 PASTO/000000000015; Nombre Estación: ACUEDUCTO MOCOA-AUTOMÁTICA; Técnico/Instalador: J.SOLANO (Grupo 2); Tipo De Sistema: METEOROLÓGICA; MModelo: REPOTENCIADA OTT A SIAPMICROS DA15K; Provincia/Depto: PUTUMAYO; Ciudad : MOCOA; Longitud: -76.651861;  Latitud: 1.157306; Altura: 668 mts SNM; IP: N/A;Número GPRS: N/A; Puertos: 30811/30812; GRAN CUENCA: AMAZONAS (Validar); CUENCA: RIO PUTUMAYO (Validar); SUBCUENCA: RIO MOCOA (Validar); </t>
  </si>
  <si>
    <t xml:space="preserve"> ANGOSTURAS RIO MAGDALENA/ APTO YOPAL  22-may-18 jabd DEPARTAMENTO: HUILA / CASANARE MUNICIPIO: NATAGA / YOPAL TIPO DE ESTACIÓN: HIDROLÓGICA / METEOROLÓGICA CODIGO HYDRAS: 21137050 / 35215020 ALTITUD: / 318 LATITUD: 3,443306 / 5.320444 LONGITUD: -75,119194 / -72.3875 AREA OPERATIVA: 4 / 6 CUENCA: / ORINOCO SUBCUENCA: / META CORRIENTE: / RÍO CRAVO SUR HITO: 9 / 10/ 7(8) REPOTENCIADA VENTANA 50-5 CADENCIA 0 ECHO A PUERTOS: 31005 / 31006</t>
  </si>
  <si>
    <t>ALCALDÍA HERRÁNMETEOROLÓGICAPUERTOS 31001 / 31002Código:	4Nombre:	ALCALDIA HERRAN-AUTOMÁTICATipo De Sistema:	METEOROLÓGICAMMdelo:	Longitud:	-72.485361Latitud:	7.506722</t>
  </si>
  <si>
    <t>Código:	5Nombre:	ALCARABAN EL-AUTOMÁTICATipo De Sistema:	HIDROLÓGICAMMdelo:	PUERTOS: 31003 / 31004</t>
  </si>
  <si>
    <t xml:space="preserve">ALGECIRAS CODIGO HYDRAS POSIBLE 21105030 HUILA METEOROLÓGICA CLIMATOLÓGICA ORDINARIA REPOTENCIADA CON OBRA CIVIL AREA OPERATIVA 4 HITO 8 JOAN LEON 13-DIC-17 VENTANA CADENCIA 0 ECHO A PUERTOS 31073/31074; </t>
  </si>
  <si>
    <t>ALTAQUER NARIÑO CODIGO HYDRAS: 51025080 METEOROLÓGICA  SUBTIPO: CP: CLIMATOLÓGICA PRINCIPAL REPOTENCIADA AREA OPERATIVA 07 HITO 7 JULIAN STEVEN OCAMPO Y 27-OCT-2017 VENTANA CADENCIA ECHO PUERTOS 30911 / 30912</t>
  </si>
  <si>
    <t>APTO FURATENA POSIBLE CÓDIGO HYDRAS 23125140 BOYACA METEOROLÓGICA  CLIMATOLÓGICA ORDINARIA AREA OPERATIVA 6 HITO TECNICO PUERTOS 31075/31076;</t>
  </si>
  <si>
    <t>AQUITANIA CODIGO HYDRAS 35095120 METEOROLÓGICA REPOTENCIADA AREA OPERATIVA 6 HITO 7 OSCAR CARVAJAL VENTANA CADENCIA ECHO PUERTOS: 31007 / 31008</t>
  </si>
  <si>
    <t>CARAMANTA / APTO G. ARTUNDUAGA POSIBLE HYDRAS 99999999 / 44035020 ANTIOQUIA / CAQUETÁ HIDROLÓGICA / METEOROLOGÍA SUBTIPO / CLIMATOLÓGICA ORDINARIA REPOTENCIADA OBRA CIVIL / NUEVA AREA OPERATIVA 1 / 4 HITO 9 OCARVAJAL  PUERTOS 31077 / 31078 VENTANA 50-5 CADENCIA 0 ECHO A</t>
  </si>
  <si>
    <t>&lt;BR&gt; RETIRADA POR EL AO09 IDEAM; ULTIMA TX 13/12/2017 Código:	15Nombre:	ARMENIA-AUTOMÁTICATipo De Sistema:	METEOROLÓGICAMMdelo:	Longitud:	-75.635694Latitud:	4.846861PUERTOS: 30815 / 30816</t>
  </si>
  <si>
    <t>ARGELIA METEOROLOGICA ANTIOQUIA PG: PLUVIOGRÁFICA AREA OPERATIVA 1 PUERTOS 30915/30916</t>
  </si>
  <si>
    <t>Código:	16Nombre:	ARRAYANALES-AUTOMÁTICATipo De Sistema:	METEOROLÓGICAMMdelo:	Longitud:	-76.435722Latitud:	2.448056PUERTOS 30817/30818</t>
  </si>
  <si>
    <t xml:space="preserve"> PTE LA FERIA / AYAPEL HIDROLÓGICA / METEOROLÓGICA SUBTIPO HIDROLOGICA NO SE SABE /CO: CLIMATOLÓGICA ORDINARIA PUERTOS: 31079 / 31080 AREA OPERATIVA: 01/02 CUENCA: MAGDALENA CAUCA SUBCUENCA: BAJO MAGDALENA - CAUCA CORRIENTE: BAJO SAN JORGE LA MOJANA HITO 8 JORGE SOLANO 13-DIC-17 VENTANA CADENCIA 0 ECHO A  </t>
  </si>
  <si>
    <t>BATALLÓN NÚMERO 6METEOROLÓGICAPUERTOS 30919 / 30920Código:	22Nombre:	BATALLON N.6-AUTOMÁTICATipo De Sistema:	METEOROLÓGICAMMdelo:	Longitud:	-73.927778Latitud:	10.465361; ALERTAS PREC: 2.5; 3.7; 5.6</t>
  </si>
  <si>
    <t>AGUAS LA VIRGENMETEOROLÓGICAPUERTOS 30999 / 31000Código:	3Nombre:	AGUAS LA VIRGEN-AUTOMÁTICATipo De Sistema:	METEOROLÓGICAMMdelo:	Longitud:	-73.3975Latitud:	8.227694</t>
  </si>
  <si>
    <t xml:space="preserve">EL BANCO HIDROLÓGICA LG: LIMNIGRÁFICA PUERTOS 30917 / 30918 REPOTENCIADA AREA OPERATIVA 02 HITO 5 FECHA DE INSTALACIÓN Y/O REPOTENCIACIÓN: 17-MAR-17 INSTALADA Y/O REPOTENCIADA POR: DIDIER OSPINA SE CAMBIA CODIGO DE EXPORTACION DE LA DATA DE PRECIPITACION DE 240 A INTENSIDAD 313 </t>
  </si>
  <si>
    <t>GUAYABAL / MEDIACANOA VALLE DEL CAUCA HIDROLÓGICA SUBTIPO NUEVA AREA OPERATIVA 9 HITO 6 JORGE IVAN SOLANO Y JOAN LEÓN 7-JUL-17 PUERTOS: 31589 / 31590</t>
  </si>
  <si>
    <t>&lt;BR&gt; BATT DESCARGADA; ULTIMA TX 4/01/2018 +BIOTOPO [0051025060]; METEOROLÓGICA; PUERTOS: 30821/30822; Código:	25; Nombre:	BIOTOPO-AUTOMÁTICA; Tipo De Sistema:	METEOROLÓGICA; MMdelo:	; Longitud:	-78.281611; Latitud:	1.408639;</t>
  </si>
  <si>
    <t>29+LA BOYERA; PORTS: 30707/30708;Código:	29Nombre:	BOYERA LA-AUTOMÁTICATipo de sistema:	METEOROLÓGICAmMdelo:	Longitud:	-73.85175Latitud:	5.303806Estado:	Activo Código:	29Nombre:	BOYERA LA-AUTOMÁTICATipo De Sistema:	METEOROLÓGICAMMdelo:	Provincia:	cundinamarcaCiudad :	UBATEAltitud:	2626Longitud:	-73.85175Latitud:	5.3038056</t>
  </si>
  <si>
    <t xml:space="preserve">EL GUAMO / LAS BRISAS METEOROLÓGICAS CODIGO HYDRAS 29015000 PUERTOS: 30921 / 30922 DEPARTAMENTO CO: CLIMATOLÓGICA ORDINARIA HITO 7 AREA OPERATIVA2  JISOLANO 3-OCT-2017 CADENCIA ECHO VENTANA </t>
  </si>
  <si>
    <t>CORPORACIÓN UNIVERSITARIA AGROPECUARIA UDCA  [CODHYD; BOG; MET; CO; ROC; AO11; TEC] METEOROLÓGICA PUERTOS: 31083 / 31084 Código:	34 Nombre:	C.UNIV.AGROP-UDCA Tipo De Sistema:	METEOROLÓGICA MMdelo:	 Longitud:	-74.049722 Latitud:	4.798639</t>
  </si>
  <si>
    <t>LA CABAÑAHIDROLÓGICAPUERTOS 31013/31014Código:	36Nombre:	CABAÑA LA-AUTOMÁTICATipo De Sistema:	HIDROLÓGICAMMdelo:	Longitud:	-73.31825Latitud:	8.197806Estado:	Activo</t>
  </si>
  <si>
    <t>OLD: ID26_BOCATOMA EAAB PUERTOS 31189/31190;NEW: ID39_BOCATOMA EAAB PUERTOS 31189/31190;Código:	26; Nombre:	BOCATOMA EAAB-AUTOMÁTICATipo de sistema:	HIDROLÓGICAmMdelo:	Longitud:	-73.833333Latitud:	4.661028Instalada por el Grupo de Instalación 2: Jorge Solano y William PereiraFecha de Instalación: 28-sep-16</t>
  </si>
  <si>
    <t xml:space="preserve">LA CAPILLA METEOROLÓGICA PUERTOS: 31015 / 31016 </t>
  </si>
  <si>
    <t xml:space="preserve">+STA ROSITA [0021209920] Código:	190 Nombre:	SANTA ROSITA-AUTOMÁTICA Tipo De Sistema:	HIDROLÓGICA MMdelo:	 Provincia:	CUNDINAMARCA Ciudad :	SUESCA Altitud:	2867 Longitud:	-73.7528111W Latitud:	5.10972222 N PUERTOS 30793/30794; ip gprs 166.210.69.144 </t>
  </si>
  <si>
    <t>ATRATO - DARIÉN</t>
  </si>
  <si>
    <t>SINÚ</t>
  </si>
  <si>
    <t>DOÑA JUANA - FOPAE</t>
  </si>
  <si>
    <t>PATÍA</t>
  </si>
  <si>
    <t>APTO MATECAÑA TX GPS/GOES</t>
  </si>
  <si>
    <t>PACÍFICO - DIRECTOS</t>
  </si>
  <si>
    <t>CAÑO BARRO - LA MOJANA</t>
  </si>
  <si>
    <t>COVEÑAS - DIMAR</t>
  </si>
  <si>
    <t>CAÑAFISTO - Sin TX Satelital</t>
  </si>
  <si>
    <t xml:space="preserve">PRMO GUERRERO-AUTOMATICA </t>
  </si>
  <si>
    <t>BAUDÓ - DIRECTOS PACIFICO</t>
  </si>
  <si>
    <t xml:space="preserve">LEJANIAS </t>
  </si>
  <si>
    <t>SAN JUÁN</t>
  </si>
  <si>
    <t>UNIÓN PANAMERICANA</t>
  </si>
  <si>
    <t xml:space="preserve">LA CAPILLA - AUTOMATICA </t>
  </si>
  <si>
    <t>EL ROSARIO CARAÑO</t>
  </si>
  <si>
    <t>CAÑASGORDAS - CENICAFE</t>
  </si>
  <si>
    <t xml:space="preserve">UNGUIA </t>
  </si>
  <si>
    <t>CAQUEZA PARQUE RAFAEL NUÑEZ - TXGPRS</t>
  </si>
  <si>
    <t>CAGUÁN</t>
  </si>
  <si>
    <t>LA ESPERANZA- GUALÍ</t>
  </si>
  <si>
    <t>PURACÉ</t>
  </si>
  <si>
    <t>BAGADÓ</t>
  </si>
  <si>
    <t xml:space="preserve">VILLA MARIA </t>
  </si>
  <si>
    <t>APTO RAFAEL NUÑEZ  TX GPRS</t>
  </si>
  <si>
    <t xml:space="preserve">CERRO PARAMO </t>
  </si>
  <si>
    <t xml:space="preserve">LA MARTINICA </t>
  </si>
  <si>
    <t xml:space="preserve">PAZ DE RIO </t>
  </si>
  <si>
    <t>NARIÑO RIO MAGDALENA</t>
  </si>
  <si>
    <t xml:space="preserve">PTE ABADIA </t>
  </si>
  <si>
    <t>id_measure</t>
  </si>
  <si>
    <t>measure_name</t>
  </si>
  <si>
    <t>short_name</t>
  </si>
  <si>
    <t>measure_type</t>
  </si>
  <si>
    <t>formula</t>
  </si>
  <si>
    <t>aggregation_type</t>
  </si>
  <si>
    <t>measure_unit_in</t>
  </si>
  <si>
    <t>measure_unit_out</t>
  </si>
  <si>
    <t>conv_fact</t>
  </si>
  <si>
    <t>decimal_out</t>
  </si>
  <si>
    <t>data_table</t>
  </si>
  <si>
    <t>validation_min</t>
  </si>
  <si>
    <t>validation_max</t>
  </si>
  <si>
    <t>validation_inc</t>
  </si>
  <si>
    <t>validation_perc</t>
  </si>
  <si>
    <t>threshold_all_min</t>
  </si>
  <si>
    <t>threshold_preall_min</t>
  </si>
  <si>
    <t>threshold_att_min</t>
  </si>
  <si>
    <t>threshold_att_max</t>
  </si>
  <si>
    <t>threshold_preall_max</t>
  </si>
  <si>
    <t>threshold_all_max</t>
  </si>
  <si>
    <t>alarm_action</t>
  </si>
  <si>
    <t>height_from_ground</t>
  </si>
  <si>
    <t>sensor_code</t>
  </si>
  <si>
    <t>sensor_type</t>
  </si>
  <si>
    <t>instrument_type</t>
  </si>
  <si>
    <t>model</t>
  </si>
  <si>
    <t>acquisition_frequency</t>
  </si>
  <si>
    <t>time_duration</t>
  </si>
  <si>
    <t>min_value</t>
  </si>
  <si>
    <t>max_value</t>
  </si>
  <si>
    <t>sensibility</t>
  </si>
  <si>
    <t>meas_precision</t>
  </si>
  <si>
    <t>validation_flag</t>
  </si>
  <si>
    <t>alarm_source</t>
  </si>
  <si>
    <t>tag_name</t>
  </si>
  <si>
    <t>data_schema</t>
  </si>
  <si>
    <t>alarm_hysteresis</t>
  </si>
  <si>
    <t>alarm_recipients</t>
  </si>
  <si>
    <t>alarm_type</t>
  </si>
  <si>
    <t>graph_type</t>
  </si>
  <si>
    <t>icon</t>
  </si>
  <si>
    <t>calc_type</t>
  </si>
  <si>
    <t>cae_sensor_code</t>
  </si>
  <si>
    <t>cae_ndec</t>
  </si>
  <si>
    <t>cae_das</t>
  </si>
  <si>
    <t>ott_sensor_code</t>
  </si>
  <si>
    <t>hydstra_sensor_code</t>
  </si>
  <si>
    <t>TEMP</t>
  </si>
  <si>
    <t>O</t>
  </si>
  <si>
    <t>°C</t>
  </si>
  <si>
    <t>archive_data</t>
  </si>
  <si>
    <t>False</t>
  </si>
  <si>
    <t>data_radio</t>
  </si>
  <si>
    <t>RH</t>
  </si>
  <si>
    <t>%</t>
  </si>
  <si>
    <t>TEMPERATURA MINIMA DEL AIRE A 10 CM</t>
  </si>
  <si>
    <t>T10C-min</t>
  </si>
  <si>
    <t>VELOCIDAD DEL VIENTO MÁXIMA</t>
  </si>
  <si>
    <t>VELV-max</t>
  </si>
  <si>
    <t>m/s</t>
  </si>
  <si>
    <t>DIRECCIÓN DEL VIENTO A LA VELOCIDAD MÁXIMA</t>
  </si>
  <si>
    <t>DIRV-max</t>
  </si>
  <si>
    <t>GN</t>
  </si>
  <si>
    <t>TEMPERATURA MÁXIMA DEL AIRE A 2 METROS</t>
  </si>
  <si>
    <t>TEMA-max</t>
  </si>
  <si>
    <t>VELOCIDAD DEL VIENTO</t>
  </si>
  <si>
    <t>VELV</t>
  </si>
  <si>
    <t>DIRECCIÓN DEL VIENTO</t>
  </si>
  <si>
    <t>DIRV</t>
  </si>
  <si>
    <t>TEMPERATURA DEL AIRE A 2 METROS</t>
  </si>
  <si>
    <t>TEMA</t>
  </si>
  <si>
    <t>HUMEDAD DEL AIRE A 2 METROS</t>
  </si>
  <si>
    <t>HUMA</t>
  </si>
  <si>
    <t>BATERÍA</t>
  </si>
  <si>
    <t>BATT</t>
  </si>
  <si>
    <t>V</t>
  </si>
  <si>
    <t>RADIACIÓN GLOBAL</t>
  </si>
  <si>
    <t>RADG</t>
  </si>
  <si>
    <t>W/m2</t>
  </si>
  <si>
    <t>CARGA</t>
  </si>
  <si>
    <t>CARG</t>
  </si>
  <si>
    <t>mA</t>
  </si>
  <si>
    <t>DESCARGA</t>
  </si>
  <si>
    <t>DCAR</t>
  </si>
  <si>
    <t>PRESIÓN ATMOSFÉRICA</t>
  </si>
  <si>
    <t>PRES</t>
  </si>
  <si>
    <t>hPA</t>
  </si>
  <si>
    <t>PRECIPITACIÓN</t>
  </si>
  <si>
    <t>PREC</t>
  </si>
  <si>
    <t>mm</t>
  </si>
  <si>
    <t>ROCIO</t>
  </si>
  <si>
    <t>TEMPERATURA DEL SUELO A 10 CM</t>
  </si>
  <si>
    <t>TES1</t>
  </si>
  <si>
    <t>TERMOMETRO</t>
  </si>
  <si>
    <t>THIES 2.1241.00.000</t>
  </si>
  <si>
    <t>TEMPERATURA DEL SUELO A 50 CM</t>
  </si>
  <si>
    <t>TES3</t>
  </si>
  <si>
    <t>HUMEDAD DEL SUELO A 10 CM</t>
  </si>
  <si>
    <t>HUS1</t>
  </si>
  <si>
    <t>HIGROMETRO</t>
  </si>
  <si>
    <t>IMKO TRIME EZ</t>
  </si>
  <si>
    <t>EVAPORACIÓN</t>
  </si>
  <si>
    <t>EVAP</t>
  </si>
  <si>
    <t>EVAPORIMETRO ULTRASONICO</t>
  </si>
  <si>
    <t>THIES CLIMA 6.1432.10.073</t>
  </si>
  <si>
    <t>HUMEDAD DEL SUELO A 50 CM</t>
  </si>
  <si>
    <t>HUS3</t>
  </si>
  <si>
    <t>RADIACIÓN VISIBLE</t>
  </si>
  <si>
    <t>RADV</t>
  </si>
  <si>
    <t>uMol</t>
  </si>
  <si>
    <t>TEMPERATURA MINIMA DEL AIRE A 2 METROS</t>
  </si>
  <si>
    <t>TEMA-min</t>
  </si>
  <si>
    <t>HUMEDAD DEL SUELO A 30 CM</t>
  </si>
  <si>
    <t>HUS2</t>
  </si>
  <si>
    <t>HUMEDAD DEL AIRE A 10 CM</t>
  </si>
  <si>
    <t>H10C</t>
  </si>
  <si>
    <t>VelVieMaxSDI12</t>
  </si>
  <si>
    <t>VVMaxSDI12</t>
  </si>
  <si>
    <t>DirVieMaxSDI12</t>
  </si>
  <si>
    <t>DVMaxSDI12</t>
  </si>
  <si>
    <t>HUMEDAD DEL SUELO A 20 CM</t>
  </si>
  <si>
    <t>HUMSUE20C</t>
  </si>
  <si>
    <t>TEMPERATURA DEL SUELO A 20 CM</t>
  </si>
  <si>
    <t>TEMSUE20C</t>
  </si>
  <si>
    <t>TEMPERATURA MÁXIMA DEL AIRE A 10 CM</t>
  </si>
  <si>
    <t>T10C-max</t>
  </si>
  <si>
    <t>VELOCIDAD DEL VIENTO EN SDI12</t>
  </si>
  <si>
    <t>VVSDI12</t>
  </si>
  <si>
    <t>DIRECCIÓN DEL VIENTO EN SDI12</t>
  </si>
  <si>
    <t>DVSDI12</t>
  </si>
  <si>
    <t>NIVEL</t>
  </si>
  <si>
    <t>NIVL</t>
  </si>
  <si>
    <t>m</t>
  </si>
  <si>
    <t>TEMPERATURA DEL AIRE A 10 CM</t>
  </si>
  <si>
    <t>T10C</t>
  </si>
  <si>
    <t>NIVEL MINIMO</t>
  </si>
  <si>
    <t>NIVELMINI</t>
  </si>
  <si>
    <t>NIVEL MAXIMO</t>
  </si>
  <si>
    <t>NIVELMAXI</t>
  </si>
  <si>
    <t>DIRECCIÓN DEL VIENTO MÁXIMA</t>
  </si>
  <si>
    <t>TEMPERATURA DEL AIRE MÍNIMA A 2 METROS</t>
  </si>
  <si>
    <t>TEMPERATURA DEL SUELO A 30 CM</t>
  </si>
  <si>
    <t>TES2</t>
  </si>
  <si>
    <t>TEMPERATURA MÍNIMA DEL AIRE A 2 METROS</t>
  </si>
  <si>
    <t>TEMPERATURA DEL AIRE MÁXIMA A 2 METROS</t>
  </si>
  <si>
    <t>HUMEDAD DEL SUELO A 1 METRO O SUPERIOR</t>
  </si>
  <si>
    <t>HUMSUE1MT</t>
  </si>
  <si>
    <t>PRECIPITACIÓN SOLIDA</t>
  </si>
  <si>
    <t>PRECISOLI</t>
  </si>
  <si>
    <t>RADIACIÓN ULTRAVIOLETA B</t>
  </si>
  <si>
    <t>RADIULTVB</t>
  </si>
  <si>
    <t>uW/cm2/nm</t>
  </si>
  <si>
    <t>PRECIPITACIÓN HORIZONTAL</t>
  </si>
  <si>
    <t>PRECIHORI</t>
  </si>
  <si>
    <t>TEMPERATURA VIRTUAL MINIMA</t>
  </si>
  <si>
    <t>TEMVIRMIN</t>
  </si>
  <si>
    <t>TEMPERATURA VIRTUAL MAXIMA</t>
  </si>
  <si>
    <t>TEMVIRMAX</t>
  </si>
  <si>
    <t>TEMPERATURA VIRTUAL</t>
  </si>
  <si>
    <t>TEMPEVIRT</t>
  </si>
  <si>
    <t>HUMEDAD DEL SUELO A 10 CM*</t>
  </si>
  <si>
    <t>X</t>
  </si>
  <si>
    <t>watt/m2</t>
  </si>
  <si>
    <t>TB</t>
  </si>
  <si>
    <t>HUMEDAD DEL SUELO A 30 CM*</t>
  </si>
  <si>
    <t>TEMP AIRE A 2M</t>
  </si>
  <si>
    <t>HUMEDAD DEL SUELO A 50CM</t>
  </si>
  <si>
    <t>HUMEDAD DEL SUELO A 50 CM*</t>
  </si>
  <si>
    <t>EstBateria</t>
  </si>
  <si>
    <r>
      <rPr>
        <b/>
        <sz val="9"/>
        <color rgb="FF000000"/>
        <rFont val="Arial"/>
        <family val="2"/>
      </rPr>
      <t>C</t>
    </r>
    <r>
      <rPr>
        <b/>
        <sz val="9"/>
        <color rgb="FF000000"/>
        <rFont val="Arial"/>
        <family val="2"/>
      </rPr>
      <t>od</t>
    </r>
    <r>
      <rPr>
        <b/>
        <sz val="9"/>
        <color rgb="FF000000"/>
        <rFont val="Arial"/>
        <family val="2"/>
      </rPr>
      <t xml:space="preserve"> </t>
    </r>
    <r>
      <rPr>
        <b/>
        <sz val="9"/>
        <color rgb="FF000000"/>
        <rFont val="Arial"/>
        <family val="2"/>
      </rPr>
      <t>P</t>
    </r>
    <r>
      <rPr>
        <b/>
        <sz val="9"/>
        <color rgb="FF000000"/>
        <rFont val="Arial"/>
        <family val="2"/>
      </rPr>
      <t>aram</t>
    </r>
  </si>
  <si>
    <r>
      <rPr>
        <b/>
        <sz val="9"/>
        <color rgb="FF000000"/>
        <rFont val="Arial"/>
        <family val="2"/>
      </rPr>
      <t>P</t>
    </r>
    <r>
      <rPr>
        <b/>
        <sz val="9"/>
        <color rgb="FF000000"/>
        <rFont val="Arial"/>
        <family val="2"/>
      </rPr>
      <t>ará</t>
    </r>
    <r>
      <rPr>
        <b/>
        <sz val="9"/>
        <color rgb="FF000000"/>
        <rFont val="Arial"/>
        <family val="2"/>
      </rPr>
      <t>m</t>
    </r>
    <r>
      <rPr>
        <b/>
        <sz val="9"/>
        <color rgb="FF000000"/>
        <rFont val="Arial"/>
        <family val="2"/>
      </rPr>
      <t>e</t>
    </r>
    <r>
      <rPr>
        <b/>
        <sz val="9"/>
        <color rgb="FF000000"/>
        <rFont val="Arial"/>
        <family val="2"/>
      </rPr>
      <t>t</t>
    </r>
    <r>
      <rPr>
        <b/>
        <sz val="9"/>
        <color rgb="FF000000"/>
        <rFont val="Arial"/>
        <family val="2"/>
      </rPr>
      <t>ro</t>
    </r>
  </si>
  <si>
    <r>
      <rPr>
        <b/>
        <sz val="9"/>
        <color rgb="FF000000"/>
        <rFont val="Arial"/>
        <family val="2"/>
      </rPr>
      <t>G</t>
    </r>
    <r>
      <rPr>
        <b/>
        <sz val="9"/>
        <color rgb="FF000000"/>
        <rFont val="Arial"/>
        <family val="2"/>
      </rPr>
      <t>e</t>
    </r>
    <r>
      <rPr>
        <b/>
        <sz val="9"/>
        <color rgb="FF000000"/>
        <rFont val="Arial"/>
        <family val="2"/>
      </rPr>
      <t>ner</t>
    </r>
    <r>
      <rPr>
        <b/>
        <sz val="9"/>
        <color rgb="FF000000"/>
        <rFont val="Arial"/>
        <family val="2"/>
      </rPr>
      <t>a</t>
    </r>
    <r>
      <rPr>
        <b/>
        <sz val="9"/>
        <color rgb="FF000000"/>
        <rFont val="Arial"/>
        <family val="2"/>
      </rPr>
      <t>ci</t>
    </r>
    <r>
      <rPr>
        <b/>
        <sz val="9"/>
        <color rgb="FF000000"/>
        <rFont val="Arial"/>
        <family val="2"/>
      </rPr>
      <t>ò</t>
    </r>
    <r>
      <rPr>
        <b/>
        <sz val="9"/>
        <color rgb="FF000000"/>
        <rFont val="Arial"/>
        <family val="2"/>
      </rPr>
      <t>n</t>
    </r>
  </si>
  <si>
    <r>
      <rPr>
        <b/>
        <sz val="9"/>
        <color rgb="FF000000"/>
        <rFont val="Arial"/>
        <family val="2"/>
      </rPr>
      <t>M</t>
    </r>
    <r>
      <rPr>
        <b/>
        <sz val="9"/>
        <color rgb="FF000000"/>
        <rFont val="Arial"/>
        <family val="2"/>
      </rPr>
      <t>ed</t>
    </r>
    <r>
      <rPr>
        <b/>
        <sz val="9"/>
        <color rgb="FF000000"/>
        <rFont val="Arial"/>
        <family val="2"/>
      </rPr>
      <t>i</t>
    </r>
    <r>
      <rPr>
        <b/>
        <sz val="9"/>
        <color rgb="FF000000"/>
        <rFont val="Arial"/>
        <family val="2"/>
      </rPr>
      <t>o</t>
    </r>
    <r>
      <rPr>
        <b/>
        <sz val="9"/>
        <color rgb="FF000000"/>
        <rFont val="Arial"/>
        <family val="2"/>
      </rPr>
      <t xml:space="preserve"> </t>
    </r>
    <r>
      <rPr>
        <b/>
        <sz val="9"/>
        <color rgb="FF000000"/>
        <rFont val="Arial"/>
        <family val="2"/>
      </rPr>
      <t>de</t>
    </r>
    <r>
      <rPr>
        <b/>
        <sz val="9"/>
        <color rgb="FF000000"/>
        <rFont val="Arial"/>
        <family val="2"/>
      </rPr>
      <t xml:space="preserve"> </t>
    </r>
    <r>
      <rPr>
        <b/>
        <sz val="9"/>
        <color rgb="FF000000"/>
        <rFont val="Arial"/>
        <family val="2"/>
      </rPr>
      <t>Tran</t>
    </r>
    <r>
      <rPr>
        <b/>
        <sz val="9"/>
        <color rgb="FF000000"/>
        <rFont val="Arial"/>
        <family val="2"/>
      </rPr>
      <t>s</t>
    </r>
    <r>
      <rPr>
        <b/>
        <sz val="9"/>
        <color rgb="FF000000"/>
        <rFont val="Arial"/>
        <family val="2"/>
      </rPr>
      <t>m</t>
    </r>
    <r>
      <rPr>
        <b/>
        <sz val="9"/>
        <color rgb="FF000000"/>
        <rFont val="Arial"/>
        <family val="2"/>
      </rPr>
      <t>i</t>
    </r>
    <r>
      <rPr>
        <b/>
        <sz val="9"/>
        <color rgb="FF000000"/>
        <rFont val="Arial"/>
        <family val="2"/>
      </rPr>
      <t>si</t>
    </r>
    <r>
      <rPr>
        <b/>
        <sz val="9"/>
        <color rgb="FF000000"/>
        <rFont val="Arial"/>
        <family val="2"/>
      </rPr>
      <t>o</t>
    </r>
    <r>
      <rPr>
        <b/>
        <sz val="9"/>
        <color rgb="FF000000"/>
        <rFont val="Arial"/>
        <family val="2"/>
      </rPr>
      <t>n</t>
    </r>
  </si>
  <si>
    <r>
      <rPr>
        <b/>
        <sz val="9"/>
        <color rgb="FF000000"/>
        <rFont val="Arial"/>
        <family val="2"/>
      </rPr>
      <t>D</t>
    </r>
    <r>
      <rPr>
        <b/>
        <sz val="9"/>
        <color rgb="FF000000"/>
        <rFont val="Arial"/>
        <family val="2"/>
      </rPr>
      <t xml:space="preserve"> </t>
    </r>
    <r>
      <rPr>
        <b/>
        <sz val="9"/>
        <color rgb="FF000000"/>
        <rFont val="Arial"/>
        <family val="2"/>
      </rPr>
      <t>e</t>
    </r>
    <r>
      <rPr>
        <b/>
        <sz val="9"/>
        <color rgb="FF000000"/>
        <rFont val="Arial"/>
        <family val="2"/>
      </rPr>
      <t xml:space="preserve"> </t>
    </r>
    <r>
      <rPr>
        <b/>
        <sz val="9"/>
        <color rgb="FF000000"/>
        <rFont val="Arial"/>
        <family val="2"/>
      </rPr>
      <t>c</t>
    </r>
    <r>
      <rPr>
        <b/>
        <sz val="9"/>
        <color rgb="FF000000"/>
        <rFont val="Arial"/>
        <family val="2"/>
      </rPr>
      <t xml:space="preserve"> </t>
    </r>
    <r>
      <rPr>
        <b/>
        <sz val="9"/>
        <color rgb="FF000000"/>
        <rFont val="Arial"/>
        <family val="2"/>
      </rPr>
      <t xml:space="preserve">i
</t>
    </r>
    <r>
      <rPr>
        <b/>
        <sz val="9"/>
        <color rgb="FF000000"/>
        <rFont val="Arial"/>
        <family val="2"/>
      </rPr>
      <t>a</t>
    </r>
    <r>
      <rPr>
        <b/>
        <sz val="9"/>
        <color rgb="FF000000"/>
        <rFont val="Arial"/>
        <family val="2"/>
      </rPr>
      <t xml:space="preserve"> </t>
    </r>
    <r>
      <rPr>
        <b/>
        <sz val="9"/>
        <color rgb="FF000000"/>
        <rFont val="Arial"/>
        <family val="2"/>
      </rPr>
      <t>l</t>
    </r>
    <r>
      <rPr>
        <b/>
        <sz val="9"/>
        <color rgb="FF000000"/>
        <rFont val="Arial"/>
        <family val="2"/>
      </rPr>
      <t xml:space="preserve"> </t>
    </r>
    <r>
      <rPr>
        <b/>
        <sz val="9"/>
        <color rgb="FF000000"/>
        <rFont val="Arial"/>
        <family val="2"/>
      </rPr>
      <t>e</t>
    </r>
    <r>
      <rPr>
        <b/>
        <sz val="9"/>
        <color rgb="FF000000"/>
        <rFont val="Arial"/>
        <family val="2"/>
      </rPr>
      <t xml:space="preserve"> </t>
    </r>
    <r>
      <rPr>
        <b/>
        <sz val="9"/>
        <color rgb="FF000000"/>
        <rFont val="Arial"/>
        <family val="2"/>
      </rPr>
      <t>s</t>
    </r>
  </si>
  <si>
    <r>
      <t xml:space="preserve"> </t>
    </r>
    <r>
      <rPr>
        <b/>
        <sz val="9"/>
        <color rgb="FF000000"/>
        <rFont val="Arial"/>
        <family val="2"/>
      </rPr>
      <t>U</t>
    </r>
    <r>
      <rPr>
        <b/>
        <sz val="9"/>
        <color rgb="FF000000"/>
        <rFont val="Arial"/>
        <family val="2"/>
      </rPr>
      <t xml:space="preserve"> </t>
    </r>
    <r>
      <rPr>
        <b/>
        <sz val="9"/>
        <color rgb="FF000000"/>
        <rFont val="Arial"/>
        <family val="2"/>
      </rPr>
      <t>de</t>
    </r>
    <r>
      <rPr>
        <b/>
        <sz val="9"/>
        <color rgb="FF000000"/>
        <rFont val="Arial"/>
        <family val="2"/>
      </rPr>
      <t xml:space="preserve"> </t>
    </r>
    <r>
      <rPr>
        <b/>
        <sz val="9"/>
        <color rgb="FF000000"/>
        <rFont val="Arial"/>
        <family val="2"/>
      </rPr>
      <t>M</t>
    </r>
    <r>
      <rPr>
        <b/>
        <sz val="9"/>
        <color rgb="FF000000"/>
        <rFont val="Arial"/>
        <family val="2"/>
      </rPr>
      <t>ed</t>
    </r>
    <r>
      <rPr>
        <b/>
        <sz val="9"/>
        <color rgb="FF000000"/>
        <rFont val="Arial"/>
        <family val="2"/>
      </rPr>
      <t>i</t>
    </r>
    <r>
      <rPr>
        <b/>
        <sz val="9"/>
        <color rgb="FF000000"/>
        <rFont val="Arial"/>
        <family val="2"/>
      </rPr>
      <t>da</t>
    </r>
  </si>
  <si>
    <t xml:space="preserve">Tipo de Medicion </t>
  </si>
  <si>
    <t>PERIODO DE OBSERVACION (segundos)</t>
  </si>
  <si>
    <t>FRECUENCIA MUESTREO</t>
  </si>
  <si>
    <t>Principio de Mecion Tipico</t>
  </si>
  <si>
    <t>Otros Principios de Medicion Usados</t>
  </si>
  <si>
    <t>Incertidumbre en la medida por sensor Tipico</t>
  </si>
  <si>
    <t>Otras Incertidumbres en la medida por Sensor</t>
  </si>
  <si>
    <t>Incertidumbre en la Medida Por Registrador (Maximo)</t>
  </si>
  <si>
    <t>Incertidumbre en la Medida por Instalacion</t>
  </si>
  <si>
    <t>Deriva anual tipica</t>
  </si>
  <si>
    <t>Periodo de Calibracion sENSOR Tipico  (Real)(años)</t>
  </si>
  <si>
    <t>Periodo De Calibracion plataforma Tipico</t>
  </si>
  <si>
    <t>Humedad aire 2m</t>
  </si>
  <si>
    <t>Se transmite desde campo</t>
  </si>
  <si>
    <t>Humedad aire 2m TX GPRS</t>
  </si>
  <si>
    <t>Humed Aire 10 cm</t>
  </si>
  <si>
    <t>Temperatura Aire 2 m</t>
  </si>
  <si>
    <t>Temperatura Max Aire 2 m</t>
  </si>
  <si>
    <t>Temperatura Min Aire 2m</t>
  </si>
  <si>
    <t>Temperatura Aire 2 mt TX GPRS</t>
  </si>
  <si>
    <t>Temperatura Aire 10 cm TX GPRS</t>
  </si>
  <si>
    <t>Temperatura Aire 10 cm</t>
  </si>
  <si>
    <t>Temperatura Max Aire 10 cm</t>
  </si>
  <si>
    <t>Temperatura Min Aire 10 cm</t>
  </si>
  <si>
    <t>Temp maxima diaria</t>
  </si>
  <si>
    <t>Rafaga (Sensor virtual)</t>
  </si>
  <si>
    <t>Generado en la E Terrena</t>
  </si>
  <si>
    <t>Tiempo de Rafaga (Sensor virtual)</t>
  </si>
  <si>
    <t>Velocidad del Viento</t>
  </si>
  <si>
    <t>Direc viento</t>
  </si>
  <si>
    <t>Grados</t>
  </si>
  <si>
    <t>Velocidad Viento Máxima</t>
  </si>
  <si>
    <t>Tiempo de la  Velocidad  Máxima</t>
  </si>
  <si>
    <t>Dir Vel Max</t>
  </si>
  <si>
    <t>Temperatura  (Sensor virtual)</t>
  </si>
  <si>
    <t>INSTTN</t>
  </si>
  <si>
    <t>N/A</t>
  </si>
  <si>
    <t>TERMISTOR</t>
  </si>
  <si>
    <t>RTD,TERMOCUPLA</t>
  </si>
  <si>
    <t>?</t>
  </si>
  <si>
    <t>Temperatura Max (Sensor virtual)</t>
  </si>
  <si>
    <t>Temperatura Min (Sensor virtual)</t>
  </si>
  <si>
    <t>Velocidad Viento TX GPRS</t>
  </si>
  <si>
    <t>Direccion Viento TX GPRS</t>
  </si>
  <si>
    <t>Velocidad Maxima TX GPRS</t>
  </si>
  <si>
    <t>Velocidad Vto Minima</t>
  </si>
  <si>
    <t>Nivel Instantaneo TX GPRS</t>
  </si>
  <si>
    <t>mt</t>
  </si>
  <si>
    <t>Nivel Instantaneo</t>
  </si>
  <si>
    <t>TDR</t>
  </si>
  <si>
    <t>PRESION DIFERENCIAL</t>
  </si>
  <si>
    <t>Nivel Máximo</t>
  </si>
  <si>
    <t>MAX</t>
  </si>
  <si>
    <t>Nivel  Mínimo</t>
  </si>
  <si>
    <t>MIN</t>
  </si>
  <si>
    <t>Nivel Máximo TX GPRS</t>
  </si>
  <si>
    <t>Precipitación sólida</t>
  </si>
  <si>
    <t>Nivel  Mínimo TX GPRS</t>
  </si>
  <si>
    <t>Radiacion Global Instantanea</t>
  </si>
  <si>
    <t>W/m²</t>
  </si>
  <si>
    <t>Radiación Visible</t>
  </si>
  <si>
    <t>um/m2sg</t>
  </si>
  <si>
    <t>Radiación UV</t>
  </si>
  <si>
    <t>Radiación Global</t>
  </si>
  <si>
    <t>Precipitación Líquida</t>
  </si>
  <si>
    <t>ACUMLD</t>
  </si>
  <si>
    <t>BALANCIN</t>
  </si>
  <si>
    <t>PESO</t>
  </si>
  <si>
    <t>Temperatura suelo 10 cm</t>
  </si>
  <si>
    <t>° C</t>
  </si>
  <si>
    <t>Temperatura suelo 30 cm</t>
  </si>
  <si>
    <t>Temperatura suelo 50 cm</t>
  </si>
  <si>
    <t>Evaporación diferencia (Sensor Virtual)</t>
  </si>
  <si>
    <t>Humedad suelo 10 cm</t>
  </si>
  <si>
    <t>Humedad suelo 30 cm</t>
  </si>
  <si>
    <t>Humedad suelo 50 cm</t>
  </si>
  <si>
    <t>Humedad Máxima del suelo a 1m</t>
  </si>
  <si>
    <t>Humedad Mínima del  suelo a 1m</t>
  </si>
  <si>
    <t>Presión Poros</t>
  </si>
  <si>
    <t>bar</t>
  </si>
  <si>
    <t>Presion Poros Profundidad1</t>
  </si>
  <si>
    <t>Presion Poros Profundidad2</t>
  </si>
  <si>
    <t>Presion Poros Profundidad3</t>
  </si>
  <si>
    <t>Presión Atmosférica</t>
  </si>
  <si>
    <t>HPa</t>
  </si>
  <si>
    <t>PIEZOELECTRICO</t>
  </si>
  <si>
    <t>CAPACITIVO</t>
  </si>
  <si>
    <t>Radiaciòn Global Corregida (sensor virtual)</t>
  </si>
  <si>
    <t>Precipitacion con TX GPRS</t>
  </si>
  <si>
    <t>Presion Atmosferica con TX GPRS</t>
  </si>
  <si>
    <t>Acumulado de Radiacion Solar TX GPRS</t>
  </si>
  <si>
    <t>Evaporación</t>
  </si>
  <si>
    <t>Brillo Solar (Sensor Virtual)</t>
  </si>
  <si>
    <t>Punto de Rocio (Sensor Virtual)</t>
  </si>
  <si>
    <t>Humedad del Suelo a 20 cm</t>
  </si>
  <si>
    <r>
      <rPr>
        <sz val="9"/>
        <color rgb="FF000000"/>
        <rFont val="Arial"/>
        <family val="2"/>
      </rPr>
      <t>264</t>
    </r>
  </si>
  <si>
    <r>
      <rPr>
        <sz val="9"/>
        <color rgb="FF000000"/>
        <rFont val="Arial"/>
        <family val="2"/>
      </rPr>
      <t>Te</t>
    </r>
    <r>
      <rPr>
        <sz val="9"/>
        <color rgb="FF000000"/>
        <rFont val="Arial"/>
        <family val="2"/>
      </rPr>
      <t>m</t>
    </r>
    <r>
      <rPr>
        <sz val="9"/>
        <color rgb="FF000000"/>
        <rFont val="Arial"/>
        <family val="2"/>
      </rPr>
      <t>p</t>
    </r>
    <r>
      <rPr>
        <sz val="9"/>
        <color rgb="FF000000"/>
        <rFont val="Arial"/>
        <family val="2"/>
      </rPr>
      <t>e</t>
    </r>
    <r>
      <rPr>
        <sz val="9"/>
        <color rgb="FF000000"/>
        <rFont val="Arial"/>
        <family val="2"/>
      </rPr>
      <t>r</t>
    </r>
    <r>
      <rPr>
        <sz val="9"/>
        <color rgb="FF000000"/>
        <rFont val="Arial"/>
        <family val="2"/>
      </rPr>
      <t>atu</t>
    </r>
    <r>
      <rPr>
        <sz val="9"/>
        <color rgb="FF000000"/>
        <rFont val="Arial"/>
        <family val="2"/>
      </rPr>
      <t>r</t>
    </r>
    <r>
      <rPr>
        <sz val="9"/>
        <color rgb="FF000000"/>
        <rFont val="Arial"/>
        <family val="2"/>
      </rPr>
      <t>a</t>
    </r>
    <r>
      <rPr>
        <sz val="9"/>
        <color rgb="FF000000"/>
        <rFont val="Arial"/>
        <family val="2"/>
      </rPr>
      <t xml:space="preserve"> </t>
    </r>
    <r>
      <rPr>
        <sz val="9"/>
        <color rgb="FF000000"/>
        <rFont val="Arial"/>
        <family val="2"/>
      </rPr>
      <t>del</t>
    </r>
    <r>
      <rPr>
        <sz val="9"/>
        <color rgb="FF000000"/>
        <rFont val="Arial"/>
        <family val="2"/>
      </rPr>
      <t xml:space="preserve"> </t>
    </r>
    <r>
      <rPr>
        <sz val="9"/>
        <color rgb="FF000000"/>
        <rFont val="Arial"/>
        <family val="2"/>
      </rPr>
      <t>S</t>
    </r>
    <r>
      <rPr>
        <sz val="9"/>
        <color rgb="FF000000"/>
        <rFont val="Arial"/>
        <family val="2"/>
      </rPr>
      <t>u</t>
    </r>
    <r>
      <rPr>
        <sz val="9"/>
        <color rgb="FF000000"/>
        <rFont val="Arial"/>
        <family val="2"/>
      </rPr>
      <t>e</t>
    </r>
    <r>
      <rPr>
        <sz val="9"/>
        <color rgb="FF000000"/>
        <rFont val="Arial"/>
        <family val="2"/>
      </rPr>
      <t>lo</t>
    </r>
    <r>
      <rPr>
        <sz val="9"/>
        <color rgb="FF000000"/>
        <rFont val="Arial"/>
        <family val="2"/>
      </rPr>
      <t xml:space="preserve"> </t>
    </r>
    <r>
      <rPr>
        <sz val="9"/>
        <color rgb="FF000000"/>
        <rFont val="Arial"/>
        <family val="2"/>
      </rPr>
      <t>a</t>
    </r>
    <r>
      <rPr>
        <sz val="9"/>
        <color rgb="FF000000"/>
        <rFont val="Arial"/>
        <family val="2"/>
      </rPr>
      <t xml:space="preserve"> </t>
    </r>
    <r>
      <rPr>
        <sz val="9"/>
        <color rgb="FF000000"/>
        <rFont val="Arial"/>
        <family val="2"/>
      </rPr>
      <t>20</t>
    </r>
    <r>
      <rPr>
        <sz val="9"/>
        <color rgb="FF000000"/>
        <rFont val="Arial"/>
        <family val="2"/>
      </rPr>
      <t xml:space="preserve"> </t>
    </r>
    <r>
      <rPr>
        <sz val="9"/>
        <color rgb="FF000000"/>
        <rFont val="Arial"/>
        <family val="2"/>
      </rPr>
      <t>c</t>
    </r>
    <r>
      <rPr>
        <sz val="9"/>
        <color rgb="FF000000"/>
        <rFont val="Arial"/>
        <family val="2"/>
      </rPr>
      <t>m</t>
    </r>
  </si>
  <si>
    <r>
      <rPr>
        <sz val="9"/>
        <color rgb="FF000000"/>
        <rFont val="Arial"/>
        <family val="2"/>
      </rPr>
      <t>S</t>
    </r>
    <r>
      <rPr>
        <sz val="9"/>
        <color rgb="FF000000"/>
        <rFont val="Arial"/>
        <family val="2"/>
      </rPr>
      <t>e</t>
    </r>
    <r>
      <rPr>
        <sz val="9"/>
        <color rgb="FF000000"/>
        <rFont val="Arial"/>
        <family val="2"/>
      </rPr>
      <t xml:space="preserve"> </t>
    </r>
    <r>
      <rPr>
        <sz val="9"/>
        <color rgb="FF000000"/>
        <rFont val="Arial"/>
        <family val="2"/>
      </rPr>
      <t>t</t>
    </r>
    <r>
      <rPr>
        <sz val="9"/>
        <color rgb="FF000000"/>
        <rFont val="Arial"/>
        <family val="2"/>
      </rPr>
      <t>r</t>
    </r>
    <r>
      <rPr>
        <sz val="9"/>
        <color rgb="FF000000"/>
        <rFont val="Arial"/>
        <family val="2"/>
      </rPr>
      <t>a</t>
    </r>
    <r>
      <rPr>
        <sz val="9"/>
        <color rgb="FF000000"/>
        <rFont val="Arial"/>
        <family val="2"/>
      </rPr>
      <t>n</t>
    </r>
    <r>
      <rPr>
        <sz val="9"/>
        <color rgb="FF000000"/>
        <rFont val="Arial"/>
        <family val="2"/>
      </rPr>
      <t>s</t>
    </r>
    <r>
      <rPr>
        <sz val="9"/>
        <color rgb="FF000000"/>
        <rFont val="Arial"/>
        <family val="2"/>
      </rPr>
      <t>m</t>
    </r>
    <r>
      <rPr>
        <sz val="9"/>
        <color rgb="FF000000"/>
        <rFont val="Arial"/>
        <family val="2"/>
      </rPr>
      <t>i</t>
    </r>
    <r>
      <rPr>
        <sz val="9"/>
        <color rgb="FF000000"/>
        <rFont val="Arial"/>
        <family val="2"/>
      </rPr>
      <t>t</t>
    </r>
    <r>
      <rPr>
        <sz val="9"/>
        <color rgb="FF000000"/>
        <rFont val="Arial"/>
        <family val="2"/>
      </rPr>
      <t>e</t>
    </r>
    <r>
      <rPr>
        <sz val="9"/>
        <color rgb="FF000000"/>
        <rFont val="Arial"/>
        <family val="2"/>
      </rPr>
      <t xml:space="preserve"> </t>
    </r>
    <r>
      <rPr>
        <sz val="9"/>
        <color rgb="FF000000"/>
        <rFont val="Arial"/>
        <family val="2"/>
      </rPr>
      <t>de</t>
    </r>
    <r>
      <rPr>
        <sz val="9"/>
        <color rgb="FF000000"/>
        <rFont val="Arial"/>
        <family val="2"/>
      </rPr>
      <t>s</t>
    </r>
    <r>
      <rPr>
        <sz val="9"/>
        <color rgb="FF000000"/>
        <rFont val="Arial"/>
        <family val="2"/>
      </rPr>
      <t>de</t>
    </r>
    <r>
      <rPr>
        <sz val="9"/>
        <color rgb="FF000000"/>
        <rFont val="Arial"/>
        <family val="2"/>
      </rPr>
      <t xml:space="preserve"> </t>
    </r>
    <r>
      <rPr>
        <sz val="9"/>
        <color rgb="FF000000"/>
        <rFont val="Arial"/>
        <family val="2"/>
      </rPr>
      <t>c</t>
    </r>
    <r>
      <rPr>
        <sz val="9"/>
        <color rgb="FF000000"/>
        <rFont val="Arial"/>
        <family val="2"/>
      </rPr>
      <t>a</t>
    </r>
    <r>
      <rPr>
        <sz val="9"/>
        <color rgb="FF000000"/>
        <rFont val="Arial"/>
        <family val="2"/>
      </rPr>
      <t>m</t>
    </r>
    <r>
      <rPr>
        <sz val="9"/>
        <color rgb="FF000000"/>
        <rFont val="Arial"/>
        <family val="2"/>
      </rPr>
      <t>po</t>
    </r>
  </si>
  <si>
    <r>
      <rPr>
        <sz val="9"/>
        <color rgb="FF000000"/>
        <rFont val="Arial"/>
        <family val="2"/>
      </rPr>
      <t>GOES</t>
    </r>
  </si>
  <si>
    <r>
      <rPr>
        <sz val="9"/>
        <color rgb="FF000000"/>
        <rFont val="Arial"/>
        <family val="2"/>
      </rPr>
      <t>°C</t>
    </r>
  </si>
  <si>
    <t>Precipitación Horizontal</t>
  </si>
  <si>
    <t>Radiaciòn Diaria (sensor virtual)</t>
  </si>
  <si>
    <t>Temperatura  del agua</t>
  </si>
  <si>
    <t>º</t>
  </si>
  <si>
    <t>Evaporaciòn diaria (sensor virtual)</t>
  </si>
  <si>
    <t>Humedad Suelo Mayor a 1 mt.</t>
  </si>
  <si>
    <t>Tiempo de Temp Maxima (Sensor Virtual)</t>
  </si>
  <si>
    <t>Tiempo de Temp Minima (Sensor Virtual)</t>
  </si>
  <si>
    <t>Precipitacion Acumulada Diaria (Sensor Virtual)</t>
  </si>
  <si>
    <t>Precipitacion Horaria (Sensor Virtual)</t>
  </si>
  <si>
    <t>Precipitacion Corregida (Sensor Virtual)</t>
  </si>
  <si>
    <t>Intensidad de la lluvia TX GPRS</t>
  </si>
  <si>
    <t>Intensidad de la lluvia</t>
  </si>
  <si>
    <t>Cantidad de Lluvia TR</t>
  </si>
  <si>
    <t>Cantidad de Lluvia TNR</t>
  </si>
  <si>
    <t>Cantidad Total Lluvia NTR</t>
  </si>
  <si>
    <t>LM  Intensidad Precipitacion</t>
  </si>
  <si>
    <t>RADIO</t>
  </si>
  <si>
    <t>LM Precipitacion 10 minutos</t>
  </si>
  <si>
    <t>Direccion Viento Horaria (Sensor Virtual)</t>
  </si>
  <si>
    <t>LM Precipitacion 2 minutos</t>
  </si>
  <si>
    <t>Clorofila</t>
  </si>
  <si>
    <t>Turbidez</t>
  </si>
  <si>
    <t>Oxigeno disuelto</t>
  </si>
  <si>
    <t>PH</t>
  </si>
  <si>
    <t>Temperatura</t>
  </si>
  <si>
    <t>Conductividad</t>
  </si>
  <si>
    <t>Salinidad</t>
  </si>
  <si>
    <t>Nivel del mar</t>
  </si>
  <si>
    <t>Nivel máximo del mar</t>
  </si>
  <si>
    <t>Nivel mínimo del mar</t>
  </si>
  <si>
    <t>Nivel Corregido  (Sensor Virtual)</t>
  </si>
  <si>
    <t>Variable a ( Punto de rocio) (Sensor Virtual)</t>
  </si>
  <si>
    <t>Voltaje Acumulador</t>
  </si>
  <si>
    <t>Volt</t>
  </si>
  <si>
    <t>Voltaje 4.5 v</t>
  </si>
  <si>
    <t>Voltaje Maximo (Sensor Virtual)</t>
  </si>
  <si>
    <t>Recipiente Colector TX GPRS</t>
  </si>
  <si>
    <t>Recipiente Colector</t>
  </si>
  <si>
    <t>Temperatura Celula de Carga</t>
  </si>
  <si>
    <t>Estado del Pluvio</t>
  </si>
  <si>
    <t>Voltaje Acumulador TX GPRS</t>
  </si>
  <si>
    <t>Radiacion Onda Corta Incidente (CM3Up)</t>
  </si>
  <si>
    <t>Radiacion Onda Corta Reflejada (CM3Dn)</t>
  </si>
  <si>
    <t>Radiacion Infrarroja Lejana Incidente ( CG3Up)</t>
  </si>
  <si>
    <t>Radiacion Infrarroja Lejana Reflejada ( CG3Dn)</t>
  </si>
  <si>
    <t>Temperatura del Radiometro ( CNR1TC)</t>
  </si>
  <si>
    <t>Albedo (CM3Dn/CM3Up)</t>
  </si>
  <si>
    <t>Radiacion Total Incidente (UpTot)  ( CM3Up+CG3Up)</t>
  </si>
  <si>
    <t>Radiacion Total Reflejada (DnTot)  (CM3Dn+CG3Dn)</t>
  </si>
  <si>
    <t>NetTot (RDT-RRT) (UpTot-DnTot)</t>
  </si>
  <si>
    <t>Radiacion Neta (NetTot)</t>
  </si>
  <si>
    <t>Conductividad del Suelo1 (12 Cm)</t>
  </si>
  <si>
    <t>Conductividad del Suelo2 (30 Cm)</t>
  </si>
  <si>
    <t>Contenido Volumetrico 12 Cm</t>
  </si>
  <si>
    <t>Cm3 X Cm3</t>
  </si>
  <si>
    <t>Contenido Volumetrico 30 Cm</t>
  </si>
  <si>
    <t>Velocidad el viento minima</t>
  </si>
  <si>
    <t>Temperatura del Hielo</t>
  </si>
  <si>
    <t>INTERVALO</t>
  </si>
  <si>
    <t>10min</t>
  </si>
  <si>
    <t>1 dia</t>
  </si>
  <si>
    <t>1 hora</t>
  </si>
  <si>
    <t>2min</t>
  </si>
  <si>
    <t>VECINO</t>
  </si>
  <si>
    <t>D_VECINO</t>
  </si>
  <si>
    <t>0.0</t>
  </si>
  <si>
    <t>3.451608333333</t>
  </si>
  <si>
    <t>-76.475383333333</t>
  </si>
  <si>
    <t>6.52555556</t>
  </si>
  <si>
    <t>-74.08583333</t>
  </si>
  <si>
    <t>11.59494444</t>
  </si>
  <si>
    <t>-72.32575</t>
  </si>
  <si>
    <t>6.06194166666667</t>
  </si>
  <si>
    <t>-75.1866666666667</t>
  </si>
  <si>
    <t>1.6758611</t>
  </si>
  <si>
    <t>-76.1068055555556</t>
  </si>
  <si>
    <t>8.302138888889</t>
  </si>
  <si>
    <t>-75.135638888889</t>
  </si>
  <si>
    <t>5.0991944</t>
  </si>
  <si>
    <t>-73.435972</t>
  </si>
  <si>
    <t>4.75</t>
  </si>
  <si>
    <t>-75.75</t>
  </si>
  <si>
    <t>11.039361</t>
  </si>
  <si>
    <t>-74.81975</t>
  </si>
  <si>
    <t>11.20630556</t>
  </si>
  <si>
    <t>-74.09891667</t>
  </si>
  <si>
    <t>5.12530556</t>
  </si>
  <si>
    <t>-74.44705556</t>
  </si>
  <si>
    <t>10.09390833</t>
  </si>
  <si>
    <t>-75.49190556</t>
  </si>
  <si>
    <t>5.54125</t>
  </si>
  <si>
    <t>-72.2317222</t>
  </si>
  <si>
    <t>5.0487222</t>
  </si>
  <si>
    <t>-75.513888888889</t>
  </si>
  <si>
    <t>7.09944166666667</t>
  </si>
  <si>
    <t>-73.0663861111111</t>
  </si>
  <si>
    <t>10.2349166666667</t>
  </si>
  <si>
    <t>-75.74055</t>
  </si>
  <si>
    <t>3.453472</t>
  </si>
  <si>
    <t>-76.498806</t>
  </si>
  <si>
    <t>7.83388889</t>
  </si>
  <si>
    <t>-72.65027778</t>
  </si>
  <si>
    <t>10.4461194</t>
  </si>
  <si>
    <t>-75.5338306</t>
  </si>
  <si>
    <t>7.3890277777</t>
  </si>
  <si>
    <t>-73.48888888</t>
  </si>
  <si>
    <t>7.08333333333333</t>
  </si>
  <si>
    <t>-70.7333333333333</t>
  </si>
  <si>
    <t>6.22061111111111</t>
  </si>
  <si>
    <t>-75.5889805555556</t>
  </si>
  <si>
    <t>5.82997222</t>
  </si>
  <si>
    <t>-75.70544444</t>
  </si>
  <si>
    <t>5.078</t>
  </si>
  <si>
    <t>-73.6158888888889</t>
  </si>
  <si>
    <t>2.629222</t>
  </si>
  <si>
    <t>-76.782472</t>
  </si>
  <si>
    <t>5.3411111</t>
  </si>
  <si>
    <t>-74.022472222222</t>
  </si>
  <si>
    <t>4.983333333333</t>
  </si>
  <si>
    <t>-75.583333333333</t>
  </si>
  <si>
    <t>4.84688889</t>
  </si>
  <si>
    <t>-75.63563889</t>
  </si>
  <si>
    <t>4.057361</t>
  </si>
  <si>
    <t>-73.467917</t>
  </si>
  <si>
    <t>8.123417</t>
  </si>
  <si>
    <t>-73.579861</t>
  </si>
  <si>
    <t>10.732139</t>
  </si>
  <si>
    <t>-73.392417</t>
  </si>
  <si>
    <t>2.57442</t>
  </si>
  <si>
    <t>-77.89438</t>
  </si>
  <si>
    <t>5.52155556</t>
  </si>
  <si>
    <t>-76.51772222</t>
  </si>
  <si>
    <t>7.74602778</t>
  </si>
  <si>
    <t>-76.4325</t>
  </si>
  <si>
    <t>2.45544444</t>
  </si>
  <si>
    <t>-75.91455556</t>
  </si>
  <si>
    <t>7.099528</t>
  </si>
  <si>
    <t>-73.066194</t>
  </si>
  <si>
    <t>5.65</t>
  </si>
  <si>
    <t>-73.983333333333</t>
  </si>
  <si>
    <t>7.365833</t>
  </si>
  <si>
    <t>-72.9875</t>
  </si>
  <si>
    <t>4.39555555555556</t>
  </si>
  <si>
    <t>-75.7341666666667</t>
  </si>
  <si>
    <t>1.248333</t>
  </si>
  <si>
    <t>-78.0925</t>
  </si>
  <si>
    <t>2.5480278</t>
  </si>
  <si>
    <t>-76.064138888889</t>
  </si>
  <si>
    <t>4.52269444444444</t>
  </si>
  <si>
    <t>-74.4060833333333</t>
  </si>
  <si>
    <t>5.09497222222222</t>
  </si>
  <si>
    <t>-75.7917472222222</t>
  </si>
  <si>
    <t>5.883333333333</t>
  </si>
  <si>
    <t>-73.6</t>
  </si>
  <si>
    <t>4.866666666667</t>
  </si>
  <si>
    <t>-75.8</t>
  </si>
  <si>
    <t>1.499778</t>
  </si>
  <si>
    <t>-75.661</t>
  </si>
  <si>
    <t>10.463611</t>
  </si>
  <si>
    <t>-73.248056</t>
  </si>
  <si>
    <t>4.634611</t>
  </si>
  <si>
    <t>-74.17375</t>
  </si>
  <si>
    <t>4.466666666667</t>
  </si>
  <si>
    <t>-75.816666666667</t>
  </si>
  <si>
    <t>4.701278</t>
  </si>
  <si>
    <t>-75.930139</t>
  </si>
  <si>
    <t>9.71575</t>
  </si>
  <si>
    <t>-75.10647222</t>
  </si>
  <si>
    <t>5.333333333333</t>
  </si>
  <si>
    <t>1.408694</t>
  </si>
  <si>
    <t>-78.281667</t>
  </si>
  <si>
    <t>6.8108056</t>
  </si>
  <si>
    <t>-72.556055555556</t>
  </si>
  <si>
    <t>8.992528</t>
  </si>
  <si>
    <t>-73.969444</t>
  </si>
  <si>
    <t>6.823389</t>
  </si>
  <si>
    <t>-73.472056</t>
  </si>
  <si>
    <t>5.19225</t>
  </si>
  <si>
    <t>-73.779056</t>
  </si>
  <si>
    <t>8.295111111</t>
  </si>
  <si>
    <t>-75.16452777</t>
  </si>
  <si>
    <t>10.18438889</t>
  </si>
  <si>
    <t>-75.28305556</t>
  </si>
  <si>
    <t>1.20608333</t>
  </si>
  <si>
    <t>-77.98513889</t>
  </si>
  <si>
    <t>4.81583333333333</t>
  </si>
  <si>
    <t>-73.4197222222222</t>
  </si>
  <si>
    <t>4.45</t>
  </si>
  <si>
    <t>-75.25</t>
  </si>
  <si>
    <t>2.193806</t>
  </si>
  <si>
    <t>-76.750306</t>
  </si>
  <si>
    <t>1.08499722222222</t>
  </si>
  <si>
    <t>-76.7076388888889</t>
  </si>
  <si>
    <t>5.81619444</t>
  </si>
  <si>
    <t>-71.41983333</t>
  </si>
  <si>
    <t>1.589056</t>
  </si>
  <si>
    <t>-75.559556</t>
  </si>
  <si>
    <t>5.4190833333</t>
  </si>
  <si>
    <t>-71.665916</t>
  </si>
  <si>
    <t>0.843139</t>
  </si>
  <si>
    <t>-77.388833</t>
  </si>
  <si>
    <t>5.59972222</t>
  </si>
  <si>
    <t>-72.91347222</t>
  </si>
  <si>
    <t>5.10505555555556</t>
  </si>
  <si>
    <t>-75.9330555555556</t>
  </si>
  <si>
    <t>4.885944</t>
  </si>
  <si>
    <t>-74.054333</t>
  </si>
  <si>
    <t>5.5291</t>
  </si>
  <si>
    <t>-76.6343</t>
  </si>
  <si>
    <t>7.69422222</t>
  </si>
  <si>
    <t>-72.474</t>
  </si>
  <si>
    <t>5.43868055555556</t>
  </si>
  <si>
    <t>-73.3511638888889</t>
  </si>
  <si>
    <t>6.37302777777778</t>
  </si>
  <si>
    <t>-73.2076083333333</t>
  </si>
  <si>
    <t>5.326194444444</t>
  </si>
  <si>
    <t>-73.764222222222</t>
  </si>
  <si>
    <t>5.04499722222222</t>
  </si>
  <si>
    <t>-75.3322194444444</t>
  </si>
  <si>
    <t>5.23133055555556</t>
  </si>
  <si>
    <t>-75.7796166666667</t>
  </si>
  <si>
    <t>4.81297222222222</t>
  </si>
  <si>
    <t>-75.3707777777778</t>
  </si>
  <si>
    <t>8.2276667</t>
  </si>
  <si>
    <t>-73.3975</t>
  </si>
  <si>
    <t>1.55019444444444</t>
  </si>
  <si>
    <t>-78.6955833333333</t>
  </si>
  <si>
    <t>6.04244166666667</t>
  </si>
  <si>
    <t>-75.9214972222222</t>
  </si>
  <si>
    <t>5.00133055555556</t>
  </si>
  <si>
    <t>-75.998</t>
  </si>
  <si>
    <t>4.8406666666</t>
  </si>
  <si>
    <t>-75.361638888888</t>
  </si>
  <si>
    <t>10.4</t>
  </si>
  <si>
    <t>-75.066666666667</t>
  </si>
  <si>
    <t>1.72525</t>
  </si>
  <si>
    <t>-75.66661111</t>
  </si>
  <si>
    <t>5.4</t>
  </si>
  <si>
    <t>-73.333333333333</t>
  </si>
  <si>
    <t>3.091694444444</t>
  </si>
  <si>
    <t>-76.599083333333</t>
  </si>
  <si>
    <t>11.180333333333</t>
  </si>
  <si>
    <t>-72.553444444444</t>
  </si>
  <si>
    <t>3.44330556</t>
  </si>
  <si>
    <t>-75.11919444</t>
  </si>
  <si>
    <t>7.15722222</t>
  </si>
  <si>
    <t>-75.442275</t>
  </si>
  <si>
    <t>4.71861111111111</t>
  </si>
  <si>
    <t>-74.4552777777778</t>
  </si>
  <si>
    <t>4.5285556</t>
  </si>
  <si>
    <t>-75.596388888889</t>
  </si>
  <si>
    <t>10.883361111111</t>
  </si>
  <si>
    <t>-74.779777777778</t>
  </si>
  <si>
    <t>5.511306</t>
  </si>
  <si>
    <t>-73.863694</t>
  </si>
  <si>
    <t>1.9259167</t>
  </si>
  <si>
    <t>-76.4275</t>
  </si>
  <si>
    <t>10.49</t>
  </si>
  <si>
    <t>-75.1269444444444</t>
  </si>
  <si>
    <t>5.57497222222222</t>
  </si>
  <si>
    <t>-72.941</t>
  </si>
  <si>
    <t>10.2397861</t>
  </si>
  <si>
    <t>-75.2038083</t>
  </si>
  <si>
    <t>4.75755556</t>
  </si>
  <si>
    <t>-75.89938889</t>
  </si>
  <si>
    <t>4.669333</t>
  </si>
  <si>
    <t>-74.102667</t>
  </si>
  <si>
    <t>5.66010833333333</t>
  </si>
  <si>
    <t>-75.9141388888889</t>
  </si>
  <si>
    <t>7.965278</t>
  </si>
  <si>
    <t>-74.059167</t>
  </si>
  <si>
    <t>1.16</t>
  </si>
  <si>
    <t>-77.278805555556</t>
  </si>
  <si>
    <t>7.5376111</t>
  </si>
  <si>
    <t>-72.7711666666667</t>
  </si>
  <si>
    <t>3.529528</t>
  </si>
  <si>
    <t>-74.027361</t>
  </si>
  <si>
    <t>3.725278</t>
  </si>
  <si>
    <t>-74.826389</t>
  </si>
  <si>
    <t>3.178611</t>
  </si>
  <si>
    <t>-76.247222</t>
  </si>
  <si>
    <t>4.8175833333</t>
  </si>
  <si>
    <t>-75.37408333</t>
  </si>
  <si>
    <t>2.76299722222222</t>
  </si>
  <si>
    <t>-75.6114416666667</t>
  </si>
  <si>
    <t>5.545</t>
  </si>
  <si>
    <t>-72.8841111111111</t>
  </si>
  <si>
    <t>7.102611</t>
  </si>
  <si>
    <t>-73.107306</t>
  </si>
  <si>
    <t>10.950111111111</t>
  </si>
  <si>
    <t>-73.051027777778</t>
  </si>
  <si>
    <t>5.086444</t>
  </si>
  <si>
    <t>-74.022167</t>
  </si>
  <si>
    <t>5.19794444444444</t>
  </si>
  <si>
    <t>-73.8046666666667</t>
  </si>
  <si>
    <t>8.15663889</t>
  </si>
  <si>
    <t>-76.15111111</t>
  </si>
  <si>
    <t>3.51995</t>
  </si>
  <si>
    <t>-74.0897861111111</t>
  </si>
  <si>
    <t>6.70155</t>
  </si>
  <si>
    <t>-73.0674916666667</t>
  </si>
  <si>
    <t>6.993333</t>
  </si>
  <si>
    <t>-73.067778</t>
  </si>
  <si>
    <t>5.6979722</t>
  </si>
  <si>
    <t>-76.66225</t>
  </si>
  <si>
    <t>2.366666666667</t>
  </si>
  <si>
    <t>-75.55</t>
  </si>
  <si>
    <t>9.25272222222222</t>
  </si>
  <si>
    <t>-75.8444166666667</t>
  </si>
  <si>
    <t>4.2603889</t>
  </si>
  <si>
    <t>-72.5645</t>
  </si>
  <si>
    <t>4.910472222</t>
  </si>
  <si>
    <t>-71.4331666</t>
  </si>
  <si>
    <t>10.4361666666667</t>
  </si>
  <si>
    <t>-73.2476666666667</t>
  </si>
  <si>
    <t>7.154333</t>
  </si>
  <si>
    <t>-76.977194</t>
  </si>
  <si>
    <t>5.73116666</t>
  </si>
  <si>
    <t>-75.138638888889</t>
  </si>
  <si>
    <t>9.53305555555556</t>
  </si>
  <si>
    <t>-73.1803305555556</t>
  </si>
  <si>
    <t>1.888472</t>
  </si>
  <si>
    <t>-76.294972</t>
  </si>
  <si>
    <t>4.35</t>
  </si>
  <si>
    <t>-74.416666666667</t>
  </si>
  <si>
    <t>0.17372222</t>
  </si>
  <si>
    <t>-74.89813889</t>
  </si>
  <si>
    <t>7.06027778</t>
  </si>
  <si>
    <t>-73.87611111</t>
  </si>
  <si>
    <t>4.476611</t>
  </si>
  <si>
    <t>-74.383889</t>
  </si>
  <si>
    <t>3.416083</t>
  </si>
  <si>
    <t>-76.6515</t>
  </si>
  <si>
    <t>9.74944444</t>
  </si>
  <si>
    <t>-74.81552778</t>
  </si>
  <si>
    <t>7.68797222</t>
  </si>
  <si>
    <t>-72.60547222</t>
  </si>
  <si>
    <t>3.9936111</t>
  </si>
  <si>
    <t>-74.398055555556</t>
  </si>
  <si>
    <t>5.15563888888889</t>
  </si>
  <si>
    <t>-75.0031361111111</t>
  </si>
  <si>
    <t>4.36666667</t>
  </si>
  <si>
    <t>-74.3</t>
  </si>
  <si>
    <t>3.133111</t>
  </si>
  <si>
    <t>-75.081555555556</t>
  </si>
  <si>
    <t>10.91513889</t>
  </si>
  <si>
    <t>-73.01152778</t>
  </si>
  <si>
    <t>4.785</t>
  </si>
  <si>
    <t>-73.8701</t>
  </si>
  <si>
    <t>4.916666666667</t>
  </si>
  <si>
    <t>-75.633333333333</t>
  </si>
  <si>
    <t>5.20375</t>
  </si>
  <si>
    <t>-74.9055</t>
  </si>
  <si>
    <t>8.313722222222</t>
  </si>
  <si>
    <t>-75.239</t>
  </si>
  <si>
    <t>2.96066666666667</t>
  </si>
  <si>
    <t>-75.0284972222222</t>
  </si>
  <si>
    <t>3.89007</t>
  </si>
  <si>
    <t>-77.06188</t>
  </si>
  <si>
    <t>7.94075</t>
  </si>
  <si>
    <t>-76.696222</t>
  </si>
  <si>
    <t>10.45</t>
  </si>
  <si>
    <t>-73.97</t>
  </si>
  <si>
    <t>5.38333333333333</t>
  </si>
  <si>
    <t>-73.7166666666667</t>
  </si>
  <si>
    <t>4.362083</t>
  </si>
  <si>
    <t>-74.152556</t>
  </si>
  <si>
    <t>6.138333333333</t>
  </si>
  <si>
    <t>-73.098055555556</t>
  </si>
  <si>
    <t>9.38333333</t>
  </si>
  <si>
    <t>-75.66666667</t>
  </si>
  <si>
    <t>5.0525</t>
  </si>
  <si>
    <t>-73.530555555556</t>
  </si>
  <si>
    <t>3.92518</t>
  </si>
  <si>
    <t>-77.34908</t>
  </si>
  <si>
    <t>6.362</t>
  </si>
  <si>
    <t>-72.2820166666667</t>
  </si>
  <si>
    <t>3.062</t>
  </si>
  <si>
    <t>-76.34880556</t>
  </si>
  <si>
    <t>5.62583055555556</t>
  </si>
  <si>
    <t>-75.7052777777778</t>
  </si>
  <si>
    <t>4.8594444</t>
  </si>
  <si>
    <t>-75.382444444444</t>
  </si>
  <si>
    <t>5.30391666666667</t>
  </si>
  <si>
    <t>-73.8486666666667</t>
  </si>
  <si>
    <t>4.26666666666667</t>
  </si>
  <si>
    <t>-75.2830555555555</t>
  </si>
  <si>
    <t>4.53333333333333</t>
  </si>
  <si>
    <t>-74.1166666666667</t>
  </si>
  <si>
    <t>4.01122222</t>
  </si>
  <si>
    <t>-74.71902778</t>
  </si>
  <si>
    <t>8.38777778</t>
  </si>
  <si>
    <t>-74.56305556</t>
  </si>
  <si>
    <t>11.5109722222222</t>
  </si>
  <si>
    <t>-72.8559444444444</t>
  </si>
  <si>
    <t>6.774111</t>
  </si>
  <si>
    <t>-74.796583</t>
  </si>
  <si>
    <t>10.44725</t>
  </si>
  <si>
    <t>-75.51602778</t>
  </si>
  <si>
    <t>10.936638888889</t>
  </si>
  <si>
    <t>-74.759888888889</t>
  </si>
  <si>
    <t>6.47</t>
  </si>
  <si>
    <t>-72.96888889</t>
  </si>
  <si>
    <t>5.0723</t>
  </si>
  <si>
    <t>-76.6759</t>
  </si>
  <si>
    <t>4.63333333333333</t>
  </si>
  <si>
    <t>-74.05</t>
  </si>
  <si>
    <t>6.509111</t>
  </si>
  <si>
    <t>-72.314167</t>
  </si>
  <si>
    <t>12.083528</t>
  </si>
  <si>
    <t>-71.210944</t>
  </si>
  <si>
    <t>7.67119444</t>
  </si>
  <si>
    <t>-76.694055</t>
  </si>
  <si>
    <t>4.56666666666667</t>
  </si>
  <si>
    <t>-74.1666666666667</t>
  </si>
  <si>
    <t>5.31749722222222</t>
  </si>
  <si>
    <t>-74.9961083333333</t>
  </si>
  <si>
    <t>8.4995</t>
  </si>
  <si>
    <t>-75.97847222</t>
  </si>
  <si>
    <t>7.582222</t>
  </si>
  <si>
    <t>-75.420166</t>
  </si>
  <si>
    <t>4.388</t>
  </si>
  <si>
    <t>-74.83819444</t>
  </si>
  <si>
    <t>4.9581</t>
  </si>
  <si>
    <t>-77.3623</t>
  </si>
  <si>
    <t>1.02177778</t>
  </si>
  <si>
    <t>-77.47280556</t>
  </si>
  <si>
    <t>10.261777777778</t>
  </si>
  <si>
    <t>-74.9165</t>
  </si>
  <si>
    <t>5.16391388888889</t>
  </si>
  <si>
    <t>-75.1174083333333</t>
  </si>
  <si>
    <t>11.0063888888889</t>
  </si>
  <si>
    <t>-74.785</t>
  </si>
  <si>
    <t>4.29944444444444</t>
  </si>
  <si>
    <t>-75.7250805555556</t>
  </si>
  <si>
    <t>1.86952778</t>
  </si>
  <si>
    <t>-76.233</t>
  </si>
  <si>
    <t>5.7</t>
  </si>
  <si>
    <t>6.733167</t>
  </si>
  <si>
    <t>-74.15975</t>
  </si>
  <si>
    <t>3.889611111111</t>
  </si>
  <si>
    <t>-76.349972222222</t>
  </si>
  <si>
    <t>7.93133333</t>
  </si>
  <si>
    <t>-75.55405556</t>
  </si>
  <si>
    <t>9.640556</t>
  </si>
  <si>
    <t>-73.528472</t>
  </si>
  <si>
    <t>5.6470833</t>
  </si>
  <si>
    <t>-74.071277</t>
  </si>
  <si>
    <t>4.66065</t>
  </si>
  <si>
    <t>-73.83348</t>
  </si>
  <si>
    <t>9.357139</t>
  </si>
  <si>
    <t>-75.289222</t>
  </si>
  <si>
    <t>4.77638888</t>
  </si>
  <si>
    <t>-75.41244444</t>
  </si>
  <si>
    <t>5.73083333</t>
  </si>
  <si>
    <t>-74.72555556</t>
  </si>
  <si>
    <t>8.28428611111111</t>
  </si>
  <si>
    <t>-73.7533888888889</t>
  </si>
  <si>
    <t>3.910056</t>
  </si>
  <si>
    <t>-75.104611</t>
  </si>
  <si>
    <t>2.47491666</t>
  </si>
  <si>
    <t>-76.581282</t>
  </si>
  <si>
    <t>4.81638889</t>
  </si>
  <si>
    <t>-75.37452778</t>
  </si>
  <si>
    <t>5.0</t>
  </si>
  <si>
    <t>-75.6</t>
  </si>
  <si>
    <t>10.0919306</t>
  </si>
  <si>
    <t>-75.4106861</t>
  </si>
  <si>
    <t>3.597694444444</t>
  </si>
  <si>
    <t>-75.38275</t>
  </si>
  <si>
    <t>2.447824</t>
  </si>
  <si>
    <t>-76.435881</t>
  </si>
  <si>
    <t>8.596833</t>
  </si>
  <si>
    <t>-75.142694</t>
  </si>
  <si>
    <t>-74.1</t>
  </si>
  <si>
    <t>2.02625</t>
  </si>
  <si>
    <t>-75.77536111</t>
  </si>
  <si>
    <t>6.355277777778</t>
  </si>
  <si>
    <t>-73.239722222222</t>
  </si>
  <si>
    <t>10.142583333333</t>
  </si>
  <si>
    <t>-75.278277777778</t>
  </si>
  <si>
    <t>6.547</t>
  </si>
  <si>
    <t>-73.1277777777778</t>
  </si>
  <si>
    <t>3.234472</t>
  </si>
  <si>
    <t>-75.168194</t>
  </si>
  <si>
    <t>5.2163889</t>
  </si>
  <si>
    <t>-73.346972</t>
  </si>
  <si>
    <t>3.86766667</t>
  </si>
  <si>
    <t>-67.93169444</t>
  </si>
  <si>
    <t>2.308639</t>
  </si>
  <si>
    <t>-77.258778</t>
  </si>
  <si>
    <t>6.945389</t>
  </si>
  <si>
    <t>-72.696333</t>
  </si>
  <si>
    <t>5.4379444444</t>
  </si>
  <si>
    <t>-72.45522222</t>
  </si>
  <si>
    <t>4.76338888888889</t>
  </si>
  <si>
    <t>-73.2928611111111</t>
  </si>
  <si>
    <t>9.117777777778</t>
  </si>
  <si>
    <t>-75.384444444444</t>
  </si>
  <si>
    <t>5.2075</t>
  </si>
  <si>
    <t>-75.902944444444</t>
  </si>
  <si>
    <t>12.5993055555556</t>
  </si>
  <si>
    <t>-81.6893611111111</t>
  </si>
  <si>
    <t>8.596833333333</t>
  </si>
  <si>
    <t>-75.142694444444</t>
  </si>
  <si>
    <t>4.8384722</t>
  </si>
  <si>
    <t>-73.253194</t>
  </si>
  <si>
    <t>5.303639</t>
  </si>
  <si>
    <t>-73.85175</t>
  </si>
  <si>
    <t>1.7330555555</t>
  </si>
  <si>
    <t>-75.645027777778</t>
  </si>
  <si>
    <t>7.12147222222222</t>
  </si>
  <si>
    <t>-73.1845277777778</t>
  </si>
  <si>
    <t>5.383333333333</t>
  </si>
  <si>
    <t>7.583333333333</t>
  </si>
  <si>
    <t>-72.6</t>
  </si>
  <si>
    <t>8.41249722222222</t>
  </si>
  <si>
    <t>-73.3394416666667</t>
  </si>
  <si>
    <t>4.34294444444444</t>
  </si>
  <si>
    <t>-74.1838888888889</t>
  </si>
  <si>
    <t>4.7285278</t>
  </si>
  <si>
    <t>-75.57825</t>
  </si>
  <si>
    <t>4.2454</t>
  </si>
  <si>
    <t>-77.0218</t>
  </si>
  <si>
    <t>1.03463889</t>
  </si>
  <si>
    <t>-77.31261111</t>
  </si>
  <si>
    <t>2.59502777777778</t>
  </si>
  <si>
    <t>-75.2285277777778</t>
  </si>
  <si>
    <t>5.7264722222</t>
  </si>
  <si>
    <t>-72.92066666</t>
  </si>
  <si>
    <t>10.510027777778</t>
  </si>
  <si>
    <t>-74.506666666667</t>
  </si>
  <si>
    <t>8.7515555555</t>
  </si>
  <si>
    <t>-75.89255555</t>
  </si>
  <si>
    <t>10.5205556</t>
  </si>
  <si>
    <t>-75.0962778</t>
  </si>
  <si>
    <t>4.61666666666667</t>
  </si>
  <si>
    <t>-74.3166666666667</t>
  </si>
  <si>
    <t>6.6</t>
  </si>
  <si>
    <t>-75.05</t>
  </si>
  <si>
    <t>5.69586111111111</t>
  </si>
  <si>
    <t>-73.75425</t>
  </si>
  <si>
    <t>5.113527777778</t>
  </si>
  <si>
    <t>-73.709808333333</t>
  </si>
  <si>
    <t>4.6882</t>
  </si>
  <si>
    <t>-76.9341</t>
  </si>
  <si>
    <t>4.97202777777778</t>
  </si>
  <si>
    <t>-73.9163888888889</t>
  </si>
  <si>
    <t>5.616666666667</t>
  </si>
  <si>
    <t>-73.8</t>
  </si>
  <si>
    <t>4.20441666666667</t>
  </si>
  <si>
    <t>-75.7686666666667</t>
  </si>
  <si>
    <t>7.766666666667</t>
  </si>
  <si>
    <t>-72.8</t>
  </si>
  <si>
    <t>8.03194444</t>
  </si>
  <si>
    <t>-74.78555556</t>
  </si>
  <si>
    <t>4.51666666666667</t>
  </si>
  <si>
    <t>-74.0833333333333</t>
  </si>
  <si>
    <t>5.58466667</t>
  </si>
  <si>
    <t>-76.75327778</t>
  </si>
  <si>
    <t>1.968922</t>
  </si>
  <si>
    <t>-77.114348</t>
  </si>
  <si>
    <t>1.85141666666667</t>
  </si>
  <si>
    <t>-76.3043305555556</t>
  </si>
  <si>
    <t>2.03277777777778</t>
  </si>
  <si>
    <t>-77.2216666666667</t>
  </si>
  <si>
    <t>1.808416666667</t>
  </si>
  <si>
    <t>-75.889833333333</t>
  </si>
  <si>
    <t>5.9824444444</t>
  </si>
  <si>
    <t>-72.7105</t>
  </si>
  <si>
    <t>4.27327</t>
  </si>
  <si>
    <t>-73.58792</t>
  </si>
  <si>
    <t>4.95</t>
  </si>
  <si>
    <t>-74.4</t>
  </si>
  <si>
    <t>4.0758333</t>
  </si>
  <si>
    <t>-75.700833333333</t>
  </si>
  <si>
    <t>11.223028</t>
  </si>
  <si>
    <t>-74.185917</t>
  </si>
  <si>
    <t>5.68294444</t>
  </si>
  <si>
    <t>-75.87425</t>
  </si>
  <si>
    <t>1.070694</t>
  </si>
  <si>
    <t>-77.636972</t>
  </si>
  <si>
    <t>10.162222222222</t>
  </si>
  <si>
    <t>-75.298611111111</t>
  </si>
  <si>
    <t>4.4183611</t>
  </si>
  <si>
    <t>-75.248555555556</t>
  </si>
  <si>
    <t>1.77752777777778</t>
  </si>
  <si>
    <t>-76.1916388888889</t>
  </si>
  <si>
    <t>4.7463611</t>
  </si>
  <si>
    <t>-75.603527777778</t>
  </si>
  <si>
    <t>6.000278</t>
  </si>
  <si>
    <t>-72.782222</t>
  </si>
  <si>
    <t>1.6185</t>
  </si>
  <si>
    <t>-77.343722</t>
  </si>
  <si>
    <t>6.5339166</t>
  </si>
  <si>
    <t>-75.827333</t>
  </si>
  <si>
    <t>6.70463</t>
  </si>
  <si>
    <t>-72.730029722222</t>
  </si>
  <si>
    <t>8.59108333</t>
  </si>
  <si>
    <t>-77.32502778</t>
  </si>
  <si>
    <t>4.581889</t>
  </si>
  <si>
    <t>-74.526611</t>
  </si>
  <si>
    <t>5.85961111</t>
  </si>
  <si>
    <t>-75.556277</t>
  </si>
  <si>
    <t>5.760583333333</t>
  </si>
  <si>
    <t>-73.444138888889</t>
  </si>
  <si>
    <t>3.95564166666667</t>
  </si>
  <si>
    <t>-74.5917861111111</t>
  </si>
  <si>
    <t>6.116666666667</t>
  </si>
  <si>
    <t>-73.466666666667</t>
  </si>
  <si>
    <t>5.58583333</t>
  </si>
  <si>
    <t>-72.8985</t>
  </si>
  <si>
    <t>1.14152777777778</t>
  </si>
  <si>
    <t>-77.9289722222222</t>
  </si>
  <si>
    <t>7.851</t>
  </si>
  <si>
    <t>-75.70625</t>
  </si>
  <si>
    <t>4.7579444</t>
  </si>
  <si>
    <t>-75.830861111111</t>
  </si>
  <si>
    <t>4.23552</t>
  </si>
  <si>
    <t>-73.6368</t>
  </si>
  <si>
    <t>8.573055555556</t>
  </si>
  <si>
    <t>-74.529722222222</t>
  </si>
  <si>
    <t>9.319056</t>
  </si>
  <si>
    <t>-75.390889</t>
  </si>
  <si>
    <t>1.925917</t>
  </si>
  <si>
    <t>-76.427556</t>
  </si>
  <si>
    <t>12.2243055555556</t>
  </si>
  <si>
    <t>-71.9828888888889</t>
  </si>
  <si>
    <t>2.23236111</t>
  </si>
  <si>
    <t>-75.64855556</t>
  </si>
  <si>
    <t>4.989222</t>
  </si>
  <si>
    <t>-74.001194</t>
  </si>
  <si>
    <t>9.370778</t>
  </si>
  <si>
    <t>-75.949306</t>
  </si>
  <si>
    <t>7.77386111</t>
  </si>
  <si>
    <t>-76.6658055</t>
  </si>
  <si>
    <t>4.30811111111111</t>
  </si>
  <si>
    <t>-74.28175</t>
  </si>
  <si>
    <t>5.13725</t>
  </si>
  <si>
    <t>-74.480944</t>
  </si>
  <si>
    <t>10.92658889</t>
  </si>
  <si>
    <t>-72.80431667</t>
  </si>
  <si>
    <t>5.67771944444444</t>
  </si>
  <si>
    <t>-75.3478055555556</t>
  </si>
  <si>
    <t>4.516753</t>
  </si>
  <si>
    <t>-74.088222</t>
  </si>
  <si>
    <t>4.55</t>
  </si>
  <si>
    <t>-74.2333333333333</t>
  </si>
  <si>
    <t>8.197806</t>
  </si>
  <si>
    <t>-73.31825</t>
  </si>
  <si>
    <t>6.946389</t>
  </si>
  <si>
    <t>-71.890556</t>
  </si>
  <si>
    <t>8.23584722222222</t>
  </si>
  <si>
    <t>-74.9604388888889</t>
  </si>
  <si>
    <t>5.2025</t>
  </si>
  <si>
    <t>-74.72611111</t>
  </si>
  <si>
    <t>5.96594444</t>
  </si>
  <si>
    <t>-75.84147222</t>
  </si>
  <si>
    <t>5.15</t>
  </si>
  <si>
    <t>-73.666666666667</t>
  </si>
  <si>
    <t>10.18398056</t>
  </si>
  <si>
    <t>-75.25392778</t>
  </si>
  <si>
    <t>3.53715555555556</t>
  </si>
  <si>
    <t>-74.8298277777778</t>
  </si>
  <si>
    <t>1.23694444</t>
  </si>
  <si>
    <t>-78.09722222</t>
  </si>
  <si>
    <t>3.37775</t>
  </si>
  <si>
    <t>-76.53375</t>
  </si>
  <si>
    <t>1.57381944444444</t>
  </si>
  <si>
    <t>-75.3402</t>
  </si>
  <si>
    <t>4.30725</t>
  </si>
  <si>
    <t>-74.308361111111</t>
  </si>
  <si>
    <t>4.984583333333</t>
  </si>
  <si>
    <t>-73.462638888889</t>
  </si>
  <si>
    <t>3.314056</t>
  </si>
  <si>
    <t>-76.185722</t>
  </si>
  <si>
    <t>4.940194</t>
  </si>
  <si>
    <t>-75.089805555556</t>
  </si>
  <si>
    <t>4.4722778</t>
  </si>
  <si>
    <t>-75.2314722222222</t>
  </si>
  <si>
    <t>10.2376667</t>
  </si>
  <si>
    <t>-75.5188611</t>
  </si>
  <si>
    <t>6.781138888</t>
  </si>
  <si>
    <t>-75.560861111</t>
  </si>
  <si>
    <t>10.9170833333333</t>
  </si>
  <si>
    <t>-72.9153333333333</t>
  </si>
  <si>
    <t>5.5461224724962</t>
  </si>
  <si>
    <t>-72.88389403259</t>
  </si>
  <si>
    <t>5.9948</t>
  </si>
  <si>
    <t>-76.7801</t>
  </si>
  <si>
    <t>4.13722</t>
  </si>
  <si>
    <t>-73.62505</t>
  </si>
  <si>
    <t>5.466666666667</t>
  </si>
  <si>
    <t>-75.65</t>
  </si>
  <si>
    <t>4.63728</t>
  </si>
  <si>
    <t>-74.08885</t>
  </si>
  <si>
    <t>5.1166</t>
  </si>
  <si>
    <t>-76.6656</t>
  </si>
  <si>
    <t>5.38651666666667</t>
  </si>
  <si>
    <t>-73.9052194444445</t>
  </si>
  <si>
    <t>0.813786111111111</t>
  </si>
  <si>
    <t>-77.6619777777778</t>
  </si>
  <si>
    <t>2.70555556</t>
  </si>
  <si>
    <t>-76.02219444</t>
  </si>
  <si>
    <t>4.90453055555556</t>
  </si>
  <si>
    <t>-73.3225888888889</t>
  </si>
  <si>
    <t>2.75055555555556</t>
  </si>
  <si>
    <t>-76.5791666666667</t>
  </si>
  <si>
    <t>6.274166666667</t>
  </si>
  <si>
    <t>-73.150555555556</t>
  </si>
  <si>
    <t>2.55302778</t>
  </si>
  <si>
    <t>-72.64708333</t>
  </si>
  <si>
    <t>10.89813889</t>
  </si>
  <si>
    <t>-72.82847222</t>
  </si>
  <si>
    <t>4.86013888888</t>
  </si>
  <si>
    <t>-75.374722222222</t>
  </si>
  <si>
    <t>12.55611111</t>
  </si>
  <si>
    <t>-81.70338889</t>
  </si>
  <si>
    <t>4.096</t>
  </si>
  <si>
    <t>-81.60883333</t>
  </si>
  <si>
    <t>10.2347222</t>
  </si>
  <si>
    <t>-74.9689722</t>
  </si>
  <si>
    <t>4.87188888888889</t>
  </si>
  <si>
    <t>-74.5725</t>
  </si>
  <si>
    <t>7.93161111111111</t>
  </si>
  <si>
    <t>-72.51125</t>
  </si>
  <si>
    <t>4.655083</t>
  </si>
  <si>
    <t>-72.917333</t>
  </si>
  <si>
    <t>6.2231</t>
  </si>
  <si>
    <t>-77.4043</t>
  </si>
  <si>
    <t>6.456194</t>
  </si>
  <si>
    <t>-71.745028</t>
  </si>
  <si>
    <t>5.5230083</t>
  </si>
  <si>
    <t>-72.792416666667</t>
  </si>
  <si>
    <t>5.997222222222</t>
  </si>
  <si>
    <t>-73.672777777778</t>
  </si>
  <si>
    <t>11.2267777777778</t>
  </si>
  <si>
    <t>-72.8206388888889</t>
  </si>
  <si>
    <t>5.083333333333</t>
  </si>
  <si>
    <t>-73.65</t>
  </si>
  <si>
    <t>10.0631111</t>
  </si>
  <si>
    <t>-75.4007778</t>
  </si>
  <si>
    <t>2.96294444444444</t>
  </si>
  <si>
    <t>-78.1743611111111</t>
  </si>
  <si>
    <t>9.91197222222222</t>
  </si>
  <si>
    <t>-74.0858055555556</t>
  </si>
  <si>
    <t>7.5067278</t>
  </si>
  <si>
    <t>-72.4853583333333</t>
  </si>
  <si>
    <t>4.4465</t>
  </si>
  <si>
    <t>-74.1548333333333</t>
  </si>
  <si>
    <t>4.6</t>
  </si>
  <si>
    <t>-74.066667</t>
  </si>
  <si>
    <t>4.82975</t>
  </si>
  <si>
    <t>-75.37583333</t>
  </si>
  <si>
    <t>5.12912777777778</t>
  </si>
  <si>
    <t>-74.1576972222222</t>
  </si>
  <si>
    <t>10.037222222222</t>
  </si>
  <si>
    <t>-74.973222222222</t>
  </si>
  <si>
    <t>4.97011111111111</t>
  </si>
  <si>
    <t>-73.9182777777778</t>
  </si>
  <si>
    <t>1.621167</t>
  </si>
  <si>
    <t>-75.619222</t>
  </si>
  <si>
    <t>5.283333333333</t>
  </si>
  <si>
    <t>-73.9</t>
  </si>
  <si>
    <t>5.2848</t>
  </si>
  <si>
    <t>-76.6278</t>
  </si>
  <si>
    <t>7.92316388888889</t>
  </si>
  <si>
    <t>-72.8337555555556</t>
  </si>
  <si>
    <t>2.977277777778</t>
  </si>
  <si>
    <t>-76.023333333333</t>
  </si>
  <si>
    <t>4.46666666666667</t>
  </si>
  <si>
    <t>4.0116389</t>
  </si>
  <si>
    <t>-74.504361111111</t>
  </si>
  <si>
    <t>4.1876111</t>
  </si>
  <si>
    <t>-74.9595</t>
  </si>
  <si>
    <t>5.720555555</t>
  </si>
  <si>
    <t>-72.48847222</t>
  </si>
  <si>
    <t>4.283333333333</t>
  </si>
  <si>
    <t>-75.916666666667</t>
  </si>
  <si>
    <t>6.5716389</t>
  </si>
  <si>
    <t>-74.794722222222</t>
  </si>
  <si>
    <t>1.81930556</t>
  </si>
  <si>
    <t>-78.73027778</t>
  </si>
  <si>
    <t>4.85</t>
  </si>
  <si>
    <t>-74.633333333333</t>
  </si>
  <si>
    <t>-75.683333333333</t>
  </si>
  <si>
    <t>8.746044</t>
  </si>
  <si>
    <t>-75.897085</t>
  </si>
  <si>
    <t>5.479556</t>
  </si>
  <si>
    <t>-74.6775</t>
  </si>
  <si>
    <t>3.18537</t>
  </si>
  <si>
    <t>-76.56937</t>
  </si>
  <si>
    <t>2.34583055555556</t>
  </si>
  <si>
    <t>-75.8780555555555</t>
  </si>
  <si>
    <t>7.06</t>
  </si>
  <si>
    <t>-73.876944</t>
  </si>
  <si>
    <t>1.266666666667</t>
  </si>
  <si>
    <t>-77.466666666667</t>
  </si>
  <si>
    <t>6.41797222</t>
  </si>
  <si>
    <t>-75.81925</t>
  </si>
  <si>
    <t>3.516333</t>
  </si>
  <si>
    <t>-73.716028</t>
  </si>
  <si>
    <t>9.04633333333333</t>
  </si>
  <si>
    <t>-73.9708333333333</t>
  </si>
  <si>
    <t>5.520833</t>
  </si>
  <si>
    <t>-74.182417</t>
  </si>
  <si>
    <t>0.846546</t>
  </si>
  <si>
    <t>-77.92127</t>
  </si>
  <si>
    <t>6.696388888889</t>
  </si>
  <si>
    <t>-73.51</t>
  </si>
  <si>
    <t>4.782222</t>
  </si>
  <si>
    <t>-74.094333</t>
  </si>
  <si>
    <t>1.84883333</t>
  </si>
  <si>
    <t>-76.05244444</t>
  </si>
  <si>
    <t>8.935277777778</t>
  </si>
  <si>
    <t>-75.036388888889</t>
  </si>
  <si>
    <t>5.0905</t>
  </si>
  <si>
    <t>-73.88125</t>
  </si>
  <si>
    <t>2.94261111</t>
  </si>
  <si>
    <t>-75.30872222</t>
  </si>
  <si>
    <t>1.225166666</t>
  </si>
  <si>
    <t>-77.283472</t>
  </si>
  <si>
    <t>6.13183333</t>
  </si>
  <si>
    <t>-75.4146388</t>
  </si>
  <si>
    <t>4.8131666666</t>
  </si>
  <si>
    <t>-74.03110833</t>
  </si>
  <si>
    <t>4.402</t>
  </si>
  <si>
    <t>-75.229056</t>
  </si>
  <si>
    <t>4.333333333333</t>
  </si>
  <si>
    <t>-75.833333333333</t>
  </si>
  <si>
    <t>8.82583333</t>
  </si>
  <si>
    <t>-75.82513889</t>
  </si>
  <si>
    <t>10.26822222</t>
  </si>
  <si>
    <t>-74.90786111</t>
  </si>
  <si>
    <t>5.00013888888889</t>
  </si>
  <si>
    <t>-74.1320833333333</t>
  </si>
  <si>
    <t>3.4253</t>
  </si>
  <si>
    <t>-76.56063</t>
  </si>
  <si>
    <t>5.37033333</t>
  </si>
  <si>
    <t>-72.41625</t>
  </si>
  <si>
    <t>4.403388888889</t>
  </si>
  <si>
    <t>-73.940555555556</t>
  </si>
  <si>
    <t>4.6914167</t>
  </si>
  <si>
    <t>-74.209</t>
  </si>
  <si>
    <t>8.3994444</t>
  </si>
  <si>
    <t>-75.583833333333</t>
  </si>
  <si>
    <t>4.8163055555</t>
  </si>
  <si>
    <t>-75.374527777778</t>
  </si>
  <si>
    <t>3.816666666667</t>
  </si>
  <si>
    <t>-76.516666666667</t>
  </si>
  <si>
    <t>2.733333333333</t>
  </si>
  <si>
    <t>-76.683333333333</t>
  </si>
  <si>
    <t>4.54305555555556</t>
  </si>
  <si>
    <t>-74.1558333333333</t>
  </si>
  <si>
    <t>2.356861</t>
  </si>
  <si>
    <t>-76.403528</t>
  </si>
  <si>
    <t>5.6906</t>
  </si>
  <si>
    <t>-76.6438</t>
  </si>
  <si>
    <t>10.366666666667</t>
  </si>
  <si>
    <t>-73.633333333333</t>
  </si>
  <si>
    <t>5.3923889</t>
  </si>
  <si>
    <t>-73.562777</t>
  </si>
  <si>
    <t>-75.983333333333</t>
  </si>
  <si>
    <t>5.86866666666667</t>
  </si>
  <si>
    <t>-75.9904416666667</t>
  </si>
  <si>
    <t>4.9523</t>
  </si>
  <si>
    <t>-76.6066</t>
  </si>
  <si>
    <t>1.083028</t>
  </si>
  <si>
    <t>-76.667056</t>
  </si>
  <si>
    <t>4.66102</t>
  </si>
  <si>
    <t>-73.82718</t>
  </si>
  <si>
    <t>7.29605833333333</t>
  </si>
  <si>
    <t>-72.4977277777778</t>
  </si>
  <si>
    <t>6.86356666666667</t>
  </si>
  <si>
    <t>-73.3841166666667</t>
  </si>
  <si>
    <t>2.7591944</t>
  </si>
  <si>
    <t>-75.074583333333</t>
  </si>
  <si>
    <t>3.84955556</t>
  </si>
  <si>
    <t>-74.93569444</t>
  </si>
  <si>
    <t>2.827444</t>
  </si>
  <si>
    <t>-75.088833</t>
  </si>
  <si>
    <t>4.99816666666667</t>
  </si>
  <si>
    <t>-73.5522777777778</t>
  </si>
  <si>
    <t>3.24338889</t>
  </si>
  <si>
    <t>-76.58511111</t>
  </si>
  <si>
    <t>2.1917194</t>
  </si>
  <si>
    <t>-76.482030555556</t>
  </si>
  <si>
    <t>4.48205556</t>
  </si>
  <si>
    <t>-75.28605556</t>
  </si>
  <si>
    <t>0.58269444</t>
  </si>
  <si>
    <t>-76.57694444</t>
  </si>
  <si>
    <t>8.036777777</t>
  </si>
  <si>
    <t>-77.08786111</t>
  </si>
  <si>
    <t>2.64380556</t>
  </si>
  <si>
    <t>-75.54430556</t>
  </si>
  <si>
    <t>4.6677222</t>
  </si>
  <si>
    <t>-75.321805555556</t>
  </si>
  <si>
    <t>10.8978583333333</t>
  </si>
  <si>
    <t>-74.0815666666667</t>
  </si>
  <si>
    <t>5.305305555556</t>
  </si>
  <si>
    <t>-73.619305555556</t>
  </si>
  <si>
    <t>5.44897222222222</t>
  </si>
  <si>
    <t>-73.7690555555556</t>
  </si>
  <si>
    <t>3.61044166666667</t>
  </si>
  <si>
    <t>-76.6378583333333</t>
  </si>
  <si>
    <t>7.96222222</t>
  </si>
  <si>
    <t>-75.19583333</t>
  </si>
  <si>
    <t>5.320444</t>
  </si>
  <si>
    <t>-72.3875</t>
  </si>
  <si>
    <t>5.73286111</t>
  </si>
  <si>
    <t>-75.59877778</t>
  </si>
  <si>
    <t>3.53299166666667</t>
  </si>
  <si>
    <t>-76.3825</t>
  </si>
  <si>
    <t>4.407416666667</t>
  </si>
  <si>
    <t>-73.9475</t>
  </si>
  <si>
    <t>2.0215833</t>
  </si>
  <si>
    <t>-76.114333333333</t>
  </si>
  <si>
    <t>5.33026666666667</t>
  </si>
  <si>
    <t>-74.4015611111111</t>
  </si>
  <si>
    <t>4.71365</t>
  </si>
  <si>
    <t>-73.8033</t>
  </si>
  <si>
    <t>4.5</t>
  </si>
  <si>
    <t>-74.1333333333333</t>
  </si>
  <si>
    <t>5.07522222222222</t>
  </si>
  <si>
    <t>-73.6153888888889</t>
  </si>
  <si>
    <t>6.253056</t>
  </si>
  <si>
    <t>-75.612889</t>
  </si>
  <si>
    <t>4.3357222</t>
  </si>
  <si>
    <t>-75.500555555556</t>
  </si>
  <si>
    <t>5.2949444</t>
  </si>
  <si>
    <t>-73.16994</t>
  </si>
  <si>
    <t>8.818333333333</t>
  </si>
  <si>
    <t>-75.473611111111</t>
  </si>
  <si>
    <t>9.30405555555556</t>
  </si>
  <si>
    <t>-74.2736388888889</t>
  </si>
  <si>
    <t>10.1645277777778</t>
  </si>
  <si>
    <t>-74.9406666666667</t>
  </si>
  <si>
    <t>4.8706111</t>
  </si>
  <si>
    <t>-75.173472222222</t>
  </si>
  <si>
    <t>4.29794166666667</t>
  </si>
  <si>
    <t>-73.8723888888889</t>
  </si>
  <si>
    <t>5.078861</t>
  </si>
  <si>
    <t>-73.368528</t>
  </si>
  <si>
    <t>5.88871944444444</t>
  </si>
  <si>
    <t>-76.1451666666667</t>
  </si>
  <si>
    <t>2.04194166666667</t>
  </si>
  <si>
    <t>-76.0119166666667</t>
  </si>
  <si>
    <t>4.40930556</t>
  </si>
  <si>
    <t>-75.87533333</t>
  </si>
  <si>
    <t>6.48555556</t>
  </si>
  <si>
    <t>-74.40166667</t>
  </si>
  <si>
    <t>10.636722222222</t>
  </si>
  <si>
    <t>-74.918888888889</t>
  </si>
  <si>
    <t>5.477583333</t>
  </si>
  <si>
    <t>-72.94861111</t>
  </si>
  <si>
    <t>10.2784444444444</t>
  </si>
  <si>
    <t>-75.1653333333333</t>
  </si>
  <si>
    <t>4.576861</t>
  </si>
  <si>
    <t>-74.176778</t>
  </si>
  <si>
    <t>5.7137222222</t>
  </si>
  <si>
    <t>-75.5402777</t>
  </si>
  <si>
    <t>5.038</t>
  </si>
  <si>
    <t>-75.8059972222222</t>
  </si>
  <si>
    <t>3.792039</t>
  </si>
  <si>
    <t>-73.923699</t>
  </si>
  <si>
    <t>4.66442</t>
  </si>
  <si>
    <t>-73.86303</t>
  </si>
  <si>
    <t>4.8985</t>
  </si>
  <si>
    <t>-76.2319</t>
  </si>
  <si>
    <t>1.905</t>
  </si>
  <si>
    <t>-76.40111111</t>
  </si>
  <si>
    <t>6.748275</t>
  </si>
  <si>
    <t>-76.0315555555556</t>
  </si>
  <si>
    <t>6.28636111</t>
  </si>
  <si>
    <t>-75.6129166</t>
  </si>
  <si>
    <t>6.32980555</t>
  </si>
  <si>
    <t>-75.552166</t>
  </si>
  <si>
    <t>4.50583333333333</t>
  </si>
  <si>
    <t>-74.0863888888889</t>
  </si>
  <si>
    <t>6.5569</t>
  </si>
  <si>
    <t>-76.8881</t>
  </si>
  <si>
    <t>-75.7</t>
  </si>
  <si>
    <t>-4.19386111</t>
  </si>
  <si>
    <t>-69.94091667</t>
  </si>
  <si>
    <t>4.66483</t>
  </si>
  <si>
    <t>-73.84655</t>
  </si>
  <si>
    <t>4.45472222222222</t>
  </si>
  <si>
    <t>-75.7663888888889</t>
  </si>
  <si>
    <t>10.85</t>
  </si>
  <si>
    <t>-74.13333333</t>
  </si>
  <si>
    <t>8.486777777778</t>
  </si>
  <si>
    <t>-75.598333333333</t>
  </si>
  <si>
    <t>4.10302</t>
  </si>
  <si>
    <t>-72.93633</t>
  </si>
  <si>
    <t>4.98635833333333</t>
  </si>
  <si>
    <t>-75.8457472222222</t>
  </si>
  <si>
    <t>4.89286111</t>
  </si>
  <si>
    <t>-75.88197222</t>
  </si>
  <si>
    <t>4.90102222</t>
  </si>
  <si>
    <t>-75.45108611</t>
  </si>
  <si>
    <t>5.5191111</t>
  </si>
  <si>
    <t>-76.973055555556</t>
  </si>
  <si>
    <t>4.8865</t>
  </si>
  <si>
    <t>-75.429083333</t>
  </si>
  <si>
    <t>5.11</t>
  </si>
  <si>
    <t>-73.393333333333</t>
  </si>
  <si>
    <t>7.0349722</t>
  </si>
  <si>
    <t>-71.416472</t>
  </si>
  <si>
    <t>6.982972</t>
  </si>
  <si>
    <t>-73.704889</t>
  </si>
  <si>
    <t>8.632053</t>
  </si>
  <si>
    <t>-72.732283</t>
  </si>
  <si>
    <t>10.465361</t>
  </si>
  <si>
    <t>-73.927778</t>
  </si>
  <si>
    <t>2.521694</t>
  </si>
  <si>
    <t>-75.32225</t>
  </si>
  <si>
    <t>4.966666666667</t>
  </si>
  <si>
    <t>5.2701</t>
  </si>
  <si>
    <t>-76.5518</t>
  </si>
  <si>
    <t>1.8455194</t>
  </si>
  <si>
    <t>-76.086483333333</t>
  </si>
  <si>
    <t>8.073422</t>
  </si>
  <si>
    <t>-72.80425</t>
  </si>
  <si>
    <t>5.8185833333</t>
  </si>
  <si>
    <t>-72.16677777</t>
  </si>
  <si>
    <t>5.3736</t>
  </si>
  <si>
    <t>-76.6046</t>
  </si>
  <si>
    <t>4.901472</t>
  </si>
  <si>
    <t>-75.35</t>
  </si>
  <si>
    <t>5.4942778</t>
  </si>
  <si>
    <t>-74.658055555556</t>
  </si>
  <si>
    <t>5.74591667</t>
  </si>
  <si>
    <t>-73.11636111</t>
  </si>
  <si>
    <t>5.1574</t>
  </si>
  <si>
    <t>-76.6854</t>
  </si>
  <si>
    <t>2.09294166666667</t>
  </si>
  <si>
    <t>-76.8120277777778</t>
  </si>
  <si>
    <t>5.0853056</t>
  </si>
  <si>
    <t>-75.507166666667</t>
  </si>
  <si>
    <t>1.30088888888889</t>
  </si>
  <si>
    <t>-77.4603583333333</t>
  </si>
  <si>
    <t>5.56691666</t>
  </si>
  <si>
    <t>-72.58355555</t>
  </si>
  <si>
    <t>6.632083</t>
  </si>
  <si>
    <t>-75.645611</t>
  </si>
  <si>
    <t>3.87907</t>
  </si>
  <si>
    <t>-76.10048</t>
  </si>
  <si>
    <t>1.74111111</t>
  </si>
  <si>
    <t>-77.53111111</t>
  </si>
  <si>
    <t>1.42388889</t>
  </si>
  <si>
    <t>-78.67027778</t>
  </si>
  <si>
    <t>3.83305555555556</t>
  </si>
  <si>
    <t>-75.5830555555555</t>
  </si>
  <si>
    <t>11.52822222</t>
  </si>
  <si>
    <t>-72.91769444</t>
  </si>
  <si>
    <t>4.6929</t>
  </si>
  <si>
    <t>-76.7402</t>
  </si>
  <si>
    <t>7.8987222</t>
  </si>
  <si>
    <t>-72.4871666666667</t>
  </si>
  <si>
    <t>12.58694444</t>
  </si>
  <si>
    <t>-81.70388889</t>
  </si>
  <si>
    <t>5.614138889</t>
  </si>
  <si>
    <t>-72.86766667</t>
  </si>
  <si>
    <t>3.8398056</t>
  </si>
  <si>
    <t>-74.688305555556</t>
  </si>
  <si>
    <t>3.95</t>
  </si>
  <si>
    <t>-75.6666666666667</t>
  </si>
  <si>
    <t>12.2564972222222</t>
  </si>
  <si>
    <t>-71.9743194444444</t>
  </si>
  <si>
    <t>1.61555555555556</t>
  </si>
  <si>
    <t>-77.1097194444444</t>
  </si>
  <si>
    <t>7.28708333</t>
  </si>
  <si>
    <t>-75.39636111</t>
  </si>
  <si>
    <t>2.1463167</t>
  </si>
  <si>
    <t>-74.762630555556</t>
  </si>
  <si>
    <t>5.7990277777</t>
  </si>
  <si>
    <t>-75.78952777</t>
  </si>
  <si>
    <t>-73.716666666667</t>
  </si>
  <si>
    <t>3.83483</t>
  </si>
  <si>
    <t>-76.30002</t>
  </si>
  <si>
    <t>5.2650556</t>
  </si>
  <si>
    <t>-76.562777777778</t>
  </si>
  <si>
    <t>1.25955556</t>
  </si>
  <si>
    <t>-70.23911111</t>
  </si>
  <si>
    <t>5.53567777777778</t>
  </si>
  <si>
    <t>-73.6411111111111</t>
  </si>
  <si>
    <t>4.72638888888889</t>
  </si>
  <si>
    <t>-76.1144694444444</t>
  </si>
  <si>
    <t>5.412</t>
  </si>
  <si>
    <t>-76.4179</t>
  </si>
  <si>
    <t>4.65</t>
  </si>
  <si>
    <t>-74.0166666666667</t>
  </si>
  <si>
    <t>4.833333333333</t>
  </si>
  <si>
    <t>-75.766666666667</t>
  </si>
  <si>
    <t>2.79905556</t>
  </si>
  <si>
    <t>-77.25608333</t>
  </si>
  <si>
    <t>4.516666666667</t>
  </si>
  <si>
    <t>-3.78030556</t>
  </si>
  <si>
    <t>-70.36263889</t>
  </si>
  <si>
    <t>3.73838888888889</t>
  </si>
  <si>
    <t>-76.2208305555556</t>
  </si>
  <si>
    <t>5.0293611</t>
  </si>
  <si>
    <t>-75.434972222222</t>
  </si>
  <si>
    <t>-74.15</t>
  </si>
  <si>
    <t>15.7975</t>
  </si>
  <si>
    <t>-79.85222222</t>
  </si>
  <si>
    <t>12.22427778</t>
  </si>
  <si>
    <t>-71.96766667</t>
  </si>
  <si>
    <t>4.775639</t>
  </si>
  <si>
    <t>-76.144306</t>
  </si>
  <si>
    <t>11.1375833333333</t>
  </si>
  <si>
    <t>-72.6159444444444</t>
  </si>
  <si>
    <t>4.21361111111111</t>
  </si>
  <si>
    <t>-76.3149722222222</t>
  </si>
  <si>
    <t>3.9266389</t>
  </si>
  <si>
    <t>-74.656805555556</t>
  </si>
  <si>
    <t>7.988139</t>
  </si>
  <si>
    <t>-75.417222</t>
  </si>
  <si>
    <t>4.076722</t>
  </si>
  <si>
    <t>-73.582</t>
  </si>
  <si>
    <t>-76.033333333333</t>
  </si>
  <si>
    <t>2.49785833333333</t>
  </si>
  <si>
    <t>-76.0256666666667</t>
  </si>
  <si>
    <t>7.989583</t>
  </si>
  <si>
    <t>-75.202389</t>
  </si>
  <si>
    <t>6.5091111111</t>
  </si>
  <si>
    <t>-72.31416666</t>
  </si>
  <si>
    <t>5.190833333333</t>
  </si>
  <si>
    <t>-73.386388888889</t>
  </si>
  <si>
    <t>6.16866666666667</t>
  </si>
  <si>
    <t>-75.4259166666667</t>
  </si>
  <si>
    <t>5.033333333333</t>
  </si>
  <si>
    <t>-73.85</t>
  </si>
  <si>
    <t>5.4143888888</t>
  </si>
  <si>
    <t>-71.668361</t>
  </si>
  <si>
    <t>7.475</t>
  </si>
  <si>
    <t>-74.92083333</t>
  </si>
  <si>
    <t>5.556639</t>
  </si>
  <si>
    <t>-72.88175</t>
  </si>
  <si>
    <t>1.157306</t>
  </si>
  <si>
    <t>-76.651833</t>
  </si>
  <si>
    <t>7.51945555555556</t>
  </si>
  <si>
    <t>-72.7979027777778</t>
  </si>
  <si>
    <t>4.566666666667</t>
  </si>
  <si>
    <t>4.7831667</t>
  </si>
  <si>
    <t>-71.34536111</t>
  </si>
  <si>
    <t>7.187</t>
  </si>
  <si>
    <t>-72.8685</t>
  </si>
  <si>
    <t>6.01159</t>
  </si>
  <si>
    <t>-72.52925</t>
  </si>
  <si>
    <t>4.62177</t>
  </si>
  <si>
    <t>-74.00986621</t>
  </si>
  <si>
    <t>10.029028</t>
  </si>
  <si>
    <t>-73.046278</t>
  </si>
  <si>
    <t>4.895</t>
  </si>
  <si>
    <t>-75.04</t>
  </si>
  <si>
    <t>2.479556</t>
  </si>
  <si>
    <t>-76.82775</t>
  </si>
  <si>
    <t>-75.85175</t>
  </si>
  <si>
    <t>2.33144444</t>
  </si>
  <si>
    <t>-75.94216667</t>
  </si>
  <si>
    <t>10.3298694</t>
  </si>
  <si>
    <t>-75.0448639</t>
  </si>
  <si>
    <t>4.70558333333333</t>
  </si>
  <si>
    <t>-74.1506666666667</t>
  </si>
  <si>
    <t>5.87221944444445</t>
  </si>
  <si>
    <t>-72.1194416666667</t>
  </si>
  <si>
    <t>4.9295833</t>
  </si>
  <si>
    <t>-75.738444444444</t>
  </si>
  <si>
    <t>2.4</t>
  </si>
  <si>
    <t>-76.8</t>
  </si>
  <si>
    <t>5.016861</t>
  </si>
  <si>
    <t>-74.470972</t>
  </si>
  <si>
    <t>7.1041</t>
  </si>
  <si>
    <t>-77.7641</t>
  </si>
  <si>
    <t>1.98811111</t>
  </si>
  <si>
    <t>-76.01202778</t>
  </si>
  <si>
    <t>4.60805555555556</t>
  </si>
  <si>
    <t>-74.0728888888889</t>
  </si>
  <si>
    <t>7.01666666666667</t>
  </si>
  <si>
    <t>-71.7</t>
  </si>
  <si>
    <t>0.930278</t>
  </si>
  <si>
    <t>-77.491194</t>
  </si>
  <si>
    <t>4.665</t>
  </si>
  <si>
    <t>-73.85755</t>
  </si>
  <si>
    <t>4.56666667</t>
  </si>
  <si>
    <t>-74.06666667</t>
  </si>
  <si>
    <t>10.3923056</t>
  </si>
  <si>
    <t>-75.4114444</t>
  </si>
  <si>
    <t>-1.30952778</t>
  </si>
  <si>
    <t>-69.61925</t>
  </si>
  <si>
    <t>7.3850278</t>
  </si>
  <si>
    <t>-72.64925</t>
  </si>
  <si>
    <t>6.50675</t>
  </si>
  <si>
    <t>-72.45275</t>
  </si>
  <si>
    <t>4.531556</t>
  </si>
  <si>
    <t>-75.690583</t>
  </si>
  <si>
    <t>3.21558055555556</t>
  </si>
  <si>
    <t>-76.6802194444444</t>
  </si>
  <si>
    <t>5.066666666667</t>
  </si>
  <si>
    <t>-75.866666666667</t>
  </si>
  <si>
    <t>5.711</t>
  </si>
  <si>
    <t>-77.2663</t>
  </si>
  <si>
    <t>1.90888889</t>
  </si>
  <si>
    <t>-77.24638889</t>
  </si>
  <si>
    <t>3.233333333333</t>
  </si>
  <si>
    <t>-76.433333333333</t>
  </si>
  <si>
    <t>9.363667</t>
  </si>
  <si>
    <t>-73.593333</t>
  </si>
  <si>
    <t>1.62371</t>
  </si>
  <si>
    <t>-77.479436</t>
  </si>
  <si>
    <t>5.71525</t>
  </si>
  <si>
    <t>-75.2945</t>
  </si>
  <si>
    <t>6.471806</t>
  </si>
  <si>
    <t>-73.248583</t>
  </si>
  <si>
    <t>8.15116944444445</t>
  </si>
  <si>
    <t>-72.8677666666667</t>
  </si>
  <si>
    <t>7.4163</t>
  </si>
  <si>
    <t>-77.0608</t>
  </si>
  <si>
    <t>6.27944444</t>
  </si>
  <si>
    <t>4.812675</t>
  </si>
  <si>
    <t>-75.7395194444444</t>
  </si>
  <si>
    <t>6.26863889</t>
  </si>
  <si>
    <t>-77.43316667</t>
  </si>
  <si>
    <t>4.30675</t>
  </si>
  <si>
    <t>-74.806806</t>
  </si>
  <si>
    <t>5.51458333</t>
  </si>
  <si>
    <t>-76.57569444</t>
  </si>
  <si>
    <t>2.46044444</t>
  </si>
  <si>
    <t>-75.76113889</t>
  </si>
  <si>
    <t>FECHA_REVISION</t>
  </si>
  <si>
    <t>SERVIDOR</t>
  </si>
  <si>
    <t>LAST_DATE</t>
  </si>
  <si>
    <t>EstadoPluvio</t>
  </si>
  <si>
    <t>VECINO_CORREINTE</t>
  </si>
  <si>
    <t>D_VECINO_CORRIENTE</t>
  </si>
  <si>
    <t>EstadoNivel</t>
  </si>
  <si>
    <t>EstadoTempAire2m</t>
  </si>
  <si>
    <t>CorrelaNivel</t>
  </si>
  <si>
    <t>CorrelaTempAire2m</t>
  </si>
  <si>
    <t>CorrelaTempAire10cm</t>
  </si>
  <si>
    <t>EstadoTempAire10cm</t>
  </si>
  <si>
    <t>CorrelaHumAire2m</t>
  </si>
  <si>
    <t>EstadoHumAire2m</t>
  </si>
  <si>
    <t>CorrelaHumAire10cm</t>
  </si>
  <si>
    <t>EstadoHumAire10cm</t>
  </si>
  <si>
    <t>HYDRAS</t>
  </si>
  <si>
    <t>DESCONOCIDO</t>
  </si>
  <si>
    <t>OFF_LINE</t>
  </si>
  <si>
    <t>FUSER</t>
  </si>
  <si>
    <t>INTERMITENTE</t>
  </si>
  <si>
    <t>NO</t>
  </si>
  <si>
    <t>DATOS_ANOMALOS_FUERA_DE_RANGO</t>
  </si>
  <si>
    <t>DATOS_ANOMALOS_VARIACION_ANORMALMENTE_ALTA</t>
  </si>
  <si>
    <t>BATERIA_BAJA</t>
  </si>
  <si>
    <t>FALLA:EN_CARGA</t>
  </si>
  <si>
    <t>DATOS_ANOMALOS_MUY_BAJA_VARIACION</t>
  </si>
  <si>
    <t>PROBABLE_TAPONAMIENTO</t>
  </si>
  <si>
    <t>CorrelaVelViento</t>
  </si>
  <si>
    <t>EstadoVelViento</t>
  </si>
  <si>
    <t>VelViento.1</t>
  </si>
  <si>
    <t>SCADA</t>
  </si>
  <si>
    <t>CorrelaPrecipitacion</t>
  </si>
  <si>
    <t>CorrelaDirViento</t>
  </si>
  <si>
    <t>EstadoDirViento</t>
  </si>
  <si>
    <t>EstadoRadicionG</t>
  </si>
  <si>
    <t>CorrelaRadiacionG</t>
  </si>
  <si>
    <t>CorreralPresionAtm</t>
  </si>
  <si>
    <t>EstadoPresionAtm</t>
  </si>
  <si>
    <t>CorrelaRadiacionV</t>
  </si>
  <si>
    <t>EstadoRadiacionV</t>
  </si>
  <si>
    <t>CorrelaEvaporacion</t>
  </si>
  <si>
    <t>EstadoEvaporacion</t>
  </si>
  <si>
    <t>CorrelaHumaS20</t>
  </si>
  <si>
    <t>EstadoHumaS20</t>
  </si>
  <si>
    <t>HumaS20</t>
  </si>
  <si>
    <t>CorrelaHumaS30</t>
  </si>
  <si>
    <t>HumaS30</t>
  </si>
  <si>
    <t>EstadoHumaS30</t>
  </si>
  <si>
    <t>CorrelaHumaS100</t>
  </si>
  <si>
    <t>HumaS100</t>
  </si>
  <si>
    <t>EstadoHumaS100</t>
  </si>
  <si>
    <t>CorrelaTempS20</t>
  </si>
  <si>
    <t>TempS20</t>
  </si>
  <si>
    <t>EstadTempS20</t>
  </si>
  <si>
    <t>CorrelaTempS50</t>
  </si>
  <si>
    <t>TempS50</t>
  </si>
  <si>
    <t>EstadoTempS50</t>
  </si>
  <si>
    <t>CorrelaTempS100</t>
  </si>
  <si>
    <t>TempS100</t>
  </si>
  <si>
    <t>EstadoTempS100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</si>
</sst>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0.0000000000"/>
    <numFmt numFmtId="166" formatCode="0.00000000000"/>
  </numFmts>
  <fonts count="21">
    <font>
      <sz val="11"/>
      <color theme="1"/>
      <name val="Calibri"/>
      <family val="2"/>
      <scheme val="minor"/>
    </font>
    <font>
      <b/>
      <sz val="10"/>
      <name val="Arial"/>
      <family val="2"/>
    </font>
    <font>
      <sz val="10"/>
      <name val="Arial"/>
      <family val="2"/>
    </font>
    <font>
      <sz val="10"/>
      <color rgb="FFFF0000"/>
      <name val="Arial"/>
      <family val="2"/>
    </font>
    <font>
      <sz val="10"/>
      <color rgb="FF000000"/>
      <name val="Arial"/>
      <family val="2"/>
    </font>
    <font>
      <sz val="10"/>
      <name val="Tahoma"/>
      <family val="2"/>
    </font>
    <font>
      <sz val="10"/>
      <color rgb="FF000000"/>
      <name val="Times New Roman"/>
      <family val="1"/>
    </font>
    <font>
      <sz val="11"/>
      <color rgb="FF000000"/>
      <name val="Times New Roman"/>
      <family val="1"/>
    </font>
    <font>
      <sz val="7"/>
      <color indexed="72"/>
      <name val="DejaVu Sans"/>
    </font>
    <font>
      <sz val="11"/>
      <color theme="1"/>
      <name val="Calibri"/>
      <family val="2"/>
      <scheme val="minor"/>
    </font>
    <font>
      <b/>
      <sz val="10"/>
      <color indexed="8"/>
      <name val="SansSerif"/>
    </font>
    <font>
      <sz val="10"/>
      <color indexed="8"/>
      <name val="SansSerif"/>
    </font>
    <font>
      <sz val="10"/>
      <name val="SansSerif"/>
    </font>
    <font>
      <b/>
      <sz val="8"/>
      <name val="Arial Narrow"/>
      <family val="2"/>
    </font>
    <font>
      <b/>
      <sz val="11"/>
      <color theme="1"/>
      <name val="Calibri"/>
      <family val="2"/>
      <scheme val="minor"/>
    </font>
    <font>
      <b/>
      <sz val="9"/>
      <color rgb="FF000000"/>
      <name val="Arial"/>
      <family val="2"/>
    </font>
    <font>
      <sz val="9"/>
      <color rgb="FF000000"/>
      <name val="Arial"/>
      <family val="2"/>
    </font>
    <font>
      <sz val="10"/>
      <color rgb="FF000000"/>
      <name val="Calibri"/>
      <family val="2"/>
    </font>
    <font>
      <sz val="11"/>
      <color rgb="FF000000"/>
      <name val="Calibri"/>
      <family val="2"/>
    </font>
    <font>
      <b/>
      <sz val="9"/>
      <color indexed="81"/>
      <name val="Tahoma"/>
      <family val="2"/>
    </font>
    <font>
      <sz val="9"/>
      <color indexed="81"/>
      <name val="Tahoma"/>
      <family val="2"/>
    </font>
  </fonts>
  <fills count="1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rgb="FFFFC000"/>
        <bgColor indexed="64"/>
      </patternFill>
    </fill>
    <fill>
      <patternFill patternType="solid">
        <fgColor indexed="9"/>
        <bgColor indexed="64"/>
      </patternFill>
    </fill>
    <fill>
      <patternFill patternType="solid">
        <fgColor indexed="22"/>
        <bgColor indexed="64"/>
      </patternFill>
    </fill>
    <fill>
      <patternFill patternType="solid">
        <fgColor rgb="FFC0C0C0"/>
      </patternFill>
    </fill>
    <fill>
      <patternFill patternType="solid">
        <fgColor rgb="FF92D050"/>
      </patternFill>
    </fill>
    <fill>
      <patternFill patternType="solid">
        <fgColor rgb="FFFFFF00"/>
      </patternFill>
    </fill>
    <fill>
      <patternFill patternType="solid">
        <fgColor rgb="FFE3DFEB"/>
      </patternFill>
    </fill>
    <fill>
      <patternFill patternType="solid">
        <fgColor rgb="FFCCC0DA"/>
      </patternFill>
    </fill>
    <fill>
      <patternFill patternType="solid">
        <fgColor rgb="FFFFC000"/>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ouble">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s>
  <cellStyleXfs count="2">
    <xf numFmtId="0" fontId="0" fillId="0" borderId="0"/>
    <xf numFmtId="164" fontId="9" fillId="0" borderId="0" applyFont="0" applyFill="0" applyBorder="0" applyAlignment="0" applyProtection="0"/>
  </cellStyleXfs>
  <cellXfs count="138">
    <xf numFmtId="0" fontId="0" fillId="0" borderId="0" xfId="0"/>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2" fillId="3" borderId="1" xfId="0" applyFont="1" applyFill="1" applyBorder="1" applyAlignment="1">
      <alignment horizontal="left" wrapText="1"/>
    </xf>
    <xf numFmtId="0" fontId="2" fillId="0" borderId="0" xfId="0" applyFont="1" applyAlignment="1">
      <alignment horizontal="left" wrapText="1"/>
    </xf>
    <xf numFmtId="0" fontId="2" fillId="0" borderId="1" xfId="0" applyFont="1" applyBorder="1" applyAlignment="1">
      <alignment horizontal="center" vertical="center"/>
    </xf>
    <xf numFmtId="0" fontId="1" fillId="0" borderId="1" xfId="0" applyFont="1" applyFill="1" applyBorder="1" applyAlignment="1">
      <alignment horizontal="center" vertical="center"/>
    </xf>
    <xf numFmtId="0" fontId="2" fillId="0" borderId="2" xfId="0" applyFont="1" applyBorder="1" applyAlignment="1">
      <alignment horizontal="center" vertical="center" wrapText="1"/>
    </xf>
    <xf numFmtId="0" fontId="2" fillId="0" borderId="1" xfId="0" applyFont="1" applyBorder="1" applyAlignment="1">
      <alignment horizontal="left" wrapText="1"/>
    </xf>
    <xf numFmtId="0" fontId="2" fillId="0" borderId="2" xfId="0" applyFont="1" applyFill="1" applyBorder="1" applyAlignment="1">
      <alignment horizontal="center" vertical="center" wrapText="1"/>
    </xf>
    <xf numFmtId="0" fontId="2" fillId="2" borderId="1" xfId="0" applyFont="1" applyFill="1" applyBorder="1" applyAlignment="1">
      <alignment horizontal="left" wrapText="1"/>
    </xf>
    <xf numFmtId="0" fontId="2" fillId="0" borderId="0" xfId="0" applyFont="1" applyAlignment="1">
      <alignment horizontal="center" wrapText="1"/>
    </xf>
    <xf numFmtId="0" fontId="2" fillId="2" borderId="0" xfId="0" applyFont="1" applyFill="1" applyAlignment="1">
      <alignment horizontal="center" wrapText="1"/>
    </xf>
    <xf numFmtId="0" fontId="2" fillId="4" borderId="2" xfId="0" applyFont="1" applyFill="1" applyBorder="1" applyAlignment="1">
      <alignment horizontal="center" vertical="center" wrapText="1"/>
    </xf>
    <xf numFmtId="0" fontId="2" fillId="0" borderId="1" xfId="0" applyFont="1" applyBorder="1" applyAlignment="1">
      <alignment horizontal="left"/>
    </xf>
    <xf numFmtId="0" fontId="2" fillId="5" borderId="2"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1" xfId="0" applyFont="1" applyFill="1" applyBorder="1" applyAlignment="1">
      <alignment horizontal="center" vertical="center"/>
    </xf>
    <xf numFmtId="0" fontId="3" fillId="5" borderId="2"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right"/>
    </xf>
    <xf numFmtId="0" fontId="4" fillId="0" borderId="1" xfId="0" applyFont="1" applyBorder="1" applyAlignment="1">
      <alignment horizontal="center" vertical="center" wrapText="1"/>
    </xf>
    <xf numFmtId="0" fontId="2" fillId="0" borderId="1" xfId="0" applyFont="1" applyBorder="1" applyAlignment="1">
      <alignment horizontal="center" wrapText="1"/>
    </xf>
    <xf numFmtId="0" fontId="2" fillId="0" borderId="0" xfId="0" applyFont="1" applyAlignment="1">
      <alignment horizontal="left"/>
    </xf>
    <xf numFmtId="0" fontId="2" fillId="0" borderId="1" xfId="0" applyNumberFormat="1" applyFont="1" applyBorder="1" applyAlignment="1">
      <alignment horizontal="center" vertical="center"/>
    </xf>
    <xf numFmtId="0" fontId="2" fillId="0" borderId="3" xfId="0" applyFont="1" applyBorder="1" applyAlignment="1">
      <alignment horizontal="center" vertical="center"/>
    </xf>
    <xf numFmtId="3" fontId="2" fillId="0" borderId="1" xfId="0" applyNumberFormat="1" applyFont="1" applyBorder="1" applyAlignment="1">
      <alignment horizontal="center" vertical="center"/>
    </xf>
    <xf numFmtId="0" fontId="2" fillId="0" borderId="2" xfId="0" applyFont="1" applyBorder="1" applyAlignment="1">
      <alignment horizontal="center" vertical="center"/>
    </xf>
    <xf numFmtId="0" fontId="2" fillId="0" borderId="0" xfId="0" applyFont="1" applyAlignment="1">
      <alignment horizontal="right"/>
    </xf>
    <xf numFmtId="0" fontId="5" fillId="0" borderId="1" xfId="0" applyFont="1" applyBorder="1" applyAlignment="1">
      <alignment horizontal="left" vertical="center" wrapText="1"/>
    </xf>
    <xf numFmtId="0" fontId="2" fillId="0" borderId="2" xfId="0" applyFont="1" applyBorder="1" applyAlignment="1">
      <alignment horizontal="center" wrapText="1"/>
    </xf>
    <xf numFmtId="49" fontId="5" fillId="0" borderId="1" xfId="0" applyNumberFormat="1" applyFont="1" applyBorder="1" applyAlignment="1">
      <alignment horizontal="center" vertical="center" wrapText="1"/>
    </xf>
    <xf numFmtId="0" fontId="2" fillId="0" borderId="3" xfId="0" applyFont="1" applyBorder="1" applyAlignment="1">
      <alignment horizontal="left"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NumberFormat="1" applyFont="1" applyFill="1" applyBorder="1" applyAlignment="1" applyProtection="1">
      <alignment horizontal="left" vertical="center" wrapText="1"/>
    </xf>
    <xf numFmtId="0" fontId="2" fillId="0" borderId="0" xfId="0" applyFont="1" applyBorder="1" applyAlignment="1">
      <alignment horizontal="left" wrapText="1"/>
    </xf>
    <xf numFmtId="0" fontId="2" fillId="0" borderId="0" xfId="0" applyFont="1" applyBorder="1" applyAlignment="1">
      <alignment horizontal="center" vertical="center" wrapText="1"/>
    </xf>
    <xf numFmtId="0" fontId="2" fillId="0" borderId="0" xfId="0" applyFont="1" applyBorder="1" applyAlignment="1">
      <alignment horizontal="center" wrapText="1"/>
    </xf>
    <xf numFmtId="0" fontId="2" fillId="0" borderId="1" xfId="0" applyFont="1" applyFill="1" applyBorder="1" applyAlignment="1">
      <alignment horizontal="center" wrapText="1"/>
    </xf>
    <xf numFmtId="0" fontId="2" fillId="0" borderId="1" xfId="0" applyFont="1" applyFill="1" applyBorder="1" applyAlignment="1">
      <alignment horizontal="left" wrapText="1"/>
    </xf>
    <xf numFmtId="0" fontId="2" fillId="0" borderId="0" xfId="0" applyFont="1" applyAlignment="1">
      <alignment horizontal="center"/>
    </xf>
    <xf numFmtId="0" fontId="2" fillId="0" borderId="0" xfId="0" applyFont="1" applyAlignment="1">
      <alignment vertical="center" wrapText="1"/>
    </xf>
    <xf numFmtId="0" fontId="5" fillId="0" borderId="1" xfId="0" applyNumberFormat="1" applyFont="1" applyBorder="1" applyAlignment="1">
      <alignment horizontal="center" vertical="center" wrapText="1"/>
    </xf>
    <xf numFmtId="0" fontId="10" fillId="7" borderId="4" xfId="0" applyFont="1" applyFill="1" applyBorder="1" applyAlignment="1" applyProtection="1">
      <alignment horizontal="center" vertical="center" wrapText="1"/>
    </xf>
    <xf numFmtId="0" fontId="10" fillId="7" borderId="5" xfId="0" applyFont="1" applyFill="1" applyBorder="1" applyAlignment="1" applyProtection="1">
      <alignment horizontal="center" vertical="center" wrapText="1"/>
    </xf>
    <xf numFmtId="164" fontId="10" fillId="7" borderId="5" xfId="1" applyNumberFormat="1" applyFont="1" applyFill="1" applyBorder="1" applyAlignment="1" applyProtection="1">
      <alignment horizontal="center" vertical="center" wrapText="1"/>
    </xf>
    <xf numFmtId="0" fontId="10" fillId="7" borderId="6" xfId="0" applyFont="1" applyFill="1" applyBorder="1" applyAlignment="1" applyProtection="1">
      <alignment horizontal="center" vertical="center" wrapText="1"/>
    </xf>
    <xf numFmtId="0" fontId="11" fillId="7" borderId="0" xfId="0" applyFont="1" applyFill="1" applyBorder="1" applyAlignment="1" applyProtection="1">
      <alignment horizontal="left" vertical="center" wrapText="1"/>
    </xf>
    <xf numFmtId="0" fontId="0" fillId="0" borderId="0" xfId="0" applyAlignment="1">
      <alignment vertical="center"/>
    </xf>
    <xf numFmtId="0" fontId="11" fillId="7" borderId="4" xfId="0" applyFont="1" applyFill="1" applyBorder="1" applyAlignment="1" applyProtection="1">
      <alignment horizontal="left" vertical="top" wrapText="1"/>
    </xf>
    <xf numFmtId="0" fontId="11" fillId="7" borderId="5" xfId="0" applyFont="1" applyFill="1" applyBorder="1" applyAlignment="1" applyProtection="1">
      <alignment horizontal="center" vertical="top" wrapText="1"/>
    </xf>
    <xf numFmtId="0" fontId="11" fillId="7" borderId="5" xfId="0" applyFont="1" applyFill="1" applyBorder="1" applyAlignment="1" applyProtection="1">
      <alignment horizontal="left" vertical="top" wrapText="1"/>
    </xf>
    <xf numFmtId="0" fontId="11" fillId="7" borderId="5" xfId="0" applyFont="1" applyFill="1" applyBorder="1" applyAlignment="1" applyProtection="1">
      <alignment horizontal="right" vertical="top" wrapText="1"/>
    </xf>
    <xf numFmtId="164" fontId="11" fillId="7" borderId="5" xfId="1" applyNumberFormat="1" applyFont="1" applyFill="1" applyBorder="1" applyAlignment="1" applyProtection="1">
      <alignment horizontal="right" vertical="top" wrapText="1"/>
    </xf>
    <xf numFmtId="0" fontId="11" fillId="7" borderId="6" xfId="0" applyFont="1" applyFill="1" applyBorder="1" applyAlignment="1" applyProtection="1">
      <alignment horizontal="left" vertical="top" wrapText="1"/>
    </xf>
    <xf numFmtId="0" fontId="11" fillId="7" borderId="0" xfId="0" applyFont="1" applyFill="1" applyBorder="1" applyAlignment="1" applyProtection="1">
      <alignment horizontal="left" vertical="top" wrapText="1"/>
    </xf>
    <xf numFmtId="0" fontId="11" fillId="7" borderId="7" xfId="0" applyFont="1" applyFill="1" applyBorder="1" applyAlignment="1" applyProtection="1">
      <alignment vertical="top" wrapText="1"/>
    </xf>
    <xf numFmtId="0" fontId="11" fillId="7" borderId="8" xfId="0" applyFont="1" applyFill="1" applyBorder="1" applyAlignment="1" applyProtection="1">
      <alignment horizontal="center" vertical="top" wrapText="1"/>
    </xf>
    <xf numFmtId="0" fontId="11" fillId="7" borderId="8" xfId="0" applyFont="1" applyFill="1" applyBorder="1" applyAlignment="1" applyProtection="1">
      <alignment vertical="top" wrapText="1"/>
    </xf>
    <xf numFmtId="0" fontId="11" fillId="7" borderId="8" xfId="0" applyFont="1" applyFill="1" applyBorder="1" applyAlignment="1" applyProtection="1">
      <alignment horizontal="right" vertical="top" wrapText="1"/>
    </xf>
    <xf numFmtId="164" fontId="11" fillId="7" borderId="8" xfId="1" applyNumberFormat="1" applyFont="1" applyFill="1" applyBorder="1" applyAlignment="1" applyProtection="1">
      <alignment vertical="top" wrapText="1"/>
    </xf>
    <xf numFmtId="0" fontId="11" fillId="7" borderId="9" xfId="0" applyFont="1" applyFill="1" applyBorder="1" applyAlignment="1" applyProtection="1">
      <alignment vertical="top" wrapText="1"/>
    </xf>
    <xf numFmtId="0" fontId="0" fillId="0" borderId="0" xfId="0" applyAlignment="1">
      <alignment horizontal="center"/>
    </xf>
    <xf numFmtId="0" fontId="0" fillId="0" borderId="0" xfId="0" applyAlignment="1">
      <alignment horizontal="right"/>
    </xf>
    <xf numFmtId="164" fontId="0" fillId="0" borderId="0" xfId="1" applyNumberFormat="1" applyFont="1"/>
    <xf numFmtId="0" fontId="8" fillId="8" borderId="5" xfId="0" applyNumberFormat="1" applyFont="1" applyFill="1" applyBorder="1" applyAlignment="1" applyProtection="1">
      <alignment horizontal="center" vertical="center" wrapText="1"/>
    </xf>
    <xf numFmtId="0" fontId="8" fillId="8" borderId="10" xfId="0" applyFont="1" applyFill="1" applyBorder="1" applyAlignment="1">
      <alignment horizontal="center" vertical="center" wrapText="1"/>
    </xf>
    <xf numFmtId="0" fontId="8" fillId="8" borderId="10" xfId="0" applyNumberFormat="1" applyFont="1" applyFill="1" applyBorder="1" applyAlignment="1" applyProtection="1">
      <alignment horizontal="center" vertical="center" wrapText="1"/>
    </xf>
    <xf numFmtId="0" fontId="12"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8" fillId="0" borderId="5" xfId="0" applyNumberFormat="1" applyFont="1" applyFill="1" applyBorder="1" applyAlignment="1" applyProtection="1">
      <alignment horizontal="left" vertical="center" wrapText="1"/>
    </xf>
    <xf numFmtId="0" fontId="8" fillId="0" borderId="10" xfId="0" applyFont="1" applyBorder="1" applyAlignment="1">
      <alignment horizontal="left" vertical="center" wrapText="1"/>
    </xf>
    <xf numFmtId="0" fontId="8" fillId="0" borderId="5" xfId="0" applyNumberFormat="1" applyFont="1" applyFill="1" applyBorder="1" applyAlignment="1" applyProtection="1">
      <alignment horizontal="center" vertical="center" wrapText="1"/>
    </xf>
    <xf numFmtId="0" fontId="8" fillId="0" borderId="10" xfId="0" applyNumberFormat="1" applyFont="1" applyFill="1" applyBorder="1" applyAlignment="1" applyProtection="1">
      <alignment horizontal="left" vertical="center" wrapText="1"/>
    </xf>
    <xf numFmtId="0" fontId="8" fillId="0" borderId="10" xfId="0" applyFont="1" applyBorder="1" applyAlignment="1">
      <alignment horizontal="right" vertical="center" wrapText="1"/>
    </xf>
    <xf numFmtId="0" fontId="8" fillId="0" borderId="10" xfId="0" applyFont="1" applyFill="1" applyBorder="1" applyAlignment="1">
      <alignment horizontal="left" vertical="center" wrapText="1"/>
    </xf>
    <xf numFmtId="0" fontId="8" fillId="0" borderId="10" xfId="0" applyFont="1" applyFill="1" applyBorder="1" applyAlignment="1">
      <alignment horizontal="right" vertical="center" wrapText="1"/>
    </xf>
    <xf numFmtId="0" fontId="0" fillId="0" borderId="0" xfId="0" applyBorder="1"/>
    <xf numFmtId="1" fontId="0" fillId="0" borderId="0" xfId="0" applyNumberFormat="1"/>
    <xf numFmtId="0" fontId="8" fillId="0" borderId="10" xfId="0" applyNumberFormat="1" applyFont="1" applyFill="1" applyBorder="1" applyAlignment="1" applyProtection="1">
      <alignment horizontal="center" vertical="center" wrapText="1"/>
    </xf>
    <xf numFmtId="3" fontId="0" fillId="0" borderId="0" xfId="0" applyNumberFormat="1"/>
    <xf numFmtId="11" fontId="0" fillId="0" borderId="0" xfId="0" applyNumberFormat="1"/>
    <xf numFmtId="3" fontId="8" fillId="0" borderId="5" xfId="0" applyNumberFormat="1" applyFont="1" applyFill="1" applyBorder="1" applyAlignment="1" applyProtection="1">
      <alignment horizontal="left" vertical="center" wrapText="1"/>
    </xf>
    <xf numFmtId="0" fontId="1" fillId="2" borderId="1" xfId="0" applyFont="1" applyFill="1" applyBorder="1" applyAlignment="1">
      <alignment horizontal="center" vertical="center"/>
    </xf>
    <xf numFmtId="0" fontId="2" fillId="2" borderId="0" xfId="0" applyFont="1" applyFill="1" applyAlignment="1">
      <alignment horizontal="left" wrapText="1"/>
    </xf>
    <xf numFmtId="0" fontId="2" fillId="0" borderId="1" xfId="0" applyFont="1" applyFill="1" applyBorder="1" applyAlignment="1">
      <alignment horizontal="center" vertical="center"/>
    </xf>
    <xf numFmtId="0" fontId="2" fillId="0" borderId="0" xfId="0" applyFont="1" applyFill="1" applyAlignment="1">
      <alignment horizontal="left" wrapText="1"/>
    </xf>
    <xf numFmtId="0" fontId="2" fillId="2" borderId="1" xfId="0" applyFont="1" applyFill="1" applyBorder="1" applyAlignment="1">
      <alignment horizontal="center" wrapText="1"/>
    </xf>
    <xf numFmtId="0" fontId="2" fillId="2" borderId="3" xfId="0" applyFont="1" applyFill="1" applyBorder="1" applyAlignment="1">
      <alignment horizontal="left" wrapText="1"/>
    </xf>
    <xf numFmtId="0" fontId="2" fillId="2" borderId="1" xfId="0" applyFont="1" applyFill="1" applyBorder="1" applyAlignment="1">
      <alignment horizontal="left"/>
    </xf>
    <xf numFmtId="0" fontId="2" fillId="2" borderId="0" xfId="0" applyFont="1" applyFill="1" applyAlignment="1">
      <alignment horizontal="left"/>
    </xf>
    <xf numFmtId="0" fontId="14" fillId="0" borderId="0" xfId="0" applyFont="1"/>
    <xf numFmtId="166" fontId="0" fillId="0" borderId="0" xfId="0" applyNumberFormat="1"/>
    <xf numFmtId="0" fontId="15" fillId="9" borderId="11" xfId="0" applyFont="1" applyFill="1" applyBorder="1" applyAlignment="1">
      <alignment horizontal="left" vertical="top" wrapText="1"/>
    </xf>
    <xf numFmtId="0" fontId="15" fillId="9" borderId="11" xfId="0" applyFont="1" applyFill="1" applyBorder="1" applyAlignment="1">
      <alignment horizontal="center" vertical="top" wrapText="1"/>
    </xf>
    <xf numFmtId="0" fontId="15" fillId="9" borderId="12" xfId="0" applyFont="1" applyFill="1" applyBorder="1" applyAlignment="1">
      <alignment horizontal="left" vertical="top" wrapText="1"/>
    </xf>
    <xf numFmtId="0" fontId="16" fillId="10" borderId="11" xfId="0" applyFont="1" applyFill="1" applyBorder="1" applyAlignment="1">
      <alignment horizontal="center" vertical="top"/>
    </xf>
    <xf numFmtId="0" fontId="16" fillId="10" borderId="11" xfId="0" applyFont="1" applyFill="1" applyBorder="1" applyAlignment="1">
      <alignment horizontal="left" vertical="top"/>
    </xf>
    <xf numFmtId="0" fontId="0" fillId="10" borderId="11" xfId="0" applyFill="1" applyBorder="1" applyAlignment="1">
      <alignment horizontal="left" vertical="top"/>
    </xf>
    <xf numFmtId="0" fontId="16" fillId="11" borderId="11" xfId="0" applyFont="1" applyFill="1" applyBorder="1" applyAlignment="1">
      <alignment horizontal="center" vertical="top"/>
    </xf>
    <xf numFmtId="0" fontId="16" fillId="11" borderId="11" xfId="0" applyFont="1" applyFill="1" applyBorder="1" applyAlignment="1">
      <alignment horizontal="left" vertical="top"/>
    </xf>
    <xf numFmtId="0" fontId="0" fillId="11" borderId="11" xfId="0" applyFill="1" applyBorder="1" applyAlignment="1">
      <alignment horizontal="left" vertical="top"/>
    </xf>
    <xf numFmtId="0" fontId="16" fillId="0" borderId="11" xfId="0" applyFont="1" applyBorder="1" applyAlignment="1">
      <alignment horizontal="center" vertical="top"/>
    </xf>
    <xf numFmtId="0" fontId="16" fillId="0" borderId="11" xfId="0" applyFont="1" applyBorder="1" applyAlignment="1">
      <alignment horizontal="left" vertical="top"/>
    </xf>
    <xf numFmtId="0" fontId="0" fillId="0" borderId="11" xfId="0" applyBorder="1" applyAlignment="1">
      <alignment horizontal="left" vertical="top"/>
    </xf>
    <xf numFmtId="0" fontId="17" fillId="10" borderId="11" xfId="0" applyFont="1" applyFill="1" applyBorder="1" applyAlignment="1">
      <alignment horizontal="center" vertical="top"/>
    </xf>
    <xf numFmtId="0" fontId="16" fillId="12" borderId="11" xfId="0" applyFont="1" applyFill="1" applyBorder="1" applyAlignment="1">
      <alignment horizontal="left" vertical="top"/>
    </xf>
    <xf numFmtId="0" fontId="18" fillId="11" borderId="11" xfId="0" applyFont="1" applyFill="1" applyBorder="1" applyAlignment="1">
      <alignment horizontal="left" vertical="top"/>
    </xf>
    <xf numFmtId="0" fontId="16" fillId="10" borderId="13" xfId="0" applyFont="1" applyFill="1" applyBorder="1" applyAlignment="1">
      <alignment horizontal="center" vertical="top"/>
    </xf>
    <xf numFmtId="0" fontId="16" fillId="10" borderId="13" xfId="0" applyFont="1" applyFill="1" applyBorder="1" applyAlignment="1">
      <alignment horizontal="left" vertical="top"/>
    </xf>
    <xf numFmtId="9" fontId="0" fillId="0" borderId="0" xfId="0" applyNumberFormat="1"/>
    <xf numFmtId="0" fontId="16" fillId="13" borderId="11" xfId="0" applyFont="1" applyFill="1" applyBorder="1" applyAlignment="1">
      <alignment horizontal="left" vertical="top"/>
    </xf>
    <xf numFmtId="0" fontId="16" fillId="10" borderId="11" xfId="0" applyFont="1" applyFill="1" applyBorder="1" applyAlignment="1">
      <alignment horizontal="left" vertical="top" wrapText="1"/>
    </xf>
    <xf numFmtId="0" fontId="16" fillId="14" borderId="11" xfId="0" applyFont="1" applyFill="1" applyBorder="1" applyAlignment="1">
      <alignment horizontal="center" vertical="top"/>
    </xf>
    <xf numFmtId="0" fontId="16" fillId="14" borderId="11" xfId="0" applyFont="1" applyFill="1" applyBorder="1" applyAlignment="1">
      <alignment horizontal="left" vertical="top"/>
    </xf>
    <xf numFmtId="0" fontId="0" fillId="14" borderId="11" xfId="0" applyFill="1" applyBorder="1" applyAlignment="1">
      <alignment horizontal="left" vertical="top"/>
    </xf>
    <xf numFmtId="0" fontId="17" fillId="14" borderId="11" xfId="0" applyFont="1" applyFill="1" applyBorder="1" applyAlignment="1">
      <alignment horizontal="center" vertical="top"/>
    </xf>
    <xf numFmtId="0" fontId="17" fillId="10" borderId="11" xfId="0" applyFont="1" applyFill="1" applyBorder="1" applyAlignment="1">
      <alignment horizontal="left" vertical="top"/>
    </xf>
    <xf numFmtId="0" fontId="17" fillId="11" borderId="11" xfId="0" applyFont="1" applyFill="1" applyBorder="1" applyAlignment="1">
      <alignment horizontal="left" vertical="top"/>
    </xf>
    <xf numFmtId="0" fontId="0" fillId="0" borderId="1" xfId="0" applyBorder="1"/>
    <xf numFmtId="49" fontId="0" fillId="0" borderId="0" xfId="0" applyNumberFormat="1"/>
    <xf numFmtId="0" fontId="0" fillId="0" borderId="0" xfId="0" applyNumberFormat="1"/>
    <xf numFmtId="47" fontId="0" fillId="0" borderId="0" xfId="0" applyNumberFormat="1"/>
    <xf numFmtId="1" fontId="0" fillId="0" borderId="1" xfId="0" applyNumberFormat="1" applyBorder="1"/>
    <xf numFmtId="0" fontId="8" fillId="0" borderId="1" xfId="0" applyFont="1" applyBorder="1" applyAlignment="1">
      <alignment horizontal="left" vertical="center" wrapText="1"/>
    </xf>
    <xf numFmtId="0" fontId="0" fillId="0" borderId="1" xfId="0" applyBorder="1" applyAlignment="1">
      <alignment horizontal="right"/>
    </xf>
    <xf numFmtId="0" fontId="0" fillId="0" borderId="1" xfId="0" applyBorder="1" applyAlignment="1">
      <alignment horizontal="left"/>
    </xf>
    <xf numFmtId="1" fontId="0" fillId="0" borderId="1" xfId="0" applyNumberFormat="1" applyBorder="1" applyAlignment="1">
      <alignment horizontal="right"/>
    </xf>
    <xf numFmtId="0" fontId="0" fillId="2" borderId="1" xfId="0" applyFill="1" applyBorder="1"/>
    <xf numFmtId="0" fontId="0" fillId="0" borderId="1" xfId="0" applyFill="1" applyBorder="1"/>
    <xf numFmtId="165" fontId="0" fillId="0" borderId="1" xfId="0" applyNumberFormat="1" applyBorder="1"/>
    <xf numFmtId="14" fontId="0" fillId="0" borderId="0" xfId="0" applyNumberFormat="1"/>
    <xf numFmtId="22" fontId="0" fillId="0" borderId="0" xfId="0" applyNumberFormat="1"/>
    <xf numFmtId="0" fontId="13" fillId="5" borderId="1" xfId="0" applyFont="1" applyFill="1" applyBorder="1" applyAlignment="1">
      <alignment horizontal="center" vertical="center" textRotation="90"/>
    </xf>
    <xf numFmtId="0" fontId="13" fillId="5" borderId="1" xfId="0" applyFont="1" applyFill="1" applyBorder="1" applyAlignment="1">
      <alignment horizontal="center" vertical="center" textRotation="90" wrapText="1"/>
    </xf>
    <xf numFmtId="0" fontId="13" fillId="5" borderId="1" xfId="0" quotePrefix="1" applyFont="1" applyFill="1" applyBorder="1" applyAlignment="1">
      <alignment horizontal="center" vertical="center" textRotation="90" wrapText="1"/>
    </xf>
  </cellXfs>
  <cellStyles count="2">
    <cellStyle name="Millares" xfId="1" builtinId="3"/>
    <cellStyle name="Normal" xfId="0" builtinId="0"/>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ill>
        <patternFill>
          <bgColor rgb="FF00B050"/>
        </patternFill>
      </fill>
    </dxf>
    <dxf>
      <fill>
        <patternFill>
          <bgColor rgb="FFFF0000"/>
        </patternFill>
      </fill>
    </dxf>
    <dxf>
      <fill>
        <patternFill>
          <bgColor rgb="FFFFFF00"/>
        </patternFill>
      </fill>
    </dxf>
    <dxf>
      <fill>
        <patternFill>
          <bgColor rgb="FF0070C0"/>
        </patternFill>
      </fill>
    </dxf>
    <dxf>
      <fill>
        <patternFill>
          <bgColor rgb="FF92D050"/>
        </patternFill>
      </fill>
    </dxf>
    <dxf>
      <fill>
        <patternFill>
          <bgColor rgb="FFFB696C"/>
        </patternFill>
      </fill>
    </dxf>
    <dxf>
      <fill>
        <patternFill>
          <bgColor rgb="FFFFFF00"/>
        </patternFill>
      </fill>
    </dxf>
    <dxf>
      <fill>
        <patternFill>
          <bgColor theme="0" tint="-0.24994659260841701"/>
        </patternFill>
      </fill>
    </dxf>
    <dxf>
      <fill>
        <patternFill>
          <bgColor rgb="FF92D050"/>
        </patternFill>
      </fill>
    </dxf>
    <dxf>
      <fill>
        <patternFill>
          <bgColor rgb="FFFB696C"/>
        </patternFill>
      </fill>
    </dxf>
    <dxf>
      <fill>
        <patternFill>
          <bgColor rgb="FFFFFF00"/>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63"/>
      <tableStyleElement type="headerRow" dxfId="6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name="cassandraStations"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cadaMeasures" connectionId="4"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try2" connectionId="6"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scadaStations"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tryvecinosC_1" connectionId="7"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cassandraStations" connectionId="2"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estadoRedTes3" connectionId="3"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I353"/>
  <sheetViews>
    <sheetView tabSelected="1" workbookViewId="0">
      <pane ySplit="1" topLeftCell="A188" activePane="bottomLeft" state="frozen"/>
      <selection pane="bottomLeft" activeCell="L359" sqref="L359"/>
    </sheetView>
  </sheetViews>
  <sheetFormatPr baseColWidth="10" defaultRowHeight="15"/>
  <cols>
    <col min="2" max="2" width="17" bestFit="1" customWidth="1"/>
    <col min="3" max="3" width="12.5703125" bestFit="1" customWidth="1"/>
    <col min="4" max="4" width="37.5703125" customWidth="1"/>
    <col min="9" max="9" width="17.140625" customWidth="1"/>
    <col min="12" max="12" width="13.5703125" bestFit="1" customWidth="1"/>
    <col min="13" max="13" width="13.28515625" bestFit="1" customWidth="1"/>
    <col min="14" max="14" width="8.28515625" bestFit="1" customWidth="1"/>
    <col min="17" max="17" width="17.42578125" style="80" customWidth="1"/>
    <col min="18" max="18" width="16.85546875" customWidth="1"/>
    <col min="19" max="19" width="10.7109375" customWidth="1"/>
    <col min="22" max="22" width="12" bestFit="1" customWidth="1"/>
    <col min="23" max="23" width="10.140625" bestFit="1" customWidth="1"/>
    <col min="24" max="24" width="19.140625" customWidth="1"/>
    <col min="25" max="25" width="19.5703125" customWidth="1"/>
    <col min="26" max="26" width="6.5703125" customWidth="1"/>
    <col min="27" max="27" width="12" bestFit="1" customWidth="1"/>
    <col min="29" max="30" width="13.7109375" customWidth="1"/>
    <col min="31" max="33" width="13.140625" customWidth="1"/>
  </cols>
  <sheetData>
    <row r="1" spans="1:87" ht="46.5" customHeight="1">
      <c r="A1" s="121" t="s">
        <v>20873</v>
      </c>
      <c r="B1" s="121" t="s">
        <v>16398</v>
      </c>
      <c r="C1" s="121" t="s">
        <v>1546</v>
      </c>
      <c r="D1" s="121" t="s">
        <v>0</v>
      </c>
      <c r="E1" s="121" t="s">
        <v>1</v>
      </c>
      <c r="F1" s="121" t="s">
        <v>2</v>
      </c>
      <c r="G1" s="121" t="s">
        <v>1545</v>
      </c>
      <c r="H1" s="121" t="s">
        <v>16402</v>
      </c>
      <c r="I1" s="121" t="s">
        <v>4</v>
      </c>
      <c r="J1" s="121" t="s">
        <v>5</v>
      </c>
      <c r="K1" s="121" t="s">
        <v>6</v>
      </c>
      <c r="L1" s="121" t="s">
        <v>7</v>
      </c>
      <c r="M1" s="121" t="s">
        <v>8</v>
      </c>
      <c r="N1" s="121" t="s">
        <v>9</v>
      </c>
      <c r="O1" s="121" t="s">
        <v>1547</v>
      </c>
      <c r="P1" s="121" t="s">
        <v>1548</v>
      </c>
      <c r="Q1" s="125" t="s">
        <v>10</v>
      </c>
      <c r="R1" s="121" t="s">
        <v>1483</v>
      </c>
      <c r="S1" s="121" t="s">
        <v>2453</v>
      </c>
      <c r="T1" s="121" t="s">
        <v>2450</v>
      </c>
      <c r="U1" s="121" t="s">
        <v>1819</v>
      </c>
      <c r="V1" s="121" t="s">
        <v>19706</v>
      </c>
      <c r="W1" s="121" t="s">
        <v>19707</v>
      </c>
      <c r="X1" s="121" t="s">
        <v>20877</v>
      </c>
      <c r="Y1" s="121" t="s">
        <v>20878</v>
      </c>
      <c r="Z1" s="135" t="s">
        <v>20875</v>
      </c>
      <c r="AA1" s="135" t="s">
        <v>16999</v>
      </c>
      <c r="AB1" s="135" t="s">
        <v>20874</v>
      </c>
      <c r="AC1" s="136" t="s">
        <v>16411</v>
      </c>
      <c r="AD1" s="136" t="s">
        <v>16998</v>
      </c>
      <c r="AE1" s="136" t="s">
        <v>16407</v>
      </c>
      <c r="AF1" s="136" t="s">
        <v>20882</v>
      </c>
      <c r="AG1" s="136" t="s">
        <v>20880</v>
      </c>
      <c r="AH1" s="136" t="s">
        <v>16416</v>
      </c>
      <c r="AI1" s="136" t="s">
        <v>20883</v>
      </c>
      <c r="AJ1" s="136" t="s">
        <v>20884</v>
      </c>
      <c r="AK1" s="136" t="s">
        <v>16415</v>
      </c>
      <c r="AL1" s="136" t="s">
        <v>20925</v>
      </c>
      <c r="AM1" s="136" t="s">
        <v>20926</v>
      </c>
      <c r="AN1" s="136" t="s">
        <v>20927</v>
      </c>
      <c r="AO1" s="136" t="s">
        <v>20928</v>
      </c>
      <c r="AP1" s="136" t="s">
        <v>20929</v>
      </c>
      <c r="AQ1" s="136" t="s">
        <v>20930</v>
      </c>
      <c r="AR1" s="136" t="s">
        <v>20931</v>
      </c>
      <c r="AS1" s="136" t="s">
        <v>20932</v>
      </c>
      <c r="AT1" s="136" t="s">
        <v>20933</v>
      </c>
      <c r="AU1" s="137" t="s">
        <v>20886</v>
      </c>
      <c r="AV1" s="136" t="s">
        <v>20885</v>
      </c>
      <c r="AW1" s="136" t="s">
        <v>16417</v>
      </c>
      <c r="AX1" s="137" t="s">
        <v>20888</v>
      </c>
      <c r="AY1" s="136" t="s">
        <v>20887</v>
      </c>
      <c r="AZ1" s="136" t="s">
        <v>16418</v>
      </c>
      <c r="BA1" s="136" t="s">
        <v>20916</v>
      </c>
      <c r="BB1" s="136" t="s">
        <v>20917</v>
      </c>
      <c r="BC1" s="136" t="s">
        <v>20918</v>
      </c>
      <c r="BD1" s="136" t="s">
        <v>20919</v>
      </c>
      <c r="BE1" s="136" t="s">
        <v>20920</v>
      </c>
      <c r="BF1" s="136" t="s">
        <v>20921</v>
      </c>
      <c r="BG1" s="136" t="s">
        <v>20922</v>
      </c>
      <c r="BH1" s="136" t="s">
        <v>20923</v>
      </c>
      <c r="BI1" s="136" t="s">
        <v>20924</v>
      </c>
      <c r="BJ1" s="136" t="s">
        <v>20909</v>
      </c>
      <c r="BK1" s="136" t="s">
        <v>20908</v>
      </c>
      <c r="BL1" s="136" t="s">
        <v>16422</v>
      </c>
      <c r="BM1" s="136" t="s">
        <v>20912</v>
      </c>
      <c r="BN1" s="136" t="s">
        <v>20913</v>
      </c>
      <c r="BO1" s="136" t="s">
        <v>16423</v>
      </c>
      <c r="BP1" s="136" t="s">
        <v>20914</v>
      </c>
      <c r="BQ1" s="136" t="s">
        <v>20915</v>
      </c>
      <c r="BR1" s="136" t="s">
        <v>16409</v>
      </c>
      <c r="BS1" s="136" t="s">
        <v>20910</v>
      </c>
      <c r="BT1" s="136" t="s">
        <v>20911</v>
      </c>
      <c r="BU1" s="136" t="s">
        <v>16424</v>
      </c>
      <c r="BV1" s="136" t="s">
        <v>20902</v>
      </c>
      <c r="BW1" s="136" t="s">
        <v>16425</v>
      </c>
      <c r="BX1" s="136" t="s">
        <v>20901</v>
      </c>
      <c r="BY1" s="136" t="s">
        <v>20907</v>
      </c>
      <c r="BZ1" s="136" t="s">
        <v>20906</v>
      </c>
      <c r="CA1" s="136" t="s">
        <v>16426</v>
      </c>
      <c r="CB1" s="136" t="s">
        <v>20876</v>
      </c>
      <c r="CC1" s="137" t="s">
        <v>20905</v>
      </c>
      <c r="CD1" s="136" t="s">
        <v>16410</v>
      </c>
      <c r="CE1" s="136" t="s">
        <v>20881</v>
      </c>
      <c r="CF1" s="136" t="s">
        <v>20879</v>
      </c>
      <c r="CG1" s="136" t="s">
        <v>16403</v>
      </c>
      <c r="CH1" s="136" t="s">
        <v>19535</v>
      </c>
      <c r="CI1" s="136" t="s">
        <v>16408</v>
      </c>
    </row>
    <row r="2" spans="1:87" hidden="1">
      <c r="A2" s="121"/>
      <c r="B2" s="121">
        <v>11</v>
      </c>
      <c r="C2" s="121">
        <v>48015010</v>
      </c>
      <c r="D2" s="121" t="s">
        <v>1481</v>
      </c>
      <c r="E2" s="121" t="s">
        <v>38</v>
      </c>
      <c r="F2" s="121" t="s">
        <v>12</v>
      </c>
      <c r="G2" s="121" t="s">
        <v>43</v>
      </c>
      <c r="H2" s="121" t="s">
        <v>14</v>
      </c>
      <c r="I2" s="121" t="s">
        <v>662</v>
      </c>
      <c r="J2" s="121" t="s">
        <v>662</v>
      </c>
      <c r="K2" s="121" t="s">
        <v>1476</v>
      </c>
      <c r="L2" s="121">
        <v>-4.1938611111111115</v>
      </c>
      <c r="M2" s="121">
        <v>-69.940916666666666</v>
      </c>
      <c r="N2" s="121">
        <v>84</v>
      </c>
      <c r="O2" s="121" t="s">
        <v>364</v>
      </c>
      <c r="P2" s="121" t="s">
        <v>18</v>
      </c>
      <c r="Q2" s="125">
        <v>-1</v>
      </c>
      <c r="R2" s="121">
        <v>-1</v>
      </c>
      <c r="S2" s="121">
        <v>0</v>
      </c>
      <c r="T2" s="121" t="s">
        <v>1849</v>
      </c>
      <c r="U2" s="121">
        <v>0</v>
      </c>
      <c r="V2" s="121">
        <f>IFERROR(INDEX(VECINOS!$E$2:$E$338,MATCH(C2,VECINOS!$D$2:$D$338,0),1),-1)</f>
        <v>48015040</v>
      </c>
      <c r="W2" s="121">
        <f>IFERROR(INDEX(VECINOS!$F$2:$F$338,MATCH(C2,VECINOS!$D$2:$D$338,0),1),-1)</f>
        <v>65.45</v>
      </c>
      <c r="X2" s="121">
        <f>INDEX(VECINOSC!$Y$2:$Y$348,MATCH(C2,VECINOSC!$D$2:$D$348,0),1)</f>
        <v>-1</v>
      </c>
      <c r="Y2" s="121">
        <f>INDEX(VECINOSC!$Z$2:$Z$348,MATCH(C2,VECINOSC!$D$2:$D$348,0),1)</f>
        <v>99999</v>
      </c>
      <c r="Z2" s="121"/>
      <c r="AA2" s="121"/>
      <c r="AB2" s="121"/>
      <c r="AC2" s="121"/>
      <c r="AD2" s="121"/>
      <c r="AE2" s="121"/>
      <c r="AF2" s="121"/>
      <c r="AG2" s="121"/>
      <c r="AH2" s="121"/>
      <c r="AI2" s="121"/>
      <c r="AJ2" s="121"/>
      <c r="AK2" s="121"/>
      <c r="AL2" s="121"/>
      <c r="AM2" s="121"/>
      <c r="AN2" s="121"/>
      <c r="AO2" s="121"/>
      <c r="AP2" s="121"/>
      <c r="AQ2" s="121"/>
      <c r="AR2" s="121"/>
      <c r="AS2" s="121"/>
      <c r="AT2" s="121"/>
      <c r="AU2" s="121"/>
      <c r="AV2" s="121"/>
      <c r="AW2" s="121"/>
      <c r="AX2" s="121"/>
      <c r="AY2" s="121"/>
      <c r="AZ2" s="121"/>
      <c r="BA2" s="121"/>
      <c r="BB2" s="121"/>
      <c r="BC2" s="121"/>
      <c r="BD2" s="121"/>
      <c r="BE2" s="121"/>
      <c r="BF2" s="121"/>
      <c r="BG2" s="121"/>
      <c r="BH2" s="121"/>
      <c r="BI2" s="121"/>
      <c r="BJ2" s="121"/>
      <c r="BK2" s="121"/>
      <c r="BL2" s="121"/>
      <c r="BM2" s="121"/>
      <c r="BN2" s="121"/>
      <c r="BO2" s="121"/>
      <c r="BP2" s="121"/>
      <c r="BQ2" s="121"/>
      <c r="BR2" s="121"/>
      <c r="BS2" s="121"/>
      <c r="BT2" s="121"/>
      <c r="BU2" s="121"/>
      <c r="BV2" s="121"/>
      <c r="BW2" s="121"/>
      <c r="BX2" s="121"/>
      <c r="BY2" s="121"/>
      <c r="BZ2" s="121"/>
      <c r="CA2" s="121"/>
      <c r="CB2" s="121"/>
      <c r="CC2" s="121"/>
      <c r="CD2" s="121"/>
      <c r="CE2" s="121"/>
      <c r="CF2" s="121"/>
      <c r="CG2" s="121"/>
      <c r="CH2" s="121"/>
      <c r="CI2" s="121"/>
    </row>
    <row r="3" spans="1:87" hidden="1">
      <c r="A3" s="121"/>
      <c r="B3" s="121">
        <v>11</v>
      </c>
      <c r="C3" s="121">
        <v>48015040</v>
      </c>
      <c r="D3" s="121" t="s">
        <v>1480</v>
      </c>
      <c r="E3" s="121" t="s">
        <v>38</v>
      </c>
      <c r="F3" s="121" t="s">
        <v>12</v>
      </c>
      <c r="G3" s="121" t="s">
        <v>64</v>
      </c>
      <c r="H3" s="121" t="s">
        <v>14</v>
      </c>
      <c r="I3" s="121" t="s">
        <v>1477</v>
      </c>
      <c r="J3" s="121" t="s">
        <v>662</v>
      </c>
      <c r="K3" s="121" t="s">
        <v>1478</v>
      </c>
      <c r="L3" s="121">
        <v>-3.7803055555555556</v>
      </c>
      <c r="M3" s="121">
        <v>-70.362638888888881</v>
      </c>
      <c r="N3" s="121">
        <v>158</v>
      </c>
      <c r="O3" s="121" t="s">
        <v>1419</v>
      </c>
      <c r="P3" s="121" t="s">
        <v>18</v>
      </c>
      <c r="Q3" s="125">
        <v>-1</v>
      </c>
      <c r="R3" s="121" t="s">
        <v>1544</v>
      </c>
      <c r="S3" s="121">
        <v>0</v>
      </c>
      <c r="T3" s="121" t="s">
        <v>1863</v>
      </c>
      <c r="U3" s="121">
        <v>0</v>
      </c>
      <c r="V3" s="121">
        <f>IFERROR(INDEX(VECINOS!$E$2:$E$338,MATCH(C3,VECINOS!$D$2:$D$338,0),1),-1)</f>
        <v>48015010</v>
      </c>
      <c r="W3" s="121">
        <f>IFERROR(INDEX(VECINOS!$F$2:$F$338,MATCH(C3,VECINOS!$D$2:$D$338,0),1),-1)</f>
        <v>65.45</v>
      </c>
      <c r="X3" s="121">
        <f>INDEX(VECINOSC!$Y$2:$Y$348,MATCH(C3,VECINOSC!$D$2:$D$348,0),1)</f>
        <v>-1</v>
      </c>
      <c r="Y3" s="121">
        <f>INDEX(VECINOSC!$Z$2:$Z$348,MATCH(C3,VECINOSC!$D$2:$D$348,0),1)</f>
        <v>99999</v>
      </c>
      <c r="Z3" s="121"/>
      <c r="AA3" s="121"/>
      <c r="AB3" s="121"/>
      <c r="AC3" s="121"/>
      <c r="AD3" s="121"/>
      <c r="AE3" s="121"/>
      <c r="AF3" s="121"/>
      <c r="AG3" s="121"/>
      <c r="AH3" s="121"/>
      <c r="AI3" s="121"/>
      <c r="AJ3" s="121"/>
      <c r="AK3" s="121"/>
      <c r="AL3" s="121"/>
      <c r="AM3" s="121"/>
      <c r="AN3" s="121"/>
      <c r="AO3" s="121"/>
      <c r="AP3" s="121"/>
      <c r="AQ3" s="121"/>
      <c r="AR3" s="121"/>
      <c r="AS3" s="121"/>
      <c r="AT3" s="121"/>
      <c r="AU3" s="121"/>
      <c r="AV3" s="121"/>
      <c r="AW3" s="121"/>
      <c r="AX3" s="121"/>
      <c r="AY3" s="121"/>
      <c r="AZ3" s="121"/>
      <c r="BA3" s="121"/>
      <c r="BB3" s="121"/>
      <c r="BC3" s="121"/>
      <c r="BD3" s="121"/>
      <c r="BE3" s="121"/>
      <c r="BF3" s="121"/>
      <c r="BG3" s="121"/>
      <c r="BH3" s="121"/>
      <c r="BI3" s="121"/>
      <c r="BJ3" s="121"/>
      <c r="BK3" s="121"/>
      <c r="BL3" s="121"/>
      <c r="BM3" s="121"/>
      <c r="BN3" s="121"/>
      <c r="BO3" s="121"/>
      <c r="BP3" s="121"/>
      <c r="BQ3" s="121"/>
      <c r="BR3" s="121"/>
      <c r="BS3" s="121"/>
      <c r="BT3" s="121"/>
      <c r="BU3" s="121"/>
      <c r="BV3" s="121"/>
      <c r="BW3" s="121"/>
      <c r="BX3" s="121"/>
      <c r="BY3" s="121"/>
      <c r="BZ3" s="121"/>
      <c r="CA3" s="121"/>
      <c r="CB3" s="121"/>
      <c r="CC3" s="121"/>
      <c r="CD3" s="121"/>
      <c r="CE3" s="121"/>
      <c r="CF3" s="121"/>
      <c r="CG3" s="121"/>
      <c r="CH3" s="121"/>
      <c r="CI3" s="121"/>
    </row>
    <row r="4" spans="1:87" hidden="1">
      <c r="A4" s="121"/>
      <c r="B4" s="121">
        <v>4</v>
      </c>
      <c r="C4" s="121">
        <v>44197020</v>
      </c>
      <c r="D4" s="126" t="s">
        <v>16406</v>
      </c>
      <c r="E4" s="121" t="s">
        <v>38</v>
      </c>
      <c r="F4" s="121" t="s">
        <v>19</v>
      </c>
      <c r="G4" s="121" t="s">
        <v>31</v>
      </c>
      <c r="H4" s="121" t="s">
        <v>14</v>
      </c>
      <c r="I4" s="121" t="s">
        <v>658</v>
      </c>
      <c r="J4" s="121" t="s">
        <v>662</v>
      </c>
      <c r="K4" s="121" t="s">
        <v>2355</v>
      </c>
      <c r="L4" s="121">
        <v>-1.3095277777777778</v>
      </c>
      <c r="M4" s="121">
        <v>-69.619249999999994</v>
      </c>
      <c r="N4" s="121">
        <v>102</v>
      </c>
      <c r="O4" s="121" t="s">
        <v>5575</v>
      </c>
      <c r="P4" s="121" t="s">
        <v>18</v>
      </c>
      <c r="Q4" s="125">
        <v>-1</v>
      </c>
      <c r="R4" s="127">
        <f>IFERROR(INDEX(codigoNoaa!$E$2:$E$331,MATCH(C4,codigoNoaa!$D$2:$D$331,0),1),-1)</f>
        <v>-1</v>
      </c>
      <c r="S4" s="121">
        <f>IFERROR(INDEX(estadored!$P$2:$P$323,MATCH(C4,estadored!$B$2:$B$323,0),1),0)</f>
        <v>0</v>
      </c>
      <c r="T4" s="121" t="str">
        <f>INDEX(estadored!$M$2:$M$323,MATCH(C4,estadored!$B$2:$B$323,0),1)</f>
        <v>GOES</v>
      </c>
      <c r="U4" s="121">
        <v>0</v>
      </c>
      <c r="V4" s="121">
        <f>IFERROR(INDEX(VECINOS!$E$2:$E$338,MATCH(C4,VECINOS!$D$2:$D$338,0),1),-1)</f>
        <v>48015040</v>
      </c>
      <c r="W4" s="121">
        <f>IFERROR(INDEX(VECINOS!$F$2:$F$338,MATCH(C4,VECINOS!$D$2:$D$338,0),1),-1)</f>
        <v>285.44</v>
      </c>
      <c r="X4" s="121">
        <f>INDEX(VECINOSC!$Y$2:$Y$348,MATCH(C4,VECINOSC!$D$2:$D$348,0),1)</f>
        <v>-1</v>
      </c>
      <c r="Y4" s="121">
        <f>INDEX(VECINOSC!$Z$2:$Z$348,MATCH(C4,VECINOSC!$D$2:$D$348,0),1)</f>
        <v>99999</v>
      </c>
      <c r="Z4" s="121"/>
      <c r="AA4" s="121"/>
      <c r="AB4" s="121"/>
      <c r="AC4" s="121"/>
      <c r="AD4" s="121"/>
      <c r="AE4" s="121"/>
      <c r="AF4" s="121"/>
      <c r="AG4" s="121"/>
      <c r="AH4" s="121"/>
      <c r="AI4" s="121"/>
      <c r="AJ4" s="121"/>
      <c r="AK4" s="121"/>
      <c r="AL4" s="121"/>
      <c r="AM4" s="121"/>
      <c r="AN4" s="121"/>
      <c r="AO4" s="121"/>
      <c r="AP4" s="121"/>
      <c r="AQ4" s="121"/>
      <c r="AR4" s="121"/>
      <c r="AS4" s="121"/>
      <c r="AT4" s="121"/>
      <c r="AU4" s="121"/>
      <c r="AV4" s="121"/>
      <c r="AW4" s="121"/>
      <c r="AX4" s="121"/>
      <c r="AY4" s="121"/>
      <c r="AZ4" s="121"/>
      <c r="BA4" s="121"/>
      <c r="BB4" s="121"/>
      <c r="BC4" s="121"/>
      <c r="BD4" s="121"/>
      <c r="BE4" s="121"/>
      <c r="BF4" s="121"/>
      <c r="BG4" s="121"/>
      <c r="BH4" s="121"/>
      <c r="BI4" s="121"/>
      <c r="BJ4" s="121"/>
      <c r="BK4" s="121"/>
      <c r="BL4" s="121"/>
      <c r="BM4" s="121"/>
      <c r="BN4" s="121"/>
      <c r="BO4" s="121"/>
      <c r="BP4" s="121"/>
      <c r="BQ4" s="121"/>
      <c r="BR4" s="121"/>
      <c r="BS4" s="121"/>
      <c r="BT4" s="121"/>
      <c r="BU4" s="121"/>
      <c r="BV4" s="121"/>
      <c r="BW4" s="121"/>
      <c r="BX4" s="121"/>
      <c r="BY4" s="121"/>
      <c r="BZ4" s="121"/>
      <c r="CA4" s="121"/>
      <c r="CB4" s="121"/>
      <c r="CC4" s="121"/>
      <c r="CD4" s="121"/>
      <c r="CE4" s="121"/>
      <c r="CF4" s="121"/>
      <c r="CG4" s="121"/>
      <c r="CH4" s="121"/>
      <c r="CI4" s="121"/>
    </row>
    <row r="5" spans="1:87" hidden="1">
      <c r="A5" s="121"/>
      <c r="B5" s="121">
        <v>7</v>
      </c>
      <c r="C5" s="121">
        <v>47035030</v>
      </c>
      <c r="D5" s="121" t="s">
        <v>913</v>
      </c>
      <c r="E5" s="121" t="s">
        <v>38</v>
      </c>
      <c r="F5" s="121" t="s">
        <v>12</v>
      </c>
      <c r="G5" s="121" t="s">
        <v>64</v>
      </c>
      <c r="H5" s="121" t="s">
        <v>546</v>
      </c>
      <c r="I5" s="121" t="s">
        <v>914</v>
      </c>
      <c r="J5" s="121" t="s">
        <v>660</v>
      </c>
      <c r="K5" s="121" t="s">
        <v>3819</v>
      </c>
      <c r="L5" s="121">
        <v>0.173722222222222</v>
      </c>
      <c r="M5" s="121">
        <v>-74.898138888888894</v>
      </c>
      <c r="N5" s="121">
        <v>194</v>
      </c>
      <c r="O5" s="121" t="s">
        <v>916</v>
      </c>
      <c r="P5" s="121" t="s">
        <v>18</v>
      </c>
      <c r="Q5" s="125">
        <v>-1</v>
      </c>
      <c r="R5" s="121" t="s">
        <v>1514</v>
      </c>
      <c r="S5" s="121" t="s">
        <v>1819</v>
      </c>
      <c r="T5" s="121" t="s">
        <v>1863</v>
      </c>
      <c r="U5" s="121">
        <v>1</v>
      </c>
      <c r="V5" s="121">
        <f>IFERROR(INDEX(VECINOS!$E$2:$E$338,MATCH(C5,VECINOS!$D$2:$D$338,0),1),-1)</f>
        <v>44035050</v>
      </c>
      <c r="W5" s="121">
        <f>IFERROR(INDEX(VECINOS!$F$2:$F$338,MATCH(C5,VECINOS!$D$2:$D$338,0),1),-1)</f>
        <v>203.59</v>
      </c>
      <c r="X5" s="121">
        <f>INDEX(VECINOSC!$Y$2:$Y$348,MATCH(C5,VECINOSC!$D$2:$D$348,0),1)</f>
        <v>-1</v>
      </c>
      <c r="Y5" s="121">
        <f>INDEX(VECINOSC!$Z$2:$Z$348,MATCH(C5,VECINOSC!$D$2:$D$348,0),1)</f>
        <v>99999</v>
      </c>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c r="BG5" s="121"/>
      <c r="BH5" s="121"/>
      <c r="BI5" s="121"/>
      <c r="BJ5" s="121"/>
      <c r="BK5" s="121"/>
      <c r="BL5" s="121"/>
      <c r="BM5" s="121"/>
      <c r="BN5" s="121"/>
      <c r="BO5" s="121"/>
      <c r="BP5" s="121"/>
      <c r="BQ5" s="121"/>
      <c r="BR5" s="121"/>
      <c r="BS5" s="121"/>
      <c r="BT5" s="121"/>
      <c r="BU5" s="121"/>
      <c r="BV5" s="121"/>
      <c r="BW5" s="121"/>
      <c r="BX5" s="121"/>
      <c r="BY5" s="121"/>
      <c r="BZ5" s="121"/>
      <c r="CA5" s="121"/>
      <c r="CB5" s="121"/>
      <c r="CC5" s="121"/>
      <c r="CD5" s="121"/>
      <c r="CE5" s="121"/>
      <c r="CF5" s="121"/>
      <c r="CG5" s="121"/>
      <c r="CH5" s="121"/>
      <c r="CI5" s="121"/>
    </row>
    <row r="6" spans="1:87" hidden="1">
      <c r="A6" s="121"/>
      <c r="B6" s="121">
        <v>7</v>
      </c>
      <c r="C6" s="121">
        <v>47017160</v>
      </c>
      <c r="D6" s="126" t="s">
        <v>2218</v>
      </c>
      <c r="E6" s="121" t="s">
        <v>5065</v>
      </c>
      <c r="F6" s="121" t="s">
        <v>19</v>
      </c>
      <c r="G6" s="121" t="s">
        <v>31</v>
      </c>
      <c r="H6" s="121" t="s">
        <v>14</v>
      </c>
      <c r="I6" s="121" t="s">
        <v>660</v>
      </c>
      <c r="J6" s="121" t="s">
        <v>660</v>
      </c>
      <c r="K6" s="121" t="s">
        <v>16709</v>
      </c>
      <c r="L6" s="121">
        <v>0.5826944444444444</v>
      </c>
      <c r="M6" s="121">
        <v>-76.576944444444436</v>
      </c>
      <c r="N6" s="121">
        <v>250</v>
      </c>
      <c r="O6" s="121" t="s">
        <v>11377</v>
      </c>
      <c r="P6" s="121" t="s">
        <v>18</v>
      </c>
      <c r="Q6" s="125">
        <v>-1</v>
      </c>
      <c r="R6" s="127">
        <f>IFERROR(INDEX(codigoNoaa!$E$2:$E$331,MATCH(C6,codigoNoaa!$D$2:$D$331,0),1),-1)</f>
        <v>-1</v>
      </c>
      <c r="S6" s="121" t="str">
        <f>IFERROR(INDEX(estadored!$P$2:$P$323,MATCH(C6,estadored!$B$2:$B$323,0),1),0)</f>
        <v>SINIESTRO</v>
      </c>
      <c r="T6" s="121" t="str">
        <f>INDEX(estadored!$M$2:$M$323,MATCH(C6,estadored!$B$2:$B$323,0),1)</f>
        <v>GPRS</v>
      </c>
      <c r="U6" s="121">
        <v>1</v>
      </c>
      <c r="V6" s="121">
        <f>IFERROR(INDEX(VECINOS!$E$2:$E$338,MATCH(C6,VECINOS!$D$2:$D$338,0),1),-1)</f>
        <v>-1</v>
      </c>
      <c r="W6" s="121">
        <f>IFERROR(INDEX(VECINOS!$F$2:$F$338,MATCH(C6,VECINOS!$D$2:$D$338,0),1),-1)</f>
        <v>-1</v>
      </c>
      <c r="X6" s="121">
        <f>INDEX(VECINOSC!$Y$2:$Y$348,MATCH(C6,VECINOSC!$D$2:$D$348,0),1)</f>
        <v>-1</v>
      </c>
      <c r="Y6" s="121">
        <f>INDEX(VECINOSC!$Z$2:$Z$348,MATCH(C6,VECINOSC!$D$2:$D$348,0),1)</f>
        <v>99999</v>
      </c>
      <c r="Z6" s="121"/>
      <c r="AA6" s="121"/>
      <c r="AB6" s="121"/>
      <c r="AC6" s="121"/>
      <c r="AD6" s="121"/>
      <c r="AE6" s="121"/>
      <c r="AF6" s="121"/>
      <c r="AG6" s="121"/>
      <c r="AH6" s="121"/>
      <c r="AI6" s="121"/>
      <c r="AJ6" s="121"/>
      <c r="AK6" s="121"/>
      <c r="AL6" s="121"/>
      <c r="AM6" s="121"/>
      <c r="AN6" s="121"/>
      <c r="AO6" s="121"/>
      <c r="AP6" s="121"/>
      <c r="AQ6" s="121"/>
      <c r="AR6" s="121"/>
      <c r="AS6" s="121"/>
      <c r="AT6" s="121"/>
      <c r="AU6" s="121"/>
      <c r="AV6" s="121"/>
      <c r="AW6" s="121"/>
      <c r="AX6" s="121"/>
      <c r="AY6" s="121"/>
      <c r="AZ6" s="121"/>
      <c r="BA6" s="121"/>
      <c r="BB6" s="121"/>
      <c r="BC6" s="121"/>
      <c r="BD6" s="121"/>
      <c r="BE6" s="121"/>
      <c r="BF6" s="121"/>
      <c r="BG6" s="121"/>
      <c r="BH6" s="121"/>
      <c r="BI6" s="121"/>
      <c r="BJ6" s="121"/>
      <c r="BK6" s="121"/>
      <c r="BL6" s="121"/>
      <c r="BM6" s="121"/>
      <c r="BN6" s="121"/>
      <c r="BO6" s="121"/>
      <c r="BP6" s="121"/>
      <c r="BQ6" s="121"/>
      <c r="BR6" s="121"/>
      <c r="BS6" s="121"/>
      <c r="BT6" s="121"/>
      <c r="BU6" s="121"/>
      <c r="BV6" s="121"/>
      <c r="BW6" s="121"/>
      <c r="BX6" s="121"/>
      <c r="BY6" s="121"/>
      <c r="BZ6" s="121"/>
      <c r="CA6" s="121"/>
      <c r="CB6" s="121"/>
      <c r="CC6" s="121"/>
      <c r="CD6" s="121"/>
      <c r="CE6" s="121"/>
      <c r="CF6" s="121"/>
      <c r="CG6" s="121"/>
      <c r="CH6" s="121"/>
      <c r="CI6" s="121"/>
    </row>
    <row r="7" spans="1:87" hidden="1">
      <c r="A7" s="121"/>
      <c r="B7" s="121">
        <v>7</v>
      </c>
      <c r="C7" s="121">
        <v>52057100</v>
      </c>
      <c r="D7" s="121" t="s">
        <v>1001</v>
      </c>
      <c r="E7" s="121" t="s">
        <v>38</v>
      </c>
      <c r="F7" s="121" t="s">
        <v>19</v>
      </c>
      <c r="G7" s="121" t="s">
        <v>31</v>
      </c>
      <c r="H7" s="121" t="s">
        <v>14</v>
      </c>
      <c r="I7" s="121" t="s">
        <v>967</v>
      </c>
      <c r="J7" s="121" t="s">
        <v>908</v>
      </c>
      <c r="K7" s="121" t="s">
        <v>1002</v>
      </c>
      <c r="L7" s="121">
        <v>0.81378611111111121</v>
      </c>
      <c r="M7" s="121">
        <v>-77.661977777777778</v>
      </c>
      <c r="N7" s="121">
        <v>172</v>
      </c>
      <c r="O7" s="121" t="s">
        <v>1004</v>
      </c>
      <c r="P7" s="121" t="s">
        <v>18</v>
      </c>
      <c r="Q7" s="125">
        <v>1608</v>
      </c>
      <c r="R7" s="121">
        <v>-1</v>
      </c>
      <c r="S7" s="121">
        <v>0</v>
      </c>
      <c r="T7" s="121" t="s">
        <v>1849</v>
      </c>
      <c r="U7" s="121">
        <v>0</v>
      </c>
      <c r="V7" s="121">
        <f>IFERROR(INDEX(VECINOS!$E$2:$E$338,MATCH(C7,VECINOS!$D$2:$D$338,0),1),-1)</f>
        <v>52055170</v>
      </c>
      <c r="W7" s="121">
        <f>IFERROR(INDEX(VECINOS!$F$2:$F$338,MATCH(C7,VECINOS!$D$2:$D$338,0),1),-1)</f>
        <v>22.96</v>
      </c>
      <c r="X7" s="121">
        <f>INDEX(VECINOSC!$Y$2:$Y$348,MATCH(C7,VECINOSC!$D$2:$D$348,0),1)</f>
        <v>52057010</v>
      </c>
      <c r="Y7" s="121">
        <f>INDEX(VECINOSC!$Z$2:$Z$348,MATCH(C7,VECINOSC!$D$2:$D$348,0),1)</f>
        <v>31</v>
      </c>
      <c r="Z7" s="121"/>
      <c r="AA7" s="121"/>
      <c r="AB7" s="121"/>
      <c r="AC7" s="121"/>
      <c r="AD7" s="121"/>
      <c r="AE7" s="121"/>
      <c r="AF7" s="121"/>
      <c r="AG7" s="121"/>
      <c r="AH7" s="121"/>
      <c r="AI7" s="121"/>
      <c r="AJ7" s="121"/>
      <c r="AK7" s="121"/>
      <c r="AL7" s="121"/>
      <c r="AM7" s="121"/>
      <c r="AN7" s="121"/>
      <c r="AO7" s="121"/>
      <c r="AP7" s="121"/>
      <c r="AQ7" s="121"/>
      <c r="AR7" s="121"/>
      <c r="AS7" s="121"/>
      <c r="AT7" s="121"/>
      <c r="AU7" s="121"/>
      <c r="AV7" s="121"/>
      <c r="AW7" s="121"/>
      <c r="AX7" s="121"/>
      <c r="AY7" s="121"/>
      <c r="AZ7" s="121"/>
      <c r="BA7" s="121"/>
      <c r="BB7" s="121"/>
      <c r="BC7" s="121"/>
      <c r="BD7" s="121"/>
      <c r="BE7" s="121"/>
      <c r="BF7" s="121"/>
      <c r="BG7" s="121"/>
      <c r="BH7" s="121"/>
      <c r="BI7" s="121"/>
      <c r="BJ7" s="121"/>
      <c r="BK7" s="121"/>
      <c r="BL7" s="121"/>
      <c r="BM7" s="121"/>
      <c r="BN7" s="121"/>
      <c r="BO7" s="121"/>
      <c r="BP7" s="121"/>
      <c r="BQ7" s="121"/>
      <c r="BR7" s="121"/>
      <c r="BS7" s="121"/>
      <c r="BT7" s="121"/>
      <c r="BU7" s="121"/>
      <c r="BV7" s="121"/>
      <c r="BW7" s="121"/>
      <c r="BX7" s="121"/>
      <c r="BY7" s="121"/>
      <c r="BZ7" s="121"/>
      <c r="CA7" s="121"/>
      <c r="CB7" s="121"/>
      <c r="CC7" s="121"/>
      <c r="CD7" s="121"/>
      <c r="CE7" s="121"/>
      <c r="CF7" s="121"/>
      <c r="CG7" s="121"/>
      <c r="CH7" s="121"/>
      <c r="CI7" s="121"/>
    </row>
    <row r="8" spans="1:87" hidden="1">
      <c r="A8" s="121"/>
      <c r="B8" s="121">
        <v>7</v>
      </c>
      <c r="C8" s="121">
        <v>52055150</v>
      </c>
      <c r="D8" s="121" t="s">
        <v>985</v>
      </c>
      <c r="E8" s="121" t="s">
        <v>38</v>
      </c>
      <c r="F8" s="121" t="s">
        <v>12</v>
      </c>
      <c r="G8" s="121" t="s">
        <v>64</v>
      </c>
      <c r="H8" s="121" t="s">
        <v>14</v>
      </c>
      <c r="I8" s="121" t="s">
        <v>967</v>
      </c>
      <c r="J8" s="121" t="s">
        <v>908</v>
      </c>
      <c r="K8" s="121" t="s">
        <v>911</v>
      </c>
      <c r="L8" s="121">
        <v>0.84311111111111114</v>
      </c>
      <c r="M8" s="121">
        <v>-77.388805555555564</v>
      </c>
      <c r="N8" s="121">
        <v>335</v>
      </c>
      <c r="O8" s="121" t="s">
        <v>987</v>
      </c>
      <c r="P8" s="121" t="s">
        <v>18</v>
      </c>
      <c r="Q8" s="125">
        <v>45</v>
      </c>
      <c r="R8" s="121">
        <v>-1</v>
      </c>
      <c r="S8" s="121">
        <v>0</v>
      </c>
      <c r="T8" s="121" t="s">
        <v>1842</v>
      </c>
      <c r="U8" s="121">
        <v>0</v>
      </c>
      <c r="V8" s="121">
        <f>IFERROR(INDEX(VECINOS!$E$2:$E$338,MATCH(C8,VECINOS!$D$2:$D$338,0),1),-1)</f>
        <v>52055170</v>
      </c>
      <c r="W8" s="121">
        <f>IFERROR(INDEX(VECINOS!$F$2:$F$338,MATCH(C8,VECINOS!$D$2:$D$338,0),1),-1)</f>
        <v>14.92</v>
      </c>
      <c r="X8" s="121">
        <f>INDEX(VECINOSC!$Y$2:$Y$348,MATCH(C8,VECINOSC!$D$2:$D$348,0),1)</f>
        <v>52057010</v>
      </c>
      <c r="Y8" s="121">
        <f>INDEX(VECINOSC!$Z$2:$Z$348,MATCH(C8,VECINOSC!$D$2:$D$348,0),1)</f>
        <v>21</v>
      </c>
      <c r="Z8" s="121"/>
      <c r="AA8" s="121"/>
      <c r="AB8" s="121"/>
      <c r="AC8" s="121"/>
      <c r="AD8" s="121"/>
      <c r="AE8" s="121"/>
      <c r="AF8" s="121"/>
      <c r="AG8" s="121"/>
      <c r="AH8" s="121"/>
      <c r="AI8" s="121"/>
      <c r="AJ8" s="121"/>
      <c r="AK8" s="121"/>
      <c r="AL8" s="121"/>
      <c r="AM8" s="121"/>
      <c r="AN8" s="121"/>
      <c r="AO8" s="121"/>
      <c r="AP8" s="121"/>
      <c r="AQ8" s="121"/>
      <c r="AR8" s="121"/>
      <c r="AS8" s="121"/>
      <c r="AT8" s="121"/>
      <c r="AU8" s="121"/>
      <c r="AV8" s="121"/>
      <c r="AW8" s="121"/>
      <c r="AX8" s="121"/>
      <c r="AY8" s="121"/>
      <c r="AZ8" s="121"/>
      <c r="BA8" s="121"/>
      <c r="BB8" s="121"/>
      <c r="BC8" s="121"/>
      <c r="BD8" s="121"/>
      <c r="BE8" s="121"/>
      <c r="BF8" s="121"/>
      <c r="BG8" s="121"/>
      <c r="BH8" s="121"/>
      <c r="BI8" s="121"/>
      <c r="BJ8" s="121"/>
      <c r="BK8" s="121"/>
      <c r="BL8" s="121"/>
      <c r="BM8" s="121"/>
      <c r="BN8" s="121"/>
      <c r="BO8" s="121"/>
      <c r="BP8" s="121"/>
      <c r="BQ8" s="121"/>
      <c r="BR8" s="121"/>
      <c r="BS8" s="121"/>
      <c r="BT8" s="121"/>
      <c r="BU8" s="121"/>
      <c r="BV8" s="121"/>
      <c r="BW8" s="121"/>
      <c r="BX8" s="121"/>
      <c r="BY8" s="121"/>
      <c r="BZ8" s="121"/>
      <c r="CA8" s="121"/>
      <c r="CB8" s="121"/>
      <c r="CC8" s="121"/>
      <c r="CD8" s="121"/>
      <c r="CE8" s="121"/>
      <c r="CF8" s="121"/>
      <c r="CG8" s="121"/>
      <c r="CH8" s="121"/>
      <c r="CI8" s="121"/>
    </row>
    <row r="9" spans="1:87" hidden="1">
      <c r="A9" s="121"/>
      <c r="B9" s="121">
        <v>7</v>
      </c>
      <c r="C9" s="121">
        <v>52055160</v>
      </c>
      <c r="D9" s="121" t="s">
        <v>988</v>
      </c>
      <c r="E9" s="121" t="s">
        <v>38</v>
      </c>
      <c r="F9" s="121" t="s">
        <v>12</v>
      </c>
      <c r="G9" s="121" t="s">
        <v>64</v>
      </c>
      <c r="H9" s="121" t="s">
        <v>14</v>
      </c>
      <c r="I9" s="121" t="s">
        <v>967</v>
      </c>
      <c r="J9" s="121" t="s">
        <v>908</v>
      </c>
      <c r="K9" s="121" t="s">
        <v>979</v>
      </c>
      <c r="L9" s="121">
        <v>0.84658333333333335</v>
      </c>
      <c r="M9" s="121">
        <v>-77.921222222222227</v>
      </c>
      <c r="N9" s="121">
        <v>416</v>
      </c>
      <c r="O9" s="121" t="s">
        <v>990</v>
      </c>
      <c r="P9" s="121" t="s">
        <v>18</v>
      </c>
      <c r="Q9" s="125">
        <v>244</v>
      </c>
      <c r="R9" s="121">
        <v>-1</v>
      </c>
      <c r="S9" s="121" t="s">
        <v>1819</v>
      </c>
      <c r="T9" s="121" t="s">
        <v>1842</v>
      </c>
      <c r="U9" s="121">
        <v>1</v>
      </c>
      <c r="V9" s="121">
        <f>IFERROR(INDEX(VECINOS!$E$2:$E$338,MATCH(C9,VECINOS!$D$2:$D$338,0),1),-1)</f>
        <v>52057100</v>
      </c>
      <c r="W9" s="121">
        <f>IFERROR(INDEX(VECINOS!$F$2:$F$338,MATCH(C9,VECINOS!$D$2:$D$338,0),1),-1)</f>
        <v>29.08</v>
      </c>
      <c r="X9" s="121">
        <f>INDEX(VECINOSC!$Y$2:$Y$348,MATCH(C9,VECINOSC!$D$2:$D$348,0),1)</f>
        <v>52057100</v>
      </c>
      <c r="Y9" s="121">
        <f>INDEX(VECINOSC!$Z$2:$Z$348,MATCH(C9,VECINOSC!$D$2:$D$348,0),1)</f>
        <v>29</v>
      </c>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121"/>
      <c r="BH9" s="121"/>
      <c r="BI9" s="121"/>
      <c r="BJ9" s="121"/>
      <c r="BK9" s="121"/>
      <c r="BL9" s="121"/>
      <c r="BM9" s="121"/>
      <c r="BN9" s="121"/>
      <c r="BO9" s="121"/>
      <c r="BP9" s="121"/>
      <c r="BQ9" s="121"/>
      <c r="BR9" s="121"/>
      <c r="BS9" s="121"/>
      <c r="BT9" s="121"/>
      <c r="BU9" s="121"/>
      <c r="BV9" s="121"/>
      <c r="BW9" s="121"/>
      <c r="BX9" s="121"/>
      <c r="BY9" s="121"/>
      <c r="BZ9" s="121"/>
      <c r="CA9" s="121"/>
      <c r="CB9" s="121"/>
      <c r="CC9" s="121"/>
      <c r="CD9" s="121"/>
      <c r="CE9" s="121"/>
      <c r="CF9" s="121"/>
      <c r="CG9" s="121"/>
      <c r="CH9" s="121"/>
      <c r="CI9" s="121"/>
    </row>
    <row r="10" spans="1:87" hidden="1">
      <c r="A10" s="121"/>
      <c r="B10" s="121">
        <v>7</v>
      </c>
      <c r="C10" s="121">
        <v>52055170</v>
      </c>
      <c r="D10" s="121" t="s">
        <v>991</v>
      </c>
      <c r="E10" s="121" t="s">
        <v>38</v>
      </c>
      <c r="F10" s="121" t="s">
        <v>12</v>
      </c>
      <c r="G10" s="121" t="s">
        <v>64</v>
      </c>
      <c r="H10" s="121" t="s">
        <v>14</v>
      </c>
      <c r="I10" s="121" t="s">
        <v>967</v>
      </c>
      <c r="J10" s="121" t="s">
        <v>908</v>
      </c>
      <c r="K10" s="121" t="s">
        <v>992</v>
      </c>
      <c r="L10" s="121">
        <v>0.9303055555555555</v>
      </c>
      <c r="M10" s="121">
        <v>-77.491194444444446</v>
      </c>
      <c r="N10" s="121">
        <v>97</v>
      </c>
      <c r="O10" s="121" t="s">
        <v>993</v>
      </c>
      <c r="P10" s="121" t="s">
        <v>18</v>
      </c>
      <c r="Q10" s="125">
        <v>92</v>
      </c>
      <c r="R10" s="121">
        <v>-1</v>
      </c>
      <c r="S10" s="121">
        <v>0</v>
      </c>
      <c r="T10" s="121" t="s">
        <v>1842</v>
      </c>
      <c r="U10" s="121">
        <v>0</v>
      </c>
      <c r="V10" s="121">
        <f>IFERROR(INDEX(VECINOS!$E$2:$E$338,MATCH(C10,VECINOS!$D$2:$D$338,0),1),-1)</f>
        <v>52057010</v>
      </c>
      <c r="W10" s="121">
        <f>IFERROR(INDEX(VECINOS!$F$2:$F$338,MATCH(C10,VECINOS!$D$2:$D$338,0),1),-1)</f>
        <v>10.31</v>
      </c>
      <c r="X10" s="121">
        <f>INDEX(VECINOSC!$Y$2:$Y$348,MATCH(C10,VECINOSC!$D$2:$D$348,0),1)</f>
        <v>52057010</v>
      </c>
      <c r="Y10" s="121">
        <f>INDEX(VECINOSC!$Z$2:$Z$348,MATCH(C10,VECINOSC!$D$2:$D$348,0),1)</f>
        <v>10</v>
      </c>
      <c r="Z10" s="121"/>
      <c r="AA10" s="121"/>
      <c r="AB10" s="121"/>
      <c r="AC10" s="121"/>
      <c r="AD10" s="121"/>
      <c r="AE10" s="121"/>
      <c r="AF10" s="121"/>
      <c r="AG10" s="121"/>
      <c r="AH10" s="121"/>
      <c r="AI10" s="121"/>
      <c r="AJ10" s="121"/>
      <c r="AK10" s="121"/>
      <c r="AL10" s="121"/>
      <c r="AM10" s="121"/>
      <c r="AN10" s="121"/>
      <c r="AO10" s="121"/>
      <c r="AP10" s="121"/>
      <c r="AQ10" s="121"/>
      <c r="AR10" s="121"/>
      <c r="AS10" s="121"/>
      <c r="AT10" s="121"/>
      <c r="AU10" s="121"/>
      <c r="AV10" s="121"/>
      <c r="AW10" s="121"/>
      <c r="AX10" s="121"/>
      <c r="AY10" s="121"/>
      <c r="AZ10" s="121"/>
      <c r="BA10" s="121"/>
      <c r="BB10" s="121"/>
      <c r="BC10" s="121"/>
      <c r="BD10" s="121"/>
      <c r="BE10" s="121"/>
      <c r="BF10" s="121"/>
      <c r="BG10" s="121"/>
      <c r="BH10" s="121"/>
      <c r="BI10" s="121"/>
      <c r="BJ10" s="121"/>
      <c r="BK10" s="121"/>
      <c r="BL10" s="121"/>
      <c r="BM10" s="121"/>
      <c r="BN10" s="121"/>
      <c r="BO10" s="121"/>
      <c r="BP10" s="121"/>
      <c r="BQ10" s="121"/>
      <c r="BR10" s="121"/>
      <c r="BS10" s="121"/>
      <c r="BT10" s="121"/>
      <c r="BU10" s="121"/>
      <c r="BV10" s="121"/>
      <c r="BW10" s="121"/>
      <c r="BX10" s="121"/>
      <c r="BY10" s="121"/>
      <c r="BZ10" s="121"/>
      <c r="CA10" s="121"/>
      <c r="CB10" s="121"/>
      <c r="CC10" s="121"/>
      <c r="CD10" s="121"/>
      <c r="CE10" s="121"/>
      <c r="CF10" s="121"/>
      <c r="CG10" s="121"/>
      <c r="CH10" s="121"/>
      <c r="CI10" s="121"/>
    </row>
    <row r="11" spans="1:87" hidden="1">
      <c r="A11" s="121"/>
      <c r="B11" s="121">
        <v>7</v>
      </c>
      <c r="C11" s="121">
        <v>52057010</v>
      </c>
      <c r="D11" s="121" t="s">
        <v>998</v>
      </c>
      <c r="E11" s="121" t="s">
        <v>38</v>
      </c>
      <c r="F11" s="121" t="s">
        <v>19</v>
      </c>
      <c r="G11" s="121" t="s">
        <v>31</v>
      </c>
      <c r="H11" s="121" t="s">
        <v>14</v>
      </c>
      <c r="I11" s="121" t="s">
        <v>967</v>
      </c>
      <c r="J11" s="121" t="s">
        <v>908</v>
      </c>
      <c r="K11" s="121" t="s">
        <v>16854</v>
      </c>
      <c r="L11" s="121">
        <v>1.0217777777777777</v>
      </c>
      <c r="M11" s="121">
        <v>-77.472805555555553</v>
      </c>
      <c r="N11" s="121">
        <v>1780</v>
      </c>
      <c r="O11" s="121" t="s">
        <v>253</v>
      </c>
      <c r="P11" s="121" t="s">
        <v>18</v>
      </c>
      <c r="Q11" s="125">
        <v>-1</v>
      </c>
      <c r="R11" s="121">
        <v>-1</v>
      </c>
      <c r="S11" s="121">
        <v>0</v>
      </c>
      <c r="T11" s="121" t="s">
        <v>1849</v>
      </c>
      <c r="U11" s="121">
        <v>0</v>
      </c>
      <c r="V11" s="121">
        <f>IFERROR(INDEX(VECINOS!$E$2:$E$338,MATCH(C11,VECINOS!$D$2:$D$338,0),1),-1)</f>
        <v>52055170</v>
      </c>
      <c r="W11" s="121">
        <f>IFERROR(INDEX(VECINOS!$F$2:$F$338,MATCH(C11,VECINOS!$D$2:$D$338,0),1),-1)</f>
        <v>10.31</v>
      </c>
      <c r="X11" s="121">
        <f>INDEX(VECINOSC!$Y$2:$Y$348,MATCH(C11,VECINOSC!$D$2:$D$348,0),1)</f>
        <v>52057100</v>
      </c>
      <c r="Y11" s="121">
        <f>INDEX(VECINOSC!$Z$2:$Z$348,MATCH(C11,VECINOSC!$D$2:$D$348,0),1)</f>
        <v>31</v>
      </c>
      <c r="Z11" s="121"/>
      <c r="AA11" s="121"/>
      <c r="AB11" s="121"/>
      <c r="AC11" s="121"/>
      <c r="AD11" s="121"/>
      <c r="AE11" s="121"/>
      <c r="AF11" s="121"/>
      <c r="AG11" s="121"/>
      <c r="AH11" s="121"/>
      <c r="AI11" s="121"/>
      <c r="AJ11" s="121"/>
      <c r="AK11" s="121"/>
      <c r="AL11" s="121"/>
      <c r="AM11" s="121"/>
      <c r="AN11" s="121"/>
      <c r="AO11" s="121"/>
      <c r="AP11" s="121"/>
      <c r="AQ11" s="121"/>
      <c r="AR11" s="121"/>
      <c r="AS11" s="121"/>
      <c r="AT11" s="121"/>
      <c r="AU11" s="121"/>
      <c r="AV11" s="121"/>
      <c r="AW11" s="121"/>
      <c r="AX11" s="121"/>
      <c r="AY11" s="121"/>
      <c r="AZ11" s="121"/>
      <c r="BA11" s="121"/>
      <c r="BB11" s="121"/>
      <c r="BC11" s="121"/>
      <c r="BD11" s="121"/>
      <c r="BE11" s="121"/>
      <c r="BF11" s="121"/>
      <c r="BG11" s="121"/>
      <c r="BH11" s="121"/>
      <c r="BI11" s="121"/>
      <c r="BJ11" s="121"/>
      <c r="BK11" s="121"/>
      <c r="BL11" s="121"/>
      <c r="BM11" s="121"/>
      <c r="BN11" s="121"/>
      <c r="BO11" s="121"/>
      <c r="BP11" s="121"/>
      <c r="BQ11" s="121"/>
      <c r="BR11" s="121"/>
      <c r="BS11" s="121"/>
      <c r="BT11" s="121"/>
      <c r="BU11" s="121"/>
      <c r="BV11" s="121"/>
      <c r="BW11" s="121"/>
      <c r="BX11" s="121"/>
      <c r="BY11" s="121"/>
      <c r="BZ11" s="121"/>
      <c r="CA11" s="121"/>
      <c r="CB11" s="121"/>
      <c r="CC11" s="121"/>
      <c r="CD11" s="121"/>
      <c r="CE11" s="121"/>
      <c r="CF11" s="121"/>
      <c r="CG11" s="121"/>
      <c r="CH11" s="121"/>
      <c r="CI11" s="121"/>
    </row>
    <row r="12" spans="1:87" hidden="1">
      <c r="A12" s="121"/>
      <c r="B12" s="121">
        <v>7</v>
      </c>
      <c r="C12" s="121">
        <v>52055220</v>
      </c>
      <c r="D12" s="121" t="s">
        <v>995</v>
      </c>
      <c r="E12" s="121" t="s">
        <v>38</v>
      </c>
      <c r="F12" s="121" t="s">
        <v>12</v>
      </c>
      <c r="G12" s="121" t="s">
        <v>64</v>
      </c>
      <c r="H12" s="121" t="s">
        <v>14</v>
      </c>
      <c r="I12" s="121" t="s">
        <v>967</v>
      </c>
      <c r="J12" s="121" t="s">
        <v>908</v>
      </c>
      <c r="K12" s="121" t="s">
        <v>3755</v>
      </c>
      <c r="L12" s="121">
        <v>1.0706111111111112</v>
      </c>
      <c r="M12" s="121">
        <v>-77.63688888888889</v>
      </c>
      <c r="N12" s="121">
        <v>326</v>
      </c>
      <c r="O12" s="121" t="s">
        <v>439</v>
      </c>
      <c r="P12" s="121" t="s">
        <v>18</v>
      </c>
      <c r="Q12" s="125">
        <v>132</v>
      </c>
      <c r="R12" s="121">
        <v>-1</v>
      </c>
      <c r="S12" s="121">
        <v>0</v>
      </c>
      <c r="T12" s="121" t="s">
        <v>1842</v>
      </c>
      <c r="U12" s="121">
        <v>0</v>
      </c>
      <c r="V12" s="121">
        <f>IFERROR(INDEX(VECINOS!$E$2:$E$338,MATCH(C12,VECINOS!$D$2:$D$338,0),1),-1)</f>
        <v>52057010</v>
      </c>
      <c r="W12" s="121">
        <f>IFERROR(INDEX(VECINOS!$F$2:$F$338,MATCH(C12,VECINOS!$D$2:$D$338,0),1),-1)</f>
        <v>19.04</v>
      </c>
      <c r="X12" s="121">
        <f>INDEX(VECINOSC!$Y$2:$Y$348,MATCH(C12,VECINOSC!$D$2:$D$348,0),1)</f>
        <v>52057010</v>
      </c>
      <c r="Y12" s="121">
        <f>INDEX(VECINOSC!$Z$2:$Z$348,MATCH(C12,VECINOSC!$D$2:$D$348,0),1)</f>
        <v>19</v>
      </c>
      <c r="Z12" s="121"/>
      <c r="AA12" s="121"/>
      <c r="AB12" s="121"/>
      <c r="AC12" s="121"/>
      <c r="AD12" s="121"/>
      <c r="AE12" s="121"/>
      <c r="AF12" s="121"/>
      <c r="AG12" s="121"/>
      <c r="AH12" s="121"/>
      <c r="AI12" s="121"/>
      <c r="AJ12" s="121"/>
      <c r="AK12" s="121"/>
      <c r="AL12" s="121"/>
      <c r="AM12" s="121"/>
      <c r="AN12" s="121"/>
      <c r="AO12" s="121"/>
      <c r="AP12" s="121"/>
      <c r="AQ12" s="121"/>
      <c r="AR12" s="121"/>
      <c r="AS12" s="121"/>
      <c r="AT12" s="121"/>
      <c r="AU12" s="121"/>
      <c r="AV12" s="121"/>
      <c r="AW12" s="121"/>
      <c r="AX12" s="121"/>
      <c r="AY12" s="121"/>
      <c r="AZ12" s="121"/>
      <c r="BA12" s="121"/>
      <c r="BB12" s="121"/>
      <c r="BC12" s="121"/>
      <c r="BD12" s="121"/>
      <c r="BE12" s="121"/>
      <c r="BF12" s="121"/>
      <c r="BG12" s="121"/>
      <c r="BH12" s="121"/>
      <c r="BI12" s="121"/>
      <c r="BJ12" s="121"/>
      <c r="BK12" s="121"/>
      <c r="BL12" s="121"/>
      <c r="BM12" s="121"/>
      <c r="BN12" s="121"/>
      <c r="BO12" s="121"/>
      <c r="BP12" s="121"/>
      <c r="BQ12" s="121"/>
      <c r="BR12" s="121"/>
      <c r="BS12" s="121"/>
      <c r="BT12" s="121"/>
      <c r="BU12" s="121"/>
      <c r="BV12" s="121"/>
      <c r="BW12" s="121"/>
      <c r="BX12" s="121"/>
      <c r="BY12" s="121"/>
      <c r="BZ12" s="121"/>
      <c r="CA12" s="121"/>
      <c r="CB12" s="121"/>
      <c r="CC12" s="121"/>
      <c r="CD12" s="121"/>
      <c r="CE12" s="121"/>
      <c r="CF12" s="121"/>
      <c r="CG12" s="121"/>
      <c r="CH12" s="121"/>
      <c r="CI12" s="121"/>
    </row>
    <row r="13" spans="1:87" hidden="1">
      <c r="A13" s="121"/>
      <c r="B13" s="121">
        <v>7</v>
      </c>
      <c r="C13" s="121">
        <v>44015070</v>
      </c>
      <c r="D13" s="121" t="s">
        <v>900</v>
      </c>
      <c r="E13" s="121" t="s">
        <v>38</v>
      </c>
      <c r="F13" s="121" t="s">
        <v>12</v>
      </c>
      <c r="G13" s="121" t="s">
        <v>64</v>
      </c>
      <c r="H13" s="121" t="s">
        <v>14</v>
      </c>
      <c r="I13" s="121" t="s">
        <v>658</v>
      </c>
      <c r="J13" s="121" t="s">
        <v>660</v>
      </c>
      <c r="K13" s="121" t="s">
        <v>893</v>
      </c>
      <c r="L13" s="121">
        <v>1.0828888888888888</v>
      </c>
      <c r="M13" s="121">
        <v>-76.667111111111112</v>
      </c>
      <c r="N13" s="121">
        <v>305</v>
      </c>
      <c r="O13" s="121" t="s">
        <v>606</v>
      </c>
      <c r="P13" s="121" t="s">
        <v>18</v>
      </c>
      <c r="Q13" s="125">
        <v>137</v>
      </c>
      <c r="R13" s="121">
        <v>-1</v>
      </c>
      <c r="S13" s="121">
        <v>0</v>
      </c>
      <c r="T13" s="121" t="s">
        <v>1842</v>
      </c>
      <c r="U13" s="121">
        <v>0</v>
      </c>
      <c r="V13" s="121">
        <f>IFERROR(INDEX(VECINOS!$E$2:$E$338,MATCH(C13,VECINOS!$D$2:$D$338,0),1),-1)</f>
        <v>44015060</v>
      </c>
      <c r="W13" s="121">
        <f>IFERROR(INDEX(VECINOS!$F$2:$F$338,MATCH(C13,VECINOS!$D$2:$D$338,0),1),-1)</f>
        <v>8.4</v>
      </c>
      <c r="X13" s="121">
        <f>INDEX(VECINOSC!$Y$2:$Y$348,MATCH(C13,VECINOSC!$D$2:$D$348,0),1)</f>
        <v>44197020</v>
      </c>
      <c r="Y13" s="121">
        <f>INDEX(VECINOSC!$Z$2:$Z$348,MATCH(C13,VECINOSC!$D$2:$D$348,0),1)</f>
        <v>827</v>
      </c>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1"/>
      <c r="CE13" s="121"/>
      <c r="CF13" s="121"/>
      <c r="CG13" s="121"/>
      <c r="CH13" s="121"/>
      <c r="CI13" s="121"/>
    </row>
    <row r="14" spans="1:87" hidden="1">
      <c r="A14" s="121"/>
      <c r="B14" s="121">
        <v>7</v>
      </c>
      <c r="C14" s="121">
        <v>51020011</v>
      </c>
      <c r="D14" s="121" t="s">
        <v>919</v>
      </c>
      <c r="E14" s="121" t="s">
        <v>38</v>
      </c>
      <c r="F14" s="121" t="s">
        <v>12</v>
      </c>
      <c r="G14" s="121" t="s">
        <v>67</v>
      </c>
      <c r="H14" s="121" t="s">
        <v>14</v>
      </c>
      <c r="I14" s="121" t="s">
        <v>18</v>
      </c>
      <c r="J14" s="121" t="s">
        <v>908</v>
      </c>
      <c r="K14" s="121" t="s">
        <v>920</v>
      </c>
      <c r="L14" s="121">
        <v>1.1415277777777777</v>
      </c>
      <c r="M14" s="121">
        <v>-77.928972222222228</v>
      </c>
      <c r="N14" s="121">
        <v>1830</v>
      </c>
      <c r="O14" s="121" t="s">
        <v>746</v>
      </c>
      <c r="P14" s="121" t="s">
        <v>18</v>
      </c>
      <c r="Q14" s="125">
        <v>-1</v>
      </c>
      <c r="R14" s="121">
        <v>-1</v>
      </c>
      <c r="S14" s="121">
        <v>0</v>
      </c>
      <c r="T14" s="121" t="s">
        <v>1863</v>
      </c>
      <c r="U14" s="121">
        <v>0</v>
      </c>
      <c r="V14" s="121">
        <f>IFERROR(INDEX(VECINOS!$E$2:$E$338,MATCH(C14,VECINOS!$D$2:$D$338,0),1),-1)</f>
        <v>51027020</v>
      </c>
      <c r="W14" s="121">
        <f>IFERROR(INDEX(VECINOS!$F$2:$F$338,MATCH(C14,VECINOS!$D$2:$D$338,0),1),-1)</f>
        <v>9.48</v>
      </c>
      <c r="X14" s="121">
        <f>INDEX(VECINOSC!$Y$2:$Y$348,MATCH(C14,VECINOSC!$D$2:$D$348,0),1)</f>
        <v>-1</v>
      </c>
      <c r="Y14" s="121">
        <f>INDEX(VECINOSC!$Z$2:$Z$348,MATCH(C14,VECINOSC!$D$2:$D$348,0),1)</f>
        <v>99999</v>
      </c>
      <c r="Z14" s="121"/>
      <c r="AA14" s="121"/>
      <c r="AB14" s="121"/>
      <c r="AC14" s="121"/>
      <c r="AD14" s="121"/>
      <c r="AE14" s="121"/>
      <c r="AF14" s="121"/>
      <c r="AG14" s="121"/>
      <c r="AH14" s="121"/>
      <c r="AI14" s="121"/>
      <c r="AJ14" s="121"/>
      <c r="AK14" s="121"/>
      <c r="AL14" s="121"/>
      <c r="AM14" s="121"/>
      <c r="AN14" s="121"/>
      <c r="AO14" s="121"/>
      <c r="AP14" s="121"/>
      <c r="AQ14" s="121"/>
      <c r="AR14" s="121"/>
      <c r="AS14" s="121"/>
      <c r="AT14" s="121"/>
      <c r="AU14" s="121"/>
      <c r="AV14" s="121"/>
      <c r="AW14" s="121"/>
      <c r="AX14" s="121"/>
      <c r="AY14" s="121"/>
      <c r="AZ14" s="121"/>
      <c r="BA14" s="121"/>
      <c r="BB14" s="121"/>
      <c r="BC14" s="121"/>
      <c r="BD14" s="121"/>
      <c r="BE14" s="121"/>
      <c r="BF14" s="121"/>
      <c r="BG14" s="121"/>
      <c r="BH14" s="121"/>
      <c r="BI14" s="121"/>
      <c r="BJ14" s="121"/>
      <c r="BK14" s="121"/>
      <c r="BL14" s="121"/>
      <c r="BM14" s="121"/>
      <c r="BN14" s="121"/>
      <c r="BO14" s="121"/>
      <c r="BP14" s="121"/>
      <c r="BQ14" s="121"/>
      <c r="BR14" s="121"/>
      <c r="BS14" s="121"/>
      <c r="BT14" s="121"/>
      <c r="BU14" s="121"/>
      <c r="BV14" s="121"/>
      <c r="BW14" s="121"/>
      <c r="BX14" s="121"/>
      <c r="BY14" s="121"/>
      <c r="BZ14" s="121"/>
      <c r="CA14" s="121"/>
      <c r="CB14" s="121"/>
      <c r="CC14" s="121"/>
      <c r="CD14" s="121"/>
      <c r="CE14" s="121"/>
      <c r="CF14" s="121"/>
      <c r="CG14" s="121"/>
      <c r="CH14" s="121"/>
      <c r="CI14" s="121"/>
    </row>
    <row r="15" spans="1:87" hidden="1">
      <c r="A15" s="121"/>
      <c r="B15" s="121">
        <v>7</v>
      </c>
      <c r="C15" s="121">
        <v>44015060</v>
      </c>
      <c r="D15" s="121" t="s">
        <v>898</v>
      </c>
      <c r="E15" s="121" t="s">
        <v>38</v>
      </c>
      <c r="F15" s="121" t="s">
        <v>12</v>
      </c>
      <c r="G15" s="121" t="s">
        <v>64</v>
      </c>
      <c r="H15" s="121" t="s">
        <v>14</v>
      </c>
      <c r="I15" s="121" t="s">
        <v>658</v>
      </c>
      <c r="J15" s="121" t="s">
        <v>660</v>
      </c>
      <c r="K15" s="121" t="s">
        <v>893</v>
      </c>
      <c r="L15" s="121">
        <v>1.1573333333333333</v>
      </c>
      <c r="M15" s="121">
        <v>-76.651833333333343</v>
      </c>
      <c r="N15" s="121">
        <v>504</v>
      </c>
      <c r="O15" s="121" t="s">
        <v>899</v>
      </c>
      <c r="P15" s="121" t="s">
        <v>18</v>
      </c>
      <c r="Q15" s="125">
        <v>1</v>
      </c>
      <c r="R15" s="121">
        <v>-1</v>
      </c>
      <c r="S15" s="121">
        <v>0</v>
      </c>
      <c r="T15" s="121" t="s">
        <v>1842</v>
      </c>
      <c r="U15" s="121">
        <v>0</v>
      </c>
      <c r="V15" s="121">
        <f>IFERROR(INDEX(VECINOS!$E$2:$E$338,MATCH(C15,VECINOS!$D$2:$D$338,0),1),-1)</f>
        <v>44017120</v>
      </c>
      <c r="W15" s="121">
        <f>IFERROR(INDEX(VECINOS!$F$2:$F$338,MATCH(C15,VECINOS!$D$2:$D$338,0),1),-1)</f>
        <v>6.3</v>
      </c>
      <c r="X15" s="121">
        <f>INDEX(VECINOSC!$Y$2:$Y$348,MATCH(C15,VECINOSC!$D$2:$D$348,0),1)</f>
        <v>44197020</v>
      </c>
      <c r="Y15" s="121">
        <f>INDEX(VECINOSC!$Z$2:$Z$348,MATCH(C15,VECINOSC!$D$2:$D$348,0),1)</f>
        <v>828</v>
      </c>
      <c r="Z15" s="121"/>
      <c r="AA15" s="121"/>
      <c r="AB15" s="121"/>
      <c r="AC15" s="121"/>
      <c r="AD15" s="121"/>
      <c r="AE15" s="121"/>
      <c r="AF15" s="121"/>
      <c r="AG15" s="121"/>
      <c r="AH15" s="121"/>
      <c r="AI15" s="121"/>
      <c r="AJ15" s="121"/>
      <c r="AK15" s="121"/>
      <c r="AL15" s="121"/>
      <c r="AM15" s="121"/>
      <c r="AN15" s="121"/>
      <c r="AO15" s="121"/>
      <c r="AP15" s="121"/>
      <c r="AQ15" s="121"/>
      <c r="AR15" s="121"/>
      <c r="AS15" s="121"/>
      <c r="AT15" s="121"/>
      <c r="AU15" s="121"/>
      <c r="AV15" s="121"/>
      <c r="AW15" s="121"/>
      <c r="AX15" s="121"/>
      <c r="AY15" s="121"/>
      <c r="AZ15" s="121"/>
      <c r="BA15" s="121"/>
      <c r="BB15" s="121"/>
      <c r="BC15" s="121"/>
      <c r="BD15" s="121"/>
      <c r="BE15" s="121"/>
      <c r="BF15" s="121"/>
      <c r="BG15" s="121"/>
      <c r="BH15" s="121"/>
      <c r="BI15" s="121"/>
      <c r="BJ15" s="121"/>
      <c r="BK15" s="121"/>
      <c r="BL15" s="121"/>
      <c r="BM15" s="121"/>
      <c r="BN15" s="121"/>
      <c r="BO15" s="121"/>
      <c r="BP15" s="121"/>
      <c r="BQ15" s="121"/>
      <c r="BR15" s="121"/>
      <c r="BS15" s="121"/>
      <c r="BT15" s="121"/>
      <c r="BU15" s="121"/>
      <c r="BV15" s="121"/>
      <c r="BW15" s="121"/>
      <c r="BX15" s="121"/>
      <c r="BY15" s="121"/>
      <c r="BZ15" s="121"/>
      <c r="CA15" s="121"/>
      <c r="CB15" s="121"/>
      <c r="CC15" s="121"/>
      <c r="CD15" s="121"/>
      <c r="CE15" s="121"/>
      <c r="CF15" s="121"/>
      <c r="CG15" s="121"/>
      <c r="CH15" s="121"/>
      <c r="CI15" s="121"/>
    </row>
    <row r="16" spans="1:87" hidden="1">
      <c r="A16" s="121"/>
      <c r="B16" s="121">
        <v>7</v>
      </c>
      <c r="C16" s="121">
        <v>52055210</v>
      </c>
      <c r="D16" s="121" t="s">
        <v>994</v>
      </c>
      <c r="E16" s="121" t="s">
        <v>38</v>
      </c>
      <c r="F16" s="121" t="s">
        <v>12</v>
      </c>
      <c r="G16" s="121" t="s">
        <v>64</v>
      </c>
      <c r="H16" s="121" t="s">
        <v>14</v>
      </c>
      <c r="I16" s="121" t="s">
        <v>984</v>
      </c>
      <c r="J16" s="121" t="s">
        <v>908</v>
      </c>
      <c r="K16" s="121" t="s">
        <v>909</v>
      </c>
      <c r="L16" s="121">
        <v>1.1599999999999999</v>
      </c>
      <c r="M16" s="121">
        <v>-77.27880555555555</v>
      </c>
      <c r="N16" s="121">
        <v>104</v>
      </c>
      <c r="O16" s="121" t="s">
        <v>439</v>
      </c>
      <c r="P16" s="121" t="s">
        <v>18</v>
      </c>
      <c r="Q16" s="125">
        <v>28</v>
      </c>
      <c r="R16" s="121">
        <v>-1</v>
      </c>
      <c r="S16" s="121">
        <v>0</v>
      </c>
      <c r="T16" s="121" t="s">
        <v>1842</v>
      </c>
      <c r="U16" s="121">
        <v>0</v>
      </c>
      <c r="V16" s="121">
        <f>IFERROR(INDEX(VECINOS!$E$2:$E$338,MATCH(C16,VECINOS!$D$2:$D$338,0),1),-1)</f>
        <v>52045080</v>
      </c>
      <c r="W16" s="121">
        <f>IFERROR(INDEX(VECINOS!$F$2:$F$338,MATCH(C16,VECINOS!$D$2:$D$338,0),1),-1)</f>
        <v>7.21</v>
      </c>
      <c r="X16" s="121">
        <f>INDEX(VECINOSC!$Y$2:$Y$348,MATCH(C16,VECINOSC!$D$2:$D$348,0),1)</f>
        <v>-1</v>
      </c>
      <c r="Y16" s="121">
        <f>INDEX(VECINOSC!$Z$2:$Z$348,MATCH(C16,VECINOSC!$D$2:$D$348,0),1)</f>
        <v>99999</v>
      </c>
      <c r="Z16" s="121"/>
      <c r="AA16" s="121"/>
      <c r="AB16" s="121"/>
      <c r="AC16" s="121"/>
      <c r="AD16" s="121"/>
      <c r="AE16" s="121"/>
      <c r="AF16" s="121"/>
      <c r="AG16" s="121"/>
      <c r="AH16" s="121"/>
      <c r="AI16" s="121"/>
      <c r="AJ16" s="121"/>
      <c r="AK16" s="121"/>
      <c r="AL16" s="121"/>
      <c r="AM16" s="121"/>
      <c r="AN16" s="121"/>
      <c r="AO16" s="121"/>
      <c r="AP16" s="121"/>
      <c r="AQ16" s="121"/>
      <c r="AR16" s="121"/>
      <c r="AS16" s="121"/>
      <c r="AT16" s="121"/>
      <c r="AU16" s="121"/>
      <c r="AV16" s="121"/>
      <c r="AW16" s="121"/>
      <c r="AX16" s="121"/>
      <c r="AY16" s="121"/>
      <c r="AZ16" s="121"/>
      <c r="BA16" s="121"/>
      <c r="BB16" s="121"/>
      <c r="BC16" s="121"/>
      <c r="BD16" s="121"/>
      <c r="BE16" s="121"/>
      <c r="BF16" s="121"/>
      <c r="BG16" s="121"/>
      <c r="BH16" s="121"/>
      <c r="BI16" s="121"/>
      <c r="BJ16" s="121"/>
      <c r="BK16" s="121"/>
      <c r="BL16" s="121"/>
      <c r="BM16" s="121"/>
      <c r="BN16" s="121"/>
      <c r="BO16" s="121"/>
      <c r="BP16" s="121"/>
      <c r="BQ16" s="121"/>
      <c r="BR16" s="121"/>
      <c r="BS16" s="121"/>
      <c r="BT16" s="121"/>
      <c r="BU16" s="121"/>
      <c r="BV16" s="121"/>
      <c r="BW16" s="121"/>
      <c r="BX16" s="121"/>
      <c r="BY16" s="121"/>
      <c r="BZ16" s="121"/>
      <c r="CA16" s="121"/>
      <c r="CB16" s="121"/>
      <c r="CC16" s="121"/>
      <c r="CD16" s="121"/>
      <c r="CE16" s="121"/>
      <c r="CF16" s="121"/>
      <c r="CG16" s="121"/>
      <c r="CH16" s="121"/>
      <c r="CI16" s="121"/>
    </row>
    <row r="17" spans="1:87" hidden="1">
      <c r="A17" s="121"/>
      <c r="B17" s="121">
        <v>7</v>
      </c>
      <c r="C17" s="121">
        <v>51027020</v>
      </c>
      <c r="D17" s="126" t="s">
        <v>11942</v>
      </c>
      <c r="E17" s="121" t="s">
        <v>38</v>
      </c>
      <c r="F17" s="121" t="s">
        <v>19</v>
      </c>
      <c r="G17" s="121" t="s">
        <v>20</v>
      </c>
      <c r="H17" s="121" t="s">
        <v>14</v>
      </c>
      <c r="I17" s="121" t="s">
        <v>917</v>
      </c>
      <c r="J17" s="121" t="s">
        <v>908</v>
      </c>
      <c r="K17" s="121" t="s">
        <v>923</v>
      </c>
      <c r="L17" s="121">
        <v>1.2060833333333334</v>
      </c>
      <c r="M17" s="121">
        <v>-77.985138888888883</v>
      </c>
      <c r="N17" s="121">
        <v>1259</v>
      </c>
      <c r="O17" s="121" t="s">
        <v>5314</v>
      </c>
      <c r="P17" s="121" t="s">
        <v>18</v>
      </c>
      <c r="Q17" s="125">
        <v>-1</v>
      </c>
      <c r="R17" s="127">
        <f>IFERROR(INDEX(codigoNoaa!$E$2:$E$331,MATCH(C17,codigoNoaa!$D$2:$D$331,0),1),-1)</f>
        <v>-1</v>
      </c>
      <c r="S17" s="121" t="str">
        <f>IFERROR(INDEX(estadored!$P$2:$P$323,MATCH(C17,estadored!$B$2:$B$323,0),1),0)</f>
        <v>SINIESTRO</v>
      </c>
      <c r="T17" s="121" t="str">
        <f>INDEX(estadored!$M$2:$M$323,MATCH(C17,estadored!$B$2:$B$323,0),1)</f>
        <v>GOES</v>
      </c>
      <c r="U17" s="121">
        <v>1</v>
      </c>
      <c r="V17" s="121">
        <f>IFERROR(INDEX(VECINOS!$E$2:$E$338,MATCH(C17,VECINOS!$D$2:$D$338,0),1),-1)</f>
        <v>21057030</v>
      </c>
      <c r="W17" s="121">
        <f>IFERROR(INDEX(VECINOS!$F$2:$F$338,MATCH(C17,VECINOS!$D$2:$D$338,0),1),-1)</f>
        <v>1.66</v>
      </c>
      <c r="X17" s="121">
        <f>INDEX(VECINOSC!$Y$2:$Y$348,MATCH(C17,VECINOSC!$D$2:$D$348,0),1)</f>
        <v>51027050</v>
      </c>
      <c r="Y17" s="121">
        <f>INDEX(VECINOSC!$Z$2:$Z$348,MATCH(C17,VECINOSC!$D$2:$D$348,0),1)</f>
        <v>12</v>
      </c>
      <c r="Z17" s="121"/>
      <c r="AA17" s="121"/>
      <c r="AB17" s="121"/>
      <c r="AC17" s="121"/>
      <c r="AD17" s="121"/>
      <c r="AE17" s="121"/>
      <c r="AF17" s="121"/>
      <c r="AG17" s="121"/>
      <c r="AH17" s="121"/>
      <c r="AI17" s="121"/>
      <c r="AJ17" s="121"/>
      <c r="AK17" s="121"/>
      <c r="AL17" s="121"/>
      <c r="AM17" s="121"/>
      <c r="AN17" s="121"/>
      <c r="AO17" s="121"/>
      <c r="AP17" s="121"/>
      <c r="AQ17" s="121"/>
      <c r="AR17" s="121"/>
      <c r="AS17" s="121"/>
      <c r="AT17" s="121"/>
      <c r="AU17" s="121"/>
      <c r="AV17" s="121"/>
      <c r="AW17" s="121"/>
      <c r="AX17" s="121"/>
      <c r="AY17" s="121"/>
      <c r="AZ17" s="121"/>
      <c r="BA17" s="121"/>
      <c r="BB17" s="121"/>
      <c r="BC17" s="121"/>
      <c r="BD17" s="121"/>
      <c r="BE17" s="121"/>
      <c r="BF17" s="121"/>
      <c r="BG17" s="121"/>
      <c r="BH17" s="121"/>
      <c r="BI17" s="121"/>
      <c r="BJ17" s="121"/>
      <c r="BK17" s="121"/>
      <c r="BL17" s="121"/>
      <c r="BM17" s="121"/>
      <c r="BN17" s="121"/>
      <c r="BO17" s="121"/>
      <c r="BP17" s="121"/>
      <c r="BQ17" s="121"/>
      <c r="BR17" s="121"/>
      <c r="BS17" s="121"/>
      <c r="BT17" s="121"/>
      <c r="BU17" s="121"/>
      <c r="BV17" s="121"/>
      <c r="BW17" s="121"/>
      <c r="BX17" s="121"/>
      <c r="BY17" s="121"/>
      <c r="BZ17" s="121"/>
      <c r="CA17" s="121"/>
      <c r="CB17" s="121"/>
      <c r="CC17" s="121"/>
      <c r="CD17" s="121"/>
      <c r="CE17" s="121"/>
      <c r="CF17" s="121"/>
      <c r="CG17" s="121"/>
      <c r="CH17" s="121"/>
      <c r="CI17" s="121"/>
    </row>
    <row r="18" spans="1:87" hidden="1">
      <c r="A18" s="121"/>
      <c r="B18" s="121">
        <v>7</v>
      </c>
      <c r="C18" s="121">
        <v>44017120</v>
      </c>
      <c r="D18" s="121" t="s">
        <v>17024</v>
      </c>
      <c r="E18" s="121" t="s">
        <v>38</v>
      </c>
      <c r="F18" s="121" t="s">
        <v>39</v>
      </c>
      <c r="G18" s="121" t="s">
        <v>31</v>
      </c>
      <c r="H18" s="121" t="s">
        <v>14</v>
      </c>
      <c r="I18" s="121" t="s">
        <v>893</v>
      </c>
      <c r="J18" s="121" t="s">
        <v>660</v>
      </c>
      <c r="K18" s="121" t="s">
        <v>893</v>
      </c>
      <c r="L18" s="121">
        <v>1.213611111111111</v>
      </c>
      <c r="M18" s="121">
        <v>-76.66102777777779</v>
      </c>
      <c r="N18" s="121">
        <v>158</v>
      </c>
      <c r="O18" s="121" t="s">
        <v>896</v>
      </c>
      <c r="P18" s="121" t="s">
        <v>18</v>
      </c>
      <c r="Q18" s="125">
        <v>273</v>
      </c>
      <c r="R18" s="121">
        <v>-1</v>
      </c>
      <c r="S18" s="121">
        <v>0</v>
      </c>
      <c r="T18" s="121" t="s">
        <v>1842</v>
      </c>
      <c r="U18" s="121">
        <v>0</v>
      </c>
      <c r="V18" s="121">
        <f>IFERROR(INDEX(VECINOS!$E$2:$E$338,MATCH(C18,VECINOS!$D$2:$D$338,0),1),-1)</f>
        <v>44015060</v>
      </c>
      <c r="W18" s="121">
        <f>IFERROR(INDEX(VECINOS!$F$2:$F$338,MATCH(C18,VECINOS!$D$2:$D$338,0),1),-1)</f>
        <v>6.3</v>
      </c>
      <c r="X18" s="121">
        <f>INDEX(VECINOSC!$Y$2:$Y$348,MATCH(C18,VECINOSC!$D$2:$D$348,0),1)</f>
        <v>-1</v>
      </c>
      <c r="Y18" s="121">
        <f>INDEX(VECINOSC!$Z$2:$Z$348,MATCH(C18,VECINOSC!$D$2:$D$348,0),1)</f>
        <v>99999</v>
      </c>
      <c r="Z18" s="121"/>
      <c r="AA18" s="121"/>
      <c r="AB18" s="121"/>
      <c r="AC18" s="121"/>
      <c r="AD18" s="121"/>
      <c r="AE18" s="121"/>
      <c r="AF18" s="121"/>
      <c r="AG18" s="121"/>
      <c r="AH18" s="121"/>
      <c r="AI18" s="121"/>
      <c r="AJ18" s="121"/>
      <c r="AK18" s="121"/>
      <c r="AL18" s="121"/>
      <c r="AM18" s="121"/>
      <c r="AN18" s="121"/>
      <c r="AO18" s="121"/>
      <c r="AP18" s="121"/>
      <c r="AQ18" s="121"/>
      <c r="AR18" s="121"/>
      <c r="AS18" s="121"/>
      <c r="AT18" s="121"/>
      <c r="AU18" s="121"/>
      <c r="AV18" s="121"/>
      <c r="AW18" s="121"/>
      <c r="AX18" s="121"/>
      <c r="AY18" s="121"/>
      <c r="AZ18" s="121"/>
      <c r="BA18" s="121"/>
      <c r="BB18" s="121"/>
      <c r="BC18" s="121"/>
      <c r="BD18" s="121"/>
      <c r="BE18" s="121"/>
      <c r="BF18" s="121"/>
      <c r="BG18" s="121"/>
      <c r="BH18" s="121"/>
      <c r="BI18" s="121"/>
      <c r="BJ18" s="121"/>
      <c r="BK18" s="121"/>
      <c r="BL18" s="121"/>
      <c r="BM18" s="121"/>
      <c r="BN18" s="121"/>
      <c r="BO18" s="121"/>
      <c r="BP18" s="121"/>
      <c r="BQ18" s="121"/>
      <c r="BR18" s="121"/>
      <c r="BS18" s="121"/>
      <c r="BT18" s="121"/>
      <c r="BU18" s="121"/>
      <c r="BV18" s="121"/>
      <c r="BW18" s="121"/>
      <c r="BX18" s="121"/>
      <c r="BY18" s="121"/>
      <c r="BZ18" s="121"/>
      <c r="CA18" s="121"/>
      <c r="CB18" s="121"/>
      <c r="CC18" s="121"/>
      <c r="CD18" s="121"/>
      <c r="CE18" s="121"/>
      <c r="CF18" s="121"/>
      <c r="CG18" s="121"/>
      <c r="CH18" s="121"/>
      <c r="CI18" s="121"/>
    </row>
    <row r="19" spans="1:87" hidden="1">
      <c r="A19" s="121"/>
      <c r="B19" s="121">
        <v>7</v>
      </c>
      <c r="C19" s="121">
        <v>21057030</v>
      </c>
      <c r="D19" s="121" t="s">
        <v>928</v>
      </c>
      <c r="E19" s="121" t="s">
        <v>38</v>
      </c>
      <c r="F19" s="121" t="s">
        <v>12</v>
      </c>
      <c r="G19" s="121" t="s">
        <v>64</v>
      </c>
      <c r="H19" s="121" t="s">
        <v>24</v>
      </c>
      <c r="I19" s="121" t="s">
        <v>917</v>
      </c>
      <c r="J19" s="121" t="s">
        <v>908</v>
      </c>
      <c r="K19" s="121" t="s">
        <v>923</v>
      </c>
      <c r="L19" s="121">
        <v>1.2153333333333334</v>
      </c>
      <c r="M19" s="121">
        <v>-77.996916666666664</v>
      </c>
      <c r="N19" s="121">
        <v>1210</v>
      </c>
      <c r="O19" s="121" t="s">
        <v>929</v>
      </c>
      <c r="P19" s="121" t="s">
        <v>930</v>
      </c>
      <c r="Q19" s="125">
        <v>-1</v>
      </c>
      <c r="R19" s="121">
        <v>-1</v>
      </c>
      <c r="S19" s="121">
        <v>0</v>
      </c>
      <c r="T19" s="121" t="s">
        <v>1863</v>
      </c>
      <c r="U19" s="121">
        <v>0</v>
      </c>
      <c r="V19" s="121">
        <f>IFERROR(INDEX(VECINOS!$E$2:$E$338,MATCH(C19,VECINOS!$D$2:$D$338,0),1),-1)</f>
        <v>51027020</v>
      </c>
      <c r="W19" s="121">
        <f>IFERROR(INDEX(VECINOS!$F$2:$F$338,MATCH(C19,VECINOS!$D$2:$D$338,0),1),-1)</f>
        <v>1.66</v>
      </c>
      <c r="X19" s="121">
        <f>INDEX(VECINOSC!$Y$2:$Y$348,MATCH(C19,VECINOSC!$D$2:$D$348,0),1)</f>
        <v>51027020</v>
      </c>
      <c r="Y19" s="121">
        <f>INDEX(VECINOSC!$Z$2:$Z$348,MATCH(C19,VECINOSC!$D$2:$D$348,0),1)</f>
        <v>1</v>
      </c>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c r="BO19" s="121"/>
      <c r="BP19" s="121"/>
      <c r="BQ19" s="121"/>
      <c r="BR19" s="121"/>
      <c r="BS19" s="121"/>
      <c r="BT19" s="121"/>
      <c r="BU19" s="121"/>
      <c r="BV19" s="121"/>
      <c r="BW19" s="121"/>
      <c r="BX19" s="121"/>
      <c r="BY19" s="121"/>
      <c r="BZ19" s="121"/>
      <c r="CA19" s="121"/>
      <c r="CB19" s="121"/>
      <c r="CC19" s="121"/>
      <c r="CD19" s="121"/>
      <c r="CE19" s="121"/>
      <c r="CF19" s="121"/>
      <c r="CG19" s="121"/>
      <c r="CH19" s="121"/>
      <c r="CI19" s="121"/>
    </row>
    <row r="20" spans="1:87" hidden="1">
      <c r="A20" s="121"/>
      <c r="B20" s="121">
        <v>7</v>
      </c>
      <c r="C20" s="121">
        <v>52045080</v>
      </c>
      <c r="D20" s="121" t="s">
        <v>968</v>
      </c>
      <c r="E20" s="121" t="s">
        <v>38</v>
      </c>
      <c r="F20" s="121" t="s">
        <v>12</v>
      </c>
      <c r="G20" s="121" t="s">
        <v>64</v>
      </c>
      <c r="H20" s="121" t="s">
        <v>14</v>
      </c>
      <c r="I20" s="121" t="s">
        <v>909</v>
      </c>
      <c r="J20" s="121" t="s">
        <v>908</v>
      </c>
      <c r="K20" s="121" t="s">
        <v>909</v>
      </c>
      <c r="L20" s="121">
        <v>1.2251111111111113</v>
      </c>
      <c r="M20" s="121">
        <v>-77.283388888888894</v>
      </c>
      <c r="N20" s="121">
        <v>456</v>
      </c>
      <c r="O20" s="121" t="s">
        <v>970</v>
      </c>
      <c r="P20" s="121" t="s">
        <v>18</v>
      </c>
      <c r="Q20" s="125">
        <v>225</v>
      </c>
      <c r="R20" s="121">
        <v>-1</v>
      </c>
      <c r="S20" s="121">
        <v>0</v>
      </c>
      <c r="T20" s="121" t="s">
        <v>1842</v>
      </c>
      <c r="U20" s="121">
        <v>0</v>
      </c>
      <c r="V20" s="121">
        <f>IFERROR(INDEX(VECINOS!$E$2:$E$338,MATCH(C20,VECINOS!$D$2:$D$338,0),1),-1)</f>
        <v>52055210</v>
      </c>
      <c r="W20" s="121">
        <f>IFERROR(INDEX(VECINOS!$F$2:$F$338,MATCH(C20,VECINOS!$D$2:$D$338,0),1),-1)</f>
        <v>7.21</v>
      </c>
      <c r="X20" s="121">
        <f>INDEX(VECINOSC!$Y$2:$Y$348,MATCH(C20,VECINOSC!$D$2:$D$348,0),1)</f>
        <v>-1</v>
      </c>
      <c r="Y20" s="121">
        <f>INDEX(VECINOSC!$Z$2:$Z$348,MATCH(C20,VECINOSC!$D$2:$D$348,0),1)</f>
        <v>99999</v>
      </c>
      <c r="Z20" s="121"/>
      <c r="AA20" s="121"/>
      <c r="AB20" s="121"/>
      <c r="AC20" s="121"/>
      <c r="AD20" s="121"/>
      <c r="AE20" s="121"/>
      <c r="AF20" s="121"/>
      <c r="AG20" s="121"/>
      <c r="AH20" s="121"/>
      <c r="AI20" s="121"/>
      <c r="AJ20" s="121"/>
      <c r="AK20" s="121"/>
      <c r="AL20" s="121"/>
      <c r="AM20" s="121"/>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1"/>
      <c r="BS20" s="121"/>
      <c r="BT20" s="121"/>
      <c r="BU20" s="121"/>
      <c r="BV20" s="121"/>
      <c r="BW20" s="121"/>
      <c r="BX20" s="121"/>
      <c r="BY20" s="121"/>
      <c r="BZ20" s="121"/>
      <c r="CA20" s="121"/>
      <c r="CB20" s="121"/>
      <c r="CC20" s="121"/>
      <c r="CD20" s="121"/>
      <c r="CE20" s="121"/>
      <c r="CF20" s="121"/>
      <c r="CG20" s="121"/>
      <c r="CH20" s="121"/>
      <c r="CI20" s="121"/>
    </row>
    <row r="21" spans="1:87" hidden="1">
      <c r="A21" s="121"/>
      <c r="B21" s="121">
        <v>7</v>
      </c>
      <c r="C21" s="121">
        <v>51027050</v>
      </c>
      <c r="D21" s="121" t="s">
        <v>2372</v>
      </c>
      <c r="E21" s="121" t="s">
        <v>38</v>
      </c>
      <c r="F21" s="121" t="s">
        <v>39</v>
      </c>
      <c r="G21" s="121" t="s">
        <v>31</v>
      </c>
      <c r="H21" s="121" t="s">
        <v>14</v>
      </c>
      <c r="I21" s="121" t="s">
        <v>917</v>
      </c>
      <c r="J21" s="121" t="s">
        <v>908</v>
      </c>
      <c r="K21" s="121" t="s">
        <v>923</v>
      </c>
      <c r="L21" s="121">
        <v>1.2369444444444444</v>
      </c>
      <c r="M21" s="121">
        <v>-78.097222222222214</v>
      </c>
      <c r="N21" s="121">
        <v>420</v>
      </c>
      <c r="O21" s="121" t="s">
        <v>806</v>
      </c>
      <c r="P21" s="121" t="s">
        <v>18</v>
      </c>
      <c r="Q21" s="125">
        <v>-1</v>
      </c>
      <c r="R21" s="121">
        <v>-1</v>
      </c>
      <c r="S21" s="121">
        <v>0</v>
      </c>
      <c r="T21" s="121" t="s">
        <v>1863</v>
      </c>
      <c r="U21" s="121">
        <v>0</v>
      </c>
      <c r="V21" s="121">
        <f>IFERROR(INDEX(VECINOS!$E$2:$E$338,MATCH(C21,VECINOS!$D$2:$D$338,0),1),-1)</f>
        <v>51025080</v>
      </c>
      <c r="W21" s="121">
        <f>IFERROR(INDEX(VECINOS!$F$2:$F$338,MATCH(C21,VECINOS!$D$2:$D$338,0),1),-1)</f>
        <v>1.36</v>
      </c>
      <c r="X21" s="121">
        <f>INDEX(VECINOSC!$Y$2:$Y$348,MATCH(C21,VECINOSC!$D$2:$D$348,0),1)</f>
        <v>51027020</v>
      </c>
      <c r="Y21" s="121">
        <f>INDEX(VECINOSC!$Z$2:$Z$348,MATCH(C21,VECINOSC!$D$2:$D$348,0),1)</f>
        <v>12</v>
      </c>
      <c r="Z21" s="121"/>
      <c r="AA21" s="121"/>
      <c r="AB21" s="121"/>
      <c r="AC21" s="121"/>
      <c r="AD21" s="121"/>
      <c r="AE21" s="121"/>
      <c r="AF21" s="121"/>
      <c r="AG21" s="121"/>
      <c r="AH21" s="121"/>
      <c r="AI21" s="121"/>
      <c r="AJ21" s="121"/>
      <c r="AK21" s="121"/>
      <c r="AL21" s="121"/>
      <c r="AM21" s="121"/>
      <c r="AN21" s="121"/>
      <c r="AO21" s="121"/>
      <c r="AP21" s="121"/>
      <c r="AQ21" s="121"/>
      <c r="AR21" s="121"/>
      <c r="AS21" s="121"/>
      <c r="AT21" s="121"/>
      <c r="AU21" s="121"/>
      <c r="AV21" s="121"/>
      <c r="AW21" s="121"/>
      <c r="AX21" s="121"/>
      <c r="AY21" s="121"/>
      <c r="AZ21" s="121"/>
      <c r="BA21" s="121"/>
      <c r="BB21" s="121"/>
      <c r="BC21" s="121"/>
      <c r="BD21" s="121"/>
      <c r="BE21" s="121"/>
      <c r="BF21" s="121"/>
      <c r="BG21" s="121"/>
      <c r="BH21" s="121"/>
      <c r="BI21" s="121"/>
      <c r="BJ21" s="121"/>
      <c r="BK21" s="121"/>
      <c r="BL21" s="121"/>
      <c r="BM21" s="121"/>
      <c r="BN21" s="121"/>
      <c r="BO21" s="121"/>
      <c r="BP21" s="121"/>
      <c r="BQ21" s="121"/>
      <c r="BR21" s="121"/>
      <c r="BS21" s="121"/>
      <c r="BT21" s="121"/>
      <c r="BU21" s="121"/>
      <c r="BV21" s="121"/>
      <c r="BW21" s="121"/>
      <c r="BX21" s="121"/>
      <c r="BY21" s="121"/>
      <c r="BZ21" s="121"/>
      <c r="CA21" s="121"/>
      <c r="CB21" s="121"/>
      <c r="CC21" s="121"/>
      <c r="CD21" s="121"/>
      <c r="CE21" s="121"/>
      <c r="CF21" s="121"/>
      <c r="CG21" s="121"/>
      <c r="CH21" s="121"/>
      <c r="CI21" s="121"/>
    </row>
    <row r="22" spans="1:87" hidden="1">
      <c r="A22" s="121"/>
      <c r="B22" s="121">
        <v>7</v>
      </c>
      <c r="C22" s="121">
        <v>51025080</v>
      </c>
      <c r="D22" s="121" t="s">
        <v>931</v>
      </c>
      <c r="E22" s="121" t="s">
        <v>38</v>
      </c>
      <c r="F22" s="121" t="s">
        <v>12</v>
      </c>
      <c r="G22" s="121" t="s">
        <v>64</v>
      </c>
      <c r="H22" s="121" t="s">
        <v>546</v>
      </c>
      <c r="I22" s="121" t="s">
        <v>917</v>
      </c>
      <c r="J22" s="121" t="s">
        <v>908</v>
      </c>
      <c r="K22" s="121" t="s">
        <v>918</v>
      </c>
      <c r="L22" s="121">
        <v>1.2483333333333333</v>
      </c>
      <c r="M22" s="121">
        <v>-78.092500000000001</v>
      </c>
      <c r="N22" s="121">
        <v>509</v>
      </c>
      <c r="O22" s="121" t="s">
        <v>932</v>
      </c>
      <c r="P22" s="121" t="s">
        <v>924</v>
      </c>
      <c r="Q22" s="125">
        <v>7</v>
      </c>
      <c r="R22" s="121">
        <v>-1</v>
      </c>
      <c r="S22" s="121">
        <v>0</v>
      </c>
      <c r="T22" s="121" t="s">
        <v>1842</v>
      </c>
      <c r="U22" s="121">
        <v>0</v>
      </c>
      <c r="V22" s="121">
        <f>IFERROR(INDEX(VECINOS!$E$2:$E$338,MATCH(C22,VECINOS!$D$2:$D$338,0),1),-1)</f>
        <v>51027050</v>
      </c>
      <c r="W22" s="121">
        <f>IFERROR(INDEX(VECINOS!$F$2:$F$338,MATCH(C22,VECINOS!$D$2:$D$338,0),1),-1)</f>
        <v>1.36</v>
      </c>
      <c r="X22" s="121">
        <f>INDEX(VECINOSC!$Y$2:$Y$348,MATCH(C22,VECINOSC!$D$2:$D$348,0),1)</f>
        <v>51027050</v>
      </c>
      <c r="Y22" s="121">
        <f>INDEX(VECINOSC!$Z$2:$Z$348,MATCH(C22,VECINOSC!$D$2:$D$348,0),1)</f>
        <v>1</v>
      </c>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1"/>
      <c r="BG22" s="121"/>
      <c r="BH22" s="121"/>
      <c r="BI22" s="121"/>
      <c r="BJ22" s="121"/>
      <c r="BK22" s="121"/>
      <c r="BL22" s="121"/>
      <c r="BM22" s="121"/>
      <c r="BN22" s="121"/>
      <c r="BO22" s="121"/>
      <c r="BP22" s="121"/>
      <c r="BQ22" s="121"/>
      <c r="BR22" s="121"/>
      <c r="BS22" s="121"/>
      <c r="BT22" s="121"/>
      <c r="BU22" s="121"/>
      <c r="BV22" s="121"/>
      <c r="BW22" s="121"/>
      <c r="BX22" s="121"/>
      <c r="BY22" s="121"/>
      <c r="BZ22" s="121"/>
      <c r="CA22" s="121"/>
      <c r="CB22" s="121"/>
      <c r="CC22" s="121"/>
      <c r="CD22" s="121"/>
      <c r="CE22" s="121"/>
      <c r="CF22" s="121"/>
      <c r="CG22" s="121"/>
      <c r="CH22" s="121"/>
      <c r="CI22" s="121"/>
    </row>
    <row r="23" spans="1:87" hidden="1">
      <c r="A23" s="121"/>
      <c r="B23" s="121">
        <v>3</v>
      </c>
      <c r="C23" s="121">
        <v>42077020</v>
      </c>
      <c r="D23" s="121" t="s">
        <v>563</v>
      </c>
      <c r="E23" s="121" t="s">
        <v>38</v>
      </c>
      <c r="F23" s="121" t="s">
        <v>19</v>
      </c>
      <c r="G23" s="121" t="s">
        <v>31</v>
      </c>
      <c r="H23" s="121" t="s">
        <v>14</v>
      </c>
      <c r="I23" s="121" t="s">
        <v>560</v>
      </c>
      <c r="J23" s="121" t="s">
        <v>560</v>
      </c>
      <c r="K23" s="121" t="s">
        <v>2371</v>
      </c>
      <c r="L23" s="121">
        <v>1.2595555555555555</v>
      </c>
      <c r="M23" s="121">
        <v>-70.239111111111114</v>
      </c>
      <c r="N23" s="121">
        <v>180</v>
      </c>
      <c r="O23" s="121" t="s">
        <v>120</v>
      </c>
      <c r="P23" s="121" t="s">
        <v>18</v>
      </c>
      <c r="Q23" s="125">
        <v>-1</v>
      </c>
      <c r="R23" s="121" t="s">
        <v>1499</v>
      </c>
      <c r="S23" s="121">
        <v>0</v>
      </c>
      <c r="T23" s="121" t="s">
        <v>1863</v>
      </c>
      <c r="U23" s="121">
        <v>0</v>
      </c>
      <c r="V23" s="121">
        <f>IFERROR(INDEX(VECINOS!$E$2:$E$338,MATCH(C23,VECINOS!$D$2:$D$338,0),1),-1)</f>
        <v>44197020</v>
      </c>
      <c r="W23" s="121">
        <f>IFERROR(INDEX(VECINOS!$F$2:$F$338,MATCH(C23,VECINOS!$D$2:$D$338,0),1),-1)</f>
        <v>292.33</v>
      </c>
      <c r="X23" s="121">
        <f>INDEX(VECINOSC!$Y$2:$Y$348,MATCH(C23,VECINOSC!$D$2:$D$348,0),1)</f>
        <v>-1</v>
      </c>
      <c r="Y23" s="121">
        <f>INDEX(VECINOSC!$Z$2:$Z$348,MATCH(C23,VECINOSC!$D$2:$D$348,0),1)</f>
        <v>99999</v>
      </c>
      <c r="Z23" s="121"/>
      <c r="AA23" s="121"/>
      <c r="AB23" s="121"/>
      <c r="AC23" s="121"/>
      <c r="AD23" s="121"/>
      <c r="AE23" s="121"/>
      <c r="AF23" s="121"/>
      <c r="AG23" s="121"/>
      <c r="AH23" s="121"/>
      <c r="AI23" s="121"/>
      <c r="AJ23" s="121"/>
      <c r="AK23" s="121"/>
      <c r="AL23" s="121"/>
      <c r="AM23" s="121"/>
      <c r="AN23" s="121"/>
      <c r="AO23" s="121"/>
      <c r="AP23" s="121"/>
      <c r="AQ23" s="121"/>
      <c r="AR23" s="121"/>
      <c r="AS23" s="121"/>
      <c r="AT23" s="121"/>
      <c r="AU23" s="121"/>
      <c r="AV23" s="121"/>
      <c r="AW23" s="121"/>
      <c r="AX23" s="121"/>
      <c r="AY23" s="121"/>
      <c r="AZ23" s="121"/>
      <c r="BA23" s="121"/>
      <c r="BB23" s="121"/>
      <c r="BC23" s="121"/>
      <c r="BD23" s="121"/>
      <c r="BE23" s="121"/>
      <c r="BF23" s="121"/>
      <c r="BG23" s="121"/>
      <c r="BH23" s="121"/>
      <c r="BI23" s="121"/>
      <c r="BJ23" s="121"/>
      <c r="BK23" s="121"/>
      <c r="BL23" s="121"/>
      <c r="BM23" s="121"/>
      <c r="BN23" s="121"/>
      <c r="BO23" s="121"/>
      <c r="BP23" s="121"/>
      <c r="BQ23" s="121"/>
      <c r="BR23" s="121"/>
      <c r="BS23" s="121"/>
      <c r="BT23" s="121"/>
      <c r="BU23" s="121"/>
      <c r="BV23" s="121"/>
      <c r="BW23" s="121"/>
      <c r="BX23" s="121"/>
      <c r="BY23" s="121"/>
      <c r="BZ23" s="121"/>
      <c r="CA23" s="121"/>
      <c r="CB23" s="121"/>
      <c r="CC23" s="121"/>
      <c r="CD23" s="121"/>
      <c r="CE23" s="121"/>
      <c r="CF23" s="121"/>
      <c r="CG23" s="121"/>
      <c r="CH23" s="121"/>
      <c r="CI23" s="121"/>
    </row>
    <row r="24" spans="1:87" hidden="1">
      <c r="A24" s="121"/>
      <c r="B24" s="121">
        <v>7</v>
      </c>
      <c r="C24" s="121">
        <v>51025060</v>
      </c>
      <c r="D24" s="121" t="s">
        <v>925</v>
      </c>
      <c r="E24" s="121" t="s">
        <v>38</v>
      </c>
      <c r="F24" s="121" t="s">
        <v>12</v>
      </c>
      <c r="G24" s="121" t="s">
        <v>64</v>
      </c>
      <c r="H24" s="121" t="s">
        <v>14</v>
      </c>
      <c r="I24" s="121" t="s">
        <v>917</v>
      </c>
      <c r="J24" s="121" t="s">
        <v>908</v>
      </c>
      <c r="K24" s="121" t="s">
        <v>918</v>
      </c>
      <c r="L24" s="121">
        <v>1.4086388888888888</v>
      </c>
      <c r="M24" s="121">
        <v>-78.281611111111104</v>
      </c>
      <c r="N24" s="121">
        <v>522</v>
      </c>
      <c r="O24" s="121" t="s">
        <v>927</v>
      </c>
      <c r="P24" s="121" t="s">
        <v>18</v>
      </c>
      <c r="Q24" s="125">
        <v>25</v>
      </c>
      <c r="R24" s="121">
        <v>-1</v>
      </c>
      <c r="S24" s="121">
        <v>0</v>
      </c>
      <c r="T24" s="121" t="s">
        <v>1842</v>
      </c>
      <c r="U24" s="121">
        <v>0</v>
      </c>
      <c r="V24" s="121">
        <f>IFERROR(INDEX(VECINOS!$E$2:$E$338,MATCH(C24,VECINOS!$D$2:$D$338,0),1),-1)</f>
        <v>51025080</v>
      </c>
      <c r="W24" s="121">
        <f>IFERROR(INDEX(VECINOS!$F$2:$F$338,MATCH(C24,VECINOS!$D$2:$D$338,0),1),-1)</f>
        <v>27.51</v>
      </c>
      <c r="X24" s="121">
        <f>INDEX(VECINOSC!$Y$2:$Y$348,MATCH(C24,VECINOSC!$D$2:$D$348,0),1)</f>
        <v>51027050</v>
      </c>
      <c r="Y24" s="121">
        <f>INDEX(VECINOSC!$Z$2:$Z$348,MATCH(C24,VECINOSC!$D$2:$D$348,0),1)</f>
        <v>27</v>
      </c>
      <c r="Z24" s="121"/>
      <c r="AA24" s="121"/>
      <c r="AB24" s="121"/>
      <c r="AC24" s="121"/>
      <c r="AD24" s="121"/>
      <c r="AE24" s="121"/>
      <c r="AF24" s="121"/>
      <c r="AG24" s="121"/>
      <c r="AH24" s="121"/>
      <c r="AI24" s="121"/>
      <c r="AJ24" s="121"/>
      <c r="AK24" s="121"/>
      <c r="AL24" s="121"/>
      <c r="AM24" s="121"/>
      <c r="AN24" s="121"/>
      <c r="AO24" s="121"/>
      <c r="AP24" s="121"/>
      <c r="AQ24" s="121"/>
      <c r="AR24" s="121"/>
      <c r="AS24" s="121"/>
      <c r="AT24" s="121"/>
      <c r="AU24" s="121"/>
      <c r="AV24" s="121"/>
      <c r="AW24" s="121"/>
      <c r="AX24" s="121"/>
      <c r="AY24" s="121"/>
      <c r="AZ24" s="121"/>
      <c r="BA24" s="121"/>
      <c r="BB24" s="121"/>
      <c r="BC24" s="121"/>
      <c r="BD24" s="121"/>
      <c r="BE24" s="121"/>
      <c r="BF24" s="121"/>
      <c r="BG24" s="121"/>
      <c r="BH24" s="121"/>
      <c r="BI24" s="121"/>
      <c r="BJ24" s="121"/>
      <c r="BK24" s="121"/>
      <c r="BL24" s="121"/>
      <c r="BM24" s="121"/>
      <c r="BN24" s="121"/>
      <c r="BO24" s="121"/>
      <c r="BP24" s="121"/>
      <c r="BQ24" s="121"/>
      <c r="BR24" s="121"/>
      <c r="BS24" s="121"/>
      <c r="BT24" s="121"/>
      <c r="BU24" s="121"/>
      <c r="BV24" s="121"/>
      <c r="BW24" s="121"/>
      <c r="BX24" s="121"/>
      <c r="BY24" s="121"/>
      <c r="BZ24" s="121"/>
      <c r="CA24" s="121"/>
      <c r="CB24" s="121"/>
      <c r="CC24" s="121"/>
      <c r="CD24" s="121"/>
      <c r="CE24" s="121"/>
      <c r="CF24" s="121"/>
      <c r="CG24" s="121"/>
      <c r="CH24" s="121"/>
      <c r="CI24" s="121"/>
    </row>
    <row r="25" spans="1:87" hidden="1">
      <c r="A25" s="121"/>
      <c r="B25" s="121">
        <v>7</v>
      </c>
      <c r="C25" s="121">
        <v>51027060</v>
      </c>
      <c r="D25" s="121" t="s">
        <v>936</v>
      </c>
      <c r="E25" s="121" t="s">
        <v>38</v>
      </c>
      <c r="F25" s="121" t="s">
        <v>39</v>
      </c>
      <c r="G25" s="121" t="s">
        <v>31</v>
      </c>
      <c r="H25" s="121" t="s">
        <v>14</v>
      </c>
      <c r="I25" s="121" t="s">
        <v>937</v>
      </c>
      <c r="J25" s="121" t="s">
        <v>908</v>
      </c>
      <c r="K25" s="121" t="s">
        <v>921</v>
      </c>
      <c r="L25" s="121">
        <v>1.423888888888889</v>
      </c>
      <c r="M25" s="121">
        <v>-78.670277777777784</v>
      </c>
      <c r="N25" s="121">
        <v>2</v>
      </c>
      <c r="O25" s="121" t="s">
        <v>740</v>
      </c>
      <c r="P25" s="121" t="s">
        <v>18</v>
      </c>
      <c r="Q25" s="125">
        <v>-1</v>
      </c>
      <c r="R25" s="121" t="s">
        <v>1515</v>
      </c>
      <c r="S25" s="121">
        <v>0</v>
      </c>
      <c r="T25" s="121" t="s">
        <v>1863</v>
      </c>
      <c r="U25" s="121">
        <v>0</v>
      </c>
      <c r="V25" s="121">
        <f>IFERROR(INDEX(VECINOS!$E$2:$E$338,MATCH(C25,VECINOS!$D$2:$D$338,0),1),-1)</f>
        <v>51025090</v>
      </c>
      <c r="W25" s="121">
        <f>IFERROR(INDEX(VECINOS!$F$2:$F$338,MATCH(C25,VECINOS!$D$2:$D$338,0),1),-1)</f>
        <v>14.24</v>
      </c>
      <c r="X25" s="121">
        <f>INDEX(VECINOSC!$Y$2:$Y$348,MATCH(C25,VECINOSC!$D$2:$D$348,0),1)</f>
        <v>-1</v>
      </c>
      <c r="Y25" s="121">
        <f>INDEX(VECINOSC!$Z$2:$Z$348,MATCH(C25,VECINOSC!$D$2:$D$348,0),1)</f>
        <v>99999</v>
      </c>
      <c r="Z25" s="121"/>
      <c r="AA25" s="121"/>
      <c r="AB25" s="121"/>
      <c r="AC25" s="121"/>
      <c r="AD25" s="121"/>
      <c r="AE25" s="121"/>
      <c r="AF25" s="121"/>
      <c r="AG25" s="121"/>
      <c r="AH25" s="121"/>
      <c r="AI25" s="121"/>
      <c r="AJ25" s="121"/>
      <c r="AK25" s="121"/>
      <c r="AL25" s="121"/>
      <c r="AM25" s="121"/>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1"/>
      <c r="BK25" s="121"/>
      <c r="BL25" s="121"/>
      <c r="BM25" s="121"/>
      <c r="BN25" s="121"/>
      <c r="BO25" s="121"/>
      <c r="BP25" s="121"/>
      <c r="BQ25" s="121"/>
      <c r="BR25" s="121"/>
      <c r="BS25" s="121"/>
      <c r="BT25" s="121"/>
      <c r="BU25" s="121"/>
      <c r="BV25" s="121"/>
      <c r="BW25" s="121"/>
      <c r="BX25" s="121"/>
      <c r="BY25" s="121"/>
      <c r="BZ25" s="121"/>
      <c r="CA25" s="121"/>
      <c r="CB25" s="121"/>
      <c r="CC25" s="121"/>
      <c r="CD25" s="121"/>
      <c r="CE25" s="121"/>
      <c r="CF25" s="121"/>
      <c r="CG25" s="121"/>
      <c r="CH25" s="121"/>
      <c r="CI25" s="121"/>
    </row>
    <row r="26" spans="1:87" hidden="1">
      <c r="A26" s="121"/>
      <c r="B26" s="121">
        <v>4</v>
      </c>
      <c r="C26" s="121">
        <v>44035050</v>
      </c>
      <c r="D26" s="121" t="s">
        <v>654</v>
      </c>
      <c r="E26" s="121" t="s">
        <v>38</v>
      </c>
      <c r="F26" s="121" t="s">
        <v>12</v>
      </c>
      <c r="G26" s="121" t="s">
        <v>57</v>
      </c>
      <c r="H26" s="121" t="s">
        <v>14</v>
      </c>
      <c r="I26" s="121" t="s">
        <v>648</v>
      </c>
      <c r="J26" s="121" t="s">
        <v>658</v>
      </c>
      <c r="K26" s="121" t="s">
        <v>647</v>
      </c>
      <c r="L26" s="121">
        <v>1.4997222222222222</v>
      </c>
      <c r="M26" s="121">
        <v>-75.661000000000001</v>
      </c>
      <c r="N26" s="121">
        <v>490</v>
      </c>
      <c r="O26" s="121" t="s">
        <v>655</v>
      </c>
      <c r="P26" s="121" t="s">
        <v>18</v>
      </c>
      <c r="Q26" s="125">
        <v>101</v>
      </c>
      <c r="R26" s="121">
        <v>-1</v>
      </c>
      <c r="S26" s="121">
        <v>0</v>
      </c>
      <c r="T26" s="121" t="s">
        <v>1842</v>
      </c>
      <c r="U26" s="121">
        <v>0</v>
      </c>
      <c r="V26" s="121">
        <f>IFERROR(INDEX(VECINOS!$E$2:$E$338,MATCH(C26,VECINOS!$D$2:$D$338,0),1),-1)</f>
        <v>44037060</v>
      </c>
      <c r="W26" s="121">
        <f>IFERROR(INDEX(VECINOS!$F$2:$F$338,MATCH(C26,VECINOS!$D$2:$D$338,0),1),-1)</f>
        <v>14.21</v>
      </c>
      <c r="X26" s="121">
        <f>INDEX(VECINOSC!$Y$2:$Y$348,MATCH(C26,VECINOSC!$D$2:$D$348,0),1)</f>
        <v>-1</v>
      </c>
      <c r="Y26" s="121">
        <f>INDEX(VECINOSC!$Z$2:$Z$348,MATCH(C26,VECINOSC!$D$2:$D$348,0),1)</f>
        <v>99999</v>
      </c>
      <c r="Z26" s="121"/>
      <c r="AA26" s="121"/>
      <c r="AB26" s="121"/>
      <c r="AC26" s="121"/>
      <c r="AD26" s="121"/>
      <c r="AE26" s="121"/>
      <c r="AF26" s="121"/>
      <c r="AG26" s="121"/>
      <c r="AH26" s="121"/>
      <c r="AI26" s="121"/>
      <c r="AJ26" s="121"/>
      <c r="AK26" s="121"/>
      <c r="AL26" s="121"/>
      <c r="AM26" s="121"/>
      <c r="AN26" s="121"/>
      <c r="AO26" s="121"/>
      <c r="AP26" s="121"/>
      <c r="AQ26" s="121"/>
      <c r="AR26" s="121"/>
      <c r="AS26" s="121"/>
      <c r="AT26" s="121"/>
      <c r="AU26" s="121"/>
      <c r="AV26" s="121"/>
      <c r="AW26" s="121"/>
      <c r="AX26" s="121"/>
      <c r="AY26" s="121"/>
      <c r="AZ26" s="121"/>
      <c r="BA26" s="121"/>
      <c r="BB26" s="121"/>
      <c r="BC26" s="121"/>
      <c r="BD26" s="121"/>
      <c r="BE26" s="121"/>
      <c r="BF26" s="121"/>
      <c r="BG26" s="121"/>
      <c r="BH26" s="121"/>
      <c r="BI26" s="121"/>
      <c r="BJ26" s="121"/>
      <c r="BK26" s="121"/>
      <c r="BL26" s="121"/>
      <c r="BM26" s="121"/>
      <c r="BN26" s="121"/>
      <c r="BO26" s="121"/>
      <c r="BP26" s="121"/>
      <c r="BQ26" s="121"/>
      <c r="BR26" s="121"/>
      <c r="BS26" s="121"/>
      <c r="BT26" s="121"/>
      <c r="BU26" s="121"/>
      <c r="BV26" s="121"/>
      <c r="BW26" s="121"/>
      <c r="BX26" s="121"/>
      <c r="BY26" s="121"/>
      <c r="BZ26" s="121"/>
      <c r="CA26" s="121"/>
      <c r="CB26" s="121"/>
      <c r="CC26" s="121"/>
      <c r="CD26" s="121"/>
      <c r="CE26" s="121"/>
      <c r="CF26" s="121"/>
      <c r="CG26" s="121"/>
      <c r="CH26" s="121"/>
      <c r="CI26" s="121"/>
    </row>
    <row r="27" spans="1:87" hidden="1">
      <c r="A27" s="121"/>
      <c r="B27" s="121">
        <v>7</v>
      </c>
      <c r="C27" s="121">
        <v>51025090</v>
      </c>
      <c r="D27" s="121" t="s">
        <v>933</v>
      </c>
      <c r="E27" s="121" t="s">
        <v>38</v>
      </c>
      <c r="F27" s="121" t="s">
        <v>12</v>
      </c>
      <c r="G27" s="121" t="s">
        <v>111</v>
      </c>
      <c r="H27" s="121" t="s">
        <v>14</v>
      </c>
      <c r="I27" s="121" t="s">
        <v>922</v>
      </c>
      <c r="J27" s="121" t="s">
        <v>908</v>
      </c>
      <c r="K27" s="121" t="s">
        <v>921</v>
      </c>
      <c r="L27" s="121">
        <v>1.5501944444444444</v>
      </c>
      <c r="M27" s="121">
        <v>-78.695583333333332</v>
      </c>
      <c r="N27" s="121">
        <v>16</v>
      </c>
      <c r="O27" s="121" t="s">
        <v>934</v>
      </c>
      <c r="P27" s="121" t="s">
        <v>18</v>
      </c>
      <c r="Q27" s="125">
        <v>-1</v>
      </c>
      <c r="R27" s="121">
        <v>-1</v>
      </c>
      <c r="S27" s="121">
        <v>0</v>
      </c>
      <c r="T27" s="121" t="s">
        <v>1863</v>
      </c>
      <c r="U27" s="121">
        <v>0</v>
      </c>
      <c r="V27" s="121">
        <f>IFERROR(INDEX(VECINOS!$E$2:$E$338,MATCH(C27,VECINOS!$D$2:$D$338,0),1),-1)</f>
        <v>51027060</v>
      </c>
      <c r="W27" s="121">
        <f>IFERROR(INDEX(VECINOS!$F$2:$F$338,MATCH(C27,VECINOS!$D$2:$D$338,0),1),-1)</f>
        <v>14.24</v>
      </c>
      <c r="X27" s="121">
        <f>INDEX(VECINOSC!$Y$2:$Y$348,MATCH(C27,VECINOSC!$D$2:$D$348,0),1)</f>
        <v>-1</v>
      </c>
      <c r="Y27" s="121">
        <f>INDEX(VECINOSC!$Z$2:$Z$348,MATCH(C27,VECINOSC!$D$2:$D$348,0),1)</f>
        <v>99999</v>
      </c>
      <c r="Z27" s="121"/>
      <c r="AA27" s="121"/>
      <c r="AB27" s="121"/>
      <c r="AC27" s="121"/>
      <c r="AD27" s="121"/>
      <c r="AE27" s="121"/>
      <c r="AF27" s="121"/>
      <c r="AG27" s="121"/>
      <c r="AH27" s="121"/>
      <c r="AI27" s="121"/>
      <c r="AJ27" s="121"/>
      <c r="AK27" s="121"/>
      <c r="AL27" s="121"/>
      <c r="AM27" s="121"/>
      <c r="AN27" s="121"/>
      <c r="AO27" s="121"/>
      <c r="AP27" s="121"/>
      <c r="AQ27" s="121"/>
      <c r="AR27" s="121"/>
      <c r="AS27" s="121"/>
      <c r="AT27" s="121"/>
      <c r="AU27" s="121"/>
      <c r="AV27" s="121"/>
      <c r="AW27" s="121"/>
      <c r="AX27" s="121"/>
      <c r="AY27" s="121"/>
      <c r="AZ27" s="121"/>
      <c r="BA27" s="121"/>
      <c r="BB27" s="121"/>
      <c r="BC27" s="121"/>
      <c r="BD27" s="121"/>
      <c r="BE27" s="121"/>
      <c r="BF27" s="121"/>
      <c r="BG27" s="121"/>
      <c r="BH27" s="121"/>
      <c r="BI27" s="121"/>
      <c r="BJ27" s="121"/>
      <c r="BK27" s="121"/>
      <c r="BL27" s="121"/>
      <c r="BM27" s="121"/>
      <c r="BN27" s="121"/>
      <c r="BO27" s="121"/>
      <c r="BP27" s="121"/>
      <c r="BQ27" s="121"/>
      <c r="BR27" s="121"/>
      <c r="BS27" s="121"/>
      <c r="BT27" s="121"/>
      <c r="BU27" s="121"/>
      <c r="BV27" s="121"/>
      <c r="BW27" s="121"/>
      <c r="BX27" s="121"/>
      <c r="BY27" s="121"/>
      <c r="BZ27" s="121"/>
      <c r="CA27" s="121"/>
      <c r="CB27" s="121"/>
      <c r="CC27" s="121"/>
      <c r="CD27" s="121"/>
      <c r="CE27" s="121"/>
      <c r="CF27" s="121"/>
      <c r="CG27" s="121"/>
      <c r="CH27" s="121"/>
      <c r="CI27" s="121"/>
    </row>
    <row r="28" spans="1:87" hidden="1">
      <c r="A28" s="121"/>
      <c r="B28" s="121">
        <v>7</v>
      </c>
      <c r="C28" s="121">
        <v>52035040</v>
      </c>
      <c r="D28" s="121" t="s">
        <v>964</v>
      </c>
      <c r="E28" s="121" t="s">
        <v>38</v>
      </c>
      <c r="F28" s="121" t="s">
        <v>12</v>
      </c>
      <c r="G28" s="121" t="s">
        <v>64</v>
      </c>
      <c r="H28" s="121" t="s">
        <v>14</v>
      </c>
      <c r="I28" s="121" t="s">
        <v>962</v>
      </c>
      <c r="J28" s="121" t="s">
        <v>908</v>
      </c>
      <c r="K28" s="121" t="s">
        <v>963</v>
      </c>
      <c r="L28" s="121">
        <v>1.6185</v>
      </c>
      <c r="M28" s="121">
        <v>-77.343611111111102</v>
      </c>
      <c r="N28" s="121">
        <v>254</v>
      </c>
      <c r="O28" s="121" t="s">
        <v>439</v>
      </c>
      <c r="P28" s="121" t="s">
        <v>18</v>
      </c>
      <c r="Q28" s="125">
        <v>234</v>
      </c>
      <c r="R28" s="121">
        <v>-1</v>
      </c>
      <c r="S28" s="121">
        <v>0</v>
      </c>
      <c r="T28" s="121" t="s">
        <v>1842</v>
      </c>
      <c r="U28" s="121">
        <v>0</v>
      </c>
      <c r="V28" s="121">
        <f>IFERROR(INDEX(VECINOS!$E$2:$E$338,MATCH(C28,VECINOS!$D$2:$D$338,0),1),-1)</f>
        <v>52077010</v>
      </c>
      <c r="W28" s="121">
        <f>IFERROR(INDEX(VECINOS!$F$2:$F$338,MATCH(C28,VECINOS!$D$2:$D$338,0),1),-1)</f>
        <v>15.06</v>
      </c>
      <c r="X28" s="121">
        <f>INDEX(VECINOSC!$Y$2:$Y$348,MATCH(C28,VECINOSC!$D$2:$D$348,0),1)</f>
        <v>-1</v>
      </c>
      <c r="Y28" s="121">
        <f>INDEX(VECINOSC!$Z$2:$Z$348,MATCH(C28,VECINOSC!$D$2:$D$348,0),1)</f>
        <v>99999</v>
      </c>
      <c r="Z28" s="121"/>
      <c r="AA28" s="121"/>
      <c r="AB28" s="121"/>
      <c r="AC28" s="121"/>
      <c r="AD28" s="121"/>
      <c r="AE28" s="121"/>
      <c r="AF28" s="121"/>
      <c r="AG28" s="121"/>
      <c r="AH28" s="121"/>
      <c r="AI28" s="121"/>
      <c r="AJ28" s="121"/>
      <c r="AK28" s="121"/>
      <c r="AL28" s="121"/>
      <c r="AM28" s="121"/>
      <c r="AN28" s="121"/>
      <c r="AO28" s="121"/>
      <c r="AP28" s="121"/>
      <c r="AQ28" s="121"/>
      <c r="AR28" s="121"/>
      <c r="AS28" s="121"/>
      <c r="AT28" s="121"/>
      <c r="AU28" s="121"/>
      <c r="AV28" s="121"/>
      <c r="AW28" s="121"/>
      <c r="AX28" s="121"/>
      <c r="AY28" s="121"/>
      <c r="AZ28" s="121"/>
      <c r="BA28" s="121"/>
      <c r="BB28" s="121"/>
      <c r="BC28" s="121"/>
      <c r="BD28" s="121"/>
      <c r="BE28" s="121"/>
      <c r="BF28" s="121"/>
      <c r="BG28" s="121"/>
      <c r="BH28" s="121"/>
      <c r="BI28" s="121"/>
      <c r="BJ28" s="121"/>
      <c r="BK28" s="121"/>
      <c r="BL28" s="121"/>
      <c r="BM28" s="121"/>
      <c r="BN28" s="121"/>
      <c r="BO28" s="121"/>
      <c r="BP28" s="121"/>
      <c r="BQ28" s="121"/>
      <c r="BR28" s="121"/>
      <c r="BS28" s="121"/>
      <c r="BT28" s="121"/>
      <c r="BU28" s="121"/>
      <c r="BV28" s="121"/>
      <c r="BW28" s="121"/>
      <c r="BX28" s="121"/>
      <c r="BY28" s="121"/>
      <c r="BZ28" s="121"/>
      <c r="CA28" s="121"/>
      <c r="CB28" s="121"/>
      <c r="CC28" s="121"/>
      <c r="CD28" s="121"/>
      <c r="CE28" s="121"/>
      <c r="CF28" s="121"/>
      <c r="CG28" s="121"/>
      <c r="CH28" s="121"/>
      <c r="CI28" s="121"/>
    </row>
    <row r="29" spans="1:87" hidden="1">
      <c r="A29" s="121"/>
      <c r="B29" s="121">
        <v>4</v>
      </c>
      <c r="C29" s="121">
        <v>44037060</v>
      </c>
      <c r="D29" s="121" t="s">
        <v>657</v>
      </c>
      <c r="E29" s="121" t="s">
        <v>38</v>
      </c>
      <c r="F29" s="121" t="s">
        <v>39</v>
      </c>
      <c r="G29" s="121" t="s">
        <v>31</v>
      </c>
      <c r="H29" s="121" t="s">
        <v>14</v>
      </c>
      <c r="I29" s="121" t="s">
        <v>645</v>
      </c>
      <c r="J29" s="121" t="s">
        <v>658</v>
      </c>
      <c r="K29" s="121" t="s">
        <v>647</v>
      </c>
      <c r="L29" s="121">
        <v>1.6211666666666666</v>
      </c>
      <c r="M29" s="121">
        <v>-75.61922222222222</v>
      </c>
      <c r="N29" s="121">
        <v>270</v>
      </c>
      <c r="O29" s="121" t="s">
        <v>650</v>
      </c>
      <c r="P29" s="121" t="s">
        <v>18</v>
      </c>
      <c r="Q29" s="125">
        <v>-1</v>
      </c>
      <c r="R29" s="121" t="s">
        <v>1507</v>
      </c>
      <c r="S29" s="121" t="s">
        <v>1819</v>
      </c>
      <c r="T29" s="121" t="s">
        <v>1863</v>
      </c>
      <c r="U29" s="121">
        <v>1</v>
      </c>
      <c r="V29" s="121">
        <f>IFERROR(INDEX(VECINOS!$E$2:$E$338,MATCH(C29,VECINOS!$D$2:$D$338,0),1),-1)</f>
        <v>44037040</v>
      </c>
      <c r="W29" s="121">
        <f>IFERROR(INDEX(VECINOS!$F$2:$F$338,MATCH(C29,VECINOS!$D$2:$D$338,0),1),-1)</f>
        <v>12.64</v>
      </c>
      <c r="X29" s="121">
        <f>INDEX(VECINOSC!$Y$2:$Y$348,MATCH(C29,VECINOSC!$D$2:$D$348,0),1)</f>
        <v>-1</v>
      </c>
      <c r="Y29" s="121">
        <f>INDEX(VECINOSC!$Z$2:$Z$348,MATCH(C29,VECINOSC!$D$2:$D$348,0),1)</f>
        <v>99999</v>
      </c>
      <c r="Z29" s="121"/>
      <c r="AA29" s="121"/>
      <c r="AB29" s="121"/>
      <c r="AC29" s="121"/>
      <c r="AD29" s="121"/>
      <c r="AE29" s="121"/>
      <c r="AF29" s="121"/>
      <c r="AG29" s="121"/>
      <c r="AH29" s="121"/>
      <c r="AI29" s="121"/>
      <c r="AJ29" s="121"/>
      <c r="AK29" s="121"/>
      <c r="AL29" s="121"/>
      <c r="AM29" s="121"/>
      <c r="AN29" s="121"/>
      <c r="AO29" s="121"/>
      <c r="AP29" s="121"/>
      <c r="AQ29" s="121"/>
      <c r="AR29" s="121"/>
      <c r="AS29" s="121"/>
      <c r="AT29" s="121"/>
      <c r="AU29" s="121"/>
      <c r="AV29" s="121"/>
      <c r="AW29" s="121"/>
      <c r="AX29" s="121"/>
      <c r="AY29" s="121"/>
      <c r="AZ29" s="121"/>
      <c r="BA29" s="121"/>
      <c r="BB29" s="121"/>
      <c r="BC29" s="121"/>
      <c r="BD29" s="121"/>
      <c r="BE29" s="121"/>
      <c r="BF29" s="121"/>
      <c r="BG29" s="121"/>
      <c r="BH29" s="121"/>
      <c r="BI29" s="121"/>
      <c r="BJ29" s="121"/>
      <c r="BK29" s="121"/>
      <c r="BL29" s="121"/>
      <c r="BM29" s="121"/>
      <c r="BN29" s="121"/>
      <c r="BO29" s="121"/>
      <c r="BP29" s="121"/>
      <c r="BQ29" s="121"/>
      <c r="BR29" s="121"/>
      <c r="BS29" s="121"/>
      <c r="BT29" s="121"/>
      <c r="BU29" s="121"/>
      <c r="BV29" s="121"/>
      <c r="BW29" s="121"/>
      <c r="BX29" s="121"/>
      <c r="BY29" s="121"/>
      <c r="BZ29" s="121"/>
      <c r="CA29" s="121"/>
      <c r="CB29" s="121"/>
      <c r="CC29" s="121"/>
      <c r="CD29" s="121"/>
      <c r="CE29" s="121"/>
      <c r="CF29" s="121"/>
      <c r="CG29" s="121"/>
      <c r="CH29" s="121"/>
      <c r="CI29" s="121"/>
    </row>
    <row r="30" spans="1:87" hidden="1">
      <c r="A30" s="121"/>
      <c r="B30" s="121">
        <v>7</v>
      </c>
      <c r="C30" s="121">
        <v>52077010</v>
      </c>
      <c r="D30" s="121" t="s">
        <v>1013</v>
      </c>
      <c r="E30" s="121" t="s">
        <v>38</v>
      </c>
      <c r="F30" s="121" t="s">
        <v>39</v>
      </c>
      <c r="G30" s="121" t="s">
        <v>31</v>
      </c>
      <c r="H30" s="121" t="s">
        <v>14</v>
      </c>
      <c r="I30" s="121" t="s">
        <v>943</v>
      </c>
      <c r="J30" s="121" t="s">
        <v>908</v>
      </c>
      <c r="K30" s="121" t="s">
        <v>1012</v>
      </c>
      <c r="L30" s="121">
        <v>1.6240555555555556</v>
      </c>
      <c r="M30" s="121">
        <v>-77.478916666666663</v>
      </c>
      <c r="N30" s="121">
        <v>306</v>
      </c>
      <c r="O30" s="121" t="s">
        <v>323</v>
      </c>
      <c r="P30" s="121" t="s">
        <v>18</v>
      </c>
      <c r="Q30" s="125">
        <v>162</v>
      </c>
      <c r="R30" s="121">
        <v>-1</v>
      </c>
      <c r="S30" s="121">
        <v>0</v>
      </c>
      <c r="T30" s="121" t="s">
        <v>1842</v>
      </c>
      <c r="U30" s="121">
        <v>0</v>
      </c>
      <c r="V30" s="121">
        <f>IFERROR(INDEX(VECINOS!$E$2:$E$338,MATCH(C30,VECINOS!$D$2:$D$338,0),1),-1)</f>
        <v>52077020</v>
      </c>
      <c r="W30" s="121">
        <f>IFERROR(INDEX(VECINOS!$F$2:$F$338,MATCH(C30,VECINOS!$D$2:$D$338,0),1),-1)</f>
        <v>14.18</v>
      </c>
      <c r="X30" s="121">
        <f>INDEX(VECINOSC!$Y$2:$Y$348,MATCH(C30,VECINOSC!$D$2:$D$348,0),1)</f>
        <v>52077020</v>
      </c>
      <c r="Y30" s="121">
        <f>INDEX(VECINOSC!$Z$2:$Z$348,MATCH(C30,VECINOSC!$D$2:$D$348,0),1)</f>
        <v>14</v>
      </c>
      <c r="Z30" s="121"/>
      <c r="AA30" s="121"/>
      <c r="AB30" s="121"/>
      <c r="AC30" s="121"/>
      <c r="AD30" s="121"/>
      <c r="AE30" s="121"/>
      <c r="AF30" s="121"/>
      <c r="AG30" s="121"/>
      <c r="AH30" s="121"/>
      <c r="AI30" s="121"/>
      <c r="AJ30" s="121"/>
      <c r="AK30" s="121"/>
      <c r="AL30" s="121"/>
      <c r="AM30" s="121"/>
      <c r="AN30" s="121"/>
      <c r="AO30" s="121"/>
      <c r="AP30" s="121"/>
      <c r="AQ30" s="121"/>
      <c r="AR30" s="121"/>
      <c r="AS30" s="121"/>
      <c r="AT30" s="121"/>
      <c r="AU30" s="121"/>
      <c r="AV30" s="121"/>
      <c r="AW30" s="121"/>
      <c r="AX30" s="121"/>
      <c r="AY30" s="121"/>
      <c r="AZ30" s="121"/>
      <c r="BA30" s="121"/>
      <c r="BB30" s="121"/>
      <c r="BC30" s="121"/>
      <c r="BD30" s="121"/>
      <c r="BE30" s="121"/>
      <c r="BF30" s="121"/>
      <c r="BG30" s="121"/>
      <c r="BH30" s="121"/>
      <c r="BI30" s="121"/>
      <c r="BJ30" s="121"/>
      <c r="BK30" s="121"/>
      <c r="BL30" s="121"/>
      <c r="BM30" s="121"/>
      <c r="BN30" s="121"/>
      <c r="BO30" s="121"/>
      <c r="BP30" s="121"/>
      <c r="BQ30" s="121"/>
      <c r="BR30" s="121"/>
      <c r="BS30" s="121"/>
      <c r="BT30" s="121"/>
      <c r="BU30" s="121"/>
      <c r="BV30" s="121"/>
      <c r="BW30" s="121"/>
      <c r="BX30" s="121"/>
      <c r="BY30" s="121"/>
      <c r="BZ30" s="121"/>
      <c r="CA30" s="121"/>
      <c r="CB30" s="121"/>
      <c r="CC30" s="121"/>
      <c r="CD30" s="121"/>
      <c r="CE30" s="121"/>
      <c r="CF30" s="121"/>
      <c r="CG30" s="121"/>
      <c r="CH30" s="121"/>
      <c r="CI30" s="121"/>
    </row>
    <row r="31" spans="1:87" hidden="1">
      <c r="A31" s="121"/>
      <c r="B31" s="121">
        <v>4</v>
      </c>
      <c r="C31" s="121">
        <v>21015070</v>
      </c>
      <c r="D31" s="121" t="s">
        <v>581</v>
      </c>
      <c r="E31" s="121" t="s">
        <v>38</v>
      </c>
      <c r="F31" s="121" t="s">
        <v>12</v>
      </c>
      <c r="G31" s="121" t="s">
        <v>64</v>
      </c>
      <c r="H31" s="121" t="s">
        <v>14</v>
      </c>
      <c r="I31" s="121" t="s">
        <v>582</v>
      </c>
      <c r="J31" s="121" t="s">
        <v>566</v>
      </c>
      <c r="K31" s="121" t="s">
        <v>570</v>
      </c>
      <c r="L31" s="121">
        <v>1.6758329999999999</v>
      </c>
      <c r="M31" s="121">
        <v>-75.893158999999997</v>
      </c>
      <c r="N31" s="121">
        <v>406</v>
      </c>
      <c r="O31" s="121" t="s">
        <v>584</v>
      </c>
      <c r="P31" s="121" t="s">
        <v>18</v>
      </c>
      <c r="Q31" s="125">
        <v>76</v>
      </c>
      <c r="R31" s="121">
        <v>-1</v>
      </c>
      <c r="S31" s="121">
        <v>0</v>
      </c>
      <c r="T31" s="121" t="s">
        <v>1842</v>
      </c>
      <c r="U31" s="121">
        <v>0</v>
      </c>
      <c r="V31" s="121">
        <f>IFERROR(INDEX(VECINOS!$E$2:$E$338,MATCH(C31,VECINOS!$D$2:$D$338,0),1),-1)</f>
        <v>44037040</v>
      </c>
      <c r="W31" s="121">
        <f>IFERROR(INDEX(VECINOS!$F$2:$F$338,MATCH(C31,VECINOS!$D$2:$D$338,0),1),-1)</f>
        <v>25.81</v>
      </c>
      <c r="X31" s="121">
        <f>INDEX(VECINOSC!$Y$2:$Y$348,MATCH(C31,VECINOSC!$D$2:$D$348,0),1)</f>
        <v>21037010</v>
      </c>
      <c r="Y31" s="121">
        <f>INDEX(VECINOSC!$Z$2:$Z$348,MATCH(C31,VECINOSC!$D$2:$D$348,0),1)</f>
        <v>40</v>
      </c>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c r="BP31" s="121"/>
      <c r="BQ31" s="121"/>
      <c r="BR31" s="121"/>
      <c r="BS31" s="121"/>
      <c r="BT31" s="121"/>
      <c r="BU31" s="121"/>
      <c r="BV31" s="121"/>
      <c r="BW31" s="121"/>
      <c r="BX31" s="121"/>
      <c r="BY31" s="121"/>
      <c r="BZ31" s="121"/>
      <c r="CA31" s="121"/>
      <c r="CB31" s="121"/>
      <c r="CC31" s="121"/>
      <c r="CD31" s="121"/>
      <c r="CE31" s="121"/>
      <c r="CF31" s="121"/>
      <c r="CG31" s="121"/>
      <c r="CH31" s="121"/>
      <c r="CI31" s="121"/>
    </row>
    <row r="32" spans="1:87" hidden="1">
      <c r="A32" s="121"/>
      <c r="B32" s="121">
        <v>4</v>
      </c>
      <c r="C32" s="121">
        <v>44037040</v>
      </c>
      <c r="D32" s="121" t="s">
        <v>656</v>
      </c>
      <c r="E32" s="121" t="s">
        <v>38</v>
      </c>
      <c r="F32" s="121" t="s">
        <v>39</v>
      </c>
      <c r="G32" s="121" t="s">
        <v>31</v>
      </c>
      <c r="H32" s="121" t="s">
        <v>14</v>
      </c>
      <c r="I32" s="121" t="s">
        <v>652</v>
      </c>
      <c r="J32" s="121" t="s">
        <v>658</v>
      </c>
      <c r="K32" s="121" t="s">
        <v>647</v>
      </c>
      <c r="L32" s="121">
        <v>1.7252500000000002</v>
      </c>
      <c r="M32" s="121">
        <v>-75.666388888888889</v>
      </c>
      <c r="N32" s="121">
        <v>146</v>
      </c>
      <c r="O32" s="121" t="s">
        <v>329</v>
      </c>
      <c r="P32" s="121" t="s">
        <v>18</v>
      </c>
      <c r="Q32" s="125">
        <v>71</v>
      </c>
      <c r="R32" s="121">
        <v>-1</v>
      </c>
      <c r="S32" s="121">
        <v>0</v>
      </c>
      <c r="T32" s="121" t="s">
        <v>1842</v>
      </c>
      <c r="U32" s="121">
        <v>0</v>
      </c>
      <c r="V32" s="121">
        <f>IFERROR(INDEX(VECINOS!$E$2:$E$338,MATCH(C32,VECINOS!$D$2:$D$338,0),1),-1)</f>
        <v>44035040</v>
      </c>
      <c r="W32" s="121">
        <f>IFERROR(INDEX(VECINOS!$F$2:$F$338,MATCH(C32,VECINOS!$D$2:$D$338,0),1),-1)</f>
        <v>2.52</v>
      </c>
      <c r="X32" s="121">
        <f>INDEX(VECINOSC!$Y$2:$Y$348,MATCH(C32,VECINOSC!$D$2:$D$348,0),1)</f>
        <v>-1</v>
      </c>
      <c r="Y32" s="121">
        <f>INDEX(VECINOSC!$Z$2:$Z$348,MATCH(C32,VECINOSC!$D$2:$D$348,0),1)</f>
        <v>99999</v>
      </c>
      <c r="Z32" s="121"/>
      <c r="AA32" s="121"/>
      <c r="AB32" s="121"/>
      <c r="AC32" s="121"/>
      <c r="AD32" s="121"/>
      <c r="AE32" s="121"/>
      <c r="AF32" s="121"/>
      <c r="AG32" s="121"/>
      <c r="AH32" s="121"/>
      <c r="AI32" s="121"/>
      <c r="AJ32" s="121"/>
      <c r="AK32" s="121"/>
      <c r="AL32" s="121"/>
      <c r="AM32" s="121"/>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1"/>
      <c r="BK32" s="121"/>
      <c r="BL32" s="121"/>
      <c r="BM32" s="121"/>
      <c r="BN32" s="121"/>
      <c r="BO32" s="121"/>
      <c r="BP32" s="121"/>
      <c r="BQ32" s="121"/>
      <c r="BR32" s="121"/>
      <c r="BS32" s="121"/>
      <c r="BT32" s="121"/>
      <c r="BU32" s="121"/>
      <c r="BV32" s="121"/>
      <c r="BW32" s="121"/>
      <c r="BX32" s="121"/>
      <c r="BY32" s="121"/>
      <c r="BZ32" s="121"/>
      <c r="CA32" s="121"/>
      <c r="CB32" s="121"/>
      <c r="CC32" s="121"/>
      <c r="CD32" s="121"/>
      <c r="CE32" s="121"/>
      <c r="CF32" s="121"/>
      <c r="CG32" s="121"/>
      <c r="CH32" s="121"/>
      <c r="CI32" s="121"/>
    </row>
    <row r="33" spans="1:87" hidden="1">
      <c r="A33" s="121"/>
      <c r="B33" s="121">
        <v>4</v>
      </c>
      <c r="C33" s="121">
        <v>44035040</v>
      </c>
      <c r="D33" s="121" t="s">
        <v>651</v>
      </c>
      <c r="E33" s="121" t="s">
        <v>38</v>
      </c>
      <c r="F33" s="121" t="s">
        <v>12</v>
      </c>
      <c r="G33" s="121" t="s">
        <v>64</v>
      </c>
      <c r="H33" s="121" t="s">
        <v>14</v>
      </c>
      <c r="I33" s="121" t="s">
        <v>652</v>
      </c>
      <c r="J33" s="121" t="s">
        <v>658</v>
      </c>
      <c r="K33" s="121" t="s">
        <v>647</v>
      </c>
      <c r="L33" s="121">
        <v>1.7330000000000001</v>
      </c>
      <c r="M33" s="121">
        <v>-75.645027777777784</v>
      </c>
      <c r="N33" s="121">
        <v>411</v>
      </c>
      <c r="O33" s="121" t="s">
        <v>653</v>
      </c>
      <c r="P33" s="121" t="s">
        <v>18</v>
      </c>
      <c r="Q33" s="125">
        <v>70</v>
      </c>
      <c r="R33" s="121">
        <v>-1</v>
      </c>
      <c r="S33" s="121">
        <v>0</v>
      </c>
      <c r="T33" s="121" t="s">
        <v>1842</v>
      </c>
      <c r="U33" s="121">
        <v>0</v>
      </c>
      <c r="V33" s="121">
        <f>IFERROR(INDEX(VECINOS!$E$2:$E$338,MATCH(C33,VECINOS!$D$2:$D$338,0),1),-1)</f>
        <v>44037040</v>
      </c>
      <c r="W33" s="121">
        <f>IFERROR(INDEX(VECINOS!$F$2:$F$338,MATCH(C33,VECINOS!$D$2:$D$338,0),1),-1)</f>
        <v>2.52</v>
      </c>
      <c r="X33" s="121">
        <f>INDEX(VECINOSC!$Y$2:$Y$348,MATCH(C33,VECINOSC!$D$2:$D$348,0),1)</f>
        <v>44037040</v>
      </c>
      <c r="Y33" s="121">
        <f>INDEX(VECINOSC!$Z$2:$Z$348,MATCH(C33,VECINOSC!$D$2:$D$348,0),1)</f>
        <v>2</v>
      </c>
      <c r="Z33" s="121"/>
      <c r="AA33" s="121"/>
      <c r="AB33" s="121"/>
      <c r="AC33" s="121"/>
      <c r="AD33" s="121"/>
      <c r="AE33" s="121"/>
      <c r="AF33" s="121"/>
      <c r="AG33" s="121"/>
      <c r="AH33" s="121"/>
      <c r="AI33" s="121"/>
      <c r="AJ33" s="121"/>
      <c r="AK33" s="121"/>
      <c r="AL33" s="121"/>
      <c r="AM33" s="121"/>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1"/>
      <c r="BK33" s="121"/>
      <c r="BL33" s="121"/>
      <c r="BM33" s="121"/>
      <c r="BN33" s="121"/>
      <c r="BO33" s="121"/>
      <c r="BP33" s="121"/>
      <c r="BQ33" s="121"/>
      <c r="BR33" s="121"/>
      <c r="BS33" s="121"/>
      <c r="BT33" s="121"/>
      <c r="BU33" s="121"/>
      <c r="BV33" s="121"/>
      <c r="BW33" s="121"/>
      <c r="BX33" s="121"/>
      <c r="BY33" s="121"/>
      <c r="BZ33" s="121"/>
      <c r="CA33" s="121"/>
      <c r="CB33" s="121"/>
      <c r="CC33" s="121"/>
      <c r="CD33" s="121"/>
      <c r="CE33" s="121"/>
      <c r="CF33" s="121"/>
      <c r="CG33" s="121"/>
      <c r="CH33" s="121"/>
      <c r="CI33" s="121"/>
    </row>
    <row r="34" spans="1:87" hidden="1">
      <c r="A34" s="121"/>
      <c r="B34" s="121">
        <v>7</v>
      </c>
      <c r="C34" s="121">
        <v>52077020</v>
      </c>
      <c r="D34" s="121" t="s">
        <v>1014</v>
      </c>
      <c r="E34" s="121" t="s">
        <v>38</v>
      </c>
      <c r="F34" s="121" t="s">
        <v>39</v>
      </c>
      <c r="G34" s="121" t="s">
        <v>31</v>
      </c>
      <c r="H34" s="121" t="s">
        <v>14</v>
      </c>
      <c r="I34" s="121" t="s">
        <v>943</v>
      </c>
      <c r="J34" s="121" t="s">
        <v>908</v>
      </c>
      <c r="K34" s="121" t="s">
        <v>1012</v>
      </c>
      <c r="L34" s="121">
        <v>1.7411111111111113</v>
      </c>
      <c r="M34" s="121">
        <v>-77.531111111111116</v>
      </c>
      <c r="N34" s="121">
        <v>340</v>
      </c>
      <c r="O34" s="121" t="s">
        <v>422</v>
      </c>
      <c r="P34" s="121" t="s">
        <v>18</v>
      </c>
      <c r="Q34" s="125">
        <v>-1</v>
      </c>
      <c r="R34" s="121" t="s">
        <v>1517</v>
      </c>
      <c r="S34" s="121" t="s">
        <v>1819</v>
      </c>
      <c r="T34" s="121" t="s">
        <v>1863</v>
      </c>
      <c r="U34" s="121">
        <v>1</v>
      </c>
      <c r="V34" s="121">
        <f>IFERROR(INDEX(VECINOS!$E$2:$E$338,MATCH(C34,VECINOS!$D$2:$D$338,0),1),-1)</f>
        <v>52077010</v>
      </c>
      <c r="W34" s="121">
        <f>IFERROR(INDEX(VECINOS!$F$2:$F$338,MATCH(C34,VECINOS!$D$2:$D$338,0),1),-1)</f>
        <v>14.18</v>
      </c>
      <c r="X34" s="121">
        <f>INDEX(VECINOSC!$Y$2:$Y$348,MATCH(C34,VECINOSC!$D$2:$D$348,0),1)</f>
        <v>52077010</v>
      </c>
      <c r="Y34" s="121">
        <f>INDEX(VECINOSC!$Z$2:$Z$348,MATCH(C34,VECINOSC!$D$2:$D$348,0),1)</f>
        <v>14</v>
      </c>
      <c r="Z34" s="121"/>
      <c r="AA34" s="121"/>
      <c r="AB34" s="121"/>
      <c r="AC34" s="121"/>
      <c r="AD34" s="121"/>
      <c r="AE34" s="121"/>
      <c r="AF34" s="121"/>
      <c r="AG34" s="121"/>
      <c r="AH34" s="121"/>
      <c r="AI34" s="121"/>
      <c r="AJ34" s="121"/>
      <c r="AK34" s="121"/>
      <c r="AL34" s="121"/>
      <c r="AM34" s="121"/>
      <c r="AN34" s="121"/>
      <c r="AO34" s="121"/>
      <c r="AP34" s="121"/>
      <c r="AQ34" s="121"/>
      <c r="AR34" s="121"/>
      <c r="AS34" s="121"/>
      <c r="AT34" s="121"/>
      <c r="AU34" s="121"/>
      <c r="AV34" s="121"/>
      <c r="AW34" s="121"/>
      <c r="AX34" s="121"/>
      <c r="AY34" s="121"/>
      <c r="AZ34" s="121"/>
      <c r="BA34" s="121"/>
      <c r="BB34" s="121"/>
      <c r="BC34" s="121"/>
      <c r="BD34" s="121"/>
      <c r="BE34" s="121"/>
      <c r="BF34" s="121"/>
      <c r="BG34" s="121"/>
      <c r="BH34" s="121"/>
      <c r="BI34" s="121"/>
      <c r="BJ34" s="121"/>
      <c r="BK34" s="121"/>
      <c r="BL34" s="121"/>
      <c r="BM34" s="121"/>
      <c r="BN34" s="121"/>
      <c r="BO34" s="121"/>
      <c r="BP34" s="121"/>
      <c r="BQ34" s="121"/>
      <c r="BR34" s="121"/>
      <c r="BS34" s="121"/>
      <c r="BT34" s="121"/>
      <c r="BU34" s="121"/>
      <c r="BV34" s="121"/>
      <c r="BW34" s="121"/>
      <c r="BX34" s="121"/>
      <c r="BY34" s="121"/>
      <c r="BZ34" s="121"/>
      <c r="CA34" s="121"/>
      <c r="CB34" s="121"/>
      <c r="CC34" s="121"/>
      <c r="CD34" s="121"/>
      <c r="CE34" s="121"/>
      <c r="CF34" s="121"/>
      <c r="CG34" s="121"/>
      <c r="CH34" s="121"/>
      <c r="CI34" s="121"/>
    </row>
    <row r="35" spans="1:87" hidden="1">
      <c r="A35" s="121"/>
      <c r="B35" s="121">
        <v>7</v>
      </c>
      <c r="C35" s="121">
        <v>51039010</v>
      </c>
      <c r="D35" s="121" t="s">
        <v>938</v>
      </c>
      <c r="E35" s="121" t="s">
        <v>38</v>
      </c>
      <c r="F35" s="121" t="s">
        <v>19</v>
      </c>
      <c r="G35" s="121" t="s">
        <v>98</v>
      </c>
      <c r="H35" s="121" t="s">
        <v>14</v>
      </c>
      <c r="I35" s="121" t="s">
        <v>297</v>
      </c>
      <c r="J35" s="121" t="s">
        <v>908</v>
      </c>
      <c r="K35" s="121" t="s">
        <v>921</v>
      </c>
      <c r="L35" s="121">
        <v>1.8193055555555555</v>
      </c>
      <c r="M35" s="121">
        <v>-78.730277777777786</v>
      </c>
      <c r="N35" s="121">
        <v>0</v>
      </c>
      <c r="O35" s="121" t="s">
        <v>939</v>
      </c>
      <c r="P35" s="121" t="s">
        <v>18</v>
      </c>
      <c r="Q35" s="125">
        <v>-1</v>
      </c>
      <c r="R35" s="121">
        <v>-1</v>
      </c>
      <c r="S35" s="121">
        <v>0</v>
      </c>
      <c r="T35" s="121" t="s">
        <v>1849</v>
      </c>
      <c r="U35" s="121">
        <v>0</v>
      </c>
      <c r="V35" s="121">
        <f>IFERROR(INDEX(VECINOS!$E$2:$E$338,MATCH(C35,VECINOS!$D$2:$D$338,0),1),-1)</f>
        <v>51025090</v>
      </c>
      <c r="W35" s="121">
        <f>IFERROR(INDEX(VECINOS!$F$2:$F$338,MATCH(C35,VECINOS!$D$2:$D$338,0),1),-1)</f>
        <v>30</v>
      </c>
      <c r="X35" s="121">
        <f>INDEX(VECINOSC!$Y$2:$Y$348,MATCH(C35,VECINOSC!$D$2:$D$348,0),1)</f>
        <v>53119010</v>
      </c>
      <c r="Y35" s="121">
        <f>INDEX(VECINOSC!$Z$2:$Z$348,MATCH(C35,VECINOSC!$D$2:$D$348,0),1)</f>
        <v>294</v>
      </c>
      <c r="Z35" s="121"/>
      <c r="AA35" s="121"/>
      <c r="AB35" s="121"/>
      <c r="AC35" s="121"/>
      <c r="AD35" s="121"/>
      <c r="AE35" s="121"/>
      <c r="AF35" s="121"/>
      <c r="AG35" s="121"/>
      <c r="AH35" s="121"/>
      <c r="AI35" s="121"/>
      <c r="AJ35" s="121"/>
      <c r="AK35" s="121"/>
      <c r="AL35" s="121"/>
      <c r="AM35" s="121"/>
      <c r="AN35" s="121"/>
      <c r="AO35" s="121"/>
      <c r="AP35" s="121"/>
      <c r="AQ35" s="121"/>
      <c r="AR35" s="121"/>
      <c r="AS35" s="121"/>
      <c r="AT35" s="121"/>
      <c r="AU35" s="121"/>
      <c r="AV35" s="121"/>
      <c r="AW35" s="121"/>
      <c r="AX35" s="121"/>
      <c r="AY35" s="121"/>
      <c r="AZ35" s="121"/>
      <c r="BA35" s="121"/>
      <c r="BB35" s="121"/>
      <c r="BC35" s="121"/>
      <c r="BD35" s="121"/>
      <c r="BE35" s="121"/>
      <c r="BF35" s="121"/>
      <c r="BG35" s="121"/>
      <c r="BH35" s="121"/>
      <c r="BI35" s="121"/>
      <c r="BJ35" s="121"/>
      <c r="BK35" s="121"/>
      <c r="BL35" s="121"/>
      <c r="BM35" s="121"/>
      <c r="BN35" s="121"/>
      <c r="BO35" s="121"/>
      <c r="BP35" s="121"/>
      <c r="BQ35" s="121"/>
      <c r="BR35" s="121"/>
      <c r="BS35" s="121"/>
      <c r="BT35" s="121"/>
      <c r="BU35" s="121"/>
      <c r="BV35" s="121"/>
      <c r="BW35" s="121"/>
      <c r="BX35" s="121"/>
      <c r="BY35" s="121"/>
      <c r="BZ35" s="121"/>
      <c r="CA35" s="121"/>
      <c r="CB35" s="121"/>
      <c r="CC35" s="121"/>
      <c r="CD35" s="121"/>
      <c r="CE35" s="121"/>
      <c r="CF35" s="121"/>
      <c r="CG35" s="121"/>
      <c r="CH35" s="121"/>
      <c r="CI35" s="121"/>
    </row>
    <row r="36" spans="1:87" hidden="1">
      <c r="A36" s="121"/>
      <c r="B36" s="121">
        <v>4</v>
      </c>
      <c r="C36" s="121">
        <v>21017050</v>
      </c>
      <c r="D36" s="121" t="s">
        <v>586</v>
      </c>
      <c r="E36" s="121" t="s">
        <v>38</v>
      </c>
      <c r="F36" s="121" t="s">
        <v>19</v>
      </c>
      <c r="G36" s="121" t="s">
        <v>31</v>
      </c>
      <c r="H36" s="121" t="s">
        <v>14</v>
      </c>
      <c r="I36" s="121" t="s">
        <v>565</v>
      </c>
      <c r="J36" s="121" t="s">
        <v>566</v>
      </c>
      <c r="K36" s="121" t="s">
        <v>567</v>
      </c>
      <c r="L36" s="121">
        <v>1.8488333333333336</v>
      </c>
      <c r="M36" s="121">
        <v>-76.052444444444447</v>
      </c>
      <c r="N36" s="121">
        <v>1250</v>
      </c>
      <c r="O36" s="121" t="s">
        <v>149</v>
      </c>
      <c r="P36" s="121" t="s">
        <v>18</v>
      </c>
      <c r="Q36" s="125">
        <v>-1</v>
      </c>
      <c r="R36" s="121" t="s">
        <v>1500</v>
      </c>
      <c r="S36" s="121">
        <v>0</v>
      </c>
      <c r="T36" s="121" t="s">
        <v>1863</v>
      </c>
      <c r="U36" s="121">
        <v>0</v>
      </c>
      <c r="V36" s="121">
        <f>IFERROR(INDEX(VECINOS!$E$2:$E$338,MATCH(C36,VECINOS!$D$2:$D$338,0),1),-1)</f>
        <v>21015040</v>
      </c>
      <c r="W36" s="121">
        <f>IFERROR(INDEX(VECINOS!$F$2:$F$338,MATCH(C36,VECINOS!$D$2:$D$338,0),1),-1)</f>
        <v>20.3</v>
      </c>
      <c r="X36" s="121">
        <f>INDEX(VECINOSC!$Y$2:$Y$348,MATCH(C36,VECINOSC!$D$2:$D$348,0),1)</f>
        <v>-1</v>
      </c>
      <c r="Y36" s="121">
        <f>INDEX(VECINOSC!$Z$2:$Z$348,MATCH(C36,VECINOSC!$D$2:$D$348,0),1)</f>
        <v>99999</v>
      </c>
      <c r="Z36" s="121"/>
      <c r="AA36" s="121"/>
      <c r="AB36" s="121"/>
      <c r="AC36" s="121"/>
      <c r="AD36" s="121"/>
      <c r="AE36" s="121"/>
      <c r="AF36" s="121"/>
      <c r="AG36" s="121"/>
      <c r="AH36" s="121"/>
      <c r="AI36" s="121"/>
      <c r="AJ36" s="121"/>
      <c r="AK36" s="121"/>
      <c r="AL36" s="121"/>
      <c r="AM36" s="121"/>
      <c r="AN36" s="121"/>
      <c r="AO36" s="121"/>
      <c r="AP36" s="121"/>
      <c r="AQ36" s="121"/>
      <c r="AR36" s="121"/>
      <c r="AS36" s="121"/>
      <c r="AT36" s="121"/>
      <c r="AU36" s="121"/>
      <c r="AV36" s="121"/>
      <c r="AW36" s="121"/>
      <c r="AX36" s="121"/>
      <c r="AY36" s="121"/>
      <c r="AZ36" s="121"/>
      <c r="BA36" s="121"/>
      <c r="BB36" s="121"/>
      <c r="BC36" s="121"/>
      <c r="BD36" s="121"/>
      <c r="BE36" s="121"/>
      <c r="BF36" s="121"/>
      <c r="BG36" s="121"/>
      <c r="BH36" s="121"/>
      <c r="BI36" s="121"/>
      <c r="BJ36" s="121"/>
      <c r="BK36" s="121"/>
      <c r="BL36" s="121"/>
      <c r="BM36" s="121"/>
      <c r="BN36" s="121"/>
      <c r="BO36" s="121"/>
      <c r="BP36" s="121"/>
      <c r="BQ36" s="121"/>
      <c r="BR36" s="121"/>
      <c r="BS36" s="121"/>
      <c r="BT36" s="121"/>
      <c r="BU36" s="121"/>
      <c r="BV36" s="121"/>
      <c r="BW36" s="121"/>
      <c r="BX36" s="121"/>
      <c r="BY36" s="121"/>
      <c r="BZ36" s="121"/>
      <c r="CA36" s="121"/>
      <c r="CB36" s="121"/>
      <c r="CC36" s="121"/>
      <c r="CD36" s="121"/>
      <c r="CE36" s="121"/>
      <c r="CF36" s="121"/>
      <c r="CG36" s="121"/>
      <c r="CH36" s="121"/>
      <c r="CI36" s="121"/>
    </row>
    <row r="37" spans="1:87" hidden="1">
      <c r="A37" s="121"/>
      <c r="B37" s="121">
        <v>7</v>
      </c>
      <c r="C37" s="121">
        <v>52017020</v>
      </c>
      <c r="D37" s="121" t="s">
        <v>951</v>
      </c>
      <c r="E37" s="121" t="s">
        <v>38</v>
      </c>
      <c r="F37" s="121" t="s">
        <v>39</v>
      </c>
      <c r="G37" s="121" t="s">
        <v>31</v>
      </c>
      <c r="H37" s="121" t="s">
        <v>14</v>
      </c>
      <c r="I37" s="121" t="s">
        <v>943</v>
      </c>
      <c r="J37" s="121" t="s">
        <v>908</v>
      </c>
      <c r="K37" s="121" t="s">
        <v>945</v>
      </c>
      <c r="L37" s="121">
        <v>1.9088888888888889</v>
      </c>
      <c r="M37" s="121">
        <v>-77.246388888888887</v>
      </c>
      <c r="N37" s="121">
        <v>525</v>
      </c>
      <c r="O37" s="121" t="s">
        <v>725</v>
      </c>
      <c r="P37" s="121" t="s">
        <v>18</v>
      </c>
      <c r="Q37" s="125">
        <v>-1</v>
      </c>
      <c r="R37" s="121">
        <v>-1</v>
      </c>
      <c r="S37" s="121" t="s">
        <v>1819</v>
      </c>
      <c r="T37" s="121" t="s">
        <v>1863</v>
      </c>
      <c r="U37" s="121">
        <v>1</v>
      </c>
      <c r="V37" s="121">
        <f>IFERROR(INDEX(VECINOS!$E$2:$E$338,MATCH(C37,VECINOS!$D$2:$D$338,0),1),-1)</f>
        <v>52015050</v>
      </c>
      <c r="W37" s="121">
        <f>IFERROR(INDEX(VECINOS!$F$2:$F$338,MATCH(C37,VECINOS!$D$2:$D$338,0),1),-1)</f>
        <v>13.97</v>
      </c>
      <c r="X37" s="121">
        <f>INDEX(VECINOSC!$Y$2:$Y$348,MATCH(C37,VECINOSC!$D$2:$D$348,0),1)</f>
        <v>52077020</v>
      </c>
      <c r="Y37" s="121">
        <f>INDEX(VECINOSC!$Z$2:$Z$348,MATCH(C37,VECINOSC!$D$2:$D$348,0),1)</f>
        <v>36</v>
      </c>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row>
    <row r="38" spans="1:87" hidden="1">
      <c r="A38" s="121"/>
      <c r="B38" s="121">
        <v>4</v>
      </c>
      <c r="C38" s="121">
        <v>21015050</v>
      </c>
      <c r="D38" s="121" t="s">
        <v>577</v>
      </c>
      <c r="E38" s="121" t="s">
        <v>38</v>
      </c>
      <c r="F38" s="121" t="s">
        <v>12</v>
      </c>
      <c r="G38" s="121" t="s">
        <v>64</v>
      </c>
      <c r="H38" s="121" t="s">
        <v>14</v>
      </c>
      <c r="I38" s="121" t="s">
        <v>160</v>
      </c>
      <c r="J38" s="121" t="s">
        <v>566</v>
      </c>
      <c r="K38" s="121" t="s">
        <v>3156</v>
      </c>
      <c r="L38" s="121">
        <v>1.9259166666666665</v>
      </c>
      <c r="M38" s="121">
        <v>-76.427555555555557</v>
      </c>
      <c r="N38" s="121">
        <v>282</v>
      </c>
      <c r="O38" s="121" t="s">
        <v>578</v>
      </c>
      <c r="P38" s="121" t="s">
        <v>18</v>
      </c>
      <c r="Q38" s="125">
        <v>168</v>
      </c>
      <c r="R38" s="121">
        <v>-1</v>
      </c>
      <c r="S38" s="121">
        <v>0</v>
      </c>
      <c r="T38" s="121" t="s">
        <v>1842</v>
      </c>
      <c r="U38" s="121">
        <v>0</v>
      </c>
      <c r="V38" s="121">
        <f>IFERROR(INDEX(VECINOS!$E$2:$E$338,MATCH(C38,VECINOS!$D$2:$D$338,0),1),-1)</f>
        <v>26015050</v>
      </c>
      <c r="W38" s="121">
        <f>IFERROR(INDEX(VECINOS!$F$2:$F$338,MATCH(C38,VECINOS!$D$2:$D$338,0),1),-1)</f>
        <v>30</v>
      </c>
      <c r="X38" s="121">
        <f>INDEX(VECINOSC!$Y$2:$Y$348,MATCH(C38,VECINOSC!$D$2:$D$348,0),1)</f>
        <v>21047010</v>
      </c>
      <c r="Y38" s="121">
        <f>INDEX(VECINOSC!$Z$2:$Z$348,MATCH(C38,VECINOSC!$D$2:$D$348,0),1)</f>
        <v>93</v>
      </c>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row>
    <row r="39" spans="1:87" hidden="1">
      <c r="A39" s="121"/>
      <c r="B39" s="121">
        <v>7</v>
      </c>
      <c r="C39" s="121">
        <v>52025080</v>
      </c>
      <c r="D39" s="121" t="s">
        <v>960</v>
      </c>
      <c r="E39" s="121" t="s">
        <v>38</v>
      </c>
      <c r="F39" s="121" t="s">
        <v>12</v>
      </c>
      <c r="G39" s="121" t="s">
        <v>64</v>
      </c>
      <c r="H39" s="121" t="s">
        <v>14</v>
      </c>
      <c r="I39" s="121" t="s">
        <v>956</v>
      </c>
      <c r="J39" s="121" t="s">
        <v>174</v>
      </c>
      <c r="K39" s="121" t="s">
        <v>17011</v>
      </c>
      <c r="L39" s="121">
        <v>1.9627777777777777</v>
      </c>
      <c r="M39" s="121">
        <v>-77.120277777777773</v>
      </c>
      <c r="N39" s="121">
        <v>345</v>
      </c>
      <c r="O39" s="121" t="s">
        <v>439</v>
      </c>
      <c r="P39" s="121" t="s">
        <v>18</v>
      </c>
      <c r="Q39" s="125">
        <v>67</v>
      </c>
      <c r="R39" s="121">
        <v>-1</v>
      </c>
      <c r="S39" s="121">
        <v>0</v>
      </c>
      <c r="T39" s="121" t="s">
        <v>1842</v>
      </c>
      <c r="U39" s="121">
        <v>0</v>
      </c>
      <c r="V39" s="121">
        <f>IFERROR(INDEX(VECINOS!$E$2:$E$338,MATCH(C39,VECINOS!$D$2:$D$338,0),1),-1)</f>
        <v>52015050</v>
      </c>
      <c r="W39" s="121">
        <f>IFERROR(INDEX(VECINOS!$F$2:$F$338,MATCH(C39,VECINOS!$D$2:$D$338,0),1),-1)</f>
        <v>13.68</v>
      </c>
      <c r="X39" s="121">
        <f>INDEX(VECINOSC!$Y$2:$Y$348,MATCH(C39,VECINOSC!$D$2:$D$348,0),1)</f>
        <v>-1</v>
      </c>
      <c r="Y39" s="121">
        <f>INDEX(VECINOSC!$Z$2:$Z$348,MATCH(C39,VECINOSC!$D$2:$D$348,0),1)</f>
        <v>99999</v>
      </c>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row>
    <row r="40" spans="1:87" hidden="1">
      <c r="A40" s="121"/>
      <c r="B40" s="121">
        <v>4</v>
      </c>
      <c r="C40" s="121">
        <v>21015040</v>
      </c>
      <c r="D40" s="121" t="s">
        <v>574</v>
      </c>
      <c r="E40" s="121" t="s">
        <v>38</v>
      </c>
      <c r="F40" s="121" t="s">
        <v>12</v>
      </c>
      <c r="G40" s="121" t="s">
        <v>64</v>
      </c>
      <c r="H40" s="121" t="s">
        <v>14</v>
      </c>
      <c r="I40" s="121" t="s">
        <v>571</v>
      </c>
      <c r="J40" s="121" t="s">
        <v>566</v>
      </c>
      <c r="K40" s="121" t="s">
        <v>572</v>
      </c>
      <c r="L40" s="121">
        <v>2.0215833333333331</v>
      </c>
      <c r="M40" s="121">
        <v>-76.114333333333335</v>
      </c>
      <c r="N40" s="121">
        <v>259</v>
      </c>
      <c r="O40" s="121" t="s">
        <v>576</v>
      </c>
      <c r="P40" s="121" t="s">
        <v>18</v>
      </c>
      <c r="Q40" s="125">
        <v>151</v>
      </c>
      <c r="R40" s="121">
        <v>-1</v>
      </c>
      <c r="S40" s="121">
        <v>0</v>
      </c>
      <c r="T40" s="121" t="s">
        <v>1842</v>
      </c>
      <c r="U40" s="121">
        <v>0</v>
      </c>
      <c r="V40" s="121">
        <f>IFERROR(INDEX(VECINOS!$E$2:$E$338,MATCH(C40,VECINOS!$D$2:$D$338,0),1),-1)</f>
        <v>21017050</v>
      </c>
      <c r="W40" s="121">
        <f>IFERROR(INDEX(VECINOS!$F$2:$F$338,MATCH(C40,VECINOS!$D$2:$D$338,0),1),-1)</f>
        <v>20.3</v>
      </c>
      <c r="X40" s="121">
        <f>INDEX(VECINOSC!$Y$2:$Y$348,MATCH(C40,VECINOSC!$D$2:$D$348,0),1)</f>
        <v>-1</v>
      </c>
      <c r="Y40" s="121">
        <f>INDEX(VECINOSC!$Z$2:$Z$348,MATCH(C40,VECINOSC!$D$2:$D$348,0),1)</f>
        <v>99999</v>
      </c>
      <c r="Z40" s="121"/>
      <c r="AA40" s="121"/>
      <c r="AB40" s="121"/>
      <c r="AC40" s="121"/>
      <c r="AD40" s="121"/>
      <c r="AE40" s="121"/>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row>
    <row r="41" spans="1:87" hidden="1">
      <c r="A41" s="121"/>
      <c r="B41" s="121">
        <v>4</v>
      </c>
      <c r="C41" s="121">
        <v>21037010</v>
      </c>
      <c r="D41" s="121" t="s">
        <v>592</v>
      </c>
      <c r="E41" s="121" t="s">
        <v>38</v>
      </c>
      <c r="F41" s="121" t="s">
        <v>19</v>
      </c>
      <c r="G41" s="121" t="s">
        <v>31</v>
      </c>
      <c r="H41" s="121" t="s">
        <v>14</v>
      </c>
      <c r="I41" s="121" t="s">
        <v>582</v>
      </c>
      <c r="J41" s="121" t="s">
        <v>566</v>
      </c>
      <c r="K41" s="121" t="s">
        <v>588</v>
      </c>
      <c r="L41" s="121">
        <v>2.0262500000000001</v>
      </c>
      <c r="M41" s="121">
        <v>-75.77536111111111</v>
      </c>
      <c r="N41" s="121">
        <v>893</v>
      </c>
      <c r="O41" s="121" t="s">
        <v>590</v>
      </c>
      <c r="P41" s="121" t="s">
        <v>18</v>
      </c>
      <c r="Q41" s="125">
        <v>-1</v>
      </c>
      <c r="R41" s="121" t="s">
        <v>1501</v>
      </c>
      <c r="S41" s="121">
        <v>0</v>
      </c>
      <c r="T41" s="121" t="s">
        <v>1863</v>
      </c>
      <c r="U41" s="121">
        <v>0</v>
      </c>
      <c r="V41" s="121">
        <f>IFERROR(INDEX(VECINOS!$E$2:$E$338,MATCH(C41,VECINOS!$D$2:$D$338,0),1),-1)</f>
        <v>21047010</v>
      </c>
      <c r="W41" s="121">
        <f>IFERROR(INDEX(VECINOS!$F$2:$F$338,MATCH(C41,VECINOS!$D$2:$D$338,0),1),-1)</f>
        <v>26.8</v>
      </c>
      <c r="X41" s="121">
        <f>INDEX(VECINOSC!$Y$2:$Y$348,MATCH(C41,VECINOSC!$D$2:$D$348,0),1)</f>
        <v>-1</v>
      </c>
      <c r="Y41" s="121">
        <f>INDEX(VECINOSC!$Z$2:$Z$348,MATCH(C41,VECINOSC!$D$2:$D$348,0),1)</f>
        <v>99999</v>
      </c>
      <c r="Z41" s="121"/>
      <c r="AA41" s="121"/>
      <c r="AB41" s="121"/>
      <c r="AC41" s="121"/>
      <c r="AD41" s="121"/>
      <c r="AE41" s="121"/>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row>
    <row r="42" spans="1:87" hidden="1">
      <c r="A42" s="121"/>
      <c r="B42" s="121">
        <v>7</v>
      </c>
      <c r="C42" s="121">
        <v>52015050</v>
      </c>
      <c r="D42" s="121" t="s">
        <v>950</v>
      </c>
      <c r="E42" s="121" t="s">
        <v>38</v>
      </c>
      <c r="F42" s="121" t="s">
        <v>12</v>
      </c>
      <c r="G42" s="121" t="s">
        <v>64</v>
      </c>
      <c r="H42" s="121" t="s">
        <v>14</v>
      </c>
      <c r="I42" s="121" t="s">
        <v>943</v>
      </c>
      <c r="J42" s="121" t="s">
        <v>174</v>
      </c>
      <c r="K42" s="121" t="s">
        <v>944</v>
      </c>
      <c r="L42" s="121">
        <v>2.0327777777777776</v>
      </c>
      <c r="M42" s="121">
        <v>-77.221666666666664</v>
      </c>
      <c r="N42" s="121">
        <v>349</v>
      </c>
      <c r="O42" s="121" t="s">
        <v>941</v>
      </c>
      <c r="P42" s="121" t="s">
        <v>18</v>
      </c>
      <c r="Q42" s="125">
        <v>60</v>
      </c>
      <c r="R42" s="121">
        <v>-1</v>
      </c>
      <c r="S42" s="121">
        <v>0</v>
      </c>
      <c r="T42" s="121" t="s">
        <v>1842</v>
      </c>
      <c r="U42" s="121">
        <v>0</v>
      </c>
      <c r="V42" s="121">
        <f>IFERROR(INDEX(VECINOS!$E$2:$E$338,MATCH(C42,VECINOS!$D$2:$D$338,0),1),-1)</f>
        <v>52025080</v>
      </c>
      <c r="W42" s="121">
        <f>IFERROR(INDEX(VECINOS!$F$2:$F$338,MATCH(C42,VECINOS!$D$2:$D$338,0),1),-1)</f>
        <v>13.68</v>
      </c>
      <c r="X42" s="121">
        <f>INDEX(VECINOSC!$Y$2:$Y$348,MATCH(C42,VECINOSC!$D$2:$D$348,0),1)</f>
        <v>52017020</v>
      </c>
      <c r="Y42" s="121">
        <f>INDEX(VECINOSC!$Z$2:$Z$348,MATCH(C42,VECINOSC!$D$2:$D$348,0),1)</f>
        <v>13</v>
      </c>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row>
    <row r="43" spans="1:87" hidden="1">
      <c r="A43" s="121"/>
      <c r="B43" s="121">
        <v>4</v>
      </c>
      <c r="C43" s="121">
        <v>46015030</v>
      </c>
      <c r="D43" s="121" t="s">
        <v>672</v>
      </c>
      <c r="E43" s="121" t="s">
        <v>38</v>
      </c>
      <c r="F43" s="121" t="s">
        <v>12</v>
      </c>
      <c r="G43" s="121" t="s">
        <v>64</v>
      </c>
      <c r="H43" s="121" t="s">
        <v>14</v>
      </c>
      <c r="I43" s="121" t="s">
        <v>670</v>
      </c>
      <c r="J43" s="121" t="s">
        <v>658</v>
      </c>
      <c r="K43" s="121" t="s">
        <v>3301</v>
      </c>
      <c r="L43" s="121">
        <v>2.0629999999999997</v>
      </c>
      <c r="M43" s="121">
        <v>-74.762694444444449</v>
      </c>
      <c r="N43" s="121">
        <v>318</v>
      </c>
      <c r="O43" s="121" t="s">
        <v>673</v>
      </c>
      <c r="P43" s="121" t="s">
        <v>18</v>
      </c>
      <c r="Q43" s="125">
        <v>175</v>
      </c>
      <c r="R43" s="121">
        <v>-1</v>
      </c>
      <c r="S43" s="121">
        <v>0</v>
      </c>
      <c r="T43" s="121" t="s">
        <v>1842</v>
      </c>
      <c r="U43" s="121">
        <v>0</v>
      </c>
      <c r="V43" s="121">
        <f>IFERROR(INDEX(VECINOS!$E$2:$E$338,MATCH(C43,VECINOS!$D$2:$D$338,0),1),-1)</f>
        <v>21115170</v>
      </c>
      <c r="W43" s="121">
        <f>IFERROR(INDEX(VECINOS!$F$2:$F$338,MATCH(C43,VECINOS!$D$2:$D$338,0),1),-1)</f>
        <v>84.43</v>
      </c>
      <c r="X43" s="121">
        <f>INDEX(VECINOSC!$Y$2:$Y$348,MATCH(C43,VECINOSC!$D$2:$D$348,0),1)</f>
        <v>-1</v>
      </c>
      <c r="Y43" s="121">
        <f>INDEX(VECINOSC!$Z$2:$Z$348,MATCH(C43,VECINOSC!$D$2:$D$348,0),1)</f>
        <v>99999</v>
      </c>
      <c r="Z43" s="121"/>
      <c r="AA43" s="121"/>
      <c r="AB43" s="121"/>
      <c r="AC43" s="121"/>
      <c r="AD43" s="121"/>
      <c r="AE43" s="121"/>
      <c r="AF43" s="121"/>
      <c r="AG43" s="121"/>
      <c r="AH43" s="121"/>
      <c r="AI43" s="121"/>
      <c r="AJ43" s="121"/>
      <c r="AK43" s="121"/>
      <c r="AL43" s="121"/>
      <c r="AM43" s="121"/>
      <c r="AN43" s="121"/>
      <c r="AO43" s="121"/>
      <c r="AP43" s="121"/>
      <c r="AQ43" s="121"/>
      <c r="AR43" s="121"/>
      <c r="AS43" s="121"/>
      <c r="AT43" s="121"/>
      <c r="AU43" s="121"/>
      <c r="AV43" s="121"/>
      <c r="AW43" s="121"/>
      <c r="AX43" s="121"/>
      <c r="AY43" s="121"/>
      <c r="AZ43" s="121"/>
      <c r="BA43" s="121"/>
      <c r="BB43" s="121"/>
      <c r="BC43" s="121"/>
      <c r="BD43" s="121"/>
      <c r="BE43" s="121"/>
      <c r="BF43" s="121"/>
      <c r="BG43" s="121"/>
      <c r="BH43" s="121"/>
      <c r="BI43" s="121"/>
      <c r="BJ43" s="121"/>
      <c r="BK43" s="121"/>
      <c r="BL43" s="121"/>
      <c r="BM43" s="121"/>
      <c r="BN43" s="121"/>
      <c r="BO43" s="121"/>
      <c r="BP43" s="121"/>
      <c r="BQ43" s="121"/>
      <c r="BR43" s="121"/>
      <c r="BS43" s="121"/>
      <c r="BT43" s="121"/>
      <c r="BU43" s="121"/>
      <c r="BV43" s="121"/>
      <c r="BW43" s="121"/>
      <c r="BX43" s="121"/>
      <c r="BY43" s="121"/>
      <c r="BZ43" s="121"/>
      <c r="CA43" s="121"/>
      <c r="CB43" s="121"/>
      <c r="CC43" s="121"/>
      <c r="CD43" s="121"/>
      <c r="CE43" s="121"/>
      <c r="CF43" s="121"/>
      <c r="CG43" s="121"/>
      <c r="CH43" s="121"/>
      <c r="CI43" s="121"/>
    </row>
    <row r="44" spans="1:87" hidden="1">
      <c r="A44" s="121"/>
      <c r="B44" s="121">
        <v>9</v>
      </c>
      <c r="C44" s="121">
        <v>26015050</v>
      </c>
      <c r="D44" s="126" t="s">
        <v>13859</v>
      </c>
      <c r="E44" s="121" t="s">
        <v>5065</v>
      </c>
      <c r="F44" s="121" t="s">
        <v>12</v>
      </c>
      <c r="G44" s="121" t="s">
        <v>64</v>
      </c>
      <c r="H44" s="121" t="s">
        <v>14</v>
      </c>
      <c r="I44" s="121" t="s">
        <v>174</v>
      </c>
      <c r="J44" s="121" t="s">
        <v>174</v>
      </c>
      <c r="K44" s="121" t="s">
        <v>17007</v>
      </c>
      <c r="L44" s="121">
        <v>2.1917222222222219</v>
      </c>
      <c r="M44" s="121">
        <v>-76.482027777777773</v>
      </c>
      <c r="N44" s="121">
        <v>320</v>
      </c>
      <c r="O44" s="121" t="s">
        <v>13860</v>
      </c>
      <c r="P44" s="121" t="s">
        <v>18</v>
      </c>
      <c r="Q44" s="125">
        <f>INDEX(MaestroEstacionesSCADA!$B$2:$B$536,MATCH(C44,MaestroEstacionesSCADA!$E$2:$E$536,0),1)</f>
        <v>180</v>
      </c>
      <c r="R44" s="127">
        <v>-1</v>
      </c>
      <c r="S44" s="121">
        <f>IFERROR(INDEX(estadored!$P$2:$P$323,MATCH(C44,estadored!$B$2:$B$323,0),1),0)</f>
        <v>0</v>
      </c>
      <c r="T44" s="121" t="str">
        <f>INDEX(estadored!$M$2:$M$323,MATCH(C44,estadored!$B$2:$B$323,0),1)</f>
        <v>INMARSAT</v>
      </c>
      <c r="U44" s="121">
        <v>0</v>
      </c>
      <c r="V44" s="121">
        <f>IFERROR(INDEX(VECINOS!$E$2:$E$338,MATCH(C44,VECINOS!$D$2:$D$338,0),1),-1)</f>
        <v>-1</v>
      </c>
      <c r="W44" s="121">
        <f>IFERROR(INDEX(VECINOS!$F$2:$F$338,MATCH(C44,VECINOS!$D$2:$D$338,0),1),-1)</f>
        <v>-1</v>
      </c>
      <c r="X44" s="121">
        <f>INDEX(VECINOSC!$Y$2:$Y$348,MATCH(C44,VECINOSC!$D$2:$D$348,0),1)</f>
        <v>26177030</v>
      </c>
      <c r="Y44" s="121">
        <f>INDEX(VECINOSC!$Z$2:$Z$348,MATCH(C44,VECINOSC!$D$2:$D$348,0),1)</f>
        <v>305</v>
      </c>
      <c r="Z44" s="121"/>
      <c r="AA44" s="121"/>
      <c r="AB44" s="121"/>
      <c r="AC44" s="121"/>
      <c r="AD44" s="121"/>
      <c r="AE44" s="121"/>
      <c r="AF44" s="121"/>
      <c r="AG44" s="121"/>
      <c r="AH44" s="121"/>
      <c r="AI44" s="121"/>
      <c r="AJ44" s="121"/>
      <c r="AK44" s="121"/>
      <c r="AL44" s="121"/>
      <c r="AM44" s="121"/>
      <c r="AN44" s="121"/>
      <c r="AO44" s="121"/>
      <c r="AP44" s="121"/>
      <c r="AQ44" s="121"/>
      <c r="AR44" s="121"/>
      <c r="AS44" s="121"/>
      <c r="AT44" s="121"/>
      <c r="AU44" s="121"/>
      <c r="AV44" s="121"/>
      <c r="AW44" s="121"/>
      <c r="AX44" s="121"/>
      <c r="AY44" s="121"/>
      <c r="AZ44" s="121"/>
      <c r="BA44" s="121"/>
      <c r="BB44" s="121"/>
      <c r="BC44" s="121"/>
      <c r="BD44" s="121"/>
      <c r="BE44" s="121"/>
      <c r="BF44" s="121"/>
      <c r="BG44" s="121"/>
      <c r="BH44" s="121"/>
      <c r="BI44" s="121"/>
      <c r="BJ44" s="121"/>
      <c r="BK44" s="121"/>
      <c r="BL44" s="121"/>
      <c r="BM44" s="121"/>
      <c r="BN44" s="121"/>
      <c r="BO44" s="121"/>
      <c r="BP44" s="121"/>
      <c r="BQ44" s="121"/>
      <c r="BR44" s="121"/>
      <c r="BS44" s="121"/>
      <c r="BT44" s="121"/>
      <c r="BU44" s="121"/>
      <c r="BV44" s="121"/>
      <c r="BW44" s="121"/>
      <c r="BX44" s="121"/>
      <c r="BY44" s="121"/>
      <c r="BZ44" s="121"/>
      <c r="CA44" s="121"/>
      <c r="CB44" s="121"/>
      <c r="CC44" s="121"/>
      <c r="CD44" s="121"/>
      <c r="CE44" s="121"/>
      <c r="CF44" s="121"/>
      <c r="CG44" s="121"/>
      <c r="CH44" s="121"/>
      <c r="CI44" s="121"/>
    </row>
    <row r="45" spans="1:87" hidden="1">
      <c r="A45" s="121"/>
      <c r="B45" s="121">
        <v>7</v>
      </c>
      <c r="C45" s="121">
        <v>52025090</v>
      </c>
      <c r="D45" s="126" t="s">
        <v>12062</v>
      </c>
      <c r="E45" s="121" t="s">
        <v>38</v>
      </c>
      <c r="F45" s="121" t="s">
        <v>12</v>
      </c>
      <c r="G45" s="121" t="s">
        <v>64</v>
      </c>
      <c r="H45" s="121" t="s">
        <v>14</v>
      </c>
      <c r="I45" s="121" t="s">
        <v>954</v>
      </c>
      <c r="J45" s="121" t="s">
        <v>174</v>
      </c>
      <c r="K45" s="121" t="s">
        <v>2116</v>
      </c>
      <c r="L45" s="121">
        <v>2.1938333333333331</v>
      </c>
      <c r="M45" s="121">
        <v>-76.75033333333333</v>
      </c>
      <c r="N45" s="121">
        <v>410</v>
      </c>
      <c r="O45" s="121" t="s">
        <v>12063</v>
      </c>
      <c r="P45" s="121" t="s">
        <v>18</v>
      </c>
      <c r="Q45" s="125">
        <f>INDEX(MaestroEstacionesSCADA!$B$2:$B$536,MATCH(C45,MaestroEstacionesSCADA!$E$2:$E$536,0),1)</f>
        <v>195</v>
      </c>
      <c r="R45" s="127">
        <v>-1</v>
      </c>
      <c r="S45" s="121">
        <f>IFERROR(INDEX(estadored!$P$2:$P$323,MATCH(C45,estadored!$B$2:$B$323,0),1),0)</f>
        <v>0</v>
      </c>
      <c r="T45" s="121" t="str">
        <f>INDEX(estadored!$M$2:$M$323,MATCH(C45,estadored!$B$2:$B$323,0),1)</f>
        <v>INMARSAT</v>
      </c>
      <c r="U45" s="121">
        <v>0</v>
      </c>
      <c r="V45" s="121">
        <f>IFERROR(INDEX(VECINOS!$E$2:$E$338,MATCH(C45,VECINOS!$D$2:$D$338,0),1),-1)</f>
        <v>26015050</v>
      </c>
      <c r="W45" s="121">
        <f>IFERROR(INDEX(VECINOS!$F$2:$F$338,MATCH(C45,VECINOS!$D$2:$D$338,0),1),-1)</f>
        <v>29.84</v>
      </c>
      <c r="X45" s="121">
        <f>INDEX(VECINOSC!$Y$2:$Y$348,MATCH(C45,VECINOSC!$D$2:$D$348,0),1)</f>
        <v>-1</v>
      </c>
      <c r="Y45" s="121">
        <f>INDEX(VECINOSC!$Z$2:$Z$348,MATCH(C45,VECINOSC!$D$2:$D$348,0),1)</f>
        <v>99999</v>
      </c>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row>
    <row r="46" spans="1:87" hidden="1">
      <c r="A46" s="121"/>
      <c r="B46" s="121">
        <v>4</v>
      </c>
      <c r="C46" s="121">
        <v>21015060</v>
      </c>
      <c r="D46" s="121" t="s">
        <v>579</v>
      </c>
      <c r="E46" s="121" t="s">
        <v>38</v>
      </c>
      <c r="F46" s="121" t="s">
        <v>12</v>
      </c>
      <c r="G46" s="121" t="s">
        <v>57</v>
      </c>
      <c r="H46" s="121" t="s">
        <v>14</v>
      </c>
      <c r="I46" s="121" t="s">
        <v>565</v>
      </c>
      <c r="J46" s="121" t="s">
        <v>566</v>
      </c>
      <c r="K46" s="121" t="s">
        <v>567</v>
      </c>
      <c r="L46" s="121">
        <v>2.221111111111111</v>
      </c>
      <c r="M46" s="121">
        <v>-76.118888888888875</v>
      </c>
      <c r="N46" s="121">
        <v>278</v>
      </c>
      <c r="O46" s="121" t="s">
        <v>580</v>
      </c>
      <c r="P46" s="121" t="s">
        <v>18</v>
      </c>
      <c r="Q46" s="125">
        <v>106</v>
      </c>
      <c r="R46" s="121">
        <v>-1</v>
      </c>
      <c r="S46" s="121">
        <v>0</v>
      </c>
      <c r="T46" s="121" t="s">
        <v>1842</v>
      </c>
      <c r="U46" s="121">
        <v>0</v>
      </c>
      <c r="V46" s="121">
        <f>IFERROR(INDEX(VECINOS!$E$2:$E$338,MATCH(C46,VECINOS!$D$2:$D$338,0),1),-1)</f>
        <v>21015040</v>
      </c>
      <c r="W46" s="121">
        <f>IFERROR(INDEX(VECINOS!$F$2:$F$338,MATCH(C46,VECINOS!$D$2:$D$338,0),1),-1)</f>
        <v>22.06</v>
      </c>
      <c r="X46" s="121">
        <f>INDEX(VECINOSC!$Y$2:$Y$348,MATCH(C46,VECINOSC!$D$2:$D$348,0),1)</f>
        <v>21017050</v>
      </c>
      <c r="Y46" s="121">
        <f>INDEX(VECINOSC!$Z$2:$Z$348,MATCH(C46,VECINOSC!$D$2:$D$348,0),1)</f>
        <v>41</v>
      </c>
      <c r="Z46" s="121"/>
      <c r="AA46" s="121"/>
      <c r="AB46" s="121"/>
      <c r="AC46" s="121"/>
      <c r="AD46" s="121"/>
      <c r="AE46" s="121"/>
      <c r="AF46" s="121"/>
      <c r="AG46" s="121"/>
      <c r="AH46" s="121"/>
      <c r="AI46" s="121"/>
      <c r="AJ46" s="121"/>
      <c r="AK46" s="121"/>
      <c r="AL46" s="121"/>
      <c r="AM46" s="121"/>
      <c r="AN46" s="121"/>
      <c r="AO46" s="121"/>
      <c r="AP46" s="121"/>
      <c r="AQ46" s="121"/>
      <c r="AR46" s="121"/>
      <c r="AS46" s="121"/>
      <c r="AT46" s="121"/>
      <c r="AU46" s="121"/>
      <c r="AV46" s="121"/>
      <c r="AW46" s="121"/>
      <c r="AX46" s="121"/>
      <c r="AY46" s="121"/>
      <c r="AZ46" s="121"/>
      <c r="BA46" s="121"/>
      <c r="BB46" s="121"/>
      <c r="BC46" s="121"/>
      <c r="BD46" s="121"/>
      <c r="BE46" s="121"/>
      <c r="BF46" s="121"/>
      <c r="BG46" s="121"/>
      <c r="BH46" s="121"/>
      <c r="BI46" s="121"/>
      <c r="BJ46" s="121"/>
      <c r="BK46" s="121"/>
      <c r="BL46" s="121"/>
      <c r="BM46" s="121"/>
      <c r="BN46" s="121"/>
      <c r="BO46" s="121"/>
      <c r="BP46" s="121"/>
      <c r="BQ46" s="121"/>
      <c r="BR46" s="121"/>
      <c r="BS46" s="121"/>
      <c r="BT46" s="121"/>
      <c r="BU46" s="121"/>
      <c r="BV46" s="121"/>
      <c r="BW46" s="121"/>
      <c r="BX46" s="121"/>
      <c r="BY46" s="121"/>
      <c r="BZ46" s="121"/>
      <c r="CA46" s="121"/>
      <c r="CB46" s="121"/>
      <c r="CC46" s="121"/>
      <c r="CD46" s="121"/>
      <c r="CE46" s="121"/>
      <c r="CF46" s="121"/>
      <c r="CG46" s="121"/>
      <c r="CH46" s="121"/>
      <c r="CI46" s="121"/>
    </row>
    <row r="47" spans="1:87" hidden="1">
      <c r="A47" s="121"/>
      <c r="B47" s="121">
        <v>4</v>
      </c>
      <c r="C47" s="121">
        <v>21047010</v>
      </c>
      <c r="D47" s="121" t="s">
        <v>595</v>
      </c>
      <c r="E47" s="121" t="s">
        <v>38</v>
      </c>
      <c r="F47" s="121" t="s">
        <v>19</v>
      </c>
      <c r="G47" s="121" t="s">
        <v>31</v>
      </c>
      <c r="H47" s="121" t="s">
        <v>14</v>
      </c>
      <c r="I47" s="121" t="s">
        <v>160</v>
      </c>
      <c r="J47" s="121" t="s">
        <v>566</v>
      </c>
      <c r="K47" s="121" t="s">
        <v>594</v>
      </c>
      <c r="L47" s="121">
        <v>2.232361111111111</v>
      </c>
      <c r="M47" s="121">
        <v>-75.648555555555561</v>
      </c>
      <c r="N47" s="121">
        <v>688</v>
      </c>
      <c r="O47" s="121" t="s">
        <v>597</v>
      </c>
      <c r="P47" s="121" t="s">
        <v>18</v>
      </c>
      <c r="Q47" s="125">
        <v>-1</v>
      </c>
      <c r="R47" s="121" t="s">
        <v>1502</v>
      </c>
      <c r="S47" s="121">
        <v>0</v>
      </c>
      <c r="T47" s="121" t="s">
        <v>1863</v>
      </c>
      <c r="U47" s="121">
        <v>0</v>
      </c>
      <c r="V47" s="121">
        <f>IFERROR(INDEX(VECINOS!$E$2:$E$338,MATCH(C47,VECINOS!$D$2:$D$338,0),1),-1)</f>
        <v>21037010</v>
      </c>
      <c r="W47" s="121">
        <f>IFERROR(INDEX(VECINOS!$F$2:$F$338,MATCH(C47,VECINOS!$D$2:$D$338,0),1),-1)</f>
        <v>26.8</v>
      </c>
      <c r="X47" s="121">
        <f>INDEX(VECINOSC!$Y$2:$Y$348,MATCH(C47,VECINOSC!$D$2:$D$348,0),1)</f>
        <v>21097070</v>
      </c>
      <c r="Y47" s="121">
        <f>INDEX(VECINOSC!$Z$2:$Z$348,MATCH(C47,VECINOSC!$D$2:$D$348,0),1)</f>
        <v>87</v>
      </c>
      <c r="Z47" s="121"/>
      <c r="AA47" s="121"/>
      <c r="AB47" s="121"/>
      <c r="AC47" s="121"/>
      <c r="AD47" s="121"/>
      <c r="AE47" s="121"/>
      <c r="AF47" s="121"/>
      <c r="AG47" s="121"/>
      <c r="AH47" s="121"/>
      <c r="AI47" s="121"/>
      <c r="AJ47" s="121"/>
      <c r="AK47" s="121"/>
      <c r="AL47" s="121"/>
      <c r="AM47" s="121"/>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1"/>
      <c r="BK47" s="121"/>
      <c r="BL47" s="121"/>
      <c r="BM47" s="121"/>
      <c r="BN47" s="121"/>
      <c r="BO47" s="121"/>
      <c r="BP47" s="121"/>
      <c r="BQ47" s="121"/>
      <c r="BR47" s="121"/>
      <c r="BS47" s="121"/>
      <c r="BT47" s="121"/>
      <c r="BU47" s="121"/>
      <c r="BV47" s="121"/>
      <c r="BW47" s="121"/>
      <c r="BX47" s="121"/>
      <c r="BY47" s="121"/>
      <c r="BZ47" s="121"/>
      <c r="CA47" s="121"/>
      <c r="CB47" s="121"/>
      <c r="CC47" s="121"/>
      <c r="CD47" s="121"/>
      <c r="CE47" s="121"/>
      <c r="CF47" s="121"/>
      <c r="CG47" s="121"/>
      <c r="CH47" s="121"/>
      <c r="CI47" s="121"/>
    </row>
    <row r="48" spans="1:87" hidden="1">
      <c r="A48" s="121"/>
      <c r="B48" s="121">
        <v>7</v>
      </c>
      <c r="C48" s="121">
        <v>53075020</v>
      </c>
      <c r="D48" s="121" t="s">
        <v>1024</v>
      </c>
      <c r="E48" s="121" t="s">
        <v>38</v>
      </c>
      <c r="F48" s="121" t="s">
        <v>12</v>
      </c>
      <c r="G48" s="121" t="s">
        <v>64</v>
      </c>
      <c r="H48" s="121" t="s">
        <v>14</v>
      </c>
      <c r="I48" s="121" t="s">
        <v>1025</v>
      </c>
      <c r="J48" s="121" t="s">
        <v>174</v>
      </c>
      <c r="K48" s="121" t="s">
        <v>129</v>
      </c>
      <c r="L48" s="121">
        <v>2.3114166666666667</v>
      </c>
      <c r="M48" s="121">
        <v>-77.25877777777778</v>
      </c>
      <c r="N48" s="121">
        <v>341</v>
      </c>
      <c r="O48" s="121" t="s">
        <v>1026</v>
      </c>
      <c r="P48" s="121" t="s">
        <v>18</v>
      </c>
      <c r="Q48" s="125">
        <v>63</v>
      </c>
      <c r="R48" s="121">
        <v>-1</v>
      </c>
      <c r="S48" s="121">
        <v>0</v>
      </c>
      <c r="T48" s="121" t="s">
        <v>1842</v>
      </c>
      <c r="U48" s="121">
        <v>0</v>
      </c>
      <c r="V48" s="121">
        <f>IFERROR(INDEX(VECINOS!$E$2:$E$338,MATCH(C48,VECINOS!$D$2:$D$338,0),1),-1)</f>
        <v>52015050</v>
      </c>
      <c r="W48" s="121">
        <f>IFERROR(INDEX(VECINOS!$F$2:$F$338,MATCH(C48,VECINOS!$D$2:$D$338,0),1),-1)</f>
        <v>31.08</v>
      </c>
      <c r="X48" s="121">
        <f>INDEX(VECINOSC!$Y$2:$Y$348,MATCH(C48,VECINOSC!$D$2:$D$348,0),1)</f>
        <v>-1</v>
      </c>
      <c r="Y48" s="121">
        <f>INDEX(VECINOSC!$Z$2:$Z$348,MATCH(C48,VECINOSC!$D$2:$D$348,0),1)</f>
        <v>99999</v>
      </c>
      <c r="Z48" s="121"/>
      <c r="AA48" s="121"/>
      <c r="AB48" s="121"/>
      <c r="AC48" s="121"/>
      <c r="AD48" s="121"/>
      <c r="AE48" s="121"/>
      <c r="AF48" s="121"/>
      <c r="AG48" s="121"/>
      <c r="AH48" s="121"/>
      <c r="AI48" s="121"/>
      <c r="AJ48" s="121"/>
      <c r="AK48" s="121"/>
      <c r="AL48" s="121"/>
      <c r="AM48" s="121"/>
      <c r="AN48" s="121"/>
      <c r="AO48" s="121"/>
      <c r="AP48" s="121"/>
      <c r="AQ48" s="121"/>
      <c r="AR48" s="121"/>
      <c r="AS48" s="121"/>
      <c r="AT48" s="121"/>
      <c r="AU48" s="121"/>
      <c r="AV48" s="121"/>
      <c r="AW48" s="121"/>
      <c r="AX48" s="121"/>
      <c r="AY48" s="121"/>
      <c r="AZ48" s="121"/>
      <c r="BA48" s="121"/>
      <c r="BB48" s="121"/>
      <c r="BC48" s="121"/>
      <c r="BD48" s="121"/>
      <c r="BE48" s="121"/>
      <c r="BF48" s="121"/>
      <c r="BG48" s="121"/>
      <c r="BH48" s="121"/>
      <c r="BI48" s="121"/>
      <c r="BJ48" s="121"/>
      <c r="BK48" s="121"/>
      <c r="BL48" s="121"/>
      <c r="BM48" s="121"/>
      <c r="BN48" s="121"/>
      <c r="BO48" s="121"/>
      <c r="BP48" s="121"/>
      <c r="BQ48" s="121"/>
      <c r="BR48" s="121"/>
      <c r="BS48" s="121"/>
      <c r="BT48" s="121"/>
      <c r="BU48" s="121"/>
      <c r="BV48" s="121"/>
      <c r="BW48" s="121"/>
      <c r="BX48" s="121"/>
      <c r="BY48" s="121"/>
      <c r="BZ48" s="121"/>
      <c r="CA48" s="121"/>
      <c r="CB48" s="121"/>
      <c r="CC48" s="121"/>
      <c r="CD48" s="121"/>
      <c r="CE48" s="121"/>
      <c r="CF48" s="121"/>
      <c r="CG48" s="121"/>
      <c r="CH48" s="121"/>
      <c r="CI48" s="121"/>
    </row>
    <row r="49" spans="1:87" hidden="1">
      <c r="A49" s="121"/>
      <c r="B49" s="121">
        <v>4</v>
      </c>
      <c r="C49" s="121">
        <v>21057050</v>
      </c>
      <c r="D49" s="121" t="s">
        <v>607</v>
      </c>
      <c r="E49" s="121" t="s">
        <v>38</v>
      </c>
      <c r="F49" s="121" t="s">
        <v>19</v>
      </c>
      <c r="G49" s="121" t="s">
        <v>31</v>
      </c>
      <c r="H49" s="121" t="s">
        <v>14</v>
      </c>
      <c r="I49" s="121" t="s">
        <v>600</v>
      </c>
      <c r="J49" s="121" t="s">
        <v>566</v>
      </c>
      <c r="K49" s="121" t="s">
        <v>600</v>
      </c>
      <c r="L49" s="121">
        <v>2.3314444444444442</v>
      </c>
      <c r="M49" s="121">
        <v>-75.942166666666665</v>
      </c>
      <c r="N49" s="121">
        <v>386</v>
      </c>
      <c r="O49" s="121" t="s">
        <v>573</v>
      </c>
      <c r="P49" s="121" t="s">
        <v>18</v>
      </c>
      <c r="Q49" s="125">
        <v>414</v>
      </c>
      <c r="R49" s="121">
        <v>15844126</v>
      </c>
      <c r="S49" s="121">
        <v>0</v>
      </c>
      <c r="T49" s="121" t="s">
        <v>1842</v>
      </c>
      <c r="U49" s="121">
        <v>0</v>
      </c>
      <c r="V49" s="121">
        <f>IFERROR(INDEX(VECINOS!$E$2:$E$338,MATCH(C49,VECINOS!$D$2:$D$338,0),1),-1)</f>
        <v>21015060</v>
      </c>
      <c r="W49" s="121">
        <f>IFERROR(INDEX(VECINOS!$F$2:$F$338,MATCH(C49,VECINOS!$D$2:$D$338,0),1),-1)</f>
        <v>23.13</v>
      </c>
      <c r="X49" s="121">
        <f>INDEX(VECINOSC!$Y$2:$Y$348,MATCH(C49,VECINOSC!$D$2:$D$348,0),1)</f>
        <v>-1</v>
      </c>
      <c r="Y49" s="121">
        <f>INDEX(VECINOSC!$Z$2:$Z$348,MATCH(C49,VECINOSC!$D$2:$D$348,0),1)</f>
        <v>99999</v>
      </c>
      <c r="Z49" s="121"/>
      <c r="AA49" s="121"/>
      <c r="AB49" s="121"/>
      <c r="AC49" s="121"/>
      <c r="AD49" s="121"/>
      <c r="AE49" s="121"/>
      <c r="AF49" s="121"/>
      <c r="AG49" s="121"/>
      <c r="AH49" s="121"/>
      <c r="AI49" s="121"/>
      <c r="AJ49" s="121"/>
      <c r="AK49" s="121"/>
      <c r="AL49" s="121"/>
      <c r="AM49" s="121"/>
      <c r="AN49" s="121"/>
      <c r="AO49" s="121"/>
      <c r="AP49" s="121"/>
      <c r="AQ49" s="121"/>
      <c r="AR49" s="121"/>
      <c r="AS49" s="121"/>
      <c r="AT49" s="121"/>
      <c r="AU49" s="121"/>
      <c r="AV49" s="121"/>
      <c r="AW49" s="121"/>
      <c r="AX49" s="121"/>
      <c r="AY49" s="121"/>
      <c r="AZ49" s="121"/>
      <c r="BA49" s="121"/>
      <c r="BB49" s="121"/>
      <c r="BC49" s="121"/>
      <c r="BD49" s="121"/>
      <c r="BE49" s="121"/>
      <c r="BF49" s="121"/>
      <c r="BG49" s="121"/>
      <c r="BH49" s="121"/>
      <c r="BI49" s="121"/>
      <c r="BJ49" s="121"/>
      <c r="BK49" s="121"/>
      <c r="BL49" s="121"/>
      <c r="BM49" s="121"/>
      <c r="BN49" s="121"/>
      <c r="BO49" s="121"/>
      <c r="BP49" s="121"/>
      <c r="BQ49" s="121"/>
      <c r="BR49" s="121"/>
      <c r="BS49" s="121"/>
      <c r="BT49" s="121"/>
      <c r="BU49" s="121"/>
      <c r="BV49" s="121"/>
      <c r="BW49" s="121"/>
      <c r="BX49" s="121"/>
      <c r="BY49" s="121"/>
      <c r="BZ49" s="121"/>
      <c r="CA49" s="121"/>
      <c r="CB49" s="121"/>
      <c r="CC49" s="121"/>
      <c r="CD49" s="121"/>
      <c r="CE49" s="121"/>
      <c r="CF49" s="121"/>
      <c r="CG49" s="121"/>
      <c r="CH49" s="121"/>
      <c r="CI49" s="121"/>
    </row>
    <row r="50" spans="1:87" hidden="1">
      <c r="A50" s="121"/>
      <c r="B50" s="121">
        <v>9</v>
      </c>
      <c r="C50" s="121">
        <v>26015030</v>
      </c>
      <c r="D50" s="121" t="s">
        <v>1154</v>
      </c>
      <c r="E50" s="121" t="s">
        <v>38</v>
      </c>
      <c r="F50" s="121" t="s">
        <v>12</v>
      </c>
      <c r="G50" s="121" t="s">
        <v>64</v>
      </c>
      <c r="H50" s="121" t="s">
        <v>14</v>
      </c>
      <c r="I50" s="121" t="s">
        <v>1150</v>
      </c>
      <c r="J50" s="121" t="s">
        <v>174</v>
      </c>
      <c r="K50" s="121" t="s">
        <v>17007</v>
      </c>
      <c r="L50" s="121">
        <v>2.356848888888889</v>
      </c>
      <c r="M50" s="121">
        <v>-76.40354388888889</v>
      </c>
      <c r="N50" s="121">
        <v>322</v>
      </c>
      <c r="O50" s="121" t="s">
        <v>1155</v>
      </c>
      <c r="P50" s="121" t="s">
        <v>18</v>
      </c>
      <c r="Q50" s="125">
        <v>148</v>
      </c>
      <c r="R50" s="121">
        <v>-1</v>
      </c>
      <c r="S50" s="121">
        <v>0</v>
      </c>
      <c r="T50" s="121" t="s">
        <v>1842</v>
      </c>
      <c r="U50" s="121">
        <v>0</v>
      </c>
      <c r="V50" s="121">
        <f>IFERROR(INDEX(VECINOS!$E$2:$E$338,MATCH(C50,VECINOS!$D$2:$D$338,0),1),-1)</f>
        <v>26015040</v>
      </c>
      <c r="W50" s="121">
        <f>IFERROR(INDEX(VECINOS!$F$2:$F$338,MATCH(C50,VECINOS!$D$2:$D$338,0),1),-1)</f>
        <v>10.7</v>
      </c>
      <c r="X50" s="121">
        <f>INDEX(VECINOSC!$Y$2:$Y$348,MATCH(C50,VECINOSC!$D$2:$D$348,0),1)</f>
        <v>-1</v>
      </c>
      <c r="Y50" s="121">
        <f>INDEX(VECINOSC!$Z$2:$Z$348,MATCH(C50,VECINOSC!$D$2:$D$348,0),1)</f>
        <v>99999</v>
      </c>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row>
    <row r="51" spans="1:87" hidden="1">
      <c r="A51" s="121"/>
      <c r="B51" s="121">
        <v>9</v>
      </c>
      <c r="C51" s="121">
        <v>26015040</v>
      </c>
      <c r="D51" s="126" t="s">
        <v>13857</v>
      </c>
      <c r="E51" s="121" t="s">
        <v>5065</v>
      </c>
      <c r="F51" s="121" t="s">
        <v>12</v>
      </c>
      <c r="G51" s="121" t="s">
        <v>64</v>
      </c>
      <c r="H51" s="121" t="s">
        <v>14</v>
      </c>
      <c r="I51" s="121" t="s">
        <v>3700</v>
      </c>
      <c r="J51" s="121" t="s">
        <v>174</v>
      </c>
      <c r="K51" s="121" t="s">
        <v>4232</v>
      </c>
      <c r="L51" s="121">
        <v>2.4480411111111113</v>
      </c>
      <c r="M51" s="121">
        <v>-76.435746944444446</v>
      </c>
      <c r="N51" s="121">
        <v>515</v>
      </c>
      <c r="O51" s="121" t="s">
        <v>13858</v>
      </c>
      <c r="P51" s="121" t="s">
        <v>18</v>
      </c>
      <c r="Q51" s="125">
        <f>INDEX(MaestroEstacionesSCADA!$B$2:$B$536,MATCH(C51,MaestroEstacionesSCADA!$E$2:$E$536,0),1)</f>
        <v>16</v>
      </c>
      <c r="R51" s="127">
        <v>-1</v>
      </c>
      <c r="S51" s="121">
        <f>IFERROR(INDEX(estadored!$P$2:$P$323,MATCH(C51,estadored!$B$2:$B$323,0),1),0)</f>
        <v>0</v>
      </c>
      <c r="T51" s="121" t="str">
        <f>INDEX(estadored!$M$2:$M$323,MATCH(C51,estadored!$B$2:$B$323,0),1)</f>
        <v>INMARSAT</v>
      </c>
      <c r="U51" s="121">
        <v>0</v>
      </c>
      <c r="V51" s="121">
        <f>IFERROR(INDEX(VECINOS!$E$2:$E$338,MATCH(C51,VECINOS!$D$2:$D$338,0),1),-1)</f>
        <v>-1</v>
      </c>
      <c r="W51" s="121">
        <f>IFERROR(INDEX(VECINOS!$F$2:$F$338,MATCH(C51,VECINOS!$D$2:$D$338,0),1),-1)</f>
        <v>-1</v>
      </c>
      <c r="X51" s="121">
        <f>INDEX(VECINOSC!$Y$2:$Y$348,MATCH(C51,VECINOSC!$D$2:$D$348,0),1)</f>
        <v>-1</v>
      </c>
      <c r="Y51" s="121">
        <f>INDEX(VECINOSC!$Z$2:$Z$348,MATCH(C51,VECINOSC!$D$2:$D$348,0),1)</f>
        <v>99999</v>
      </c>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row>
    <row r="52" spans="1:87" hidden="1">
      <c r="A52" s="121"/>
      <c r="B52" s="121">
        <v>9</v>
      </c>
      <c r="C52" s="121">
        <v>26015010</v>
      </c>
      <c r="D52" s="121" t="s">
        <v>1151</v>
      </c>
      <c r="E52" s="121" t="s">
        <v>38</v>
      </c>
      <c r="F52" s="121" t="s">
        <v>12</v>
      </c>
      <c r="G52" s="121" t="s">
        <v>64</v>
      </c>
      <c r="H52" s="121" t="s">
        <v>14</v>
      </c>
      <c r="I52" s="121" t="s">
        <v>174</v>
      </c>
      <c r="J52" s="121" t="s">
        <v>174</v>
      </c>
      <c r="K52" s="121" t="s">
        <v>4232</v>
      </c>
      <c r="L52" s="121">
        <v>2.4748330555555555</v>
      </c>
      <c r="M52" s="121">
        <v>-76.581293611111107</v>
      </c>
      <c r="N52" s="121">
        <v>63</v>
      </c>
      <c r="O52" s="121" t="s">
        <v>1148</v>
      </c>
      <c r="P52" s="121" t="s">
        <v>18</v>
      </c>
      <c r="Q52" s="125">
        <v>210</v>
      </c>
      <c r="R52" s="121">
        <v>-1</v>
      </c>
      <c r="S52" s="121">
        <v>0</v>
      </c>
      <c r="T52" s="121" t="s">
        <v>1842</v>
      </c>
      <c r="U52" s="121">
        <v>0</v>
      </c>
      <c r="V52" s="121">
        <f>IFERROR(INDEX(VECINOS!$E$2:$E$338,MATCH(C52,VECINOS!$D$2:$D$338,0),1),-1)</f>
        <v>26015040</v>
      </c>
      <c r="W52" s="121">
        <f>IFERROR(INDEX(VECINOS!$F$2:$F$338,MATCH(C52,VECINOS!$D$2:$D$338,0),1),-1)</f>
        <v>16.45</v>
      </c>
      <c r="X52" s="121">
        <f>INDEX(VECINOSC!$Y$2:$Y$348,MATCH(C52,VECINOSC!$D$2:$D$348,0),1)</f>
        <v>26177030</v>
      </c>
      <c r="Y52" s="121">
        <f>INDEX(VECINOSC!$Z$2:$Z$348,MATCH(C52,VECINOSC!$D$2:$D$348,0),1)</f>
        <v>278</v>
      </c>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row>
    <row r="53" spans="1:87" hidden="1">
      <c r="A53" s="121"/>
      <c r="B53" s="121">
        <v>9</v>
      </c>
      <c r="C53" s="121">
        <v>26035100</v>
      </c>
      <c r="D53" s="121" t="s">
        <v>1161</v>
      </c>
      <c r="E53" s="121" t="s">
        <v>38</v>
      </c>
      <c r="F53" s="121" t="s">
        <v>12</v>
      </c>
      <c r="G53" s="121" t="s">
        <v>57</v>
      </c>
      <c r="H53" s="121" t="s">
        <v>14</v>
      </c>
      <c r="I53" s="121" t="s">
        <v>70</v>
      </c>
      <c r="J53" s="121" t="s">
        <v>174</v>
      </c>
      <c r="K53" s="121" t="s">
        <v>980</v>
      </c>
      <c r="L53" s="121">
        <v>2.4795555555555557</v>
      </c>
      <c r="M53" s="121">
        <v>-76.827749999999995</v>
      </c>
      <c r="N53" s="121">
        <v>1755</v>
      </c>
      <c r="O53" s="121" t="s">
        <v>1162</v>
      </c>
      <c r="P53" s="121" t="s">
        <v>18</v>
      </c>
      <c r="Q53" s="125">
        <v>-1</v>
      </c>
      <c r="R53" s="121" t="s">
        <v>1529</v>
      </c>
      <c r="S53" s="121" t="s">
        <v>1819</v>
      </c>
      <c r="T53" s="121" t="s">
        <v>1863</v>
      </c>
      <c r="U53" s="121">
        <v>1</v>
      </c>
      <c r="V53" s="121">
        <f>IFERROR(INDEX(VECINOS!$E$2:$E$338,MATCH(C53,VECINOS!$D$2:$D$338,0),1),-1)</f>
        <v>26015010</v>
      </c>
      <c r="W53" s="121">
        <f>IFERROR(INDEX(VECINOS!$F$2:$F$338,MATCH(C53,VECINOS!$D$2:$D$338,0),1),-1)</f>
        <v>27.41</v>
      </c>
      <c r="X53" s="121">
        <f>INDEX(VECINOSC!$Y$2:$Y$348,MATCH(C53,VECINOSC!$D$2:$D$348,0),1)</f>
        <v>-1</v>
      </c>
      <c r="Y53" s="121">
        <f>INDEX(VECINOSC!$Z$2:$Z$348,MATCH(C53,VECINOSC!$D$2:$D$348,0),1)</f>
        <v>99999</v>
      </c>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row>
    <row r="54" spans="1:87" hidden="1">
      <c r="A54" s="121"/>
      <c r="B54" s="121">
        <v>4</v>
      </c>
      <c r="C54" s="121">
        <v>21055070</v>
      </c>
      <c r="D54" s="121" t="s">
        <v>605</v>
      </c>
      <c r="E54" s="121" t="s">
        <v>38</v>
      </c>
      <c r="F54" s="121" t="s">
        <v>12</v>
      </c>
      <c r="G54" s="121" t="s">
        <v>64</v>
      </c>
      <c r="H54" s="121" t="s">
        <v>14</v>
      </c>
      <c r="I54" s="121" t="s">
        <v>598</v>
      </c>
      <c r="J54" s="121" t="s">
        <v>174</v>
      </c>
      <c r="K54" s="121" t="s">
        <v>3281</v>
      </c>
      <c r="L54" s="121">
        <v>2.5481944444444444</v>
      </c>
      <c r="M54" s="121">
        <v>-76.063944444444445</v>
      </c>
      <c r="N54" s="121">
        <v>392</v>
      </c>
      <c r="O54" s="121" t="s">
        <v>606</v>
      </c>
      <c r="P54" s="121" t="s">
        <v>18</v>
      </c>
      <c r="Q54" s="125">
        <v>87</v>
      </c>
      <c r="R54" s="121">
        <v>-1</v>
      </c>
      <c r="S54" s="121">
        <v>0</v>
      </c>
      <c r="T54" s="121" t="s">
        <v>1842</v>
      </c>
      <c r="U54" s="121">
        <v>0</v>
      </c>
      <c r="V54" s="121">
        <f>IFERROR(INDEX(VECINOS!$E$2:$E$338,MATCH(C54,VECINOS!$D$2:$D$338,0),1),-1)</f>
        <v>21057100</v>
      </c>
      <c r="W54" s="121">
        <f>IFERROR(INDEX(VECINOS!$F$2:$F$338,MATCH(C54,VECINOS!$D$2:$D$338,0),1),-1)</f>
        <v>18</v>
      </c>
      <c r="X54" s="121">
        <f>INDEX(VECINOSC!$Y$2:$Y$348,MATCH(C54,VECINOSC!$D$2:$D$348,0),1)</f>
        <v>-1</v>
      </c>
      <c r="Y54" s="121">
        <f>INDEX(VECINOSC!$Z$2:$Z$348,MATCH(C54,VECINOSC!$D$2:$D$348,0),1)</f>
        <v>99999</v>
      </c>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row>
    <row r="55" spans="1:87" hidden="1">
      <c r="A55" s="121"/>
      <c r="B55" s="121">
        <v>3</v>
      </c>
      <c r="C55" s="121">
        <v>32105080</v>
      </c>
      <c r="D55" s="121" t="s">
        <v>515</v>
      </c>
      <c r="E55" s="121" t="s">
        <v>38</v>
      </c>
      <c r="F55" s="121" t="s">
        <v>12</v>
      </c>
      <c r="G55" s="121" t="s">
        <v>57</v>
      </c>
      <c r="H55" s="121" t="s">
        <v>14</v>
      </c>
      <c r="I55" s="121" t="s">
        <v>494</v>
      </c>
      <c r="J55" s="121" t="s">
        <v>494</v>
      </c>
      <c r="K55" s="121" t="s">
        <v>3128</v>
      </c>
      <c r="L55" s="121">
        <v>2.5530277777777775</v>
      </c>
      <c r="M55" s="121">
        <v>-72.647083333333342</v>
      </c>
      <c r="N55" s="121">
        <v>165</v>
      </c>
      <c r="O55" s="121" t="s">
        <v>516</v>
      </c>
      <c r="P55" s="121" t="s">
        <v>18</v>
      </c>
      <c r="Q55" s="125">
        <v>-1</v>
      </c>
      <c r="R55" s="121" t="s">
        <v>1497</v>
      </c>
      <c r="S55" s="121" t="s">
        <v>2451</v>
      </c>
      <c r="T55" s="121" t="s">
        <v>1863</v>
      </c>
      <c r="U55" s="121">
        <v>0</v>
      </c>
      <c r="V55" s="121">
        <f>IFERROR(INDEX(VECINOS!$E$2:$E$338,MATCH(C55,VECINOS!$D$2:$D$338,0),1),-1)</f>
        <v>35017020</v>
      </c>
      <c r="W55" s="121">
        <f>IFERROR(INDEX(VECINOS!$F$2:$F$338,MATCH(C55,VECINOS!$D$2:$D$338,0),1),-1)</f>
        <v>174.38</v>
      </c>
      <c r="X55" s="121">
        <f>INDEX(VECINOSC!$Y$2:$Y$348,MATCH(C55,VECINOSC!$D$2:$D$348,0),1)</f>
        <v>-1</v>
      </c>
      <c r="Y55" s="121">
        <f>INDEX(VECINOSC!$Z$2:$Z$348,MATCH(C55,VECINOSC!$D$2:$D$348,0),1)</f>
        <v>99999</v>
      </c>
      <c r="Z55" s="121"/>
      <c r="AA55" s="121"/>
      <c r="AB55" s="121"/>
      <c r="AC55" s="121"/>
      <c r="AD55" s="121"/>
      <c r="AE55" s="121"/>
      <c r="AF55" s="121"/>
      <c r="AG55" s="121"/>
      <c r="AH55" s="121"/>
      <c r="AI55" s="121"/>
      <c r="AJ55" s="121"/>
      <c r="AK55" s="121"/>
      <c r="AL55" s="121"/>
      <c r="AM55" s="121"/>
      <c r="AN55" s="121"/>
      <c r="AO55" s="121"/>
      <c r="AP55" s="121"/>
      <c r="AQ55" s="121"/>
      <c r="AR55" s="121"/>
      <c r="AS55" s="121"/>
      <c r="AT55" s="121"/>
      <c r="AU55" s="121"/>
      <c r="AV55" s="121"/>
      <c r="AW55" s="121"/>
      <c r="AX55" s="121"/>
      <c r="AY55" s="121"/>
      <c r="AZ55" s="121"/>
      <c r="BA55" s="121"/>
      <c r="BB55" s="121"/>
      <c r="BC55" s="121"/>
      <c r="BD55" s="121"/>
      <c r="BE55" s="121"/>
      <c r="BF55" s="121"/>
      <c r="BG55" s="121"/>
      <c r="BH55" s="121"/>
      <c r="BI55" s="121"/>
      <c r="BJ55" s="121"/>
      <c r="BK55" s="121"/>
      <c r="BL55" s="121"/>
      <c r="BM55" s="121"/>
      <c r="BN55" s="121"/>
      <c r="BO55" s="121"/>
      <c r="BP55" s="121"/>
      <c r="BQ55" s="121"/>
      <c r="BR55" s="121"/>
      <c r="BS55" s="121"/>
      <c r="BT55" s="121"/>
      <c r="BU55" s="121"/>
      <c r="BV55" s="121"/>
      <c r="BW55" s="121"/>
      <c r="BX55" s="121"/>
      <c r="BY55" s="121"/>
      <c r="BZ55" s="121"/>
      <c r="CA55" s="121"/>
      <c r="CB55" s="121"/>
      <c r="CC55" s="121"/>
      <c r="CD55" s="121"/>
      <c r="CE55" s="121"/>
      <c r="CF55" s="121"/>
      <c r="CG55" s="121"/>
      <c r="CH55" s="121"/>
      <c r="CI55" s="121"/>
    </row>
    <row r="56" spans="1:87" hidden="1">
      <c r="A56" s="121"/>
      <c r="B56" s="121">
        <v>7</v>
      </c>
      <c r="C56" s="121">
        <v>53045040</v>
      </c>
      <c r="D56" s="121" t="s">
        <v>1018</v>
      </c>
      <c r="E56" s="121" t="s">
        <v>38</v>
      </c>
      <c r="F56" s="121" t="s">
        <v>12</v>
      </c>
      <c r="G56" s="121" t="s">
        <v>64</v>
      </c>
      <c r="H56" s="121" t="s">
        <v>14</v>
      </c>
      <c r="I56" s="121" t="s">
        <v>1017</v>
      </c>
      <c r="J56" s="121" t="s">
        <v>174</v>
      </c>
      <c r="K56" s="121" t="s">
        <v>1017</v>
      </c>
      <c r="L56" s="121">
        <v>2.5744166666666666</v>
      </c>
      <c r="M56" s="121">
        <v>-77.894750000000002</v>
      </c>
      <c r="N56" s="121">
        <v>144</v>
      </c>
      <c r="O56" s="121" t="s">
        <v>439</v>
      </c>
      <c r="P56" s="121" t="s">
        <v>18</v>
      </c>
      <c r="Q56" s="125">
        <v>11</v>
      </c>
      <c r="R56" s="121">
        <v>-1</v>
      </c>
      <c r="S56" s="121">
        <v>0</v>
      </c>
      <c r="T56" s="121" t="s">
        <v>1842</v>
      </c>
      <c r="U56" s="121">
        <v>0</v>
      </c>
      <c r="V56" s="121">
        <f>IFERROR(INDEX(VECINOS!$E$2:$E$338,MATCH(C56,VECINOS!$D$2:$D$338,0),1),-1)</f>
        <v>57025020</v>
      </c>
      <c r="W56" s="121">
        <f>IFERROR(INDEX(VECINOS!$F$2:$F$338,MATCH(C56,VECINOS!$D$2:$D$338,0),1),-1)</f>
        <v>53.03</v>
      </c>
      <c r="X56" s="121">
        <f>INDEX(VECINOSC!$Y$2:$Y$348,MATCH(C56,VECINOSC!$D$2:$D$348,0),1)</f>
        <v>-1</v>
      </c>
      <c r="Y56" s="121">
        <f>INDEX(VECINOSC!$Z$2:$Z$348,MATCH(C56,VECINOSC!$D$2:$D$348,0),1)</f>
        <v>99999</v>
      </c>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row>
    <row r="57" spans="1:87" hidden="1">
      <c r="A57" s="121"/>
      <c r="B57" s="121">
        <v>4</v>
      </c>
      <c r="C57" s="121">
        <v>21087080</v>
      </c>
      <c r="D57" s="121" t="s">
        <v>615</v>
      </c>
      <c r="E57" s="121" t="s">
        <v>38</v>
      </c>
      <c r="F57" s="121" t="s">
        <v>39</v>
      </c>
      <c r="G57" s="121" t="s">
        <v>31</v>
      </c>
      <c r="H57" s="121" t="s">
        <v>14</v>
      </c>
      <c r="I57" s="121" t="s">
        <v>613</v>
      </c>
      <c r="J57" s="121" t="s">
        <v>566</v>
      </c>
      <c r="K57" s="121" t="s">
        <v>613</v>
      </c>
      <c r="L57" s="121">
        <v>2.6438055555555557</v>
      </c>
      <c r="M57" s="121">
        <v>-75.544305555555553</v>
      </c>
      <c r="N57" s="121">
        <v>575</v>
      </c>
      <c r="O57" s="121" t="s">
        <v>466</v>
      </c>
      <c r="P57" s="121" t="s">
        <v>18</v>
      </c>
      <c r="Q57" s="125">
        <v>-1</v>
      </c>
      <c r="R57" s="121" t="s">
        <v>1504</v>
      </c>
      <c r="S57" s="121" t="s">
        <v>2451</v>
      </c>
      <c r="T57" s="121" t="s">
        <v>1863</v>
      </c>
      <c r="U57" s="121">
        <v>0</v>
      </c>
      <c r="V57" s="121">
        <f>IFERROR(INDEX(VECINOS!$E$2:$E$338,MATCH(C57,VECINOS!$D$2:$D$338,0),1),-1)</f>
        <v>21097070</v>
      </c>
      <c r="W57" s="121">
        <f>IFERROR(INDEX(VECINOS!$F$2:$F$338,MATCH(C57,VECINOS!$D$2:$D$338,0),1),-1)</f>
        <v>42.17</v>
      </c>
      <c r="X57" s="121">
        <f>INDEX(VECINOSC!$Y$2:$Y$348,MATCH(C57,VECINOSC!$D$2:$D$348,0),1)</f>
        <v>-1</v>
      </c>
      <c r="Y57" s="121">
        <f>INDEX(VECINOSC!$Z$2:$Z$348,MATCH(C57,VECINOSC!$D$2:$D$348,0),1)</f>
        <v>99999</v>
      </c>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row>
    <row r="58" spans="1:87" hidden="1">
      <c r="A58" s="121"/>
      <c r="B58" s="121">
        <v>9</v>
      </c>
      <c r="C58" s="121">
        <v>26035090</v>
      </c>
      <c r="D58" s="121" t="s">
        <v>1159</v>
      </c>
      <c r="E58" s="121" t="s">
        <v>38</v>
      </c>
      <c r="F58" s="121" t="s">
        <v>12</v>
      </c>
      <c r="G58" s="121" t="s">
        <v>64</v>
      </c>
      <c r="H58" s="121" t="s">
        <v>24</v>
      </c>
      <c r="I58" s="121" t="s">
        <v>174</v>
      </c>
      <c r="J58" s="121" t="s">
        <v>174</v>
      </c>
      <c r="K58" s="121" t="s">
        <v>4461</v>
      </c>
      <c r="L58" s="121">
        <v>2.6991750000000003</v>
      </c>
      <c r="M58" s="121">
        <v>-76.595444444444439</v>
      </c>
      <c r="N58" s="121">
        <v>476</v>
      </c>
      <c r="O58" s="121" t="s">
        <v>1160</v>
      </c>
      <c r="P58" s="121" t="s">
        <v>30</v>
      </c>
      <c r="Q58" s="125">
        <v>95</v>
      </c>
      <c r="R58" s="121" t="s">
        <v>1528</v>
      </c>
      <c r="S58" s="121" t="s">
        <v>1819</v>
      </c>
      <c r="T58" s="121" t="s">
        <v>1863</v>
      </c>
      <c r="U58" s="121">
        <v>1</v>
      </c>
      <c r="V58" s="121">
        <f>IFERROR(INDEX(VECINOS!$E$2:$E$338,MATCH(C58,VECINOS!$D$2:$D$338,0),1),-1)</f>
        <v>26015010</v>
      </c>
      <c r="W58" s="121">
        <f>IFERROR(INDEX(VECINOS!$F$2:$F$338,MATCH(C58,VECINOS!$D$2:$D$338,0),1),-1)</f>
        <v>24.85</v>
      </c>
      <c r="X58" s="121">
        <f>INDEX(VECINOSC!$Y$2:$Y$348,MATCH(C58,VECINOSC!$D$2:$D$348,0),1)</f>
        <v>26177030</v>
      </c>
      <c r="Y58" s="121">
        <f>INDEX(VECINOSC!$Z$2:$Z$348,MATCH(C58,VECINOSC!$D$2:$D$348,0),1)</f>
        <v>255</v>
      </c>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row>
    <row r="59" spans="1:87" hidden="1">
      <c r="A59" s="121"/>
      <c r="B59" s="121">
        <v>4</v>
      </c>
      <c r="C59" s="121">
        <v>21057100</v>
      </c>
      <c r="D59" s="121" t="s">
        <v>609</v>
      </c>
      <c r="E59" s="121" t="s">
        <v>38</v>
      </c>
      <c r="F59" s="121" t="s">
        <v>19</v>
      </c>
      <c r="G59" s="121" t="s">
        <v>31</v>
      </c>
      <c r="H59" s="121" t="s">
        <v>24</v>
      </c>
      <c r="I59" s="121" t="s">
        <v>601</v>
      </c>
      <c r="J59" s="121" t="s">
        <v>174</v>
      </c>
      <c r="K59" s="121" t="s">
        <v>17001</v>
      </c>
      <c r="L59" s="121">
        <v>2.7055555555555557</v>
      </c>
      <c r="M59" s="121">
        <v>-76.022194444444438</v>
      </c>
      <c r="N59" s="121">
        <v>1900</v>
      </c>
      <c r="O59" s="121" t="s">
        <v>610</v>
      </c>
      <c r="P59" s="121" t="s">
        <v>611</v>
      </c>
      <c r="Q59" s="125">
        <v>-1</v>
      </c>
      <c r="R59" s="121">
        <v>-1</v>
      </c>
      <c r="S59" s="121">
        <v>0</v>
      </c>
      <c r="T59" s="121" t="s">
        <v>1863</v>
      </c>
      <c r="U59" s="121">
        <v>0</v>
      </c>
      <c r="V59" s="121">
        <f>IFERROR(INDEX(VECINOS!$E$2:$E$338,MATCH(C59,VECINOS!$D$2:$D$338,0),1),-1)</f>
        <v>21055070</v>
      </c>
      <c r="W59" s="121">
        <f>IFERROR(INDEX(VECINOS!$F$2:$F$338,MATCH(C59,VECINOS!$D$2:$D$338,0),1),-1)</f>
        <v>18</v>
      </c>
      <c r="X59" s="121">
        <f>INDEX(VECINOSC!$Y$2:$Y$348,MATCH(C59,VECINOSC!$D$2:$D$348,0),1)</f>
        <v>-1</v>
      </c>
      <c r="Y59" s="121">
        <f>INDEX(VECINOSC!$Z$2:$Z$348,MATCH(C59,VECINOSC!$D$2:$D$348,0),1)</f>
        <v>99999</v>
      </c>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row>
    <row r="60" spans="1:87" hidden="1">
      <c r="A60" s="121"/>
      <c r="B60" s="121">
        <v>4</v>
      </c>
      <c r="C60" s="121">
        <v>21115170</v>
      </c>
      <c r="D60" s="121" t="s">
        <v>630</v>
      </c>
      <c r="E60" s="121" t="s">
        <v>38</v>
      </c>
      <c r="F60" s="121" t="s">
        <v>12</v>
      </c>
      <c r="G60" s="121" t="s">
        <v>64</v>
      </c>
      <c r="H60" s="121" t="s">
        <v>14</v>
      </c>
      <c r="I60" s="121" t="s">
        <v>626</v>
      </c>
      <c r="J60" s="121" t="s">
        <v>566</v>
      </c>
      <c r="K60" s="121" t="s">
        <v>618</v>
      </c>
      <c r="L60" s="121">
        <v>2.7591388888888888</v>
      </c>
      <c r="M60" s="121">
        <v>-75.074555555555548</v>
      </c>
      <c r="N60" s="121">
        <v>302</v>
      </c>
      <c r="O60" s="121" t="s">
        <v>632</v>
      </c>
      <c r="P60" s="121" t="s">
        <v>18</v>
      </c>
      <c r="Q60" s="125">
        <v>144</v>
      </c>
      <c r="R60" s="121">
        <v>-1</v>
      </c>
      <c r="S60" s="121">
        <v>0</v>
      </c>
      <c r="T60" s="121" t="s">
        <v>1842</v>
      </c>
      <c r="U60" s="121">
        <v>0</v>
      </c>
      <c r="V60" s="121">
        <f>IFERROR(INDEX(VECINOS!$E$2:$E$338,MATCH(C60,VECINOS!$D$2:$D$338,0),1),-1)</f>
        <v>21117110</v>
      </c>
      <c r="W60" s="121">
        <f>IFERROR(INDEX(VECINOS!$F$2:$F$338,MATCH(C60,VECINOS!$D$2:$D$338,0),1),-1)</f>
        <v>7.71</v>
      </c>
      <c r="X60" s="121">
        <f>INDEX(VECINOSC!$Y$2:$Y$348,MATCH(C60,VECINOSC!$D$2:$D$348,0),1)</f>
        <v>-1</v>
      </c>
      <c r="Y60" s="121">
        <f>INDEX(VECINOSC!$Z$2:$Z$348,MATCH(C60,VECINOSC!$D$2:$D$348,0),1)</f>
        <v>99999</v>
      </c>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row>
    <row r="61" spans="1:87" hidden="1">
      <c r="A61" s="121"/>
      <c r="B61" s="121">
        <v>7</v>
      </c>
      <c r="C61" s="121">
        <v>53077010</v>
      </c>
      <c r="D61" s="121" t="s">
        <v>1027</v>
      </c>
      <c r="E61" s="121" t="s">
        <v>38</v>
      </c>
      <c r="F61" s="121" t="s">
        <v>39</v>
      </c>
      <c r="G61" s="121" t="s">
        <v>31</v>
      </c>
      <c r="H61" s="121" t="s">
        <v>14</v>
      </c>
      <c r="I61" s="121" t="s">
        <v>1020</v>
      </c>
      <c r="J61" s="121" t="s">
        <v>174</v>
      </c>
      <c r="K61" s="121" t="s">
        <v>3730</v>
      </c>
      <c r="L61" s="121">
        <v>2.8012222222222221</v>
      </c>
      <c r="M61" s="121">
        <v>-77.241027777777774</v>
      </c>
      <c r="N61" s="121">
        <v>120</v>
      </c>
      <c r="O61" s="121" t="s">
        <v>1021</v>
      </c>
      <c r="P61" s="121" t="s">
        <v>18</v>
      </c>
      <c r="Q61" s="125">
        <v>-1</v>
      </c>
      <c r="R61" s="121" t="s">
        <v>1518</v>
      </c>
      <c r="S61" s="121" t="s">
        <v>1819</v>
      </c>
      <c r="T61" s="121" t="s">
        <v>1863</v>
      </c>
      <c r="U61" s="121">
        <v>1</v>
      </c>
      <c r="V61" s="121">
        <f>IFERROR(INDEX(VECINOS!$E$2:$E$338,MATCH(C61,VECINOS!$D$2:$D$338,0),1),-1)</f>
        <v>53075020</v>
      </c>
      <c r="W61" s="121">
        <f>IFERROR(INDEX(VECINOS!$F$2:$F$338,MATCH(C61,VECINOS!$D$2:$D$338,0),1),-1)</f>
        <v>54.19</v>
      </c>
      <c r="X61" s="121">
        <f>INDEX(VECINOSC!$Y$2:$Y$348,MATCH(C61,VECINOSC!$D$2:$D$348,0),1)</f>
        <v>-1</v>
      </c>
      <c r="Y61" s="121">
        <f>INDEX(VECINOSC!$Z$2:$Z$348,MATCH(C61,VECINOSC!$D$2:$D$348,0),1)</f>
        <v>99999</v>
      </c>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c r="BG61" s="121"/>
      <c r="BH61" s="121"/>
      <c r="BI61" s="121"/>
      <c r="BJ61" s="121"/>
      <c r="BK61" s="121"/>
      <c r="BL61" s="121"/>
      <c r="BM61" s="121"/>
      <c r="BN61" s="121"/>
      <c r="BO61" s="121"/>
      <c r="BP61" s="121"/>
      <c r="BQ61" s="121"/>
      <c r="BR61" s="121"/>
      <c r="BS61" s="121"/>
      <c r="BT61" s="121"/>
      <c r="BU61" s="121"/>
      <c r="BV61" s="121"/>
      <c r="BW61" s="121"/>
      <c r="BX61" s="121"/>
      <c r="BY61" s="121"/>
      <c r="BZ61" s="121"/>
      <c r="CA61" s="121"/>
      <c r="CB61" s="121"/>
      <c r="CC61" s="121"/>
      <c r="CD61" s="121"/>
      <c r="CE61" s="121"/>
      <c r="CF61" s="121"/>
      <c r="CG61" s="121"/>
      <c r="CH61" s="121"/>
      <c r="CI61" s="121"/>
    </row>
    <row r="62" spans="1:87" hidden="1">
      <c r="A62" s="121"/>
      <c r="B62" s="121">
        <v>4</v>
      </c>
      <c r="C62" s="121">
        <v>21117110</v>
      </c>
      <c r="D62" s="121" t="s">
        <v>635</v>
      </c>
      <c r="E62" s="121" t="s">
        <v>38</v>
      </c>
      <c r="F62" s="121" t="s">
        <v>39</v>
      </c>
      <c r="G62" s="121" t="s">
        <v>31</v>
      </c>
      <c r="H62" s="121" t="s">
        <v>14</v>
      </c>
      <c r="I62" s="121" t="s">
        <v>622</v>
      </c>
      <c r="J62" s="121" t="s">
        <v>566</v>
      </c>
      <c r="K62" s="121" t="s">
        <v>618</v>
      </c>
      <c r="L62" s="121">
        <v>2.8274444444444442</v>
      </c>
      <c r="M62" s="121">
        <v>-75.088833333333326</v>
      </c>
      <c r="N62" s="121">
        <v>289</v>
      </c>
      <c r="O62" s="121" t="s">
        <v>466</v>
      </c>
      <c r="P62" s="121" t="s">
        <v>18</v>
      </c>
      <c r="Q62" s="125">
        <v>166</v>
      </c>
      <c r="R62" s="121">
        <v>-1</v>
      </c>
      <c r="S62" s="121">
        <v>0</v>
      </c>
      <c r="T62" s="121" t="s">
        <v>1842</v>
      </c>
      <c r="U62" s="121">
        <v>0</v>
      </c>
      <c r="V62" s="121">
        <f>IFERROR(INDEX(VECINOS!$E$2:$E$338,MATCH(C62,VECINOS!$D$2:$D$338,0),1),-1)</f>
        <v>21115170</v>
      </c>
      <c r="W62" s="121">
        <f>IFERROR(INDEX(VECINOS!$F$2:$F$338,MATCH(C62,VECINOS!$D$2:$D$338,0),1),-1)</f>
        <v>7.71</v>
      </c>
      <c r="X62" s="121">
        <f>INDEX(VECINOSC!$Y$2:$Y$348,MATCH(C62,VECINOSC!$D$2:$D$348,0),1)</f>
        <v>-1</v>
      </c>
      <c r="Y62" s="121">
        <f>INDEX(VECINOSC!$Z$2:$Z$348,MATCH(C62,VECINOSC!$D$2:$D$348,0),1)</f>
        <v>99999</v>
      </c>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row>
    <row r="63" spans="1:87" hidden="1">
      <c r="A63" s="121"/>
      <c r="B63" s="121">
        <v>4</v>
      </c>
      <c r="C63" s="121">
        <v>21097070</v>
      </c>
      <c r="D63" s="121" t="s">
        <v>617</v>
      </c>
      <c r="E63" s="121" t="s">
        <v>38</v>
      </c>
      <c r="F63" s="121" t="s">
        <v>39</v>
      </c>
      <c r="G63" s="121" t="s">
        <v>31</v>
      </c>
      <c r="H63" s="121" t="s">
        <v>14</v>
      </c>
      <c r="I63" s="121" t="s">
        <v>160</v>
      </c>
      <c r="J63" s="121" t="s">
        <v>566</v>
      </c>
      <c r="K63" s="121" t="s">
        <v>618</v>
      </c>
      <c r="L63" s="121">
        <v>2.9426111111111113</v>
      </c>
      <c r="M63" s="121">
        <v>-75.308527777777769</v>
      </c>
      <c r="N63" s="121">
        <v>431</v>
      </c>
      <c r="O63" s="121" t="s">
        <v>78</v>
      </c>
      <c r="P63" s="121" t="s">
        <v>18</v>
      </c>
      <c r="Q63" s="125">
        <v>-1</v>
      </c>
      <c r="R63" s="121">
        <v>-1</v>
      </c>
      <c r="S63" s="121">
        <v>0</v>
      </c>
      <c r="T63" s="121" t="s">
        <v>1849</v>
      </c>
      <c r="U63" s="121">
        <v>0</v>
      </c>
      <c r="V63" s="121">
        <f>IFERROR(INDEX(VECINOS!$E$2:$E$338,MATCH(C63,VECINOS!$D$2:$D$338,0),1),-1)</f>
        <v>21117110</v>
      </c>
      <c r="W63" s="121">
        <f>IFERROR(INDEX(VECINOS!$F$2:$F$338,MATCH(C63,VECINOS!$D$2:$D$338,0),1),-1)</f>
        <v>27.54</v>
      </c>
      <c r="X63" s="121">
        <f>INDEX(VECINOSC!$Y$2:$Y$348,MATCH(C63,VECINOSC!$D$2:$D$348,0),1)</f>
        <v>21137050</v>
      </c>
      <c r="Y63" s="121">
        <f>INDEX(VECINOSC!$Z$2:$Z$348,MATCH(C63,VECINOSC!$D$2:$D$348,0),1)</f>
        <v>59</v>
      </c>
      <c r="Z63" s="121"/>
      <c r="AA63" s="121"/>
      <c r="AB63" s="121"/>
      <c r="AC63" s="121"/>
      <c r="AD63" s="121"/>
      <c r="AE63" s="121"/>
      <c r="AF63" s="121"/>
      <c r="AG63" s="121"/>
      <c r="AH63" s="121"/>
      <c r="AI63" s="121"/>
      <c r="AJ63" s="121"/>
      <c r="AK63" s="121"/>
      <c r="AL63" s="121"/>
      <c r="AM63" s="121"/>
      <c r="AN63" s="121"/>
      <c r="AO63" s="121"/>
      <c r="AP63" s="121"/>
      <c r="AQ63" s="121"/>
      <c r="AR63" s="121"/>
      <c r="AS63" s="121"/>
      <c r="AT63" s="121"/>
      <c r="AU63" s="121"/>
      <c r="AV63" s="121"/>
      <c r="AW63" s="121"/>
      <c r="AX63" s="121"/>
      <c r="AY63" s="121"/>
      <c r="AZ63" s="121"/>
      <c r="BA63" s="121"/>
      <c r="BB63" s="121"/>
      <c r="BC63" s="121"/>
      <c r="BD63" s="121"/>
      <c r="BE63" s="121"/>
      <c r="BF63" s="121"/>
      <c r="BG63" s="121"/>
      <c r="BH63" s="121"/>
      <c r="BI63" s="121"/>
      <c r="BJ63" s="121"/>
      <c r="BK63" s="121"/>
      <c r="BL63" s="121"/>
      <c r="BM63" s="121"/>
      <c r="BN63" s="121"/>
      <c r="BO63" s="121"/>
      <c r="BP63" s="121"/>
      <c r="BQ63" s="121"/>
      <c r="BR63" s="121"/>
      <c r="BS63" s="121"/>
      <c r="BT63" s="121"/>
      <c r="BU63" s="121"/>
      <c r="BV63" s="121"/>
      <c r="BW63" s="121"/>
      <c r="BX63" s="121"/>
      <c r="BY63" s="121"/>
      <c r="BZ63" s="121"/>
      <c r="CA63" s="121"/>
      <c r="CB63" s="121"/>
      <c r="CC63" s="121"/>
      <c r="CD63" s="121"/>
      <c r="CE63" s="121"/>
      <c r="CF63" s="121"/>
      <c r="CG63" s="121"/>
      <c r="CH63" s="121"/>
      <c r="CI63" s="121"/>
    </row>
    <row r="64" spans="1:87" hidden="1">
      <c r="A64" s="121"/>
      <c r="B64" s="121">
        <v>7</v>
      </c>
      <c r="C64" s="121">
        <v>57025020</v>
      </c>
      <c r="D64" s="121" t="s">
        <v>1030</v>
      </c>
      <c r="E64" s="121" t="s">
        <v>38</v>
      </c>
      <c r="F64" s="121" t="s">
        <v>12</v>
      </c>
      <c r="G64" s="121" t="s">
        <v>64</v>
      </c>
      <c r="H64" s="121" t="s">
        <v>14</v>
      </c>
      <c r="I64" s="121" t="s">
        <v>297</v>
      </c>
      <c r="J64" s="121" t="s">
        <v>174</v>
      </c>
      <c r="K64" s="121" t="s">
        <v>1017</v>
      </c>
      <c r="L64" s="121">
        <v>2.9629444444444446</v>
      </c>
      <c r="M64" s="121">
        <v>-78.174361111111111</v>
      </c>
      <c r="N64" s="121">
        <v>10</v>
      </c>
      <c r="O64" s="121" t="s">
        <v>116</v>
      </c>
      <c r="P64" s="121" t="s">
        <v>18</v>
      </c>
      <c r="Q64" s="125">
        <v>-1</v>
      </c>
      <c r="R64" s="121" t="s">
        <v>1519</v>
      </c>
      <c r="S64" s="121">
        <v>0</v>
      </c>
      <c r="T64" s="121" t="s">
        <v>1863</v>
      </c>
      <c r="U64" s="121">
        <v>0</v>
      </c>
      <c r="V64" s="121">
        <f>IFERROR(INDEX(VECINOS!$E$2:$E$338,MATCH(C64,VECINOS!$D$2:$D$338,0),1),-1)</f>
        <v>53045040</v>
      </c>
      <c r="W64" s="121">
        <f>IFERROR(INDEX(VECINOS!$F$2:$F$338,MATCH(C64,VECINOS!$D$2:$D$338,0),1),-1)</f>
        <v>53.03</v>
      </c>
      <c r="X64" s="121">
        <f>INDEX(VECINOSC!$Y$2:$Y$348,MATCH(C64,VECINOSC!$D$2:$D$348,0),1)</f>
        <v>51039010</v>
      </c>
      <c r="Y64" s="121">
        <f>INDEX(VECINOSC!$Z$2:$Z$348,MATCH(C64,VECINOSC!$D$2:$D$348,0),1)</f>
        <v>140</v>
      </c>
      <c r="Z64" s="121"/>
      <c r="AA64" s="121"/>
      <c r="AB64" s="121"/>
      <c r="AC64" s="121"/>
      <c r="AD64" s="121"/>
      <c r="AE64" s="121"/>
      <c r="AF64" s="121"/>
      <c r="AG64" s="121"/>
      <c r="AH64" s="121"/>
      <c r="AI64" s="121"/>
      <c r="AJ64" s="121"/>
      <c r="AK64" s="121"/>
      <c r="AL64" s="121"/>
      <c r="AM64" s="121"/>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1"/>
      <c r="BK64" s="121"/>
      <c r="BL64" s="121"/>
      <c r="BM64" s="121"/>
      <c r="BN64" s="121"/>
      <c r="BO64" s="121"/>
      <c r="BP64" s="121"/>
      <c r="BQ64" s="121"/>
      <c r="BR64" s="121"/>
      <c r="BS64" s="121"/>
      <c r="BT64" s="121"/>
      <c r="BU64" s="121"/>
      <c r="BV64" s="121"/>
      <c r="BW64" s="121"/>
      <c r="BX64" s="121"/>
      <c r="BY64" s="121"/>
      <c r="BZ64" s="121"/>
      <c r="CA64" s="121"/>
      <c r="CB64" s="121"/>
      <c r="CC64" s="121"/>
      <c r="CD64" s="121"/>
      <c r="CE64" s="121"/>
      <c r="CF64" s="121"/>
      <c r="CG64" s="121"/>
      <c r="CH64" s="121"/>
      <c r="CI64" s="121"/>
    </row>
    <row r="65" spans="1:87" hidden="1">
      <c r="A65" s="121"/>
      <c r="B65" s="121">
        <v>9</v>
      </c>
      <c r="C65" s="121">
        <v>22025040</v>
      </c>
      <c r="D65" s="121" t="s">
        <v>1141</v>
      </c>
      <c r="E65" s="121" t="s">
        <v>38</v>
      </c>
      <c r="F65" s="121" t="s">
        <v>12</v>
      </c>
      <c r="G65" s="121" t="s">
        <v>64</v>
      </c>
      <c r="H65" s="121" t="s">
        <v>14</v>
      </c>
      <c r="I65" s="121" t="s">
        <v>601</v>
      </c>
      <c r="J65" s="121" t="s">
        <v>174</v>
      </c>
      <c r="K65" s="121" t="s">
        <v>17001</v>
      </c>
      <c r="L65" s="121">
        <v>2.9777222222222224</v>
      </c>
      <c r="M65" s="121">
        <v>-76.063833333333335</v>
      </c>
      <c r="N65" s="121">
        <v>495</v>
      </c>
      <c r="O65" s="121" t="s">
        <v>559</v>
      </c>
      <c r="P65" s="121" t="s">
        <v>18</v>
      </c>
      <c r="Q65" s="125">
        <v>-1</v>
      </c>
      <c r="R65" s="121" t="s">
        <v>1527</v>
      </c>
      <c r="S65" s="121">
        <v>0</v>
      </c>
      <c r="T65" s="121" t="s">
        <v>1863</v>
      </c>
      <c r="U65" s="121">
        <v>0</v>
      </c>
      <c r="V65" s="121">
        <f>IFERROR(INDEX(VECINOS!$E$2:$E$338,MATCH(C65,VECINOS!$D$2:$D$338,0),1),-1)</f>
        <v>21057100</v>
      </c>
      <c r="W65" s="121">
        <f>IFERROR(INDEX(VECINOS!$F$2:$F$338,MATCH(C65,VECINOS!$D$2:$D$338,0),1),-1)</f>
        <v>30.44</v>
      </c>
      <c r="X65" s="121">
        <f>INDEX(VECINOSC!$Y$2:$Y$348,MATCH(C65,VECINOSC!$D$2:$D$348,0),1)</f>
        <v>21057100</v>
      </c>
      <c r="Y65" s="121">
        <f>INDEX(VECINOSC!$Z$2:$Z$348,MATCH(C65,VECINOSC!$D$2:$D$348,0),1)</f>
        <v>30</v>
      </c>
      <c r="Z65" s="121"/>
      <c r="AA65" s="121"/>
      <c r="AB65" s="121"/>
      <c r="AC65" s="121"/>
      <c r="AD65" s="121"/>
      <c r="AE65" s="121"/>
      <c r="AF65" s="121"/>
      <c r="AG65" s="121"/>
      <c r="AH65" s="121"/>
      <c r="AI65" s="121"/>
      <c r="AJ65" s="121"/>
      <c r="AK65" s="121"/>
      <c r="AL65" s="121"/>
      <c r="AM65" s="121"/>
      <c r="AN65" s="121"/>
      <c r="AO65" s="121"/>
      <c r="AP65" s="121"/>
      <c r="AQ65" s="121"/>
      <c r="AR65" s="121"/>
      <c r="AS65" s="121"/>
      <c r="AT65" s="121"/>
      <c r="AU65" s="121"/>
      <c r="AV65" s="121"/>
      <c r="AW65" s="121"/>
      <c r="AX65" s="121"/>
      <c r="AY65" s="121"/>
      <c r="AZ65" s="121"/>
      <c r="BA65" s="121"/>
      <c r="BB65" s="121"/>
      <c r="BC65" s="121"/>
      <c r="BD65" s="121"/>
      <c r="BE65" s="121"/>
      <c r="BF65" s="121"/>
      <c r="BG65" s="121"/>
      <c r="BH65" s="121"/>
      <c r="BI65" s="121"/>
      <c r="BJ65" s="121"/>
      <c r="BK65" s="121"/>
      <c r="BL65" s="121"/>
      <c r="BM65" s="121"/>
      <c r="BN65" s="121"/>
      <c r="BO65" s="121"/>
      <c r="BP65" s="121"/>
      <c r="BQ65" s="121"/>
      <c r="BR65" s="121"/>
      <c r="BS65" s="121"/>
      <c r="BT65" s="121"/>
      <c r="BU65" s="121"/>
      <c r="BV65" s="121"/>
      <c r="BW65" s="121"/>
      <c r="BX65" s="121"/>
      <c r="BY65" s="121"/>
      <c r="BZ65" s="121"/>
      <c r="CA65" s="121"/>
      <c r="CB65" s="121"/>
      <c r="CC65" s="121"/>
      <c r="CD65" s="121"/>
      <c r="CE65" s="121"/>
      <c r="CF65" s="121"/>
      <c r="CG65" s="121"/>
      <c r="CH65" s="121"/>
      <c r="CI65" s="121"/>
    </row>
    <row r="66" spans="1:87" hidden="1">
      <c r="A66" s="121"/>
      <c r="B66" s="121">
        <v>4</v>
      </c>
      <c r="C66" s="121">
        <v>21115180</v>
      </c>
      <c r="D66" s="121" t="s">
        <v>633</v>
      </c>
      <c r="E66" s="121" t="s">
        <v>38</v>
      </c>
      <c r="F66" s="121" t="s">
        <v>12</v>
      </c>
      <c r="G66" s="121" t="s">
        <v>57</v>
      </c>
      <c r="H66" s="121" t="s">
        <v>14</v>
      </c>
      <c r="I66" s="121" t="s">
        <v>621</v>
      </c>
      <c r="J66" s="121" t="s">
        <v>566</v>
      </c>
      <c r="K66" s="121" t="s">
        <v>620</v>
      </c>
      <c r="L66" s="121">
        <v>3.1330555555555555</v>
      </c>
      <c r="M66" s="121">
        <v>-75.081527777777779</v>
      </c>
      <c r="N66" s="121">
        <v>325</v>
      </c>
      <c r="O66" s="121" t="s">
        <v>634</v>
      </c>
      <c r="P66" s="121" t="s">
        <v>18</v>
      </c>
      <c r="Q66" s="125">
        <v>104</v>
      </c>
      <c r="R66" s="121">
        <v>-1</v>
      </c>
      <c r="S66" s="121">
        <v>0</v>
      </c>
      <c r="T66" s="121" t="s">
        <v>1842</v>
      </c>
      <c r="U66" s="121">
        <v>0</v>
      </c>
      <c r="V66" s="121">
        <f>IFERROR(INDEX(VECINOS!$E$2:$E$338,MATCH(C66,VECINOS!$D$2:$D$338,0),1),-1)</f>
        <v>21115010</v>
      </c>
      <c r="W66" s="121">
        <f>IFERROR(INDEX(VECINOS!$F$2:$F$338,MATCH(C66,VECINOS!$D$2:$D$338,0),1),-1)</f>
        <v>14.78</v>
      </c>
      <c r="X66" s="121">
        <f>INDEX(VECINOSC!$Y$2:$Y$348,MATCH(C66,VECINOSC!$D$2:$D$348,0),1)</f>
        <v>-1</v>
      </c>
      <c r="Y66" s="121">
        <f>INDEX(VECINOSC!$Z$2:$Z$348,MATCH(C66,VECINOSC!$D$2:$D$348,0),1)</f>
        <v>99999</v>
      </c>
      <c r="Z66" s="121"/>
      <c r="AA66" s="121"/>
      <c r="AB66" s="121"/>
      <c r="AC66" s="121"/>
      <c r="AD66" s="121"/>
      <c r="AE66" s="121"/>
      <c r="AF66" s="121"/>
      <c r="AG66" s="121"/>
      <c r="AH66" s="121"/>
      <c r="AI66" s="121"/>
      <c r="AJ66" s="121"/>
      <c r="AK66" s="121"/>
      <c r="AL66" s="121"/>
      <c r="AM66" s="121"/>
      <c r="AN66" s="121"/>
      <c r="AO66" s="121"/>
      <c r="AP66" s="121"/>
      <c r="AQ66" s="121"/>
      <c r="AR66" s="121"/>
      <c r="AS66" s="121"/>
      <c r="AT66" s="121"/>
      <c r="AU66" s="121"/>
      <c r="AV66" s="121"/>
      <c r="AW66" s="121"/>
      <c r="AX66" s="121"/>
      <c r="AY66" s="121"/>
      <c r="AZ66" s="121"/>
      <c r="BA66" s="121"/>
      <c r="BB66" s="121"/>
      <c r="BC66" s="121"/>
      <c r="BD66" s="121"/>
      <c r="BE66" s="121"/>
      <c r="BF66" s="121"/>
      <c r="BG66" s="121"/>
      <c r="BH66" s="121"/>
      <c r="BI66" s="121"/>
      <c r="BJ66" s="121"/>
      <c r="BK66" s="121"/>
      <c r="BL66" s="121"/>
      <c r="BM66" s="121"/>
      <c r="BN66" s="121"/>
      <c r="BO66" s="121"/>
      <c r="BP66" s="121"/>
      <c r="BQ66" s="121"/>
      <c r="BR66" s="121"/>
      <c r="BS66" s="121"/>
      <c r="BT66" s="121"/>
      <c r="BU66" s="121"/>
      <c r="BV66" s="121"/>
      <c r="BW66" s="121"/>
      <c r="BX66" s="121"/>
      <c r="BY66" s="121"/>
      <c r="BZ66" s="121"/>
      <c r="CA66" s="121"/>
      <c r="CB66" s="121"/>
      <c r="CC66" s="121"/>
      <c r="CD66" s="121"/>
      <c r="CE66" s="121"/>
      <c r="CF66" s="121"/>
      <c r="CG66" s="121"/>
      <c r="CH66" s="121"/>
      <c r="CI66" s="121"/>
    </row>
    <row r="67" spans="1:87" hidden="1">
      <c r="A67" s="121"/>
      <c r="B67" s="121">
        <v>9</v>
      </c>
      <c r="C67" s="121">
        <v>26055110</v>
      </c>
      <c r="D67" s="121" t="s">
        <v>1172</v>
      </c>
      <c r="E67" s="121" t="s">
        <v>38</v>
      </c>
      <c r="F67" s="121" t="s">
        <v>12</v>
      </c>
      <c r="G67" s="121" t="s">
        <v>57</v>
      </c>
      <c r="H67" s="121" t="s">
        <v>14</v>
      </c>
      <c r="I67" s="121" t="s">
        <v>174</v>
      </c>
      <c r="J67" s="121" t="s">
        <v>1146</v>
      </c>
      <c r="K67" s="121" t="s">
        <v>1165</v>
      </c>
      <c r="L67" s="121">
        <v>3.1853611111111109</v>
      </c>
      <c r="M67" s="121">
        <v>-76.569305555555559</v>
      </c>
      <c r="N67" s="121">
        <v>366</v>
      </c>
      <c r="O67" s="121" t="s">
        <v>1148</v>
      </c>
      <c r="P67" s="121" t="s">
        <v>18</v>
      </c>
      <c r="Q67" s="125">
        <v>85</v>
      </c>
      <c r="R67" s="121">
        <v>-1</v>
      </c>
      <c r="S67" s="121">
        <v>0</v>
      </c>
      <c r="T67" s="121" t="s">
        <v>1842</v>
      </c>
      <c r="U67" s="121">
        <v>0</v>
      </c>
      <c r="V67" s="121">
        <f>IFERROR(INDEX(VECINOS!$E$2:$E$338,MATCH(C67,VECINOS!$D$2:$D$338,0),1),-1)</f>
        <v>26057030</v>
      </c>
      <c r="W67" s="121">
        <f>IFERROR(INDEX(VECINOS!$F$2:$F$338,MATCH(C67,VECINOS!$D$2:$D$338,0),1),-1)</f>
        <v>6.89</v>
      </c>
      <c r="X67" s="121">
        <f>INDEX(VECINOSC!$Y$2:$Y$348,MATCH(C67,VECINOSC!$D$2:$D$348,0),1)</f>
        <v>26177030</v>
      </c>
      <c r="Y67" s="121">
        <f>INDEX(VECINOSC!$Z$2:$Z$348,MATCH(C67,VECINOSC!$D$2:$D$348,0),1)</f>
        <v>203</v>
      </c>
      <c r="Z67" s="121"/>
      <c r="AA67" s="121"/>
      <c r="AB67" s="121"/>
      <c r="AC67" s="121"/>
      <c r="AD67" s="121"/>
      <c r="AE67" s="121"/>
      <c r="AF67" s="121"/>
      <c r="AG67" s="121"/>
      <c r="AH67" s="121"/>
      <c r="AI67" s="121"/>
      <c r="AJ67" s="121"/>
      <c r="AK67" s="121"/>
      <c r="AL67" s="121"/>
      <c r="AM67" s="121"/>
      <c r="AN67" s="121"/>
      <c r="AO67" s="121"/>
      <c r="AP67" s="121"/>
      <c r="AQ67" s="121"/>
      <c r="AR67" s="121"/>
      <c r="AS67" s="121"/>
      <c r="AT67" s="121"/>
      <c r="AU67" s="121"/>
      <c r="AV67" s="121"/>
      <c r="AW67" s="121"/>
      <c r="AX67" s="121"/>
      <c r="AY67" s="121"/>
      <c r="AZ67" s="121"/>
      <c r="BA67" s="121"/>
      <c r="BB67" s="121"/>
      <c r="BC67" s="121"/>
      <c r="BD67" s="121"/>
      <c r="BE67" s="121"/>
      <c r="BF67" s="121"/>
      <c r="BG67" s="121"/>
      <c r="BH67" s="121"/>
      <c r="BI67" s="121"/>
      <c r="BJ67" s="121"/>
      <c r="BK67" s="121"/>
      <c r="BL67" s="121"/>
      <c r="BM67" s="121"/>
      <c r="BN67" s="121"/>
      <c r="BO67" s="121"/>
      <c r="BP67" s="121"/>
      <c r="BQ67" s="121"/>
      <c r="BR67" s="121"/>
      <c r="BS67" s="121"/>
      <c r="BT67" s="121"/>
      <c r="BU67" s="121"/>
      <c r="BV67" s="121"/>
      <c r="BW67" s="121"/>
      <c r="BX67" s="121"/>
      <c r="BY67" s="121"/>
      <c r="BZ67" s="121"/>
      <c r="CA67" s="121"/>
      <c r="CB67" s="121"/>
      <c r="CC67" s="121"/>
      <c r="CD67" s="121"/>
      <c r="CE67" s="121"/>
      <c r="CF67" s="121"/>
      <c r="CG67" s="121"/>
      <c r="CH67" s="121"/>
      <c r="CI67" s="121"/>
    </row>
    <row r="68" spans="1:87" hidden="1">
      <c r="A68" s="121"/>
      <c r="B68" s="121">
        <v>4</v>
      </c>
      <c r="C68" s="121">
        <v>21115010</v>
      </c>
      <c r="D68" s="121" t="s">
        <v>627</v>
      </c>
      <c r="E68" s="121" t="s">
        <v>38</v>
      </c>
      <c r="F68" s="121" t="s">
        <v>12</v>
      </c>
      <c r="G68" s="121" t="s">
        <v>64</v>
      </c>
      <c r="H68" s="121" t="s">
        <v>546</v>
      </c>
      <c r="I68" s="121" t="s">
        <v>160</v>
      </c>
      <c r="J68" s="121" t="s">
        <v>566</v>
      </c>
      <c r="K68" s="121" t="s">
        <v>621</v>
      </c>
      <c r="L68" s="121">
        <v>3.2344722222222222</v>
      </c>
      <c r="M68" s="121">
        <v>-75.168194444444453</v>
      </c>
      <c r="N68" s="121">
        <v>459</v>
      </c>
      <c r="O68" s="121" t="s">
        <v>629</v>
      </c>
      <c r="P68" s="121" t="s">
        <v>623</v>
      </c>
      <c r="Q68" s="125">
        <v>-1</v>
      </c>
      <c r="R68" s="121" t="s">
        <v>1505</v>
      </c>
      <c r="S68" s="121" t="s">
        <v>1819</v>
      </c>
      <c r="T68" s="121" t="s">
        <v>1863</v>
      </c>
      <c r="U68" s="121">
        <v>1</v>
      </c>
      <c r="V68" s="121">
        <f>IFERROR(INDEX(VECINOS!$E$2:$E$338,MATCH(C68,VECINOS!$D$2:$D$338,0),1),-1)</f>
        <v>21115180</v>
      </c>
      <c r="W68" s="121">
        <f>IFERROR(INDEX(VECINOS!$F$2:$F$338,MATCH(C68,VECINOS!$D$2:$D$338,0),1),-1)</f>
        <v>14.78</v>
      </c>
      <c r="X68" s="121">
        <f>INDEX(VECINOSC!$Y$2:$Y$348,MATCH(C68,VECINOSC!$D$2:$D$348,0),1)</f>
        <v>21137050</v>
      </c>
      <c r="Y68" s="121">
        <f>INDEX(VECINOSC!$Z$2:$Z$348,MATCH(C68,VECINOSC!$D$2:$D$348,0),1)</f>
        <v>23</v>
      </c>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121"/>
      <c r="BH68" s="121"/>
      <c r="BI68" s="121"/>
      <c r="BJ68" s="121"/>
      <c r="BK68" s="121"/>
      <c r="BL68" s="121"/>
      <c r="BM68" s="121"/>
      <c r="BN68" s="121"/>
      <c r="BO68" s="121"/>
      <c r="BP68" s="121"/>
      <c r="BQ68" s="121"/>
      <c r="BR68" s="121"/>
      <c r="BS68" s="121"/>
      <c r="BT68" s="121"/>
      <c r="BU68" s="121"/>
      <c r="BV68" s="121"/>
      <c r="BW68" s="121"/>
      <c r="BX68" s="121"/>
      <c r="BY68" s="121"/>
      <c r="BZ68" s="121"/>
      <c r="CA68" s="121"/>
      <c r="CB68" s="121"/>
      <c r="CC68" s="121"/>
      <c r="CD68" s="121"/>
      <c r="CE68" s="121"/>
      <c r="CF68" s="121"/>
      <c r="CG68" s="121"/>
      <c r="CH68" s="121"/>
      <c r="CI68" s="121"/>
    </row>
    <row r="69" spans="1:87" hidden="1">
      <c r="A69" s="121"/>
      <c r="B69" s="121">
        <v>9</v>
      </c>
      <c r="C69" s="121">
        <v>26057030</v>
      </c>
      <c r="D69" s="121" t="s">
        <v>16401</v>
      </c>
      <c r="E69" s="121" t="s">
        <v>38</v>
      </c>
      <c r="F69" s="121" t="s">
        <v>19</v>
      </c>
      <c r="G69" s="121" t="s">
        <v>31</v>
      </c>
      <c r="H69" s="121" t="s">
        <v>14</v>
      </c>
      <c r="I69" s="121" t="s">
        <v>1165</v>
      </c>
      <c r="J69" s="121" t="s">
        <v>1146</v>
      </c>
      <c r="K69" s="121" t="s">
        <v>1165</v>
      </c>
      <c r="L69" s="121">
        <v>3.2431944444444447</v>
      </c>
      <c r="M69" s="121">
        <v>-76.592416666666665</v>
      </c>
      <c r="N69" s="121">
        <v>125</v>
      </c>
      <c r="O69" s="121" t="s">
        <v>107</v>
      </c>
      <c r="P69" s="121" t="s">
        <v>18</v>
      </c>
      <c r="Q69" s="125">
        <v>-1</v>
      </c>
      <c r="R69" s="121">
        <v>-1</v>
      </c>
      <c r="S69" s="121">
        <v>0</v>
      </c>
      <c r="T69" s="121" t="s">
        <v>1863</v>
      </c>
      <c r="U69" s="121">
        <v>0</v>
      </c>
      <c r="V69" s="121">
        <f>IFERROR(INDEX(VECINOS!$E$2:$E$338,MATCH(C69,VECINOS!$D$2:$D$338,0),1),-1)</f>
        <v>26055110</v>
      </c>
      <c r="W69" s="121">
        <f>IFERROR(INDEX(VECINOS!$F$2:$F$338,MATCH(C69,VECINOS!$D$2:$D$338,0),1),-1)</f>
        <v>6.89</v>
      </c>
      <c r="X69" s="121">
        <f>INDEX(VECINOSC!$Y$2:$Y$348,MATCH(C69,VECINOSC!$D$2:$D$348,0),1)</f>
        <v>-1</v>
      </c>
      <c r="Y69" s="121">
        <f>INDEX(VECINOSC!$Z$2:$Z$348,MATCH(C69,VECINOSC!$D$2:$D$348,0),1)</f>
        <v>99999</v>
      </c>
      <c r="Z69" s="121"/>
      <c r="AA69" s="121"/>
      <c r="AB69" s="121"/>
      <c r="AC69" s="121"/>
      <c r="AD69" s="121"/>
      <c r="AE69" s="121"/>
      <c r="AF69" s="121"/>
      <c r="AG69" s="121"/>
      <c r="AH69" s="121"/>
      <c r="AI69" s="121"/>
      <c r="AJ69" s="121"/>
      <c r="AK69" s="121"/>
      <c r="AL69" s="121"/>
      <c r="AM69" s="121"/>
      <c r="AN69" s="121"/>
      <c r="AO69" s="121"/>
      <c r="AP69" s="121"/>
      <c r="AQ69" s="121"/>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1"/>
      <c r="BS69" s="121"/>
      <c r="BT69" s="121"/>
      <c r="BU69" s="121"/>
      <c r="BV69" s="121"/>
      <c r="BW69" s="121"/>
      <c r="BX69" s="121"/>
      <c r="BY69" s="121"/>
      <c r="BZ69" s="121"/>
      <c r="CA69" s="121"/>
      <c r="CB69" s="121"/>
      <c r="CC69" s="121"/>
      <c r="CD69" s="121"/>
      <c r="CE69" s="121"/>
      <c r="CF69" s="121"/>
      <c r="CG69" s="121"/>
      <c r="CH69" s="121"/>
      <c r="CI69" s="121"/>
    </row>
    <row r="70" spans="1:87" hidden="1">
      <c r="A70" s="121"/>
      <c r="B70" s="121">
        <v>9</v>
      </c>
      <c r="C70" s="121">
        <v>26075120</v>
      </c>
      <c r="D70" s="121" t="s">
        <v>1182</v>
      </c>
      <c r="E70" s="121" t="s">
        <v>38</v>
      </c>
      <c r="F70" s="121" t="s">
        <v>12</v>
      </c>
      <c r="G70" s="121" t="s">
        <v>64</v>
      </c>
      <c r="H70" s="121" t="s">
        <v>14</v>
      </c>
      <c r="I70" s="121" t="s">
        <v>1177</v>
      </c>
      <c r="J70" s="121" t="s">
        <v>1146</v>
      </c>
      <c r="K70" s="121" t="s">
        <v>1178</v>
      </c>
      <c r="L70" s="121">
        <v>3.3140555555555555</v>
      </c>
      <c r="M70" s="121">
        <v>-76.185694444444451</v>
      </c>
      <c r="N70" s="121">
        <v>339</v>
      </c>
      <c r="O70" s="121" t="s">
        <v>1184</v>
      </c>
      <c r="P70" s="121" t="s">
        <v>18</v>
      </c>
      <c r="Q70" s="125">
        <v>62</v>
      </c>
      <c r="R70" s="121">
        <v>-1</v>
      </c>
      <c r="S70" s="121">
        <v>0</v>
      </c>
      <c r="T70" s="121" t="s">
        <v>1842</v>
      </c>
      <c r="U70" s="121">
        <v>0</v>
      </c>
      <c r="V70" s="121">
        <f>IFERROR(INDEX(VECINOS!$E$2:$E$338,MATCH(C70,VECINOS!$D$2:$D$338,0),1),-1)</f>
        <v>26075150</v>
      </c>
      <c r="W70" s="121">
        <f>IFERROR(INDEX(VECINOS!$F$2:$F$338,MATCH(C70,VECINOS!$D$2:$D$338,0),1),-1)</f>
        <v>32.619999999999997</v>
      </c>
      <c r="X70" s="121">
        <f>INDEX(VECINOSC!$Y$2:$Y$348,MATCH(C70,VECINOSC!$D$2:$D$348,0),1)</f>
        <v>-1</v>
      </c>
      <c r="Y70" s="121">
        <f>INDEX(VECINOSC!$Z$2:$Z$348,MATCH(C70,VECINOSC!$D$2:$D$348,0),1)</f>
        <v>99999</v>
      </c>
      <c r="Z70" s="121"/>
      <c r="AA70" s="121"/>
      <c r="AB70" s="121"/>
      <c r="AC70" s="121"/>
      <c r="AD70" s="121"/>
      <c r="AE70" s="121"/>
      <c r="AF70" s="121"/>
      <c r="AG70" s="121"/>
      <c r="AH70" s="121"/>
      <c r="AI70" s="121"/>
      <c r="AJ70" s="121"/>
      <c r="AK70" s="121"/>
      <c r="AL70" s="121"/>
      <c r="AM70" s="121"/>
      <c r="AN70" s="121"/>
      <c r="AO70" s="121"/>
      <c r="AP70" s="121"/>
      <c r="AQ70" s="121"/>
      <c r="AR70" s="121"/>
      <c r="AS70" s="121"/>
      <c r="AT70" s="121"/>
      <c r="AU70" s="121"/>
      <c r="AV70" s="121"/>
      <c r="AW70" s="121"/>
      <c r="AX70" s="121"/>
      <c r="AY70" s="121"/>
      <c r="AZ70" s="121"/>
      <c r="BA70" s="121"/>
      <c r="BB70" s="121"/>
      <c r="BC70" s="121"/>
      <c r="BD70" s="121"/>
      <c r="BE70" s="121"/>
      <c r="BF70" s="121"/>
      <c r="BG70" s="121"/>
      <c r="BH70" s="121"/>
      <c r="BI70" s="121"/>
      <c r="BJ70" s="121"/>
      <c r="BK70" s="121"/>
      <c r="BL70" s="121"/>
      <c r="BM70" s="121"/>
      <c r="BN70" s="121"/>
      <c r="BO70" s="121"/>
      <c r="BP70" s="121"/>
      <c r="BQ70" s="121"/>
      <c r="BR70" s="121"/>
      <c r="BS70" s="121"/>
      <c r="BT70" s="121"/>
      <c r="BU70" s="121"/>
      <c r="BV70" s="121"/>
      <c r="BW70" s="121"/>
      <c r="BX70" s="121"/>
      <c r="BY70" s="121"/>
      <c r="BZ70" s="121"/>
      <c r="CA70" s="121"/>
      <c r="CB70" s="121"/>
      <c r="CC70" s="121"/>
      <c r="CD70" s="121"/>
      <c r="CE70" s="121"/>
      <c r="CF70" s="121"/>
      <c r="CG70" s="121"/>
      <c r="CH70" s="121"/>
      <c r="CI70" s="121"/>
    </row>
    <row r="71" spans="1:87" hidden="1">
      <c r="A71" s="121"/>
      <c r="B71" s="121">
        <v>9</v>
      </c>
      <c r="C71" s="121">
        <v>26055120</v>
      </c>
      <c r="D71" s="121" t="s">
        <v>1167</v>
      </c>
      <c r="E71" s="121" t="s">
        <v>38</v>
      </c>
      <c r="F71" s="121" t="s">
        <v>12</v>
      </c>
      <c r="G71" s="121" t="s">
        <v>64</v>
      </c>
      <c r="H71" s="121" t="s">
        <v>14</v>
      </c>
      <c r="I71" s="121" t="s">
        <v>1168</v>
      </c>
      <c r="J71" s="121" t="s">
        <v>1146</v>
      </c>
      <c r="K71" s="121" t="s">
        <v>1145</v>
      </c>
      <c r="L71" s="121">
        <v>3.3780000000000001</v>
      </c>
      <c r="M71" s="121">
        <v>-76.533888888888882</v>
      </c>
      <c r="N71" s="121">
        <v>367</v>
      </c>
      <c r="O71" s="121" t="s">
        <v>1173</v>
      </c>
      <c r="P71" s="121" t="s">
        <v>18</v>
      </c>
      <c r="Q71" s="125">
        <v>226</v>
      </c>
      <c r="R71" s="121">
        <v>-1</v>
      </c>
      <c r="S71" s="121">
        <v>0</v>
      </c>
      <c r="T71" s="121" t="s">
        <v>1842</v>
      </c>
      <c r="U71" s="121">
        <v>0</v>
      </c>
      <c r="V71" s="121">
        <f>IFERROR(INDEX(VECINOS!$E$2:$E$338,MATCH(C71,VECINOS!$D$2:$D$338,0),1),-1)</f>
        <v>26085160</v>
      </c>
      <c r="W71" s="121">
        <f>IFERROR(INDEX(VECINOS!$F$2:$F$338,MATCH(C71,VECINOS!$D$2:$D$338,0),1),-1)</f>
        <v>6.03</v>
      </c>
      <c r="X71" s="121">
        <f>INDEX(VECINOSC!$Y$2:$Y$348,MATCH(C71,VECINOSC!$D$2:$D$348,0),1)</f>
        <v>-1</v>
      </c>
      <c r="Y71" s="121">
        <f>INDEX(VECINOSC!$Z$2:$Z$348,MATCH(C71,VECINOSC!$D$2:$D$348,0),1)</f>
        <v>99999</v>
      </c>
      <c r="Z71" s="121"/>
      <c r="AA71" s="121"/>
      <c r="AB71" s="121"/>
      <c r="AC71" s="121"/>
      <c r="AD71" s="121"/>
      <c r="AE71" s="121"/>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1"/>
      <c r="BL71" s="121"/>
      <c r="BM71" s="121"/>
      <c r="BN71" s="121"/>
      <c r="BO71" s="121"/>
      <c r="BP71" s="121"/>
      <c r="BQ71" s="121"/>
      <c r="BR71" s="121"/>
      <c r="BS71" s="121"/>
      <c r="BT71" s="121"/>
      <c r="BU71" s="121"/>
      <c r="BV71" s="121"/>
      <c r="BW71" s="121"/>
      <c r="BX71" s="121"/>
      <c r="BY71" s="121"/>
      <c r="BZ71" s="121"/>
      <c r="CA71" s="121"/>
      <c r="CB71" s="121"/>
      <c r="CC71" s="121"/>
      <c r="CD71" s="121"/>
      <c r="CE71" s="121"/>
      <c r="CF71" s="121"/>
      <c r="CG71" s="121"/>
      <c r="CH71" s="121"/>
      <c r="CI71" s="121"/>
    </row>
    <row r="72" spans="1:87" hidden="1">
      <c r="A72" s="121"/>
      <c r="B72" s="121">
        <v>9</v>
      </c>
      <c r="C72" s="121">
        <v>26055100</v>
      </c>
      <c r="D72" s="121" t="s">
        <v>1169</v>
      </c>
      <c r="E72" s="121" t="s">
        <v>38</v>
      </c>
      <c r="F72" s="121" t="s">
        <v>12</v>
      </c>
      <c r="G72" s="121" t="s">
        <v>64</v>
      </c>
      <c r="H72" s="121" t="s">
        <v>14</v>
      </c>
      <c r="I72" s="121" t="s">
        <v>1170</v>
      </c>
      <c r="J72" s="121" t="s">
        <v>1146</v>
      </c>
      <c r="K72" s="121" t="s">
        <v>1145</v>
      </c>
      <c r="L72" s="121">
        <v>3.4160555555555554</v>
      </c>
      <c r="M72" s="121">
        <v>-76.651499999999999</v>
      </c>
      <c r="N72" s="121">
        <v>291</v>
      </c>
      <c r="O72" s="121" t="s">
        <v>1148</v>
      </c>
      <c r="P72" s="121" t="s">
        <v>18</v>
      </c>
      <c r="Q72" s="125">
        <v>68</v>
      </c>
      <c r="R72" s="121">
        <v>-1</v>
      </c>
      <c r="S72" s="121">
        <v>0</v>
      </c>
      <c r="T72" s="121" t="s">
        <v>1842</v>
      </c>
      <c r="U72" s="121">
        <v>0</v>
      </c>
      <c r="V72" s="121">
        <f>IFERROR(INDEX(VECINOS!$E$2:$E$338,MATCH(C72,VECINOS!$D$2:$D$338,0),1),-1)</f>
        <v>26085160</v>
      </c>
      <c r="W72" s="121">
        <f>IFERROR(INDEX(VECINOS!$F$2:$F$338,MATCH(C72,VECINOS!$D$2:$D$338,0),1),-1)</f>
        <v>10.15</v>
      </c>
      <c r="X72" s="121">
        <f>INDEX(VECINOSC!$Y$2:$Y$348,MATCH(C72,VECINOSC!$D$2:$D$348,0),1)</f>
        <v>-1</v>
      </c>
      <c r="Y72" s="121">
        <f>INDEX(VECINOSC!$Z$2:$Z$348,MATCH(C72,VECINOSC!$D$2:$D$348,0),1)</f>
        <v>99999</v>
      </c>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1"/>
      <c r="BS72" s="121"/>
      <c r="BT72" s="121"/>
      <c r="BU72" s="121"/>
      <c r="BV72" s="121"/>
      <c r="BW72" s="121"/>
      <c r="BX72" s="121"/>
      <c r="BY72" s="121"/>
      <c r="BZ72" s="121"/>
      <c r="CA72" s="121"/>
      <c r="CB72" s="121"/>
      <c r="CC72" s="121"/>
      <c r="CD72" s="121"/>
      <c r="CE72" s="121"/>
      <c r="CF72" s="121"/>
      <c r="CG72" s="121"/>
      <c r="CH72" s="121"/>
      <c r="CI72" s="121"/>
    </row>
    <row r="73" spans="1:87" hidden="1">
      <c r="A73" s="121"/>
      <c r="B73" s="121">
        <v>9</v>
      </c>
      <c r="C73" s="121">
        <v>26085160</v>
      </c>
      <c r="D73" s="121" t="s">
        <v>17020</v>
      </c>
      <c r="E73" s="121" t="s">
        <v>38</v>
      </c>
      <c r="F73" s="121" t="s">
        <v>12</v>
      </c>
      <c r="G73" s="121" t="s">
        <v>64</v>
      </c>
      <c r="H73" s="121" t="s">
        <v>14</v>
      </c>
      <c r="I73" s="121" t="s">
        <v>1145</v>
      </c>
      <c r="J73" s="121" t="s">
        <v>1146</v>
      </c>
      <c r="K73" s="121" t="s">
        <v>1145</v>
      </c>
      <c r="L73" s="121">
        <v>3.4255</v>
      </c>
      <c r="M73" s="121">
        <v>-76.560611111111115</v>
      </c>
      <c r="N73" s="121">
        <v>363</v>
      </c>
      <c r="O73" s="121" t="s">
        <v>1148</v>
      </c>
      <c r="P73" s="121" t="s">
        <v>18</v>
      </c>
      <c r="Q73" s="125">
        <v>197</v>
      </c>
      <c r="R73" s="121">
        <v>-1</v>
      </c>
      <c r="S73" s="121">
        <v>0</v>
      </c>
      <c r="T73" s="121" t="s">
        <v>1842</v>
      </c>
      <c r="U73" s="121">
        <v>0</v>
      </c>
      <c r="V73" s="121">
        <f>IFERROR(INDEX(VECINOS!$E$2:$E$338,MATCH(C73,VECINOS!$D$2:$D$338,0),1),-1)</f>
        <v>26055120</v>
      </c>
      <c r="W73" s="121">
        <f>IFERROR(INDEX(VECINOS!$F$2:$F$338,MATCH(C73,VECINOS!$D$2:$D$338,0),1),-1)</f>
        <v>6.03</v>
      </c>
      <c r="X73" s="121">
        <f>INDEX(VECINOSC!$Y$2:$Y$348,MATCH(C73,VECINOSC!$D$2:$D$348,0),1)</f>
        <v>-1</v>
      </c>
      <c r="Y73" s="121">
        <f>INDEX(VECINOSC!$Z$2:$Z$348,MATCH(C73,VECINOSC!$D$2:$D$348,0),1)</f>
        <v>99999</v>
      </c>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c r="BG73" s="121"/>
      <c r="BH73" s="121"/>
      <c r="BI73" s="121"/>
      <c r="BJ73" s="121"/>
      <c r="BK73" s="121"/>
      <c r="BL73" s="121"/>
      <c r="BM73" s="121"/>
      <c r="BN73" s="121"/>
      <c r="BO73" s="121"/>
      <c r="BP73" s="121"/>
      <c r="BQ73" s="121"/>
      <c r="BR73" s="121"/>
      <c r="BS73" s="121"/>
      <c r="BT73" s="121"/>
      <c r="BU73" s="121"/>
      <c r="BV73" s="121"/>
      <c r="BW73" s="121"/>
      <c r="BX73" s="121"/>
      <c r="BY73" s="121"/>
      <c r="BZ73" s="121"/>
      <c r="CA73" s="121"/>
      <c r="CB73" s="121"/>
      <c r="CC73" s="121"/>
      <c r="CD73" s="121"/>
      <c r="CE73" s="121"/>
      <c r="CF73" s="121"/>
      <c r="CG73" s="121"/>
      <c r="CH73" s="121"/>
      <c r="CI73" s="121"/>
    </row>
    <row r="74" spans="1:87" hidden="1">
      <c r="A74" s="121"/>
      <c r="B74" s="121">
        <v>4</v>
      </c>
      <c r="C74" s="121">
        <v>21137050</v>
      </c>
      <c r="D74" s="121" t="s">
        <v>639</v>
      </c>
      <c r="E74" s="121" t="s">
        <v>38</v>
      </c>
      <c r="F74" s="121" t="s">
        <v>19</v>
      </c>
      <c r="G74" s="121" t="s">
        <v>31</v>
      </c>
      <c r="H74" s="121" t="s">
        <v>14</v>
      </c>
      <c r="I74" s="121" t="s">
        <v>160</v>
      </c>
      <c r="J74" s="121" t="s">
        <v>637</v>
      </c>
      <c r="K74" s="121" t="s">
        <v>638</v>
      </c>
      <c r="L74" s="121">
        <v>3.4431944444444449</v>
      </c>
      <c r="M74" s="121">
        <v>-75.118805555555554</v>
      </c>
      <c r="N74" s="121">
        <v>505</v>
      </c>
      <c r="O74" s="121" t="s">
        <v>317</v>
      </c>
      <c r="P74" s="121" t="s">
        <v>18</v>
      </c>
      <c r="Q74" s="125">
        <v>10</v>
      </c>
      <c r="R74" s="121">
        <v>-1</v>
      </c>
      <c r="S74" s="121">
        <v>0</v>
      </c>
      <c r="T74" s="121" t="s">
        <v>1842</v>
      </c>
      <c r="U74" s="121">
        <v>0</v>
      </c>
      <c r="V74" s="121">
        <f>IFERROR(INDEX(VECINOS!$E$2:$E$338,MATCH(C74,VECINOS!$D$2:$D$338,0),1),-1)</f>
        <v>21115010</v>
      </c>
      <c r="W74" s="121">
        <f>IFERROR(INDEX(VECINOS!$F$2:$F$338,MATCH(C74,VECINOS!$D$2:$D$338,0),1),-1)</f>
        <v>23.72</v>
      </c>
      <c r="X74" s="121">
        <f>INDEX(VECINOSC!$Y$2:$Y$348,MATCH(C74,VECINOSC!$D$2:$D$348,0),1)</f>
        <v>21137010</v>
      </c>
      <c r="Y74" s="121">
        <f>INDEX(VECINOSC!$Z$2:$Z$348,MATCH(C74,VECINOSC!$D$2:$D$348,0),1)</f>
        <v>49</v>
      </c>
      <c r="Z74" s="121"/>
      <c r="AA74" s="121"/>
      <c r="AB74" s="121"/>
      <c r="AC74" s="121"/>
      <c r="AD74" s="121"/>
      <c r="AE74" s="121"/>
      <c r="AF74" s="121"/>
      <c r="AG74" s="121"/>
      <c r="AH74" s="121"/>
      <c r="AI74" s="121"/>
      <c r="AJ74" s="121"/>
      <c r="AK74" s="121"/>
      <c r="AL74" s="121"/>
      <c r="AM74" s="121"/>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1"/>
      <c r="BK74" s="121"/>
      <c r="BL74" s="121"/>
      <c r="BM74" s="121"/>
      <c r="BN74" s="121"/>
      <c r="BO74" s="121"/>
      <c r="BP74" s="121"/>
      <c r="BQ74" s="121"/>
      <c r="BR74" s="121"/>
      <c r="BS74" s="121"/>
      <c r="BT74" s="121"/>
      <c r="BU74" s="121"/>
      <c r="BV74" s="121"/>
      <c r="BW74" s="121"/>
      <c r="BX74" s="121"/>
      <c r="BY74" s="121"/>
      <c r="BZ74" s="121"/>
      <c r="CA74" s="121"/>
      <c r="CB74" s="121"/>
      <c r="CC74" s="121"/>
      <c r="CD74" s="121"/>
      <c r="CE74" s="121"/>
      <c r="CF74" s="121"/>
      <c r="CG74" s="121"/>
      <c r="CH74" s="121"/>
      <c r="CI74" s="121"/>
    </row>
    <row r="75" spans="1:87" hidden="1">
      <c r="A75" s="121"/>
      <c r="B75" s="121">
        <v>9</v>
      </c>
      <c r="C75" s="121">
        <v>26085170</v>
      </c>
      <c r="D75" s="121" t="s">
        <v>1189</v>
      </c>
      <c r="E75" s="121" t="s">
        <v>38</v>
      </c>
      <c r="F75" s="121" t="s">
        <v>12</v>
      </c>
      <c r="G75" s="121" t="s">
        <v>64</v>
      </c>
      <c r="H75" s="121" t="s">
        <v>14</v>
      </c>
      <c r="I75" s="121" t="s">
        <v>174</v>
      </c>
      <c r="J75" s="121" t="s">
        <v>1146</v>
      </c>
      <c r="K75" s="121" t="s">
        <v>1145</v>
      </c>
      <c r="L75" s="121">
        <v>3.4545000000000003</v>
      </c>
      <c r="M75" s="121">
        <v>-76.499722222222218</v>
      </c>
      <c r="N75" s="121">
        <v>503</v>
      </c>
      <c r="O75" s="121" t="s">
        <v>1190</v>
      </c>
      <c r="P75" s="121" t="s">
        <v>18</v>
      </c>
      <c r="Q75" s="125">
        <v>21</v>
      </c>
      <c r="R75" s="121">
        <v>-1</v>
      </c>
      <c r="S75" s="121">
        <v>0</v>
      </c>
      <c r="T75" s="121" t="s">
        <v>1842</v>
      </c>
      <c r="U75" s="121">
        <v>0</v>
      </c>
      <c r="V75" s="121">
        <f>IFERROR(INDEX(VECINOS!$E$2:$E$338,MATCH(C75,VECINOS!$D$2:$D$338,0),1),-1)</f>
        <v>26085160</v>
      </c>
      <c r="W75" s="121">
        <f>IFERROR(INDEX(VECINOS!$F$2:$F$338,MATCH(C75,VECINOS!$D$2:$D$338,0),1),-1)</f>
        <v>7.48</v>
      </c>
      <c r="X75" s="121">
        <f>INDEX(VECINOSC!$Y$2:$Y$348,MATCH(C75,VECINOSC!$D$2:$D$348,0),1)</f>
        <v>26177030</v>
      </c>
      <c r="Y75" s="121">
        <f>INDEX(VECINOSC!$Z$2:$Z$348,MATCH(C75,VECINOSC!$D$2:$D$348,0),1)</f>
        <v>173</v>
      </c>
      <c r="Z75" s="121"/>
      <c r="AA75" s="121"/>
      <c r="AB75" s="121"/>
      <c r="AC75" s="121"/>
      <c r="AD75" s="121"/>
      <c r="AE75" s="121"/>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row>
    <row r="76" spans="1:87" hidden="1">
      <c r="A76" s="121"/>
      <c r="B76" s="121">
        <v>9</v>
      </c>
      <c r="C76" s="121">
        <v>26075150</v>
      </c>
      <c r="D76" s="121" t="s">
        <v>1185</v>
      </c>
      <c r="E76" s="121" t="s">
        <v>38</v>
      </c>
      <c r="F76" s="121" t="s">
        <v>12</v>
      </c>
      <c r="G76" s="121" t="s">
        <v>43</v>
      </c>
      <c r="H76" s="121" t="s">
        <v>14</v>
      </c>
      <c r="I76" s="121" t="s">
        <v>1181</v>
      </c>
      <c r="J76" s="121" t="s">
        <v>1146</v>
      </c>
      <c r="K76" s="121" t="s">
        <v>1179</v>
      </c>
      <c r="L76" s="121">
        <v>3.5329916666666668</v>
      </c>
      <c r="M76" s="121">
        <v>-76.382499999999993</v>
      </c>
      <c r="N76" s="121">
        <v>961</v>
      </c>
      <c r="O76" s="121" t="s">
        <v>1187</v>
      </c>
      <c r="P76" s="121" t="s">
        <v>18</v>
      </c>
      <c r="Q76" s="125">
        <v>-1</v>
      </c>
      <c r="R76" s="121">
        <v>-1</v>
      </c>
      <c r="S76" s="121">
        <v>0</v>
      </c>
      <c r="T76" s="121" t="s">
        <v>1849</v>
      </c>
      <c r="U76" s="121">
        <v>0</v>
      </c>
      <c r="V76" s="121">
        <f>IFERROR(INDEX(VECINOS!$E$2:$E$338,MATCH(C76,VECINOS!$D$2:$D$338,0),1),-1)</f>
        <v>26085170</v>
      </c>
      <c r="W76" s="121">
        <f>IFERROR(INDEX(VECINOS!$F$2:$F$338,MATCH(C76,VECINOS!$D$2:$D$338,0),1),-1)</f>
        <v>15.65</v>
      </c>
      <c r="X76" s="121">
        <f>INDEX(VECINOSC!$Y$2:$Y$348,MATCH(C76,VECINOSC!$D$2:$D$348,0),1)</f>
        <v>-1</v>
      </c>
      <c r="Y76" s="121">
        <f>INDEX(VECINOSC!$Z$2:$Z$348,MATCH(C76,VECINOSC!$D$2:$D$348,0),1)</f>
        <v>99999</v>
      </c>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row>
    <row r="77" spans="1:87" hidden="1">
      <c r="A77" s="121"/>
      <c r="B77" s="121">
        <v>10</v>
      </c>
      <c r="C77" s="121">
        <v>21167080</v>
      </c>
      <c r="D77" s="121" t="s">
        <v>1313</v>
      </c>
      <c r="E77" s="121" t="s">
        <v>38</v>
      </c>
      <c r="F77" s="121" t="s">
        <v>39</v>
      </c>
      <c r="G77" s="121" t="s">
        <v>31</v>
      </c>
      <c r="H77" s="121" t="s">
        <v>14</v>
      </c>
      <c r="I77" s="121" t="s">
        <v>137</v>
      </c>
      <c r="J77" s="121" t="s">
        <v>637</v>
      </c>
      <c r="K77" s="121" t="s">
        <v>1304</v>
      </c>
      <c r="L77" s="121">
        <v>3.7251944444444445</v>
      </c>
      <c r="M77" s="121">
        <v>-74.826444444444434</v>
      </c>
      <c r="N77" s="121">
        <v>276</v>
      </c>
      <c r="O77" s="121" t="s">
        <v>267</v>
      </c>
      <c r="P77" s="121" t="s">
        <v>18</v>
      </c>
      <c r="Q77" s="125">
        <v>114</v>
      </c>
      <c r="R77" s="121">
        <v>-1</v>
      </c>
      <c r="S77" s="121">
        <v>0</v>
      </c>
      <c r="T77" s="121" t="s">
        <v>1842</v>
      </c>
      <c r="U77" s="121">
        <v>0</v>
      </c>
      <c r="V77" s="121">
        <f>IFERROR(INDEX(VECINOS!$E$2:$E$338,MATCH(C77,VECINOS!$D$2:$D$338,0),1),-1)</f>
        <v>21137010</v>
      </c>
      <c r="W77" s="121">
        <f>IFERROR(INDEX(VECINOS!$F$2:$F$338,MATCH(C77,VECINOS!$D$2:$D$338,0),1),-1)</f>
        <v>18.34</v>
      </c>
      <c r="X77" s="121">
        <f>INDEX(VECINOSC!$Y$2:$Y$348,MATCH(C77,VECINOSC!$D$2:$D$348,0),1)</f>
        <v>35027002</v>
      </c>
      <c r="Y77" s="121">
        <f>INDEX(VECINOSC!$Z$2:$Z$348,MATCH(C77,VECINOSC!$D$2:$D$348,0),1)</f>
        <v>123</v>
      </c>
      <c r="Z77" s="121"/>
      <c r="AA77" s="121"/>
      <c r="AB77" s="121"/>
      <c r="AC77" s="121"/>
      <c r="AD77" s="121"/>
      <c r="AE77" s="121"/>
      <c r="AF77" s="121"/>
      <c r="AG77" s="121"/>
      <c r="AH77" s="121"/>
      <c r="AI77" s="121"/>
      <c r="AJ77" s="121"/>
      <c r="AK77" s="121"/>
      <c r="AL77" s="121"/>
      <c r="AM77" s="121"/>
      <c r="AN77" s="121"/>
      <c r="AO77" s="121"/>
      <c r="AP77" s="121"/>
      <c r="AQ77" s="121"/>
      <c r="AR77" s="121"/>
      <c r="AS77" s="121"/>
      <c r="AT77" s="121"/>
      <c r="AU77" s="121"/>
      <c r="AV77" s="121"/>
      <c r="AW77" s="121"/>
      <c r="AX77" s="121"/>
      <c r="AY77" s="121"/>
      <c r="AZ77" s="121"/>
      <c r="BA77" s="121"/>
      <c r="BB77" s="121"/>
      <c r="BC77" s="121"/>
      <c r="BD77" s="121"/>
      <c r="BE77" s="121"/>
      <c r="BF77" s="121"/>
      <c r="BG77" s="121"/>
      <c r="BH77" s="121"/>
      <c r="BI77" s="121"/>
      <c r="BJ77" s="121"/>
      <c r="BK77" s="121"/>
      <c r="BL77" s="121"/>
      <c r="BM77" s="121"/>
      <c r="BN77" s="121"/>
      <c r="BO77" s="121"/>
      <c r="BP77" s="121"/>
      <c r="BQ77" s="121"/>
      <c r="BR77" s="121"/>
      <c r="BS77" s="121"/>
      <c r="BT77" s="121"/>
      <c r="BU77" s="121"/>
      <c r="BV77" s="121"/>
      <c r="BW77" s="121"/>
      <c r="BX77" s="121"/>
      <c r="BY77" s="121"/>
      <c r="BZ77" s="121"/>
      <c r="CA77" s="121"/>
      <c r="CB77" s="121"/>
      <c r="CC77" s="121"/>
      <c r="CD77" s="121"/>
      <c r="CE77" s="121"/>
      <c r="CF77" s="121"/>
      <c r="CG77" s="121"/>
      <c r="CH77" s="121"/>
      <c r="CI77" s="121"/>
    </row>
    <row r="78" spans="1:87" hidden="1">
      <c r="A78" s="121"/>
      <c r="B78" s="121">
        <v>3</v>
      </c>
      <c r="C78" s="121">
        <v>32067030</v>
      </c>
      <c r="D78" s="121" t="s">
        <v>510</v>
      </c>
      <c r="E78" s="121" t="s">
        <v>38</v>
      </c>
      <c r="F78" s="121" t="s">
        <v>39</v>
      </c>
      <c r="G78" s="121" t="s">
        <v>31</v>
      </c>
      <c r="H78" s="121" t="s">
        <v>14</v>
      </c>
      <c r="I78" s="121" t="s">
        <v>507</v>
      </c>
      <c r="J78" s="121" t="s">
        <v>501</v>
      </c>
      <c r="K78" s="121" t="s">
        <v>508</v>
      </c>
      <c r="L78" s="121">
        <v>3.7926666666666664</v>
      </c>
      <c r="M78" s="121">
        <v>-73.922472222222225</v>
      </c>
      <c r="N78" s="121">
        <v>303</v>
      </c>
      <c r="O78" s="121" t="s">
        <v>324</v>
      </c>
      <c r="P78" s="121" t="s">
        <v>18</v>
      </c>
      <c r="Q78" s="125">
        <v>163</v>
      </c>
      <c r="R78" s="121">
        <v>-1</v>
      </c>
      <c r="S78" s="121">
        <v>0</v>
      </c>
      <c r="T78" s="121" t="s">
        <v>1842</v>
      </c>
      <c r="U78" s="121">
        <v>0</v>
      </c>
      <c r="V78" s="121">
        <f>IFERROR(INDEX(VECINOS!$E$2:$E$338,MATCH(C78,VECINOS!$D$2:$D$338,0),1),-1)</f>
        <v>35035100</v>
      </c>
      <c r="W78" s="121">
        <f>IFERROR(INDEX(VECINOS!$F$2:$F$338,MATCH(C78,VECINOS!$D$2:$D$338,0),1),-1)</f>
        <v>50.44</v>
      </c>
      <c r="X78" s="121">
        <f>INDEX(VECINOSC!$Y$2:$Y$348,MATCH(C78,VECINOSC!$D$2:$D$348,0),1)</f>
        <v>-1</v>
      </c>
      <c r="Y78" s="121">
        <f>INDEX(VECINOSC!$Z$2:$Z$348,MATCH(C78,VECINOSC!$D$2:$D$348,0),1)</f>
        <v>99999</v>
      </c>
      <c r="Z78" s="121"/>
      <c r="AA78" s="121"/>
      <c r="AB78" s="121"/>
      <c r="AC78" s="121"/>
      <c r="AD78" s="121"/>
      <c r="AE78" s="121"/>
      <c r="AF78" s="121"/>
      <c r="AG78" s="121"/>
      <c r="AH78" s="121"/>
      <c r="AI78" s="121"/>
      <c r="AJ78" s="121"/>
      <c r="AK78" s="121"/>
      <c r="AL78" s="121"/>
      <c r="AM78" s="121"/>
      <c r="AN78" s="121"/>
      <c r="AO78" s="121"/>
      <c r="AP78" s="121"/>
      <c r="AQ78" s="121"/>
      <c r="AR78" s="121"/>
      <c r="AS78" s="121"/>
      <c r="AT78" s="121"/>
      <c r="AU78" s="121"/>
      <c r="AV78" s="121"/>
      <c r="AW78" s="121"/>
      <c r="AX78" s="121"/>
      <c r="AY78" s="121"/>
      <c r="AZ78" s="121"/>
      <c r="BA78" s="121"/>
      <c r="BB78" s="121"/>
      <c r="BC78" s="121"/>
      <c r="BD78" s="121"/>
      <c r="BE78" s="121"/>
      <c r="BF78" s="121"/>
      <c r="BG78" s="121"/>
      <c r="BH78" s="121"/>
      <c r="BI78" s="121"/>
      <c r="BJ78" s="121"/>
      <c r="BK78" s="121"/>
      <c r="BL78" s="121"/>
      <c r="BM78" s="121"/>
      <c r="BN78" s="121"/>
      <c r="BO78" s="121"/>
      <c r="BP78" s="121"/>
      <c r="BQ78" s="121"/>
      <c r="BR78" s="121"/>
      <c r="BS78" s="121"/>
      <c r="BT78" s="121"/>
      <c r="BU78" s="121"/>
      <c r="BV78" s="121"/>
      <c r="BW78" s="121"/>
      <c r="BX78" s="121"/>
      <c r="BY78" s="121"/>
      <c r="BZ78" s="121"/>
      <c r="CA78" s="121"/>
      <c r="CB78" s="121"/>
      <c r="CC78" s="121"/>
      <c r="CD78" s="121"/>
      <c r="CE78" s="121"/>
      <c r="CF78" s="121"/>
      <c r="CG78" s="121"/>
      <c r="CH78" s="121"/>
      <c r="CI78" s="121"/>
    </row>
    <row r="79" spans="1:87" hidden="1">
      <c r="A79" s="121"/>
      <c r="B79" s="121">
        <v>9</v>
      </c>
      <c r="C79" s="121">
        <v>26095320</v>
      </c>
      <c r="D79" s="121" t="s">
        <v>1193</v>
      </c>
      <c r="E79" s="121" t="s">
        <v>38</v>
      </c>
      <c r="F79" s="121" t="s">
        <v>12</v>
      </c>
      <c r="G79" s="121" t="s">
        <v>57</v>
      </c>
      <c r="H79" s="121" t="s">
        <v>14</v>
      </c>
      <c r="I79" s="121" t="s">
        <v>1192</v>
      </c>
      <c r="J79" s="121" t="s">
        <v>1146</v>
      </c>
      <c r="K79" s="121" t="s">
        <v>1191</v>
      </c>
      <c r="L79" s="121">
        <v>3.8348055555555556</v>
      </c>
      <c r="M79" s="121">
        <v>-76.300005555555558</v>
      </c>
      <c r="N79" s="121">
        <v>72</v>
      </c>
      <c r="O79" s="121" t="s">
        <v>1194</v>
      </c>
      <c r="P79" s="121" t="s">
        <v>18</v>
      </c>
      <c r="Q79" s="125">
        <v>240</v>
      </c>
      <c r="R79" s="121">
        <v>-1</v>
      </c>
      <c r="S79" s="121">
        <v>0</v>
      </c>
      <c r="T79" s="121" t="s">
        <v>1842</v>
      </c>
      <c r="U79" s="121">
        <v>0</v>
      </c>
      <c r="V79" s="121">
        <f>IFERROR(INDEX(VECINOS!$E$2:$E$338,MATCH(C79,VECINOS!$D$2:$D$338,0),1),-1)</f>
        <v>26105240</v>
      </c>
      <c r="W79" s="121">
        <f>IFERROR(INDEX(VECINOS!$F$2:$F$338,MATCH(C79,VECINOS!$D$2:$D$338,0),1),-1)</f>
        <v>22.68</v>
      </c>
      <c r="X79" s="121">
        <f>INDEX(VECINOSC!$Y$2:$Y$348,MATCH(C79,VECINOSC!$D$2:$D$348,0),1)</f>
        <v>-1</v>
      </c>
      <c r="Y79" s="121">
        <f>INDEX(VECINOSC!$Z$2:$Z$348,MATCH(C79,VECINOSC!$D$2:$D$348,0),1)</f>
        <v>99999</v>
      </c>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121"/>
      <c r="BH79" s="121"/>
      <c r="BI79" s="121"/>
      <c r="BJ79" s="121"/>
      <c r="BK79" s="121"/>
      <c r="BL79" s="121"/>
      <c r="BM79" s="121"/>
      <c r="BN79" s="121"/>
      <c r="BO79" s="121"/>
      <c r="BP79" s="121"/>
      <c r="BQ79" s="121"/>
      <c r="BR79" s="121"/>
      <c r="BS79" s="121"/>
      <c r="BT79" s="121"/>
      <c r="BU79" s="121"/>
      <c r="BV79" s="121"/>
      <c r="BW79" s="121"/>
      <c r="BX79" s="121"/>
      <c r="BY79" s="121"/>
      <c r="BZ79" s="121"/>
      <c r="CA79" s="121"/>
      <c r="CB79" s="121"/>
      <c r="CC79" s="121"/>
      <c r="CD79" s="121"/>
      <c r="CE79" s="121"/>
      <c r="CF79" s="121"/>
      <c r="CG79" s="121"/>
      <c r="CH79" s="121"/>
      <c r="CI79" s="121"/>
    </row>
    <row r="80" spans="1:87" hidden="1">
      <c r="A80" s="121"/>
      <c r="B80" s="121">
        <v>10</v>
      </c>
      <c r="C80" s="121">
        <v>21160260</v>
      </c>
      <c r="D80" s="121" t="s">
        <v>1308</v>
      </c>
      <c r="E80" s="121" t="s">
        <v>38</v>
      </c>
      <c r="F80" s="121" t="s">
        <v>12</v>
      </c>
      <c r="G80" s="121" t="s">
        <v>67</v>
      </c>
      <c r="H80" s="121" t="s">
        <v>14</v>
      </c>
      <c r="I80" s="121" t="s">
        <v>1305</v>
      </c>
      <c r="J80" s="121" t="s">
        <v>637</v>
      </c>
      <c r="K80" s="121" t="s">
        <v>1306</v>
      </c>
      <c r="L80" s="121">
        <v>3.839777777777778</v>
      </c>
      <c r="M80" s="121">
        <v>-74.688305555555559</v>
      </c>
      <c r="N80" s="121">
        <v>337</v>
      </c>
      <c r="O80" s="121" t="s">
        <v>1309</v>
      </c>
      <c r="P80" s="121" t="s">
        <v>18</v>
      </c>
      <c r="Q80" s="125">
        <v>164</v>
      </c>
      <c r="R80" s="121">
        <v>-1</v>
      </c>
      <c r="S80" s="121">
        <v>0</v>
      </c>
      <c r="T80" s="121" t="s">
        <v>1842</v>
      </c>
      <c r="U80" s="121">
        <v>0</v>
      </c>
      <c r="V80" s="121">
        <f>IFERROR(INDEX(VECINOS!$E$2:$E$338,MATCH(C80,VECINOS!$D$2:$D$338,0),1),-1)</f>
        <v>21167060</v>
      </c>
      <c r="W80" s="121">
        <f>IFERROR(INDEX(VECINOS!$F$2:$F$338,MATCH(C80,VECINOS!$D$2:$D$338,0),1),-1)</f>
        <v>10.210000000000001</v>
      </c>
      <c r="X80" s="121">
        <f>INDEX(VECINOSC!$Y$2:$Y$348,MATCH(C80,VECINOSC!$D$2:$D$348,0),1)</f>
        <v>21167060</v>
      </c>
      <c r="Y80" s="121">
        <f>INDEX(VECINOSC!$Z$2:$Z$348,MATCH(C80,VECINOSC!$D$2:$D$348,0),1)</f>
        <v>10</v>
      </c>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c r="BG80" s="121"/>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row>
    <row r="81" spans="1:87" hidden="1">
      <c r="A81" s="121"/>
      <c r="B81" s="121">
        <v>10</v>
      </c>
      <c r="C81" s="121">
        <v>21137010</v>
      </c>
      <c r="D81" s="121" t="s">
        <v>1302</v>
      </c>
      <c r="E81" s="121" t="s">
        <v>38</v>
      </c>
      <c r="F81" s="121" t="s">
        <v>39</v>
      </c>
      <c r="G81" s="121" t="s">
        <v>31</v>
      </c>
      <c r="H81" s="121" t="s">
        <v>14</v>
      </c>
      <c r="I81" s="121" t="s">
        <v>160</v>
      </c>
      <c r="J81" s="121" t="s">
        <v>637</v>
      </c>
      <c r="K81" s="121" t="s">
        <v>4578</v>
      </c>
      <c r="L81" s="121">
        <v>3.8495277777777779</v>
      </c>
      <c r="M81" s="121">
        <v>-74.935777777777787</v>
      </c>
      <c r="N81" s="121">
        <v>151</v>
      </c>
      <c r="O81" s="121" t="s">
        <v>766</v>
      </c>
      <c r="P81" s="121" t="s">
        <v>18</v>
      </c>
      <c r="Q81" s="125">
        <v>503</v>
      </c>
      <c r="R81" s="121" t="s">
        <v>1535</v>
      </c>
      <c r="S81" s="121">
        <v>0</v>
      </c>
      <c r="T81" s="121" t="s">
        <v>1863</v>
      </c>
      <c r="U81" s="121">
        <v>0</v>
      </c>
      <c r="V81" s="121">
        <f>IFERROR(INDEX(VECINOS!$E$2:$E$338,MATCH(C81,VECINOS!$D$2:$D$338,0),1),-1)</f>
        <v>21167080</v>
      </c>
      <c r="W81" s="121">
        <f>IFERROR(INDEX(VECINOS!$F$2:$F$338,MATCH(C81,VECINOS!$D$2:$D$338,0),1),-1)</f>
        <v>18.34</v>
      </c>
      <c r="X81" s="121">
        <f>INDEX(VECINOSC!$Y$2:$Y$348,MATCH(C81,VECINOSC!$D$2:$D$348,0),1)</f>
        <v>21137050</v>
      </c>
      <c r="Y81" s="121">
        <f>INDEX(VECINOSC!$Z$2:$Z$348,MATCH(C81,VECINOSC!$D$2:$D$348,0),1)</f>
        <v>49</v>
      </c>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1"/>
      <c r="BL81" s="121"/>
      <c r="BM81" s="121"/>
      <c r="BN81" s="121"/>
      <c r="BO81" s="121"/>
      <c r="BP81" s="121"/>
      <c r="BQ81" s="121"/>
      <c r="BR81" s="121"/>
      <c r="BS81" s="121"/>
      <c r="BT81" s="121"/>
      <c r="BU81" s="121"/>
      <c r="BV81" s="121"/>
      <c r="BW81" s="121"/>
      <c r="BX81" s="121"/>
      <c r="BY81" s="121"/>
      <c r="BZ81" s="121"/>
      <c r="CA81" s="121"/>
      <c r="CB81" s="121"/>
      <c r="CC81" s="121"/>
      <c r="CD81" s="121"/>
      <c r="CE81" s="121"/>
      <c r="CF81" s="121"/>
      <c r="CG81" s="121"/>
      <c r="CH81" s="121"/>
      <c r="CI81" s="121"/>
    </row>
    <row r="82" spans="1:87" hidden="1">
      <c r="A82" s="121"/>
      <c r="B82" s="121">
        <v>3</v>
      </c>
      <c r="C82" s="121">
        <v>31095030</v>
      </c>
      <c r="D82" s="121" t="s">
        <v>499</v>
      </c>
      <c r="E82" s="121" t="s">
        <v>38</v>
      </c>
      <c r="F82" s="121" t="s">
        <v>12</v>
      </c>
      <c r="G82" s="121" t="s">
        <v>57</v>
      </c>
      <c r="H82" s="121" t="s">
        <v>14</v>
      </c>
      <c r="I82" s="121" t="s">
        <v>498</v>
      </c>
      <c r="J82" s="121" t="s">
        <v>17012</v>
      </c>
      <c r="K82" s="121" t="s">
        <v>498</v>
      </c>
      <c r="L82" s="121">
        <v>3.8676666666666666</v>
      </c>
      <c r="M82" s="121">
        <v>-67.931694444444446</v>
      </c>
      <c r="N82" s="121">
        <v>100</v>
      </c>
      <c r="O82" s="121" t="s">
        <v>500</v>
      </c>
      <c r="P82" s="121" t="s">
        <v>18</v>
      </c>
      <c r="Q82" s="125">
        <v>-1</v>
      </c>
      <c r="R82" s="121" t="s">
        <v>1496</v>
      </c>
      <c r="S82" s="121">
        <v>0</v>
      </c>
      <c r="T82" s="121" t="s">
        <v>1863</v>
      </c>
      <c r="U82" s="121">
        <v>0</v>
      </c>
      <c r="V82" s="121">
        <f>IFERROR(INDEX(VECINOS!$E$2:$E$338,MATCH(C82,VECINOS!$D$2:$D$338,0),1),-1)</f>
        <v>42077020</v>
      </c>
      <c r="W82" s="121">
        <f>IFERROR(INDEX(VECINOS!$F$2:$F$338,MATCH(C82,VECINOS!$D$2:$D$338,0),1),-1)</f>
        <v>386.01</v>
      </c>
      <c r="X82" s="121">
        <f>INDEX(VECINOSC!$Y$2:$Y$348,MATCH(C82,VECINOSC!$D$2:$D$348,0),1)</f>
        <v>-1</v>
      </c>
      <c r="Y82" s="121">
        <f>INDEX(VECINOSC!$Z$2:$Z$348,MATCH(C82,VECINOSC!$D$2:$D$348,0),1)</f>
        <v>99999</v>
      </c>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1"/>
      <c r="BL82" s="121"/>
      <c r="BM82" s="121"/>
      <c r="BN82" s="121"/>
      <c r="BO82" s="121"/>
      <c r="BP82" s="121"/>
      <c r="BQ82" s="121"/>
      <c r="BR82" s="121"/>
      <c r="BS82" s="121"/>
      <c r="BT82" s="121"/>
      <c r="BU82" s="121"/>
      <c r="BV82" s="121"/>
      <c r="BW82" s="121"/>
      <c r="BX82" s="121"/>
      <c r="BY82" s="121"/>
      <c r="BZ82" s="121"/>
      <c r="CA82" s="121"/>
      <c r="CB82" s="121"/>
      <c r="CC82" s="121"/>
      <c r="CD82" s="121"/>
      <c r="CE82" s="121"/>
      <c r="CF82" s="121"/>
      <c r="CG82" s="121"/>
      <c r="CH82" s="121"/>
      <c r="CI82" s="121"/>
    </row>
    <row r="83" spans="1:87" hidden="1">
      <c r="A83" s="121"/>
      <c r="B83" s="121">
        <v>9</v>
      </c>
      <c r="C83" s="121">
        <v>26105240</v>
      </c>
      <c r="D83" s="121" t="s">
        <v>1200</v>
      </c>
      <c r="E83" s="121" t="s">
        <v>38</v>
      </c>
      <c r="F83" s="121" t="s">
        <v>12</v>
      </c>
      <c r="G83" s="121" t="s">
        <v>64</v>
      </c>
      <c r="H83" s="121" t="s">
        <v>14</v>
      </c>
      <c r="I83" s="121" t="s">
        <v>1198</v>
      </c>
      <c r="J83" s="121" t="s">
        <v>1146</v>
      </c>
      <c r="K83" s="121" t="s">
        <v>1191</v>
      </c>
      <c r="L83" s="121">
        <v>3.879111111111111</v>
      </c>
      <c r="M83" s="121">
        <v>-76.100555555555545</v>
      </c>
      <c r="N83" s="121">
        <v>281</v>
      </c>
      <c r="O83" s="121" t="s">
        <v>1201</v>
      </c>
      <c r="P83" s="121" t="s">
        <v>18</v>
      </c>
      <c r="Q83" s="125">
        <v>142</v>
      </c>
      <c r="R83" s="121">
        <v>-1</v>
      </c>
      <c r="S83" s="121">
        <v>0</v>
      </c>
      <c r="T83" s="121" t="s">
        <v>1842</v>
      </c>
      <c r="U83" s="121">
        <v>0</v>
      </c>
      <c r="V83" s="121">
        <f>IFERROR(INDEX(VECINOS!$E$2:$E$338,MATCH(C83,VECINOS!$D$2:$D$338,0),1),-1)</f>
        <v>26095320</v>
      </c>
      <c r="W83" s="121">
        <f>IFERROR(INDEX(VECINOS!$F$2:$F$338,MATCH(C83,VECINOS!$D$2:$D$338,0),1),-1)</f>
        <v>22.68</v>
      </c>
      <c r="X83" s="121">
        <f>INDEX(VECINOSC!$Y$2:$Y$348,MATCH(C83,VECINOSC!$D$2:$D$348,0),1)</f>
        <v>-1</v>
      </c>
      <c r="Y83" s="121">
        <f>INDEX(VECINOSC!$Z$2:$Z$348,MATCH(C83,VECINOSC!$D$2:$D$348,0),1)</f>
        <v>99999</v>
      </c>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1"/>
      <c r="BL83" s="121"/>
      <c r="BM83" s="121"/>
      <c r="BN83" s="121"/>
      <c r="BO83" s="121"/>
      <c r="BP83" s="121"/>
      <c r="BQ83" s="121"/>
      <c r="BR83" s="121"/>
      <c r="BS83" s="121"/>
      <c r="BT83" s="121"/>
      <c r="BU83" s="121"/>
      <c r="BV83" s="121"/>
      <c r="BW83" s="121"/>
      <c r="BX83" s="121"/>
      <c r="BY83" s="121"/>
      <c r="BZ83" s="121"/>
      <c r="CA83" s="121"/>
      <c r="CB83" s="121"/>
      <c r="CC83" s="121"/>
      <c r="CD83" s="121"/>
      <c r="CE83" s="121"/>
      <c r="CF83" s="121"/>
      <c r="CG83" s="121"/>
      <c r="CH83" s="121"/>
      <c r="CI83" s="121"/>
    </row>
    <row r="84" spans="1:87" hidden="1">
      <c r="A84" s="121"/>
      <c r="B84" s="121">
        <v>9</v>
      </c>
      <c r="C84" s="121">
        <v>53119010</v>
      </c>
      <c r="D84" s="121" t="s">
        <v>1287</v>
      </c>
      <c r="E84" s="121" t="s">
        <v>38</v>
      </c>
      <c r="F84" s="121" t="s">
        <v>19</v>
      </c>
      <c r="G84" s="121" t="s">
        <v>98</v>
      </c>
      <c r="H84" s="121" t="s">
        <v>14</v>
      </c>
      <c r="I84" s="121" t="s">
        <v>297</v>
      </c>
      <c r="J84" s="121" t="s">
        <v>1146</v>
      </c>
      <c r="K84" s="121" t="s">
        <v>1284</v>
      </c>
      <c r="L84" s="121">
        <v>3.8901750000000002</v>
      </c>
      <c r="M84" s="121">
        <v>-77.061908333333335</v>
      </c>
      <c r="N84" s="121">
        <v>380</v>
      </c>
      <c r="O84" s="121" t="s">
        <v>810</v>
      </c>
      <c r="P84" s="121" t="s">
        <v>18</v>
      </c>
      <c r="Q84" s="125">
        <v>32</v>
      </c>
      <c r="R84" s="121">
        <v>-1</v>
      </c>
      <c r="S84" s="121">
        <v>0</v>
      </c>
      <c r="T84" s="121" t="s">
        <v>1842</v>
      </c>
      <c r="U84" s="121">
        <v>0</v>
      </c>
      <c r="V84" s="121">
        <f>IFERROR(INDEX(VECINOS!$E$2:$E$338,MATCH(C84,VECINOS!$D$2:$D$338,0),1),-1)</f>
        <v>54077210</v>
      </c>
      <c r="W84" s="121">
        <f>IFERROR(INDEX(VECINOS!$F$2:$F$338,MATCH(C84,VECINOS!$D$2:$D$338,0),1),-1)</f>
        <v>32.11</v>
      </c>
      <c r="X84" s="121">
        <f>INDEX(VECINOSC!$Y$2:$Y$348,MATCH(C84,VECINOSC!$D$2:$D$348,0),1)</f>
        <v>51039010</v>
      </c>
      <c r="Y84" s="121">
        <f>INDEX(VECINOSC!$Z$2:$Z$348,MATCH(C84,VECINOSC!$D$2:$D$348,0),1)</f>
        <v>294</v>
      </c>
      <c r="Z84" s="121"/>
      <c r="AA84" s="121"/>
      <c r="AB84" s="121"/>
      <c r="AC84" s="121"/>
      <c r="AD84" s="121"/>
      <c r="AE84" s="121"/>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1"/>
      <c r="BL84" s="121"/>
      <c r="BM84" s="121"/>
      <c r="BN84" s="121"/>
      <c r="BO84" s="121"/>
      <c r="BP84" s="121"/>
      <c r="BQ84" s="121"/>
      <c r="BR84" s="121"/>
      <c r="BS84" s="121"/>
      <c r="BT84" s="121"/>
      <c r="BU84" s="121"/>
      <c r="BV84" s="121"/>
      <c r="BW84" s="121"/>
      <c r="BX84" s="121"/>
      <c r="BY84" s="121"/>
      <c r="BZ84" s="121"/>
      <c r="CA84" s="121"/>
      <c r="CB84" s="121"/>
      <c r="CC84" s="121"/>
      <c r="CD84" s="121"/>
      <c r="CE84" s="121"/>
      <c r="CF84" s="121"/>
      <c r="CG84" s="121"/>
      <c r="CH84" s="121"/>
      <c r="CI84" s="121"/>
    </row>
    <row r="85" spans="1:87" hidden="1">
      <c r="A85" s="121"/>
      <c r="B85" s="121">
        <v>10</v>
      </c>
      <c r="C85" s="121">
        <v>22057010</v>
      </c>
      <c r="D85" s="121" t="s">
        <v>1351</v>
      </c>
      <c r="E85" s="121" t="s">
        <v>38</v>
      </c>
      <c r="F85" s="121" t="s">
        <v>39</v>
      </c>
      <c r="G85" s="121" t="s">
        <v>31</v>
      </c>
      <c r="H85" s="121" t="s">
        <v>14</v>
      </c>
      <c r="I85" s="121" t="s">
        <v>1301</v>
      </c>
      <c r="J85" s="121" t="s">
        <v>637</v>
      </c>
      <c r="K85" s="121" t="s">
        <v>1352</v>
      </c>
      <c r="L85" s="121">
        <v>3.9083888888888887</v>
      </c>
      <c r="M85" s="121">
        <v>-75.103277777777777</v>
      </c>
      <c r="N85" s="121">
        <v>279</v>
      </c>
      <c r="O85" s="121" t="s">
        <v>1078</v>
      </c>
      <c r="P85" s="121" t="s">
        <v>18</v>
      </c>
      <c r="Q85" s="125">
        <v>140</v>
      </c>
      <c r="R85" s="121">
        <v>-1</v>
      </c>
      <c r="S85" s="121">
        <v>0</v>
      </c>
      <c r="T85" s="121" t="s">
        <v>1842</v>
      </c>
      <c r="U85" s="121">
        <v>0</v>
      </c>
      <c r="V85" s="121">
        <f>IFERROR(INDEX(VECINOS!$E$2:$E$338,MATCH(C85,VECINOS!$D$2:$D$338,0),1),-1)</f>
        <v>21137010</v>
      </c>
      <c r="W85" s="121">
        <f>IFERROR(INDEX(VECINOS!$F$2:$F$338,MATCH(C85,VECINOS!$D$2:$D$338,0),1),-1)</f>
        <v>19.7</v>
      </c>
      <c r="X85" s="121">
        <f>INDEX(VECINOSC!$Y$2:$Y$348,MATCH(C85,VECINOSC!$D$2:$D$348,0),1)</f>
        <v>-1</v>
      </c>
      <c r="Y85" s="121">
        <f>INDEX(VECINOSC!$Z$2:$Z$348,MATCH(C85,VECINOSC!$D$2:$D$348,0),1)</f>
        <v>99999</v>
      </c>
      <c r="Z85" s="121"/>
      <c r="AA85" s="121"/>
      <c r="AB85" s="121"/>
      <c r="AC85" s="121"/>
      <c r="AD85" s="121"/>
      <c r="AE85" s="121"/>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1"/>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1"/>
      <c r="CE85" s="121"/>
      <c r="CF85" s="121"/>
      <c r="CG85" s="121"/>
      <c r="CH85" s="121"/>
      <c r="CI85" s="121"/>
    </row>
    <row r="86" spans="1:87" hidden="1">
      <c r="A86" s="121"/>
      <c r="B86" s="121">
        <v>9</v>
      </c>
      <c r="C86" s="121">
        <v>54077210</v>
      </c>
      <c r="D86" s="121" t="s">
        <v>1290</v>
      </c>
      <c r="E86" s="121" t="s">
        <v>38</v>
      </c>
      <c r="F86" s="121" t="s">
        <v>39</v>
      </c>
      <c r="G86" s="121" t="s">
        <v>98</v>
      </c>
      <c r="H86" s="121" t="s">
        <v>14</v>
      </c>
      <c r="I86" s="121" t="s">
        <v>300</v>
      </c>
      <c r="J86" s="121" t="s">
        <v>1146</v>
      </c>
      <c r="K86" s="121" t="s">
        <v>1284</v>
      </c>
      <c r="L86" s="121">
        <v>3.9251472222222219</v>
      </c>
      <c r="M86" s="121">
        <v>-77.34900555555555</v>
      </c>
      <c r="N86" s="121">
        <v>283</v>
      </c>
      <c r="O86" s="121" t="s">
        <v>1291</v>
      </c>
      <c r="P86" s="121" t="s">
        <v>18</v>
      </c>
      <c r="Q86" s="125">
        <v>61</v>
      </c>
      <c r="R86" s="121" t="s">
        <v>1534</v>
      </c>
      <c r="S86" s="121">
        <v>0</v>
      </c>
      <c r="T86" s="121" t="s">
        <v>1842</v>
      </c>
      <c r="U86" s="121">
        <v>0</v>
      </c>
      <c r="V86" s="121">
        <f>IFERROR(INDEX(VECINOS!$E$2:$E$338,MATCH(C86,VECINOS!$D$2:$D$338,0),1),-1)</f>
        <v>53119010</v>
      </c>
      <c r="W86" s="121">
        <f>IFERROR(INDEX(VECINOS!$F$2:$F$338,MATCH(C86,VECINOS!$D$2:$D$338,0),1),-1)</f>
        <v>32.11</v>
      </c>
      <c r="X86" s="121">
        <f>INDEX(VECINOSC!$Y$2:$Y$348,MATCH(C86,VECINOSC!$D$2:$D$348,0),1)</f>
        <v>56019010</v>
      </c>
      <c r="Y86" s="121">
        <f>INDEX(VECINOSC!$Z$2:$Z$348,MATCH(C86,VECINOSC!$D$2:$D$348,0),1)</f>
        <v>259</v>
      </c>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c r="BG86" s="121"/>
      <c r="BH86" s="121"/>
      <c r="BI86" s="121"/>
      <c r="BJ86" s="121"/>
      <c r="BK86" s="121"/>
      <c r="BL86" s="121"/>
      <c r="BM86" s="121"/>
      <c r="BN86" s="121"/>
      <c r="BO86" s="121"/>
      <c r="BP86" s="121"/>
      <c r="BQ86" s="121"/>
      <c r="BR86" s="121"/>
      <c r="BS86" s="121"/>
      <c r="BT86" s="121"/>
      <c r="BU86" s="121"/>
      <c r="BV86" s="121"/>
      <c r="BW86" s="121"/>
      <c r="BX86" s="121"/>
      <c r="BY86" s="121"/>
      <c r="BZ86" s="121"/>
      <c r="CA86" s="121"/>
      <c r="CB86" s="121"/>
      <c r="CC86" s="121"/>
      <c r="CD86" s="121"/>
      <c r="CE86" s="121"/>
      <c r="CF86" s="121"/>
      <c r="CG86" s="121"/>
      <c r="CH86" s="121"/>
      <c r="CI86" s="121"/>
    </row>
    <row r="87" spans="1:87" hidden="1">
      <c r="A87" s="121"/>
      <c r="B87" s="121">
        <v>10</v>
      </c>
      <c r="C87" s="121">
        <v>21167060</v>
      </c>
      <c r="D87" s="121" t="s">
        <v>1311</v>
      </c>
      <c r="E87" s="121" t="s">
        <v>38</v>
      </c>
      <c r="F87" s="121" t="s">
        <v>39</v>
      </c>
      <c r="G87" s="121" t="s">
        <v>31</v>
      </c>
      <c r="H87" s="121" t="s">
        <v>14</v>
      </c>
      <c r="I87" s="121" t="s">
        <v>1305</v>
      </c>
      <c r="J87" s="121" t="s">
        <v>637</v>
      </c>
      <c r="K87" s="121" t="s">
        <v>1306</v>
      </c>
      <c r="L87" s="121">
        <v>3.9266666666666663</v>
      </c>
      <c r="M87" s="121">
        <v>-74.656944444444449</v>
      </c>
      <c r="N87" s="121">
        <v>489</v>
      </c>
      <c r="O87" s="121" t="s">
        <v>228</v>
      </c>
      <c r="P87" s="121" t="s">
        <v>18</v>
      </c>
      <c r="Q87" s="125">
        <v>185</v>
      </c>
      <c r="R87" s="121">
        <v>-1</v>
      </c>
      <c r="S87" s="121">
        <v>0</v>
      </c>
      <c r="T87" s="121" t="s">
        <v>1842</v>
      </c>
      <c r="U87" s="121">
        <v>0</v>
      </c>
      <c r="V87" s="121">
        <f>IFERROR(INDEX(VECINOS!$E$2:$E$338,MATCH(C87,VECINOS!$D$2:$D$338,0),1),-1)</f>
        <v>21160260</v>
      </c>
      <c r="W87" s="121">
        <f>IFERROR(INDEX(VECINOS!$F$2:$F$338,MATCH(C87,VECINOS!$D$2:$D$338,0),1),-1)</f>
        <v>10.210000000000001</v>
      </c>
      <c r="X87" s="121">
        <f>INDEX(VECINOSC!$Y$2:$Y$348,MATCH(C87,VECINOSC!$D$2:$D$348,0),1)</f>
        <v>-1</v>
      </c>
      <c r="Y87" s="121">
        <f>INDEX(VECINOSC!$Z$2:$Z$348,MATCH(C87,VECINOSC!$D$2:$D$348,0),1)</f>
        <v>99999</v>
      </c>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21"/>
      <c r="BH87" s="121"/>
      <c r="BI87" s="121"/>
      <c r="BJ87" s="121"/>
      <c r="BK87" s="121"/>
      <c r="BL87" s="121"/>
      <c r="BM87" s="121"/>
      <c r="BN87" s="121"/>
      <c r="BO87" s="121"/>
      <c r="BP87" s="121"/>
      <c r="BQ87" s="121"/>
      <c r="BR87" s="121"/>
      <c r="BS87" s="121"/>
      <c r="BT87" s="121"/>
      <c r="BU87" s="121"/>
      <c r="BV87" s="121"/>
      <c r="BW87" s="121"/>
      <c r="BX87" s="121"/>
      <c r="BY87" s="121"/>
      <c r="BZ87" s="121"/>
      <c r="CA87" s="121"/>
      <c r="CB87" s="121"/>
      <c r="CC87" s="121"/>
      <c r="CD87" s="121"/>
      <c r="CE87" s="121"/>
      <c r="CF87" s="121"/>
      <c r="CG87" s="121"/>
      <c r="CH87" s="121"/>
      <c r="CI87" s="121"/>
    </row>
    <row r="88" spans="1:87" hidden="1">
      <c r="A88" s="121"/>
      <c r="B88" s="121">
        <v>11</v>
      </c>
      <c r="C88" s="121">
        <v>21195170</v>
      </c>
      <c r="D88" s="121" t="s">
        <v>1382</v>
      </c>
      <c r="E88" s="121" t="s">
        <v>38</v>
      </c>
      <c r="F88" s="121" t="s">
        <v>12</v>
      </c>
      <c r="G88" s="121" t="s">
        <v>64</v>
      </c>
      <c r="H88" s="121" t="s">
        <v>14</v>
      </c>
      <c r="I88" s="121" t="s">
        <v>1321</v>
      </c>
      <c r="J88" s="121" t="s">
        <v>522</v>
      </c>
      <c r="K88" s="121" t="s">
        <v>641</v>
      </c>
      <c r="L88" s="121">
        <v>3.993611111111111</v>
      </c>
      <c r="M88" s="121">
        <v>-74.398055555555558</v>
      </c>
      <c r="N88" s="121">
        <v>397</v>
      </c>
      <c r="O88" s="121" t="s">
        <v>580</v>
      </c>
      <c r="P88" s="121" t="s">
        <v>18</v>
      </c>
      <c r="Q88" s="125">
        <v>129</v>
      </c>
      <c r="R88" s="121">
        <v>-1</v>
      </c>
      <c r="S88" s="121">
        <v>0</v>
      </c>
      <c r="T88" s="121" t="s">
        <v>1842</v>
      </c>
      <c r="U88" s="121">
        <v>0</v>
      </c>
      <c r="V88" s="121">
        <f>IFERROR(INDEX(VECINOS!$E$2:$E$338,MATCH(C88,VECINOS!$D$2:$D$338,0),1),-1)</f>
        <v>21197010</v>
      </c>
      <c r="W88" s="121">
        <f>IFERROR(INDEX(VECINOS!$F$2:$F$338,MATCH(C88,VECINOS!$D$2:$D$338,0),1),-1)</f>
        <v>12.4</v>
      </c>
      <c r="X88" s="121">
        <f>INDEX(VECINOSC!$Y$2:$Y$348,MATCH(C88,VECINOSC!$D$2:$D$348,0),1)</f>
        <v>21197010</v>
      </c>
      <c r="Y88" s="121">
        <f>INDEX(VECINOSC!$Z$2:$Z$348,MATCH(C88,VECINOSC!$D$2:$D$348,0),1)</f>
        <v>12</v>
      </c>
      <c r="Z88" s="121"/>
      <c r="AA88" s="121"/>
      <c r="AB88" s="121"/>
      <c r="AC88" s="121"/>
      <c r="AD88" s="121"/>
      <c r="AE88" s="121"/>
      <c r="AF88" s="121"/>
      <c r="AG88" s="121"/>
      <c r="AH88" s="121"/>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1"/>
      <c r="BL88" s="121"/>
      <c r="BM88" s="121"/>
      <c r="BN88" s="121"/>
      <c r="BO88" s="121"/>
      <c r="BP88" s="121"/>
      <c r="BQ88" s="121"/>
      <c r="BR88" s="121"/>
      <c r="BS88" s="121"/>
      <c r="BT88" s="121"/>
      <c r="BU88" s="121"/>
      <c r="BV88" s="121"/>
      <c r="BW88" s="121"/>
      <c r="BX88" s="121"/>
      <c r="BY88" s="121"/>
      <c r="BZ88" s="121"/>
      <c r="CA88" s="121"/>
      <c r="CB88" s="121"/>
      <c r="CC88" s="121"/>
      <c r="CD88" s="121"/>
      <c r="CE88" s="121"/>
      <c r="CF88" s="121"/>
      <c r="CG88" s="121"/>
      <c r="CH88" s="121"/>
      <c r="CI88" s="121"/>
    </row>
    <row r="89" spans="1:87" hidden="1">
      <c r="A89" s="121"/>
      <c r="B89" s="121">
        <v>10</v>
      </c>
      <c r="C89" s="121">
        <v>21167090</v>
      </c>
      <c r="D89" s="126" t="s">
        <v>14941</v>
      </c>
      <c r="E89" s="121" t="s">
        <v>38</v>
      </c>
      <c r="F89" s="121" t="s">
        <v>39</v>
      </c>
      <c r="G89" s="121" t="s">
        <v>31</v>
      </c>
      <c r="H89" s="121" t="s">
        <v>14</v>
      </c>
      <c r="I89" s="121" t="s">
        <v>2039</v>
      </c>
      <c r="J89" s="121" t="s">
        <v>637</v>
      </c>
      <c r="K89" s="121" t="s">
        <v>2039</v>
      </c>
      <c r="L89" s="121">
        <v>4.0110555555555552</v>
      </c>
      <c r="M89" s="121">
        <v>-74.719027777777782</v>
      </c>
      <c r="N89" s="121">
        <v>450</v>
      </c>
      <c r="O89" s="121" t="s">
        <v>9296</v>
      </c>
      <c r="P89" s="121" t="s">
        <v>18</v>
      </c>
      <c r="Q89" s="125">
        <v>-1</v>
      </c>
      <c r="R89" s="127" t="str">
        <f>IFERROR(INDEX(codigoNoaa!$E$2:$E$331,MATCH(C89,codigoNoaa!$D$2:$D$331,0),1),-1)</f>
        <v>158146E6</v>
      </c>
      <c r="S89" s="121" t="str">
        <f>IFERROR(INDEX(estadored!$P$2:$P$323,MATCH(C89,estadored!$B$2:$B$323,0),1),0)</f>
        <v>SINIESTRO</v>
      </c>
      <c r="T89" s="121" t="str">
        <f>INDEX(estadored!$M$2:$M$323,MATCH(C89,estadored!$B$2:$B$323,0),1)</f>
        <v>GOES</v>
      </c>
      <c r="U89" s="121">
        <v>1</v>
      </c>
      <c r="V89" s="121">
        <f>IFERROR(INDEX(VECINOS!$E$2:$E$338,MATCH(C89,VECINOS!$D$2:$D$338,0),1),-1)</f>
        <v>21167060</v>
      </c>
      <c r="W89" s="121">
        <f>IFERROR(INDEX(VECINOS!$F$2:$F$338,MATCH(C89,VECINOS!$D$2:$D$338,0),1),-1)</f>
        <v>11.6</v>
      </c>
      <c r="X89" s="121">
        <f>INDEX(VECINOSC!$Y$2:$Y$348,MATCH(C89,VECINOSC!$D$2:$D$348,0),1)</f>
        <v>-1</v>
      </c>
      <c r="Y89" s="121">
        <f>INDEX(VECINOSC!$Z$2:$Z$348,MATCH(C89,VECINOSC!$D$2:$D$348,0),1)</f>
        <v>99999</v>
      </c>
      <c r="Z89" s="121"/>
      <c r="AA89" s="121"/>
      <c r="AB89" s="121"/>
      <c r="AC89" s="121"/>
      <c r="AD89" s="121"/>
      <c r="AE89" s="121"/>
      <c r="AF89" s="121"/>
      <c r="AG89" s="121"/>
      <c r="AH89" s="121"/>
      <c r="AI89" s="121"/>
      <c r="AJ89" s="121"/>
      <c r="AK89" s="121"/>
      <c r="AL89" s="121"/>
      <c r="AM89" s="121"/>
      <c r="AN89" s="121"/>
      <c r="AO89" s="121"/>
      <c r="AP89" s="121"/>
      <c r="AQ89" s="121"/>
      <c r="AR89" s="121"/>
      <c r="AS89" s="121"/>
      <c r="AT89" s="121"/>
      <c r="AU89" s="121"/>
      <c r="AV89" s="121"/>
      <c r="AW89" s="121"/>
      <c r="AX89" s="121"/>
      <c r="AY89" s="121"/>
      <c r="AZ89" s="121"/>
      <c r="BA89" s="121"/>
      <c r="BB89" s="121"/>
      <c r="BC89" s="121"/>
      <c r="BD89" s="121"/>
      <c r="BE89" s="121"/>
      <c r="BF89" s="121"/>
      <c r="BG89" s="121"/>
      <c r="BH89" s="121"/>
      <c r="BI89" s="121"/>
      <c r="BJ89" s="121"/>
      <c r="BK89" s="121"/>
      <c r="BL89" s="121"/>
      <c r="BM89" s="121"/>
      <c r="BN89" s="121"/>
      <c r="BO89" s="121"/>
      <c r="BP89" s="121"/>
      <c r="BQ89" s="121"/>
      <c r="BR89" s="121"/>
      <c r="BS89" s="121"/>
      <c r="BT89" s="121"/>
      <c r="BU89" s="121"/>
      <c r="BV89" s="121"/>
      <c r="BW89" s="121"/>
      <c r="BX89" s="121"/>
      <c r="BY89" s="121"/>
      <c r="BZ89" s="121"/>
      <c r="CA89" s="121"/>
      <c r="CB89" s="121"/>
      <c r="CC89" s="121"/>
      <c r="CD89" s="121"/>
      <c r="CE89" s="121"/>
      <c r="CF89" s="121"/>
      <c r="CG89" s="121"/>
      <c r="CH89" s="121"/>
      <c r="CI89" s="121"/>
    </row>
    <row r="90" spans="1:87" hidden="1">
      <c r="A90" s="121"/>
      <c r="B90" s="121">
        <v>11</v>
      </c>
      <c r="C90" s="121">
        <v>21197010</v>
      </c>
      <c r="D90" s="121" t="s">
        <v>1388</v>
      </c>
      <c r="E90" s="121" t="s">
        <v>38</v>
      </c>
      <c r="F90" s="121" t="s">
        <v>39</v>
      </c>
      <c r="G90" s="121" t="s">
        <v>31</v>
      </c>
      <c r="H90" s="121" t="s">
        <v>14</v>
      </c>
      <c r="I90" s="121" t="s">
        <v>1321</v>
      </c>
      <c r="J90" s="121" t="s">
        <v>522</v>
      </c>
      <c r="K90" s="121" t="s">
        <v>641</v>
      </c>
      <c r="L90" s="121">
        <v>4.0283611111111108</v>
      </c>
      <c r="M90" s="121">
        <v>-74.504277777777773</v>
      </c>
      <c r="N90" s="121">
        <v>288</v>
      </c>
      <c r="O90" s="121" t="s">
        <v>340</v>
      </c>
      <c r="P90" s="121" t="s">
        <v>18</v>
      </c>
      <c r="Q90" s="125">
        <v>155</v>
      </c>
      <c r="R90" s="121">
        <v>-1</v>
      </c>
      <c r="S90" s="121">
        <v>0</v>
      </c>
      <c r="T90" s="121" t="s">
        <v>1842</v>
      </c>
      <c r="U90" s="121">
        <v>0</v>
      </c>
      <c r="V90" s="121">
        <f>IFERROR(INDEX(VECINOS!$E$2:$E$338,MATCH(C90,VECINOS!$D$2:$D$338,0),1),-1)</f>
        <v>21195170</v>
      </c>
      <c r="W90" s="121">
        <f>IFERROR(INDEX(VECINOS!$F$2:$F$338,MATCH(C90,VECINOS!$D$2:$D$338,0),1),-1)</f>
        <v>12.4</v>
      </c>
      <c r="X90" s="121">
        <f>INDEX(VECINOSC!$Y$2:$Y$348,MATCH(C90,VECINOSC!$D$2:$D$348,0),1)</f>
        <v>-1</v>
      </c>
      <c r="Y90" s="121">
        <f>INDEX(VECINOSC!$Z$2:$Z$348,MATCH(C90,VECINOSC!$D$2:$D$348,0),1)</f>
        <v>99999</v>
      </c>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121"/>
      <c r="BH90" s="121"/>
      <c r="BI90" s="121"/>
      <c r="BJ90" s="121"/>
      <c r="BK90" s="121"/>
      <c r="BL90" s="121"/>
      <c r="BM90" s="121"/>
      <c r="BN90" s="121"/>
      <c r="BO90" s="121"/>
      <c r="BP90" s="121"/>
      <c r="BQ90" s="121"/>
      <c r="BR90" s="121"/>
      <c r="BS90" s="121"/>
      <c r="BT90" s="121"/>
      <c r="BU90" s="121"/>
      <c r="BV90" s="121"/>
      <c r="BW90" s="121"/>
      <c r="BX90" s="121"/>
      <c r="BY90" s="121"/>
      <c r="BZ90" s="121"/>
      <c r="CA90" s="121"/>
      <c r="CB90" s="121"/>
      <c r="CC90" s="121"/>
      <c r="CD90" s="121"/>
      <c r="CE90" s="121"/>
      <c r="CF90" s="121"/>
      <c r="CG90" s="121"/>
      <c r="CH90" s="121"/>
      <c r="CI90" s="121"/>
    </row>
    <row r="91" spans="1:87" hidden="1">
      <c r="A91" s="121"/>
      <c r="B91" s="121">
        <v>3</v>
      </c>
      <c r="C91" s="121">
        <v>35025110</v>
      </c>
      <c r="D91" s="121" t="s">
        <v>527</v>
      </c>
      <c r="E91" s="121" t="s">
        <v>38</v>
      </c>
      <c r="F91" s="121" t="s">
        <v>12</v>
      </c>
      <c r="G91" s="121" t="s">
        <v>57</v>
      </c>
      <c r="H91" s="121" t="s">
        <v>14</v>
      </c>
      <c r="I91" s="121" t="s">
        <v>137</v>
      </c>
      <c r="J91" s="121" t="s">
        <v>501</v>
      </c>
      <c r="K91" s="121" t="s">
        <v>525</v>
      </c>
      <c r="L91" s="121">
        <v>4.0573611111111108</v>
      </c>
      <c r="M91" s="121">
        <v>-73.467916666666667</v>
      </c>
      <c r="N91" s="121">
        <v>313</v>
      </c>
      <c r="O91" s="121" t="s">
        <v>528</v>
      </c>
      <c r="P91" s="121" t="s">
        <v>18</v>
      </c>
      <c r="Q91" s="125">
        <v>99</v>
      </c>
      <c r="R91" s="121" t="s">
        <v>1498</v>
      </c>
      <c r="S91" s="121">
        <v>0</v>
      </c>
      <c r="T91" s="121" t="s">
        <v>1863</v>
      </c>
      <c r="U91" s="121">
        <v>0</v>
      </c>
      <c r="V91" s="121">
        <f>IFERROR(INDEX(VECINOS!$E$2:$E$338,MATCH(C91,VECINOS!$D$2:$D$338,0),1),-1)</f>
        <v>35035100</v>
      </c>
      <c r="W91" s="121">
        <f>IFERROR(INDEX(VECINOS!$F$2:$F$338,MATCH(C91,VECINOS!$D$2:$D$338,0),1),-1)</f>
        <v>19.55</v>
      </c>
      <c r="X91" s="121">
        <f>INDEX(VECINOSC!$Y$2:$Y$348,MATCH(C91,VECINOSC!$D$2:$D$348,0),1)</f>
        <v>35027001</v>
      </c>
      <c r="Y91" s="121">
        <f>INDEX(VECINOSC!$Z$2:$Z$348,MATCH(C91,VECINOSC!$D$2:$D$348,0),1)</f>
        <v>64</v>
      </c>
      <c r="Z91" s="121"/>
      <c r="AA91" s="121"/>
      <c r="AB91" s="121"/>
      <c r="AC91" s="121"/>
      <c r="AD91" s="121"/>
      <c r="AE91" s="121"/>
      <c r="AF91" s="121"/>
      <c r="AG91" s="121"/>
      <c r="AH91" s="121"/>
      <c r="AI91" s="121"/>
      <c r="AJ91" s="121"/>
      <c r="AK91" s="121"/>
      <c r="AL91" s="121"/>
      <c r="AM91" s="121"/>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1"/>
      <c r="BK91" s="121"/>
      <c r="BL91" s="121"/>
      <c r="BM91" s="121"/>
      <c r="BN91" s="121"/>
      <c r="BO91" s="121"/>
      <c r="BP91" s="121"/>
      <c r="BQ91" s="121"/>
      <c r="BR91" s="121"/>
      <c r="BS91" s="121"/>
      <c r="BT91" s="121"/>
      <c r="BU91" s="121"/>
      <c r="BV91" s="121"/>
      <c r="BW91" s="121"/>
      <c r="BX91" s="121"/>
      <c r="BY91" s="121"/>
      <c r="BZ91" s="121"/>
      <c r="CA91" s="121"/>
      <c r="CB91" s="121"/>
      <c r="CC91" s="121"/>
      <c r="CD91" s="121"/>
      <c r="CE91" s="121"/>
      <c r="CF91" s="121"/>
      <c r="CG91" s="121"/>
      <c r="CH91" s="121"/>
      <c r="CI91" s="121"/>
    </row>
    <row r="92" spans="1:87" hidden="1">
      <c r="A92" s="121"/>
      <c r="B92" s="121">
        <v>10</v>
      </c>
      <c r="C92" s="121">
        <v>22075050</v>
      </c>
      <c r="D92" s="121" t="s">
        <v>1355</v>
      </c>
      <c r="E92" s="121" t="s">
        <v>38</v>
      </c>
      <c r="F92" s="121" t="s">
        <v>12</v>
      </c>
      <c r="G92" s="121" t="s">
        <v>64</v>
      </c>
      <c r="H92" s="121" t="s">
        <v>14</v>
      </c>
      <c r="I92" s="121" t="s">
        <v>1316</v>
      </c>
      <c r="J92" s="121" t="s">
        <v>637</v>
      </c>
      <c r="K92" s="121" t="s">
        <v>1354</v>
      </c>
      <c r="L92" s="121">
        <v>4.0758055555555552</v>
      </c>
      <c r="M92" s="121">
        <v>-75.700833333333335</v>
      </c>
      <c r="N92" s="121">
        <v>378</v>
      </c>
      <c r="O92" s="121" t="s">
        <v>1356</v>
      </c>
      <c r="P92" s="121" t="s">
        <v>18</v>
      </c>
      <c r="Q92" s="125">
        <v>131</v>
      </c>
      <c r="R92" s="121">
        <v>-1</v>
      </c>
      <c r="S92" s="121">
        <v>0</v>
      </c>
      <c r="T92" s="121" t="s">
        <v>1842</v>
      </c>
      <c r="U92" s="121">
        <v>0</v>
      </c>
      <c r="V92" s="121">
        <f>IFERROR(INDEX(VECINOS!$E$2:$E$338,MATCH(C92,VECINOS!$D$2:$D$338,0),1),-1)</f>
        <v>26125061</v>
      </c>
      <c r="W92" s="121">
        <f>IFERROR(INDEX(VECINOS!$F$2:$F$338,MATCH(C92,VECINOS!$D$2:$D$338,0),1),-1)</f>
        <v>42.52</v>
      </c>
      <c r="X92" s="121">
        <f>INDEX(VECINOSC!$Y$2:$Y$348,MATCH(C92,VECINOSC!$D$2:$D$348,0),1)</f>
        <v>-1</v>
      </c>
      <c r="Y92" s="121">
        <f>INDEX(VECINOSC!$Z$2:$Z$348,MATCH(C92,VECINOSC!$D$2:$D$348,0),1)</f>
        <v>99999</v>
      </c>
      <c r="Z92" s="121"/>
      <c r="AA92" s="121"/>
      <c r="AB92" s="121"/>
      <c r="AC92" s="121"/>
      <c r="AD92" s="121"/>
      <c r="AE92" s="121"/>
      <c r="AF92" s="121"/>
      <c r="AG92" s="121"/>
      <c r="AH92" s="121"/>
      <c r="AI92" s="121"/>
      <c r="AJ92" s="121"/>
      <c r="AK92" s="121"/>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1"/>
      <c r="CE92" s="121"/>
      <c r="CF92" s="121"/>
      <c r="CG92" s="121"/>
      <c r="CH92" s="121"/>
      <c r="CI92" s="121"/>
    </row>
    <row r="93" spans="1:87" hidden="1">
      <c r="A93" s="121"/>
      <c r="B93" s="121">
        <v>3</v>
      </c>
      <c r="C93" s="121">
        <v>35017020</v>
      </c>
      <c r="D93" s="121" t="s">
        <v>521</v>
      </c>
      <c r="E93" s="121" t="s">
        <v>38</v>
      </c>
      <c r="F93" s="121" t="s">
        <v>39</v>
      </c>
      <c r="G93" s="121" t="s">
        <v>31</v>
      </c>
      <c r="H93" s="121" t="s">
        <v>14</v>
      </c>
      <c r="I93" s="121" t="s">
        <v>501</v>
      </c>
      <c r="J93" s="121" t="s">
        <v>501</v>
      </c>
      <c r="K93" s="121" t="s">
        <v>2524</v>
      </c>
      <c r="L93" s="121">
        <v>4.1030194444444437</v>
      </c>
      <c r="M93" s="121">
        <v>-72.936383333333339</v>
      </c>
      <c r="N93" s="121">
        <v>317</v>
      </c>
      <c r="O93" s="121" t="s">
        <v>71</v>
      </c>
      <c r="P93" s="121" t="s">
        <v>18</v>
      </c>
      <c r="Q93" s="125">
        <v>161</v>
      </c>
      <c r="R93" s="121">
        <v>-1</v>
      </c>
      <c r="S93" s="121">
        <v>0</v>
      </c>
      <c r="T93" s="121" t="s">
        <v>1842</v>
      </c>
      <c r="U93" s="121">
        <v>0</v>
      </c>
      <c r="V93" s="121">
        <f>IFERROR(INDEX(VECINOS!$E$2:$E$338,MATCH(C93,VECINOS!$D$2:$D$338,0),1),-1)</f>
        <v>35185010</v>
      </c>
      <c r="W93" s="121">
        <f>IFERROR(INDEX(VECINOS!$F$2:$F$338,MATCH(C93,VECINOS!$D$2:$D$338,0),1),-1)</f>
        <v>44.8</v>
      </c>
      <c r="X93" s="121">
        <f>INDEX(VECINOSC!$Y$2:$Y$348,MATCH(C93,VECINOSC!$D$2:$D$348,0),1)</f>
        <v>35227020</v>
      </c>
      <c r="Y93" s="121">
        <f>INDEX(VECINOSC!$Z$2:$Z$348,MATCH(C93,VECINOSC!$D$2:$D$348,0),1)</f>
        <v>191</v>
      </c>
      <c r="Z93" s="121"/>
      <c r="AA93" s="121"/>
      <c r="AB93" s="121"/>
      <c r="AC93" s="121"/>
      <c r="AD93" s="121"/>
      <c r="AE93" s="121"/>
      <c r="AF93" s="121"/>
      <c r="AG93" s="121"/>
      <c r="AH93" s="121"/>
      <c r="AI93" s="121"/>
      <c r="AJ93" s="121"/>
      <c r="AK93" s="121"/>
      <c r="AL93" s="121"/>
      <c r="AM93" s="121"/>
      <c r="AN93" s="121"/>
      <c r="AO93" s="121"/>
      <c r="AP93" s="121"/>
      <c r="AQ93" s="121"/>
      <c r="AR93" s="121"/>
      <c r="AS93" s="121"/>
      <c r="AT93" s="121"/>
      <c r="AU93" s="121"/>
      <c r="AV93" s="121"/>
      <c r="AW93" s="121"/>
      <c r="AX93" s="121"/>
      <c r="AY93" s="121"/>
      <c r="AZ93" s="121"/>
      <c r="BA93" s="121"/>
      <c r="BB93" s="121"/>
      <c r="BC93" s="121"/>
      <c r="BD93" s="121"/>
      <c r="BE93" s="121"/>
      <c r="BF93" s="121"/>
      <c r="BG93" s="121"/>
      <c r="BH93" s="121"/>
      <c r="BI93" s="121"/>
      <c r="BJ93" s="121"/>
      <c r="BK93" s="121"/>
      <c r="BL93" s="121"/>
      <c r="BM93" s="121"/>
      <c r="BN93" s="121"/>
      <c r="BO93" s="121"/>
      <c r="BP93" s="121"/>
      <c r="BQ93" s="121"/>
      <c r="BR93" s="121"/>
      <c r="BS93" s="121"/>
      <c r="BT93" s="121"/>
      <c r="BU93" s="121"/>
      <c r="BV93" s="121"/>
      <c r="BW93" s="121"/>
      <c r="BX93" s="121"/>
      <c r="BY93" s="121"/>
      <c r="BZ93" s="121"/>
      <c r="CA93" s="121"/>
      <c r="CB93" s="121"/>
      <c r="CC93" s="121"/>
      <c r="CD93" s="121"/>
      <c r="CE93" s="121"/>
      <c r="CF93" s="121"/>
      <c r="CG93" s="121"/>
      <c r="CH93" s="121"/>
      <c r="CI93" s="121"/>
    </row>
    <row r="94" spans="1:87" hidden="1">
      <c r="A94" s="121"/>
      <c r="B94" s="121">
        <v>3</v>
      </c>
      <c r="C94" s="121">
        <v>35035100</v>
      </c>
      <c r="D94" s="121" t="s">
        <v>539</v>
      </c>
      <c r="E94" s="121" t="s">
        <v>38</v>
      </c>
      <c r="F94" s="121" t="s">
        <v>12</v>
      </c>
      <c r="G94" s="121" t="s">
        <v>57</v>
      </c>
      <c r="H94" s="121" t="s">
        <v>14</v>
      </c>
      <c r="I94" s="121" t="s">
        <v>535</v>
      </c>
      <c r="J94" s="121" t="s">
        <v>501</v>
      </c>
      <c r="K94" s="121" t="s">
        <v>525</v>
      </c>
      <c r="L94" s="121">
        <v>4.1373888888888892</v>
      </c>
      <c r="M94" s="121">
        <v>-73.625</v>
      </c>
      <c r="N94" s="121">
        <v>391</v>
      </c>
      <c r="O94" s="121" t="s">
        <v>540</v>
      </c>
      <c r="P94" s="121" t="s">
        <v>18</v>
      </c>
      <c r="Q94" s="125">
        <v>82</v>
      </c>
      <c r="R94" s="121">
        <v>-1</v>
      </c>
      <c r="S94" s="121">
        <v>0</v>
      </c>
      <c r="T94" s="121" t="s">
        <v>1842</v>
      </c>
      <c r="U94" s="121">
        <v>0</v>
      </c>
      <c r="V94" s="121">
        <f>IFERROR(INDEX(VECINOS!$E$2:$E$338,MATCH(C94,VECINOS!$D$2:$D$338,0),1),-1)</f>
        <v>35037100</v>
      </c>
      <c r="W94" s="121">
        <f>IFERROR(INDEX(VECINOS!$F$2:$F$338,MATCH(C94,VECINOS!$D$2:$D$338,0),1),-1)</f>
        <v>10.89</v>
      </c>
      <c r="X94" s="121">
        <f>INDEX(VECINOSC!$Y$2:$Y$348,MATCH(C94,VECINOSC!$D$2:$D$348,0),1)</f>
        <v>-1</v>
      </c>
      <c r="Y94" s="121">
        <f>INDEX(VECINOSC!$Z$2:$Z$348,MATCH(C94,VECINOSC!$D$2:$D$348,0),1)</f>
        <v>99999</v>
      </c>
      <c r="Z94" s="121"/>
      <c r="AA94" s="121"/>
      <c r="AB94" s="121"/>
      <c r="AC94" s="121"/>
      <c r="AD94" s="121"/>
      <c r="AE94" s="121"/>
      <c r="AF94" s="121"/>
      <c r="AG94" s="121"/>
      <c r="AH94" s="121"/>
      <c r="AI94" s="121"/>
      <c r="AJ94" s="121"/>
      <c r="AK94" s="121"/>
      <c r="AL94" s="121"/>
      <c r="AM94" s="121"/>
      <c r="AN94" s="121"/>
      <c r="AO94" s="121"/>
      <c r="AP94" s="121"/>
      <c r="AQ94" s="121"/>
      <c r="AR94" s="121"/>
      <c r="AS94" s="121"/>
      <c r="AT94" s="121"/>
      <c r="AU94" s="121"/>
      <c r="AV94" s="121"/>
      <c r="AW94" s="121"/>
      <c r="AX94" s="121"/>
      <c r="AY94" s="121"/>
      <c r="AZ94" s="121"/>
      <c r="BA94" s="121"/>
      <c r="BB94" s="121"/>
      <c r="BC94" s="121"/>
      <c r="BD94" s="121"/>
      <c r="BE94" s="121"/>
      <c r="BF94" s="121"/>
      <c r="BG94" s="121"/>
      <c r="BH94" s="121"/>
      <c r="BI94" s="121"/>
      <c r="BJ94" s="121"/>
      <c r="BK94" s="121"/>
      <c r="BL94" s="121"/>
      <c r="BM94" s="121"/>
      <c r="BN94" s="121"/>
      <c r="BO94" s="121"/>
      <c r="BP94" s="121"/>
      <c r="BQ94" s="121"/>
      <c r="BR94" s="121"/>
      <c r="BS94" s="121"/>
      <c r="BT94" s="121"/>
      <c r="BU94" s="121"/>
      <c r="BV94" s="121"/>
      <c r="BW94" s="121"/>
      <c r="BX94" s="121"/>
      <c r="BY94" s="121"/>
      <c r="BZ94" s="121"/>
      <c r="CA94" s="121"/>
      <c r="CB94" s="121"/>
      <c r="CC94" s="121"/>
      <c r="CD94" s="121"/>
      <c r="CE94" s="121"/>
      <c r="CF94" s="121"/>
      <c r="CG94" s="121"/>
      <c r="CH94" s="121"/>
      <c r="CI94" s="121"/>
    </row>
    <row r="95" spans="1:87" hidden="1">
      <c r="A95" s="121"/>
      <c r="B95" s="121">
        <v>10</v>
      </c>
      <c r="C95" s="121">
        <v>21185090</v>
      </c>
      <c r="D95" s="121" t="s">
        <v>1319</v>
      </c>
      <c r="E95" s="121" t="s">
        <v>38</v>
      </c>
      <c r="F95" s="121" t="s">
        <v>12</v>
      </c>
      <c r="G95" s="121" t="s">
        <v>57</v>
      </c>
      <c r="H95" s="121" t="s">
        <v>14</v>
      </c>
      <c r="I95" s="121" t="s">
        <v>160</v>
      </c>
      <c r="J95" s="121" t="s">
        <v>637</v>
      </c>
      <c r="K95" s="121" t="s">
        <v>1317</v>
      </c>
      <c r="L95" s="121">
        <v>4.1881388888888891</v>
      </c>
      <c r="M95" s="121">
        <v>-74.960472222222222</v>
      </c>
      <c r="N95" s="121">
        <v>314</v>
      </c>
      <c r="O95" s="121" t="s">
        <v>1320</v>
      </c>
      <c r="P95" s="121" t="s">
        <v>18</v>
      </c>
      <c r="Q95" s="125">
        <v>116</v>
      </c>
      <c r="R95" s="121">
        <v>-1</v>
      </c>
      <c r="S95" s="121">
        <v>0</v>
      </c>
      <c r="T95" s="121" t="s">
        <v>1842</v>
      </c>
      <c r="U95" s="121">
        <v>0</v>
      </c>
      <c r="V95" s="121">
        <f>IFERROR(INDEX(VECINOS!$E$2:$E$338,MATCH(C95,VECINOS!$D$2:$D$338,0),1),-1)</f>
        <v>21235030</v>
      </c>
      <c r="W95" s="121">
        <f>IFERROR(INDEX(VECINOS!$F$2:$F$338,MATCH(C95,VECINOS!$D$2:$D$338,0),1),-1)</f>
        <v>21.3</v>
      </c>
      <c r="X95" s="121">
        <f>INDEX(VECINOSC!$Y$2:$Y$348,MATCH(C95,VECINOSC!$D$2:$D$348,0),1)</f>
        <v>21237010</v>
      </c>
      <c r="Y95" s="121">
        <f>INDEX(VECINOSC!$Z$2:$Z$348,MATCH(C95,VECINOSC!$D$2:$D$348,0),1)</f>
        <v>25</v>
      </c>
      <c r="Z95" s="121"/>
      <c r="AA95" s="121"/>
      <c r="AB95" s="121"/>
      <c r="AC95" s="121"/>
      <c r="AD95" s="121"/>
      <c r="AE95" s="121"/>
      <c r="AF95" s="121"/>
      <c r="AG95" s="121"/>
      <c r="AH95" s="121"/>
      <c r="AI95" s="121"/>
      <c r="AJ95" s="121"/>
      <c r="AK95" s="121"/>
      <c r="AL95" s="121"/>
      <c r="AM95" s="121"/>
      <c r="AN95" s="121"/>
      <c r="AO95" s="121"/>
      <c r="AP95" s="121"/>
      <c r="AQ95" s="121"/>
      <c r="AR95" s="121"/>
      <c r="AS95" s="121"/>
      <c r="AT95" s="121"/>
      <c r="AU95" s="121"/>
      <c r="AV95" s="121"/>
      <c r="AW95" s="121"/>
      <c r="AX95" s="121"/>
      <c r="AY95" s="121"/>
      <c r="AZ95" s="121"/>
      <c r="BA95" s="121"/>
      <c r="BB95" s="121"/>
      <c r="BC95" s="121"/>
      <c r="BD95" s="121"/>
      <c r="BE95" s="121"/>
      <c r="BF95" s="121"/>
      <c r="BG95" s="121"/>
      <c r="BH95" s="121"/>
      <c r="BI95" s="121"/>
      <c r="BJ95" s="121"/>
      <c r="BK95" s="121"/>
      <c r="BL95" s="121"/>
      <c r="BM95" s="121"/>
      <c r="BN95" s="121"/>
      <c r="BO95" s="121"/>
      <c r="BP95" s="121"/>
      <c r="BQ95" s="121"/>
      <c r="BR95" s="121"/>
      <c r="BS95" s="121"/>
      <c r="BT95" s="121"/>
      <c r="BU95" s="121"/>
      <c r="BV95" s="121"/>
      <c r="BW95" s="121"/>
      <c r="BX95" s="121"/>
      <c r="BY95" s="121"/>
      <c r="BZ95" s="121"/>
      <c r="CA95" s="121"/>
      <c r="CB95" s="121"/>
      <c r="CC95" s="121"/>
      <c r="CD95" s="121"/>
      <c r="CE95" s="121"/>
      <c r="CF95" s="121"/>
      <c r="CG95" s="121"/>
      <c r="CH95" s="121"/>
      <c r="CI95" s="121"/>
    </row>
    <row r="96" spans="1:87" hidden="1">
      <c r="A96" s="121"/>
      <c r="B96" s="121">
        <v>3</v>
      </c>
      <c r="C96" s="121">
        <v>35037100</v>
      </c>
      <c r="D96" s="121" t="s">
        <v>543</v>
      </c>
      <c r="E96" s="121" t="s">
        <v>38</v>
      </c>
      <c r="F96" s="121" t="s">
        <v>39</v>
      </c>
      <c r="G96" s="121" t="s">
        <v>31</v>
      </c>
      <c r="H96" s="121" t="s">
        <v>14</v>
      </c>
      <c r="I96" s="121" t="s">
        <v>532</v>
      </c>
      <c r="J96" s="121" t="s">
        <v>501</v>
      </c>
      <c r="K96" s="121" t="s">
        <v>525</v>
      </c>
      <c r="L96" s="121">
        <v>4.2353333333333332</v>
      </c>
      <c r="M96" s="121">
        <v>-73.635361111111123</v>
      </c>
      <c r="N96" s="121">
        <v>415</v>
      </c>
      <c r="O96" s="121" t="s">
        <v>420</v>
      </c>
      <c r="P96" s="121" t="s">
        <v>18</v>
      </c>
      <c r="Q96" s="125">
        <v>157</v>
      </c>
      <c r="R96" s="121">
        <v>-1</v>
      </c>
      <c r="S96" s="121">
        <v>0</v>
      </c>
      <c r="T96" s="121" t="s">
        <v>1842</v>
      </c>
      <c r="U96" s="121">
        <v>0</v>
      </c>
      <c r="V96" s="121">
        <f>IFERROR(INDEX(VECINOS!$E$2:$E$338,MATCH(C96,VECINOS!$D$2:$D$338,0),1),-1)</f>
        <v>35035110</v>
      </c>
      <c r="W96" s="121">
        <f>IFERROR(INDEX(VECINOS!$F$2:$F$338,MATCH(C96,VECINOS!$D$2:$D$338,0),1),-1)</f>
        <v>6.86</v>
      </c>
      <c r="X96" s="121">
        <f>INDEX(VECINOSC!$Y$2:$Y$348,MATCH(C96,VECINOSC!$D$2:$D$348,0),1)</f>
        <v>-1</v>
      </c>
      <c r="Y96" s="121">
        <f>INDEX(VECINOSC!$Z$2:$Z$348,MATCH(C96,VECINOSC!$D$2:$D$348,0),1)</f>
        <v>99999</v>
      </c>
      <c r="Z96" s="121"/>
      <c r="AA96" s="121"/>
      <c r="AB96" s="121"/>
      <c r="AC96" s="121"/>
      <c r="AD96" s="121"/>
      <c r="AE96" s="121"/>
      <c r="AF96" s="121"/>
      <c r="AG96" s="121"/>
      <c r="AH96" s="121"/>
      <c r="AI96" s="121"/>
      <c r="AJ96" s="121"/>
      <c r="AK96" s="121"/>
      <c r="AL96" s="121"/>
      <c r="AM96" s="121"/>
      <c r="AN96" s="121"/>
      <c r="AO96" s="121"/>
      <c r="AP96" s="121"/>
      <c r="AQ96" s="121"/>
      <c r="AR96" s="121"/>
      <c r="AS96" s="121"/>
      <c r="AT96" s="121"/>
      <c r="AU96" s="121"/>
      <c r="AV96" s="121"/>
      <c r="AW96" s="121"/>
      <c r="AX96" s="121"/>
      <c r="AY96" s="121"/>
      <c r="AZ96" s="121"/>
      <c r="BA96" s="121"/>
      <c r="BB96" s="121"/>
      <c r="BC96" s="121"/>
      <c r="BD96" s="121"/>
      <c r="BE96" s="121"/>
      <c r="BF96" s="121"/>
      <c r="BG96" s="121"/>
      <c r="BH96" s="121"/>
      <c r="BI96" s="121"/>
      <c r="BJ96" s="121"/>
      <c r="BK96" s="121"/>
      <c r="BL96" s="121"/>
      <c r="BM96" s="121"/>
      <c r="BN96" s="121"/>
      <c r="BO96" s="121"/>
      <c r="BP96" s="121"/>
      <c r="BQ96" s="121"/>
      <c r="BR96" s="121"/>
      <c r="BS96" s="121"/>
      <c r="BT96" s="121"/>
      <c r="BU96" s="121"/>
      <c r="BV96" s="121"/>
      <c r="BW96" s="121"/>
      <c r="BX96" s="121"/>
      <c r="BY96" s="121"/>
      <c r="BZ96" s="121"/>
      <c r="CA96" s="121"/>
      <c r="CB96" s="121"/>
      <c r="CC96" s="121"/>
      <c r="CD96" s="121"/>
      <c r="CE96" s="121"/>
      <c r="CF96" s="121"/>
      <c r="CG96" s="121"/>
      <c r="CH96" s="121"/>
      <c r="CI96" s="121"/>
    </row>
    <row r="97" spans="1:87" hidden="1">
      <c r="A97" s="121"/>
      <c r="B97" s="121">
        <v>3</v>
      </c>
      <c r="C97" s="121">
        <v>35185010</v>
      </c>
      <c r="D97" s="121" t="s">
        <v>547</v>
      </c>
      <c r="E97" s="121" t="s">
        <v>38</v>
      </c>
      <c r="F97" s="121" t="s">
        <v>12</v>
      </c>
      <c r="G97" s="121" t="s">
        <v>57</v>
      </c>
      <c r="H97" s="121" t="s">
        <v>14</v>
      </c>
      <c r="I97" s="121" t="s">
        <v>501</v>
      </c>
      <c r="J97" s="121" t="s">
        <v>501</v>
      </c>
      <c r="K97" s="121" t="s">
        <v>2524</v>
      </c>
      <c r="L97" s="121">
        <v>4.260361111111111</v>
      </c>
      <c r="M97" s="121">
        <v>-72.564472222222221</v>
      </c>
      <c r="N97" s="121">
        <v>463</v>
      </c>
      <c r="O97" s="121" t="s">
        <v>549</v>
      </c>
      <c r="P97" s="121" t="s">
        <v>18</v>
      </c>
      <c r="Q97" s="125">
        <v>128</v>
      </c>
      <c r="R97" s="121">
        <v>-1</v>
      </c>
      <c r="S97" s="121">
        <v>0</v>
      </c>
      <c r="T97" s="121" t="s">
        <v>1842</v>
      </c>
      <c r="U97" s="121">
        <v>0</v>
      </c>
      <c r="V97" s="121">
        <f>IFERROR(INDEX(VECINOS!$E$2:$E$338,MATCH(C97,VECINOS!$D$2:$D$338,0),1),-1)</f>
        <v>35017020</v>
      </c>
      <c r="W97" s="121">
        <f>IFERROR(INDEX(VECINOS!$F$2:$F$338,MATCH(C97,VECINOS!$D$2:$D$338,0),1),-1)</f>
        <v>44.8</v>
      </c>
      <c r="X97" s="121">
        <f>INDEX(VECINOSC!$Y$2:$Y$348,MATCH(C97,VECINOSC!$D$2:$D$348,0),1)</f>
        <v>35017020</v>
      </c>
      <c r="Y97" s="121">
        <f>INDEX(VECINOSC!$Z$2:$Z$348,MATCH(C97,VECINOSC!$D$2:$D$348,0),1)</f>
        <v>44</v>
      </c>
      <c r="Z97" s="121"/>
      <c r="AA97" s="121"/>
      <c r="AB97" s="121"/>
      <c r="AC97" s="121"/>
      <c r="AD97" s="121"/>
      <c r="AE97" s="121"/>
      <c r="AF97" s="121"/>
      <c r="AG97" s="121"/>
      <c r="AH97" s="121"/>
      <c r="AI97" s="121"/>
      <c r="AJ97" s="121"/>
      <c r="AK97" s="121"/>
      <c r="AL97" s="121"/>
      <c r="AM97" s="121"/>
      <c r="AN97" s="121"/>
      <c r="AO97" s="121"/>
      <c r="AP97" s="121"/>
      <c r="AQ97" s="121"/>
      <c r="AR97" s="121"/>
      <c r="AS97" s="121"/>
      <c r="AT97" s="121"/>
      <c r="AU97" s="121"/>
      <c r="AV97" s="121"/>
      <c r="AW97" s="121"/>
      <c r="AX97" s="121"/>
      <c r="AY97" s="121"/>
      <c r="AZ97" s="121"/>
      <c r="BA97" s="121"/>
      <c r="BB97" s="121"/>
      <c r="BC97" s="121"/>
      <c r="BD97" s="121"/>
      <c r="BE97" s="121"/>
      <c r="BF97" s="121"/>
      <c r="BG97" s="121"/>
      <c r="BH97" s="121"/>
      <c r="BI97" s="121"/>
      <c r="BJ97" s="121"/>
      <c r="BK97" s="121"/>
      <c r="BL97" s="121"/>
      <c r="BM97" s="121"/>
      <c r="BN97" s="121"/>
      <c r="BO97" s="121"/>
      <c r="BP97" s="121"/>
      <c r="BQ97" s="121"/>
      <c r="BR97" s="121"/>
      <c r="BS97" s="121"/>
      <c r="BT97" s="121"/>
      <c r="BU97" s="121"/>
      <c r="BV97" s="121"/>
      <c r="BW97" s="121"/>
      <c r="BX97" s="121"/>
      <c r="BY97" s="121"/>
      <c r="BZ97" s="121"/>
      <c r="CA97" s="121"/>
      <c r="CB97" s="121"/>
      <c r="CC97" s="121"/>
      <c r="CD97" s="121"/>
      <c r="CE97" s="121"/>
      <c r="CF97" s="121"/>
      <c r="CG97" s="121"/>
      <c r="CH97" s="121"/>
      <c r="CI97" s="121"/>
    </row>
    <row r="98" spans="1:87" hidden="1">
      <c r="A98" s="121"/>
      <c r="B98" s="121">
        <v>3</v>
      </c>
      <c r="C98" s="121">
        <v>35035110</v>
      </c>
      <c r="D98" s="121" t="s">
        <v>537</v>
      </c>
      <c r="E98" s="121" t="s">
        <v>38</v>
      </c>
      <c r="F98" s="121" t="s">
        <v>12</v>
      </c>
      <c r="G98" s="121" t="s">
        <v>57</v>
      </c>
      <c r="H98" s="121" t="s">
        <v>14</v>
      </c>
      <c r="I98" s="121" t="s">
        <v>533</v>
      </c>
      <c r="J98" s="121" t="s">
        <v>501</v>
      </c>
      <c r="K98" s="121" t="s">
        <v>534</v>
      </c>
      <c r="L98" s="121">
        <v>4.2738611111111107</v>
      </c>
      <c r="M98" s="121">
        <v>-73.586861111111105</v>
      </c>
      <c r="N98" s="121">
        <v>324</v>
      </c>
      <c r="O98" s="121" t="s">
        <v>542</v>
      </c>
      <c r="P98" s="121" t="s">
        <v>18</v>
      </c>
      <c r="Q98" s="125">
        <v>178</v>
      </c>
      <c r="R98" s="121">
        <v>-1</v>
      </c>
      <c r="S98" s="121">
        <v>0</v>
      </c>
      <c r="T98" s="121" t="s">
        <v>1842</v>
      </c>
      <c r="U98" s="121">
        <v>0</v>
      </c>
      <c r="V98" s="121">
        <f>IFERROR(INDEX(VECINOS!$E$2:$E$338,MATCH(C98,VECINOS!$D$2:$D$338,0),1),-1)</f>
        <v>35037100</v>
      </c>
      <c r="W98" s="121">
        <f>IFERROR(INDEX(VECINOS!$F$2:$F$338,MATCH(C98,VECINOS!$D$2:$D$338,0),1),-1)</f>
        <v>6.86</v>
      </c>
      <c r="X98" s="121">
        <f>INDEX(VECINOSC!$Y$2:$Y$348,MATCH(C98,VECINOSC!$D$2:$D$348,0),1)</f>
        <v>-1</v>
      </c>
      <c r="Y98" s="121">
        <f>INDEX(VECINOSC!$Z$2:$Z$348,MATCH(C98,VECINOSC!$D$2:$D$348,0),1)</f>
        <v>99999</v>
      </c>
      <c r="Z98" s="121"/>
      <c r="AA98" s="121"/>
      <c r="AB98" s="121"/>
      <c r="AC98" s="121"/>
      <c r="AD98" s="121"/>
      <c r="AE98" s="121"/>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1"/>
      <c r="BS98" s="121"/>
      <c r="BT98" s="121"/>
      <c r="BU98" s="121"/>
      <c r="BV98" s="121"/>
      <c r="BW98" s="121"/>
      <c r="BX98" s="121"/>
      <c r="BY98" s="121"/>
      <c r="BZ98" s="121"/>
      <c r="CA98" s="121"/>
      <c r="CB98" s="121"/>
      <c r="CC98" s="121"/>
      <c r="CD98" s="121"/>
      <c r="CE98" s="121"/>
      <c r="CF98" s="121"/>
      <c r="CG98" s="121"/>
      <c r="CH98" s="121"/>
      <c r="CI98" s="121"/>
    </row>
    <row r="99" spans="1:87" hidden="1">
      <c r="A99" s="121"/>
      <c r="B99" s="121">
        <v>11</v>
      </c>
      <c r="C99" s="121">
        <v>21235030</v>
      </c>
      <c r="D99" s="121" t="s">
        <v>1436</v>
      </c>
      <c r="E99" s="121" t="s">
        <v>38</v>
      </c>
      <c r="F99" s="121" t="s">
        <v>12</v>
      </c>
      <c r="G99" s="121" t="s">
        <v>64</v>
      </c>
      <c r="H99" s="121" t="s">
        <v>14</v>
      </c>
      <c r="I99" s="121" t="s">
        <v>160</v>
      </c>
      <c r="J99" s="121" t="s">
        <v>522</v>
      </c>
      <c r="K99" s="121" t="s">
        <v>1338</v>
      </c>
      <c r="L99" s="121">
        <v>4.3053333333333335</v>
      </c>
      <c r="M99" s="121">
        <v>-74.808111111111103</v>
      </c>
      <c r="N99" s="121">
        <v>83</v>
      </c>
      <c r="O99" s="121" t="s">
        <v>1437</v>
      </c>
      <c r="P99" s="121" t="s">
        <v>18</v>
      </c>
      <c r="Q99" s="125">
        <v>230</v>
      </c>
      <c r="R99" s="121">
        <v>-1</v>
      </c>
      <c r="S99" s="121">
        <v>0</v>
      </c>
      <c r="T99" s="121" t="s">
        <v>1842</v>
      </c>
      <c r="U99" s="121">
        <v>0</v>
      </c>
      <c r="V99" s="121">
        <f>IFERROR(INDEX(VECINOS!$E$2:$E$338,MATCH(C99,VECINOS!$D$2:$D$338,0),1),-1)</f>
        <v>21237010</v>
      </c>
      <c r="W99" s="121">
        <f>IFERROR(INDEX(VECINOS!$F$2:$F$338,MATCH(C99,VECINOS!$D$2:$D$338,0),1),-1)</f>
        <v>9.7100000000000009</v>
      </c>
      <c r="X99" s="121">
        <f>INDEX(VECINOSC!$Y$2:$Y$348,MATCH(C99,VECINOSC!$D$2:$D$348,0),1)</f>
        <v>21237010</v>
      </c>
      <c r="Y99" s="121">
        <f>INDEX(VECINOSC!$Z$2:$Z$348,MATCH(C99,VECINOSC!$D$2:$D$348,0),1)</f>
        <v>9</v>
      </c>
      <c r="Z99" s="121"/>
      <c r="AA99" s="121"/>
      <c r="AB99" s="121"/>
      <c r="AC99" s="121"/>
      <c r="AD99" s="121"/>
      <c r="AE99" s="121"/>
      <c r="AF99" s="121"/>
      <c r="AG99" s="121"/>
      <c r="AH99" s="121"/>
      <c r="AI99" s="121"/>
      <c r="AJ99" s="121"/>
      <c r="AK99" s="121"/>
      <c r="AL99" s="121"/>
      <c r="AM99" s="121"/>
      <c r="AN99" s="121"/>
      <c r="AO99" s="121"/>
      <c r="AP99" s="121"/>
      <c r="AQ99" s="121"/>
      <c r="AR99" s="121"/>
      <c r="AS99" s="121"/>
      <c r="AT99" s="121"/>
      <c r="AU99" s="121"/>
      <c r="AV99" s="121"/>
      <c r="AW99" s="121"/>
      <c r="AX99" s="121"/>
      <c r="AY99" s="121"/>
      <c r="AZ99" s="121"/>
      <c r="BA99" s="121"/>
      <c r="BB99" s="121"/>
      <c r="BC99" s="121"/>
      <c r="BD99" s="121"/>
      <c r="BE99" s="121"/>
      <c r="BF99" s="121"/>
      <c r="BG99" s="121"/>
      <c r="BH99" s="121"/>
      <c r="BI99" s="121"/>
      <c r="BJ99" s="121"/>
      <c r="BK99" s="121"/>
      <c r="BL99" s="121"/>
      <c r="BM99" s="121"/>
      <c r="BN99" s="121"/>
      <c r="BO99" s="121"/>
      <c r="BP99" s="121"/>
      <c r="BQ99" s="121"/>
      <c r="BR99" s="121"/>
      <c r="BS99" s="121"/>
      <c r="BT99" s="121"/>
      <c r="BU99" s="121"/>
      <c r="BV99" s="121"/>
      <c r="BW99" s="121"/>
      <c r="BX99" s="121"/>
      <c r="BY99" s="121"/>
      <c r="BZ99" s="121"/>
      <c r="CA99" s="121"/>
      <c r="CB99" s="121"/>
      <c r="CC99" s="121"/>
      <c r="CD99" s="121"/>
      <c r="CE99" s="121"/>
      <c r="CF99" s="121"/>
      <c r="CG99" s="121"/>
      <c r="CH99" s="121"/>
      <c r="CI99" s="121"/>
    </row>
    <row r="100" spans="1:87" hidden="1">
      <c r="A100" s="121"/>
      <c r="B100" s="121">
        <v>11</v>
      </c>
      <c r="C100" s="121">
        <v>21195190</v>
      </c>
      <c r="D100" s="121" t="s">
        <v>1386</v>
      </c>
      <c r="E100" s="121" t="s">
        <v>38</v>
      </c>
      <c r="F100" s="121" t="s">
        <v>12</v>
      </c>
      <c r="G100" s="121" t="s">
        <v>57</v>
      </c>
      <c r="H100" s="121" t="s">
        <v>14</v>
      </c>
      <c r="I100" s="121" t="s">
        <v>1378</v>
      </c>
      <c r="J100" s="121" t="s">
        <v>522</v>
      </c>
      <c r="K100" s="121" t="s">
        <v>1377</v>
      </c>
      <c r="L100" s="121">
        <v>4.3101111111111106</v>
      </c>
      <c r="M100" s="121">
        <v>-74.311750000000004</v>
      </c>
      <c r="N100" s="121">
        <v>327</v>
      </c>
      <c r="O100" s="121" t="s">
        <v>1387</v>
      </c>
      <c r="P100" s="121" t="s">
        <v>18</v>
      </c>
      <c r="Q100" s="125">
        <v>135</v>
      </c>
      <c r="R100" s="121">
        <v>-1</v>
      </c>
      <c r="S100" s="121">
        <v>0</v>
      </c>
      <c r="T100" s="121" t="s">
        <v>1842</v>
      </c>
      <c r="U100" s="121">
        <v>0</v>
      </c>
      <c r="V100" s="121">
        <f>IFERROR(INDEX(VECINOS!$E$2:$E$338,MATCH(C100,VECINOS!$D$2:$D$338,0),1),-1)</f>
        <v>21206920</v>
      </c>
      <c r="W100" s="121">
        <f>IFERROR(INDEX(VECINOS!$F$2:$F$338,MATCH(C100,VECINOS!$D$2:$D$338,0),1),-1)</f>
        <v>18.48</v>
      </c>
      <c r="X100" s="121">
        <f>INDEX(VECINOSC!$Y$2:$Y$348,MATCH(C100,VECINOSC!$D$2:$D$348,0),1)</f>
        <v>-1</v>
      </c>
      <c r="Y100" s="121">
        <f>INDEX(VECINOSC!$Z$2:$Z$348,MATCH(C100,VECINOSC!$D$2:$D$348,0),1)</f>
        <v>99999</v>
      </c>
      <c r="Z100" s="121"/>
      <c r="AA100" s="121"/>
      <c r="AB100" s="121"/>
      <c r="AC100" s="121"/>
      <c r="AD100" s="121"/>
      <c r="AE100" s="121"/>
      <c r="AF100" s="121"/>
      <c r="AG100" s="121"/>
      <c r="AH100" s="121"/>
      <c r="AI100" s="121"/>
      <c r="AJ100" s="121"/>
      <c r="AK100" s="121"/>
      <c r="AL100" s="121"/>
      <c r="AM100" s="121"/>
      <c r="AN100" s="121"/>
      <c r="AO100" s="121"/>
      <c r="AP100" s="121"/>
      <c r="AQ100" s="121"/>
      <c r="AR100" s="121"/>
      <c r="AS100" s="121"/>
      <c r="AT100" s="121"/>
      <c r="AU100" s="121"/>
      <c r="AV100" s="121"/>
      <c r="AW100" s="121"/>
      <c r="AX100" s="121"/>
      <c r="AY100" s="121"/>
      <c r="AZ100" s="121"/>
      <c r="BA100" s="121"/>
      <c r="BB100" s="121"/>
      <c r="BC100" s="121"/>
      <c r="BD100" s="121"/>
      <c r="BE100" s="121"/>
      <c r="BF100" s="121"/>
      <c r="BG100" s="121"/>
      <c r="BH100" s="121"/>
      <c r="BI100" s="121"/>
      <c r="BJ100" s="121"/>
      <c r="BK100" s="121"/>
      <c r="BL100" s="121"/>
      <c r="BM100" s="121"/>
      <c r="BN100" s="121"/>
      <c r="BO100" s="121"/>
      <c r="BP100" s="121"/>
      <c r="BQ100" s="121"/>
      <c r="BR100" s="121"/>
      <c r="BS100" s="121"/>
      <c r="BT100" s="121"/>
      <c r="BU100" s="121"/>
      <c r="BV100" s="121"/>
      <c r="BW100" s="121"/>
      <c r="BX100" s="121"/>
      <c r="BY100" s="121"/>
      <c r="BZ100" s="121"/>
      <c r="CA100" s="121"/>
      <c r="CB100" s="121"/>
      <c r="CC100" s="121"/>
      <c r="CD100" s="121"/>
      <c r="CE100" s="121"/>
      <c r="CF100" s="121"/>
      <c r="CG100" s="121"/>
      <c r="CH100" s="121"/>
      <c r="CI100" s="121"/>
    </row>
    <row r="101" spans="1:87" hidden="1">
      <c r="A101" s="121"/>
      <c r="B101" s="121">
        <v>11</v>
      </c>
      <c r="C101" s="121">
        <v>21206920</v>
      </c>
      <c r="D101" s="121" t="s">
        <v>1417</v>
      </c>
      <c r="E101" s="121" t="s">
        <v>38</v>
      </c>
      <c r="F101" s="121" t="s">
        <v>12</v>
      </c>
      <c r="G101" s="121" t="s">
        <v>64</v>
      </c>
      <c r="H101" s="121" t="s">
        <v>14</v>
      </c>
      <c r="I101" s="121" t="s">
        <v>1395</v>
      </c>
      <c r="J101" s="121" t="s">
        <v>1376</v>
      </c>
      <c r="K101" s="121" t="s">
        <v>1376</v>
      </c>
      <c r="L101" s="121">
        <v>4.3499999999999996</v>
      </c>
      <c r="M101" s="121">
        <v>-74.150000000000006</v>
      </c>
      <c r="N101" s="121">
        <v>130</v>
      </c>
      <c r="O101" s="121" t="s">
        <v>1419</v>
      </c>
      <c r="P101" s="121" t="s">
        <v>18</v>
      </c>
      <c r="Q101" s="125">
        <v>236</v>
      </c>
      <c r="R101" s="121">
        <v>-1</v>
      </c>
      <c r="S101" s="121">
        <v>0</v>
      </c>
      <c r="T101" s="121" t="s">
        <v>1842</v>
      </c>
      <c r="U101" s="121">
        <v>0</v>
      </c>
      <c r="V101" s="121">
        <f>IFERROR(INDEX(VECINOS!$E$2:$E$338,MATCH(C101,VECINOS!$D$2:$D$338,0),1),-1)</f>
        <v>26127010</v>
      </c>
      <c r="W101" s="121">
        <f>IFERROR(INDEX(VECINOS!$F$2:$F$338,MATCH(C101,VECINOS!$D$2:$D$338,0),1),-1)</f>
        <v>7.23</v>
      </c>
      <c r="X101" s="121">
        <f>INDEX(VECINOSC!$Y$2:$Y$348,MATCH(C101,VECINOSC!$D$2:$D$348,0),1)</f>
        <v>-1</v>
      </c>
      <c r="Y101" s="121">
        <f>INDEX(VECINOSC!$Z$2:$Z$348,MATCH(C101,VECINOSC!$D$2:$D$348,0),1)</f>
        <v>99999</v>
      </c>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row>
    <row r="102" spans="1:87" hidden="1">
      <c r="A102" s="121"/>
      <c r="B102" s="121">
        <v>10</v>
      </c>
      <c r="C102" s="121">
        <v>21237010</v>
      </c>
      <c r="D102" s="126" t="s">
        <v>15184</v>
      </c>
      <c r="E102" s="121" t="s">
        <v>38</v>
      </c>
      <c r="F102" s="121" t="s">
        <v>19</v>
      </c>
      <c r="G102" s="121" t="s">
        <v>31</v>
      </c>
      <c r="H102" s="121" t="s">
        <v>14</v>
      </c>
      <c r="I102" s="121" t="s">
        <v>160</v>
      </c>
      <c r="J102" s="121" t="s">
        <v>522</v>
      </c>
      <c r="K102" s="121" t="s">
        <v>908</v>
      </c>
      <c r="L102" s="121">
        <v>4.387777777777778</v>
      </c>
      <c r="M102" s="121">
        <v>-74.838374999999999</v>
      </c>
      <c r="N102" s="121">
        <v>148</v>
      </c>
      <c r="O102" s="121" t="s">
        <v>5383</v>
      </c>
      <c r="P102" s="121" t="s">
        <v>18</v>
      </c>
      <c r="Q102" s="125">
        <f>INDEX(MaestroEstacionesSCADA!$B$2:$B$536,MATCH(C102,MaestroEstacionesSCADA!$E$2:$E$536,0),1)</f>
        <v>209</v>
      </c>
      <c r="R102" s="127">
        <v>-1</v>
      </c>
      <c r="S102" s="121">
        <f>IFERROR(INDEX(estadored!$P$2:$P$323,MATCH(C102,estadored!$B$2:$B$323,0),1),0)</f>
        <v>0</v>
      </c>
      <c r="T102" s="121" t="str">
        <f>INDEX(estadored!$M$2:$M$323,MATCH(C102,estadored!$B$2:$B$323,0),1)</f>
        <v>INMARSAT</v>
      </c>
      <c r="U102" s="121">
        <v>0</v>
      </c>
      <c r="V102" s="121">
        <f>IFERROR(INDEX(VECINOS!$E$2:$E$338,MATCH(C102,VECINOS!$D$2:$D$338,0),1),-1)</f>
        <v>21235030</v>
      </c>
      <c r="W102" s="121">
        <f>IFERROR(INDEX(VECINOS!$F$2:$F$338,MATCH(C102,VECINOS!$D$2:$D$338,0),1),-1)</f>
        <v>9.7100000000000009</v>
      </c>
      <c r="X102" s="121">
        <f>INDEX(VECINOSC!$Y$2:$Y$348,MATCH(C102,VECINOSC!$D$2:$D$348,0),1)</f>
        <v>21137010</v>
      </c>
      <c r="Y102" s="121">
        <f>INDEX(VECINOSC!$Z$2:$Z$348,MATCH(C102,VECINOSC!$D$2:$D$348,0),1)</f>
        <v>60</v>
      </c>
      <c r="Z102" s="121"/>
      <c r="AA102" s="121"/>
      <c r="AB102" s="121"/>
      <c r="AC102" s="121"/>
      <c r="AD102" s="121"/>
      <c r="AE102" s="121"/>
      <c r="AF102" s="121"/>
      <c r="AG102" s="121"/>
      <c r="AH102" s="121"/>
      <c r="AI102" s="121"/>
      <c r="AJ102" s="121"/>
      <c r="AK102" s="121"/>
      <c r="AL102" s="121"/>
      <c r="AM102" s="121"/>
      <c r="AN102" s="121"/>
      <c r="AO102" s="121"/>
      <c r="AP102" s="121"/>
      <c r="AQ102" s="121"/>
      <c r="AR102" s="121"/>
      <c r="AS102" s="121"/>
      <c r="AT102" s="121"/>
      <c r="AU102" s="121"/>
      <c r="AV102" s="121"/>
      <c r="AW102" s="121"/>
      <c r="AX102" s="121"/>
      <c r="AY102" s="121"/>
      <c r="AZ102" s="121"/>
      <c r="BA102" s="121"/>
      <c r="BB102" s="121"/>
      <c r="BC102" s="121"/>
      <c r="BD102" s="121"/>
      <c r="BE102" s="121"/>
      <c r="BF102" s="121"/>
      <c r="BG102" s="121"/>
      <c r="BH102" s="121"/>
      <c r="BI102" s="121"/>
      <c r="BJ102" s="121"/>
      <c r="BK102" s="121"/>
      <c r="BL102" s="121"/>
      <c r="BM102" s="121"/>
      <c r="BN102" s="121"/>
      <c r="BO102" s="121"/>
      <c r="BP102" s="121"/>
      <c r="BQ102" s="121"/>
      <c r="BR102" s="121"/>
      <c r="BS102" s="121"/>
      <c r="BT102" s="121"/>
      <c r="BU102" s="121"/>
      <c r="BV102" s="121"/>
      <c r="BW102" s="121"/>
      <c r="BX102" s="121"/>
      <c r="BY102" s="121"/>
      <c r="BZ102" s="121"/>
      <c r="CA102" s="121"/>
      <c r="CB102" s="121"/>
      <c r="CC102" s="121"/>
      <c r="CD102" s="121"/>
      <c r="CE102" s="121"/>
      <c r="CF102" s="121"/>
      <c r="CG102" s="121"/>
      <c r="CH102" s="121"/>
      <c r="CI102" s="121"/>
    </row>
    <row r="103" spans="1:87" hidden="1">
      <c r="A103" s="121"/>
      <c r="B103" s="121">
        <v>10</v>
      </c>
      <c r="C103" s="121">
        <v>21215170</v>
      </c>
      <c r="D103" s="121" t="s">
        <v>1330</v>
      </c>
      <c r="E103" s="121" t="s">
        <v>38</v>
      </c>
      <c r="F103" s="121" t="s">
        <v>12</v>
      </c>
      <c r="G103" s="121" t="s">
        <v>64</v>
      </c>
      <c r="H103" s="121" t="s">
        <v>24</v>
      </c>
      <c r="I103" s="121" t="s">
        <v>1324</v>
      </c>
      <c r="J103" s="121" t="s">
        <v>637</v>
      </c>
      <c r="K103" s="121" t="s">
        <v>4600</v>
      </c>
      <c r="L103" s="121">
        <v>4.4020000000000001</v>
      </c>
      <c r="M103" s="121">
        <v>-75.229055555555561</v>
      </c>
      <c r="N103" s="121">
        <v>1780</v>
      </c>
      <c r="O103" s="121" t="s">
        <v>993</v>
      </c>
      <c r="P103" s="121" t="s">
        <v>121</v>
      </c>
      <c r="Q103" s="125">
        <v>-1</v>
      </c>
      <c r="R103" s="121">
        <v>-1</v>
      </c>
      <c r="S103" s="121" t="s">
        <v>1819</v>
      </c>
      <c r="T103" s="121" t="s">
        <v>1863</v>
      </c>
      <c r="U103" s="121">
        <v>1</v>
      </c>
      <c r="V103" s="121">
        <f>IFERROR(INDEX(VECINOS!$E$2:$E$338,MATCH(C103,VECINOS!$D$2:$D$338,0),1),-1)</f>
        <v>21215180</v>
      </c>
      <c r="W103" s="121">
        <f>IFERROR(INDEX(VECINOS!$F$2:$F$338,MATCH(C103,VECINOS!$D$2:$D$338,0),1),-1)</f>
        <v>2.83</v>
      </c>
      <c r="X103" s="121">
        <f>INDEX(VECINOSC!$Y$2:$Y$348,MATCH(C103,VECINOSC!$D$2:$D$348,0),1)</f>
        <v>21217180</v>
      </c>
      <c r="Y103" s="121">
        <f>INDEX(VECINOSC!$Z$2:$Z$348,MATCH(C103,VECINOSC!$D$2:$D$348,0),1)</f>
        <v>10</v>
      </c>
      <c r="Z103" s="121"/>
      <c r="AA103" s="121"/>
      <c r="AB103" s="121"/>
      <c r="AC103" s="121"/>
      <c r="AD103" s="121"/>
      <c r="AE103" s="121"/>
      <c r="AF103" s="121"/>
      <c r="AG103" s="121"/>
      <c r="AH103" s="121"/>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row>
    <row r="104" spans="1:87" hidden="1">
      <c r="A104" s="121"/>
      <c r="B104" s="121">
        <v>11</v>
      </c>
      <c r="C104" s="121">
        <v>35027001</v>
      </c>
      <c r="D104" s="121" t="s">
        <v>1467</v>
      </c>
      <c r="E104" s="121" t="s">
        <v>38</v>
      </c>
      <c r="F104" s="121" t="s">
        <v>39</v>
      </c>
      <c r="G104" s="121" t="s">
        <v>111</v>
      </c>
      <c r="H104" s="121" t="s">
        <v>14</v>
      </c>
      <c r="I104" s="121" t="s">
        <v>137</v>
      </c>
      <c r="J104" s="121" t="s">
        <v>522</v>
      </c>
      <c r="K104" s="121" t="s">
        <v>4751</v>
      </c>
      <c r="L104" s="121">
        <v>4.4033888888888892</v>
      </c>
      <c r="M104" s="121">
        <v>-73.940555555555562</v>
      </c>
      <c r="N104" s="121">
        <v>1670</v>
      </c>
      <c r="O104" s="121" t="s">
        <v>1469</v>
      </c>
      <c r="P104" s="121" t="s">
        <v>18</v>
      </c>
      <c r="Q104" s="125">
        <v>-1</v>
      </c>
      <c r="R104" s="121">
        <v>-1</v>
      </c>
      <c r="S104" s="121">
        <v>0</v>
      </c>
      <c r="T104" s="121" t="s">
        <v>1849</v>
      </c>
      <c r="U104" s="121">
        <v>0</v>
      </c>
      <c r="V104" s="121">
        <f>IFERROR(INDEX(VECINOS!$E$2:$E$338,MATCH(C104,VECINOS!$D$2:$D$338,0),1),-1)</f>
        <v>35027002</v>
      </c>
      <c r="W104" s="121">
        <f>IFERROR(INDEX(VECINOS!$F$2:$F$338,MATCH(C104,VECINOS!$D$2:$D$338,0),1),-1)</f>
        <v>0.89</v>
      </c>
      <c r="X104" s="121">
        <f>INDEX(VECINOSC!$Y$2:$Y$348,MATCH(C104,VECINOSC!$D$2:$D$348,0),1)</f>
        <v>35027002</v>
      </c>
      <c r="Y104" s="121">
        <f>INDEX(VECINOSC!$Z$2:$Z$348,MATCH(C104,VECINOSC!$D$2:$D$348,0),1)</f>
        <v>0</v>
      </c>
      <c r="Z104" s="121"/>
      <c r="AA104" s="121"/>
      <c r="AB104" s="121"/>
      <c r="AC104" s="121"/>
      <c r="AD104" s="121"/>
      <c r="AE104" s="121"/>
      <c r="AF104" s="121"/>
      <c r="AG104" s="121"/>
      <c r="AH104" s="121"/>
      <c r="AI104" s="121"/>
      <c r="AJ104" s="121"/>
      <c r="AK104" s="121"/>
      <c r="AL104" s="121"/>
      <c r="AM104" s="121"/>
      <c r="AN104" s="121"/>
      <c r="AO104" s="121"/>
      <c r="AP104" s="121"/>
      <c r="AQ104" s="121"/>
      <c r="AR104" s="121"/>
      <c r="AS104" s="121"/>
      <c r="AT104" s="121"/>
      <c r="AU104" s="121"/>
      <c r="AV104" s="121"/>
      <c r="AW104" s="121"/>
      <c r="AX104" s="121"/>
      <c r="AY104" s="121"/>
      <c r="AZ104" s="121"/>
      <c r="BA104" s="121"/>
      <c r="BB104" s="121"/>
      <c r="BC104" s="121"/>
      <c r="BD104" s="121"/>
      <c r="BE104" s="121"/>
      <c r="BF104" s="121"/>
      <c r="BG104" s="121"/>
      <c r="BH104" s="121"/>
      <c r="BI104" s="121"/>
      <c r="BJ104" s="121"/>
      <c r="BK104" s="121"/>
      <c r="BL104" s="121"/>
      <c r="BM104" s="121"/>
      <c r="BN104" s="121"/>
      <c r="BO104" s="121"/>
      <c r="BP104" s="121"/>
      <c r="BQ104" s="121"/>
      <c r="BR104" s="121"/>
      <c r="BS104" s="121"/>
      <c r="BT104" s="121"/>
      <c r="BU104" s="121"/>
      <c r="BV104" s="121"/>
      <c r="BW104" s="121"/>
      <c r="BX104" s="121"/>
      <c r="BY104" s="121"/>
      <c r="BZ104" s="121"/>
      <c r="CA104" s="121"/>
      <c r="CB104" s="121"/>
      <c r="CC104" s="121"/>
      <c r="CD104" s="121"/>
      <c r="CE104" s="121"/>
      <c r="CF104" s="121"/>
      <c r="CG104" s="121"/>
      <c r="CH104" s="121"/>
      <c r="CI104" s="121"/>
    </row>
    <row r="105" spans="1:87" hidden="1">
      <c r="A105" s="121"/>
      <c r="B105" s="121">
        <v>11</v>
      </c>
      <c r="C105" s="121">
        <v>35027002</v>
      </c>
      <c r="D105" s="121" t="s">
        <v>1470</v>
      </c>
      <c r="E105" s="121" t="s">
        <v>38</v>
      </c>
      <c r="F105" s="121" t="s">
        <v>39</v>
      </c>
      <c r="G105" s="121" t="s">
        <v>111</v>
      </c>
      <c r="H105" s="121" t="s">
        <v>14</v>
      </c>
      <c r="I105" s="121" t="s">
        <v>137</v>
      </c>
      <c r="J105" s="121" t="s">
        <v>522</v>
      </c>
      <c r="K105" s="121" t="s">
        <v>4751</v>
      </c>
      <c r="L105" s="121">
        <v>4.4074166666666672</v>
      </c>
      <c r="M105" s="121">
        <v>-73.947500000000005</v>
      </c>
      <c r="N105" s="121">
        <v>1671</v>
      </c>
      <c r="O105" s="121" t="s">
        <v>1469</v>
      </c>
      <c r="P105" s="121" t="s">
        <v>18</v>
      </c>
      <c r="Q105" s="125">
        <v>-1</v>
      </c>
      <c r="R105" s="121">
        <v>-1</v>
      </c>
      <c r="S105" s="121">
        <v>0</v>
      </c>
      <c r="T105" s="121" t="s">
        <v>1849</v>
      </c>
      <c r="U105" s="121">
        <v>0</v>
      </c>
      <c r="V105" s="121">
        <f>IFERROR(INDEX(VECINOS!$E$2:$E$338,MATCH(C105,VECINOS!$D$2:$D$338,0),1),-1)</f>
        <v>35027001</v>
      </c>
      <c r="W105" s="121">
        <f>IFERROR(INDEX(VECINOS!$F$2:$F$338,MATCH(C105,VECINOS!$D$2:$D$338,0),1),-1)</f>
        <v>0.89</v>
      </c>
      <c r="X105" s="121">
        <f>INDEX(VECINOSC!$Y$2:$Y$348,MATCH(C105,VECINOSC!$D$2:$D$348,0),1)</f>
        <v>35027001</v>
      </c>
      <c r="Y105" s="121">
        <f>INDEX(VECINOSC!$Z$2:$Z$348,MATCH(C105,VECINOSC!$D$2:$D$348,0),1)</f>
        <v>0</v>
      </c>
      <c r="Z105" s="121"/>
      <c r="AA105" s="121"/>
      <c r="AB105" s="121"/>
      <c r="AC105" s="121"/>
      <c r="AD105" s="121"/>
      <c r="AE105" s="121"/>
      <c r="AF105" s="121"/>
      <c r="AG105" s="121"/>
      <c r="AH105" s="121"/>
      <c r="AI105" s="121"/>
      <c r="AJ105" s="121"/>
      <c r="AK105" s="121"/>
      <c r="AL105" s="121"/>
      <c r="AM105" s="121"/>
      <c r="AN105" s="121"/>
      <c r="AO105" s="121"/>
      <c r="AP105" s="121"/>
      <c r="AQ105" s="121"/>
      <c r="AR105" s="121"/>
      <c r="AS105" s="121"/>
      <c r="AT105" s="121"/>
      <c r="AU105" s="121"/>
      <c r="AV105" s="121"/>
      <c r="AW105" s="121"/>
      <c r="AX105" s="121"/>
      <c r="AY105" s="121"/>
      <c r="AZ105" s="121"/>
      <c r="BA105" s="121"/>
      <c r="BB105" s="121"/>
      <c r="BC105" s="121"/>
      <c r="BD105" s="121"/>
      <c r="BE105" s="121"/>
      <c r="BF105" s="121"/>
      <c r="BG105" s="121"/>
      <c r="BH105" s="121"/>
      <c r="BI105" s="121"/>
      <c r="BJ105" s="121"/>
      <c r="BK105" s="121"/>
      <c r="BL105" s="121"/>
      <c r="BM105" s="121"/>
      <c r="BN105" s="121"/>
      <c r="BO105" s="121"/>
      <c r="BP105" s="121"/>
      <c r="BQ105" s="121"/>
      <c r="BR105" s="121"/>
      <c r="BS105" s="121"/>
      <c r="BT105" s="121"/>
      <c r="BU105" s="121"/>
      <c r="BV105" s="121"/>
      <c r="BW105" s="121"/>
      <c r="BX105" s="121"/>
      <c r="BY105" s="121"/>
      <c r="BZ105" s="121"/>
      <c r="CA105" s="121"/>
      <c r="CB105" s="121"/>
      <c r="CC105" s="121"/>
      <c r="CD105" s="121"/>
      <c r="CE105" s="121"/>
      <c r="CF105" s="121"/>
      <c r="CG105" s="121"/>
      <c r="CH105" s="121"/>
      <c r="CI105" s="121"/>
    </row>
    <row r="106" spans="1:87" hidden="1">
      <c r="A106" s="121"/>
      <c r="B106" s="121">
        <v>9</v>
      </c>
      <c r="C106" s="121">
        <v>26127010</v>
      </c>
      <c r="D106" s="121" t="s">
        <v>1225</v>
      </c>
      <c r="E106" s="121" t="s">
        <v>38</v>
      </c>
      <c r="F106" s="121" t="s">
        <v>19</v>
      </c>
      <c r="G106" s="121" t="s">
        <v>31</v>
      </c>
      <c r="H106" s="121" t="s">
        <v>14</v>
      </c>
      <c r="I106" s="121" t="s">
        <v>1208</v>
      </c>
      <c r="J106" s="121" t="s">
        <v>1146</v>
      </c>
      <c r="K106" s="121" t="s">
        <v>1197</v>
      </c>
      <c r="L106" s="121">
        <v>4.4102500000000004</v>
      </c>
      <c r="M106" s="121">
        <v>-74.124611111111093</v>
      </c>
      <c r="N106" s="121">
        <v>151</v>
      </c>
      <c r="O106" s="121" t="s">
        <v>727</v>
      </c>
      <c r="P106" s="121" t="s">
        <v>18</v>
      </c>
      <c r="Q106" s="125">
        <v>-1</v>
      </c>
      <c r="R106" s="121" t="s">
        <v>1530</v>
      </c>
      <c r="S106" s="121">
        <v>0</v>
      </c>
      <c r="T106" s="121" t="s">
        <v>1863</v>
      </c>
      <c r="U106" s="121">
        <v>0</v>
      </c>
      <c r="V106" s="121">
        <f>IFERROR(INDEX(VECINOS!$E$2:$E$338,MATCH(C106,VECINOS!$D$2:$D$338,0),1),-1)</f>
        <v>21206920</v>
      </c>
      <c r="W106" s="121">
        <f>IFERROR(INDEX(VECINOS!$F$2:$F$338,MATCH(C106,VECINOS!$D$2:$D$338,0),1),-1)</f>
        <v>7.23</v>
      </c>
      <c r="X106" s="121">
        <f>INDEX(VECINOSC!$Y$2:$Y$348,MATCH(C106,VECINOSC!$D$2:$D$348,0),1)</f>
        <v>26127040</v>
      </c>
      <c r="Y106" s="121">
        <f>INDEX(VECINOSC!$Z$2:$Z$348,MATCH(C106,VECINOSC!$D$2:$D$348,0),1)</f>
        <v>200</v>
      </c>
      <c r="Z106" s="121"/>
      <c r="AA106" s="121"/>
      <c r="AB106" s="121"/>
      <c r="AC106" s="121"/>
      <c r="AD106" s="121"/>
      <c r="AE106" s="121"/>
      <c r="AF106" s="121"/>
      <c r="AG106" s="121"/>
      <c r="AH106" s="121"/>
      <c r="AI106" s="121"/>
      <c r="AJ106" s="121"/>
      <c r="AK106" s="121"/>
      <c r="AL106" s="121"/>
      <c r="AM106" s="121"/>
      <c r="AN106" s="121"/>
      <c r="AO106" s="121"/>
      <c r="AP106" s="121"/>
      <c r="AQ106" s="121"/>
      <c r="AR106" s="121"/>
      <c r="AS106" s="121"/>
      <c r="AT106" s="121"/>
      <c r="AU106" s="121"/>
      <c r="AV106" s="121"/>
      <c r="AW106" s="121"/>
      <c r="AX106" s="121"/>
      <c r="AY106" s="121"/>
      <c r="AZ106" s="121"/>
      <c r="BA106" s="121"/>
      <c r="BB106" s="121"/>
      <c r="BC106" s="121"/>
      <c r="BD106" s="121"/>
      <c r="BE106" s="121"/>
      <c r="BF106" s="121"/>
      <c r="BG106" s="121"/>
      <c r="BH106" s="121"/>
      <c r="BI106" s="121"/>
      <c r="BJ106" s="121"/>
      <c r="BK106" s="121"/>
      <c r="BL106" s="121"/>
      <c r="BM106" s="121"/>
      <c r="BN106" s="121"/>
      <c r="BO106" s="121"/>
      <c r="BP106" s="121"/>
      <c r="BQ106" s="121"/>
      <c r="BR106" s="121"/>
      <c r="BS106" s="121"/>
      <c r="BT106" s="121"/>
      <c r="BU106" s="121"/>
      <c r="BV106" s="121"/>
      <c r="BW106" s="121"/>
      <c r="BX106" s="121"/>
      <c r="BY106" s="121"/>
      <c r="BZ106" s="121"/>
      <c r="CA106" s="121"/>
      <c r="CB106" s="121"/>
      <c r="CC106" s="121"/>
      <c r="CD106" s="121"/>
      <c r="CE106" s="121"/>
      <c r="CF106" s="121"/>
      <c r="CG106" s="121"/>
      <c r="CH106" s="121"/>
      <c r="CI106" s="121"/>
    </row>
    <row r="107" spans="1:87" hidden="1">
      <c r="A107" s="121"/>
      <c r="B107" s="121">
        <v>10</v>
      </c>
      <c r="C107" s="121">
        <v>21215180</v>
      </c>
      <c r="D107" s="121" t="s">
        <v>1331</v>
      </c>
      <c r="E107" s="121" t="s">
        <v>38</v>
      </c>
      <c r="F107" s="121" t="s">
        <v>12</v>
      </c>
      <c r="G107" s="121" t="s">
        <v>64</v>
      </c>
      <c r="H107" s="121" t="s">
        <v>14</v>
      </c>
      <c r="I107" s="121" t="s">
        <v>1324</v>
      </c>
      <c r="J107" s="121" t="s">
        <v>637</v>
      </c>
      <c r="K107" s="121" t="s">
        <v>4600</v>
      </c>
      <c r="L107" s="121">
        <v>4.4183888888888889</v>
      </c>
      <c r="M107" s="121">
        <v>-75.248666666666665</v>
      </c>
      <c r="N107" s="121">
        <v>425</v>
      </c>
      <c r="O107" s="121" t="s">
        <v>993</v>
      </c>
      <c r="P107" s="121" t="s">
        <v>18</v>
      </c>
      <c r="Q107" s="125">
        <v>23</v>
      </c>
      <c r="R107" s="121">
        <v>-1</v>
      </c>
      <c r="S107" s="121">
        <v>0</v>
      </c>
      <c r="T107" s="121" t="s">
        <v>1842</v>
      </c>
      <c r="U107" s="121">
        <v>0</v>
      </c>
      <c r="V107" s="121">
        <f>IFERROR(INDEX(VECINOS!$E$2:$E$338,MATCH(C107,VECINOS!$D$2:$D$338,0),1),-1)</f>
        <v>21215170</v>
      </c>
      <c r="W107" s="121">
        <f>IFERROR(INDEX(VECINOS!$F$2:$F$338,MATCH(C107,VECINOS!$D$2:$D$338,0),1),-1)</f>
        <v>2.83</v>
      </c>
      <c r="X107" s="121">
        <f>INDEX(VECINOSC!$Y$2:$Y$348,MATCH(C107,VECINOSC!$D$2:$D$348,0),1)</f>
        <v>21217180</v>
      </c>
      <c r="Y107" s="121">
        <f>INDEX(VECINOSC!$Z$2:$Z$348,MATCH(C107,VECINOSC!$D$2:$D$348,0),1)</f>
        <v>8</v>
      </c>
      <c r="Z107" s="121"/>
      <c r="AA107" s="121"/>
      <c r="AB107" s="121"/>
      <c r="AC107" s="121"/>
      <c r="AD107" s="121"/>
      <c r="AE107" s="121"/>
      <c r="AF107" s="121"/>
      <c r="AG107" s="121"/>
      <c r="AH107" s="121"/>
      <c r="AI107" s="121"/>
      <c r="AJ107" s="121"/>
      <c r="AK107" s="121"/>
      <c r="AL107" s="121"/>
      <c r="AM107" s="121"/>
      <c r="AN107" s="121"/>
      <c r="AO107" s="121"/>
      <c r="AP107" s="121"/>
      <c r="AQ107" s="121"/>
      <c r="AR107" s="121"/>
      <c r="AS107" s="121"/>
      <c r="AT107" s="121"/>
      <c r="AU107" s="121"/>
      <c r="AV107" s="121"/>
      <c r="AW107" s="121"/>
      <c r="AX107" s="121"/>
      <c r="AY107" s="121"/>
      <c r="AZ107" s="121"/>
      <c r="BA107" s="121"/>
      <c r="BB107" s="121"/>
      <c r="BC107" s="121"/>
      <c r="BD107" s="121"/>
      <c r="BE107" s="121"/>
      <c r="BF107" s="121"/>
      <c r="BG107" s="121"/>
      <c r="BH107" s="121"/>
      <c r="BI107" s="121"/>
      <c r="BJ107" s="121"/>
      <c r="BK107" s="121"/>
      <c r="BL107" s="121"/>
      <c r="BM107" s="121"/>
      <c r="BN107" s="12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row>
    <row r="108" spans="1:87" hidden="1">
      <c r="A108" s="121"/>
      <c r="B108" s="121">
        <v>10</v>
      </c>
      <c r="C108" s="121">
        <v>21215190</v>
      </c>
      <c r="D108" s="121" t="s">
        <v>1333</v>
      </c>
      <c r="E108" s="121" t="s">
        <v>38</v>
      </c>
      <c r="F108" s="121" t="s">
        <v>12</v>
      </c>
      <c r="G108" s="121" t="s">
        <v>64</v>
      </c>
      <c r="H108" s="121" t="s">
        <v>14</v>
      </c>
      <c r="I108" s="121" t="s">
        <v>1324</v>
      </c>
      <c r="J108" s="121" t="s">
        <v>637</v>
      </c>
      <c r="K108" s="121" t="s">
        <v>1325</v>
      </c>
      <c r="L108" s="121">
        <v>4.4356666666666671</v>
      </c>
      <c r="M108" s="121">
        <v>-75.500361111111104</v>
      </c>
      <c r="N108" s="121">
        <v>502</v>
      </c>
      <c r="O108" s="121" t="s">
        <v>993</v>
      </c>
      <c r="P108" s="121" t="s">
        <v>18</v>
      </c>
      <c r="Q108" s="125">
        <v>37</v>
      </c>
      <c r="R108" s="121">
        <v>-1</v>
      </c>
      <c r="S108" s="121">
        <v>0</v>
      </c>
      <c r="T108" s="121" t="s">
        <v>1842</v>
      </c>
      <c r="U108" s="121">
        <v>0</v>
      </c>
      <c r="V108" s="121">
        <f>IFERROR(INDEX(VECINOS!$E$2:$E$338,MATCH(C108,VECINOS!$D$2:$D$338,0),1),-1)</f>
        <v>26125300</v>
      </c>
      <c r="W108" s="121">
        <f>IFERROR(INDEX(VECINOS!$F$2:$F$338,MATCH(C108,VECINOS!$D$2:$D$338,0),1),-1)</f>
        <v>14.78</v>
      </c>
      <c r="X108" s="121">
        <f>INDEX(VECINOSC!$Y$2:$Y$348,MATCH(C108,VECINOSC!$D$2:$D$348,0),1)</f>
        <v>21217180</v>
      </c>
      <c r="Y108" s="121">
        <f>INDEX(VECINOSC!$Z$2:$Z$348,MATCH(C108,VECINOSC!$D$2:$D$348,0),1)</f>
        <v>24</v>
      </c>
      <c r="Z108" s="121"/>
      <c r="AA108" s="121"/>
      <c r="AB108" s="121"/>
      <c r="AC108" s="121"/>
      <c r="AD108" s="121"/>
      <c r="AE108" s="121"/>
      <c r="AF108" s="121"/>
      <c r="AG108" s="121"/>
      <c r="AH108" s="121"/>
      <c r="AI108" s="121"/>
      <c r="AJ108" s="121"/>
      <c r="AK108" s="121"/>
      <c r="AL108" s="121"/>
      <c r="AM108" s="121"/>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row>
    <row r="109" spans="1:87" hidden="1">
      <c r="A109" s="121"/>
      <c r="B109" s="121">
        <v>9</v>
      </c>
      <c r="C109" s="121">
        <v>26125061</v>
      </c>
      <c r="D109" s="121" t="s">
        <v>1216</v>
      </c>
      <c r="E109" s="121" t="s">
        <v>38</v>
      </c>
      <c r="F109" s="121" t="s">
        <v>12</v>
      </c>
      <c r="G109" s="121" t="s">
        <v>43</v>
      </c>
      <c r="H109" s="121" t="s">
        <v>14</v>
      </c>
      <c r="I109" s="121" t="s">
        <v>1209</v>
      </c>
      <c r="J109" s="121" t="s">
        <v>1209</v>
      </c>
      <c r="K109" s="121" t="s">
        <v>218</v>
      </c>
      <c r="L109" s="121">
        <v>4.4547222222222222</v>
      </c>
      <c r="M109" s="121">
        <v>-75.766388888888883</v>
      </c>
      <c r="N109" s="121">
        <v>1229</v>
      </c>
      <c r="O109" s="121" t="s">
        <v>1217</v>
      </c>
      <c r="P109" s="121" t="s">
        <v>18</v>
      </c>
      <c r="Q109" s="125">
        <v>-1</v>
      </c>
      <c r="R109" s="121">
        <v>-1</v>
      </c>
      <c r="S109" s="121" t="s">
        <v>2451</v>
      </c>
      <c r="T109" s="121" t="s">
        <v>1849</v>
      </c>
      <c r="U109" s="121">
        <v>0</v>
      </c>
      <c r="V109" s="121">
        <f>IFERROR(INDEX(VECINOS!$E$2:$E$338,MATCH(C109,VECINOS!$D$2:$D$338,0),1),-1)</f>
        <v>26125290</v>
      </c>
      <c r="W109" s="121">
        <f>IFERROR(INDEX(VECINOS!$F$2:$F$338,MATCH(C109,VECINOS!$D$2:$D$338,0),1),-1)</f>
        <v>11.95</v>
      </c>
      <c r="X109" s="121">
        <f>INDEX(VECINOSC!$Y$2:$Y$348,MATCH(C109,VECINOSC!$D$2:$D$348,0),1)</f>
        <v>-1</v>
      </c>
      <c r="Y109" s="121">
        <f>INDEX(VECINOSC!$Z$2:$Z$348,MATCH(C109,VECINOSC!$D$2:$D$348,0),1)</f>
        <v>99999</v>
      </c>
      <c r="Z109" s="121"/>
      <c r="AA109" s="121"/>
      <c r="AB109" s="121"/>
      <c r="AC109" s="121"/>
      <c r="AD109" s="121"/>
      <c r="AE109" s="121"/>
      <c r="AF109" s="121"/>
      <c r="AG109" s="121"/>
      <c r="AH109" s="121"/>
      <c r="AI109" s="121"/>
      <c r="AJ109" s="121"/>
      <c r="AK109" s="121"/>
      <c r="AL109" s="121"/>
      <c r="AM109" s="121"/>
      <c r="AN109" s="121"/>
      <c r="AO109" s="121"/>
      <c r="AP109" s="121"/>
      <c r="AQ109" s="121"/>
      <c r="AR109" s="121"/>
      <c r="AS109" s="121"/>
      <c r="AT109" s="121"/>
      <c r="AU109" s="121"/>
      <c r="AV109" s="121"/>
      <c r="AW109" s="121"/>
      <c r="AX109" s="121"/>
      <c r="AY109" s="121"/>
      <c r="AZ109" s="121"/>
      <c r="BA109" s="121"/>
      <c r="BB109" s="121"/>
      <c r="BC109" s="121"/>
      <c r="BD109" s="121"/>
      <c r="BE109" s="121"/>
      <c r="BF109" s="121"/>
      <c r="BG109" s="121"/>
      <c r="BH109" s="121"/>
      <c r="BI109" s="121"/>
      <c r="BJ109" s="121"/>
      <c r="BK109" s="121"/>
      <c r="BL109" s="121"/>
      <c r="BM109" s="121"/>
      <c r="BN109" s="121"/>
      <c r="BO109" s="121"/>
      <c r="BP109" s="121"/>
      <c r="BQ109" s="121"/>
      <c r="BR109" s="121"/>
      <c r="BS109" s="121"/>
      <c r="BT109" s="121"/>
      <c r="BU109" s="121"/>
      <c r="BV109" s="121"/>
      <c r="BW109" s="121"/>
      <c r="BX109" s="121"/>
      <c r="BY109" s="121"/>
      <c r="BZ109" s="121"/>
      <c r="CA109" s="121"/>
      <c r="CB109" s="121"/>
      <c r="CC109" s="121"/>
      <c r="CD109" s="121"/>
      <c r="CE109" s="121"/>
      <c r="CF109" s="121"/>
      <c r="CG109" s="121"/>
      <c r="CH109" s="121"/>
      <c r="CI109" s="121"/>
    </row>
    <row r="110" spans="1:87" hidden="1">
      <c r="A110" s="121"/>
      <c r="B110" s="121">
        <v>10</v>
      </c>
      <c r="C110" s="121">
        <v>21215160</v>
      </c>
      <c r="D110" s="121" t="s">
        <v>1329</v>
      </c>
      <c r="E110" s="121" t="s">
        <v>38</v>
      </c>
      <c r="F110" s="121" t="s">
        <v>12</v>
      </c>
      <c r="G110" s="121" t="s">
        <v>64</v>
      </c>
      <c r="H110" s="121" t="s">
        <v>14</v>
      </c>
      <c r="I110" s="121" t="s">
        <v>1324</v>
      </c>
      <c r="J110" s="121" t="s">
        <v>637</v>
      </c>
      <c r="K110" s="121" t="s">
        <v>4600</v>
      </c>
      <c r="L110" s="121">
        <v>4.470361111111111</v>
      </c>
      <c r="M110" s="121">
        <v>-75.243861111111116</v>
      </c>
      <c r="N110" s="121">
        <v>395</v>
      </c>
      <c r="O110" s="121" t="s">
        <v>1328</v>
      </c>
      <c r="P110" s="121" t="s">
        <v>18</v>
      </c>
      <c r="Q110" s="125">
        <v>33</v>
      </c>
      <c r="R110" s="121">
        <v>-1</v>
      </c>
      <c r="S110" s="121">
        <v>0</v>
      </c>
      <c r="T110" s="121" t="s">
        <v>1842</v>
      </c>
      <c r="U110" s="121">
        <v>0</v>
      </c>
      <c r="V110" s="121">
        <f>IFERROR(INDEX(VECINOS!$E$2:$E$338,MATCH(C110,VECINOS!$D$2:$D$338,0),1),-1)</f>
        <v>21217180</v>
      </c>
      <c r="W110" s="121">
        <f>IFERROR(INDEX(VECINOS!$F$2:$F$338,MATCH(C110,VECINOS!$D$2:$D$338,0),1),-1)</f>
        <v>4.8499999999999996</v>
      </c>
      <c r="X110" s="121">
        <f>INDEX(VECINOSC!$Y$2:$Y$348,MATCH(C110,VECINOSC!$D$2:$D$348,0),1)</f>
        <v>21217180</v>
      </c>
      <c r="Y110" s="121">
        <f>INDEX(VECINOSC!$Z$2:$Z$348,MATCH(C110,VECINOSC!$D$2:$D$348,0),1)</f>
        <v>4</v>
      </c>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1"/>
      <c r="BK110" s="121"/>
      <c r="BL110" s="121"/>
      <c r="BM110" s="121"/>
      <c r="BN110" s="12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row>
    <row r="111" spans="1:87" hidden="1">
      <c r="A111" s="121"/>
      <c r="B111" s="121">
        <v>11</v>
      </c>
      <c r="C111" s="121">
        <v>21195160</v>
      </c>
      <c r="D111" s="121" t="s">
        <v>1379</v>
      </c>
      <c r="E111" s="121" t="s">
        <v>38</v>
      </c>
      <c r="F111" s="121" t="s">
        <v>12</v>
      </c>
      <c r="G111" s="121" t="s">
        <v>64</v>
      </c>
      <c r="H111" s="121" t="s">
        <v>14</v>
      </c>
      <c r="I111" s="121" t="s">
        <v>1375</v>
      </c>
      <c r="J111" s="121" t="s">
        <v>522</v>
      </c>
      <c r="K111" s="121" t="s">
        <v>1380</v>
      </c>
      <c r="L111" s="121">
        <v>4.4766111111111115</v>
      </c>
      <c r="M111" s="121">
        <v>-74.38388888888889</v>
      </c>
      <c r="N111" s="121">
        <v>2075</v>
      </c>
      <c r="O111" s="121" t="s">
        <v>1381</v>
      </c>
      <c r="P111" s="121" t="s">
        <v>18</v>
      </c>
      <c r="Q111" s="125">
        <v>-1</v>
      </c>
      <c r="R111" s="121" t="s">
        <v>1541</v>
      </c>
      <c r="S111" s="121" t="s">
        <v>1819</v>
      </c>
      <c r="T111" s="121" t="s">
        <v>1863</v>
      </c>
      <c r="U111" s="121">
        <v>1</v>
      </c>
      <c r="V111" s="121">
        <f>IFERROR(INDEX(VECINOS!$E$2:$E$338,MATCH(C111,VECINOS!$D$2:$D$338,0),1),-1)</f>
        <v>21195190</v>
      </c>
      <c r="W111" s="121">
        <f>IFERROR(INDEX(VECINOS!$F$2:$F$338,MATCH(C111,VECINOS!$D$2:$D$338,0),1),-1)</f>
        <v>20.07</v>
      </c>
      <c r="X111" s="121">
        <f>INDEX(VECINOSC!$Y$2:$Y$348,MATCH(C111,VECINOSC!$D$2:$D$348,0),1)</f>
        <v>-1</v>
      </c>
      <c r="Y111" s="121">
        <f>INDEX(VECINOSC!$Z$2:$Z$348,MATCH(C111,VECINOSC!$D$2:$D$348,0),1)</f>
        <v>99999</v>
      </c>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row>
    <row r="112" spans="1:87" hidden="1">
      <c r="A112" s="121"/>
      <c r="B112" s="121">
        <v>10</v>
      </c>
      <c r="C112" s="121">
        <v>21217180</v>
      </c>
      <c r="D112" s="121" t="s">
        <v>1334</v>
      </c>
      <c r="E112" s="121" t="s">
        <v>38</v>
      </c>
      <c r="F112" s="121" t="s">
        <v>39</v>
      </c>
      <c r="G112" s="121" t="s">
        <v>31</v>
      </c>
      <c r="H112" s="121" t="s">
        <v>14</v>
      </c>
      <c r="I112" s="121" t="s">
        <v>1324</v>
      </c>
      <c r="J112" s="121" t="s">
        <v>637</v>
      </c>
      <c r="K112" s="121" t="s">
        <v>4600</v>
      </c>
      <c r="L112" s="121">
        <v>4.4820555555555552</v>
      </c>
      <c r="M112" s="121">
        <v>-75.286055555555549</v>
      </c>
      <c r="N112" s="121">
        <v>1450</v>
      </c>
      <c r="O112" s="121" t="s">
        <v>69</v>
      </c>
      <c r="P112" s="121" t="s">
        <v>18</v>
      </c>
      <c r="Q112" s="125">
        <v>-1</v>
      </c>
      <c r="R112" s="121" t="s">
        <v>1536</v>
      </c>
      <c r="S112" s="121">
        <v>0</v>
      </c>
      <c r="T112" s="121" t="s">
        <v>1863</v>
      </c>
      <c r="U112" s="121">
        <v>0</v>
      </c>
      <c r="V112" s="121">
        <f>IFERROR(INDEX(VECINOS!$E$2:$E$338,MATCH(C112,VECINOS!$D$2:$D$338,0),1),-1)</f>
        <v>21215160</v>
      </c>
      <c r="W112" s="121">
        <f>IFERROR(INDEX(VECINOS!$F$2:$F$338,MATCH(C112,VECINOS!$D$2:$D$338,0),1),-1)</f>
        <v>4.8499999999999996</v>
      </c>
      <c r="X112" s="121">
        <f>INDEX(VECINOSC!$Y$2:$Y$348,MATCH(C112,VECINOSC!$D$2:$D$348,0),1)</f>
        <v>-1</v>
      </c>
      <c r="Y112" s="121">
        <f>INDEX(VECINOSC!$Z$2:$Z$348,MATCH(C112,VECINOSC!$D$2:$D$348,0),1)</f>
        <v>99999</v>
      </c>
      <c r="Z112" s="121"/>
      <c r="AA112" s="121"/>
      <c r="AB112" s="121"/>
      <c r="AC112" s="121"/>
      <c r="AD112" s="121"/>
      <c r="AE112" s="121"/>
      <c r="AF112" s="121"/>
      <c r="AG112" s="121"/>
      <c r="AH112" s="121"/>
      <c r="AI112" s="121"/>
      <c r="AJ112" s="121"/>
      <c r="AK112" s="121"/>
      <c r="AL112" s="121"/>
      <c r="AM112" s="121"/>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M112" s="121"/>
      <c r="BN112" s="121"/>
      <c r="BO112" s="121"/>
      <c r="BP112" s="121"/>
      <c r="BQ112" s="121"/>
      <c r="BR112" s="121"/>
      <c r="BS112" s="121"/>
      <c r="BT112" s="121"/>
      <c r="BU112" s="121"/>
      <c r="BV112" s="121"/>
      <c r="BW112" s="121"/>
      <c r="BX112" s="121"/>
      <c r="BY112" s="121"/>
      <c r="BZ112" s="121"/>
      <c r="CA112" s="121"/>
      <c r="CB112" s="121"/>
      <c r="CC112" s="121"/>
      <c r="CD112" s="121"/>
      <c r="CE112" s="121"/>
      <c r="CF112" s="121"/>
      <c r="CG112" s="121"/>
      <c r="CH112" s="121"/>
      <c r="CI112" s="121"/>
    </row>
    <row r="113" spans="1:87" hidden="1">
      <c r="A113" s="121"/>
      <c r="B113" s="121">
        <v>11</v>
      </c>
      <c r="C113" s="121">
        <v>23125170</v>
      </c>
      <c r="D113" s="121" t="s">
        <v>1452</v>
      </c>
      <c r="E113" s="121" t="s">
        <v>38</v>
      </c>
      <c r="F113" s="121" t="s">
        <v>12</v>
      </c>
      <c r="G113" s="121" t="s">
        <v>64</v>
      </c>
      <c r="H113" s="121" t="s">
        <v>14</v>
      </c>
      <c r="I113" s="121" t="s">
        <v>764</v>
      </c>
      <c r="J113" s="121" t="s">
        <v>522</v>
      </c>
      <c r="K113" s="121" t="s">
        <v>1056</v>
      </c>
      <c r="L113" s="121">
        <v>4.5167527777777776</v>
      </c>
      <c r="M113" s="121">
        <v>-74.088222222222214</v>
      </c>
      <c r="N113" s="121">
        <v>500</v>
      </c>
      <c r="O113" s="121" t="s">
        <v>1423</v>
      </c>
      <c r="P113" s="121" t="s">
        <v>18</v>
      </c>
      <c r="Q113" s="125">
        <v>183</v>
      </c>
      <c r="R113" s="121">
        <v>-1</v>
      </c>
      <c r="S113" s="121">
        <v>0</v>
      </c>
      <c r="T113" s="121" t="s">
        <v>1842</v>
      </c>
      <c r="U113" s="121">
        <v>0</v>
      </c>
      <c r="V113" s="121">
        <f>IFERROR(INDEX(VECINOS!$E$2:$E$338,MATCH(C113,VECINOS!$D$2:$D$338,0),1),-1)</f>
        <v>21206960</v>
      </c>
      <c r="W113" s="121">
        <f>IFERROR(INDEX(VECINOS!$F$2:$F$338,MATCH(C113,VECINOS!$D$2:$D$338,0),1),-1)</f>
        <v>9.51</v>
      </c>
      <c r="X113" s="121">
        <f>INDEX(VECINOSC!$Y$2:$Y$348,MATCH(C113,VECINOSC!$D$2:$D$348,0),1)</f>
        <v>-1</v>
      </c>
      <c r="Y113" s="121">
        <f>INDEX(VECINOSC!$Z$2:$Z$348,MATCH(C113,VECINOSC!$D$2:$D$348,0),1)</f>
        <v>99999</v>
      </c>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row>
    <row r="114" spans="1:87" hidden="1">
      <c r="A114" s="121"/>
      <c r="B114" s="121">
        <v>9</v>
      </c>
      <c r="C114" s="121">
        <v>26125300</v>
      </c>
      <c r="D114" s="121" t="s">
        <v>1221</v>
      </c>
      <c r="E114" s="121" t="s">
        <v>38</v>
      </c>
      <c r="F114" s="121" t="s">
        <v>12</v>
      </c>
      <c r="G114" s="121" t="s">
        <v>64</v>
      </c>
      <c r="H114" s="121" t="s">
        <v>14</v>
      </c>
      <c r="I114" s="121" t="s">
        <v>1208</v>
      </c>
      <c r="J114" s="121" t="s">
        <v>1209</v>
      </c>
      <c r="K114" s="121" t="s">
        <v>4326</v>
      </c>
      <c r="L114" s="121">
        <v>4.5283055555555558</v>
      </c>
      <c r="M114" s="121">
        <v>-75.596388888888882</v>
      </c>
      <c r="N114" s="121">
        <v>441</v>
      </c>
      <c r="O114" s="121" t="s">
        <v>1160</v>
      </c>
      <c r="P114" s="121" t="s">
        <v>18</v>
      </c>
      <c r="Q114" s="125">
        <v>38</v>
      </c>
      <c r="R114" s="121">
        <v>-1</v>
      </c>
      <c r="S114" s="121">
        <v>0</v>
      </c>
      <c r="T114" s="121" t="s">
        <v>1842</v>
      </c>
      <c r="U114" s="121">
        <v>0</v>
      </c>
      <c r="V114" s="121">
        <f>IFERROR(INDEX(VECINOS!$E$2:$E$338,MATCH(C114,VECINOS!$D$2:$D$338,0),1),-1)</f>
        <v>26125290</v>
      </c>
      <c r="W114" s="121">
        <f>IFERROR(INDEX(VECINOS!$F$2:$F$338,MATCH(C114,VECINOS!$D$2:$D$338,0),1),-1)</f>
        <v>10.47</v>
      </c>
      <c r="X114" s="121">
        <f>INDEX(VECINOSC!$Y$2:$Y$348,MATCH(C114,VECINOSC!$D$2:$D$348,0),1)</f>
        <v>26127040</v>
      </c>
      <c r="Y114" s="121">
        <f>INDEX(VECINOSC!$Z$2:$Z$348,MATCH(C114,VECINOSC!$D$2:$D$348,0),1)</f>
        <v>42</v>
      </c>
      <c r="Z114" s="121"/>
      <c r="AA114" s="121"/>
      <c r="AB114" s="121"/>
      <c r="AC114" s="121"/>
      <c r="AD114" s="121"/>
      <c r="AE114" s="121"/>
      <c r="AF114" s="121"/>
      <c r="AG114" s="121"/>
      <c r="AH114" s="121"/>
      <c r="AI114" s="121"/>
      <c r="AJ114" s="121"/>
      <c r="AK114" s="121"/>
      <c r="AL114" s="121"/>
      <c r="AM114" s="121"/>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M114" s="121"/>
      <c r="BN114" s="121"/>
      <c r="BO114" s="121"/>
      <c r="BP114" s="121"/>
      <c r="BQ114" s="121"/>
      <c r="BR114" s="121"/>
      <c r="BS114" s="121"/>
      <c r="BT114" s="121"/>
      <c r="BU114" s="121"/>
      <c r="BV114" s="121"/>
      <c r="BW114" s="121"/>
      <c r="BX114" s="121"/>
      <c r="BY114" s="121"/>
      <c r="BZ114" s="121"/>
      <c r="CA114" s="121"/>
      <c r="CB114" s="121"/>
      <c r="CC114" s="121"/>
      <c r="CD114" s="121"/>
      <c r="CE114" s="121"/>
      <c r="CF114" s="121"/>
      <c r="CG114" s="121"/>
      <c r="CH114" s="121"/>
      <c r="CI114" s="121"/>
    </row>
    <row r="115" spans="1:87" hidden="1">
      <c r="A115" s="121"/>
      <c r="B115" s="121">
        <v>9</v>
      </c>
      <c r="C115" s="121">
        <v>26125290</v>
      </c>
      <c r="D115" s="121" t="s">
        <v>1219</v>
      </c>
      <c r="E115" s="121" t="s">
        <v>38</v>
      </c>
      <c r="F115" s="121" t="s">
        <v>12</v>
      </c>
      <c r="G115" s="121" t="s">
        <v>64</v>
      </c>
      <c r="H115" s="121" t="s">
        <v>14</v>
      </c>
      <c r="I115" s="121" t="s">
        <v>1208</v>
      </c>
      <c r="J115" s="121" t="s">
        <v>1209</v>
      </c>
      <c r="K115" s="121" t="s">
        <v>218</v>
      </c>
      <c r="L115" s="121">
        <v>4.5315833333333329</v>
      </c>
      <c r="M115" s="121">
        <v>-75.690694444444446</v>
      </c>
      <c r="N115" s="121">
        <v>513</v>
      </c>
      <c r="O115" s="121" t="s">
        <v>1220</v>
      </c>
      <c r="P115" s="121" t="s">
        <v>18</v>
      </c>
      <c r="Q115" s="125">
        <v>15</v>
      </c>
      <c r="R115" s="121">
        <v>-1</v>
      </c>
      <c r="S115" s="121" t="s">
        <v>2451</v>
      </c>
      <c r="T115" s="121" t="s">
        <v>1842</v>
      </c>
      <c r="U115" s="121">
        <v>0</v>
      </c>
      <c r="V115" s="121">
        <f>IFERROR(INDEX(VECINOS!$E$2:$E$338,MATCH(C115,VECINOS!$D$2:$D$338,0),1),-1)</f>
        <v>26125300</v>
      </c>
      <c r="W115" s="121">
        <f>IFERROR(INDEX(VECINOS!$F$2:$F$338,MATCH(C115,VECINOS!$D$2:$D$338,0),1),-1)</f>
        <v>10.47</v>
      </c>
      <c r="X115" s="121">
        <f>INDEX(VECINOSC!$Y$2:$Y$348,MATCH(C115,VECINOSC!$D$2:$D$348,0),1)</f>
        <v>26127040</v>
      </c>
      <c r="Y115" s="121">
        <f>INDEX(VECINOSC!$Z$2:$Z$348,MATCH(C115,VECINOSC!$D$2:$D$348,0),1)</f>
        <v>34</v>
      </c>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row>
    <row r="116" spans="1:87" hidden="1">
      <c r="A116" s="121"/>
      <c r="B116" s="121">
        <v>11</v>
      </c>
      <c r="C116" s="121">
        <v>21206940</v>
      </c>
      <c r="D116" s="121" t="s">
        <v>1424</v>
      </c>
      <c r="E116" s="121" t="s">
        <v>38</v>
      </c>
      <c r="F116" s="121" t="s">
        <v>12</v>
      </c>
      <c r="G116" s="121" t="s">
        <v>64</v>
      </c>
      <c r="H116" s="121" t="s">
        <v>14</v>
      </c>
      <c r="I116" s="121" t="s">
        <v>1395</v>
      </c>
      <c r="J116" s="121" t="s">
        <v>1376</v>
      </c>
      <c r="K116" s="121" t="s">
        <v>1376</v>
      </c>
      <c r="L116" s="121">
        <v>4.5768611111111106</v>
      </c>
      <c r="M116" s="121">
        <v>-74.176777777777787</v>
      </c>
      <c r="N116" s="121">
        <v>2687</v>
      </c>
      <c r="O116" s="121" t="s">
        <v>1426</v>
      </c>
      <c r="P116" s="121" t="s">
        <v>18</v>
      </c>
      <c r="Q116" s="125">
        <v>-1</v>
      </c>
      <c r="R116" s="121" t="s">
        <v>1542</v>
      </c>
      <c r="S116" s="121" t="s">
        <v>2451</v>
      </c>
      <c r="T116" s="121" t="s">
        <v>1863</v>
      </c>
      <c r="U116" s="121">
        <v>0</v>
      </c>
      <c r="V116" s="121">
        <f>IFERROR(INDEX(VECINOS!$E$2:$E$338,MATCH(C116,VECINOS!$D$2:$D$338,0),1),-1)</f>
        <v>21205012</v>
      </c>
      <c r="W116" s="121">
        <f>IFERROR(INDEX(VECINOS!$F$2:$F$338,MATCH(C116,VECINOS!$D$2:$D$338,0),1),-1)</f>
        <v>11.85</v>
      </c>
      <c r="X116" s="121">
        <f>INDEX(VECINOSC!$Y$2:$Y$348,MATCH(C116,VECINOSC!$D$2:$D$348,0),1)</f>
        <v>-1</v>
      </c>
      <c r="Y116" s="121">
        <f>INDEX(VECINOSC!$Z$2:$Z$348,MATCH(C116,VECINOSC!$D$2:$D$348,0),1)</f>
        <v>99999</v>
      </c>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row>
    <row r="117" spans="1:87" hidden="1">
      <c r="A117" s="121"/>
      <c r="B117" s="121">
        <v>11</v>
      </c>
      <c r="C117" s="121">
        <v>21206960</v>
      </c>
      <c r="D117" s="121" t="s">
        <v>1428</v>
      </c>
      <c r="E117" s="121" t="s">
        <v>38</v>
      </c>
      <c r="F117" s="121" t="s">
        <v>12</v>
      </c>
      <c r="G117" s="121" t="s">
        <v>64</v>
      </c>
      <c r="H117" s="121" t="s">
        <v>14</v>
      </c>
      <c r="I117" s="121" t="s">
        <v>151</v>
      </c>
      <c r="J117" s="121" t="s">
        <v>1376</v>
      </c>
      <c r="K117" s="121" t="s">
        <v>1376</v>
      </c>
      <c r="L117" s="121">
        <v>4.5999999999999996</v>
      </c>
      <c r="M117" s="121">
        <v>-74.066666666666663</v>
      </c>
      <c r="N117" s="121">
        <v>315</v>
      </c>
      <c r="O117" s="121" t="s">
        <v>1430</v>
      </c>
      <c r="P117" s="121" t="s">
        <v>18</v>
      </c>
      <c r="Q117" s="125">
        <v>83</v>
      </c>
      <c r="R117" s="121">
        <v>-1</v>
      </c>
      <c r="S117" s="121">
        <v>0</v>
      </c>
      <c r="T117" s="121" t="s">
        <v>1842</v>
      </c>
      <c r="U117" s="121">
        <v>0</v>
      </c>
      <c r="V117" s="121">
        <f>IFERROR(INDEX(VECINOS!$E$2:$E$338,MATCH(C117,VECINOS!$D$2:$D$338,0),1),-1)</f>
        <v>21205012</v>
      </c>
      <c r="W117" s="121">
        <f>IFERROR(INDEX(VECINOS!$F$2:$F$338,MATCH(C117,VECINOS!$D$2:$D$338,0),1),-1)</f>
        <v>4.8899999999999997</v>
      </c>
      <c r="X117" s="121">
        <f>INDEX(VECINOSC!$Y$2:$Y$348,MATCH(C117,VECINOSC!$D$2:$D$348,0),1)</f>
        <v>-1</v>
      </c>
      <c r="Y117" s="121">
        <f>INDEX(VECINOSC!$Z$2:$Z$348,MATCH(C117,VECINOSC!$D$2:$D$348,0),1)</f>
        <v>99999</v>
      </c>
      <c r="Z117" s="121"/>
      <c r="AA117" s="121"/>
      <c r="AB117" s="121"/>
      <c r="AC117" s="121"/>
      <c r="AD117" s="121"/>
      <c r="AE117" s="121"/>
      <c r="AF117" s="121"/>
      <c r="AG117" s="121"/>
      <c r="AH117" s="121"/>
      <c r="AI117" s="121"/>
      <c r="AJ117" s="121"/>
      <c r="AK117" s="121"/>
      <c r="AL117" s="121"/>
      <c r="AM117" s="121"/>
      <c r="AN117" s="121"/>
      <c r="AO117" s="121"/>
      <c r="AP117" s="121"/>
      <c r="AQ117" s="121"/>
      <c r="AR117" s="121"/>
      <c r="AS117" s="121"/>
      <c r="AT117" s="121"/>
      <c r="AU117" s="121"/>
      <c r="AV117" s="121"/>
      <c r="AW117" s="121"/>
      <c r="AX117" s="121"/>
      <c r="AY117" s="121"/>
      <c r="AZ117" s="121"/>
      <c r="BA117" s="121"/>
      <c r="BB117" s="121"/>
      <c r="BC117" s="121"/>
      <c r="BD117" s="121"/>
      <c r="BE117" s="121"/>
      <c r="BF117" s="121"/>
      <c r="BG117" s="121"/>
      <c r="BH117" s="121"/>
      <c r="BI117" s="121"/>
      <c r="BJ117" s="121"/>
      <c r="BK117" s="121"/>
      <c r="BL117" s="121"/>
      <c r="BM117" s="121"/>
      <c r="BN117" s="121"/>
      <c r="BO117" s="121"/>
      <c r="BP117" s="121"/>
      <c r="BQ117" s="121"/>
      <c r="BR117" s="121"/>
      <c r="BS117" s="121"/>
      <c r="BT117" s="121"/>
      <c r="BU117" s="121"/>
      <c r="BV117" s="121"/>
      <c r="BW117" s="121"/>
      <c r="BX117" s="121"/>
      <c r="BY117" s="121"/>
      <c r="BZ117" s="121"/>
      <c r="CA117" s="121"/>
      <c r="CB117" s="121"/>
      <c r="CC117" s="121"/>
      <c r="CD117" s="121"/>
      <c r="CE117" s="121"/>
      <c r="CF117" s="121"/>
      <c r="CG117" s="121"/>
      <c r="CH117" s="121"/>
      <c r="CI117" s="121"/>
    </row>
    <row r="118" spans="1:87" hidden="1">
      <c r="A118" s="121"/>
      <c r="B118" s="121">
        <v>11</v>
      </c>
      <c r="C118" s="121">
        <v>21206710</v>
      </c>
      <c r="D118" s="121" t="s">
        <v>1413</v>
      </c>
      <c r="E118" s="121" t="s">
        <v>38</v>
      </c>
      <c r="F118" s="121" t="s">
        <v>12</v>
      </c>
      <c r="G118" s="121" t="s">
        <v>64</v>
      </c>
      <c r="H118" s="121" t="s">
        <v>14</v>
      </c>
      <c r="I118" s="121" t="s">
        <v>1322</v>
      </c>
      <c r="J118" s="121" t="s">
        <v>522</v>
      </c>
      <c r="K118" s="121" t="s">
        <v>1414</v>
      </c>
      <c r="L118" s="121">
        <v>4.6333333333333329</v>
      </c>
      <c r="M118" s="121">
        <v>-74.516666666666666</v>
      </c>
      <c r="N118" s="121">
        <v>385</v>
      </c>
      <c r="O118" s="121" t="s">
        <v>1415</v>
      </c>
      <c r="P118" s="121" t="s">
        <v>18</v>
      </c>
      <c r="Q118" s="125">
        <v>451</v>
      </c>
      <c r="R118" s="121">
        <v>-1</v>
      </c>
      <c r="S118" s="121">
        <v>0</v>
      </c>
      <c r="T118" s="121" t="s">
        <v>1842</v>
      </c>
      <c r="U118" s="121">
        <v>0</v>
      </c>
      <c r="V118" s="121">
        <f>IFERROR(INDEX(VECINOS!$E$2:$E$338,MATCH(C118,VECINOS!$D$2:$D$338,0),1),-1)</f>
        <v>21195160</v>
      </c>
      <c r="W118" s="121">
        <f>IFERROR(INDEX(VECINOS!$F$2:$F$338,MATCH(C118,VECINOS!$D$2:$D$338,0),1),-1)</f>
        <v>22.74</v>
      </c>
      <c r="X118" s="121">
        <f>INDEX(VECINOSC!$Y$2:$Y$348,MATCH(C118,VECINOSC!$D$2:$D$348,0),1)</f>
        <v>21209920</v>
      </c>
      <c r="Y118" s="121">
        <f>INDEX(VECINOSC!$Z$2:$Z$348,MATCH(C118,VECINOSC!$D$2:$D$348,0),1)</f>
        <v>102</v>
      </c>
      <c r="Z118" s="121"/>
      <c r="AA118" s="121"/>
      <c r="AB118" s="121"/>
      <c r="AC118" s="121"/>
      <c r="AD118" s="121"/>
      <c r="AE118" s="121"/>
      <c r="AF118" s="121"/>
      <c r="AG118" s="121"/>
      <c r="AH118" s="121"/>
      <c r="AI118" s="121"/>
      <c r="AJ118" s="121"/>
      <c r="AK118" s="121"/>
      <c r="AL118" s="121"/>
      <c r="AM118" s="121"/>
      <c r="AN118" s="121"/>
      <c r="AO118" s="121"/>
      <c r="AP118" s="121"/>
      <c r="AQ118" s="121"/>
      <c r="AR118" s="121"/>
      <c r="AS118" s="121"/>
      <c r="AT118" s="121"/>
      <c r="AU118" s="121"/>
      <c r="AV118" s="121"/>
      <c r="AW118" s="121"/>
      <c r="AX118" s="121"/>
      <c r="AY118" s="121"/>
      <c r="AZ118" s="121"/>
      <c r="BA118" s="121"/>
      <c r="BB118" s="121"/>
      <c r="BC118" s="121"/>
      <c r="BD118" s="121"/>
      <c r="BE118" s="121"/>
      <c r="BF118" s="121"/>
      <c r="BG118" s="121"/>
      <c r="BH118" s="121"/>
      <c r="BI118" s="121"/>
      <c r="BJ118" s="121"/>
      <c r="BK118" s="121"/>
      <c r="BL118" s="121"/>
      <c r="BM118" s="121"/>
      <c r="BN118" s="121"/>
      <c r="BO118" s="121"/>
      <c r="BP118" s="121"/>
      <c r="BQ118" s="121"/>
      <c r="BR118" s="121"/>
      <c r="BS118" s="121"/>
      <c r="BT118" s="121"/>
      <c r="BU118" s="121"/>
      <c r="BV118" s="121"/>
      <c r="BW118" s="121"/>
      <c r="BX118" s="121"/>
      <c r="BY118" s="121"/>
      <c r="BZ118" s="121"/>
      <c r="CA118" s="121"/>
      <c r="CB118" s="121"/>
      <c r="CC118" s="121"/>
      <c r="CD118" s="121"/>
      <c r="CE118" s="121"/>
      <c r="CF118" s="121"/>
      <c r="CG118" s="121"/>
      <c r="CH118" s="121"/>
      <c r="CI118" s="121"/>
    </row>
    <row r="119" spans="1:87" hidden="1">
      <c r="A119" s="121"/>
      <c r="B119" s="121">
        <v>11</v>
      </c>
      <c r="C119" s="121">
        <v>21205012</v>
      </c>
      <c r="D119" s="121" t="s">
        <v>1402</v>
      </c>
      <c r="E119" s="121" t="s">
        <v>38</v>
      </c>
      <c r="F119" s="121" t="s">
        <v>12</v>
      </c>
      <c r="G119" s="121" t="s">
        <v>64</v>
      </c>
      <c r="H119" s="121" t="s">
        <v>14</v>
      </c>
      <c r="I119" s="121" t="s">
        <v>1322</v>
      </c>
      <c r="J119" s="121" t="s">
        <v>1376</v>
      </c>
      <c r="K119" s="121" t="s">
        <v>1376</v>
      </c>
      <c r="L119" s="121">
        <v>4.6380833333333324</v>
      </c>
      <c r="M119" s="121">
        <v>-74.089083333333335</v>
      </c>
      <c r="N119" s="121">
        <v>404</v>
      </c>
      <c r="O119" s="121" t="s">
        <v>1404</v>
      </c>
      <c r="P119" s="121" t="s">
        <v>18</v>
      </c>
      <c r="Q119" s="125">
        <v>228</v>
      </c>
      <c r="R119" s="121">
        <v>-1</v>
      </c>
      <c r="S119" s="121">
        <v>0</v>
      </c>
      <c r="T119" s="121" t="s">
        <v>1842</v>
      </c>
      <c r="U119" s="121">
        <v>0</v>
      </c>
      <c r="V119" s="121">
        <f>IFERROR(INDEX(VECINOS!$E$2:$E$338,MATCH(C119,VECINOS!$D$2:$D$338,0),1),-1)</f>
        <v>21206960</v>
      </c>
      <c r="W119" s="121">
        <f>IFERROR(INDEX(VECINOS!$F$2:$F$338,MATCH(C119,VECINOS!$D$2:$D$338,0),1),-1)</f>
        <v>4.8899999999999997</v>
      </c>
      <c r="X119" s="121">
        <f>INDEX(VECINOSC!$Y$2:$Y$348,MATCH(C119,VECINOSC!$D$2:$D$348,0),1)</f>
        <v>21209920</v>
      </c>
      <c r="Y119" s="121">
        <f>INDEX(VECINOSC!$Z$2:$Z$348,MATCH(C119,VECINOSC!$D$2:$D$348,0),1)</f>
        <v>70</v>
      </c>
      <c r="Z119" s="121"/>
      <c r="AA119" s="121"/>
      <c r="AB119" s="121"/>
      <c r="AC119" s="121"/>
      <c r="AD119" s="121"/>
      <c r="AE119" s="121"/>
      <c r="AF119" s="121"/>
      <c r="AG119" s="121"/>
      <c r="AH119" s="121"/>
      <c r="AI119" s="121"/>
      <c r="AJ119" s="121"/>
      <c r="AK119" s="121"/>
      <c r="AL119" s="121"/>
      <c r="AM119" s="121"/>
      <c r="AN119" s="121"/>
      <c r="AO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1"/>
      <c r="BK119" s="121"/>
      <c r="BL119" s="121"/>
      <c r="BM119" s="121"/>
      <c r="BN119" s="121"/>
      <c r="BO119" s="121"/>
      <c r="BP119" s="121"/>
      <c r="BQ119" s="121"/>
      <c r="BR119" s="121"/>
      <c r="BS119" s="121"/>
      <c r="BT119" s="121"/>
      <c r="BU119" s="121"/>
      <c r="BV119" s="121"/>
      <c r="BW119" s="121"/>
      <c r="BX119" s="121"/>
      <c r="BY119" s="121"/>
      <c r="BZ119" s="121"/>
      <c r="CA119" s="121"/>
      <c r="CB119" s="121"/>
      <c r="CC119" s="121"/>
      <c r="CD119" s="121"/>
      <c r="CE119" s="121"/>
      <c r="CF119" s="121"/>
      <c r="CG119" s="121"/>
      <c r="CH119" s="121"/>
      <c r="CI119" s="121"/>
    </row>
    <row r="120" spans="1:87" hidden="1">
      <c r="A120" s="121"/>
      <c r="B120" s="121">
        <v>11</v>
      </c>
      <c r="C120" s="121">
        <v>35025080</v>
      </c>
      <c r="D120" s="121" t="s">
        <v>1457</v>
      </c>
      <c r="E120" s="121" t="s">
        <v>38</v>
      </c>
      <c r="F120" s="121" t="s">
        <v>12</v>
      </c>
      <c r="G120" s="121" t="s">
        <v>64</v>
      </c>
      <c r="H120" s="121" t="s">
        <v>14</v>
      </c>
      <c r="I120" s="121" t="s">
        <v>1458</v>
      </c>
      <c r="J120" s="121" t="s">
        <v>522</v>
      </c>
      <c r="K120" s="121" t="s">
        <v>1459</v>
      </c>
      <c r="L120" s="121">
        <v>4.6610000000000005</v>
      </c>
      <c r="M120" s="121">
        <v>-73.827333333333328</v>
      </c>
      <c r="N120" s="121">
        <v>295</v>
      </c>
      <c r="O120" s="121" t="s">
        <v>798</v>
      </c>
      <c r="P120" s="121" t="s">
        <v>18</v>
      </c>
      <c r="Q120" s="125">
        <v>146</v>
      </c>
      <c r="R120" s="121">
        <v>-1</v>
      </c>
      <c r="S120" s="121">
        <v>0</v>
      </c>
      <c r="T120" s="121" t="s">
        <v>1842</v>
      </c>
      <c r="U120" s="121">
        <v>0</v>
      </c>
      <c r="V120" s="121">
        <f>IFERROR(INDEX(VECINOS!$E$2:$E$338,MATCH(C120,VECINOS!$D$2:$D$338,0),1),-1)</f>
        <v>35027520</v>
      </c>
      <c r="W120" s="121">
        <f>IFERROR(INDEX(VECINOS!$F$2:$F$338,MATCH(C120,VECINOS!$D$2:$D$338,0),1),-1)</f>
        <v>0</v>
      </c>
      <c r="X120" s="121">
        <f>INDEX(VECINOSC!$Y$2:$Y$348,MATCH(C120,VECINOSC!$D$2:$D$348,0),1)</f>
        <v>35027520</v>
      </c>
      <c r="Y120" s="121">
        <f>INDEX(VECINOSC!$Z$2:$Z$348,MATCH(C120,VECINOSC!$D$2:$D$348,0),1)</f>
        <v>0</v>
      </c>
      <c r="Z120" s="121"/>
      <c r="AA120" s="121"/>
      <c r="AB120" s="121"/>
      <c r="AC120" s="121"/>
      <c r="AD120" s="121"/>
      <c r="AE120" s="121"/>
      <c r="AF120" s="121"/>
      <c r="AG120" s="121"/>
      <c r="AH120" s="121"/>
      <c r="AI120" s="121"/>
      <c r="AJ120" s="121"/>
      <c r="AK120" s="121"/>
      <c r="AL120" s="121"/>
      <c r="AM120" s="121"/>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M120" s="121"/>
      <c r="BN120" s="121"/>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row>
    <row r="121" spans="1:87" hidden="1">
      <c r="A121" s="121"/>
      <c r="B121" s="121">
        <v>11</v>
      </c>
      <c r="C121" s="121">
        <v>35027520</v>
      </c>
      <c r="D121" s="126" t="s">
        <v>16240</v>
      </c>
      <c r="E121" s="121" t="s">
        <v>5065</v>
      </c>
      <c r="F121" s="121" t="s">
        <v>19</v>
      </c>
      <c r="G121" s="121" t="s">
        <v>31</v>
      </c>
      <c r="H121" s="121" t="s">
        <v>14</v>
      </c>
      <c r="I121" s="121" t="s">
        <v>1458</v>
      </c>
      <c r="J121" s="121" t="s">
        <v>522</v>
      </c>
      <c r="K121" s="121" t="s">
        <v>1459</v>
      </c>
      <c r="L121" s="121">
        <v>4.6610000000000005</v>
      </c>
      <c r="M121" s="121">
        <v>-73.827333333333328</v>
      </c>
      <c r="N121" s="121">
        <v>527</v>
      </c>
      <c r="O121" s="121" t="s">
        <v>16241</v>
      </c>
      <c r="P121" s="121" t="s">
        <v>18</v>
      </c>
      <c r="Q121" s="125">
        <f>INDEX(MaestroEstacionesSCADA!$B$2:$B$536,MATCH(C121,MaestroEstacionesSCADA!$E$2:$E$536,0),1)</f>
        <v>39</v>
      </c>
      <c r="R121" s="127">
        <v>-1</v>
      </c>
      <c r="S121" s="121">
        <f>IFERROR(INDEX(estadored!$P$2:$P$323,MATCH(C121,estadored!$B$2:$B$323,0),1),0)</f>
        <v>0</v>
      </c>
      <c r="T121" s="121" t="str">
        <f>INDEX(estadored!$M$2:$M$323,MATCH(C121,estadored!$B$2:$B$323,0),1)</f>
        <v>INMARSAT</v>
      </c>
      <c r="U121" s="121">
        <v>0</v>
      </c>
      <c r="V121" s="121">
        <f>IFERROR(INDEX(VECINOS!$E$2:$E$338,MATCH(C121,VECINOS!$D$2:$D$338,0),1),-1)</f>
        <v>-1</v>
      </c>
      <c r="W121" s="121">
        <f>IFERROR(INDEX(VECINOS!$F$2:$F$338,MATCH(C121,VECINOS!$D$2:$D$338,0),1),-1)</f>
        <v>-1</v>
      </c>
      <c r="X121" s="121">
        <f>INDEX(VECINOSC!$Y$2:$Y$348,MATCH(C121,VECINOSC!$D$2:$D$348,0),1)</f>
        <v>35027510</v>
      </c>
      <c r="Y121" s="121">
        <f>INDEX(VECINOSC!$Z$2:$Z$348,MATCH(C121,VECINOSC!$D$2:$D$348,0),1)</f>
        <v>1</v>
      </c>
      <c r="Z121" s="121"/>
      <c r="AA121" s="121"/>
      <c r="AB121" s="121"/>
      <c r="AC121" s="121"/>
      <c r="AD121" s="121"/>
      <c r="AE121" s="121"/>
      <c r="AF121" s="121"/>
      <c r="AG121" s="121"/>
      <c r="AH121" s="121"/>
      <c r="AI121" s="121"/>
      <c r="AJ121" s="121"/>
      <c r="AK121" s="121"/>
      <c r="AL121" s="121"/>
      <c r="AM121" s="121"/>
      <c r="AN121" s="121"/>
      <c r="AO121" s="121"/>
      <c r="AP121" s="121"/>
      <c r="AQ121" s="121"/>
      <c r="AR121" s="121"/>
      <c r="AS121" s="121"/>
      <c r="AT121" s="121"/>
      <c r="AU121" s="121"/>
      <c r="AV121" s="121"/>
      <c r="AW121" s="121"/>
      <c r="AX121" s="121"/>
      <c r="AY121" s="121"/>
      <c r="AZ121" s="121"/>
      <c r="BA121" s="121"/>
      <c r="BB121" s="121"/>
      <c r="BC121" s="121"/>
      <c r="BD121" s="121"/>
      <c r="BE121" s="121"/>
      <c r="BF121" s="121"/>
      <c r="BG121" s="121"/>
      <c r="BH121" s="121"/>
      <c r="BI121" s="121"/>
      <c r="BJ121" s="121"/>
      <c r="BK121" s="121"/>
      <c r="BL121" s="121"/>
      <c r="BM121" s="121"/>
      <c r="BN121" s="121"/>
      <c r="BO121" s="121"/>
      <c r="BP121" s="121"/>
      <c r="BQ121" s="121"/>
      <c r="BR121" s="121"/>
      <c r="BS121" s="121"/>
      <c r="BT121" s="121"/>
      <c r="BU121" s="121"/>
      <c r="BV121" s="121"/>
      <c r="BW121" s="121"/>
      <c r="BX121" s="121"/>
      <c r="BY121" s="121"/>
      <c r="BZ121" s="121"/>
      <c r="CA121" s="121"/>
      <c r="CB121" s="121"/>
      <c r="CC121" s="121"/>
      <c r="CD121" s="121"/>
      <c r="CE121" s="121"/>
      <c r="CF121" s="121"/>
      <c r="CG121" s="121"/>
      <c r="CH121" s="121"/>
      <c r="CI121" s="121"/>
    </row>
    <row r="122" spans="1:87" hidden="1">
      <c r="A122" s="121"/>
      <c r="B122" s="121">
        <v>11</v>
      </c>
      <c r="C122" s="121">
        <v>35025090</v>
      </c>
      <c r="D122" s="121" t="s">
        <v>1461</v>
      </c>
      <c r="E122" s="121" t="s">
        <v>38</v>
      </c>
      <c r="F122" s="121" t="s">
        <v>12</v>
      </c>
      <c r="G122" s="121" t="s">
        <v>64</v>
      </c>
      <c r="H122" s="121" t="s">
        <v>14</v>
      </c>
      <c r="I122" s="121" t="s">
        <v>530</v>
      </c>
      <c r="J122" s="121" t="s">
        <v>522</v>
      </c>
      <c r="K122" s="121" t="s">
        <v>1459</v>
      </c>
      <c r="L122" s="121">
        <v>4.6648888888888891</v>
      </c>
      <c r="M122" s="121">
        <v>-73.84663888888889</v>
      </c>
      <c r="N122" s="121">
        <v>240</v>
      </c>
      <c r="O122" s="121" t="s">
        <v>1463</v>
      </c>
      <c r="P122" s="121" t="s">
        <v>18</v>
      </c>
      <c r="Q122" s="125">
        <v>27</v>
      </c>
      <c r="R122" s="121">
        <v>-1</v>
      </c>
      <c r="S122" s="121">
        <v>0</v>
      </c>
      <c r="T122" s="121" t="s">
        <v>1842</v>
      </c>
      <c r="U122" s="121">
        <v>0</v>
      </c>
      <c r="V122" s="121">
        <f>IFERROR(INDEX(VECINOS!$E$2:$E$338,MATCH(C122,VECINOS!$D$2:$D$338,0),1),-1)</f>
        <v>35027500</v>
      </c>
      <c r="W122" s="121">
        <f>IFERROR(INDEX(VECINOS!$F$2:$F$338,MATCH(C122,VECINOS!$D$2:$D$338,0),1),-1)</f>
        <v>1.19</v>
      </c>
      <c r="X122" s="121">
        <f>INDEX(VECINOSC!$Y$2:$Y$348,MATCH(C122,VECINOSC!$D$2:$D$348,0),1)</f>
        <v>-1</v>
      </c>
      <c r="Y122" s="121">
        <f>INDEX(VECINOSC!$Z$2:$Z$348,MATCH(C122,VECINOSC!$D$2:$D$348,0),1)</f>
        <v>99999</v>
      </c>
      <c r="Z122" s="121"/>
      <c r="AA122" s="121"/>
      <c r="AB122" s="121"/>
      <c r="AC122" s="121"/>
      <c r="AD122" s="121"/>
      <c r="AE122" s="121"/>
      <c r="AF122" s="121"/>
      <c r="AG122" s="121"/>
      <c r="AH122" s="121"/>
      <c r="AI122" s="121"/>
      <c r="AJ122" s="121"/>
      <c r="AK122" s="121"/>
      <c r="AL122" s="121"/>
      <c r="AM122" s="121"/>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M122" s="121"/>
      <c r="BN122" s="121"/>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row>
    <row r="123" spans="1:87" hidden="1">
      <c r="A123" s="121"/>
      <c r="B123" s="121">
        <v>11</v>
      </c>
      <c r="C123" s="121">
        <v>35027500</v>
      </c>
      <c r="D123" s="126" t="s">
        <v>16238</v>
      </c>
      <c r="E123" s="121" t="s">
        <v>38</v>
      </c>
      <c r="F123" s="121" t="s">
        <v>19</v>
      </c>
      <c r="G123" s="121" t="s">
        <v>31</v>
      </c>
      <c r="H123" s="121" t="s">
        <v>14</v>
      </c>
      <c r="I123" s="121" t="s">
        <v>4720</v>
      </c>
      <c r="J123" s="121" t="s">
        <v>522</v>
      </c>
      <c r="K123" s="121" t="s">
        <v>1459</v>
      </c>
      <c r="L123" s="121">
        <v>4.664944444444445</v>
      </c>
      <c r="M123" s="121">
        <v>-73.857388888888877</v>
      </c>
      <c r="N123" s="121">
        <v>469</v>
      </c>
      <c r="O123" s="121" t="s">
        <v>16239</v>
      </c>
      <c r="P123" s="121" t="s">
        <v>18</v>
      </c>
      <c r="Q123" s="125">
        <f>INDEX(MaestroEstacionesSCADA!$B$2:$B$536,MATCH(C123,MaestroEstacionesSCADA!$E$2:$E$536,0),1)</f>
        <v>170</v>
      </c>
      <c r="R123" s="127">
        <v>-1</v>
      </c>
      <c r="S123" s="121">
        <f>IFERROR(INDEX(estadored!$P$2:$P$323,MATCH(C123,estadored!$B$2:$B$323,0),1),0)</f>
        <v>0</v>
      </c>
      <c r="T123" s="121" t="str">
        <f>INDEX(estadored!$M$2:$M$323,MATCH(C123,estadored!$B$2:$B$323,0),1)</f>
        <v>INMARSAT</v>
      </c>
      <c r="U123" s="121">
        <v>0</v>
      </c>
      <c r="V123" s="121">
        <f>IFERROR(INDEX(VECINOS!$E$2:$E$338,MATCH(C123,VECINOS!$D$2:$D$338,0),1),-1)</f>
        <v>35025090</v>
      </c>
      <c r="W123" s="121">
        <f>IFERROR(INDEX(VECINOS!$F$2:$F$338,MATCH(C123,VECINOS!$D$2:$D$338,0),1),-1)</f>
        <v>1.19</v>
      </c>
      <c r="X123" s="121">
        <f>INDEX(VECINOSC!$Y$2:$Y$348,MATCH(C123,VECINOSC!$D$2:$D$348,0),1)</f>
        <v>-1</v>
      </c>
      <c r="Y123" s="121">
        <f>INDEX(VECINOSC!$Z$2:$Z$348,MATCH(C123,VECINOSC!$D$2:$D$348,0),1)</f>
        <v>99999</v>
      </c>
      <c r="Z123" s="121"/>
      <c r="AA123" s="121"/>
      <c r="AB123" s="121"/>
      <c r="AC123" s="121"/>
      <c r="AD123" s="121"/>
      <c r="AE123" s="121"/>
      <c r="AF123" s="121"/>
      <c r="AG123" s="121"/>
      <c r="AH123" s="121"/>
      <c r="AI123" s="121"/>
      <c r="AJ123" s="121"/>
      <c r="AK123" s="121"/>
      <c r="AL123" s="121"/>
      <c r="AM123" s="121"/>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M123" s="121"/>
      <c r="BN123" s="121"/>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row>
    <row r="124" spans="1:87" hidden="1">
      <c r="A124" s="121"/>
      <c r="B124" s="121">
        <v>10</v>
      </c>
      <c r="C124" s="121">
        <v>21215150</v>
      </c>
      <c r="D124" s="121" t="s">
        <v>1326</v>
      </c>
      <c r="E124" s="121" t="s">
        <v>38</v>
      </c>
      <c r="F124" s="121" t="s">
        <v>12</v>
      </c>
      <c r="G124" s="121" t="s">
        <v>64</v>
      </c>
      <c r="H124" s="121" t="s">
        <v>14</v>
      </c>
      <c r="I124" s="121" t="s">
        <v>1324</v>
      </c>
      <c r="J124" s="121" t="s">
        <v>637</v>
      </c>
      <c r="K124" s="121" t="s">
        <v>4600</v>
      </c>
      <c r="L124" s="121">
        <v>4.6707777777777784</v>
      </c>
      <c r="M124" s="121">
        <v>-75.327777777777769</v>
      </c>
      <c r="N124" s="121">
        <v>277</v>
      </c>
      <c r="O124" s="121" t="s">
        <v>1328</v>
      </c>
      <c r="P124" s="121" t="s">
        <v>18</v>
      </c>
      <c r="Q124" s="125">
        <v>120</v>
      </c>
      <c r="R124" s="121">
        <v>-1</v>
      </c>
      <c r="S124" s="121">
        <v>0</v>
      </c>
      <c r="T124" s="121" t="s">
        <v>1842</v>
      </c>
      <c r="U124" s="121">
        <v>0</v>
      </c>
      <c r="V124" s="121">
        <f>IFERROR(INDEX(VECINOS!$E$2:$E$338,MATCH(C124,VECINOS!$D$2:$D$338,0),1),-1)</f>
        <v>26135330</v>
      </c>
      <c r="W124" s="121">
        <f>IFERROR(INDEX(VECINOS!$F$2:$F$338,MATCH(C124,VECINOS!$D$2:$D$338,0),1),-1)</f>
        <v>14.98</v>
      </c>
      <c r="X124" s="121">
        <f>INDEX(VECINOSC!$Y$2:$Y$348,MATCH(C124,VECINOSC!$D$2:$D$348,0),1)</f>
        <v>21217180</v>
      </c>
      <c r="Y124" s="121">
        <f>INDEX(VECINOSC!$Z$2:$Z$348,MATCH(C124,VECINOSC!$D$2:$D$348,0),1)</f>
        <v>21</v>
      </c>
      <c r="Z124" s="121"/>
      <c r="AA124" s="121"/>
      <c r="AB124" s="121"/>
      <c r="AC124" s="121"/>
      <c r="AD124" s="121"/>
      <c r="AE124" s="121"/>
      <c r="AF124" s="121"/>
      <c r="AG124" s="121"/>
      <c r="AH124" s="121"/>
      <c r="AI124" s="121"/>
      <c r="AJ124" s="121"/>
      <c r="AK124" s="121"/>
      <c r="AL124" s="121"/>
      <c r="AM124" s="121"/>
      <c r="AN124" s="121"/>
      <c r="AO124" s="121"/>
      <c r="AP124" s="121"/>
      <c r="AQ124" s="121"/>
      <c r="AR124" s="121"/>
      <c r="AS124" s="121"/>
      <c r="AT124" s="121"/>
      <c r="AU124" s="121"/>
      <c r="AV124" s="121"/>
      <c r="AW124" s="121"/>
      <c r="AX124" s="121"/>
      <c r="AY124" s="121"/>
      <c r="AZ124" s="121"/>
      <c r="BA124" s="121"/>
      <c r="BB124" s="121"/>
      <c r="BC124" s="121"/>
      <c r="BD124" s="121"/>
      <c r="BE124" s="121"/>
      <c r="BF124" s="121"/>
      <c r="BG124" s="121"/>
      <c r="BH124" s="121"/>
      <c r="BI124" s="121"/>
      <c r="BJ124" s="121"/>
      <c r="BK124" s="121"/>
      <c r="BL124" s="121"/>
      <c r="BM124" s="121"/>
      <c r="BN124" s="121"/>
      <c r="BO124" s="121"/>
      <c r="BP124" s="121"/>
      <c r="BQ124" s="121"/>
      <c r="BR124" s="121"/>
      <c r="BS124" s="121"/>
      <c r="BT124" s="121"/>
      <c r="BU124" s="121"/>
      <c r="BV124" s="121"/>
      <c r="BW124" s="121"/>
      <c r="BX124" s="121"/>
      <c r="BY124" s="121"/>
      <c r="BZ124" s="121"/>
      <c r="CA124" s="121"/>
      <c r="CB124" s="121"/>
      <c r="CC124" s="121"/>
      <c r="CD124" s="121"/>
      <c r="CE124" s="121"/>
      <c r="CF124" s="121"/>
      <c r="CG124" s="121"/>
      <c r="CH124" s="121"/>
      <c r="CI124" s="121"/>
    </row>
    <row r="125" spans="1:87" hidden="1">
      <c r="A125" s="121"/>
      <c r="B125" s="121">
        <v>11</v>
      </c>
      <c r="C125" s="121">
        <v>35027510</v>
      </c>
      <c r="D125" s="121" t="s">
        <v>1472</v>
      </c>
      <c r="E125" s="121" t="s">
        <v>38</v>
      </c>
      <c r="F125" s="121" t="s">
        <v>19</v>
      </c>
      <c r="G125" s="121" t="s">
        <v>31</v>
      </c>
      <c r="H125" s="121" t="s">
        <v>14</v>
      </c>
      <c r="I125" s="121" t="s">
        <v>1458</v>
      </c>
      <c r="J125" s="121" t="s">
        <v>522</v>
      </c>
      <c r="K125" s="121" t="s">
        <v>1459</v>
      </c>
      <c r="L125" s="121">
        <v>4.6737777777777785</v>
      </c>
      <c r="M125" s="121">
        <v>-73.818888888888878</v>
      </c>
      <c r="N125" s="121">
        <v>346</v>
      </c>
      <c r="O125" s="121" t="s">
        <v>1466</v>
      </c>
      <c r="P125" s="121" t="s">
        <v>18</v>
      </c>
      <c r="Q125" s="125">
        <v>40</v>
      </c>
      <c r="R125" s="121">
        <v>-1</v>
      </c>
      <c r="S125" s="121">
        <v>0</v>
      </c>
      <c r="T125" s="121" t="s">
        <v>1842</v>
      </c>
      <c r="U125" s="121">
        <v>0</v>
      </c>
      <c r="V125" s="121">
        <f>IFERROR(INDEX(VECINOS!$E$2:$E$338,MATCH(C125,VECINOS!$D$2:$D$338,0),1),-1)</f>
        <v>35025080</v>
      </c>
      <c r="W125" s="121">
        <f>IFERROR(INDEX(VECINOS!$F$2:$F$338,MATCH(C125,VECINOS!$D$2:$D$338,0),1),-1)</f>
        <v>1.69</v>
      </c>
      <c r="X125" s="121">
        <f>INDEX(VECINOSC!$Y$2:$Y$348,MATCH(C125,VECINOSC!$D$2:$D$348,0),1)</f>
        <v>35027520</v>
      </c>
      <c r="Y125" s="121">
        <f>INDEX(VECINOSC!$Z$2:$Z$348,MATCH(C125,VECINOSC!$D$2:$D$348,0),1)</f>
        <v>1</v>
      </c>
      <c r="Z125" s="121"/>
      <c r="AA125" s="121"/>
      <c r="AB125" s="121"/>
      <c r="AC125" s="121"/>
      <c r="AD125" s="121"/>
      <c r="AE125" s="121"/>
      <c r="AF125" s="121"/>
      <c r="AG125" s="121"/>
      <c r="AH125" s="121"/>
      <c r="AI125" s="121"/>
      <c r="AJ125" s="121"/>
      <c r="AK125" s="121"/>
      <c r="AL125" s="121"/>
      <c r="AM125" s="121"/>
      <c r="AN125" s="121"/>
      <c r="AO125" s="121"/>
      <c r="AP125" s="121"/>
      <c r="AQ125" s="121"/>
      <c r="AR125" s="121"/>
      <c r="AS125" s="121"/>
      <c r="AT125" s="121"/>
      <c r="AU125" s="121"/>
      <c r="AV125" s="121"/>
      <c r="AW125" s="121"/>
      <c r="AX125" s="121"/>
      <c r="AY125" s="121"/>
      <c r="AZ125" s="121"/>
      <c r="BA125" s="121"/>
      <c r="BB125" s="121"/>
      <c r="BC125" s="121"/>
      <c r="BD125" s="121"/>
      <c r="BE125" s="121"/>
      <c r="BF125" s="121"/>
      <c r="BG125" s="121"/>
      <c r="BH125" s="121"/>
      <c r="BI125" s="121"/>
      <c r="BJ125" s="121"/>
      <c r="BK125" s="121"/>
      <c r="BL125" s="121"/>
      <c r="BM125" s="121"/>
      <c r="BN125" s="121"/>
      <c r="BO125" s="121"/>
      <c r="BP125" s="121"/>
      <c r="BQ125" s="121"/>
      <c r="BR125" s="121"/>
      <c r="BS125" s="121"/>
      <c r="BT125" s="121"/>
      <c r="BU125" s="121"/>
      <c r="BV125" s="121"/>
      <c r="BW125" s="121"/>
      <c r="BX125" s="121"/>
      <c r="BY125" s="121"/>
      <c r="BZ125" s="121"/>
      <c r="CA125" s="121"/>
      <c r="CB125" s="121"/>
      <c r="CC125" s="121"/>
      <c r="CD125" s="121"/>
      <c r="CE125" s="121"/>
      <c r="CF125" s="121"/>
      <c r="CG125" s="121"/>
      <c r="CH125" s="121"/>
      <c r="CI125" s="121"/>
    </row>
    <row r="126" spans="1:87" hidden="1">
      <c r="A126" s="121"/>
      <c r="B126" s="121">
        <v>9</v>
      </c>
      <c r="C126" s="121">
        <v>26105250</v>
      </c>
      <c r="D126" s="121" t="s">
        <v>1202</v>
      </c>
      <c r="E126" s="121" t="s">
        <v>38</v>
      </c>
      <c r="F126" s="121" t="s">
        <v>12</v>
      </c>
      <c r="G126" s="121" t="s">
        <v>57</v>
      </c>
      <c r="H126" s="121" t="s">
        <v>14</v>
      </c>
      <c r="I126" s="121" t="s">
        <v>174</v>
      </c>
      <c r="J126" s="121" t="s">
        <v>1146</v>
      </c>
      <c r="K126" s="121" t="s">
        <v>1199</v>
      </c>
      <c r="L126" s="121">
        <v>4.6897777777777776</v>
      </c>
      <c r="M126" s="121">
        <v>-75.925194444444443</v>
      </c>
      <c r="N126" s="121">
        <v>99</v>
      </c>
      <c r="O126" s="121" t="s">
        <v>1201</v>
      </c>
      <c r="P126" s="121" t="s">
        <v>18</v>
      </c>
      <c r="Q126" s="125">
        <v>246</v>
      </c>
      <c r="R126" s="121">
        <v>-1</v>
      </c>
      <c r="S126" s="121">
        <v>0</v>
      </c>
      <c r="T126" s="121" t="s">
        <v>1842</v>
      </c>
      <c r="U126" s="121">
        <v>0</v>
      </c>
      <c r="V126" s="121">
        <f>IFERROR(INDEX(VECINOS!$E$2:$E$338,MATCH(C126,VECINOS!$D$2:$D$338,0),1),-1)</f>
        <v>26127040</v>
      </c>
      <c r="W126" s="121">
        <f>IFERROR(INDEX(VECINOS!$F$2:$F$338,MATCH(C126,VECINOS!$D$2:$D$338,0),1),-1)</f>
        <v>8.0299999999999994</v>
      </c>
      <c r="X126" s="121">
        <f>INDEX(VECINOSC!$Y$2:$Y$348,MATCH(C126,VECINOSC!$D$2:$D$348,0),1)</f>
        <v>26177030</v>
      </c>
      <c r="Y126" s="121">
        <f>INDEX(VECINOSC!$Z$2:$Z$348,MATCH(C126,VECINOSC!$D$2:$D$348,0),1)</f>
        <v>22</v>
      </c>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row>
    <row r="127" spans="1:87" hidden="1">
      <c r="A127" s="121"/>
      <c r="B127" s="121">
        <v>11</v>
      </c>
      <c r="C127" s="121">
        <v>21206990</v>
      </c>
      <c r="D127" s="121" t="s">
        <v>1432</v>
      </c>
      <c r="E127" s="121" t="s">
        <v>38</v>
      </c>
      <c r="F127" s="121" t="s">
        <v>12</v>
      </c>
      <c r="G127" s="121" t="s">
        <v>57</v>
      </c>
      <c r="H127" s="121" t="s">
        <v>14</v>
      </c>
      <c r="I127" s="121" t="s">
        <v>1391</v>
      </c>
      <c r="J127" s="121" t="s">
        <v>522</v>
      </c>
      <c r="K127" s="121" t="s">
        <v>1015</v>
      </c>
      <c r="L127" s="121">
        <v>4.691416666666667</v>
      </c>
      <c r="M127" s="121">
        <v>-74.209000000000003</v>
      </c>
      <c r="N127" s="121">
        <v>98</v>
      </c>
      <c r="O127" s="121" t="s">
        <v>1433</v>
      </c>
      <c r="P127" s="121" t="s">
        <v>18</v>
      </c>
      <c r="Q127" s="125">
        <v>216</v>
      </c>
      <c r="R127" s="121">
        <v>-1</v>
      </c>
      <c r="S127" s="121">
        <v>0</v>
      </c>
      <c r="T127" s="121" t="s">
        <v>1842</v>
      </c>
      <c r="U127" s="121">
        <v>0</v>
      </c>
      <c r="V127" s="121">
        <f>IFERROR(INDEX(VECINOS!$E$2:$E$338,MATCH(C127,VECINOS!$D$2:$D$338,0),1),-1)</f>
        <v>21205791</v>
      </c>
      <c r="W127" s="121">
        <f>IFERROR(INDEX(VECINOS!$F$2:$F$338,MATCH(C127,VECINOS!$D$2:$D$338,0),1),-1)</f>
        <v>6.65</v>
      </c>
      <c r="X127" s="121">
        <f>INDEX(VECINOSC!$Y$2:$Y$348,MATCH(C127,VECINOSC!$D$2:$D$348,0),1)</f>
        <v>-1</v>
      </c>
      <c r="Y127" s="121">
        <f>INDEX(VECINOSC!$Z$2:$Z$348,MATCH(C127,VECINOSC!$D$2:$D$348,0),1)</f>
        <v>99999</v>
      </c>
      <c r="Z127" s="121"/>
      <c r="AA127" s="121"/>
      <c r="AB127" s="121"/>
      <c r="AC127" s="121"/>
      <c r="AD127" s="121"/>
      <c r="AE127" s="121"/>
      <c r="AF127" s="121"/>
      <c r="AG127" s="121"/>
      <c r="AH127" s="121"/>
      <c r="AI127" s="121"/>
      <c r="AJ127" s="121"/>
      <c r="AK127" s="121"/>
      <c r="AL127" s="121"/>
      <c r="AM127" s="121"/>
      <c r="AN127" s="121"/>
      <c r="AO127" s="121"/>
      <c r="AP127" s="121"/>
      <c r="AQ127" s="121"/>
      <c r="AR127" s="121"/>
      <c r="AS127" s="121"/>
      <c r="AT127" s="121"/>
      <c r="AU127" s="121"/>
      <c r="AV127" s="121"/>
      <c r="AW127" s="121"/>
      <c r="AX127" s="121"/>
      <c r="AY127" s="121"/>
      <c r="AZ127" s="121"/>
      <c r="BA127" s="121"/>
      <c r="BB127" s="121"/>
      <c r="BC127" s="121"/>
      <c r="BD127" s="121"/>
      <c r="BE127" s="121"/>
      <c r="BF127" s="121"/>
      <c r="BG127" s="121"/>
      <c r="BH127" s="121"/>
      <c r="BI127" s="121"/>
      <c r="BJ127" s="121"/>
      <c r="BK127" s="121"/>
      <c r="BL127" s="121"/>
      <c r="BM127" s="121"/>
      <c r="BN127" s="121"/>
      <c r="BO127" s="121"/>
      <c r="BP127" s="121"/>
      <c r="BQ127" s="121"/>
      <c r="BR127" s="121"/>
      <c r="BS127" s="121"/>
      <c r="BT127" s="121"/>
      <c r="BU127" s="121"/>
      <c r="BV127" s="121"/>
      <c r="BW127" s="121"/>
      <c r="BX127" s="121"/>
      <c r="BY127" s="121"/>
      <c r="BZ127" s="121"/>
      <c r="CA127" s="121"/>
      <c r="CB127" s="121"/>
      <c r="CC127" s="121"/>
      <c r="CD127" s="121"/>
      <c r="CE127" s="121"/>
      <c r="CF127" s="121"/>
      <c r="CG127" s="121"/>
      <c r="CH127" s="121"/>
      <c r="CI127" s="121"/>
    </row>
    <row r="128" spans="1:87" hidden="1">
      <c r="A128" s="121"/>
      <c r="B128" s="121">
        <v>11</v>
      </c>
      <c r="C128" s="121">
        <v>21205791</v>
      </c>
      <c r="D128" s="121" t="s">
        <v>1406</v>
      </c>
      <c r="E128" s="121" t="s">
        <v>38</v>
      </c>
      <c r="F128" s="121" t="s">
        <v>12</v>
      </c>
      <c r="G128" s="121" t="s">
        <v>43</v>
      </c>
      <c r="H128" s="121" t="s">
        <v>14</v>
      </c>
      <c r="I128" s="121" t="s">
        <v>1322</v>
      </c>
      <c r="J128" s="121" t="s">
        <v>1376</v>
      </c>
      <c r="K128" s="121" t="s">
        <v>1376</v>
      </c>
      <c r="L128" s="121">
        <v>4.7055833333333332</v>
      </c>
      <c r="M128" s="121">
        <v>-74.150666666666666</v>
      </c>
      <c r="N128" s="121">
        <v>2547</v>
      </c>
      <c r="O128" s="121" t="s">
        <v>1408</v>
      </c>
      <c r="P128" s="121" t="s">
        <v>18</v>
      </c>
      <c r="Q128" s="125">
        <v>-1</v>
      </c>
      <c r="R128" s="121">
        <v>-1</v>
      </c>
      <c r="S128" s="121">
        <v>0</v>
      </c>
      <c r="T128" s="121" t="s">
        <v>1849</v>
      </c>
      <c r="U128" s="121">
        <v>0</v>
      </c>
      <c r="V128" s="121">
        <f>IFERROR(INDEX(VECINOS!$E$2:$E$338,MATCH(C128,VECINOS!$D$2:$D$338,0),1),-1)</f>
        <v>21206990</v>
      </c>
      <c r="W128" s="121">
        <f>IFERROR(INDEX(VECINOS!$F$2:$F$338,MATCH(C128,VECINOS!$D$2:$D$338,0),1),-1)</f>
        <v>6.65</v>
      </c>
      <c r="X128" s="121">
        <f>INDEX(VECINOSC!$Y$2:$Y$348,MATCH(C128,VECINOSC!$D$2:$D$348,0),1)</f>
        <v>21209920</v>
      </c>
      <c r="Y128" s="121">
        <f>INDEX(VECINOSC!$Z$2:$Z$348,MATCH(C128,VECINOSC!$D$2:$D$348,0),1)</f>
        <v>67</v>
      </c>
      <c r="Z128" s="121"/>
      <c r="AA128" s="121"/>
      <c r="AB128" s="121"/>
      <c r="AC128" s="121"/>
      <c r="AD128" s="121"/>
      <c r="AE128" s="121"/>
      <c r="AF128" s="121"/>
      <c r="AG128" s="121"/>
      <c r="AH128" s="121"/>
      <c r="AI128" s="121"/>
      <c r="AJ128" s="121"/>
      <c r="AK128" s="121"/>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row>
    <row r="129" spans="1:87" hidden="1">
      <c r="A129" s="121"/>
      <c r="B129" s="121">
        <v>11</v>
      </c>
      <c r="C129" s="121">
        <v>35035130</v>
      </c>
      <c r="D129" s="121" t="s">
        <v>1473</v>
      </c>
      <c r="E129" s="121" t="s">
        <v>38</v>
      </c>
      <c r="F129" s="121" t="s">
        <v>12</v>
      </c>
      <c r="G129" s="121" t="s">
        <v>64</v>
      </c>
      <c r="H129" s="121" t="s">
        <v>14</v>
      </c>
      <c r="I129" s="121" t="s">
        <v>531</v>
      </c>
      <c r="J129" s="121" t="s">
        <v>522</v>
      </c>
      <c r="K129" s="121" t="s">
        <v>1459</v>
      </c>
      <c r="L129" s="121">
        <v>4.7136666666666667</v>
      </c>
      <c r="M129" s="121">
        <v>-73.803249999999991</v>
      </c>
      <c r="N129" s="121">
        <v>408</v>
      </c>
      <c r="O129" s="121" t="s">
        <v>1475</v>
      </c>
      <c r="P129" s="121" t="s">
        <v>18</v>
      </c>
      <c r="Q129" s="125">
        <v>152</v>
      </c>
      <c r="R129" s="121">
        <v>-1</v>
      </c>
      <c r="S129" s="121">
        <v>0</v>
      </c>
      <c r="T129" s="121" t="s">
        <v>1842</v>
      </c>
      <c r="U129" s="121">
        <v>0</v>
      </c>
      <c r="V129" s="121">
        <f>IFERROR(INDEX(VECINOS!$E$2:$E$338,MATCH(C129,VECINOS!$D$2:$D$338,0),1),-1)</f>
        <v>35027510</v>
      </c>
      <c r="W129" s="121">
        <f>IFERROR(INDEX(VECINOS!$F$2:$F$338,MATCH(C129,VECINOS!$D$2:$D$338,0),1),-1)</f>
        <v>4.7300000000000004</v>
      </c>
      <c r="X129" s="121">
        <f>INDEX(VECINOSC!$Y$2:$Y$348,MATCH(C129,VECINOSC!$D$2:$D$348,0),1)</f>
        <v>-1</v>
      </c>
      <c r="Y129" s="121">
        <f>INDEX(VECINOSC!$Z$2:$Z$348,MATCH(C129,VECINOSC!$D$2:$D$348,0),1)</f>
        <v>99999</v>
      </c>
      <c r="Z129" s="121"/>
      <c r="AA129" s="121"/>
      <c r="AB129" s="121"/>
      <c r="AC129" s="121"/>
      <c r="AD129" s="121"/>
      <c r="AE129" s="121"/>
      <c r="AF129" s="121"/>
      <c r="AG129" s="121"/>
      <c r="AH129" s="121"/>
      <c r="AI129" s="121"/>
      <c r="AJ129" s="121"/>
      <c r="AK129" s="121"/>
      <c r="AL129" s="121"/>
      <c r="AM129" s="121"/>
      <c r="AN129" s="121"/>
      <c r="AO129" s="121"/>
      <c r="AP129" s="121"/>
      <c r="AQ129" s="121"/>
      <c r="AR129" s="121"/>
      <c r="AS129" s="121"/>
      <c r="AT129" s="121"/>
      <c r="AU129" s="121"/>
      <c r="AV129" s="121"/>
      <c r="AW129" s="121"/>
      <c r="AX129" s="121"/>
      <c r="AY129" s="121"/>
      <c r="AZ129" s="121"/>
      <c r="BA129" s="121"/>
      <c r="BB129" s="121"/>
      <c r="BC129" s="121"/>
      <c r="BD129" s="121"/>
      <c r="BE129" s="121"/>
      <c r="BF129" s="121"/>
      <c r="BG129" s="121"/>
      <c r="BH129" s="121"/>
      <c r="BI129" s="121"/>
      <c r="BJ129" s="121"/>
      <c r="BK129" s="121"/>
      <c r="BL129" s="121"/>
      <c r="BM129" s="121"/>
      <c r="BN129" s="121"/>
      <c r="BO129" s="121"/>
      <c r="BP129" s="121"/>
      <c r="BQ129" s="121"/>
      <c r="BR129" s="121"/>
      <c r="BS129" s="121"/>
      <c r="BT129" s="121"/>
      <c r="BU129" s="121"/>
      <c r="BV129" s="121"/>
      <c r="BW129" s="121"/>
      <c r="BX129" s="121"/>
      <c r="BY129" s="121"/>
      <c r="BZ129" s="121"/>
      <c r="CA129" s="121"/>
      <c r="CB129" s="121"/>
      <c r="CC129" s="121"/>
      <c r="CD129" s="121"/>
      <c r="CE129" s="121"/>
      <c r="CF129" s="121"/>
      <c r="CG129" s="121"/>
      <c r="CH129" s="121"/>
      <c r="CI129" s="121"/>
    </row>
    <row r="130" spans="1:87" hidden="1">
      <c r="A130" s="121"/>
      <c r="B130" s="121">
        <v>9</v>
      </c>
      <c r="C130" s="121">
        <v>26137220</v>
      </c>
      <c r="D130" s="121" t="s">
        <v>1246</v>
      </c>
      <c r="E130" s="121" t="s">
        <v>38</v>
      </c>
      <c r="F130" s="121" t="s">
        <v>19</v>
      </c>
      <c r="G130" s="121" t="s">
        <v>31</v>
      </c>
      <c r="H130" s="121" t="s">
        <v>14</v>
      </c>
      <c r="I130" s="121" t="s">
        <v>1211</v>
      </c>
      <c r="J130" s="121" t="s">
        <v>1212</v>
      </c>
      <c r="K130" s="121" t="s">
        <v>1228</v>
      </c>
      <c r="L130" s="121">
        <v>4.7281944444444441</v>
      </c>
      <c r="M130" s="121">
        <v>-75.603444444444435</v>
      </c>
      <c r="N130" s="121">
        <v>328</v>
      </c>
      <c r="O130" s="121" t="s">
        <v>593</v>
      </c>
      <c r="P130" s="121" t="s">
        <v>18</v>
      </c>
      <c r="Q130" s="125">
        <v>172</v>
      </c>
      <c r="R130" s="121">
        <v>-1</v>
      </c>
      <c r="S130" s="121">
        <v>0</v>
      </c>
      <c r="T130" s="121" t="s">
        <v>1842</v>
      </c>
      <c r="U130" s="121">
        <v>0</v>
      </c>
      <c r="V130" s="121">
        <f>IFERROR(INDEX(VECINOS!$E$2:$E$338,MATCH(C130,VECINOS!$D$2:$D$338,0),1),-1)</f>
        <v>26135310</v>
      </c>
      <c r="W130" s="121">
        <f>IFERROR(INDEX(VECINOS!$F$2:$F$338,MATCH(C130,VECINOS!$D$2:$D$338,0),1),-1)</f>
        <v>13.59</v>
      </c>
      <c r="X130" s="121">
        <f>INDEX(VECINOSC!$Y$2:$Y$348,MATCH(C130,VECINOSC!$D$2:$D$348,0),1)</f>
        <v>-1</v>
      </c>
      <c r="Y130" s="121">
        <f>INDEX(VECINOSC!$Z$2:$Z$348,MATCH(C130,VECINOSC!$D$2:$D$348,0),1)</f>
        <v>99999</v>
      </c>
      <c r="Z130" s="121"/>
      <c r="AA130" s="121"/>
      <c r="AB130" s="121"/>
      <c r="AC130" s="121"/>
      <c r="AD130" s="121"/>
      <c r="AE130" s="121"/>
      <c r="AF130" s="121"/>
      <c r="AG130" s="121"/>
      <c r="AH130" s="121"/>
      <c r="AI130" s="121"/>
      <c r="AJ130" s="121"/>
      <c r="AK130" s="121"/>
      <c r="AL130" s="121"/>
      <c r="AM130" s="121"/>
      <c r="AN130" s="121"/>
      <c r="AO130" s="121"/>
      <c r="AP130" s="121"/>
      <c r="AQ130" s="121"/>
      <c r="AR130" s="121"/>
      <c r="AS130" s="121"/>
      <c r="AT130" s="121"/>
      <c r="AU130" s="121"/>
      <c r="AV130" s="121"/>
      <c r="AW130" s="121"/>
      <c r="AX130" s="121"/>
      <c r="AY130" s="121"/>
      <c r="AZ130" s="121"/>
      <c r="BA130" s="121"/>
      <c r="BB130" s="121"/>
      <c r="BC130" s="121"/>
      <c r="BD130" s="121"/>
      <c r="BE130" s="121"/>
      <c r="BF130" s="121"/>
      <c r="BG130" s="121"/>
      <c r="BH130" s="121"/>
      <c r="BI130" s="121"/>
      <c r="BJ130" s="121"/>
      <c r="BK130" s="121"/>
      <c r="BL130" s="121"/>
      <c r="BM130" s="121"/>
      <c r="BN130" s="121"/>
      <c r="BO130" s="121"/>
      <c r="BP130" s="121"/>
      <c r="BQ130" s="121"/>
      <c r="BR130" s="121"/>
      <c r="BS130" s="121"/>
      <c r="BT130" s="121"/>
      <c r="BU130" s="121"/>
      <c r="BV130" s="121"/>
      <c r="BW130" s="121"/>
      <c r="BX130" s="121"/>
      <c r="BY130" s="121"/>
      <c r="BZ130" s="121"/>
      <c r="CA130" s="121"/>
      <c r="CB130" s="121"/>
      <c r="CC130" s="121"/>
      <c r="CD130" s="121"/>
      <c r="CE130" s="121"/>
      <c r="CF130" s="121"/>
      <c r="CG130" s="121"/>
      <c r="CH130" s="121"/>
      <c r="CI130" s="121"/>
    </row>
    <row r="131" spans="1:87" hidden="1">
      <c r="A131" s="121"/>
      <c r="B131" s="121">
        <v>9</v>
      </c>
      <c r="C131" s="121">
        <v>26127040</v>
      </c>
      <c r="D131" s="121" t="s">
        <v>1199</v>
      </c>
      <c r="E131" s="121" t="s">
        <v>38</v>
      </c>
      <c r="F131" s="121" t="s">
        <v>19</v>
      </c>
      <c r="G131" s="121" t="s">
        <v>31</v>
      </c>
      <c r="H131" s="121" t="s">
        <v>14</v>
      </c>
      <c r="I131" s="121" t="s">
        <v>1208</v>
      </c>
      <c r="J131" s="121" t="s">
        <v>1212</v>
      </c>
      <c r="K131" s="121" t="s">
        <v>150</v>
      </c>
      <c r="L131" s="121">
        <v>4.7576111111111112</v>
      </c>
      <c r="M131" s="121">
        <v>-75.899250000000009</v>
      </c>
      <c r="N131" s="121">
        <v>937</v>
      </c>
      <c r="O131" s="121" t="s">
        <v>377</v>
      </c>
      <c r="P131" s="121" t="s">
        <v>18</v>
      </c>
      <c r="Q131" s="125">
        <v>-1</v>
      </c>
      <c r="R131" s="121">
        <v>-1</v>
      </c>
      <c r="S131" s="121">
        <v>0</v>
      </c>
      <c r="T131" s="121" t="s">
        <v>1863</v>
      </c>
      <c r="U131" s="121">
        <v>0</v>
      </c>
      <c r="V131" s="121">
        <f>IFERROR(INDEX(VECINOS!$E$2:$E$338,MATCH(C131,VECINOS!$D$2:$D$338,0),1),-1)</f>
        <v>26105250</v>
      </c>
      <c r="W131" s="121">
        <f>IFERROR(INDEX(VECINOS!$F$2:$F$338,MATCH(C131,VECINOS!$D$2:$D$338,0),1),-1)</f>
        <v>8.0299999999999994</v>
      </c>
      <c r="X131" s="121">
        <f>INDEX(VECINOSC!$Y$2:$Y$348,MATCH(C131,VECINOSC!$D$2:$D$348,0),1)</f>
        <v>26127010</v>
      </c>
      <c r="Y131" s="121">
        <f>INDEX(VECINOSC!$Z$2:$Z$348,MATCH(C131,VECINOSC!$D$2:$D$348,0),1)</f>
        <v>200</v>
      </c>
      <c r="Z131" s="121"/>
      <c r="AA131" s="121"/>
      <c r="AB131" s="121"/>
      <c r="AC131" s="121"/>
      <c r="AD131" s="121"/>
      <c r="AE131" s="121"/>
      <c r="AF131" s="121"/>
      <c r="AG131" s="121"/>
      <c r="AH131" s="121"/>
      <c r="AI131" s="121"/>
      <c r="AJ131" s="121"/>
      <c r="AK131" s="121"/>
      <c r="AL131" s="121"/>
      <c r="AM131" s="121"/>
      <c r="AN131" s="121"/>
      <c r="AO131" s="121"/>
      <c r="AP131" s="121"/>
      <c r="AQ131" s="121"/>
      <c r="AR131" s="121"/>
      <c r="AS131" s="121"/>
      <c r="AT131" s="121"/>
      <c r="AU131" s="121"/>
      <c r="AV131" s="121"/>
      <c r="AW131" s="121"/>
      <c r="AX131" s="121"/>
      <c r="AY131" s="121"/>
      <c r="AZ131" s="121"/>
      <c r="BA131" s="121"/>
      <c r="BB131" s="121"/>
      <c r="BC131" s="121"/>
      <c r="BD131" s="121"/>
      <c r="BE131" s="121"/>
      <c r="BF131" s="121"/>
      <c r="BG131" s="121"/>
      <c r="BH131" s="121"/>
      <c r="BI131" s="121"/>
      <c r="BJ131" s="121"/>
      <c r="BK131" s="121"/>
      <c r="BL131" s="121"/>
      <c r="BM131" s="121"/>
      <c r="BN131" s="121"/>
      <c r="BO131" s="121"/>
      <c r="BP131" s="121"/>
      <c r="BQ131" s="121"/>
      <c r="BR131" s="121"/>
      <c r="BS131" s="121"/>
      <c r="BT131" s="121"/>
      <c r="BU131" s="121"/>
      <c r="BV131" s="121"/>
      <c r="BW131" s="121"/>
      <c r="BX131" s="121"/>
      <c r="BY131" s="121"/>
      <c r="BZ131" s="121"/>
      <c r="CA131" s="121"/>
      <c r="CB131" s="121"/>
      <c r="CC131" s="121"/>
      <c r="CD131" s="121"/>
      <c r="CE131" s="121"/>
      <c r="CF131" s="121"/>
      <c r="CG131" s="121"/>
      <c r="CH131" s="121"/>
      <c r="CI131" s="121"/>
    </row>
    <row r="132" spans="1:87" hidden="1">
      <c r="A132" s="121"/>
      <c r="B132" s="121">
        <v>10</v>
      </c>
      <c r="C132" s="121">
        <v>21255160</v>
      </c>
      <c r="D132" s="121" t="s">
        <v>1346</v>
      </c>
      <c r="E132" s="121" t="s">
        <v>38</v>
      </c>
      <c r="F132" s="121" t="s">
        <v>12</v>
      </c>
      <c r="G132" s="121" t="s">
        <v>57</v>
      </c>
      <c r="H132" s="121" t="s">
        <v>14</v>
      </c>
      <c r="I132" s="121" t="s">
        <v>1339</v>
      </c>
      <c r="J132" s="121" t="s">
        <v>637</v>
      </c>
      <c r="K132" s="121" t="s">
        <v>1343</v>
      </c>
      <c r="L132" s="121">
        <v>4.7607222222222223</v>
      </c>
      <c r="M132" s="121">
        <v>-74.834249999999997</v>
      </c>
      <c r="N132" s="121">
        <v>393</v>
      </c>
      <c r="O132" s="121" t="s">
        <v>1328</v>
      </c>
      <c r="P132" s="121" t="s">
        <v>18</v>
      </c>
      <c r="Q132" s="125">
        <v>125</v>
      </c>
      <c r="R132" s="121">
        <v>-1</v>
      </c>
      <c r="S132" s="121">
        <v>0</v>
      </c>
      <c r="T132" s="121" t="s">
        <v>1842</v>
      </c>
      <c r="U132" s="121">
        <v>0</v>
      </c>
      <c r="V132" s="121">
        <f>IFERROR(INDEX(VECINOS!$E$2:$E$338,MATCH(C132,VECINOS!$D$2:$D$338,0),1),-1)</f>
        <v>21257120</v>
      </c>
      <c r="W132" s="121">
        <f>IFERROR(INDEX(VECINOS!$F$2:$F$338,MATCH(C132,VECINOS!$D$2:$D$338,0),1),-1)</f>
        <v>34.6</v>
      </c>
      <c r="X132" s="121">
        <f>INDEX(VECINOSC!$Y$2:$Y$348,MATCH(C132,VECINOSC!$D$2:$D$348,0),1)</f>
        <v>-1</v>
      </c>
      <c r="Y132" s="121">
        <f>INDEX(VECINOSC!$Z$2:$Z$348,MATCH(C132,VECINOSC!$D$2:$D$348,0),1)</f>
        <v>99999</v>
      </c>
      <c r="Z132" s="121"/>
      <c r="AA132" s="121"/>
      <c r="AB132" s="121"/>
      <c r="AC132" s="121"/>
      <c r="AD132" s="121"/>
      <c r="AE132" s="121"/>
      <c r="AF132" s="121"/>
      <c r="AG132" s="121"/>
      <c r="AH132" s="121"/>
      <c r="AI132" s="121"/>
      <c r="AJ132" s="121"/>
      <c r="AK132" s="121"/>
      <c r="AL132" s="121"/>
      <c r="AM132" s="121"/>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1"/>
      <c r="BK132" s="121"/>
      <c r="BL132" s="121"/>
      <c r="BM132" s="121"/>
      <c r="BN132" s="121"/>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row>
    <row r="133" spans="1:87" hidden="1">
      <c r="A133" s="121"/>
      <c r="B133" s="121">
        <v>9</v>
      </c>
      <c r="C133" s="121">
        <v>26135300</v>
      </c>
      <c r="D133" s="121" t="s">
        <v>1234</v>
      </c>
      <c r="E133" s="121" t="s">
        <v>38</v>
      </c>
      <c r="F133" s="121" t="s">
        <v>12</v>
      </c>
      <c r="G133" s="121" t="s">
        <v>57</v>
      </c>
      <c r="H133" s="121" t="s">
        <v>14</v>
      </c>
      <c r="I133" s="121" t="s">
        <v>1211</v>
      </c>
      <c r="J133" s="121" t="s">
        <v>1212</v>
      </c>
      <c r="K133" s="121" t="s">
        <v>150</v>
      </c>
      <c r="L133" s="121">
        <v>4.761916666666667</v>
      </c>
      <c r="M133" s="121">
        <v>-75.744916666666668</v>
      </c>
      <c r="N133" s="121">
        <v>294</v>
      </c>
      <c r="O133" s="121" t="s">
        <v>1236</v>
      </c>
      <c r="P133" s="121" t="s">
        <v>18</v>
      </c>
      <c r="Q133" s="125">
        <v>149</v>
      </c>
      <c r="R133" s="121">
        <v>-1</v>
      </c>
      <c r="S133" s="121">
        <v>0</v>
      </c>
      <c r="T133" s="121" t="s">
        <v>1842</v>
      </c>
      <c r="U133" s="121">
        <v>0</v>
      </c>
      <c r="V133" s="121">
        <f>IFERROR(INDEX(VECINOS!$E$2:$E$338,MATCH(C133,VECINOS!$D$2:$D$338,0),1),-1)</f>
        <v>26125710</v>
      </c>
      <c r="W133" s="121">
        <f>IFERROR(INDEX(VECINOS!$F$2:$F$338,MATCH(C133,VECINOS!$D$2:$D$338,0),1),-1)</f>
        <v>5.64</v>
      </c>
      <c r="X133" s="121">
        <f>INDEX(VECINOSC!$Y$2:$Y$348,MATCH(C133,VECINOSC!$D$2:$D$348,0),1)</f>
        <v>26137220</v>
      </c>
      <c r="Y133" s="121">
        <f>INDEX(VECINOSC!$Z$2:$Z$348,MATCH(C133,VECINOSC!$D$2:$D$348,0),1)</f>
        <v>16</v>
      </c>
      <c r="Z133" s="121"/>
      <c r="AA133" s="121"/>
      <c r="AB133" s="121"/>
      <c r="AC133" s="121"/>
      <c r="AD133" s="121"/>
      <c r="AE133" s="121"/>
      <c r="AF133" s="121"/>
      <c r="AG133" s="121"/>
      <c r="AH133" s="121"/>
      <c r="AI133" s="121"/>
      <c r="AJ133" s="121"/>
      <c r="AK133" s="121"/>
      <c r="AL133" s="121"/>
      <c r="AM133" s="121"/>
      <c r="AN133" s="121"/>
      <c r="AO133" s="121"/>
      <c r="AP133" s="121"/>
      <c r="AQ133" s="121"/>
      <c r="AR133" s="121"/>
      <c r="AS133" s="121"/>
      <c r="AT133" s="121"/>
      <c r="AU133" s="121"/>
      <c r="AV133" s="121"/>
      <c r="AW133" s="121"/>
      <c r="AX133" s="121"/>
      <c r="AY133" s="121"/>
      <c r="AZ133" s="121"/>
      <c r="BA133" s="121"/>
      <c r="BB133" s="121"/>
      <c r="BC133" s="121"/>
      <c r="BD133" s="121"/>
      <c r="BE133" s="121"/>
      <c r="BF133" s="121"/>
      <c r="BG133" s="121"/>
      <c r="BH133" s="121"/>
      <c r="BI133" s="121"/>
      <c r="BJ133" s="121"/>
      <c r="BK133" s="121"/>
      <c r="BL133" s="121"/>
      <c r="BM133" s="121"/>
      <c r="BN133" s="121"/>
      <c r="BO133" s="121"/>
      <c r="BP133" s="121"/>
      <c r="BQ133" s="121"/>
      <c r="BR133" s="121"/>
      <c r="BS133" s="121"/>
      <c r="BT133" s="121"/>
      <c r="BU133" s="121"/>
      <c r="BV133" s="121"/>
      <c r="BW133" s="121"/>
      <c r="BX133" s="121"/>
      <c r="BY133" s="121"/>
      <c r="BZ133" s="121"/>
      <c r="CA133" s="121"/>
      <c r="CB133" s="121"/>
      <c r="CC133" s="121"/>
      <c r="CD133" s="121"/>
      <c r="CE133" s="121"/>
      <c r="CF133" s="121"/>
      <c r="CG133" s="121"/>
      <c r="CH133" s="121"/>
      <c r="CI133" s="121"/>
    </row>
    <row r="134" spans="1:87" hidden="1">
      <c r="A134" s="121"/>
      <c r="B134" s="121">
        <v>9</v>
      </c>
      <c r="C134" s="121">
        <v>26115090</v>
      </c>
      <c r="D134" s="121" t="s">
        <v>1206</v>
      </c>
      <c r="E134" s="121" t="s">
        <v>38</v>
      </c>
      <c r="F134" s="121" t="s">
        <v>12</v>
      </c>
      <c r="G134" s="121" t="s">
        <v>64</v>
      </c>
      <c r="H134" s="121" t="s">
        <v>14</v>
      </c>
      <c r="I134" s="121" t="s">
        <v>1205</v>
      </c>
      <c r="J134" s="121" t="s">
        <v>1146</v>
      </c>
      <c r="K134" s="121" t="s">
        <v>1204</v>
      </c>
      <c r="L134" s="121">
        <v>4.7755833333333335</v>
      </c>
      <c r="M134" s="121">
        <v>-76.144277777777788</v>
      </c>
      <c r="N134" s="121">
        <v>331</v>
      </c>
      <c r="O134" s="121" t="s">
        <v>1201</v>
      </c>
      <c r="P134" s="121" t="s">
        <v>18</v>
      </c>
      <c r="Q134" s="125">
        <v>31</v>
      </c>
      <c r="R134" s="121">
        <v>-1</v>
      </c>
      <c r="S134" s="121">
        <v>0</v>
      </c>
      <c r="T134" s="121" t="s">
        <v>1842</v>
      </c>
      <c r="U134" s="121">
        <v>0</v>
      </c>
      <c r="V134" s="121">
        <f>IFERROR(INDEX(VECINOS!$E$2:$E$338,MATCH(C134,VECINOS!$D$2:$D$338,0),1),-1)</f>
        <v>26105250</v>
      </c>
      <c r="W134" s="121">
        <f>IFERROR(INDEX(VECINOS!$F$2:$F$338,MATCH(C134,VECINOS!$D$2:$D$338,0),1),-1)</f>
        <v>26.09</v>
      </c>
      <c r="X134" s="121">
        <f>INDEX(VECINOSC!$Y$2:$Y$348,MATCH(C134,VECINOSC!$D$2:$D$348,0),1)</f>
        <v>-1</v>
      </c>
      <c r="Y134" s="121">
        <f>INDEX(VECINOSC!$Z$2:$Z$348,MATCH(C134,VECINOSC!$D$2:$D$348,0),1)</f>
        <v>99999</v>
      </c>
      <c r="Z134" s="121"/>
      <c r="AA134" s="121"/>
      <c r="AB134" s="121"/>
      <c r="AC134" s="121"/>
      <c r="AD134" s="121"/>
      <c r="AE134" s="121"/>
      <c r="AF134" s="121"/>
      <c r="AG134" s="121"/>
      <c r="AH134" s="121"/>
      <c r="AI134" s="121"/>
      <c r="AJ134" s="121"/>
      <c r="AK134" s="121"/>
      <c r="AL134" s="121"/>
      <c r="AM134" s="121"/>
      <c r="AN134" s="121"/>
      <c r="AO134" s="121"/>
      <c r="AP134" s="121"/>
      <c r="AQ134" s="121"/>
      <c r="AR134" s="121"/>
      <c r="AS134" s="121"/>
      <c r="AT134" s="121"/>
      <c r="AU134" s="121"/>
      <c r="AV134" s="121"/>
      <c r="AW134" s="121"/>
      <c r="AX134" s="121"/>
      <c r="AY134" s="121"/>
      <c r="AZ134" s="121"/>
      <c r="BA134" s="121"/>
      <c r="BB134" s="121"/>
      <c r="BC134" s="121"/>
      <c r="BD134" s="121"/>
      <c r="BE134" s="121"/>
      <c r="BF134" s="121"/>
      <c r="BG134" s="121"/>
      <c r="BH134" s="121"/>
      <c r="BI134" s="121"/>
      <c r="BJ134" s="121"/>
      <c r="BK134" s="121"/>
      <c r="BL134" s="121"/>
      <c r="BM134" s="121"/>
      <c r="BN134" s="121"/>
      <c r="BO134" s="121"/>
      <c r="BP134" s="121"/>
      <c r="BQ134" s="121"/>
      <c r="BR134" s="121"/>
      <c r="BS134" s="121"/>
      <c r="BT134" s="121"/>
      <c r="BU134" s="121"/>
      <c r="BV134" s="121"/>
      <c r="BW134" s="121"/>
      <c r="BX134" s="121"/>
      <c r="BY134" s="121"/>
      <c r="BZ134" s="121"/>
      <c r="CA134" s="121"/>
      <c r="CB134" s="121"/>
      <c r="CC134" s="121"/>
      <c r="CD134" s="121"/>
      <c r="CE134" s="121"/>
      <c r="CF134" s="121"/>
      <c r="CG134" s="121"/>
      <c r="CH134" s="121"/>
      <c r="CI134" s="121"/>
    </row>
    <row r="135" spans="1:87" hidden="1">
      <c r="A135" s="121"/>
      <c r="B135" s="121">
        <v>9</v>
      </c>
      <c r="C135" s="121">
        <v>26135330</v>
      </c>
      <c r="D135" s="121" t="s">
        <v>1244</v>
      </c>
      <c r="E135" s="121" t="s">
        <v>38</v>
      </c>
      <c r="F135" s="121" t="s">
        <v>12</v>
      </c>
      <c r="G135" s="121" t="s">
        <v>64</v>
      </c>
      <c r="H135" s="121" t="s">
        <v>14</v>
      </c>
      <c r="I135" s="121" t="s">
        <v>1211</v>
      </c>
      <c r="J135" s="121" t="s">
        <v>1212</v>
      </c>
      <c r="K135" s="121" t="s">
        <v>150</v>
      </c>
      <c r="L135" s="121">
        <v>4.7763611111111111</v>
      </c>
      <c r="M135" s="121">
        <v>-75.412500000000009</v>
      </c>
      <c r="N135" s="121">
        <v>407</v>
      </c>
      <c r="O135" s="121" t="s">
        <v>1041</v>
      </c>
      <c r="P135" s="121" t="s">
        <v>18</v>
      </c>
      <c r="Q135" s="125">
        <v>96</v>
      </c>
      <c r="R135" s="121">
        <v>-1</v>
      </c>
      <c r="S135" s="121">
        <v>0</v>
      </c>
      <c r="T135" s="121" t="s">
        <v>1842</v>
      </c>
      <c r="U135" s="121">
        <v>0</v>
      </c>
      <c r="V135" s="121">
        <f>IFERROR(INDEX(VECINOS!$E$2:$E$338,MATCH(C135,VECINOS!$D$2:$D$338,0),1),-1)</f>
        <v>26135320</v>
      </c>
      <c r="W135" s="121">
        <f>IFERROR(INDEX(VECINOS!$F$2:$F$338,MATCH(C135,VECINOS!$D$2:$D$338,0),1),-1)</f>
        <v>4.58</v>
      </c>
      <c r="X135" s="121">
        <f>INDEX(VECINOSC!$Y$2:$Y$348,MATCH(C135,VECINOSC!$D$2:$D$348,0),1)</f>
        <v>26137220</v>
      </c>
      <c r="Y135" s="121">
        <f>INDEX(VECINOSC!$Z$2:$Z$348,MATCH(C135,VECINOSC!$D$2:$D$348,0),1)</f>
        <v>21</v>
      </c>
      <c r="Z135" s="121"/>
      <c r="AA135" s="121"/>
      <c r="AB135" s="121"/>
      <c r="AC135" s="121"/>
      <c r="AD135" s="121"/>
      <c r="AE135" s="121"/>
      <c r="AF135" s="121"/>
      <c r="AG135" s="121"/>
      <c r="AH135" s="121"/>
      <c r="AI135" s="121"/>
      <c r="AJ135" s="121"/>
      <c r="AK135" s="121"/>
      <c r="AL135" s="121"/>
      <c r="AM135" s="121"/>
      <c r="AN135" s="121"/>
      <c r="AO135" s="121"/>
      <c r="AP135" s="121"/>
      <c r="AQ135" s="121"/>
      <c r="AR135" s="121"/>
      <c r="AS135" s="121"/>
      <c r="AT135" s="121"/>
      <c r="AU135" s="121"/>
      <c r="AV135" s="121"/>
      <c r="AW135" s="121"/>
      <c r="AX135" s="121"/>
      <c r="AY135" s="121"/>
      <c r="AZ135" s="121"/>
      <c r="BA135" s="121"/>
      <c r="BB135" s="121"/>
      <c r="BC135" s="121"/>
      <c r="BD135" s="121"/>
      <c r="BE135" s="121"/>
      <c r="BF135" s="121"/>
      <c r="BG135" s="121"/>
      <c r="BH135" s="121"/>
      <c r="BI135" s="121"/>
      <c r="BJ135" s="121"/>
      <c r="BK135" s="121"/>
      <c r="BL135" s="121"/>
      <c r="BM135" s="121"/>
      <c r="BN135" s="121"/>
      <c r="BO135" s="121"/>
      <c r="BP135" s="121"/>
      <c r="BQ135" s="121"/>
      <c r="BR135" s="121"/>
      <c r="BS135" s="121"/>
      <c r="BT135" s="121"/>
      <c r="BU135" s="121"/>
      <c r="BV135" s="121"/>
      <c r="BW135" s="121"/>
      <c r="BX135" s="121"/>
      <c r="BY135" s="121"/>
      <c r="BZ135" s="121"/>
      <c r="CA135" s="121"/>
      <c r="CB135" s="121"/>
      <c r="CC135" s="121"/>
      <c r="CD135" s="121"/>
      <c r="CE135" s="121"/>
      <c r="CF135" s="121"/>
      <c r="CG135" s="121"/>
      <c r="CH135" s="121"/>
      <c r="CI135" s="121"/>
    </row>
    <row r="136" spans="1:87" hidden="1">
      <c r="A136" s="121"/>
      <c r="B136" s="121">
        <v>11</v>
      </c>
      <c r="C136" s="121">
        <v>21206600</v>
      </c>
      <c r="D136" s="121" t="s">
        <v>1412</v>
      </c>
      <c r="E136" s="121" t="s">
        <v>38</v>
      </c>
      <c r="F136" s="121" t="s">
        <v>12</v>
      </c>
      <c r="G136" s="121" t="s">
        <v>26</v>
      </c>
      <c r="H136" s="121" t="s">
        <v>14</v>
      </c>
      <c r="I136" s="121" t="s">
        <v>1322</v>
      </c>
      <c r="J136" s="121" t="s">
        <v>1376</v>
      </c>
      <c r="K136" s="121" t="s">
        <v>1376</v>
      </c>
      <c r="L136" s="121">
        <v>4.7822222222222219</v>
      </c>
      <c r="M136" s="121">
        <v>-74.094333333333324</v>
      </c>
      <c r="N136" s="121">
        <v>316</v>
      </c>
      <c r="O136" s="121" t="s">
        <v>1134</v>
      </c>
      <c r="P136" s="121" t="s">
        <v>18</v>
      </c>
      <c r="Q136" s="125">
        <v>122</v>
      </c>
      <c r="R136" s="121">
        <v>-1</v>
      </c>
      <c r="S136" s="121">
        <v>0</v>
      </c>
      <c r="T136" s="121" t="s">
        <v>1842</v>
      </c>
      <c r="U136" s="121">
        <v>0</v>
      </c>
      <c r="V136" s="121">
        <f>IFERROR(INDEX(VECINOS!$E$2:$E$338,MATCH(C136,VECINOS!$D$2:$D$338,0),1),-1)</f>
        <v>21205791</v>
      </c>
      <c r="W136" s="121">
        <f>IFERROR(INDEX(VECINOS!$F$2:$F$338,MATCH(C136,VECINOS!$D$2:$D$338,0),1),-1)</f>
        <v>10.53</v>
      </c>
      <c r="X136" s="121">
        <f>INDEX(VECINOSC!$Y$2:$Y$348,MATCH(C136,VECINOSC!$D$2:$D$348,0),1)</f>
        <v>21209920</v>
      </c>
      <c r="Y136" s="121">
        <f>INDEX(VECINOSC!$Z$2:$Z$348,MATCH(C136,VECINOSC!$D$2:$D$348,0),1)</f>
        <v>57</v>
      </c>
      <c r="Z136" s="121"/>
      <c r="AA136" s="121"/>
      <c r="AB136" s="121"/>
      <c r="AC136" s="121"/>
      <c r="AD136" s="121"/>
      <c r="AE136" s="121"/>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row>
    <row r="137" spans="1:87" hidden="1">
      <c r="A137" s="121"/>
      <c r="B137" s="121">
        <v>3</v>
      </c>
      <c r="C137" s="121">
        <v>35227020</v>
      </c>
      <c r="D137" s="121" t="s">
        <v>16399</v>
      </c>
      <c r="E137" s="121" t="s">
        <v>38</v>
      </c>
      <c r="F137" s="121" t="s">
        <v>19</v>
      </c>
      <c r="G137" s="121" t="s">
        <v>31</v>
      </c>
      <c r="H137" s="121" t="s">
        <v>14</v>
      </c>
      <c r="I137" s="121" t="s">
        <v>501</v>
      </c>
      <c r="J137" s="121" t="s">
        <v>545</v>
      </c>
      <c r="K137" s="121" t="s">
        <v>17006</v>
      </c>
      <c r="L137" s="121">
        <v>4.7830555555555554</v>
      </c>
      <c r="M137" s="121">
        <v>-71.345361111111103</v>
      </c>
      <c r="N137" s="121">
        <v>184</v>
      </c>
      <c r="O137" s="121" t="s">
        <v>195</v>
      </c>
      <c r="P137" s="121" t="s">
        <v>446</v>
      </c>
      <c r="Q137" s="125">
        <v>1504</v>
      </c>
      <c r="R137" s="121">
        <v>-1</v>
      </c>
      <c r="S137" s="121">
        <v>0</v>
      </c>
      <c r="T137" s="121" t="s">
        <v>1842</v>
      </c>
      <c r="U137" s="121">
        <v>0</v>
      </c>
      <c r="V137" s="121">
        <f>IFERROR(INDEX(VECINOS!$E$2:$E$338,MATCH(C137,VECINOS!$D$2:$D$338,0),1),-1)</f>
        <v>35225030</v>
      </c>
      <c r="W137" s="121">
        <f>IFERROR(INDEX(VECINOS!$F$2:$F$338,MATCH(C137,VECINOS!$D$2:$D$338,0),1),-1)</f>
        <v>17.12</v>
      </c>
      <c r="X137" s="121">
        <f>INDEX(VECINOSC!$Y$2:$Y$348,MATCH(C137,VECINOSC!$D$2:$D$348,0),1)</f>
        <v>35017020</v>
      </c>
      <c r="Y137" s="121">
        <f>INDEX(VECINOSC!$Z$2:$Z$348,MATCH(C137,VECINOSC!$D$2:$D$348,0),1)</f>
        <v>191</v>
      </c>
      <c r="Z137" s="121"/>
      <c r="AA137" s="121"/>
      <c r="AB137" s="121"/>
      <c r="AC137" s="121"/>
      <c r="AD137" s="121"/>
      <c r="AE137" s="121"/>
      <c r="AF137" s="121"/>
      <c r="AG137" s="121"/>
      <c r="AH137" s="121"/>
      <c r="AI137" s="121"/>
      <c r="AJ137" s="121"/>
      <c r="AK137" s="121"/>
      <c r="AL137" s="121"/>
      <c r="AM137" s="121"/>
      <c r="AN137" s="121"/>
      <c r="AO137" s="121"/>
      <c r="AP137" s="121"/>
      <c r="AQ137" s="121"/>
      <c r="AR137" s="121"/>
      <c r="AS137" s="121"/>
      <c r="AT137" s="121"/>
      <c r="AU137" s="121"/>
      <c r="AV137" s="121"/>
      <c r="AW137" s="121"/>
      <c r="AX137" s="121"/>
      <c r="AY137" s="121"/>
      <c r="AZ137" s="121"/>
      <c r="BA137" s="121"/>
      <c r="BB137" s="121"/>
      <c r="BC137" s="121"/>
      <c r="BD137" s="121"/>
      <c r="BE137" s="121"/>
      <c r="BF137" s="121"/>
      <c r="BG137" s="121"/>
      <c r="BH137" s="121"/>
      <c r="BI137" s="121"/>
      <c r="BJ137" s="121"/>
      <c r="BK137" s="121"/>
      <c r="BL137" s="121"/>
      <c r="BM137" s="121"/>
      <c r="BN137" s="121"/>
      <c r="BO137" s="121"/>
      <c r="BP137" s="121"/>
      <c r="BQ137" s="121"/>
      <c r="BR137" s="121"/>
      <c r="BS137" s="121"/>
      <c r="BT137" s="121"/>
      <c r="BU137" s="121"/>
      <c r="BV137" s="121"/>
      <c r="BW137" s="121"/>
      <c r="BX137" s="121"/>
      <c r="BY137" s="121"/>
      <c r="BZ137" s="121"/>
      <c r="CA137" s="121"/>
      <c r="CB137" s="121"/>
      <c r="CC137" s="121"/>
      <c r="CD137" s="121"/>
      <c r="CE137" s="121"/>
      <c r="CF137" s="121"/>
      <c r="CG137" s="121"/>
      <c r="CH137" s="121"/>
      <c r="CI137" s="121"/>
    </row>
    <row r="138" spans="1:87" hidden="1">
      <c r="A138" s="121"/>
      <c r="B138" s="121">
        <v>11</v>
      </c>
      <c r="C138" s="121">
        <v>21206980</v>
      </c>
      <c r="D138" s="121" t="s">
        <v>1393</v>
      </c>
      <c r="E138" s="121" t="s">
        <v>38</v>
      </c>
      <c r="F138" s="121" t="s">
        <v>12</v>
      </c>
      <c r="G138" s="121" t="s">
        <v>57</v>
      </c>
      <c r="H138" s="121" t="s">
        <v>14</v>
      </c>
      <c r="I138" s="121" t="s">
        <v>1394</v>
      </c>
      <c r="J138" s="121" t="s">
        <v>522</v>
      </c>
      <c r="K138" s="121" t="s">
        <v>1389</v>
      </c>
      <c r="L138" s="121">
        <v>4.7842777777777776</v>
      </c>
      <c r="M138" s="121">
        <v>-73.870805555555549</v>
      </c>
      <c r="N138" s="121">
        <v>403</v>
      </c>
      <c r="O138" s="121" t="s">
        <v>1431</v>
      </c>
      <c r="P138" s="121" t="s">
        <v>18</v>
      </c>
      <c r="Q138" s="125">
        <v>207</v>
      </c>
      <c r="R138" s="121">
        <v>-1</v>
      </c>
      <c r="S138" s="121">
        <v>0</v>
      </c>
      <c r="T138" s="121" t="s">
        <v>1842</v>
      </c>
      <c r="U138" s="121">
        <v>0</v>
      </c>
      <c r="V138" s="121">
        <f>IFERROR(INDEX(VECINOS!$E$2:$E$338,MATCH(C138,VECINOS!$D$2:$D$338,0),1),-1)</f>
        <v>35035130</v>
      </c>
      <c r="W138" s="121">
        <f>IFERROR(INDEX(VECINOS!$F$2:$F$338,MATCH(C138,VECINOS!$D$2:$D$338,0),1),-1)</f>
        <v>10.82</v>
      </c>
      <c r="X138" s="121">
        <f>INDEX(VECINOSC!$Y$2:$Y$348,MATCH(C138,VECINOSC!$D$2:$D$348,0),1)</f>
        <v>-1</v>
      </c>
      <c r="Y138" s="121">
        <f>INDEX(VECINOSC!$Z$2:$Z$348,MATCH(C138,VECINOSC!$D$2:$D$348,0),1)</f>
        <v>99999</v>
      </c>
      <c r="Z138" s="121"/>
      <c r="AA138" s="121"/>
      <c r="AB138" s="121"/>
      <c r="AC138" s="121"/>
      <c r="AD138" s="121"/>
      <c r="AE138" s="121"/>
      <c r="AF138" s="121"/>
      <c r="AG138" s="121"/>
      <c r="AH138" s="121"/>
      <c r="AI138" s="121"/>
      <c r="AJ138" s="121"/>
      <c r="AK138" s="121"/>
      <c r="AL138" s="121"/>
      <c r="AM138" s="121"/>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1"/>
      <c r="BK138" s="121"/>
      <c r="BL138" s="121"/>
      <c r="BM138" s="121"/>
      <c r="BN138" s="121"/>
      <c r="BO138" s="121"/>
      <c r="BP138" s="121"/>
      <c r="BQ138" s="121"/>
      <c r="BR138" s="121"/>
      <c r="BS138" s="121"/>
      <c r="BT138" s="121"/>
      <c r="BU138" s="121"/>
      <c r="BV138" s="121"/>
      <c r="BW138" s="121"/>
      <c r="BX138" s="121"/>
      <c r="BY138" s="121"/>
      <c r="BZ138" s="121"/>
      <c r="CA138" s="121"/>
      <c r="CB138" s="121"/>
      <c r="CC138" s="121"/>
      <c r="CD138" s="121"/>
      <c r="CE138" s="121"/>
      <c r="CF138" s="121"/>
      <c r="CG138" s="121"/>
      <c r="CH138" s="121"/>
      <c r="CI138" s="121"/>
    </row>
    <row r="139" spans="1:87" hidden="1">
      <c r="A139" s="121"/>
      <c r="B139" s="121">
        <v>9</v>
      </c>
      <c r="C139" s="121">
        <v>26135320</v>
      </c>
      <c r="D139" s="121" t="s">
        <v>1240</v>
      </c>
      <c r="E139" s="121" t="s">
        <v>38</v>
      </c>
      <c r="F139" s="121" t="s">
        <v>12</v>
      </c>
      <c r="G139" s="121" t="s">
        <v>64</v>
      </c>
      <c r="H139" s="121" t="s">
        <v>24</v>
      </c>
      <c r="I139" s="121" t="s">
        <v>1211</v>
      </c>
      <c r="J139" s="121" t="s">
        <v>1212</v>
      </c>
      <c r="K139" s="121" t="s">
        <v>1228</v>
      </c>
      <c r="L139" s="121">
        <v>4.8026111111111112</v>
      </c>
      <c r="M139" s="121">
        <v>-75.38047222222221</v>
      </c>
      <c r="N139" s="121">
        <v>495</v>
      </c>
      <c r="O139" s="121" t="s">
        <v>1242</v>
      </c>
      <c r="P139" s="121" t="s">
        <v>1243</v>
      </c>
      <c r="Q139" s="125">
        <v>118</v>
      </c>
      <c r="R139" s="121">
        <v>-1</v>
      </c>
      <c r="S139" s="121">
        <v>0</v>
      </c>
      <c r="T139" s="121" t="s">
        <v>1842</v>
      </c>
      <c r="U139" s="121">
        <v>0</v>
      </c>
      <c r="V139" s="121">
        <f>IFERROR(INDEX(VECINOS!$E$2:$E$338,MATCH(C139,VECINOS!$D$2:$D$338,0),1),-1)</f>
        <v>26157170</v>
      </c>
      <c r="W139" s="121">
        <f>IFERROR(INDEX(VECINOS!$F$2:$F$338,MATCH(C139,VECINOS!$D$2:$D$338,0),1),-1)</f>
        <v>2</v>
      </c>
      <c r="X139" s="121">
        <f>INDEX(VECINOSC!$Y$2:$Y$348,MATCH(C139,VECINOSC!$D$2:$D$348,0),1)</f>
        <v>26137220</v>
      </c>
      <c r="Y139" s="121">
        <f>INDEX(VECINOSC!$Z$2:$Z$348,MATCH(C139,VECINOSC!$D$2:$D$348,0),1)</f>
        <v>26</v>
      </c>
      <c r="Z139" s="121"/>
      <c r="AA139" s="121"/>
      <c r="AB139" s="121"/>
      <c r="AC139" s="121"/>
      <c r="AD139" s="121"/>
      <c r="AE139" s="121"/>
      <c r="AF139" s="121"/>
      <c r="AG139" s="121"/>
      <c r="AH139" s="121"/>
      <c r="AI139" s="121"/>
      <c r="AJ139" s="121"/>
      <c r="AK139" s="121"/>
      <c r="AL139" s="121"/>
      <c r="AM139" s="121"/>
      <c r="AN139" s="121"/>
      <c r="AO139" s="121"/>
      <c r="AP139" s="121"/>
      <c r="AQ139" s="121"/>
      <c r="AR139" s="121"/>
      <c r="AS139" s="121"/>
      <c r="AT139" s="121"/>
      <c r="AU139" s="121"/>
      <c r="AV139" s="121"/>
      <c r="AW139" s="121"/>
      <c r="AX139" s="121"/>
      <c r="AY139" s="121"/>
      <c r="AZ139" s="121"/>
      <c r="BA139" s="121"/>
      <c r="BB139" s="121"/>
      <c r="BC139" s="121"/>
      <c r="BD139" s="121"/>
      <c r="BE139" s="121"/>
      <c r="BF139" s="121"/>
      <c r="BG139" s="121"/>
      <c r="BH139" s="121"/>
      <c r="BI139" s="121"/>
      <c r="BJ139" s="121"/>
      <c r="BK139" s="121"/>
      <c r="BL139" s="121"/>
      <c r="BM139" s="121"/>
      <c r="BN139" s="121"/>
      <c r="BO139" s="121"/>
      <c r="BP139" s="121"/>
      <c r="BQ139" s="121"/>
      <c r="BR139" s="121"/>
      <c r="BS139" s="121"/>
      <c r="BT139" s="121"/>
      <c r="BU139" s="121"/>
      <c r="BV139" s="121"/>
      <c r="BW139" s="121"/>
      <c r="BX139" s="121"/>
      <c r="BY139" s="121"/>
      <c r="BZ139" s="121"/>
      <c r="CA139" s="121"/>
      <c r="CB139" s="121"/>
      <c r="CC139" s="121"/>
      <c r="CD139" s="121"/>
      <c r="CE139" s="121"/>
      <c r="CF139" s="121"/>
      <c r="CG139" s="121"/>
      <c r="CH139" s="121"/>
      <c r="CI139" s="121"/>
    </row>
    <row r="140" spans="1:87" hidden="1">
      <c r="A140" s="121"/>
      <c r="B140" s="121">
        <v>9</v>
      </c>
      <c r="C140" s="121">
        <v>26125710</v>
      </c>
      <c r="D140" s="121" t="s">
        <v>1222</v>
      </c>
      <c r="E140" s="121" t="s">
        <v>38</v>
      </c>
      <c r="F140" s="121" t="s">
        <v>12</v>
      </c>
      <c r="G140" s="121" t="s">
        <v>43</v>
      </c>
      <c r="H140" s="121" t="s">
        <v>14</v>
      </c>
      <c r="I140" s="121" t="s">
        <v>18</v>
      </c>
      <c r="J140" s="121" t="s">
        <v>1212</v>
      </c>
      <c r="K140" s="121" t="s">
        <v>150</v>
      </c>
      <c r="L140" s="121">
        <v>4.8126749999999996</v>
      </c>
      <c r="M140" s="121">
        <v>-75.73951944444444</v>
      </c>
      <c r="N140" s="121">
        <v>1342</v>
      </c>
      <c r="O140" s="121" t="s">
        <v>1224</v>
      </c>
      <c r="P140" s="121" t="s">
        <v>18</v>
      </c>
      <c r="Q140" s="125">
        <v>-1</v>
      </c>
      <c r="R140" s="121">
        <v>-1</v>
      </c>
      <c r="S140" s="121">
        <v>0</v>
      </c>
      <c r="T140" s="121" t="s">
        <v>1849</v>
      </c>
      <c r="U140" s="121">
        <v>0</v>
      </c>
      <c r="V140" s="121">
        <f>IFERROR(INDEX(VECINOS!$E$2:$E$338,MATCH(C140,VECINOS!$D$2:$D$338,0),1),-1)</f>
        <v>26135300</v>
      </c>
      <c r="W140" s="121">
        <f>IFERROR(INDEX(VECINOS!$F$2:$F$338,MATCH(C140,VECINOS!$D$2:$D$338,0),1),-1)</f>
        <v>5.64</v>
      </c>
      <c r="X140" s="121">
        <f>INDEX(VECINOSC!$Y$2:$Y$348,MATCH(C140,VECINOSC!$D$2:$D$348,0),1)</f>
        <v>-1</v>
      </c>
      <c r="Y140" s="121">
        <f>INDEX(VECINOSC!$Z$2:$Z$348,MATCH(C140,VECINOSC!$D$2:$D$348,0),1)</f>
        <v>99999</v>
      </c>
      <c r="Z140" s="121"/>
      <c r="AA140" s="121"/>
      <c r="AB140" s="121"/>
      <c r="AC140" s="121"/>
      <c r="AD140" s="121"/>
      <c r="AE140" s="121"/>
      <c r="AF140" s="121"/>
      <c r="AG140" s="121"/>
      <c r="AH140" s="121"/>
      <c r="AI140" s="121"/>
      <c r="AJ140" s="121"/>
      <c r="AK140" s="121"/>
      <c r="AL140" s="121"/>
      <c r="AM140" s="121"/>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1"/>
      <c r="BK140" s="121"/>
      <c r="BL140" s="121"/>
      <c r="BM140" s="121"/>
      <c r="BN140" s="121"/>
      <c r="BO140" s="121"/>
      <c r="BP140" s="121"/>
      <c r="BQ140" s="121"/>
      <c r="BR140" s="121"/>
      <c r="BS140" s="121"/>
      <c r="BT140" s="121"/>
      <c r="BU140" s="121"/>
      <c r="BV140" s="121"/>
      <c r="BW140" s="121"/>
      <c r="BX140" s="121"/>
      <c r="BY140" s="121"/>
      <c r="BZ140" s="121"/>
      <c r="CA140" s="121"/>
      <c r="CB140" s="121"/>
      <c r="CC140" s="121"/>
      <c r="CD140" s="121"/>
      <c r="CE140" s="121"/>
      <c r="CF140" s="121"/>
      <c r="CG140" s="121"/>
      <c r="CH140" s="121"/>
      <c r="CI140" s="121"/>
    </row>
    <row r="141" spans="1:87" hidden="1">
      <c r="A141" s="121"/>
      <c r="B141" s="121">
        <v>9</v>
      </c>
      <c r="C141" s="121">
        <v>26157170</v>
      </c>
      <c r="D141" s="126" t="s">
        <v>14636</v>
      </c>
      <c r="E141" s="121" t="s">
        <v>5065</v>
      </c>
      <c r="F141" s="121" t="s">
        <v>19</v>
      </c>
      <c r="G141" s="121" t="s">
        <v>31</v>
      </c>
      <c r="H141" s="121" t="s">
        <v>14</v>
      </c>
      <c r="I141" s="121" t="s">
        <v>133</v>
      </c>
      <c r="J141" s="121" t="s">
        <v>125</v>
      </c>
      <c r="K141" s="121" t="s">
        <v>1143</v>
      </c>
      <c r="L141" s="121">
        <v>4.8203888888888891</v>
      </c>
      <c r="M141" s="121">
        <v>-75.377138888888879</v>
      </c>
      <c r="N141" s="121">
        <v>336</v>
      </c>
      <c r="O141" s="121" t="s">
        <v>798</v>
      </c>
      <c r="P141" s="121" t="s">
        <v>18</v>
      </c>
      <c r="Q141" s="125">
        <f>INDEX(MaestroEstacionesSCADA!$B$2:$B$536,MATCH(C141,MaestroEstacionesSCADA!$E$2:$E$536,0),1)</f>
        <v>55</v>
      </c>
      <c r="R141" s="127">
        <v>-1</v>
      </c>
      <c r="S141" s="121">
        <f>IFERROR(INDEX(estadored!$P$2:$P$323,MATCH(C141,estadored!$B$2:$B$323,0),1),0)</f>
        <v>0</v>
      </c>
      <c r="T141" s="121" t="str">
        <f>INDEX(estadored!$M$2:$M$323,MATCH(C141,estadored!$B$2:$B$323,0),1)</f>
        <v>INMARSAT</v>
      </c>
      <c r="U141" s="121">
        <v>0</v>
      </c>
      <c r="V141" s="121">
        <f>IFERROR(INDEX(VECINOS!$E$2:$E$338,MATCH(C141,VECINOS!$D$2:$D$338,0),1),-1)</f>
        <v>-1</v>
      </c>
      <c r="W141" s="121">
        <f>IFERROR(INDEX(VECINOS!$F$2:$F$338,MATCH(C141,VECINOS!$D$2:$D$338,0),1),-1)</f>
        <v>-1</v>
      </c>
      <c r="X141" s="121">
        <f>INDEX(VECINOSC!$Y$2:$Y$348,MATCH(C141,VECINOSC!$D$2:$D$348,0),1)</f>
        <v>26157200</v>
      </c>
      <c r="Y141" s="121">
        <f>INDEX(VECINOSC!$Z$2:$Z$348,MATCH(C141,VECINOSC!$D$2:$D$348,0),1)</f>
        <v>4</v>
      </c>
      <c r="Z141" s="121"/>
      <c r="AA141" s="121"/>
      <c r="AB141" s="121"/>
      <c r="AC141" s="121"/>
      <c r="AD141" s="121"/>
      <c r="AE141" s="121"/>
      <c r="AF141" s="121"/>
      <c r="AG141" s="121"/>
      <c r="AH141" s="121"/>
      <c r="AI141" s="121"/>
      <c r="AJ141" s="121"/>
      <c r="AK141" s="121"/>
      <c r="AL141" s="121"/>
      <c r="AM141" s="121"/>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1"/>
      <c r="BK141" s="121"/>
      <c r="BL141" s="121"/>
      <c r="BM141" s="121"/>
      <c r="BN141" s="121"/>
      <c r="BO141" s="121"/>
      <c r="BP141" s="121"/>
      <c r="BQ141" s="121"/>
      <c r="BR141" s="121"/>
      <c r="BS141" s="121"/>
      <c r="BT141" s="121"/>
      <c r="BU141" s="121"/>
      <c r="BV141" s="121"/>
      <c r="BW141" s="121"/>
      <c r="BX141" s="121"/>
      <c r="BY141" s="121"/>
      <c r="BZ141" s="121"/>
      <c r="CA141" s="121"/>
      <c r="CB141" s="121"/>
      <c r="CC141" s="121"/>
      <c r="CD141" s="121"/>
      <c r="CE141" s="121"/>
      <c r="CF141" s="121"/>
      <c r="CG141" s="121"/>
      <c r="CH141" s="121"/>
      <c r="CI141" s="121"/>
    </row>
    <row r="142" spans="1:87" hidden="1">
      <c r="A142" s="121"/>
      <c r="B142" s="121">
        <v>9</v>
      </c>
      <c r="C142" s="121">
        <v>26155250</v>
      </c>
      <c r="D142" s="121" t="s">
        <v>1271</v>
      </c>
      <c r="E142" s="121" t="s">
        <v>38</v>
      </c>
      <c r="F142" s="121" t="s">
        <v>12</v>
      </c>
      <c r="G142" s="121" t="s">
        <v>26</v>
      </c>
      <c r="H142" s="121" t="s">
        <v>14</v>
      </c>
      <c r="I142" s="121" t="s">
        <v>133</v>
      </c>
      <c r="J142" s="121" t="s">
        <v>125</v>
      </c>
      <c r="K142" s="121" t="s">
        <v>1143</v>
      </c>
      <c r="L142" s="121">
        <v>4.8298055555555557</v>
      </c>
      <c r="M142" s="121">
        <v>-75.375833333333333</v>
      </c>
      <c r="N142" s="121">
        <v>293</v>
      </c>
      <c r="O142" s="121" t="s">
        <v>798</v>
      </c>
      <c r="P142" s="121" t="s">
        <v>18</v>
      </c>
      <c r="Q142" s="125">
        <v>145</v>
      </c>
      <c r="R142" s="121">
        <v>-1</v>
      </c>
      <c r="S142" s="121">
        <v>0</v>
      </c>
      <c r="T142" s="121" t="s">
        <v>1842</v>
      </c>
      <c r="U142" s="121">
        <v>0</v>
      </c>
      <c r="V142" s="121">
        <f>IFERROR(INDEX(VECINOS!$E$2:$E$338,MATCH(C142,VECINOS!$D$2:$D$338,0),1),-1)</f>
        <v>26157170</v>
      </c>
      <c r="W142" s="121">
        <f>IFERROR(INDEX(VECINOS!$F$2:$F$338,MATCH(C142,VECINOS!$D$2:$D$338,0),1),-1)</f>
        <v>1.05</v>
      </c>
      <c r="X142" s="121">
        <f>INDEX(VECINOSC!$Y$2:$Y$348,MATCH(C142,VECINOSC!$D$2:$D$348,0),1)</f>
        <v>26157170</v>
      </c>
      <c r="Y142" s="121">
        <f>INDEX(VECINOSC!$Z$2:$Z$348,MATCH(C142,VECINOSC!$D$2:$D$348,0),1)</f>
        <v>1</v>
      </c>
      <c r="Z142" s="121"/>
      <c r="AA142" s="121"/>
      <c r="AB142" s="121"/>
      <c r="AC142" s="121"/>
      <c r="AD142" s="121"/>
      <c r="AE142" s="121"/>
      <c r="AF142" s="121"/>
      <c r="AG142" s="121"/>
      <c r="AH142" s="121"/>
      <c r="AI142" s="121"/>
      <c r="AJ142" s="121"/>
      <c r="AK142" s="121"/>
      <c r="AL142" s="121"/>
      <c r="AM142" s="121"/>
      <c r="AN142" s="121"/>
      <c r="AO142" s="121"/>
      <c r="AP142" s="121"/>
      <c r="AQ142" s="121"/>
      <c r="AR142" s="121"/>
      <c r="AS142" s="121"/>
      <c r="AT142" s="121"/>
      <c r="AU142" s="121"/>
      <c r="AV142" s="121"/>
      <c r="AW142" s="121"/>
      <c r="AX142" s="121"/>
      <c r="AY142" s="121"/>
      <c r="AZ142" s="121"/>
      <c r="BA142" s="121"/>
      <c r="BB142" s="121"/>
      <c r="BC142" s="121"/>
      <c r="BD142" s="121"/>
      <c r="BE142" s="121"/>
      <c r="BF142" s="121"/>
      <c r="BG142" s="121"/>
      <c r="BH142" s="121"/>
      <c r="BI142" s="121"/>
      <c r="BJ142" s="121"/>
      <c r="BK142" s="121"/>
      <c r="BL142" s="121"/>
      <c r="BM142" s="121"/>
      <c r="BN142" s="121"/>
      <c r="BO142" s="121"/>
      <c r="BP142" s="121"/>
      <c r="BQ142" s="121"/>
      <c r="BR142" s="121"/>
      <c r="BS142" s="121"/>
      <c r="BT142" s="121"/>
      <c r="BU142" s="121"/>
      <c r="BV142" s="121"/>
      <c r="BW142" s="121"/>
      <c r="BX142" s="121"/>
      <c r="BY142" s="121"/>
      <c r="BZ142" s="121"/>
      <c r="CA142" s="121"/>
      <c r="CB142" s="121"/>
      <c r="CC142" s="121"/>
      <c r="CD142" s="121"/>
      <c r="CE142" s="121"/>
      <c r="CF142" s="121"/>
      <c r="CG142" s="121"/>
      <c r="CH142" s="121"/>
      <c r="CI142" s="121"/>
    </row>
    <row r="143" spans="1:87" hidden="1">
      <c r="A143" s="121"/>
      <c r="B143" s="121">
        <v>9</v>
      </c>
      <c r="C143" s="121">
        <v>26155260</v>
      </c>
      <c r="D143" s="126" t="s">
        <v>14614</v>
      </c>
      <c r="E143" s="121" t="s">
        <v>5065</v>
      </c>
      <c r="F143" s="121" t="s">
        <v>12</v>
      </c>
      <c r="G143" s="121" t="s">
        <v>26</v>
      </c>
      <c r="H143" s="121" t="s">
        <v>14</v>
      </c>
      <c r="I143" s="121" t="s">
        <v>133</v>
      </c>
      <c r="J143" s="121" t="s">
        <v>125</v>
      </c>
      <c r="K143" s="121" t="s">
        <v>1143</v>
      </c>
      <c r="L143" s="121">
        <v>4.8406666666666665</v>
      </c>
      <c r="M143" s="121">
        <v>-75.361611111111102</v>
      </c>
      <c r="N143" s="121">
        <v>319</v>
      </c>
      <c r="O143" s="121" t="s">
        <v>798</v>
      </c>
      <c r="P143" s="121" t="s">
        <v>18</v>
      </c>
      <c r="Q143" s="125">
        <f>INDEX(MaestroEstacionesSCADA!$B$2:$B$536,MATCH(C143,MaestroEstacionesSCADA!$E$2:$E$536,0),1)</f>
        <v>97</v>
      </c>
      <c r="R143" s="127">
        <v>-1</v>
      </c>
      <c r="S143" s="121">
        <f>IFERROR(INDEX(estadored!$P$2:$P$323,MATCH(C143,estadored!$B$2:$B$323,0),1),0)</f>
        <v>0</v>
      </c>
      <c r="T143" s="121" t="str">
        <f>INDEX(estadored!$M$2:$M$323,MATCH(C143,estadored!$B$2:$B$323,0),1)</f>
        <v>INMARSAT</v>
      </c>
      <c r="U143" s="121">
        <v>0</v>
      </c>
      <c r="V143" s="121">
        <f>IFERROR(INDEX(VECINOS!$E$2:$E$338,MATCH(C143,VECINOS!$D$2:$D$338,0),1),-1)</f>
        <v>-1</v>
      </c>
      <c r="W143" s="121">
        <f>IFERROR(INDEX(VECINOS!$F$2:$F$338,MATCH(C143,VECINOS!$D$2:$D$338,0),1),-1)</f>
        <v>-1</v>
      </c>
      <c r="X143" s="121">
        <f>INDEX(VECINOSC!$Y$2:$Y$348,MATCH(C143,VECINOSC!$D$2:$D$348,0),1)</f>
        <v>26157200</v>
      </c>
      <c r="Y143" s="121">
        <f>INDEX(VECINOSC!$Z$2:$Z$348,MATCH(C143,VECINOSC!$D$2:$D$348,0),1)</f>
        <v>2</v>
      </c>
      <c r="Z143" s="121"/>
      <c r="AA143" s="121"/>
      <c r="AB143" s="121"/>
      <c r="AC143" s="121"/>
      <c r="AD143" s="121"/>
      <c r="AE143" s="121"/>
      <c r="AF143" s="121"/>
      <c r="AG143" s="121"/>
      <c r="AH143" s="121"/>
      <c r="AI143" s="121"/>
      <c r="AJ143" s="121"/>
      <c r="AK143" s="121"/>
      <c r="AL143" s="121"/>
      <c r="AM143" s="121"/>
      <c r="AN143" s="121"/>
      <c r="AO143" s="121"/>
      <c r="AP143" s="121"/>
      <c r="AQ143" s="121"/>
      <c r="AR143" s="121"/>
      <c r="AS143" s="121"/>
      <c r="AT143" s="121"/>
      <c r="AU143" s="121"/>
      <c r="AV143" s="121"/>
      <c r="AW143" s="121"/>
      <c r="AX143" s="121"/>
      <c r="AY143" s="121"/>
      <c r="AZ143" s="121"/>
      <c r="BA143" s="121"/>
      <c r="BB143" s="121"/>
      <c r="BC143" s="121"/>
      <c r="BD143" s="121"/>
      <c r="BE143" s="121"/>
      <c r="BF143" s="121"/>
      <c r="BG143" s="121"/>
      <c r="BH143" s="121"/>
      <c r="BI143" s="121"/>
      <c r="BJ143" s="121"/>
      <c r="BK143" s="121"/>
      <c r="BL143" s="121"/>
      <c r="BM143" s="121"/>
      <c r="BN143" s="121"/>
      <c r="BO143" s="121"/>
      <c r="BP143" s="121"/>
      <c r="BQ143" s="121"/>
      <c r="BR143" s="121"/>
      <c r="BS143" s="121"/>
      <c r="BT143" s="121"/>
      <c r="BU143" s="121"/>
      <c r="BV143" s="121"/>
      <c r="BW143" s="121"/>
      <c r="BX143" s="121"/>
      <c r="BY143" s="121"/>
      <c r="BZ143" s="121"/>
      <c r="CA143" s="121"/>
      <c r="CB143" s="121"/>
      <c r="CC143" s="121"/>
      <c r="CD143" s="121"/>
      <c r="CE143" s="121"/>
      <c r="CF143" s="121"/>
      <c r="CG143" s="121"/>
      <c r="CH143" s="121"/>
      <c r="CI143" s="121"/>
    </row>
    <row r="144" spans="1:87" hidden="1">
      <c r="A144" s="121"/>
      <c r="B144" s="121">
        <v>6</v>
      </c>
      <c r="C144" s="121">
        <v>35085070</v>
      </c>
      <c r="D144" s="121" t="s">
        <v>827</v>
      </c>
      <c r="E144" s="121" t="s">
        <v>38</v>
      </c>
      <c r="F144" s="121" t="s">
        <v>12</v>
      </c>
      <c r="G144" s="121" t="s">
        <v>64</v>
      </c>
      <c r="H144" s="121" t="s">
        <v>14</v>
      </c>
      <c r="I144" s="121" t="s">
        <v>823</v>
      </c>
      <c r="J144" s="121" t="s">
        <v>17000</v>
      </c>
      <c r="K144" s="121" t="s">
        <v>3646</v>
      </c>
      <c r="L144" s="121">
        <v>4.8412499999999996</v>
      </c>
      <c r="M144" s="121">
        <v>-73.256694444444449</v>
      </c>
      <c r="N144" s="121">
        <v>89</v>
      </c>
      <c r="O144" s="121" t="s">
        <v>828</v>
      </c>
      <c r="P144" s="121" t="s">
        <v>18</v>
      </c>
      <c r="Q144" s="125">
        <v>189</v>
      </c>
      <c r="R144" s="121">
        <v>-1</v>
      </c>
      <c r="S144" s="121">
        <v>0</v>
      </c>
      <c r="T144" s="121" t="s">
        <v>1842</v>
      </c>
      <c r="U144" s="121">
        <v>0</v>
      </c>
      <c r="V144" s="121">
        <f>IFERROR(INDEX(VECINOS!$E$2:$E$338,MATCH(C144,VECINOS!$D$2:$D$338,0),1),-1)</f>
        <v>35085080</v>
      </c>
      <c r="W144" s="121">
        <f>IFERROR(INDEX(VECINOS!$F$2:$F$338,MATCH(C144,VECINOS!$D$2:$D$338,0),1),-1)</f>
        <v>34.770000000000003</v>
      </c>
      <c r="X144" s="121">
        <f>INDEX(VECINOSC!$Y$2:$Y$348,MATCH(C144,VECINOSC!$D$2:$D$348,0),1)</f>
        <v>-1</v>
      </c>
      <c r="Y144" s="121">
        <f>INDEX(VECINOSC!$Z$2:$Z$348,MATCH(C144,VECINOSC!$D$2:$D$348,0),1)</f>
        <v>99999</v>
      </c>
      <c r="Z144" s="121"/>
      <c r="AA144" s="121"/>
      <c r="AB144" s="121"/>
      <c r="AC144" s="121"/>
      <c r="AD144" s="121"/>
      <c r="AE144" s="121"/>
      <c r="AF144" s="121"/>
      <c r="AG144" s="121"/>
      <c r="AH144" s="121"/>
      <c r="AI144" s="121"/>
      <c r="AJ144" s="121"/>
      <c r="AK144" s="121"/>
      <c r="AL144" s="121"/>
      <c r="AM144" s="121"/>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1"/>
      <c r="BK144" s="121"/>
      <c r="BL144" s="121"/>
      <c r="BM144" s="121"/>
      <c r="BN144" s="121"/>
      <c r="BO144" s="121"/>
      <c r="BP144" s="121"/>
      <c r="BQ144" s="121"/>
      <c r="BR144" s="121"/>
      <c r="BS144" s="121"/>
      <c r="BT144" s="121"/>
      <c r="BU144" s="121"/>
      <c r="BV144" s="121"/>
      <c r="BW144" s="121"/>
      <c r="BX144" s="121"/>
      <c r="BY144" s="121"/>
      <c r="BZ144" s="121"/>
      <c r="CA144" s="121"/>
      <c r="CB144" s="121"/>
      <c r="CC144" s="121"/>
      <c r="CD144" s="121"/>
      <c r="CE144" s="121"/>
      <c r="CF144" s="121"/>
      <c r="CG144" s="121"/>
      <c r="CH144" s="121"/>
      <c r="CI144" s="121"/>
    </row>
    <row r="145" spans="1:87" hidden="1">
      <c r="A145" s="121"/>
      <c r="B145" s="121">
        <v>9</v>
      </c>
      <c r="C145" s="121">
        <v>26135310</v>
      </c>
      <c r="D145" s="121" t="s">
        <v>1237</v>
      </c>
      <c r="E145" s="121" t="s">
        <v>38</v>
      </c>
      <c r="F145" s="121" t="s">
        <v>12</v>
      </c>
      <c r="G145" s="121" t="s">
        <v>64</v>
      </c>
      <c r="H145" s="121" t="s">
        <v>24</v>
      </c>
      <c r="I145" s="121" t="s">
        <v>1211</v>
      </c>
      <c r="J145" s="121" t="s">
        <v>1212</v>
      </c>
      <c r="K145" s="121" t="s">
        <v>1228</v>
      </c>
      <c r="L145" s="121">
        <v>4.8468611111111111</v>
      </c>
      <c r="M145" s="121">
        <v>-75.635638888888892</v>
      </c>
      <c r="N145" s="121">
        <v>1898</v>
      </c>
      <c r="O145" s="121" t="s">
        <v>1239</v>
      </c>
      <c r="P145" s="121" t="s">
        <v>30</v>
      </c>
      <c r="Q145" s="125">
        <v>-1</v>
      </c>
      <c r="R145" s="121" t="s">
        <v>1531</v>
      </c>
      <c r="S145" s="121" t="s">
        <v>1819</v>
      </c>
      <c r="T145" s="121" t="s">
        <v>1863</v>
      </c>
      <c r="U145" s="121">
        <v>1</v>
      </c>
      <c r="V145" s="121">
        <f>IFERROR(INDEX(VECINOS!$E$2:$E$338,MATCH(C145,VECINOS!$D$2:$D$338,0),1),-1)</f>
        <v>26125710</v>
      </c>
      <c r="W145" s="121">
        <f>IFERROR(INDEX(VECINOS!$F$2:$F$338,MATCH(C145,VECINOS!$D$2:$D$338,0),1),-1)</f>
        <v>12.12</v>
      </c>
      <c r="X145" s="121">
        <f>INDEX(VECINOSC!$Y$2:$Y$348,MATCH(C145,VECINOSC!$D$2:$D$348,0),1)</f>
        <v>26137220</v>
      </c>
      <c r="Y145" s="121">
        <f>INDEX(VECINOSC!$Z$2:$Z$348,MATCH(C145,VECINOSC!$D$2:$D$348,0),1)</f>
        <v>13</v>
      </c>
      <c r="Z145" s="121"/>
      <c r="AA145" s="121"/>
      <c r="AB145" s="121"/>
      <c r="AC145" s="121"/>
      <c r="AD145" s="121"/>
      <c r="AE145" s="121"/>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1"/>
      <c r="BV145" s="121"/>
      <c r="BW145" s="121"/>
      <c r="BX145" s="121"/>
      <c r="BY145" s="121"/>
      <c r="BZ145" s="121"/>
      <c r="CA145" s="121"/>
      <c r="CB145" s="121"/>
      <c r="CC145" s="121"/>
      <c r="CD145" s="121"/>
      <c r="CE145" s="121"/>
      <c r="CF145" s="121"/>
      <c r="CG145" s="121"/>
      <c r="CH145" s="121"/>
      <c r="CI145" s="121"/>
    </row>
    <row r="146" spans="1:87" hidden="1">
      <c r="A146" s="121"/>
      <c r="B146" s="121">
        <v>9</v>
      </c>
      <c r="C146" s="121">
        <v>26155240</v>
      </c>
      <c r="D146" s="121" t="s">
        <v>1268</v>
      </c>
      <c r="E146" s="121" t="s">
        <v>38</v>
      </c>
      <c r="F146" s="121" t="s">
        <v>12</v>
      </c>
      <c r="G146" s="121" t="s">
        <v>64</v>
      </c>
      <c r="H146" s="121" t="s">
        <v>14</v>
      </c>
      <c r="I146" s="121" t="s">
        <v>133</v>
      </c>
      <c r="J146" s="121" t="s">
        <v>125</v>
      </c>
      <c r="K146" s="121" t="s">
        <v>1143</v>
      </c>
      <c r="L146" s="121">
        <v>4.8594444444444438</v>
      </c>
      <c r="M146" s="121">
        <v>-75.382416666666657</v>
      </c>
      <c r="N146" s="121">
        <v>409</v>
      </c>
      <c r="O146" s="121" t="s">
        <v>1270</v>
      </c>
      <c r="P146" s="121" t="s">
        <v>18</v>
      </c>
      <c r="Q146" s="125">
        <v>147</v>
      </c>
      <c r="R146" s="121">
        <v>-1</v>
      </c>
      <c r="S146" s="121">
        <v>0</v>
      </c>
      <c r="T146" s="121" t="s">
        <v>1842</v>
      </c>
      <c r="U146" s="121">
        <v>0</v>
      </c>
      <c r="V146" s="121">
        <f>IFERROR(INDEX(VECINOS!$E$2:$E$338,MATCH(C146,VECINOS!$D$2:$D$338,0),1),-1)</f>
        <v>26157200</v>
      </c>
      <c r="W146" s="121">
        <f>IFERROR(INDEX(VECINOS!$F$2:$F$338,MATCH(C146,VECINOS!$D$2:$D$338,0),1),-1)</f>
        <v>0.86</v>
      </c>
      <c r="X146" s="121">
        <f>INDEX(VECINOSC!$Y$2:$Y$348,MATCH(C146,VECINOSC!$D$2:$D$348,0),1)</f>
        <v>26157200</v>
      </c>
      <c r="Y146" s="121">
        <f>INDEX(VECINOSC!$Z$2:$Z$348,MATCH(C146,VECINOSC!$D$2:$D$348,0),1)</f>
        <v>0</v>
      </c>
      <c r="Z146" s="121"/>
      <c r="AA146" s="121"/>
      <c r="AB146" s="121"/>
      <c r="AC146" s="121"/>
      <c r="AD146" s="121"/>
      <c r="AE146" s="121"/>
      <c r="AF146" s="121"/>
      <c r="AG146" s="121"/>
      <c r="AH146" s="121"/>
      <c r="AI146" s="121"/>
      <c r="AJ146" s="121"/>
      <c r="AK146" s="121"/>
      <c r="AL146" s="121"/>
      <c r="AM146" s="121"/>
      <c r="AN146" s="121"/>
      <c r="AO146" s="121"/>
      <c r="AP146" s="121"/>
      <c r="AQ146" s="121"/>
      <c r="AR146" s="121"/>
      <c r="AS146" s="121"/>
      <c r="AT146" s="121"/>
      <c r="AU146" s="121"/>
      <c r="AV146" s="121"/>
      <c r="AW146" s="121"/>
      <c r="AX146" s="121"/>
      <c r="AY146" s="121"/>
      <c r="AZ146" s="121"/>
      <c r="BA146" s="121"/>
      <c r="BB146" s="121"/>
      <c r="BC146" s="121"/>
      <c r="BD146" s="121"/>
      <c r="BE146" s="121"/>
      <c r="BF146" s="121"/>
      <c r="BG146" s="121"/>
      <c r="BH146" s="121"/>
      <c r="BI146" s="121"/>
      <c r="BJ146" s="121"/>
      <c r="BK146" s="121"/>
      <c r="BL146" s="121"/>
      <c r="BM146" s="121"/>
      <c r="BN146" s="121"/>
      <c r="BO146" s="121"/>
      <c r="BP146" s="121"/>
      <c r="BQ146" s="121"/>
      <c r="BR146" s="121"/>
      <c r="BS146" s="121"/>
      <c r="BT146" s="121"/>
      <c r="BU146" s="121"/>
      <c r="BV146" s="121"/>
      <c r="BW146" s="121"/>
      <c r="BX146" s="121"/>
      <c r="BY146" s="121"/>
      <c r="BZ146" s="121"/>
      <c r="CA146" s="121"/>
      <c r="CB146" s="121"/>
      <c r="CC146" s="121"/>
      <c r="CD146" s="121"/>
      <c r="CE146" s="121"/>
      <c r="CF146" s="121"/>
      <c r="CG146" s="121"/>
      <c r="CH146" s="121"/>
      <c r="CI146" s="121"/>
    </row>
    <row r="147" spans="1:87" hidden="1">
      <c r="A147" s="121"/>
      <c r="B147" s="121">
        <v>9</v>
      </c>
      <c r="C147" s="121">
        <v>26157200</v>
      </c>
      <c r="D147" s="121" t="s">
        <v>1279</v>
      </c>
      <c r="E147" s="121" t="s">
        <v>38</v>
      </c>
      <c r="F147" s="121" t="s">
        <v>19</v>
      </c>
      <c r="G147" s="121" t="s">
        <v>31</v>
      </c>
      <c r="H147" s="121" t="s">
        <v>14</v>
      </c>
      <c r="I147" s="121" t="s">
        <v>133</v>
      </c>
      <c r="J147" s="121" t="s">
        <v>125</v>
      </c>
      <c r="K147" s="121" t="s">
        <v>1143</v>
      </c>
      <c r="L147" s="121">
        <v>4.8602222222222222</v>
      </c>
      <c r="M147" s="121">
        <v>-75.374638888888882</v>
      </c>
      <c r="N147" s="121">
        <v>69</v>
      </c>
      <c r="O147" s="121" t="s">
        <v>1281</v>
      </c>
      <c r="P147" s="121" t="s">
        <v>18</v>
      </c>
      <c r="Q147" s="125">
        <v>196</v>
      </c>
      <c r="R147" s="121">
        <v>-1</v>
      </c>
      <c r="S147" s="121">
        <v>0</v>
      </c>
      <c r="T147" s="121" t="s">
        <v>1842</v>
      </c>
      <c r="U147" s="121">
        <v>0</v>
      </c>
      <c r="V147" s="121">
        <f>IFERROR(INDEX(VECINOS!$E$2:$E$338,MATCH(C147,VECINOS!$D$2:$D$338,0),1),-1)</f>
        <v>26155240</v>
      </c>
      <c r="W147" s="121">
        <f>IFERROR(INDEX(VECINOS!$F$2:$F$338,MATCH(C147,VECINOS!$D$2:$D$338,0),1),-1)</f>
        <v>0.86</v>
      </c>
      <c r="X147" s="121">
        <f>INDEX(VECINOSC!$Y$2:$Y$348,MATCH(C147,VECINOSC!$D$2:$D$348,0),1)</f>
        <v>26157170</v>
      </c>
      <c r="Y147" s="121">
        <f>INDEX(VECINOSC!$Z$2:$Z$348,MATCH(C147,VECINOSC!$D$2:$D$348,0),1)</f>
        <v>4</v>
      </c>
      <c r="Z147" s="121"/>
      <c r="AA147" s="121"/>
      <c r="AB147" s="121"/>
      <c r="AC147" s="121"/>
      <c r="AD147" s="121"/>
      <c r="AE147" s="121"/>
      <c r="AF147" s="121"/>
      <c r="AG147" s="121"/>
      <c r="AH147" s="121"/>
      <c r="AI147" s="121"/>
      <c r="AJ147" s="121"/>
      <c r="AK147" s="121"/>
      <c r="AL147" s="121"/>
      <c r="AM147" s="121"/>
      <c r="AN147" s="121"/>
      <c r="AO147" s="121"/>
      <c r="AP147" s="121"/>
      <c r="AQ147" s="121"/>
      <c r="AR147" s="121"/>
      <c r="AS147" s="121"/>
      <c r="AT147" s="121"/>
      <c r="AU147" s="121"/>
      <c r="AV147" s="121"/>
      <c r="AW147" s="121"/>
      <c r="AX147" s="121"/>
      <c r="AY147" s="121"/>
      <c r="AZ147" s="121"/>
      <c r="BA147" s="121"/>
      <c r="BB147" s="121"/>
      <c r="BC147" s="121"/>
      <c r="BD147" s="121"/>
      <c r="BE147" s="121"/>
      <c r="BF147" s="121"/>
      <c r="BG147" s="121"/>
      <c r="BH147" s="121"/>
      <c r="BI147" s="121"/>
      <c r="BJ147" s="121"/>
      <c r="BK147" s="121"/>
      <c r="BL147" s="121"/>
      <c r="BM147" s="121"/>
      <c r="BN147" s="121"/>
      <c r="BO147" s="121"/>
      <c r="BP147" s="121"/>
      <c r="BQ147" s="121"/>
      <c r="BR147" s="121"/>
      <c r="BS147" s="121"/>
      <c r="BT147" s="121"/>
      <c r="BU147" s="121"/>
      <c r="BV147" s="121"/>
      <c r="BW147" s="121"/>
      <c r="BX147" s="121"/>
      <c r="BY147" s="121"/>
      <c r="BZ147" s="121"/>
      <c r="CA147" s="121"/>
      <c r="CB147" s="121"/>
      <c r="CC147" s="121"/>
      <c r="CD147" s="121"/>
      <c r="CE147" s="121"/>
      <c r="CF147" s="121"/>
      <c r="CG147" s="121"/>
      <c r="CH147" s="121"/>
      <c r="CI147" s="121"/>
    </row>
    <row r="148" spans="1:87" hidden="1">
      <c r="A148" s="121"/>
      <c r="B148" s="121">
        <v>10</v>
      </c>
      <c r="C148" s="121">
        <v>21255170</v>
      </c>
      <c r="D148" s="121" t="s">
        <v>1347</v>
      </c>
      <c r="E148" s="121" t="s">
        <v>38</v>
      </c>
      <c r="F148" s="121" t="s">
        <v>12</v>
      </c>
      <c r="G148" s="121" t="s">
        <v>64</v>
      </c>
      <c r="H148" s="121" t="s">
        <v>14</v>
      </c>
      <c r="I148" s="121" t="s">
        <v>1339</v>
      </c>
      <c r="J148" s="121" t="s">
        <v>637</v>
      </c>
      <c r="K148" s="121" t="s">
        <v>1341</v>
      </c>
      <c r="L148" s="121">
        <v>4.8705555555555557</v>
      </c>
      <c r="M148" s="121">
        <v>-75.173277777777784</v>
      </c>
      <c r="N148" s="121">
        <v>427</v>
      </c>
      <c r="O148" s="121" t="s">
        <v>1256</v>
      </c>
      <c r="P148" s="121" t="s">
        <v>18</v>
      </c>
      <c r="Q148" s="125">
        <v>115</v>
      </c>
      <c r="R148" s="121">
        <v>-1</v>
      </c>
      <c r="S148" s="121">
        <v>0</v>
      </c>
      <c r="T148" s="121" t="s">
        <v>1842</v>
      </c>
      <c r="U148" s="121">
        <v>0</v>
      </c>
      <c r="V148" s="121">
        <f>IFERROR(INDEX(VECINOS!$E$2:$E$338,MATCH(C148,VECINOS!$D$2:$D$338,0),1),-1)</f>
        <v>21257120</v>
      </c>
      <c r="W148" s="121">
        <f>IFERROR(INDEX(VECINOS!$F$2:$F$338,MATCH(C148,VECINOS!$D$2:$D$338,0),1),-1)</f>
        <v>12.04</v>
      </c>
      <c r="X148" s="121">
        <f>INDEX(VECINOSC!$Y$2:$Y$348,MATCH(C148,VECINOSC!$D$2:$D$348,0),1)</f>
        <v>-1</v>
      </c>
      <c r="Y148" s="121">
        <f>INDEX(VECINOSC!$Z$2:$Z$348,MATCH(C148,VECINOSC!$D$2:$D$348,0),1)</f>
        <v>99999</v>
      </c>
      <c r="Z148" s="121"/>
      <c r="AA148" s="121"/>
      <c r="AB148" s="121"/>
      <c r="AC148" s="121"/>
      <c r="AD148" s="121"/>
      <c r="AE148" s="121"/>
      <c r="AF148" s="121"/>
      <c r="AG148" s="121"/>
      <c r="AH148" s="121"/>
      <c r="AI148" s="121"/>
      <c r="AJ148" s="121"/>
      <c r="AK148" s="121"/>
      <c r="AL148" s="121"/>
      <c r="AM148" s="121"/>
      <c r="AN148" s="121"/>
      <c r="AO148" s="121"/>
      <c r="AP148" s="121"/>
      <c r="AQ148" s="121"/>
      <c r="AR148" s="121"/>
      <c r="AS148" s="121"/>
      <c r="AT148" s="121"/>
      <c r="AU148" s="121"/>
      <c r="AV148" s="121"/>
      <c r="AW148" s="121"/>
      <c r="AX148" s="121"/>
      <c r="AY148" s="121"/>
      <c r="AZ148" s="121"/>
      <c r="BA148" s="121"/>
      <c r="BB148" s="121"/>
      <c r="BC148" s="121"/>
      <c r="BD148" s="121"/>
      <c r="BE148" s="121"/>
      <c r="BF148" s="121"/>
      <c r="BG148" s="121"/>
      <c r="BH148" s="121"/>
      <c r="BI148" s="121"/>
      <c r="BJ148" s="121"/>
      <c r="BK148" s="121"/>
      <c r="BL148" s="121"/>
      <c r="BM148" s="121"/>
      <c r="BN148" s="121"/>
      <c r="BO148" s="121"/>
      <c r="BP148" s="121"/>
      <c r="BQ148" s="121"/>
      <c r="BR148" s="121"/>
      <c r="BS148" s="121"/>
      <c r="BT148" s="121"/>
      <c r="BU148" s="121"/>
      <c r="BV148" s="121"/>
      <c r="BW148" s="121"/>
      <c r="BX148" s="121"/>
      <c r="BY148" s="121"/>
      <c r="BZ148" s="121"/>
      <c r="CA148" s="121"/>
      <c r="CB148" s="121"/>
      <c r="CC148" s="121"/>
      <c r="CD148" s="121"/>
      <c r="CE148" s="121"/>
      <c r="CF148" s="121"/>
      <c r="CG148" s="121"/>
      <c r="CH148" s="121"/>
      <c r="CI148" s="121"/>
    </row>
    <row r="149" spans="1:87" hidden="1">
      <c r="A149" s="121"/>
      <c r="B149" s="127">
        <v>9</v>
      </c>
      <c r="C149" s="127">
        <v>26155270</v>
      </c>
      <c r="D149" s="126" t="s">
        <v>14616</v>
      </c>
      <c r="E149" s="36" t="s">
        <v>5065</v>
      </c>
      <c r="F149" s="36" t="s">
        <v>12</v>
      </c>
      <c r="G149" s="36" t="s">
        <v>26</v>
      </c>
      <c r="H149" s="36" t="s">
        <v>14</v>
      </c>
      <c r="I149" s="36" t="s">
        <v>4251</v>
      </c>
      <c r="J149" s="36" t="s">
        <v>125</v>
      </c>
      <c r="K149" s="36" t="s">
        <v>1143</v>
      </c>
      <c r="L149" s="121">
        <v>4.8866111111109998</v>
      </c>
      <c r="M149" s="121">
        <v>-75.428972222222001</v>
      </c>
      <c r="N149" s="121">
        <v>459</v>
      </c>
      <c r="O149" s="128"/>
      <c r="P149" s="128"/>
      <c r="Q149" s="129">
        <v>179</v>
      </c>
      <c r="R149" s="128">
        <v>-1</v>
      </c>
      <c r="S149" s="128">
        <v>0</v>
      </c>
      <c r="T149" s="128" t="s">
        <v>1842</v>
      </c>
      <c r="U149" s="128">
        <v>0</v>
      </c>
      <c r="V149" s="121">
        <f>IFERROR(INDEX(VECINOS!$E$2:$E$338,MATCH(C149,VECINOS!$D$2:$D$338,0),1),-1)</f>
        <v>-1</v>
      </c>
      <c r="W149" s="121">
        <f>IFERROR(INDEX(VECINOS!$F$2:$F$338,MATCH(C149,VECINOS!$D$2:$D$338,0),1),-1)</f>
        <v>-1</v>
      </c>
      <c r="X149" s="121">
        <f>INDEX(VECINOSC!$Y$2:$Y$348,MATCH(C149,VECINOSC!$D$2:$D$348,0),1)</f>
        <v>-1</v>
      </c>
      <c r="Y149" s="121">
        <f>INDEX(VECINOSC!$Z$2:$Z$348,MATCH(C149,VECINOSC!$D$2:$D$348,0),1)</f>
        <v>99999</v>
      </c>
      <c r="Z149" s="121"/>
      <c r="AA149" s="121"/>
      <c r="AB149" s="128"/>
      <c r="AC149" s="128"/>
      <c r="AD149" s="128"/>
      <c r="AE149" s="128"/>
      <c r="AF149" s="128"/>
      <c r="AG149" s="128"/>
      <c r="AH149" s="128"/>
      <c r="AI149" s="128"/>
      <c r="AJ149" s="128"/>
      <c r="AK149" s="128"/>
      <c r="AL149" s="128"/>
      <c r="AM149" s="128"/>
      <c r="AN149" s="128"/>
      <c r="AO149" s="128"/>
      <c r="AP149" s="128"/>
      <c r="AQ149" s="128"/>
      <c r="AR149" s="128"/>
      <c r="AS149" s="128"/>
      <c r="AT149" s="128"/>
      <c r="AU149" s="121"/>
      <c r="AV149" s="121"/>
      <c r="AW149" s="121"/>
      <c r="AX149" s="121"/>
      <c r="AY149" s="121"/>
      <c r="AZ149" s="121"/>
      <c r="BA149" s="121"/>
      <c r="BB149" s="121"/>
      <c r="BC149" s="121"/>
      <c r="BD149" s="121"/>
      <c r="BE149" s="121"/>
      <c r="BF149" s="121"/>
      <c r="BG149" s="121"/>
      <c r="BH149" s="121"/>
      <c r="BI149" s="121"/>
      <c r="BJ149" s="121"/>
      <c r="BK149" s="121"/>
      <c r="BL149" s="121"/>
      <c r="BM149" s="121"/>
      <c r="BN149" s="121"/>
      <c r="BO149" s="121"/>
      <c r="BP149" s="121"/>
      <c r="BQ149" s="121"/>
      <c r="BR149" s="121"/>
      <c r="BS149" s="121"/>
      <c r="BT149" s="121"/>
      <c r="BU149" s="121"/>
      <c r="BV149" s="121"/>
      <c r="BW149" s="121"/>
      <c r="BX149" s="121"/>
      <c r="BY149" s="121"/>
      <c r="BZ149" s="121"/>
      <c r="CA149" s="121"/>
      <c r="CB149" s="121"/>
      <c r="CC149" s="121"/>
      <c r="CD149" s="121"/>
      <c r="CE149" s="121"/>
      <c r="CF149" s="121"/>
      <c r="CG149" s="121"/>
      <c r="CH149" s="121"/>
      <c r="CI149" s="121"/>
    </row>
    <row r="150" spans="1:87" hidden="1">
      <c r="A150" s="121"/>
      <c r="B150" s="121">
        <v>9</v>
      </c>
      <c r="C150" s="121">
        <v>26177030</v>
      </c>
      <c r="D150" s="121" t="s">
        <v>1283</v>
      </c>
      <c r="E150" s="121" t="s">
        <v>38</v>
      </c>
      <c r="F150" s="121" t="s">
        <v>19</v>
      </c>
      <c r="G150" s="121" t="s">
        <v>31</v>
      </c>
      <c r="H150" s="121" t="s">
        <v>14</v>
      </c>
      <c r="I150" s="121" t="s">
        <v>174</v>
      </c>
      <c r="J150" s="121" t="s">
        <v>1212</v>
      </c>
      <c r="K150" s="121" t="s">
        <v>1248</v>
      </c>
      <c r="L150" s="121">
        <v>4.8924999999999992</v>
      </c>
      <c r="M150" s="121">
        <v>-75.882694444444439</v>
      </c>
      <c r="N150" s="121">
        <v>922</v>
      </c>
      <c r="O150" s="121" t="s">
        <v>1158</v>
      </c>
      <c r="P150" s="121" t="s">
        <v>18</v>
      </c>
      <c r="Q150" s="125">
        <v>-1</v>
      </c>
      <c r="R150" s="121" t="s">
        <v>1532</v>
      </c>
      <c r="S150" s="121">
        <v>0</v>
      </c>
      <c r="T150" s="121" t="s">
        <v>1863</v>
      </c>
      <c r="U150" s="121">
        <v>0</v>
      </c>
      <c r="V150" s="121">
        <f>IFERROR(INDEX(VECINOS!$E$2:$E$338,MATCH(C150,VECINOS!$D$2:$D$338,0),1),-1)</f>
        <v>26127040</v>
      </c>
      <c r="W150" s="121">
        <f>IFERROR(INDEX(VECINOS!$F$2:$F$338,MATCH(C150,VECINOS!$D$2:$D$338,0),1),-1)</f>
        <v>15.02</v>
      </c>
      <c r="X150" s="121">
        <f>INDEX(VECINOSC!$Y$2:$Y$348,MATCH(C150,VECINOSC!$D$2:$D$348,0),1)</f>
        <v>26187110</v>
      </c>
      <c r="Y150" s="121">
        <f>INDEX(VECINOSC!$Z$2:$Z$348,MATCH(C150,VECINOSC!$D$2:$D$348,0),1)</f>
        <v>97</v>
      </c>
      <c r="Z150" s="121"/>
      <c r="AA150" s="121"/>
      <c r="AB150" s="121"/>
      <c r="AC150" s="121"/>
      <c r="AD150" s="121"/>
      <c r="AE150" s="121"/>
      <c r="AF150" s="121"/>
      <c r="AG150" s="121"/>
      <c r="AH150" s="121"/>
      <c r="AI150" s="121"/>
      <c r="AJ150" s="121"/>
      <c r="AK150" s="121"/>
      <c r="AL150" s="121"/>
      <c r="AM150" s="121"/>
      <c r="AN150" s="121"/>
      <c r="AO150" s="121"/>
      <c r="AP150" s="121"/>
      <c r="AQ150" s="121"/>
      <c r="AR150" s="121"/>
      <c r="AS150" s="121"/>
      <c r="AT150" s="121"/>
      <c r="AU150" s="121"/>
      <c r="AV150" s="121"/>
      <c r="AW150" s="121"/>
      <c r="AX150" s="121"/>
      <c r="AY150" s="121"/>
      <c r="AZ150" s="121"/>
      <c r="BA150" s="121"/>
      <c r="BB150" s="121"/>
      <c r="BC150" s="121"/>
      <c r="BD150" s="121"/>
      <c r="BE150" s="121"/>
      <c r="BF150" s="121"/>
      <c r="BG150" s="121"/>
      <c r="BH150" s="121"/>
      <c r="BI150" s="121"/>
      <c r="BJ150" s="121"/>
      <c r="BK150" s="121"/>
      <c r="BL150" s="121"/>
      <c r="BM150" s="121"/>
      <c r="BN150" s="121"/>
      <c r="BO150" s="121"/>
      <c r="BP150" s="121"/>
      <c r="BQ150" s="121"/>
      <c r="BR150" s="121"/>
      <c r="BS150" s="121"/>
      <c r="BT150" s="121"/>
      <c r="BU150" s="121"/>
      <c r="BV150" s="121"/>
      <c r="BW150" s="121"/>
      <c r="BX150" s="121"/>
      <c r="BY150" s="121"/>
      <c r="BZ150" s="121"/>
      <c r="CA150" s="121"/>
      <c r="CB150" s="121"/>
      <c r="CC150" s="121"/>
      <c r="CD150" s="121"/>
      <c r="CE150" s="121"/>
      <c r="CF150" s="121"/>
      <c r="CG150" s="121"/>
      <c r="CH150" s="121"/>
      <c r="CI150" s="121"/>
    </row>
    <row r="151" spans="1:87" hidden="1">
      <c r="A151" s="121"/>
      <c r="B151" s="121">
        <v>9</v>
      </c>
      <c r="C151" s="121">
        <v>26157190</v>
      </c>
      <c r="D151" s="126" t="s">
        <v>14638</v>
      </c>
      <c r="E151" s="121" t="s">
        <v>5065</v>
      </c>
      <c r="F151" s="121" t="s">
        <v>19</v>
      </c>
      <c r="G151" s="121" t="s">
        <v>31</v>
      </c>
      <c r="H151" s="121" t="s">
        <v>14</v>
      </c>
      <c r="I151" s="121" t="s">
        <v>133</v>
      </c>
      <c r="J151" s="121" t="s">
        <v>125</v>
      </c>
      <c r="K151" s="121" t="s">
        <v>1143</v>
      </c>
      <c r="L151" s="121">
        <v>4.9009166666666673</v>
      </c>
      <c r="M151" s="121">
        <v>-75.451111111111118</v>
      </c>
      <c r="N151" s="121">
        <v>312</v>
      </c>
      <c r="O151" s="121" t="s">
        <v>5056</v>
      </c>
      <c r="P151" s="121" t="s">
        <v>18</v>
      </c>
      <c r="Q151" s="125">
        <f>INDEX(MaestroEstacionesSCADA!$B$2:$B$536,MATCH(C151,MaestroEstacionesSCADA!$E$2:$E$536,0),1)</f>
        <v>173</v>
      </c>
      <c r="R151" s="127">
        <v>-1</v>
      </c>
      <c r="S151" s="121">
        <f>IFERROR(INDEX(estadored!$P$2:$P$323,MATCH(C151,estadored!$B$2:$B$323,0),1),0)</f>
        <v>0</v>
      </c>
      <c r="T151" s="121" t="str">
        <f>INDEX(estadored!$M$2:$M$323,MATCH(C151,estadored!$B$2:$B$323,0),1)</f>
        <v>INMARSAT</v>
      </c>
      <c r="U151" s="121">
        <v>0</v>
      </c>
      <c r="V151" s="121">
        <f>IFERROR(INDEX(VECINOS!$E$2:$E$338,MATCH(C151,VECINOS!$D$2:$D$338,0),1),-1)</f>
        <v>-1</v>
      </c>
      <c r="W151" s="121">
        <f>IFERROR(INDEX(VECINOS!$F$2:$F$338,MATCH(C151,VECINOS!$D$2:$D$338,0),1),-1)</f>
        <v>-1</v>
      </c>
      <c r="X151" s="121">
        <f>INDEX(VECINOSC!$Y$2:$Y$348,MATCH(C151,VECINOSC!$D$2:$D$348,0),1)</f>
        <v>26157200</v>
      </c>
      <c r="Y151" s="121">
        <f>INDEX(VECINOSC!$Z$2:$Z$348,MATCH(C151,VECINOSC!$D$2:$D$348,0),1)</f>
        <v>9</v>
      </c>
      <c r="Z151" s="121"/>
      <c r="AA151" s="121"/>
      <c r="AB151" s="121"/>
      <c r="AC151" s="121"/>
      <c r="AD151" s="121"/>
      <c r="AE151" s="121"/>
      <c r="AF151" s="121"/>
      <c r="AG151" s="121"/>
      <c r="AH151" s="121"/>
      <c r="AI151" s="121"/>
      <c r="AJ151" s="121"/>
      <c r="AK151" s="121"/>
      <c r="AL151" s="121"/>
      <c r="AM151" s="121"/>
      <c r="AN151" s="121"/>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1"/>
      <c r="BK151" s="121"/>
      <c r="BL151" s="121"/>
      <c r="BM151" s="121"/>
      <c r="BN151" s="121"/>
      <c r="BO151" s="121"/>
      <c r="BP151" s="121"/>
      <c r="BQ151" s="121"/>
      <c r="BR151" s="121"/>
      <c r="BS151" s="121"/>
      <c r="BT151" s="121"/>
      <c r="BU151" s="121"/>
      <c r="BV151" s="121"/>
      <c r="BW151" s="121"/>
      <c r="BX151" s="121"/>
      <c r="BY151" s="121"/>
      <c r="BZ151" s="121"/>
      <c r="CA151" s="121"/>
      <c r="CB151" s="121"/>
      <c r="CC151" s="121"/>
      <c r="CD151" s="121"/>
      <c r="CE151" s="121"/>
      <c r="CF151" s="121"/>
      <c r="CG151" s="121"/>
      <c r="CH151" s="121"/>
      <c r="CI151" s="121"/>
    </row>
    <row r="152" spans="1:87" hidden="1">
      <c r="A152" s="121"/>
      <c r="B152" s="121">
        <v>6</v>
      </c>
      <c r="C152" s="121">
        <v>35225030</v>
      </c>
      <c r="D152" s="121" t="s">
        <v>881</v>
      </c>
      <c r="E152" s="121" t="s">
        <v>38</v>
      </c>
      <c r="F152" s="121" t="s">
        <v>12</v>
      </c>
      <c r="G152" s="121" t="s">
        <v>26</v>
      </c>
      <c r="H152" s="121" t="s">
        <v>14</v>
      </c>
      <c r="I152" s="121" t="s">
        <v>552</v>
      </c>
      <c r="J152" s="121" t="s">
        <v>545</v>
      </c>
      <c r="K152" s="121" t="s">
        <v>17006</v>
      </c>
      <c r="L152" s="121">
        <v>4.9104722222222223</v>
      </c>
      <c r="M152" s="121">
        <v>-71.433055555555555</v>
      </c>
      <c r="N152" s="121">
        <v>29</v>
      </c>
      <c r="O152" s="121" t="s">
        <v>868</v>
      </c>
      <c r="P152" s="121" t="s">
        <v>18</v>
      </c>
      <c r="Q152" s="125">
        <v>1509</v>
      </c>
      <c r="R152" s="121">
        <v>-1</v>
      </c>
      <c r="S152" s="121">
        <v>0</v>
      </c>
      <c r="T152" s="121" t="s">
        <v>1842</v>
      </c>
      <c r="U152" s="121">
        <v>0</v>
      </c>
      <c r="V152" s="121">
        <f>IFERROR(INDEX(VECINOS!$E$2:$E$338,MATCH(C152,VECINOS!$D$2:$D$338,0),1),-1)</f>
        <v>35227020</v>
      </c>
      <c r="W152" s="121">
        <f>IFERROR(INDEX(VECINOS!$F$2:$F$338,MATCH(C152,VECINOS!$D$2:$D$338,0),1),-1)</f>
        <v>17.12</v>
      </c>
      <c r="X152" s="121">
        <f>INDEX(VECINOSC!$Y$2:$Y$348,MATCH(C152,VECINOSC!$D$2:$D$348,0),1)</f>
        <v>-1</v>
      </c>
      <c r="Y152" s="121">
        <f>INDEX(VECINOSC!$Z$2:$Z$348,MATCH(C152,VECINOSC!$D$2:$D$348,0),1)</f>
        <v>99999</v>
      </c>
      <c r="Z152" s="121"/>
      <c r="AA152" s="121"/>
      <c r="AB152" s="121"/>
      <c r="AC152" s="121"/>
      <c r="AD152" s="121"/>
      <c r="AE152" s="121"/>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row>
    <row r="153" spans="1:87" hidden="1">
      <c r="A153" s="121"/>
      <c r="B153" s="121">
        <v>9</v>
      </c>
      <c r="C153" s="121">
        <v>26135290</v>
      </c>
      <c r="D153" s="121" t="s">
        <v>1230</v>
      </c>
      <c r="E153" s="121" t="s">
        <v>38</v>
      </c>
      <c r="F153" s="121" t="s">
        <v>12</v>
      </c>
      <c r="G153" s="121" t="s">
        <v>57</v>
      </c>
      <c r="H153" s="121" t="s">
        <v>14</v>
      </c>
      <c r="I153" s="121" t="s">
        <v>1231</v>
      </c>
      <c r="J153" s="121" t="s">
        <v>1212</v>
      </c>
      <c r="K153" s="121" t="s">
        <v>1229</v>
      </c>
      <c r="L153" s="121">
        <v>4.9295833333333334</v>
      </c>
      <c r="M153" s="121">
        <v>-75.738388888888892</v>
      </c>
      <c r="N153" s="121">
        <v>426</v>
      </c>
      <c r="O153" s="121" t="s">
        <v>1233</v>
      </c>
      <c r="P153" s="121" t="s">
        <v>18</v>
      </c>
      <c r="Q153" s="125">
        <v>107</v>
      </c>
      <c r="R153" s="121">
        <v>-1</v>
      </c>
      <c r="S153" s="121">
        <v>0</v>
      </c>
      <c r="T153" s="121" t="s">
        <v>1842</v>
      </c>
      <c r="U153" s="121">
        <v>0</v>
      </c>
      <c r="V153" s="121">
        <f>IFERROR(INDEX(VECINOS!$E$2:$E$338,MATCH(C153,VECINOS!$D$2:$D$338,0),1),-1)</f>
        <v>26125710</v>
      </c>
      <c r="W153" s="121">
        <f>IFERROR(INDEX(VECINOS!$F$2:$F$338,MATCH(C153,VECINOS!$D$2:$D$338,0),1),-1)</f>
        <v>12.92</v>
      </c>
      <c r="X153" s="121">
        <f>INDEX(VECINOSC!$Y$2:$Y$348,MATCH(C153,VECINOSC!$D$2:$D$348,0),1)</f>
        <v>-1</v>
      </c>
      <c r="Y153" s="121">
        <f>INDEX(VECINOSC!$Z$2:$Z$348,MATCH(C153,VECINOSC!$D$2:$D$348,0),1)</f>
        <v>99999</v>
      </c>
      <c r="Z153" s="121"/>
      <c r="AA153" s="121"/>
      <c r="AB153" s="121"/>
      <c r="AC153" s="121"/>
      <c r="AD153" s="121"/>
      <c r="AE153" s="121"/>
      <c r="AF153" s="121"/>
      <c r="AG153" s="121"/>
      <c r="AH153" s="121"/>
      <c r="AI153" s="121"/>
      <c r="AJ153" s="121"/>
      <c r="AK153" s="121"/>
      <c r="AL153" s="121"/>
      <c r="AM153" s="121"/>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1"/>
      <c r="BK153" s="121"/>
      <c r="BL153" s="121"/>
      <c r="BM153" s="121"/>
      <c r="BN153" s="121"/>
      <c r="BO153" s="121"/>
      <c r="BP153" s="121"/>
      <c r="BQ153" s="121"/>
      <c r="BR153" s="121"/>
      <c r="BS153" s="121"/>
      <c r="BT153" s="121"/>
      <c r="BU153" s="121"/>
      <c r="BV153" s="121"/>
      <c r="BW153" s="121"/>
      <c r="BX153" s="121"/>
      <c r="BY153" s="121"/>
      <c r="BZ153" s="121"/>
      <c r="CA153" s="121"/>
      <c r="CB153" s="121"/>
      <c r="CC153" s="121"/>
      <c r="CD153" s="121"/>
      <c r="CE153" s="121"/>
      <c r="CF153" s="121"/>
      <c r="CG153" s="121"/>
      <c r="CH153" s="121"/>
      <c r="CI153" s="121"/>
    </row>
    <row r="154" spans="1:87" hidden="1">
      <c r="A154" s="121"/>
      <c r="B154" s="121">
        <v>10</v>
      </c>
      <c r="C154" s="121">
        <v>21257120</v>
      </c>
      <c r="D154" s="121" t="s">
        <v>1348</v>
      </c>
      <c r="E154" s="121" t="s">
        <v>38</v>
      </c>
      <c r="F154" s="121" t="s">
        <v>39</v>
      </c>
      <c r="G154" s="121" t="s">
        <v>31</v>
      </c>
      <c r="H154" s="121" t="s">
        <v>14</v>
      </c>
      <c r="I154" s="121" t="s">
        <v>1340</v>
      </c>
      <c r="J154" s="121" t="s">
        <v>637</v>
      </c>
      <c r="K154" s="121" t="s">
        <v>4562</v>
      </c>
      <c r="L154" s="121">
        <v>4.9401944444444448</v>
      </c>
      <c r="M154" s="121">
        <v>-75.089805555555557</v>
      </c>
      <c r="N154" s="121">
        <v>400</v>
      </c>
      <c r="O154" s="121" t="s">
        <v>61</v>
      </c>
      <c r="P154" s="121" t="s">
        <v>18</v>
      </c>
      <c r="Q154" s="125">
        <v>160</v>
      </c>
      <c r="R154" s="121">
        <v>-1</v>
      </c>
      <c r="S154" s="121">
        <v>0</v>
      </c>
      <c r="T154" s="121" t="s">
        <v>1842</v>
      </c>
      <c r="U154" s="121">
        <v>0</v>
      </c>
      <c r="V154" s="121">
        <f>IFERROR(INDEX(VECINOS!$E$2:$E$338,MATCH(C154,VECINOS!$D$2:$D$338,0),1),-1)</f>
        <v>21255170</v>
      </c>
      <c r="W154" s="121">
        <f>IFERROR(INDEX(VECINOS!$F$2:$F$338,MATCH(C154,VECINOS!$D$2:$D$338,0),1),-1)</f>
        <v>12.04</v>
      </c>
      <c r="X154" s="121">
        <f>INDEX(VECINOSC!$Y$2:$Y$348,MATCH(C154,VECINOSC!$D$2:$D$348,0),1)</f>
        <v>-1</v>
      </c>
      <c r="Y154" s="121">
        <f>INDEX(VECINOSC!$Z$2:$Z$348,MATCH(C154,VECINOSC!$D$2:$D$348,0),1)</f>
        <v>99999</v>
      </c>
      <c r="Z154" s="121"/>
      <c r="AA154" s="121"/>
      <c r="AB154" s="121"/>
      <c r="AC154" s="121"/>
      <c r="AD154" s="121"/>
      <c r="AE154" s="121"/>
      <c r="AF154" s="121"/>
      <c r="AG154" s="121"/>
      <c r="AH154" s="121"/>
      <c r="AI154" s="121"/>
      <c r="AJ154" s="121"/>
      <c r="AK154" s="121"/>
      <c r="AL154" s="121"/>
      <c r="AM154" s="121"/>
      <c r="AN154" s="121"/>
      <c r="AO154" s="121"/>
      <c r="AP154" s="121"/>
      <c r="AQ154" s="121"/>
      <c r="AR154" s="121"/>
      <c r="AS154" s="121"/>
      <c r="AT154" s="121"/>
      <c r="AU154" s="121"/>
      <c r="AV154" s="121"/>
      <c r="AW154" s="121"/>
      <c r="AX154" s="121"/>
      <c r="AY154" s="121"/>
      <c r="AZ154" s="121"/>
      <c r="BA154" s="121"/>
      <c r="BB154" s="121"/>
      <c r="BC154" s="121"/>
      <c r="BD154" s="121"/>
      <c r="BE154" s="121"/>
      <c r="BF154" s="121"/>
      <c r="BG154" s="121"/>
      <c r="BH154" s="121"/>
      <c r="BI154" s="121"/>
      <c r="BJ154" s="121"/>
      <c r="BK154" s="121"/>
      <c r="BL154" s="121"/>
      <c r="BM154" s="121"/>
      <c r="BN154" s="121"/>
      <c r="BO154" s="121"/>
      <c r="BP154" s="121"/>
      <c r="BQ154" s="121"/>
      <c r="BR154" s="121"/>
      <c r="BS154" s="121"/>
      <c r="BT154" s="121"/>
      <c r="BU154" s="121"/>
      <c r="BV154" s="121"/>
      <c r="BW154" s="121"/>
      <c r="BX154" s="121"/>
      <c r="BY154" s="121"/>
      <c r="BZ154" s="121"/>
      <c r="CA154" s="121"/>
      <c r="CB154" s="121"/>
      <c r="CC154" s="121"/>
      <c r="CD154" s="121"/>
      <c r="CE154" s="121"/>
      <c r="CF154" s="121"/>
      <c r="CG154" s="121"/>
      <c r="CH154" s="121"/>
      <c r="CI154" s="121"/>
    </row>
    <row r="155" spans="1:87" hidden="1">
      <c r="A155" s="121"/>
      <c r="B155" s="121">
        <v>11</v>
      </c>
      <c r="C155" s="121">
        <v>23065180</v>
      </c>
      <c r="D155" s="121" t="s">
        <v>1441</v>
      </c>
      <c r="E155" s="121" t="s">
        <v>38</v>
      </c>
      <c r="F155" s="121" t="s">
        <v>12</v>
      </c>
      <c r="G155" s="121" t="s">
        <v>64</v>
      </c>
      <c r="H155" s="121" t="s">
        <v>14</v>
      </c>
      <c r="I155" s="121" t="s">
        <v>1442</v>
      </c>
      <c r="J155" s="121" t="s">
        <v>522</v>
      </c>
      <c r="K155" s="121" t="s">
        <v>1443</v>
      </c>
      <c r="L155" s="121">
        <v>5.016861111111111</v>
      </c>
      <c r="M155" s="121">
        <v>-74.47097222222223</v>
      </c>
      <c r="N155" s="121">
        <v>405</v>
      </c>
      <c r="O155" s="121" t="s">
        <v>789</v>
      </c>
      <c r="P155" s="121" t="s">
        <v>18</v>
      </c>
      <c r="Q155" s="125">
        <v>239</v>
      </c>
      <c r="R155" s="121">
        <v>-1</v>
      </c>
      <c r="S155" s="121">
        <v>0</v>
      </c>
      <c r="T155" s="121" t="s">
        <v>1842</v>
      </c>
      <c r="U155" s="121">
        <v>0</v>
      </c>
      <c r="V155" s="121">
        <f>IFERROR(INDEX(VECINOS!$E$2:$E$338,MATCH(C155,VECINOS!$D$2:$D$338,0),1),-1)</f>
        <v>23067060</v>
      </c>
      <c r="W155" s="121">
        <f>IFERROR(INDEX(VECINOS!$F$2:$F$338,MATCH(C155,VECINOS!$D$2:$D$338,0),1),-1)</f>
        <v>12.28</v>
      </c>
      <c r="X155" s="121">
        <f>INDEX(VECINOSC!$Y$2:$Y$348,MATCH(C155,VECINOSC!$D$2:$D$348,0),1)</f>
        <v>-1</v>
      </c>
      <c r="Y155" s="121">
        <f>INDEX(VECINOSC!$Z$2:$Z$348,MATCH(C155,VECINOSC!$D$2:$D$348,0),1)</f>
        <v>99999</v>
      </c>
      <c r="Z155" s="121"/>
      <c r="AA155" s="121"/>
      <c r="AB155" s="121"/>
      <c r="AC155" s="121"/>
      <c r="AD155" s="121"/>
      <c r="AE155" s="121"/>
      <c r="AF155" s="121"/>
      <c r="AG155" s="121"/>
      <c r="AH155" s="121"/>
      <c r="AI155" s="121"/>
      <c r="AJ155" s="121"/>
      <c r="AK155" s="121"/>
      <c r="AL155" s="121"/>
      <c r="AM155" s="121"/>
      <c r="AN155" s="121"/>
      <c r="AO155" s="121"/>
      <c r="AP155" s="121"/>
      <c r="AQ155" s="121"/>
      <c r="AR155" s="121"/>
      <c r="AS155" s="121"/>
      <c r="AT155" s="121"/>
      <c r="AU155" s="121"/>
      <c r="AV155" s="121"/>
      <c r="AW155" s="121"/>
      <c r="AX155" s="121"/>
      <c r="AY155" s="121"/>
      <c r="AZ155" s="121"/>
      <c r="BA155" s="121"/>
      <c r="BB155" s="121"/>
      <c r="BC155" s="121"/>
      <c r="BD155" s="121"/>
      <c r="BE155" s="121"/>
      <c r="BF155" s="121"/>
      <c r="BG155" s="121"/>
      <c r="BH155" s="121"/>
      <c r="BI155" s="121"/>
      <c r="BJ155" s="121"/>
      <c r="BK155" s="121"/>
      <c r="BL155" s="121"/>
      <c r="BM155" s="121"/>
      <c r="BN155" s="121"/>
      <c r="BO155" s="121"/>
      <c r="BP155" s="121"/>
      <c r="BQ155" s="121"/>
      <c r="BR155" s="121"/>
      <c r="BS155" s="121"/>
      <c r="BT155" s="121"/>
      <c r="BU155" s="121"/>
      <c r="BV155" s="121"/>
      <c r="BW155" s="121"/>
      <c r="BX155" s="121"/>
      <c r="BY155" s="121"/>
      <c r="BZ155" s="121"/>
      <c r="CA155" s="121"/>
      <c r="CB155" s="121"/>
      <c r="CC155" s="121"/>
      <c r="CD155" s="121"/>
      <c r="CE155" s="121"/>
      <c r="CF155" s="121"/>
      <c r="CG155" s="121"/>
      <c r="CH155" s="121"/>
      <c r="CI155" s="121"/>
    </row>
    <row r="156" spans="1:87" hidden="1">
      <c r="A156" s="121"/>
      <c r="B156" s="121">
        <v>9</v>
      </c>
      <c r="C156" s="121">
        <v>26155220</v>
      </c>
      <c r="D156" s="121" t="s">
        <v>1262</v>
      </c>
      <c r="E156" s="121" t="s">
        <v>38</v>
      </c>
      <c r="F156" s="121" t="s">
        <v>12</v>
      </c>
      <c r="G156" s="121" t="s">
        <v>64</v>
      </c>
      <c r="H156" s="121" t="s">
        <v>14</v>
      </c>
      <c r="I156" s="121" t="s">
        <v>1257</v>
      </c>
      <c r="J156" s="121" t="s">
        <v>125</v>
      </c>
      <c r="K156" s="121" t="s">
        <v>1143</v>
      </c>
      <c r="L156" s="121">
        <v>5.0486666666666666</v>
      </c>
      <c r="M156" s="121">
        <v>-75.513888888888886</v>
      </c>
      <c r="N156" s="121">
        <v>116</v>
      </c>
      <c r="O156" s="121" t="s">
        <v>1264</v>
      </c>
      <c r="P156" s="121" t="s">
        <v>18</v>
      </c>
      <c r="Q156" s="125">
        <v>237</v>
      </c>
      <c r="R156" s="121">
        <v>-1</v>
      </c>
      <c r="S156" s="121">
        <v>0</v>
      </c>
      <c r="T156" s="121" t="s">
        <v>1842</v>
      </c>
      <c r="U156" s="121">
        <v>0</v>
      </c>
      <c r="V156" s="121">
        <f>IFERROR(INDEX(VECINOS!$E$2:$E$338,MATCH(C156,VECINOS!$D$2:$D$338,0),1),-1)</f>
        <v>26155230</v>
      </c>
      <c r="W156" s="121">
        <f>IFERROR(INDEX(VECINOS!$F$2:$F$338,MATCH(C156,VECINOS!$D$2:$D$338,0),1),-1)</f>
        <v>4.1100000000000003</v>
      </c>
      <c r="X156" s="121">
        <f>INDEX(VECINOSC!$Y$2:$Y$348,MATCH(C156,VECINOSC!$D$2:$D$348,0),1)</f>
        <v>-1</v>
      </c>
      <c r="Y156" s="121">
        <f>INDEX(VECINOSC!$Z$2:$Z$348,MATCH(C156,VECINOSC!$D$2:$D$348,0),1)</f>
        <v>99999</v>
      </c>
      <c r="Z156" s="121"/>
      <c r="AA156" s="121"/>
      <c r="AB156" s="121"/>
      <c r="AC156" s="121"/>
      <c r="AD156" s="121"/>
      <c r="AE156" s="121"/>
      <c r="AF156" s="121"/>
      <c r="AG156" s="121"/>
      <c r="AH156" s="121"/>
      <c r="AI156" s="121"/>
      <c r="AJ156" s="121"/>
      <c r="AK156" s="121"/>
      <c r="AL156" s="121"/>
      <c r="AM156" s="121"/>
      <c r="AN156" s="121"/>
      <c r="AO156" s="121"/>
      <c r="AP156" s="121"/>
      <c r="AQ156" s="121"/>
      <c r="AR156" s="121"/>
      <c r="AS156" s="121"/>
      <c r="AT156" s="121"/>
      <c r="AU156" s="121"/>
      <c r="AV156" s="121"/>
      <c r="AW156" s="121"/>
      <c r="AX156" s="121"/>
      <c r="AY156" s="121"/>
      <c r="AZ156" s="121"/>
      <c r="BA156" s="121"/>
      <c r="BB156" s="121"/>
      <c r="BC156" s="121"/>
      <c r="BD156" s="121"/>
      <c r="BE156" s="121"/>
      <c r="BF156" s="121"/>
      <c r="BG156" s="121"/>
      <c r="BH156" s="121"/>
      <c r="BI156" s="121"/>
      <c r="BJ156" s="121"/>
      <c r="BK156" s="121"/>
      <c r="BL156" s="121"/>
      <c r="BM156" s="121"/>
      <c r="BN156" s="121"/>
      <c r="BO156" s="121"/>
      <c r="BP156" s="121"/>
      <c r="BQ156" s="121"/>
      <c r="BR156" s="121"/>
      <c r="BS156" s="121"/>
      <c r="BT156" s="121"/>
      <c r="BU156" s="121"/>
      <c r="BV156" s="121"/>
      <c r="BW156" s="121"/>
      <c r="BX156" s="121"/>
      <c r="BY156" s="121"/>
      <c r="BZ156" s="121"/>
      <c r="CA156" s="121"/>
      <c r="CB156" s="121"/>
      <c r="CC156" s="121"/>
      <c r="CD156" s="121"/>
      <c r="CE156" s="121"/>
      <c r="CF156" s="121"/>
      <c r="CG156" s="121"/>
      <c r="CH156" s="121"/>
      <c r="CI156" s="121"/>
    </row>
    <row r="157" spans="1:87" hidden="1">
      <c r="A157" s="121"/>
      <c r="B157" s="121">
        <v>9</v>
      </c>
      <c r="C157" s="121">
        <v>26155230</v>
      </c>
      <c r="D157" s="121" t="s">
        <v>1265</v>
      </c>
      <c r="E157" s="121" t="s">
        <v>38</v>
      </c>
      <c r="F157" s="121" t="s">
        <v>12</v>
      </c>
      <c r="G157" s="121" t="s">
        <v>64</v>
      </c>
      <c r="H157" s="121" t="s">
        <v>14</v>
      </c>
      <c r="I157" s="121" t="s">
        <v>1257</v>
      </c>
      <c r="J157" s="121" t="s">
        <v>125</v>
      </c>
      <c r="K157" s="121" t="s">
        <v>1258</v>
      </c>
      <c r="L157" s="121">
        <v>5.0852499999999994</v>
      </c>
      <c r="M157" s="121">
        <v>-75.507138888888889</v>
      </c>
      <c r="N157" s="121">
        <v>344</v>
      </c>
      <c r="O157" s="121" t="s">
        <v>1267</v>
      </c>
      <c r="P157" s="121" t="s">
        <v>18</v>
      </c>
      <c r="Q157" s="125">
        <v>65</v>
      </c>
      <c r="R157" s="121">
        <v>-1</v>
      </c>
      <c r="S157" s="121">
        <v>0</v>
      </c>
      <c r="T157" s="121" t="s">
        <v>1842</v>
      </c>
      <c r="U157" s="121">
        <v>0</v>
      </c>
      <c r="V157" s="121">
        <f>IFERROR(INDEX(VECINOS!$E$2:$E$338,MATCH(C157,VECINOS!$D$2:$D$338,0),1),-1)</f>
        <v>26155220</v>
      </c>
      <c r="W157" s="121">
        <f>IFERROR(INDEX(VECINOS!$F$2:$F$338,MATCH(C157,VECINOS!$D$2:$D$338,0),1),-1)</f>
        <v>4.1100000000000003</v>
      </c>
      <c r="X157" s="121">
        <f>INDEX(VECINOSC!$Y$2:$Y$348,MATCH(C157,VECINOSC!$D$2:$D$348,0),1)</f>
        <v>-1</v>
      </c>
      <c r="Y157" s="121">
        <f>INDEX(VECINOSC!$Z$2:$Z$348,MATCH(C157,VECINOSC!$D$2:$D$348,0),1)</f>
        <v>99999</v>
      </c>
      <c r="Z157" s="121"/>
      <c r="AA157" s="121"/>
      <c r="AB157" s="121"/>
      <c r="AC157" s="121"/>
      <c r="AD157" s="121"/>
      <c r="AE157" s="121"/>
      <c r="AF157" s="121"/>
      <c r="AG157" s="121"/>
      <c r="AH157" s="121"/>
      <c r="AI157" s="121"/>
      <c r="AJ157" s="121"/>
      <c r="AK157" s="121"/>
      <c r="AL157" s="121"/>
      <c r="AM157" s="121"/>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1"/>
      <c r="BK157" s="121"/>
      <c r="BL157" s="121"/>
      <c r="BM157" s="121"/>
      <c r="BN157" s="121"/>
      <c r="BO157" s="121"/>
      <c r="BP157" s="121"/>
      <c r="BQ157" s="121"/>
      <c r="BR157" s="121"/>
      <c r="BS157" s="121"/>
      <c r="BT157" s="121"/>
      <c r="BU157" s="121"/>
      <c r="BV157" s="121"/>
      <c r="BW157" s="121"/>
      <c r="BX157" s="121"/>
      <c r="BY157" s="121"/>
      <c r="BZ157" s="121"/>
      <c r="CA157" s="121"/>
      <c r="CB157" s="121"/>
      <c r="CC157" s="121"/>
      <c r="CD157" s="121"/>
      <c r="CE157" s="121"/>
      <c r="CF157" s="121"/>
      <c r="CG157" s="121"/>
      <c r="CH157" s="121"/>
      <c r="CI157" s="121"/>
    </row>
    <row r="158" spans="1:87" hidden="1">
      <c r="A158" s="121"/>
      <c r="B158" s="121">
        <v>11</v>
      </c>
      <c r="C158" s="121">
        <v>21206930</v>
      </c>
      <c r="D158" s="121" t="s">
        <v>1420</v>
      </c>
      <c r="E158" s="121" t="s">
        <v>38</v>
      </c>
      <c r="F158" s="121" t="s">
        <v>12</v>
      </c>
      <c r="G158" s="121" t="s">
        <v>64</v>
      </c>
      <c r="H158" s="121" t="s">
        <v>14</v>
      </c>
      <c r="I158" s="121" t="s">
        <v>1421</v>
      </c>
      <c r="J158" s="121" t="s">
        <v>522</v>
      </c>
      <c r="K158" s="121" t="s">
        <v>4962</v>
      </c>
      <c r="L158" s="121">
        <v>5.0864444444444441</v>
      </c>
      <c r="M158" s="121">
        <v>-74.022166666666664</v>
      </c>
      <c r="N158" s="121">
        <v>473</v>
      </c>
      <c r="O158" s="121" t="s">
        <v>1423</v>
      </c>
      <c r="P158" s="121" t="s">
        <v>18</v>
      </c>
      <c r="Q158" s="125">
        <v>153</v>
      </c>
      <c r="R158" s="121">
        <v>-1</v>
      </c>
      <c r="S158" s="121">
        <v>0</v>
      </c>
      <c r="T158" s="121" t="s">
        <v>1842</v>
      </c>
      <c r="U158" s="121">
        <v>0</v>
      </c>
      <c r="V158" s="121">
        <f>IFERROR(INDEX(VECINOS!$E$2:$E$338,MATCH(C158,VECINOS!$D$2:$D$338,0),1),-1)</f>
        <v>21206790</v>
      </c>
      <c r="W158" s="121">
        <f>IFERROR(INDEX(VECINOS!$F$2:$F$338,MATCH(C158,VECINOS!$D$2:$D$338,0),1),-1)</f>
        <v>15.63</v>
      </c>
      <c r="X158" s="121">
        <f>INDEX(VECINOSC!$Y$2:$Y$348,MATCH(C158,VECINOSC!$D$2:$D$348,0),1)</f>
        <v>-1</v>
      </c>
      <c r="Y158" s="121">
        <f>INDEX(VECINOSC!$Z$2:$Z$348,MATCH(C158,VECINOSC!$D$2:$D$348,0),1)</f>
        <v>99999</v>
      </c>
      <c r="Z158" s="121"/>
      <c r="AA158" s="121"/>
      <c r="AB158" s="121"/>
      <c r="AC158" s="121"/>
      <c r="AD158" s="121"/>
      <c r="AE158" s="121"/>
      <c r="AF158" s="121"/>
      <c r="AG158" s="121"/>
      <c r="AH158" s="121"/>
      <c r="AI158" s="121"/>
      <c r="AJ158" s="121"/>
      <c r="AK158" s="121"/>
      <c r="AL158" s="121"/>
      <c r="AM158" s="121"/>
      <c r="AN158" s="121"/>
      <c r="AO158" s="121"/>
      <c r="AP158" s="121"/>
      <c r="AQ158" s="121"/>
      <c r="AR158" s="121"/>
      <c r="AS158" s="121"/>
      <c r="AT158" s="121"/>
      <c r="AU158" s="121"/>
      <c r="AV158" s="121"/>
      <c r="AW158" s="121"/>
      <c r="AX158" s="121"/>
      <c r="AY158" s="121"/>
      <c r="AZ158" s="121"/>
      <c r="BA158" s="121"/>
      <c r="BB158" s="121"/>
      <c r="BC158" s="121"/>
      <c r="BD158" s="121"/>
      <c r="BE158" s="121"/>
      <c r="BF158" s="121"/>
      <c r="BG158" s="121"/>
      <c r="BH158" s="121"/>
      <c r="BI158" s="121"/>
      <c r="BJ158" s="121"/>
      <c r="BK158" s="121"/>
      <c r="BL158" s="121"/>
      <c r="BM158" s="121"/>
      <c r="BN158" s="121"/>
      <c r="BO158" s="121"/>
      <c r="BP158" s="121"/>
      <c r="BQ158" s="121"/>
      <c r="BR158" s="121"/>
      <c r="BS158" s="121"/>
      <c r="BT158" s="121"/>
      <c r="BU158" s="121"/>
      <c r="BV158" s="121"/>
      <c r="BW158" s="121"/>
      <c r="BX158" s="121"/>
      <c r="BY158" s="121"/>
      <c r="BZ158" s="121"/>
      <c r="CA158" s="121"/>
      <c r="CB158" s="121"/>
      <c r="CC158" s="121"/>
      <c r="CD158" s="121"/>
      <c r="CE158" s="121"/>
      <c r="CF158" s="121"/>
      <c r="CG158" s="121"/>
      <c r="CH158" s="121"/>
      <c r="CI158" s="121"/>
    </row>
    <row r="159" spans="1:87" hidden="1">
      <c r="A159" s="121"/>
      <c r="B159" s="121">
        <v>11</v>
      </c>
      <c r="C159" s="121">
        <v>21206790</v>
      </c>
      <c r="D159" s="121" t="s">
        <v>1416</v>
      </c>
      <c r="E159" s="121" t="s">
        <v>38</v>
      </c>
      <c r="F159" s="121" t="s">
        <v>12</v>
      </c>
      <c r="G159" s="121" t="s">
        <v>64</v>
      </c>
      <c r="H159" s="121" t="s">
        <v>14</v>
      </c>
      <c r="I159" s="121" t="s">
        <v>1409</v>
      </c>
      <c r="J159" s="121" t="s">
        <v>522</v>
      </c>
      <c r="K159" s="121" t="s">
        <v>2542</v>
      </c>
      <c r="L159" s="121">
        <v>5.0904999999999996</v>
      </c>
      <c r="M159" s="121">
        <v>-73.881249999999994</v>
      </c>
      <c r="N159" s="121">
        <v>402</v>
      </c>
      <c r="O159" s="121" t="s">
        <v>1267</v>
      </c>
      <c r="P159" s="121" t="s">
        <v>18</v>
      </c>
      <c r="Q159" s="125">
        <v>203</v>
      </c>
      <c r="R159" s="121">
        <v>-1</v>
      </c>
      <c r="S159" s="121">
        <v>0</v>
      </c>
      <c r="T159" s="121" t="s">
        <v>1842</v>
      </c>
      <c r="U159" s="121">
        <v>0</v>
      </c>
      <c r="V159" s="121">
        <f>IFERROR(INDEX(VECINOS!$E$2:$E$338,MATCH(C159,VECINOS!$D$2:$D$338,0),1),-1)</f>
        <v>21206930</v>
      </c>
      <c r="W159" s="121">
        <f>IFERROR(INDEX(VECINOS!$F$2:$F$338,MATCH(C159,VECINOS!$D$2:$D$338,0),1),-1)</f>
        <v>15.63</v>
      </c>
      <c r="X159" s="121">
        <f>INDEX(VECINOSC!$Y$2:$Y$348,MATCH(C159,VECINOSC!$D$2:$D$348,0),1)</f>
        <v>-1</v>
      </c>
      <c r="Y159" s="121">
        <f>INDEX(VECINOSC!$Z$2:$Z$348,MATCH(C159,VECINOSC!$D$2:$D$348,0),1)</f>
        <v>99999</v>
      </c>
      <c r="Z159" s="121"/>
      <c r="AA159" s="121"/>
      <c r="AB159" s="121"/>
      <c r="AC159" s="121"/>
      <c r="AD159" s="121"/>
      <c r="AE159" s="121"/>
      <c r="AF159" s="121"/>
      <c r="AG159" s="121"/>
      <c r="AH159" s="121"/>
      <c r="AI159" s="121"/>
      <c r="AJ159" s="121"/>
      <c r="AK159" s="121"/>
      <c r="AL159" s="121"/>
      <c r="AM159" s="121"/>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1"/>
      <c r="BK159" s="121"/>
      <c r="BL159" s="121"/>
      <c r="BM159" s="121"/>
      <c r="BN159" s="121"/>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row>
    <row r="160" spans="1:87" hidden="1">
      <c r="A160" s="121"/>
      <c r="B160" s="121">
        <v>6</v>
      </c>
      <c r="C160" s="121">
        <v>35085080</v>
      </c>
      <c r="D160" s="121" t="s">
        <v>829</v>
      </c>
      <c r="E160" s="121" t="s">
        <v>38</v>
      </c>
      <c r="F160" s="121" t="s">
        <v>12</v>
      </c>
      <c r="G160" s="121" t="s">
        <v>64</v>
      </c>
      <c r="H160" s="121" t="s">
        <v>14</v>
      </c>
      <c r="I160" s="121" t="s">
        <v>830</v>
      </c>
      <c r="J160" s="121" t="s">
        <v>17000</v>
      </c>
      <c r="K160" s="121" t="s">
        <v>831</v>
      </c>
      <c r="L160" s="121">
        <v>5.0991944444444446</v>
      </c>
      <c r="M160" s="121">
        <v>-73.436000000000007</v>
      </c>
      <c r="N160" s="121">
        <v>528</v>
      </c>
      <c r="O160" s="121" t="s">
        <v>833</v>
      </c>
      <c r="P160" s="121" t="s">
        <v>18</v>
      </c>
      <c r="Q160" s="125">
        <v>42</v>
      </c>
      <c r="R160" s="121">
        <v>-1</v>
      </c>
      <c r="S160" s="121">
        <v>0</v>
      </c>
      <c r="T160" s="121" t="s">
        <v>1842</v>
      </c>
      <c r="U160" s="121">
        <v>0</v>
      </c>
      <c r="V160" s="121">
        <f>IFERROR(INDEX(VECINOS!$E$2:$E$338,MATCH(C160,VECINOS!$D$2:$D$338,0),1),-1)</f>
        <v>35075070</v>
      </c>
      <c r="W160" s="121">
        <f>IFERROR(INDEX(VECINOS!$F$2:$F$338,MATCH(C160,VECINOS!$D$2:$D$338,0),1),-1)</f>
        <v>16.32</v>
      </c>
      <c r="X160" s="121">
        <f>INDEX(VECINOSC!$Y$2:$Y$348,MATCH(C160,VECINOSC!$D$2:$D$348,0),1)</f>
        <v>-1</v>
      </c>
      <c r="Y160" s="121">
        <f>INDEX(VECINOSC!$Z$2:$Z$348,MATCH(C160,VECINOSC!$D$2:$D$348,0),1)</f>
        <v>99999</v>
      </c>
      <c r="Z160" s="121"/>
      <c r="AA160" s="121"/>
      <c r="AB160" s="121"/>
      <c r="AC160" s="121"/>
      <c r="AD160" s="121"/>
      <c r="AE160" s="121"/>
      <c r="AF160" s="121"/>
      <c r="AG160" s="121"/>
      <c r="AH160" s="121"/>
      <c r="AI160" s="121"/>
      <c r="AJ160" s="121"/>
      <c r="AK160" s="121"/>
      <c r="AL160" s="121"/>
      <c r="AM160" s="121"/>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1"/>
      <c r="BK160" s="121"/>
      <c r="BL160" s="121"/>
      <c r="BM160" s="121"/>
      <c r="BN160" s="121"/>
      <c r="BO160" s="121"/>
      <c r="BP160" s="121"/>
      <c r="BQ160" s="121"/>
      <c r="BR160" s="121"/>
      <c r="BS160" s="121"/>
      <c r="BT160" s="121"/>
      <c r="BU160" s="121"/>
      <c r="BV160" s="121"/>
      <c r="BW160" s="121"/>
      <c r="BX160" s="121"/>
      <c r="BY160" s="121"/>
      <c r="BZ160" s="121"/>
      <c r="CA160" s="121"/>
      <c r="CB160" s="121"/>
      <c r="CC160" s="121"/>
      <c r="CD160" s="121"/>
      <c r="CE160" s="121"/>
      <c r="CF160" s="121"/>
      <c r="CG160" s="121"/>
      <c r="CH160" s="121"/>
      <c r="CI160" s="121"/>
    </row>
    <row r="161" spans="1:87" hidden="1">
      <c r="A161" s="121"/>
      <c r="B161" s="121">
        <v>11</v>
      </c>
      <c r="C161" s="121">
        <v>23067060</v>
      </c>
      <c r="D161" s="121" t="s">
        <v>16100</v>
      </c>
      <c r="E161" s="121" t="s">
        <v>38</v>
      </c>
      <c r="F161" s="121" t="s">
        <v>39</v>
      </c>
      <c r="G161" s="121" t="s">
        <v>31</v>
      </c>
      <c r="H161" s="121" t="s">
        <v>14</v>
      </c>
      <c r="I161" s="121" t="s">
        <v>137</v>
      </c>
      <c r="J161" s="121" t="s">
        <v>522</v>
      </c>
      <c r="K161" s="121" t="s">
        <v>1451</v>
      </c>
      <c r="L161" s="121">
        <v>5.1253055555555553</v>
      </c>
      <c r="M161" s="121">
        <v>-74.447055555555565</v>
      </c>
      <c r="N161" s="121">
        <v>134</v>
      </c>
      <c r="O161" s="121" t="s">
        <v>61</v>
      </c>
      <c r="P161" s="121" t="s">
        <v>18</v>
      </c>
      <c r="Q161" s="125">
        <v>460</v>
      </c>
      <c r="R161" s="121">
        <v>-1</v>
      </c>
      <c r="S161" s="121">
        <v>0</v>
      </c>
      <c r="T161" s="121" t="s">
        <v>1842</v>
      </c>
      <c r="U161" s="121">
        <v>0</v>
      </c>
      <c r="V161" s="121">
        <f>IFERROR(INDEX(VECINOS!$E$2:$E$338,MATCH(C161,VECINOS!$D$2:$D$338,0),1),-1)</f>
        <v>23065190</v>
      </c>
      <c r="W161" s="121">
        <f>IFERROR(INDEX(VECINOS!$F$2:$F$338,MATCH(C161,VECINOS!$D$2:$D$338,0),1),-1)</f>
        <v>4.0199999999999996</v>
      </c>
      <c r="X161" s="121">
        <f>INDEX(VECINOSC!$Y$2:$Y$348,MATCH(C161,VECINOSC!$D$2:$D$348,0),1)</f>
        <v>35027002</v>
      </c>
      <c r="Y161" s="121">
        <f>INDEX(VECINOSC!$Z$2:$Z$348,MATCH(C161,VECINOSC!$D$2:$D$348,0),1)</f>
        <v>96</v>
      </c>
      <c r="Z161" s="121"/>
      <c r="AA161" s="121"/>
      <c r="AB161" s="121"/>
      <c r="AC161" s="121"/>
      <c r="AD161" s="121"/>
      <c r="AE161" s="121"/>
      <c r="AF161" s="121"/>
      <c r="AG161" s="121"/>
      <c r="AH161" s="121"/>
      <c r="AI161" s="121"/>
      <c r="AJ161" s="121"/>
      <c r="AK161" s="121"/>
      <c r="AL161" s="121"/>
      <c r="AM161" s="121"/>
      <c r="AN161" s="121"/>
      <c r="AO161" s="121"/>
      <c r="AP161" s="121"/>
      <c r="AQ161" s="121"/>
      <c r="AR161" s="121"/>
      <c r="AS161" s="121"/>
      <c r="AT161" s="121"/>
      <c r="AU161" s="121"/>
      <c r="AV161" s="121"/>
      <c r="AW161" s="121"/>
      <c r="AX161" s="121"/>
      <c r="AY161" s="121"/>
      <c r="AZ161" s="121"/>
      <c r="BA161" s="121"/>
      <c r="BB161" s="121"/>
      <c r="BC161" s="121"/>
      <c r="BD161" s="121"/>
      <c r="BE161" s="121"/>
      <c r="BF161" s="121"/>
      <c r="BG161" s="121"/>
      <c r="BH161" s="121"/>
      <c r="BI161" s="121"/>
      <c r="BJ161" s="121"/>
      <c r="BK161" s="121"/>
      <c r="BL161" s="121"/>
      <c r="BM161" s="121"/>
      <c r="BN161" s="121"/>
      <c r="BO161" s="121"/>
      <c r="BP161" s="121"/>
      <c r="BQ161" s="121"/>
      <c r="BR161" s="121"/>
      <c r="BS161" s="121"/>
      <c r="BT161" s="121"/>
      <c r="BU161" s="121"/>
      <c r="BV161" s="121"/>
      <c r="BW161" s="121"/>
      <c r="BX161" s="121"/>
      <c r="BY161" s="121"/>
      <c r="BZ161" s="121"/>
      <c r="CA161" s="121"/>
      <c r="CB161" s="121"/>
      <c r="CC161" s="121"/>
      <c r="CD161" s="121"/>
      <c r="CE161" s="121"/>
      <c r="CF161" s="121"/>
      <c r="CG161" s="121"/>
      <c r="CH161" s="121"/>
      <c r="CI161" s="121"/>
    </row>
    <row r="162" spans="1:87" hidden="1">
      <c r="A162" s="121"/>
      <c r="B162" s="121">
        <v>11</v>
      </c>
      <c r="C162" s="121">
        <v>23065190</v>
      </c>
      <c r="D162" s="121" t="s">
        <v>1445</v>
      </c>
      <c r="E162" s="121" t="s">
        <v>38</v>
      </c>
      <c r="F162" s="121" t="s">
        <v>12</v>
      </c>
      <c r="G162" s="121" t="s">
        <v>64</v>
      </c>
      <c r="H162" s="121" t="s">
        <v>14</v>
      </c>
      <c r="I162" s="121" t="s">
        <v>137</v>
      </c>
      <c r="J162" s="121" t="s">
        <v>522</v>
      </c>
      <c r="K162" s="121" t="s">
        <v>1446</v>
      </c>
      <c r="L162" s="121">
        <v>5.1376111111111111</v>
      </c>
      <c r="M162" s="121">
        <v>-74.481250000000003</v>
      </c>
      <c r="N162" s="121">
        <v>290</v>
      </c>
      <c r="O162" s="121" t="s">
        <v>1447</v>
      </c>
      <c r="P162" s="121" t="s">
        <v>18</v>
      </c>
      <c r="Q162" s="125">
        <v>169</v>
      </c>
      <c r="R162" s="121">
        <v>-1</v>
      </c>
      <c r="S162" s="121">
        <v>0</v>
      </c>
      <c r="T162" s="121" t="s">
        <v>1842</v>
      </c>
      <c r="U162" s="121">
        <v>0</v>
      </c>
      <c r="V162" s="121">
        <f>IFERROR(INDEX(VECINOS!$E$2:$E$338,MATCH(C162,VECINOS!$D$2:$D$338,0),1),-1)</f>
        <v>23067060</v>
      </c>
      <c r="W162" s="121">
        <f>IFERROR(INDEX(VECINOS!$F$2:$F$338,MATCH(C162,VECINOS!$D$2:$D$338,0),1),-1)</f>
        <v>4.0199999999999996</v>
      </c>
      <c r="X162" s="121">
        <f>INDEX(VECINOSC!$Y$2:$Y$348,MATCH(C162,VECINOSC!$D$2:$D$348,0),1)</f>
        <v>23067060</v>
      </c>
      <c r="Y162" s="121">
        <f>INDEX(VECINOSC!$Z$2:$Z$348,MATCH(C162,VECINOSC!$D$2:$D$348,0),1)</f>
        <v>4</v>
      </c>
      <c r="Z162" s="121"/>
      <c r="AA162" s="121"/>
      <c r="AB162" s="121"/>
      <c r="AC162" s="121"/>
      <c r="AD162" s="121"/>
      <c r="AE162" s="121"/>
      <c r="AF162" s="121"/>
      <c r="AG162" s="121"/>
      <c r="AH162" s="121"/>
      <c r="AI162" s="121"/>
      <c r="AJ162" s="121"/>
      <c r="AK162" s="121"/>
      <c r="AL162" s="121"/>
      <c r="AM162" s="121"/>
      <c r="AN162" s="121"/>
      <c r="AO162" s="121"/>
      <c r="AP162" s="121"/>
      <c r="AQ162" s="121"/>
      <c r="AR162" s="121"/>
      <c r="AS162" s="121"/>
      <c r="AT162" s="121"/>
      <c r="AU162" s="121"/>
      <c r="AV162" s="121"/>
      <c r="AW162" s="121"/>
      <c r="AX162" s="121"/>
      <c r="AY162" s="121"/>
      <c r="AZ162" s="121"/>
      <c r="BA162" s="121"/>
      <c r="BB162" s="121"/>
      <c r="BC162" s="121"/>
      <c r="BD162" s="121"/>
      <c r="BE162" s="121"/>
      <c r="BF162" s="121"/>
      <c r="BG162" s="121"/>
      <c r="BH162" s="121"/>
      <c r="BI162" s="121"/>
      <c r="BJ162" s="121"/>
      <c r="BK162" s="121"/>
      <c r="BL162" s="121"/>
      <c r="BM162" s="121"/>
      <c r="BN162" s="121"/>
      <c r="BO162" s="121"/>
      <c r="BP162" s="121"/>
      <c r="BQ162" s="121"/>
      <c r="BR162" s="121"/>
      <c r="BS162" s="121"/>
      <c r="BT162" s="121"/>
      <c r="BU162" s="121"/>
      <c r="BV162" s="121"/>
      <c r="BW162" s="121"/>
      <c r="BX162" s="121"/>
      <c r="BY162" s="121"/>
      <c r="BZ162" s="121"/>
      <c r="CA162" s="121"/>
      <c r="CB162" s="121"/>
      <c r="CC162" s="121"/>
      <c r="CD162" s="121"/>
      <c r="CE162" s="121"/>
      <c r="CF162" s="121"/>
      <c r="CG162" s="121"/>
      <c r="CH162" s="121"/>
      <c r="CI162" s="121"/>
    </row>
    <row r="163" spans="1:87" hidden="1">
      <c r="A163" s="121"/>
      <c r="B163" s="121">
        <v>11</v>
      </c>
      <c r="C163" s="121">
        <v>21209920</v>
      </c>
      <c r="D163" s="121" t="s">
        <v>1434</v>
      </c>
      <c r="E163" s="121" t="s">
        <v>38</v>
      </c>
      <c r="F163" s="121" t="s">
        <v>19</v>
      </c>
      <c r="G163" s="121" t="s">
        <v>31</v>
      </c>
      <c r="H163" s="121" t="s">
        <v>14</v>
      </c>
      <c r="I163" s="121" t="s">
        <v>1322</v>
      </c>
      <c r="J163" s="121" t="s">
        <v>522</v>
      </c>
      <c r="K163" s="121" t="s">
        <v>1398</v>
      </c>
      <c r="L163" s="121">
        <v>5.1922500000000005</v>
      </c>
      <c r="M163" s="121">
        <v>-73.779055555555558</v>
      </c>
      <c r="N163" s="121">
        <v>529</v>
      </c>
      <c r="O163" s="121" t="s">
        <v>1426</v>
      </c>
      <c r="P163" s="121" t="s">
        <v>18</v>
      </c>
      <c r="Q163" s="125">
        <v>190</v>
      </c>
      <c r="R163" s="121">
        <v>-1</v>
      </c>
      <c r="S163" s="121">
        <v>0</v>
      </c>
      <c r="T163" s="121" t="s">
        <v>1842</v>
      </c>
      <c r="U163" s="121">
        <v>0</v>
      </c>
      <c r="V163" s="121">
        <f>IFERROR(INDEX(VECINOS!$E$2:$E$338,MATCH(C163,VECINOS!$D$2:$D$338,0),1),-1)</f>
        <v>24015110</v>
      </c>
      <c r="W163" s="121">
        <f>IFERROR(INDEX(VECINOS!$F$2:$F$338,MATCH(C163,VECINOS!$D$2:$D$338,0),1),-1)</f>
        <v>14.73</v>
      </c>
      <c r="X163" s="121">
        <f>INDEX(VECINOSC!$Y$2:$Y$348,MATCH(C163,VECINOSC!$D$2:$D$348,0),1)</f>
        <v>-1</v>
      </c>
      <c r="Y163" s="121">
        <f>INDEX(VECINOSC!$Z$2:$Z$348,MATCH(C163,VECINOSC!$D$2:$D$348,0),1)</f>
        <v>99999</v>
      </c>
      <c r="Z163" s="121"/>
      <c r="AA163" s="121"/>
      <c r="AB163" s="121"/>
      <c r="AC163" s="121"/>
      <c r="AD163" s="121"/>
      <c r="AE163" s="121"/>
      <c r="AF163" s="121"/>
      <c r="AG163" s="121"/>
      <c r="AH163" s="121"/>
      <c r="AI163" s="121"/>
      <c r="AJ163" s="121"/>
      <c r="AK163" s="121"/>
      <c r="AL163" s="121"/>
      <c r="AM163" s="121"/>
      <c r="AN163" s="121"/>
      <c r="AO163" s="121"/>
      <c r="AP163" s="121"/>
      <c r="AQ163" s="121"/>
      <c r="AR163" s="121"/>
      <c r="AS163" s="121"/>
      <c r="AT163" s="121"/>
      <c r="AU163" s="121"/>
      <c r="AV163" s="121"/>
      <c r="AW163" s="121"/>
      <c r="AX163" s="121"/>
      <c r="AY163" s="121"/>
      <c r="AZ163" s="121"/>
      <c r="BA163" s="121"/>
      <c r="BB163" s="121"/>
      <c r="BC163" s="121"/>
      <c r="BD163" s="121"/>
      <c r="BE163" s="121"/>
      <c r="BF163" s="121"/>
      <c r="BG163" s="121"/>
      <c r="BH163" s="121"/>
      <c r="BI163" s="121"/>
      <c r="BJ163" s="121"/>
      <c r="BK163" s="121"/>
      <c r="BL163" s="121"/>
      <c r="BM163" s="121"/>
      <c r="BN163" s="121"/>
      <c r="BO163" s="121"/>
      <c r="BP163" s="121"/>
      <c r="BQ163" s="121"/>
      <c r="BR163" s="121"/>
      <c r="BS163" s="121"/>
      <c r="BT163" s="121"/>
      <c r="BU163" s="121"/>
      <c r="BV163" s="121"/>
      <c r="BW163" s="121"/>
      <c r="BX163" s="121"/>
      <c r="BY163" s="121"/>
      <c r="BZ163" s="121"/>
      <c r="CA163" s="121"/>
      <c r="CB163" s="121"/>
      <c r="CC163" s="121"/>
      <c r="CD163" s="121"/>
      <c r="CE163" s="121"/>
      <c r="CF163" s="121"/>
      <c r="CG163" s="121"/>
      <c r="CH163" s="121"/>
      <c r="CI163" s="121"/>
    </row>
    <row r="164" spans="1:87" hidden="1">
      <c r="A164" s="121"/>
      <c r="B164" s="121">
        <v>10</v>
      </c>
      <c r="C164" s="121">
        <v>21237020</v>
      </c>
      <c r="D164" s="121" t="s">
        <v>1336</v>
      </c>
      <c r="E164" s="121" t="s">
        <v>38</v>
      </c>
      <c r="F164" s="121" t="s">
        <v>39</v>
      </c>
      <c r="G164" s="121" t="s">
        <v>31</v>
      </c>
      <c r="H164" s="121" t="s">
        <v>14</v>
      </c>
      <c r="I164" s="121" t="s">
        <v>160</v>
      </c>
      <c r="J164" s="121" t="s">
        <v>522</v>
      </c>
      <c r="K164" s="121" t="s">
        <v>25</v>
      </c>
      <c r="L164" s="121">
        <v>5.2024166666666671</v>
      </c>
      <c r="M164" s="121">
        <v>-74.727611111111116</v>
      </c>
      <c r="N164" s="121">
        <v>338</v>
      </c>
      <c r="O164" s="121" t="s">
        <v>344</v>
      </c>
      <c r="P164" s="121" t="s">
        <v>18</v>
      </c>
      <c r="Q164" s="125">
        <v>50</v>
      </c>
      <c r="R164" s="121">
        <v>-1</v>
      </c>
      <c r="S164" s="121">
        <v>0</v>
      </c>
      <c r="T164" s="121" t="s">
        <v>1842</v>
      </c>
      <c r="U164" s="121">
        <v>0</v>
      </c>
      <c r="V164" s="121">
        <f>IFERROR(INDEX(VECINOS!$E$2:$E$338,MATCH(C164,VECINOS!$D$2:$D$338,0),1),-1)</f>
        <v>23017040</v>
      </c>
      <c r="W164" s="121">
        <f>IFERROR(INDEX(VECINOS!$F$2:$F$338,MATCH(C164,VECINOS!$D$2:$D$338,0),1),-1)</f>
        <v>20.63</v>
      </c>
      <c r="X164" s="121">
        <f>INDEX(VECINOSC!$Y$2:$Y$348,MATCH(C164,VECINOSC!$D$2:$D$348,0),1)</f>
        <v>23037010</v>
      </c>
      <c r="Y164" s="121">
        <f>INDEX(VECINOSC!$Z$2:$Z$348,MATCH(C164,VECINOSC!$D$2:$D$348,0),1)</f>
        <v>30</v>
      </c>
      <c r="Z164" s="121"/>
      <c r="AA164" s="121"/>
      <c r="AB164" s="121"/>
      <c r="AC164" s="121"/>
      <c r="AD164" s="121"/>
      <c r="AE164" s="121"/>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row>
    <row r="165" spans="1:87" hidden="1">
      <c r="A165" s="121"/>
      <c r="B165" s="121">
        <v>10</v>
      </c>
      <c r="C165" s="121">
        <v>23017040</v>
      </c>
      <c r="D165" s="121" t="s">
        <v>16405</v>
      </c>
      <c r="E165" s="121" t="s">
        <v>38</v>
      </c>
      <c r="F165" s="121" t="s">
        <v>39</v>
      </c>
      <c r="G165" s="121" t="s">
        <v>31</v>
      </c>
      <c r="H165" s="121" t="s">
        <v>14</v>
      </c>
      <c r="I165" s="121" t="s">
        <v>1357</v>
      </c>
      <c r="J165" s="121" t="s">
        <v>637</v>
      </c>
      <c r="K165" s="121" t="s">
        <v>1359</v>
      </c>
      <c r="L165" s="121">
        <v>5.2061666666666673</v>
      </c>
      <c r="M165" s="121">
        <v>-74.913722222222233</v>
      </c>
      <c r="N165" s="121">
        <v>550</v>
      </c>
      <c r="O165" s="121" t="s">
        <v>139</v>
      </c>
      <c r="P165" s="121" t="s">
        <v>18</v>
      </c>
      <c r="Q165" s="125">
        <v>-1</v>
      </c>
      <c r="R165" s="121">
        <v>-1</v>
      </c>
      <c r="S165" s="121">
        <v>0</v>
      </c>
      <c r="T165" s="121" t="s">
        <v>1863</v>
      </c>
      <c r="U165" s="121">
        <v>0</v>
      </c>
      <c r="V165" s="121">
        <f>IFERROR(INDEX(VECINOS!$E$2:$E$338,MATCH(C165,VECINOS!$D$2:$D$338,0),1),-1)</f>
        <v>21237020</v>
      </c>
      <c r="W165" s="121">
        <f>IFERROR(INDEX(VECINOS!$F$2:$F$338,MATCH(C165,VECINOS!$D$2:$D$338,0),1),-1)</f>
        <v>20.63</v>
      </c>
      <c r="X165" s="121">
        <f>INDEX(VECINOSC!$Y$2:$Y$348,MATCH(C165,VECINOSC!$D$2:$D$348,0),1)</f>
        <v>-1</v>
      </c>
      <c r="Y165" s="121">
        <f>INDEX(VECINOSC!$Z$2:$Z$348,MATCH(C165,VECINOSC!$D$2:$D$348,0),1)</f>
        <v>99999</v>
      </c>
      <c r="Z165" s="121"/>
      <c r="AA165" s="121"/>
      <c r="AB165" s="121"/>
      <c r="AC165" s="121"/>
      <c r="AD165" s="121"/>
      <c r="AE165" s="121"/>
      <c r="AF165" s="121"/>
      <c r="AG165" s="121"/>
      <c r="AH165" s="121"/>
      <c r="AI165" s="121"/>
      <c r="AJ165" s="121"/>
      <c r="AK165" s="121"/>
      <c r="AL165" s="121"/>
      <c r="AM165" s="121"/>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1"/>
      <c r="BK165" s="121"/>
      <c r="BL165" s="121"/>
      <c r="BM165" s="121"/>
      <c r="BN165" s="121"/>
      <c r="BO165" s="121"/>
      <c r="BP165" s="121"/>
      <c r="BQ165" s="121"/>
      <c r="BR165" s="121"/>
      <c r="BS165" s="121"/>
      <c r="BT165" s="121"/>
      <c r="BU165" s="121"/>
      <c r="BV165" s="121"/>
      <c r="BW165" s="121"/>
      <c r="BX165" s="121"/>
      <c r="BY165" s="121"/>
      <c r="BZ165" s="121"/>
      <c r="CA165" s="121"/>
      <c r="CB165" s="121"/>
      <c r="CC165" s="121"/>
      <c r="CD165" s="121"/>
      <c r="CE165" s="121"/>
      <c r="CF165" s="121"/>
      <c r="CG165" s="121"/>
      <c r="CH165" s="121"/>
      <c r="CI165" s="121"/>
    </row>
    <row r="166" spans="1:87" hidden="1">
      <c r="A166" s="121"/>
      <c r="B166" s="121">
        <v>9</v>
      </c>
      <c r="C166" s="121">
        <v>26145090</v>
      </c>
      <c r="D166" s="121" t="s">
        <v>1253</v>
      </c>
      <c r="E166" s="121" t="s">
        <v>38</v>
      </c>
      <c r="F166" s="121" t="s">
        <v>12</v>
      </c>
      <c r="G166" s="121" t="s">
        <v>64</v>
      </c>
      <c r="H166" s="121" t="s">
        <v>14</v>
      </c>
      <c r="I166" s="121" t="s">
        <v>1254</v>
      </c>
      <c r="J166" s="121" t="s">
        <v>1212</v>
      </c>
      <c r="K166" s="121" t="s">
        <v>4337</v>
      </c>
      <c r="L166" s="121">
        <v>5.2074722222222221</v>
      </c>
      <c r="M166" s="121">
        <v>-75.902944444444444</v>
      </c>
      <c r="N166" s="121">
        <v>71</v>
      </c>
      <c r="O166" s="121" t="s">
        <v>1256</v>
      </c>
      <c r="P166" s="121" t="s">
        <v>18</v>
      </c>
      <c r="Q166" s="125">
        <v>204</v>
      </c>
      <c r="R166" s="121">
        <v>-1</v>
      </c>
      <c r="S166" s="121">
        <v>0</v>
      </c>
      <c r="T166" s="121" t="s">
        <v>1842</v>
      </c>
      <c r="U166" s="121">
        <v>0</v>
      </c>
      <c r="V166" s="121">
        <f>IFERROR(INDEX(VECINOS!$E$2:$E$338,MATCH(C166,VECINOS!$D$2:$D$338,0),1),-1)</f>
        <v>26177030</v>
      </c>
      <c r="W166" s="121">
        <f>IFERROR(INDEX(VECINOS!$F$2:$F$338,MATCH(C166,VECINOS!$D$2:$D$338,0),1),-1)</f>
        <v>34.9</v>
      </c>
      <c r="X166" s="121">
        <f>INDEX(VECINOSC!$Y$2:$Y$348,MATCH(C166,VECINOSC!$D$2:$D$348,0),1)</f>
        <v>-1</v>
      </c>
      <c r="Y166" s="121">
        <f>INDEX(VECINOSC!$Z$2:$Z$348,MATCH(C166,VECINOSC!$D$2:$D$348,0),1)</f>
        <v>99999</v>
      </c>
      <c r="Z166" s="121"/>
      <c r="AA166" s="121"/>
      <c r="AB166" s="121"/>
      <c r="AC166" s="121"/>
      <c r="AD166" s="121"/>
      <c r="AE166" s="121"/>
      <c r="AF166" s="121"/>
      <c r="AG166" s="121"/>
      <c r="AH166" s="121"/>
      <c r="AI166" s="121"/>
      <c r="AJ166" s="121"/>
      <c r="AK166" s="121"/>
      <c r="AL166" s="121"/>
      <c r="AM166" s="121"/>
      <c r="AN166" s="121"/>
      <c r="AO166" s="121"/>
      <c r="AP166" s="121"/>
      <c r="AQ166" s="121"/>
      <c r="AR166" s="121"/>
      <c r="AS166" s="121"/>
      <c r="AT166" s="121"/>
      <c r="AU166" s="121"/>
      <c r="AV166" s="121"/>
      <c r="AW166" s="121"/>
      <c r="AX166" s="121"/>
      <c r="AY166" s="121"/>
      <c r="AZ166" s="121"/>
      <c r="BA166" s="121"/>
      <c r="BB166" s="121"/>
      <c r="BC166" s="121"/>
      <c r="BD166" s="121"/>
      <c r="BE166" s="121"/>
      <c r="BF166" s="121"/>
      <c r="BG166" s="121"/>
      <c r="BH166" s="121"/>
      <c r="BI166" s="121"/>
      <c r="BJ166" s="121"/>
      <c r="BK166" s="121"/>
      <c r="BL166" s="121"/>
      <c r="BM166" s="121"/>
      <c r="BN166" s="121"/>
      <c r="BO166" s="121"/>
      <c r="BP166" s="121"/>
      <c r="BQ166" s="121"/>
      <c r="BR166" s="121"/>
      <c r="BS166" s="121"/>
      <c r="BT166" s="121"/>
      <c r="BU166" s="121"/>
      <c r="BV166" s="121"/>
      <c r="BW166" s="121"/>
      <c r="BX166" s="121"/>
      <c r="BY166" s="121"/>
      <c r="BZ166" s="121"/>
      <c r="CA166" s="121"/>
      <c r="CB166" s="121"/>
      <c r="CC166" s="121"/>
      <c r="CD166" s="121"/>
      <c r="CE166" s="121"/>
      <c r="CF166" s="121"/>
      <c r="CG166" s="121"/>
      <c r="CH166" s="121"/>
      <c r="CI166" s="121"/>
    </row>
    <row r="167" spans="1:87" hidden="1">
      <c r="A167" s="121"/>
      <c r="B167" s="121">
        <v>6</v>
      </c>
      <c r="C167" s="121">
        <v>35075070</v>
      </c>
      <c r="D167" s="121" t="s">
        <v>815</v>
      </c>
      <c r="E167" s="121" t="s">
        <v>38</v>
      </c>
      <c r="F167" s="121" t="s">
        <v>12</v>
      </c>
      <c r="G167" s="121" t="s">
        <v>57</v>
      </c>
      <c r="H167" s="121" t="s">
        <v>14</v>
      </c>
      <c r="I167" s="121" t="s">
        <v>808</v>
      </c>
      <c r="J167" s="121" t="s">
        <v>17000</v>
      </c>
      <c r="K167" s="121" t="s">
        <v>809</v>
      </c>
      <c r="L167" s="121">
        <v>5.2192499999999997</v>
      </c>
      <c r="M167" s="121">
        <v>-73.350388888888887</v>
      </c>
      <c r="N167" s="121">
        <v>280</v>
      </c>
      <c r="O167" s="121" t="s">
        <v>817</v>
      </c>
      <c r="P167" s="121" t="s">
        <v>18</v>
      </c>
      <c r="Q167" s="125">
        <v>48</v>
      </c>
      <c r="R167" s="121">
        <v>-1</v>
      </c>
      <c r="S167" s="121">
        <v>0</v>
      </c>
      <c r="T167" s="121" t="s">
        <v>1842</v>
      </c>
      <c r="U167" s="121">
        <v>0</v>
      </c>
      <c r="V167" s="121">
        <f>IFERROR(INDEX(VECINOS!$E$2:$E$338,MATCH(C167,VECINOS!$D$2:$D$338,0),1),-1)</f>
        <v>35085080</v>
      </c>
      <c r="W167" s="121">
        <f>IFERROR(INDEX(VECINOS!$F$2:$F$338,MATCH(C167,VECINOS!$D$2:$D$338,0),1),-1)</f>
        <v>16.32</v>
      </c>
      <c r="X167" s="121">
        <f>INDEX(VECINOSC!$Y$2:$Y$348,MATCH(C167,VECINOSC!$D$2:$D$348,0),1)</f>
        <v>-1</v>
      </c>
      <c r="Y167" s="121">
        <f>INDEX(VECINOSC!$Z$2:$Z$348,MATCH(C167,VECINOSC!$D$2:$D$348,0),1)</f>
        <v>99999</v>
      </c>
      <c r="Z167" s="121"/>
      <c r="AA167" s="121"/>
      <c r="AB167" s="121"/>
      <c r="AC167" s="121"/>
      <c r="AD167" s="121"/>
      <c r="AE167" s="121"/>
      <c r="AF167" s="121"/>
      <c r="AG167" s="121"/>
      <c r="AH167" s="121"/>
      <c r="AI167" s="121"/>
      <c r="AJ167" s="121"/>
      <c r="AK167" s="121"/>
      <c r="AL167" s="121"/>
      <c r="AM167" s="121"/>
      <c r="AN167" s="121"/>
      <c r="AO167" s="121"/>
      <c r="AP167" s="121"/>
      <c r="AQ167" s="121"/>
      <c r="AR167" s="121"/>
      <c r="AS167" s="121"/>
      <c r="AT167" s="121"/>
      <c r="AU167" s="121"/>
      <c r="AV167" s="121"/>
      <c r="AW167" s="121"/>
      <c r="AX167" s="121"/>
      <c r="AY167" s="121"/>
      <c r="AZ167" s="121"/>
      <c r="BA167" s="121"/>
      <c r="BB167" s="121"/>
      <c r="BC167" s="121"/>
      <c r="BD167" s="121"/>
      <c r="BE167" s="121"/>
      <c r="BF167" s="121"/>
      <c r="BG167" s="121"/>
      <c r="BH167" s="121"/>
      <c r="BI167" s="121"/>
      <c r="BJ167" s="121"/>
      <c r="BK167" s="121"/>
      <c r="BL167" s="121"/>
      <c r="BM167" s="121"/>
      <c r="BN167" s="121"/>
      <c r="BO167" s="121"/>
      <c r="BP167" s="121"/>
      <c r="BQ167" s="121"/>
      <c r="BR167" s="121"/>
      <c r="BS167" s="121"/>
      <c r="BT167" s="121"/>
      <c r="BU167" s="121"/>
      <c r="BV167" s="121"/>
      <c r="BW167" s="121"/>
      <c r="BX167" s="121"/>
      <c r="BY167" s="121"/>
      <c r="BZ167" s="121"/>
      <c r="CA167" s="121"/>
      <c r="CB167" s="121"/>
      <c r="CC167" s="121"/>
      <c r="CD167" s="121"/>
      <c r="CE167" s="121"/>
      <c r="CF167" s="121"/>
      <c r="CG167" s="121"/>
      <c r="CH167" s="121"/>
      <c r="CI167" s="121"/>
    </row>
    <row r="168" spans="1:87" hidden="1">
      <c r="A168" s="121"/>
      <c r="B168" s="121">
        <v>11</v>
      </c>
      <c r="C168" s="121">
        <v>21206950</v>
      </c>
      <c r="D168" s="121" t="s">
        <v>1427</v>
      </c>
      <c r="E168" s="121" t="s">
        <v>38</v>
      </c>
      <c r="F168" s="121" t="s">
        <v>12</v>
      </c>
      <c r="G168" s="121" t="s">
        <v>64</v>
      </c>
      <c r="H168" s="121" t="s">
        <v>14</v>
      </c>
      <c r="I168" s="121" t="s">
        <v>1322</v>
      </c>
      <c r="J168" s="121" t="s">
        <v>522</v>
      </c>
      <c r="K168" s="121" t="s">
        <v>4899</v>
      </c>
      <c r="L168" s="121">
        <v>5.2360555555555557</v>
      </c>
      <c r="M168" s="121">
        <v>-73.525083333333328</v>
      </c>
      <c r="N168" s="121">
        <v>470</v>
      </c>
      <c r="O168" s="121" t="s">
        <v>1419</v>
      </c>
      <c r="P168" s="121" t="s">
        <v>18</v>
      </c>
      <c r="Q168" s="125">
        <v>150</v>
      </c>
      <c r="R168" s="121">
        <v>-1</v>
      </c>
      <c r="S168" s="121">
        <v>0</v>
      </c>
      <c r="T168" s="121" t="s">
        <v>1842</v>
      </c>
      <c r="U168" s="121">
        <v>0</v>
      </c>
      <c r="V168" s="121">
        <f>IFERROR(INDEX(VECINOS!$E$2:$E$338,MATCH(C168,VECINOS!$D$2:$D$338,0),1),-1)</f>
        <v>35075080</v>
      </c>
      <c r="W168" s="121">
        <f>IFERROR(INDEX(VECINOS!$F$2:$F$338,MATCH(C168,VECINOS!$D$2:$D$338,0),1),-1)</f>
        <v>17.78</v>
      </c>
      <c r="X168" s="121">
        <f>INDEX(VECINOSC!$Y$2:$Y$348,MATCH(C168,VECINOSC!$D$2:$D$348,0),1)</f>
        <v>21209920</v>
      </c>
      <c r="Y168" s="121">
        <f>INDEX(VECINOSC!$Z$2:$Z$348,MATCH(C168,VECINOSC!$D$2:$D$348,0),1)</f>
        <v>28</v>
      </c>
      <c r="Z168" s="121"/>
      <c r="AA168" s="121"/>
      <c r="AB168" s="121"/>
      <c r="AC168" s="121"/>
      <c r="AD168" s="121"/>
      <c r="AE168" s="121"/>
      <c r="AF168" s="121"/>
      <c r="AG168" s="121"/>
      <c r="AH168" s="121"/>
      <c r="AI168" s="121"/>
      <c r="AJ168" s="121"/>
      <c r="AK168" s="121"/>
      <c r="AL168" s="121"/>
      <c r="AM168" s="121"/>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1"/>
      <c r="BK168" s="121"/>
      <c r="BL168" s="121"/>
      <c r="BM168" s="121"/>
      <c r="BN168" s="12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row>
    <row r="169" spans="1:87" hidden="1">
      <c r="A169" s="121"/>
      <c r="B169" s="121">
        <v>9</v>
      </c>
      <c r="C169" s="121">
        <v>54017040</v>
      </c>
      <c r="D169" s="121" t="s">
        <v>17016</v>
      </c>
      <c r="E169" s="121" t="s">
        <v>38</v>
      </c>
      <c r="F169" s="121" t="s">
        <v>19</v>
      </c>
      <c r="G169" s="121" t="s">
        <v>31</v>
      </c>
      <c r="H169" s="121" t="s">
        <v>14</v>
      </c>
      <c r="I169" s="121" t="s">
        <v>192</v>
      </c>
      <c r="J169" s="121" t="s">
        <v>16576</v>
      </c>
      <c r="K169" s="121" t="s">
        <v>4213</v>
      </c>
      <c r="L169" s="121">
        <v>5.2651111111111115</v>
      </c>
      <c r="M169" s="121">
        <v>-76.562749999999994</v>
      </c>
      <c r="N169" s="121">
        <v>455</v>
      </c>
      <c r="O169" s="121" t="s">
        <v>223</v>
      </c>
      <c r="P169" s="121" t="s">
        <v>18</v>
      </c>
      <c r="Q169" s="125">
        <v>211</v>
      </c>
      <c r="R169" s="121">
        <v>-1</v>
      </c>
      <c r="S169" s="121">
        <v>0</v>
      </c>
      <c r="T169" s="121" t="s">
        <v>1842</v>
      </c>
      <c r="U169" s="121">
        <v>0</v>
      </c>
      <c r="V169" s="121">
        <f>IFERROR(INDEX(VECINOS!$E$2:$E$338,MATCH(C169,VECINOS!$D$2:$D$338,0),1),-1)</f>
        <v>11027070</v>
      </c>
      <c r="W169" s="121">
        <f>IFERROR(INDEX(VECINOS!$F$2:$F$338,MATCH(C169,VECINOS!$D$2:$D$338,0),1),-1)</f>
        <v>27.62</v>
      </c>
      <c r="X169" s="121">
        <f>INDEX(VECINOSC!$Y$2:$Y$348,MATCH(C169,VECINOSC!$D$2:$D$348,0),1)</f>
        <v>-1</v>
      </c>
      <c r="Y169" s="121">
        <f>INDEX(VECINOSC!$Z$2:$Z$348,MATCH(C169,VECINOSC!$D$2:$D$348,0),1)</f>
        <v>99999</v>
      </c>
      <c r="Z169" s="121"/>
      <c r="AA169" s="121"/>
      <c r="AB169" s="121"/>
      <c r="AC169" s="121"/>
      <c r="AD169" s="121"/>
      <c r="AE169" s="121"/>
      <c r="AF169" s="121"/>
      <c r="AG169" s="121"/>
      <c r="AH169" s="121"/>
      <c r="AI169" s="121"/>
      <c r="AJ169" s="121"/>
      <c r="AK169" s="121"/>
      <c r="AL169" s="121"/>
      <c r="AM169" s="121"/>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1"/>
      <c r="BK169" s="121"/>
      <c r="BL169" s="121"/>
      <c r="BM169" s="121"/>
      <c r="BN169" s="12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row>
    <row r="170" spans="1:87" hidden="1">
      <c r="A170" s="121"/>
      <c r="B170" s="121">
        <v>6</v>
      </c>
      <c r="C170" s="121">
        <v>35197190</v>
      </c>
      <c r="D170" s="121" t="s">
        <v>863</v>
      </c>
      <c r="E170" s="121" t="s">
        <v>38</v>
      </c>
      <c r="F170" s="121" t="s">
        <v>19</v>
      </c>
      <c r="G170" s="121" t="s">
        <v>31</v>
      </c>
      <c r="H170" s="121" t="s">
        <v>14</v>
      </c>
      <c r="I170" s="121" t="s">
        <v>861</v>
      </c>
      <c r="J170" s="121" t="s">
        <v>17000</v>
      </c>
      <c r="K170" s="121" t="s">
        <v>862</v>
      </c>
      <c r="L170" s="121">
        <v>5.2834722222222217</v>
      </c>
      <c r="M170" s="121">
        <v>-72.70194444444445</v>
      </c>
      <c r="N170" s="121">
        <v>368</v>
      </c>
      <c r="O170" s="121" t="s">
        <v>865</v>
      </c>
      <c r="P170" s="121" t="s">
        <v>18</v>
      </c>
      <c r="Q170" s="125">
        <v>213</v>
      </c>
      <c r="R170" s="121">
        <v>-1</v>
      </c>
      <c r="S170" s="121">
        <v>0</v>
      </c>
      <c r="T170" s="121" t="s">
        <v>1842</v>
      </c>
      <c r="U170" s="121">
        <v>0</v>
      </c>
      <c r="V170" s="121">
        <f>IFERROR(INDEX(VECINOS!$E$2:$E$338,MATCH(C170,VECINOS!$D$2:$D$338,0),1),-1)</f>
        <v>35195060</v>
      </c>
      <c r="W170" s="121">
        <f>IFERROR(INDEX(VECINOS!$F$2:$F$338,MATCH(C170,VECINOS!$D$2:$D$338,0),1),-1)</f>
        <v>28.32</v>
      </c>
      <c r="X170" s="121">
        <f>INDEX(VECINOSC!$Y$2:$Y$348,MATCH(C170,VECINOSC!$D$2:$D$348,0),1)</f>
        <v>-1</v>
      </c>
      <c r="Y170" s="121">
        <f>INDEX(VECINOSC!$Z$2:$Z$348,MATCH(C170,VECINOSC!$D$2:$D$348,0),1)</f>
        <v>99999</v>
      </c>
      <c r="Z170" s="121"/>
      <c r="AA170" s="121"/>
      <c r="AB170" s="121"/>
      <c r="AC170" s="121"/>
      <c r="AD170" s="121"/>
      <c r="AE170" s="121"/>
      <c r="AF170" s="121"/>
      <c r="AG170" s="121"/>
      <c r="AH170" s="121"/>
      <c r="AI170" s="121"/>
      <c r="AJ170" s="121"/>
      <c r="AK170" s="121"/>
      <c r="AL170" s="121"/>
      <c r="AM170" s="121"/>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1"/>
      <c r="BK170" s="121"/>
      <c r="BL170" s="121"/>
      <c r="BM170" s="121"/>
      <c r="BN170" s="121"/>
      <c r="BO170" s="121"/>
      <c r="BP170" s="121"/>
      <c r="BQ170" s="121"/>
      <c r="BR170" s="121"/>
      <c r="BS170" s="121"/>
      <c r="BT170" s="121"/>
      <c r="BU170" s="121"/>
      <c r="BV170" s="121"/>
      <c r="BW170" s="121"/>
      <c r="BX170" s="121"/>
      <c r="BY170" s="121"/>
      <c r="BZ170" s="121"/>
      <c r="CA170" s="121"/>
      <c r="CB170" s="121"/>
      <c r="CC170" s="121"/>
      <c r="CD170" s="121"/>
      <c r="CE170" s="121"/>
      <c r="CF170" s="121"/>
      <c r="CG170" s="121"/>
      <c r="CH170" s="121"/>
      <c r="CI170" s="121"/>
    </row>
    <row r="171" spans="1:87" hidden="1">
      <c r="A171" s="121"/>
      <c r="B171" s="121">
        <v>6</v>
      </c>
      <c r="C171" s="121">
        <v>35085060</v>
      </c>
      <c r="D171" s="121" t="s">
        <v>824</v>
      </c>
      <c r="E171" s="121" t="s">
        <v>38</v>
      </c>
      <c r="F171" s="121" t="s">
        <v>12</v>
      </c>
      <c r="G171" s="121" t="s">
        <v>64</v>
      </c>
      <c r="H171" s="121" t="s">
        <v>14</v>
      </c>
      <c r="I171" s="121" t="s">
        <v>821</v>
      </c>
      <c r="J171" s="121" t="s">
        <v>17000</v>
      </c>
      <c r="K171" s="121" t="s">
        <v>3637</v>
      </c>
      <c r="L171" s="121">
        <v>5.294944444444444</v>
      </c>
      <c r="M171" s="121">
        <v>-73.169944444444454</v>
      </c>
      <c r="N171" s="121">
        <v>102</v>
      </c>
      <c r="O171" s="121" t="s">
        <v>826</v>
      </c>
      <c r="P171" s="121" t="s">
        <v>18</v>
      </c>
      <c r="Q171" s="125">
        <v>247</v>
      </c>
      <c r="R171" s="121">
        <v>-1</v>
      </c>
      <c r="S171" s="121">
        <v>0</v>
      </c>
      <c r="T171" s="121" t="s">
        <v>1842</v>
      </c>
      <c r="U171" s="121">
        <v>0</v>
      </c>
      <c r="V171" s="121">
        <f>IFERROR(INDEX(VECINOS!$E$2:$E$338,MATCH(C171,VECINOS!$D$2:$D$338,0),1),-1)</f>
        <v>35075070</v>
      </c>
      <c r="W171" s="121">
        <f>IFERROR(INDEX(VECINOS!$F$2:$F$338,MATCH(C171,VECINOS!$D$2:$D$338,0),1),-1)</f>
        <v>21.68</v>
      </c>
      <c r="X171" s="121">
        <f>INDEX(VECINOSC!$Y$2:$Y$348,MATCH(C171,VECINOSC!$D$2:$D$348,0),1)</f>
        <v>-1</v>
      </c>
      <c r="Y171" s="121">
        <f>INDEX(VECINOSC!$Z$2:$Z$348,MATCH(C171,VECINOSC!$D$2:$D$348,0),1)</f>
        <v>99999</v>
      </c>
      <c r="Z171" s="121"/>
      <c r="AA171" s="121"/>
      <c r="AB171" s="121"/>
      <c r="AC171" s="121"/>
      <c r="AD171" s="121"/>
      <c r="AE171" s="121"/>
      <c r="AF171" s="121"/>
      <c r="AG171" s="121"/>
      <c r="AH171" s="121"/>
      <c r="AI171" s="121"/>
      <c r="AJ171" s="121"/>
      <c r="AK171" s="121"/>
      <c r="AL171" s="121"/>
      <c r="AM171" s="121"/>
      <c r="AN171" s="121"/>
      <c r="AO171" s="121"/>
      <c r="AP171" s="121"/>
      <c r="AQ171" s="121"/>
      <c r="AR171" s="121"/>
      <c r="AS171" s="121"/>
      <c r="AT171" s="121"/>
      <c r="AU171" s="121"/>
      <c r="AV171" s="121"/>
      <c r="AW171" s="121"/>
      <c r="AX171" s="121"/>
      <c r="AY171" s="121"/>
      <c r="AZ171" s="121"/>
      <c r="BA171" s="121"/>
      <c r="BB171" s="121"/>
      <c r="BC171" s="121"/>
      <c r="BD171" s="121"/>
      <c r="BE171" s="121"/>
      <c r="BF171" s="121"/>
      <c r="BG171" s="121"/>
      <c r="BH171" s="121"/>
      <c r="BI171" s="121"/>
      <c r="BJ171" s="121"/>
      <c r="BK171" s="121"/>
      <c r="BL171" s="121"/>
      <c r="BM171" s="121"/>
      <c r="BN171" s="121"/>
      <c r="BO171" s="121"/>
      <c r="BP171" s="121"/>
      <c r="BQ171" s="121"/>
      <c r="BR171" s="121"/>
      <c r="BS171" s="121"/>
      <c r="BT171" s="121"/>
      <c r="BU171" s="121"/>
      <c r="BV171" s="121"/>
      <c r="BW171" s="121"/>
      <c r="BX171" s="121"/>
      <c r="BY171" s="121"/>
      <c r="BZ171" s="121"/>
      <c r="CA171" s="121"/>
      <c r="CB171" s="121"/>
      <c r="CC171" s="121"/>
      <c r="CD171" s="121"/>
      <c r="CE171" s="121"/>
      <c r="CF171" s="121"/>
      <c r="CG171" s="121"/>
      <c r="CH171" s="121"/>
      <c r="CI171" s="121"/>
    </row>
    <row r="172" spans="1:87" hidden="1">
      <c r="A172" s="121"/>
      <c r="B172" s="121">
        <v>11</v>
      </c>
      <c r="C172" s="121">
        <v>24015110</v>
      </c>
      <c r="D172" s="121" t="s">
        <v>1456</v>
      </c>
      <c r="E172" s="121" t="s">
        <v>38</v>
      </c>
      <c r="F172" s="121" t="s">
        <v>12</v>
      </c>
      <c r="G172" s="121" t="s">
        <v>26</v>
      </c>
      <c r="H172" s="121" t="s">
        <v>14</v>
      </c>
      <c r="I172" s="121" t="s">
        <v>1454</v>
      </c>
      <c r="J172" s="121" t="s">
        <v>522</v>
      </c>
      <c r="K172" s="121" t="s">
        <v>1454</v>
      </c>
      <c r="L172" s="121">
        <v>5.303805555555555</v>
      </c>
      <c r="M172" s="121">
        <v>-73.851749999999996</v>
      </c>
      <c r="N172" s="121">
        <v>523</v>
      </c>
      <c r="O172" s="121" t="s">
        <v>1021</v>
      </c>
      <c r="P172" s="121" t="s">
        <v>18</v>
      </c>
      <c r="Q172" s="125">
        <v>29</v>
      </c>
      <c r="R172" s="121">
        <v>-1</v>
      </c>
      <c r="S172" s="121">
        <v>0</v>
      </c>
      <c r="T172" s="121" t="s">
        <v>1842</v>
      </c>
      <c r="U172" s="121">
        <v>0</v>
      </c>
      <c r="V172" s="121">
        <f>IFERROR(INDEX(VECINOS!$E$2:$E$338,MATCH(C172,VECINOS!$D$2:$D$338,0),1),-1)</f>
        <v>21209920</v>
      </c>
      <c r="W172" s="121">
        <f>IFERROR(INDEX(VECINOS!$F$2:$F$338,MATCH(C172,VECINOS!$D$2:$D$338,0),1),-1)</f>
        <v>14.73</v>
      </c>
      <c r="X172" s="121">
        <f>INDEX(VECINOSC!$Y$2:$Y$348,MATCH(C172,VECINOSC!$D$2:$D$348,0),1)</f>
        <v>-1</v>
      </c>
      <c r="Y172" s="121">
        <f>INDEX(VECINOSC!$Z$2:$Z$348,MATCH(C172,VECINOSC!$D$2:$D$348,0),1)</f>
        <v>99999</v>
      </c>
      <c r="Z172" s="121"/>
      <c r="AA172" s="121"/>
      <c r="AB172" s="121"/>
      <c r="AC172" s="121"/>
      <c r="AD172" s="121"/>
      <c r="AE172" s="121"/>
      <c r="AF172" s="121"/>
      <c r="AG172" s="121"/>
      <c r="AH172" s="121"/>
      <c r="AI172" s="121"/>
      <c r="AJ172" s="121"/>
      <c r="AK172" s="121"/>
      <c r="AL172" s="121"/>
      <c r="AM172" s="121"/>
      <c r="AN172" s="121"/>
      <c r="AO172" s="121"/>
      <c r="AP172" s="121"/>
      <c r="AQ172" s="121"/>
      <c r="AR172" s="121"/>
      <c r="AS172" s="121"/>
      <c r="AT172" s="121"/>
      <c r="AU172" s="121"/>
      <c r="AV172" s="121"/>
      <c r="AW172" s="121"/>
      <c r="AX172" s="121"/>
      <c r="AY172" s="121"/>
      <c r="AZ172" s="121"/>
      <c r="BA172" s="121"/>
      <c r="BB172" s="121"/>
      <c r="BC172" s="121"/>
      <c r="BD172" s="121"/>
      <c r="BE172" s="121"/>
      <c r="BF172" s="121"/>
      <c r="BG172" s="121"/>
      <c r="BH172" s="121"/>
      <c r="BI172" s="121"/>
      <c r="BJ172" s="121"/>
      <c r="BK172" s="121"/>
      <c r="BL172" s="121"/>
      <c r="BM172" s="121"/>
      <c r="BN172" s="121"/>
      <c r="BO172" s="121"/>
      <c r="BP172" s="121"/>
      <c r="BQ172" s="121"/>
      <c r="BR172" s="121"/>
      <c r="BS172" s="121"/>
      <c r="BT172" s="121"/>
      <c r="BU172" s="121"/>
      <c r="BV172" s="121"/>
      <c r="BW172" s="121"/>
      <c r="BX172" s="121"/>
      <c r="BY172" s="121"/>
      <c r="BZ172" s="121"/>
      <c r="CA172" s="121"/>
      <c r="CB172" s="121"/>
      <c r="CC172" s="121"/>
      <c r="CD172" s="121"/>
      <c r="CE172" s="121"/>
      <c r="CF172" s="121"/>
      <c r="CG172" s="121"/>
      <c r="CH172" s="121"/>
      <c r="CI172" s="121"/>
    </row>
    <row r="173" spans="1:87" hidden="1">
      <c r="A173" s="121"/>
      <c r="B173" s="121">
        <v>6</v>
      </c>
      <c r="C173" s="121">
        <v>35215020</v>
      </c>
      <c r="D173" s="121" t="s">
        <v>872</v>
      </c>
      <c r="E173" s="121" t="s">
        <v>38</v>
      </c>
      <c r="F173" s="121" t="s">
        <v>12</v>
      </c>
      <c r="G173" s="121" t="s">
        <v>64</v>
      </c>
      <c r="H173" s="121" t="s">
        <v>14</v>
      </c>
      <c r="I173" s="121" t="s">
        <v>551</v>
      </c>
      <c r="J173" s="121" t="s">
        <v>545</v>
      </c>
      <c r="K173" s="121" t="s">
        <v>869</v>
      </c>
      <c r="L173" s="121">
        <v>5.3204444444444441</v>
      </c>
      <c r="M173" s="121">
        <v>-72.387500000000003</v>
      </c>
      <c r="N173" s="121">
        <v>176</v>
      </c>
      <c r="O173" s="121" t="s">
        <v>273</v>
      </c>
      <c r="P173" s="121" t="s">
        <v>18</v>
      </c>
      <c r="Q173" s="125">
        <v>1507</v>
      </c>
      <c r="R173" s="121" t="s">
        <v>1513</v>
      </c>
      <c r="S173" s="121">
        <v>0</v>
      </c>
      <c r="T173" s="121"/>
      <c r="U173" s="121">
        <v>0</v>
      </c>
      <c r="V173" s="121">
        <f>IFERROR(INDEX(VECINOS!$E$2:$E$338,MATCH(C173,VECINOS!$D$2:$D$338,0),1),-1)</f>
        <v>35217060</v>
      </c>
      <c r="W173" s="121">
        <f>IFERROR(INDEX(VECINOS!$F$2:$F$338,MATCH(C173,VECINOS!$D$2:$D$338,0),1),-1)</f>
        <v>29.83</v>
      </c>
      <c r="X173" s="121">
        <f>INDEX(VECINOSC!$Y$2:$Y$348,MATCH(C173,VECINOSC!$D$2:$D$348,0),1)</f>
        <v>-1</v>
      </c>
      <c r="Y173" s="121">
        <f>INDEX(VECINOSC!$Z$2:$Z$348,MATCH(C173,VECINOSC!$D$2:$D$348,0),1)</f>
        <v>99999</v>
      </c>
      <c r="Z173" s="121"/>
      <c r="AA173" s="121"/>
      <c r="AB173" s="121"/>
      <c r="AC173" s="121"/>
      <c r="AD173" s="121"/>
      <c r="AE173" s="121"/>
      <c r="AF173" s="121"/>
      <c r="AG173" s="121"/>
      <c r="AH173" s="121"/>
      <c r="AI173" s="121"/>
      <c r="AJ173" s="121"/>
      <c r="AK173" s="121"/>
      <c r="AL173" s="121"/>
      <c r="AM173" s="121"/>
      <c r="AN173" s="121"/>
      <c r="AO173" s="121"/>
      <c r="AP173" s="121"/>
      <c r="AQ173" s="121"/>
      <c r="AR173" s="121"/>
      <c r="AS173" s="121"/>
      <c r="AT173" s="121"/>
      <c r="AU173" s="121"/>
      <c r="AV173" s="121"/>
      <c r="AW173" s="121"/>
      <c r="AX173" s="121"/>
      <c r="AY173" s="121"/>
      <c r="AZ173" s="121"/>
      <c r="BA173" s="121"/>
      <c r="BB173" s="121"/>
      <c r="BC173" s="121"/>
      <c r="BD173" s="121"/>
      <c r="BE173" s="121"/>
      <c r="BF173" s="121"/>
      <c r="BG173" s="121"/>
      <c r="BH173" s="121"/>
      <c r="BI173" s="121"/>
      <c r="BJ173" s="121"/>
      <c r="BK173" s="121"/>
      <c r="BL173" s="121"/>
      <c r="BM173" s="121"/>
      <c r="BN173" s="121"/>
      <c r="BO173" s="121"/>
      <c r="BP173" s="121"/>
      <c r="BQ173" s="121"/>
      <c r="BR173" s="121"/>
      <c r="BS173" s="121"/>
      <c r="BT173" s="121"/>
      <c r="BU173" s="121"/>
      <c r="BV173" s="121"/>
      <c r="BW173" s="121"/>
      <c r="BX173" s="121"/>
      <c r="BY173" s="121"/>
      <c r="BZ173" s="121"/>
      <c r="CA173" s="121"/>
      <c r="CB173" s="121"/>
      <c r="CC173" s="121"/>
      <c r="CD173" s="121"/>
      <c r="CE173" s="121"/>
      <c r="CF173" s="121"/>
      <c r="CG173" s="121"/>
      <c r="CH173" s="121"/>
      <c r="CI173" s="121"/>
    </row>
    <row r="174" spans="1:87" hidden="1">
      <c r="A174" s="121"/>
      <c r="B174" s="121">
        <v>6</v>
      </c>
      <c r="C174" s="121">
        <v>35075080</v>
      </c>
      <c r="D174" s="121" t="s">
        <v>818</v>
      </c>
      <c r="E174" s="121" t="s">
        <v>38</v>
      </c>
      <c r="F174" s="121" t="s">
        <v>12</v>
      </c>
      <c r="G174" s="121" t="s">
        <v>64</v>
      </c>
      <c r="H174" s="121" t="s">
        <v>14</v>
      </c>
      <c r="I174" s="121" t="s">
        <v>811</v>
      </c>
      <c r="J174" s="121" t="s">
        <v>17000</v>
      </c>
      <c r="K174" s="121" t="s">
        <v>807</v>
      </c>
      <c r="L174" s="121">
        <v>5.3923888888888891</v>
      </c>
      <c r="M174" s="121">
        <v>-73.562777777777768</v>
      </c>
      <c r="N174" s="121">
        <v>298</v>
      </c>
      <c r="O174" s="121" t="s">
        <v>820</v>
      </c>
      <c r="P174" s="121" t="s">
        <v>18</v>
      </c>
      <c r="Q174" s="125">
        <v>154</v>
      </c>
      <c r="R174" s="121">
        <v>-1</v>
      </c>
      <c r="S174" s="121">
        <v>0</v>
      </c>
      <c r="T174" s="121" t="s">
        <v>1842</v>
      </c>
      <c r="U174" s="121">
        <v>0</v>
      </c>
      <c r="V174" s="121">
        <f>IFERROR(INDEX(VECINOS!$E$2:$E$338,MATCH(C174,VECINOS!$D$2:$D$338,0),1),-1)</f>
        <v>21206950</v>
      </c>
      <c r="W174" s="121">
        <f>IFERROR(INDEX(VECINOS!$F$2:$F$338,MATCH(C174,VECINOS!$D$2:$D$338,0),1),-1)</f>
        <v>17.78</v>
      </c>
      <c r="X174" s="121">
        <f>INDEX(VECINOSC!$Y$2:$Y$348,MATCH(C174,VECINOSC!$D$2:$D$348,0),1)</f>
        <v>-1</v>
      </c>
      <c r="Y174" s="121">
        <f>INDEX(VECINOSC!$Z$2:$Z$348,MATCH(C174,VECINOSC!$D$2:$D$348,0),1)</f>
        <v>99999</v>
      </c>
      <c r="Z174" s="121"/>
      <c r="AA174" s="121"/>
      <c r="AB174" s="121"/>
      <c r="AC174" s="121"/>
      <c r="AD174" s="121"/>
      <c r="AE174" s="121"/>
      <c r="AF174" s="121"/>
      <c r="AG174" s="121"/>
      <c r="AH174" s="121"/>
      <c r="AI174" s="121"/>
      <c r="AJ174" s="121"/>
      <c r="AK174" s="121"/>
      <c r="AL174" s="121"/>
      <c r="AM174" s="121"/>
      <c r="AN174" s="121"/>
      <c r="AO174" s="121"/>
      <c r="AP174" s="121"/>
      <c r="AQ174" s="121"/>
      <c r="AR174" s="121"/>
      <c r="AS174" s="121"/>
      <c r="AT174" s="121"/>
      <c r="AU174" s="121"/>
      <c r="AV174" s="121"/>
      <c r="AW174" s="121"/>
      <c r="AX174" s="121"/>
      <c r="AY174" s="121"/>
      <c r="AZ174" s="121"/>
      <c r="BA174" s="121"/>
      <c r="BB174" s="121"/>
      <c r="BC174" s="121"/>
      <c r="BD174" s="121"/>
      <c r="BE174" s="121"/>
      <c r="BF174" s="121"/>
      <c r="BG174" s="121"/>
      <c r="BH174" s="121"/>
      <c r="BI174" s="121"/>
      <c r="BJ174" s="121"/>
      <c r="BK174" s="121"/>
      <c r="BL174" s="121"/>
      <c r="BM174" s="121"/>
      <c r="BN174" s="121"/>
      <c r="BO174" s="121"/>
      <c r="BP174" s="121"/>
      <c r="BQ174" s="121"/>
      <c r="BR174" s="121"/>
      <c r="BS174" s="121"/>
      <c r="BT174" s="121"/>
      <c r="BU174" s="121"/>
      <c r="BV174" s="121"/>
      <c r="BW174" s="121"/>
      <c r="BX174" s="121"/>
      <c r="BY174" s="121"/>
      <c r="BZ174" s="121"/>
      <c r="CA174" s="121"/>
      <c r="CB174" s="121"/>
      <c r="CC174" s="121"/>
      <c r="CD174" s="121"/>
      <c r="CE174" s="121"/>
      <c r="CF174" s="121"/>
      <c r="CG174" s="121"/>
      <c r="CH174" s="121"/>
      <c r="CI174" s="121"/>
    </row>
    <row r="175" spans="1:87" hidden="1">
      <c r="A175" s="121"/>
      <c r="B175" s="121">
        <v>6</v>
      </c>
      <c r="C175" s="121">
        <v>35237030</v>
      </c>
      <c r="D175" s="121" t="s">
        <v>888</v>
      </c>
      <c r="E175" s="121" t="s">
        <v>38</v>
      </c>
      <c r="F175" s="121" t="s">
        <v>19</v>
      </c>
      <c r="G175" s="121" t="s">
        <v>31</v>
      </c>
      <c r="H175" s="121" t="s">
        <v>14</v>
      </c>
      <c r="I175" s="121" t="s">
        <v>18</v>
      </c>
      <c r="J175" s="121" t="s">
        <v>545</v>
      </c>
      <c r="K175" s="121" t="s">
        <v>884</v>
      </c>
      <c r="L175" s="121">
        <v>5.4143888888888894</v>
      </c>
      <c r="M175" s="121">
        <v>-71.668361111111111</v>
      </c>
      <c r="N175" s="121">
        <v>183</v>
      </c>
      <c r="O175" s="121" t="s">
        <v>868</v>
      </c>
      <c r="P175" s="121" t="s">
        <v>18</v>
      </c>
      <c r="Q175" s="125">
        <v>1501</v>
      </c>
      <c r="R175" s="121">
        <v>-1</v>
      </c>
      <c r="S175" s="121">
        <v>0</v>
      </c>
      <c r="T175" s="121" t="s">
        <v>1842</v>
      </c>
      <c r="U175" s="121">
        <v>0</v>
      </c>
      <c r="V175" s="121">
        <f>IFERROR(INDEX(VECINOS!$E$2:$E$338,MATCH(C175,VECINOS!$D$2:$D$338,0),1),-1)</f>
        <v>35235040</v>
      </c>
      <c r="W175" s="121">
        <f>IFERROR(INDEX(VECINOS!$F$2:$F$338,MATCH(C175,VECINOS!$D$2:$D$338,0),1),-1)</f>
        <v>0.56000000000000005</v>
      </c>
      <c r="X175" s="121">
        <f>INDEX(VECINOSC!$Y$2:$Y$348,MATCH(C175,VECINOSC!$D$2:$D$348,0),1)</f>
        <v>-1</v>
      </c>
      <c r="Y175" s="121">
        <f>INDEX(VECINOSC!$Z$2:$Z$348,MATCH(C175,VECINOSC!$D$2:$D$348,0),1)</f>
        <v>99999</v>
      </c>
      <c r="Z175" s="121"/>
      <c r="AA175" s="121"/>
      <c r="AB175" s="121"/>
      <c r="AC175" s="121"/>
      <c r="AD175" s="121"/>
      <c r="AE175" s="121"/>
      <c r="AF175" s="121"/>
      <c r="AG175" s="121"/>
      <c r="AH175" s="121"/>
      <c r="AI175" s="121"/>
      <c r="AJ175" s="121"/>
      <c r="AK175" s="121"/>
      <c r="AL175" s="121"/>
      <c r="AM175" s="121"/>
      <c r="AN175" s="121"/>
      <c r="AO175" s="121"/>
      <c r="AP175" s="121"/>
      <c r="AQ175" s="121"/>
      <c r="AR175" s="121"/>
      <c r="AS175" s="121"/>
      <c r="AT175" s="121"/>
      <c r="AU175" s="121"/>
      <c r="AV175" s="121"/>
      <c r="AW175" s="121"/>
      <c r="AX175" s="121"/>
      <c r="AY175" s="121"/>
      <c r="AZ175" s="121"/>
      <c r="BA175" s="121"/>
      <c r="BB175" s="121"/>
      <c r="BC175" s="121"/>
      <c r="BD175" s="121"/>
      <c r="BE175" s="121"/>
      <c r="BF175" s="121"/>
      <c r="BG175" s="121"/>
      <c r="BH175" s="121"/>
      <c r="BI175" s="121"/>
      <c r="BJ175" s="121"/>
      <c r="BK175" s="121"/>
      <c r="BL175" s="121"/>
      <c r="BM175" s="121"/>
      <c r="BN175" s="121"/>
      <c r="BO175" s="121"/>
      <c r="BP175" s="121"/>
      <c r="BQ175" s="121"/>
      <c r="BR175" s="121"/>
      <c r="BS175" s="121"/>
      <c r="BT175" s="121"/>
      <c r="BU175" s="121"/>
      <c r="BV175" s="121"/>
      <c r="BW175" s="121"/>
      <c r="BX175" s="121"/>
      <c r="BY175" s="121"/>
      <c r="BZ175" s="121"/>
      <c r="CA175" s="121"/>
      <c r="CB175" s="121"/>
      <c r="CC175" s="121"/>
      <c r="CD175" s="121"/>
      <c r="CE175" s="121"/>
      <c r="CF175" s="121"/>
      <c r="CG175" s="121"/>
      <c r="CH175" s="121"/>
      <c r="CI175" s="121"/>
    </row>
    <row r="176" spans="1:87" hidden="1">
      <c r="A176" s="121"/>
      <c r="B176" s="121">
        <v>6</v>
      </c>
      <c r="C176" s="121">
        <v>35235040</v>
      </c>
      <c r="D176" s="121" t="s">
        <v>17019</v>
      </c>
      <c r="E176" s="121" t="s">
        <v>38</v>
      </c>
      <c r="F176" s="121" t="s">
        <v>12</v>
      </c>
      <c r="G176" s="121" t="s">
        <v>26</v>
      </c>
      <c r="H176" s="121" t="s">
        <v>14</v>
      </c>
      <c r="I176" s="121" t="s">
        <v>882</v>
      </c>
      <c r="J176" s="121" t="s">
        <v>545</v>
      </c>
      <c r="K176" s="121" t="s">
        <v>884</v>
      </c>
      <c r="L176" s="121">
        <v>5.419027777777778</v>
      </c>
      <c r="M176" s="121">
        <v>-71.666166666666669</v>
      </c>
      <c r="N176" s="121">
        <v>173</v>
      </c>
      <c r="O176" s="121" t="s">
        <v>868</v>
      </c>
      <c r="P176" s="121" t="s">
        <v>18</v>
      </c>
      <c r="Q176" s="125">
        <v>1502</v>
      </c>
      <c r="R176" s="121">
        <v>-1</v>
      </c>
      <c r="S176" s="121">
        <v>0</v>
      </c>
      <c r="T176" s="121" t="s">
        <v>1842</v>
      </c>
      <c r="U176" s="121">
        <v>0</v>
      </c>
      <c r="V176" s="121">
        <f>IFERROR(INDEX(VECINOS!$E$2:$E$338,MATCH(C176,VECINOS!$D$2:$D$338,0),1),-1)</f>
        <v>35237030</v>
      </c>
      <c r="W176" s="121">
        <f>IFERROR(INDEX(VECINOS!$F$2:$F$338,MATCH(C176,VECINOS!$D$2:$D$338,0),1),-1)</f>
        <v>0.56000000000000005</v>
      </c>
      <c r="X176" s="121">
        <f>INDEX(VECINOSC!$Y$2:$Y$348,MATCH(C176,VECINOSC!$D$2:$D$348,0),1)</f>
        <v>-1</v>
      </c>
      <c r="Y176" s="121">
        <f>INDEX(VECINOSC!$Z$2:$Z$348,MATCH(C176,VECINOSC!$D$2:$D$348,0),1)</f>
        <v>99999</v>
      </c>
      <c r="Z176" s="121"/>
      <c r="AA176" s="121"/>
      <c r="AB176" s="121"/>
      <c r="AC176" s="121"/>
      <c r="AD176" s="121"/>
      <c r="AE176" s="121"/>
      <c r="AF176" s="121"/>
      <c r="AG176" s="121"/>
      <c r="AH176" s="121"/>
      <c r="AI176" s="121"/>
      <c r="AJ176" s="121"/>
      <c r="AK176" s="121"/>
      <c r="AL176" s="121"/>
      <c r="AM176" s="121"/>
      <c r="AN176" s="121"/>
      <c r="AO176" s="121"/>
      <c r="AP176" s="121"/>
      <c r="AQ176" s="121"/>
      <c r="AR176" s="121"/>
      <c r="AS176" s="121"/>
      <c r="AT176" s="121"/>
      <c r="AU176" s="121"/>
      <c r="AV176" s="121"/>
      <c r="AW176" s="121"/>
      <c r="AX176" s="121"/>
      <c r="AY176" s="121"/>
      <c r="AZ176" s="121"/>
      <c r="BA176" s="121"/>
      <c r="BB176" s="121"/>
      <c r="BC176" s="121"/>
      <c r="BD176" s="121"/>
      <c r="BE176" s="121"/>
      <c r="BF176" s="121"/>
      <c r="BG176" s="121"/>
      <c r="BH176" s="121"/>
      <c r="BI176" s="121"/>
      <c r="BJ176" s="121"/>
      <c r="BK176" s="121"/>
      <c r="BL176" s="121"/>
      <c r="BM176" s="121"/>
      <c r="BN176" s="12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row>
    <row r="177" spans="1:87" hidden="1">
      <c r="A177" s="121"/>
      <c r="B177" s="121">
        <v>10</v>
      </c>
      <c r="C177" s="121">
        <v>23037010</v>
      </c>
      <c r="D177" s="121" t="s">
        <v>1364</v>
      </c>
      <c r="E177" s="121" t="s">
        <v>38</v>
      </c>
      <c r="F177" s="121" t="s">
        <v>39</v>
      </c>
      <c r="G177" s="121" t="s">
        <v>31</v>
      </c>
      <c r="H177" s="121" t="s">
        <v>14</v>
      </c>
      <c r="I177" s="121" t="s">
        <v>160</v>
      </c>
      <c r="J177" s="121" t="s">
        <v>522</v>
      </c>
      <c r="K177" s="121" t="s">
        <v>1361</v>
      </c>
      <c r="L177" s="121">
        <v>5.4696666666666669</v>
      </c>
      <c r="M177" s="121">
        <v>-74.662166666666678</v>
      </c>
      <c r="N177" s="121">
        <v>401</v>
      </c>
      <c r="O177" s="121" t="s">
        <v>1072</v>
      </c>
      <c r="P177" s="121" t="s">
        <v>18</v>
      </c>
      <c r="Q177" s="125">
        <v>165</v>
      </c>
      <c r="R177" s="121">
        <v>-1</v>
      </c>
      <c r="S177" s="121">
        <v>0</v>
      </c>
      <c r="T177" s="121" t="s">
        <v>1842</v>
      </c>
      <c r="U177" s="121">
        <v>0</v>
      </c>
      <c r="V177" s="121">
        <f>IFERROR(INDEX(VECINOS!$E$2:$E$338,MATCH(C177,VECINOS!$D$2:$D$338,0),1),-1)</f>
        <v>23035030</v>
      </c>
      <c r="W177" s="121">
        <f>IFERROR(INDEX(VECINOS!$F$2:$F$338,MATCH(C177,VECINOS!$D$2:$D$338,0),1),-1)</f>
        <v>2.6</v>
      </c>
      <c r="X177" s="121">
        <f>INDEX(VECINOSC!$Y$2:$Y$348,MATCH(C177,VECINOSC!$D$2:$D$348,0),1)</f>
        <v>21237020</v>
      </c>
      <c r="Y177" s="121">
        <f>INDEX(VECINOSC!$Z$2:$Z$348,MATCH(C177,VECINOSC!$D$2:$D$348,0),1)</f>
        <v>30</v>
      </c>
      <c r="Z177" s="121"/>
      <c r="AA177" s="121"/>
      <c r="AB177" s="121"/>
      <c r="AC177" s="121"/>
      <c r="AD177" s="121"/>
      <c r="AE177" s="121"/>
      <c r="AF177" s="121"/>
      <c r="AG177" s="121"/>
      <c r="AH177" s="121"/>
      <c r="AI177" s="121"/>
      <c r="AJ177" s="121"/>
      <c r="AK177" s="121"/>
      <c r="AL177" s="121"/>
      <c r="AM177" s="121"/>
      <c r="AN177" s="121"/>
      <c r="AO177" s="121"/>
      <c r="AP177" s="121"/>
      <c r="AQ177" s="121"/>
      <c r="AR177" s="121"/>
      <c r="AS177" s="121"/>
      <c r="AT177" s="121"/>
      <c r="AU177" s="121"/>
      <c r="AV177" s="121"/>
      <c r="AW177" s="121"/>
      <c r="AX177" s="121"/>
      <c r="AY177" s="121"/>
      <c r="AZ177" s="121"/>
      <c r="BA177" s="121"/>
      <c r="BB177" s="121"/>
      <c r="BC177" s="121"/>
      <c r="BD177" s="121"/>
      <c r="BE177" s="121"/>
      <c r="BF177" s="121"/>
      <c r="BG177" s="121"/>
      <c r="BH177" s="121"/>
      <c r="BI177" s="121"/>
      <c r="BJ177" s="121"/>
      <c r="BK177" s="121"/>
      <c r="BL177" s="121"/>
      <c r="BM177" s="121"/>
      <c r="BN177" s="121"/>
      <c r="BO177" s="121"/>
      <c r="BP177" s="121"/>
      <c r="BQ177" s="121"/>
      <c r="BR177" s="121"/>
      <c r="BS177" s="121"/>
      <c r="BT177" s="121"/>
      <c r="BU177" s="121"/>
      <c r="BV177" s="121"/>
      <c r="BW177" s="121"/>
      <c r="BX177" s="121"/>
      <c r="BY177" s="121"/>
      <c r="BZ177" s="121"/>
      <c r="CA177" s="121"/>
      <c r="CB177" s="121"/>
      <c r="CC177" s="121"/>
      <c r="CD177" s="121"/>
      <c r="CE177" s="121"/>
      <c r="CF177" s="121"/>
      <c r="CG177" s="121"/>
      <c r="CH177" s="121"/>
      <c r="CI177" s="121"/>
    </row>
    <row r="178" spans="1:87" hidden="1">
      <c r="A178" s="121"/>
      <c r="B178" s="121">
        <v>6</v>
      </c>
      <c r="C178" s="121">
        <v>35160010</v>
      </c>
      <c r="D178" s="121" t="s">
        <v>852</v>
      </c>
      <c r="E178" s="121" t="s">
        <v>38</v>
      </c>
      <c r="F178" s="121" t="s">
        <v>12</v>
      </c>
      <c r="G178" s="121" t="s">
        <v>13</v>
      </c>
      <c r="H178" s="121" t="s">
        <v>14</v>
      </c>
      <c r="I178" s="121" t="s">
        <v>834</v>
      </c>
      <c r="J178" s="121" t="s">
        <v>17000</v>
      </c>
      <c r="K178" s="121" t="s">
        <v>835</v>
      </c>
      <c r="L178" s="121">
        <v>5.4775833333333335</v>
      </c>
      <c r="M178" s="121">
        <v>-72.94861111111112</v>
      </c>
      <c r="N178" s="121">
        <v>186</v>
      </c>
      <c r="O178" s="121" t="s">
        <v>851</v>
      </c>
      <c r="P178" s="121" t="s">
        <v>18</v>
      </c>
      <c r="Q178" s="125">
        <v>1605</v>
      </c>
      <c r="R178" s="121">
        <v>-1</v>
      </c>
      <c r="S178" s="121">
        <v>0</v>
      </c>
      <c r="T178" s="121" t="s">
        <v>1842</v>
      </c>
      <c r="U178" s="121">
        <v>0</v>
      </c>
      <c r="V178" s="121">
        <f>IFERROR(INDEX(VECINOS!$E$2:$E$338,MATCH(C178,VECINOS!$D$2:$D$338,0),1),-1)</f>
        <v>35167000</v>
      </c>
      <c r="W178" s="121">
        <f>IFERROR(INDEX(VECINOS!$F$2:$F$338,MATCH(C178,VECINOS!$D$2:$D$338,0),1),-1)</f>
        <v>10.32</v>
      </c>
      <c r="X178" s="121">
        <f>INDEX(VECINOSC!$Y$2:$Y$348,MATCH(C178,VECINOSC!$D$2:$D$348,0),1)</f>
        <v>-1</v>
      </c>
      <c r="Y178" s="121">
        <f>INDEX(VECINOSC!$Z$2:$Z$348,MATCH(C178,VECINOSC!$D$2:$D$348,0),1)</f>
        <v>99999</v>
      </c>
      <c r="Z178" s="121"/>
      <c r="AA178" s="121"/>
      <c r="AB178" s="121"/>
      <c r="AC178" s="121"/>
      <c r="AD178" s="121"/>
      <c r="AE178" s="121"/>
      <c r="AF178" s="121"/>
      <c r="AG178" s="121"/>
      <c r="AH178" s="121"/>
      <c r="AI178" s="121"/>
      <c r="AJ178" s="121"/>
      <c r="AK178" s="121"/>
      <c r="AL178" s="121"/>
      <c r="AM178" s="121"/>
      <c r="AN178" s="121"/>
      <c r="AO178" s="121"/>
      <c r="AP178" s="121"/>
      <c r="AQ178" s="121"/>
      <c r="AR178" s="121"/>
      <c r="AS178" s="121"/>
      <c r="AT178" s="121"/>
      <c r="AU178" s="121"/>
      <c r="AV178" s="121"/>
      <c r="AW178" s="121"/>
      <c r="AX178" s="121"/>
      <c r="AY178" s="121"/>
      <c r="AZ178" s="121"/>
      <c r="BA178" s="121"/>
      <c r="BB178" s="121"/>
      <c r="BC178" s="121"/>
      <c r="BD178" s="121"/>
      <c r="BE178" s="121"/>
      <c r="BF178" s="121"/>
      <c r="BG178" s="121"/>
      <c r="BH178" s="121"/>
      <c r="BI178" s="121"/>
      <c r="BJ178" s="121"/>
      <c r="BK178" s="121"/>
      <c r="BL178" s="121"/>
      <c r="BM178" s="121"/>
      <c r="BN178" s="121"/>
      <c r="BO178" s="121"/>
      <c r="BP178" s="121"/>
      <c r="BQ178" s="121"/>
      <c r="BR178" s="121"/>
      <c r="BS178" s="121"/>
      <c r="BT178" s="121"/>
      <c r="BU178" s="121"/>
      <c r="BV178" s="121"/>
      <c r="BW178" s="121"/>
      <c r="BX178" s="121"/>
      <c r="BY178" s="121"/>
      <c r="BZ178" s="121"/>
      <c r="CA178" s="121"/>
      <c r="CB178" s="121"/>
      <c r="CC178" s="121"/>
      <c r="CD178" s="121"/>
      <c r="CE178" s="121"/>
      <c r="CF178" s="121"/>
      <c r="CG178" s="121"/>
      <c r="CH178" s="121"/>
      <c r="CI178" s="121"/>
    </row>
    <row r="179" spans="1:87" hidden="1">
      <c r="A179" s="121"/>
      <c r="B179" s="121">
        <v>10</v>
      </c>
      <c r="C179" s="121">
        <v>23035030</v>
      </c>
      <c r="D179" s="121" t="s">
        <v>1362</v>
      </c>
      <c r="E179" s="121" t="s">
        <v>38</v>
      </c>
      <c r="F179" s="121" t="s">
        <v>12</v>
      </c>
      <c r="G179" s="121" t="s">
        <v>64</v>
      </c>
      <c r="H179" s="121" t="s">
        <v>14</v>
      </c>
      <c r="I179" s="121" t="s">
        <v>160</v>
      </c>
      <c r="J179" s="121" t="s">
        <v>522</v>
      </c>
      <c r="K179" s="121" t="s">
        <v>1361</v>
      </c>
      <c r="L179" s="121">
        <v>5.492861111111111</v>
      </c>
      <c r="M179" s="121">
        <v>-74.658000000000001</v>
      </c>
      <c r="N179" s="121">
        <v>396</v>
      </c>
      <c r="O179" s="121" t="s">
        <v>1363</v>
      </c>
      <c r="P179" s="121" t="s">
        <v>18</v>
      </c>
      <c r="Q179" s="125">
        <v>126</v>
      </c>
      <c r="R179" s="121">
        <v>-1</v>
      </c>
      <c r="S179" s="121">
        <v>0</v>
      </c>
      <c r="T179" s="121" t="s">
        <v>1842</v>
      </c>
      <c r="U179" s="121">
        <v>0</v>
      </c>
      <c r="V179" s="121">
        <f>IFERROR(INDEX(VECINOS!$E$2:$E$338,MATCH(C179,VECINOS!$D$2:$D$338,0),1),-1)</f>
        <v>23037010</v>
      </c>
      <c r="W179" s="121">
        <f>IFERROR(INDEX(VECINOS!$F$2:$F$338,MATCH(C179,VECINOS!$D$2:$D$338,0),1),-1)</f>
        <v>2.6</v>
      </c>
      <c r="X179" s="121">
        <f>INDEX(VECINOSC!$Y$2:$Y$348,MATCH(C179,VECINOSC!$D$2:$D$348,0),1)</f>
        <v>23037010</v>
      </c>
      <c r="Y179" s="121">
        <f>INDEX(VECINOSC!$Z$2:$Z$348,MATCH(C179,VECINOSC!$D$2:$D$348,0),1)</f>
        <v>2</v>
      </c>
      <c r="Z179" s="121"/>
      <c r="AA179" s="121"/>
      <c r="AB179" s="121"/>
      <c r="AC179" s="121"/>
      <c r="AD179" s="121"/>
      <c r="AE179" s="121"/>
      <c r="AF179" s="121"/>
      <c r="AG179" s="121"/>
      <c r="AH179" s="121"/>
      <c r="AI179" s="121"/>
      <c r="AJ179" s="121"/>
      <c r="AK179" s="121"/>
      <c r="AL179" s="121"/>
      <c r="AM179" s="121"/>
      <c r="AN179" s="121"/>
      <c r="AO179" s="121"/>
      <c r="AP179" s="121"/>
      <c r="AQ179" s="121"/>
      <c r="AR179" s="121"/>
      <c r="AS179" s="121"/>
      <c r="AT179" s="121"/>
      <c r="AU179" s="121"/>
      <c r="AV179" s="121"/>
      <c r="AW179" s="121"/>
      <c r="AX179" s="121"/>
      <c r="AY179" s="121"/>
      <c r="AZ179" s="121"/>
      <c r="BA179" s="121"/>
      <c r="BB179" s="121"/>
      <c r="BC179" s="121"/>
      <c r="BD179" s="121"/>
      <c r="BE179" s="121"/>
      <c r="BF179" s="121"/>
      <c r="BG179" s="121"/>
      <c r="BH179" s="121"/>
      <c r="BI179" s="121"/>
      <c r="BJ179" s="121"/>
      <c r="BK179" s="121"/>
      <c r="BL179" s="121"/>
      <c r="BM179" s="121"/>
      <c r="BN179" s="121"/>
      <c r="BO179" s="121"/>
      <c r="BP179" s="121"/>
      <c r="BQ179" s="121"/>
      <c r="BR179" s="121"/>
      <c r="BS179" s="121"/>
      <c r="BT179" s="121"/>
      <c r="BU179" s="121"/>
      <c r="BV179" s="121"/>
      <c r="BW179" s="121"/>
      <c r="BX179" s="121"/>
      <c r="BY179" s="121"/>
      <c r="BZ179" s="121"/>
      <c r="CA179" s="121"/>
      <c r="CB179" s="121"/>
      <c r="CC179" s="121"/>
      <c r="CD179" s="121"/>
      <c r="CE179" s="121"/>
      <c r="CF179" s="121"/>
      <c r="CG179" s="121"/>
      <c r="CH179" s="121"/>
      <c r="CI179" s="121"/>
    </row>
    <row r="180" spans="1:87" hidden="1">
      <c r="A180" s="121"/>
      <c r="B180" s="121">
        <v>1</v>
      </c>
      <c r="C180" s="121">
        <v>11027070</v>
      </c>
      <c r="D180" s="126" t="s">
        <v>5064</v>
      </c>
      <c r="E180" s="121" t="s">
        <v>5065</v>
      </c>
      <c r="F180" s="121" t="s">
        <v>19</v>
      </c>
      <c r="G180" s="121" t="s">
        <v>31</v>
      </c>
      <c r="H180" s="121" t="s">
        <v>24</v>
      </c>
      <c r="I180" s="121" t="s">
        <v>23</v>
      </c>
      <c r="J180" s="121" t="s">
        <v>16576</v>
      </c>
      <c r="K180" s="121" t="s">
        <v>2659</v>
      </c>
      <c r="L180" s="121">
        <v>5.5146111111111109</v>
      </c>
      <c r="M180" s="121">
        <v>-76.575694444444437</v>
      </c>
      <c r="N180" s="121">
        <v>78</v>
      </c>
      <c r="O180" s="121" t="s">
        <v>33</v>
      </c>
      <c r="P180" s="121" t="s">
        <v>5067</v>
      </c>
      <c r="Q180" s="125">
        <v>-1</v>
      </c>
      <c r="R180" s="127" t="str">
        <f>IFERROR(INDEX(codigoNoaa!$E$2:$E$331,MATCH(C180,codigoNoaa!$D$2:$D$331,0),1),-1)</f>
        <v>CB036710</v>
      </c>
      <c r="S180" s="121" t="str">
        <f>IFERROR(INDEX(estadored!$P$2:$P$323,MATCH(C180,estadored!$B$2:$B$323,0),1),0)</f>
        <v>SINIESTRO</v>
      </c>
      <c r="T180" s="121" t="str">
        <f>INDEX(estadored!$M$2:$M$323,MATCH(C180,estadored!$B$2:$B$323,0),1)</f>
        <v>GOES</v>
      </c>
      <c r="U180" s="121">
        <v>1</v>
      </c>
      <c r="V180" s="121">
        <f>IFERROR(INDEX(VECINOS!$E$2:$E$338,MATCH(C180,VECINOS!$D$2:$D$338,0),1),-1)</f>
        <v>-1</v>
      </c>
      <c r="W180" s="121">
        <f>IFERROR(INDEX(VECINOS!$F$2:$F$338,MATCH(C180,VECINOS!$D$2:$D$338,0),1),-1)</f>
        <v>-1</v>
      </c>
      <c r="X180" s="121">
        <f>INDEX(VECINOSC!$Y$2:$Y$348,MATCH(C180,VECINOSC!$D$2:$D$348,0),1)</f>
        <v>11047040</v>
      </c>
      <c r="Y180" s="121">
        <f>INDEX(VECINOSC!$Z$2:$Z$348,MATCH(C180,VECINOSC!$D$2:$D$348,0),1)</f>
        <v>22</v>
      </c>
      <c r="Z180" s="121"/>
      <c r="AA180" s="121"/>
      <c r="AB180" s="121"/>
      <c r="AC180" s="121"/>
      <c r="AD180" s="121"/>
      <c r="AE180" s="121"/>
      <c r="AF180" s="121"/>
      <c r="AG180" s="121"/>
      <c r="AH180" s="121"/>
      <c r="AI180" s="121"/>
      <c r="AJ180" s="121"/>
      <c r="AK180" s="121"/>
      <c r="AL180" s="121"/>
      <c r="AM180" s="121"/>
      <c r="AN180" s="121"/>
      <c r="AO180" s="121"/>
      <c r="AP180" s="121"/>
      <c r="AQ180" s="121"/>
      <c r="AR180" s="121"/>
      <c r="AS180" s="121"/>
      <c r="AT180" s="121"/>
      <c r="AU180" s="121"/>
      <c r="AV180" s="121"/>
      <c r="AW180" s="121"/>
      <c r="AX180" s="121"/>
      <c r="AY180" s="121"/>
      <c r="AZ180" s="121"/>
      <c r="BA180" s="121"/>
      <c r="BB180" s="121"/>
      <c r="BC180" s="121"/>
      <c r="BD180" s="121"/>
      <c r="BE180" s="121"/>
      <c r="BF180" s="121"/>
      <c r="BG180" s="121"/>
      <c r="BH180" s="121"/>
      <c r="BI180" s="121"/>
      <c r="BJ180" s="121"/>
      <c r="BK180" s="121"/>
      <c r="BL180" s="121"/>
      <c r="BM180" s="121"/>
      <c r="BN180" s="121"/>
      <c r="BO180" s="121"/>
      <c r="BP180" s="121"/>
      <c r="BQ180" s="121"/>
      <c r="BR180" s="121"/>
      <c r="BS180" s="121"/>
      <c r="BT180" s="121"/>
      <c r="BU180" s="121"/>
      <c r="BV180" s="121"/>
      <c r="BW180" s="121"/>
      <c r="BX180" s="121"/>
      <c r="BY180" s="121"/>
      <c r="BZ180" s="121"/>
      <c r="CA180" s="121"/>
      <c r="CB180" s="121"/>
      <c r="CC180" s="121"/>
      <c r="CD180" s="121"/>
      <c r="CE180" s="121"/>
      <c r="CF180" s="121"/>
      <c r="CG180" s="121"/>
      <c r="CH180" s="121"/>
      <c r="CI180" s="121"/>
    </row>
    <row r="181" spans="1:87" hidden="1">
      <c r="A181" s="121"/>
      <c r="B181" s="121">
        <v>9</v>
      </c>
      <c r="C181" s="121">
        <v>55015010</v>
      </c>
      <c r="D181" s="121" t="s">
        <v>1294</v>
      </c>
      <c r="E181" s="121" t="s">
        <v>38</v>
      </c>
      <c r="F181" s="121" t="s">
        <v>12</v>
      </c>
      <c r="G181" s="121" t="s">
        <v>64</v>
      </c>
      <c r="H181" s="121" t="s">
        <v>14</v>
      </c>
      <c r="I181" s="121" t="s">
        <v>1292</v>
      </c>
      <c r="J181" s="121" t="s">
        <v>16576</v>
      </c>
      <c r="K181" s="121" t="s">
        <v>17015</v>
      </c>
      <c r="L181" s="121">
        <v>5.5210833333333333</v>
      </c>
      <c r="M181" s="121">
        <v>-76.973166666666671</v>
      </c>
      <c r="N181" s="121">
        <v>292</v>
      </c>
      <c r="O181" s="121" t="s">
        <v>1295</v>
      </c>
      <c r="P181" s="121" t="s">
        <v>18</v>
      </c>
      <c r="Q181" s="125">
        <v>138</v>
      </c>
      <c r="R181" s="121">
        <v>-1</v>
      </c>
      <c r="S181" s="121">
        <v>0</v>
      </c>
      <c r="T181" s="121" t="s">
        <v>1842</v>
      </c>
      <c r="U181" s="121">
        <v>0</v>
      </c>
      <c r="V181" s="121">
        <f>IFERROR(INDEX(VECINOS!$E$2:$E$338,MATCH(C181,VECINOS!$D$2:$D$338,0),1),-1)</f>
        <v>11037030</v>
      </c>
      <c r="W181" s="121">
        <f>IFERROR(INDEX(VECINOS!$F$2:$F$338,MATCH(C181,VECINOS!$D$2:$D$338,0),1),-1)</f>
        <v>25.35</v>
      </c>
      <c r="X181" s="121">
        <f>INDEX(VECINOSC!$Y$2:$Y$348,MATCH(C181,VECINOSC!$D$2:$D$348,0),1)</f>
        <v>-1</v>
      </c>
      <c r="Y181" s="121">
        <f>INDEX(VECINOSC!$Z$2:$Z$348,MATCH(C181,VECINOSC!$D$2:$D$348,0),1)</f>
        <v>99999</v>
      </c>
      <c r="Z181" s="121"/>
      <c r="AA181" s="121"/>
      <c r="AB181" s="121"/>
      <c r="AC181" s="121"/>
      <c r="AD181" s="121"/>
      <c r="AE181" s="121"/>
      <c r="AF181" s="121"/>
      <c r="AG181" s="121"/>
      <c r="AH181" s="121"/>
      <c r="AI181" s="121"/>
      <c r="AJ181" s="121"/>
      <c r="AK181" s="121"/>
      <c r="AL181" s="121"/>
      <c r="AM181" s="121"/>
      <c r="AN181" s="121"/>
      <c r="AO181" s="121"/>
      <c r="AP181" s="121"/>
      <c r="AQ181" s="121"/>
      <c r="AR181" s="121"/>
      <c r="AS181" s="121"/>
      <c r="AT181" s="121"/>
      <c r="AU181" s="121"/>
      <c r="AV181" s="121"/>
      <c r="AW181" s="121"/>
      <c r="AX181" s="121"/>
      <c r="AY181" s="121"/>
      <c r="AZ181" s="121"/>
      <c r="BA181" s="121"/>
      <c r="BB181" s="121"/>
      <c r="BC181" s="121"/>
      <c r="BD181" s="121"/>
      <c r="BE181" s="121"/>
      <c r="BF181" s="121"/>
      <c r="BG181" s="121"/>
      <c r="BH181" s="121"/>
      <c r="BI181" s="121"/>
      <c r="BJ181" s="121"/>
      <c r="BK181" s="121"/>
      <c r="BL181" s="121"/>
      <c r="BM181" s="121"/>
      <c r="BN181" s="121"/>
      <c r="BO181" s="121"/>
      <c r="BP181" s="121"/>
      <c r="BQ181" s="121"/>
      <c r="BR181" s="121"/>
      <c r="BS181" s="121"/>
      <c r="BT181" s="121"/>
      <c r="BU181" s="121"/>
      <c r="BV181" s="121"/>
      <c r="BW181" s="121"/>
      <c r="BX181" s="121"/>
      <c r="BY181" s="121"/>
      <c r="BZ181" s="121"/>
      <c r="CA181" s="121"/>
      <c r="CB181" s="121"/>
      <c r="CC181" s="121"/>
      <c r="CD181" s="121"/>
      <c r="CE181" s="121"/>
      <c r="CF181" s="121"/>
      <c r="CG181" s="121"/>
      <c r="CH181" s="121"/>
      <c r="CI181" s="121"/>
    </row>
    <row r="182" spans="1:87" hidden="1">
      <c r="A182" s="121"/>
      <c r="B182" s="121">
        <v>6</v>
      </c>
      <c r="C182" s="121">
        <v>35195060</v>
      </c>
      <c r="D182" s="121" t="s">
        <v>17018</v>
      </c>
      <c r="E182" s="121" t="s">
        <v>38</v>
      </c>
      <c r="F182" s="121" t="s">
        <v>12</v>
      </c>
      <c r="G182" s="121" t="s">
        <v>26</v>
      </c>
      <c r="H182" s="121" t="s">
        <v>14</v>
      </c>
      <c r="I182" s="121" t="s">
        <v>861</v>
      </c>
      <c r="J182" s="121" t="s">
        <v>17000</v>
      </c>
      <c r="K182" s="121" t="s">
        <v>835</v>
      </c>
      <c r="L182" s="121">
        <v>5.5236111111111112</v>
      </c>
      <c r="M182" s="121">
        <v>-72.790972222222223</v>
      </c>
      <c r="N182" s="121">
        <v>34</v>
      </c>
      <c r="O182" s="121" t="s">
        <v>868</v>
      </c>
      <c r="P182" s="121" t="s">
        <v>18</v>
      </c>
      <c r="Q182" s="125">
        <v>1512</v>
      </c>
      <c r="R182" s="121">
        <v>-1</v>
      </c>
      <c r="S182" s="121">
        <v>0</v>
      </c>
      <c r="T182" s="121" t="s">
        <v>1842</v>
      </c>
      <c r="U182" s="121">
        <v>0</v>
      </c>
      <c r="V182" s="121">
        <f>IFERROR(INDEX(VECINOS!$E$2:$E$338,MATCH(C182,VECINOS!$D$2:$D$338,0),1),-1)</f>
        <v>35167020</v>
      </c>
      <c r="W182" s="121">
        <f>IFERROR(INDEX(VECINOS!$F$2:$F$338,MATCH(C182,VECINOS!$D$2:$D$338,0),1),-1)</f>
        <v>10.58</v>
      </c>
      <c r="X182" s="121">
        <f>INDEX(VECINOSC!$Y$2:$Y$348,MATCH(C182,VECINOSC!$D$2:$D$348,0),1)</f>
        <v>35197190</v>
      </c>
      <c r="Y182" s="121">
        <f>INDEX(VECINOSC!$Z$2:$Z$348,MATCH(C182,VECINOSC!$D$2:$D$348,0),1)</f>
        <v>28</v>
      </c>
      <c r="Z182" s="121"/>
      <c r="AA182" s="121"/>
      <c r="AB182" s="121"/>
      <c r="AC182" s="121"/>
      <c r="AD182" s="121"/>
      <c r="AE182" s="121"/>
      <c r="AF182" s="121"/>
      <c r="AG182" s="121"/>
      <c r="AH182" s="121"/>
      <c r="AI182" s="121"/>
      <c r="AJ182" s="121"/>
      <c r="AK182" s="121"/>
      <c r="AL182" s="121"/>
      <c r="AM182" s="121"/>
      <c r="AN182" s="121"/>
      <c r="AO182" s="121"/>
      <c r="AP182" s="121"/>
      <c r="AQ182" s="121"/>
      <c r="AR182" s="121"/>
      <c r="AS182" s="121"/>
      <c r="AT182" s="121"/>
      <c r="AU182" s="121"/>
      <c r="AV182" s="121"/>
      <c r="AW182" s="121"/>
      <c r="AX182" s="121"/>
      <c r="AY182" s="121"/>
      <c r="AZ182" s="121"/>
      <c r="BA182" s="121"/>
      <c r="BB182" s="121"/>
      <c r="BC182" s="121"/>
      <c r="BD182" s="121"/>
      <c r="BE182" s="121"/>
      <c r="BF182" s="121"/>
      <c r="BG182" s="121"/>
      <c r="BH182" s="121"/>
      <c r="BI182" s="121"/>
      <c r="BJ182" s="121"/>
      <c r="BK182" s="121"/>
      <c r="BL182" s="121"/>
      <c r="BM182" s="121"/>
      <c r="BN182" s="121"/>
      <c r="BO182" s="121"/>
      <c r="BP182" s="121"/>
      <c r="BQ182" s="121"/>
      <c r="BR182" s="121"/>
      <c r="BS182" s="121"/>
      <c r="BT182" s="121"/>
      <c r="BU182" s="121"/>
      <c r="BV182" s="121"/>
      <c r="BW182" s="121"/>
      <c r="BX182" s="121"/>
      <c r="BY182" s="121"/>
      <c r="BZ182" s="121"/>
      <c r="CA182" s="121"/>
      <c r="CB182" s="121"/>
      <c r="CC182" s="121"/>
      <c r="CD182" s="121"/>
      <c r="CE182" s="121"/>
      <c r="CF182" s="121"/>
      <c r="CG182" s="121"/>
      <c r="CH182" s="121"/>
      <c r="CI182" s="121"/>
    </row>
    <row r="183" spans="1:87" hidden="1">
      <c r="A183" s="121"/>
      <c r="B183" s="121">
        <v>6</v>
      </c>
      <c r="C183" s="121">
        <v>35217060</v>
      </c>
      <c r="D183" s="121" t="s">
        <v>876</v>
      </c>
      <c r="E183" s="121" t="s">
        <v>38</v>
      </c>
      <c r="F183" s="121" t="s">
        <v>19</v>
      </c>
      <c r="G183" s="121" t="s">
        <v>31</v>
      </c>
      <c r="H183" s="121" t="s">
        <v>14</v>
      </c>
      <c r="I183" s="121" t="s">
        <v>870</v>
      </c>
      <c r="J183" s="121" t="s">
        <v>545</v>
      </c>
      <c r="K183" s="121" t="s">
        <v>16823</v>
      </c>
      <c r="L183" s="121">
        <v>5.5404999999999998</v>
      </c>
      <c r="M183" s="121">
        <v>-72.231722222222217</v>
      </c>
      <c r="N183" s="121">
        <v>175</v>
      </c>
      <c r="O183" s="121" t="s">
        <v>868</v>
      </c>
      <c r="P183" s="121" t="s">
        <v>18</v>
      </c>
      <c r="Q183" s="125">
        <v>1505</v>
      </c>
      <c r="R183" s="121">
        <v>-1</v>
      </c>
      <c r="S183" s="121">
        <v>0</v>
      </c>
      <c r="T183" s="121" t="s">
        <v>1842</v>
      </c>
      <c r="U183" s="121">
        <v>0</v>
      </c>
      <c r="V183" s="121">
        <f>IFERROR(INDEX(VECINOS!$E$2:$E$338,MATCH(C183,VECINOS!$D$2:$D$338,0),1),-1)</f>
        <v>35215020</v>
      </c>
      <c r="W183" s="121">
        <f>IFERROR(INDEX(VECINOS!$F$2:$F$338,MATCH(C183,VECINOS!$D$2:$D$338,0),1),-1)</f>
        <v>29.83</v>
      </c>
      <c r="X183" s="121">
        <f>INDEX(VECINOSC!$Y$2:$Y$348,MATCH(C183,VECINOSC!$D$2:$D$348,0),1)</f>
        <v>-1</v>
      </c>
      <c r="Y183" s="121">
        <f>INDEX(VECINOSC!$Z$2:$Z$348,MATCH(C183,VECINOSC!$D$2:$D$348,0),1)</f>
        <v>99999</v>
      </c>
      <c r="Z183" s="121"/>
      <c r="AA183" s="121"/>
      <c r="AB183" s="121"/>
      <c r="AC183" s="121"/>
      <c r="AD183" s="121"/>
      <c r="AE183" s="121"/>
      <c r="AF183" s="121"/>
      <c r="AG183" s="121"/>
      <c r="AH183" s="121"/>
      <c r="AI183" s="121"/>
      <c r="AJ183" s="121"/>
      <c r="AK183" s="121"/>
      <c r="AL183" s="121"/>
      <c r="AM183" s="121"/>
      <c r="AN183" s="121"/>
      <c r="AO183" s="121"/>
      <c r="AP183" s="121"/>
      <c r="AQ183" s="121"/>
      <c r="AR183" s="121"/>
      <c r="AS183" s="121"/>
      <c r="AT183" s="121"/>
      <c r="AU183" s="121"/>
      <c r="AV183" s="121"/>
      <c r="AW183" s="121"/>
      <c r="AX183" s="121"/>
      <c r="AY183" s="121"/>
      <c r="AZ183" s="121"/>
      <c r="BA183" s="121"/>
      <c r="BB183" s="121"/>
      <c r="BC183" s="121"/>
      <c r="BD183" s="121"/>
      <c r="BE183" s="121"/>
      <c r="BF183" s="121"/>
      <c r="BG183" s="121"/>
      <c r="BH183" s="121"/>
      <c r="BI183" s="121"/>
      <c r="BJ183" s="121"/>
      <c r="BK183" s="121"/>
      <c r="BL183" s="121"/>
      <c r="BM183" s="121"/>
      <c r="BN183" s="121"/>
      <c r="BO183" s="121"/>
      <c r="BP183" s="121"/>
      <c r="BQ183" s="121"/>
      <c r="BR183" s="121"/>
      <c r="BS183" s="121"/>
      <c r="BT183" s="121"/>
      <c r="BU183" s="121"/>
      <c r="BV183" s="121"/>
      <c r="BW183" s="121"/>
      <c r="BX183" s="121"/>
      <c r="BY183" s="121"/>
      <c r="BZ183" s="121"/>
      <c r="CA183" s="121"/>
      <c r="CB183" s="121"/>
      <c r="CC183" s="121"/>
      <c r="CD183" s="121"/>
      <c r="CE183" s="121"/>
      <c r="CF183" s="121"/>
      <c r="CG183" s="121"/>
      <c r="CH183" s="121"/>
      <c r="CI183" s="121"/>
    </row>
    <row r="184" spans="1:87" hidden="1">
      <c r="A184" s="121"/>
      <c r="B184" s="121">
        <v>6</v>
      </c>
      <c r="C184" s="121">
        <v>35167000</v>
      </c>
      <c r="D184" s="121" t="s">
        <v>854</v>
      </c>
      <c r="E184" s="121" t="s">
        <v>38</v>
      </c>
      <c r="F184" s="121" t="s">
        <v>39</v>
      </c>
      <c r="G184" s="121" t="s">
        <v>31</v>
      </c>
      <c r="H184" s="121" t="s">
        <v>14</v>
      </c>
      <c r="I184" s="121" t="s">
        <v>854</v>
      </c>
      <c r="J184" s="121" t="s">
        <v>17000</v>
      </c>
      <c r="K184" s="121" t="s">
        <v>835</v>
      </c>
      <c r="L184" s="121">
        <v>5.5449999999999999</v>
      </c>
      <c r="M184" s="121">
        <v>-72.884111111111125</v>
      </c>
      <c r="N184" s="121">
        <v>171</v>
      </c>
      <c r="O184" s="121" t="s">
        <v>851</v>
      </c>
      <c r="P184" s="121" t="s">
        <v>18</v>
      </c>
      <c r="Q184" s="125">
        <v>1603</v>
      </c>
      <c r="R184" s="121">
        <v>-1</v>
      </c>
      <c r="S184" s="121">
        <v>0</v>
      </c>
      <c r="T184" s="121" t="s">
        <v>1842</v>
      </c>
      <c r="U184" s="121">
        <v>0</v>
      </c>
      <c r="V184" s="121">
        <f>IFERROR(INDEX(VECINOS!$E$2:$E$338,MATCH(C184,VECINOS!$D$2:$D$338,0),1),-1)</f>
        <v>35095120</v>
      </c>
      <c r="W184" s="121">
        <f>IFERROR(INDEX(VECINOS!$F$2:$F$338,MATCH(C184,VECINOS!$D$2:$D$338,0),1),-1)</f>
        <v>1.31</v>
      </c>
      <c r="X184" s="121">
        <f>INDEX(VECINOSC!$Y$2:$Y$348,MATCH(C184,VECINOSC!$D$2:$D$348,0),1)</f>
        <v>-1</v>
      </c>
      <c r="Y184" s="121">
        <f>INDEX(VECINOSC!$Z$2:$Z$348,MATCH(C184,VECINOSC!$D$2:$D$348,0),1)</f>
        <v>99999</v>
      </c>
      <c r="Z184" s="121"/>
      <c r="AA184" s="121"/>
      <c r="AB184" s="121"/>
      <c r="AC184" s="121"/>
      <c r="AD184" s="121"/>
      <c r="AE184" s="121"/>
      <c r="AF184" s="121"/>
      <c r="AG184" s="121"/>
      <c r="AH184" s="121"/>
      <c r="AI184" s="121"/>
      <c r="AJ184" s="121"/>
      <c r="AK184" s="121"/>
      <c r="AL184" s="121"/>
      <c r="AM184" s="121"/>
      <c r="AN184" s="121"/>
      <c r="AO184" s="121"/>
      <c r="AP184" s="121"/>
      <c r="AQ184" s="121"/>
      <c r="AR184" s="121"/>
      <c r="AS184" s="121"/>
      <c r="AT184" s="121"/>
      <c r="AU184" s="121"/>
      <c r="AV184" s="121"/>
      <c r="AW184" s="121"/>
      <c r="AX184" s="121"/>
      <c r="AY184" s="121"/>
      <c r="AZ184" s="121"/>
      <c r="BA184" s="121"/>
      <c r="BB184" s="121"/>
      <c r="BC184" s="121"/>
      <c r="BD184" s="121"/>
      <c r="BE184" s="121"/>
      <c r="BF184" s="121"/>
      <c r="BG184" s="121"/>
      <c r="BH184" s="121"/>
      <c r="BI184" s="121"/>
      <c r="BJ184" s="121"/>
      <c r="BK184" s="121"/>
      <c r="BL184" s="121"/>
      <c r="BM184" s="121"/>
      <c r="BN184" s="121"/>
      <c r="BO184" s="121"/>
      <c r="BP184" s="121"/>
      <c r="BQ184" s="121"/>
      <c r="BR184" s="121"/>
      <c r="BS184" s="121"/>
      <c r="BT184" s="121"/>
      <c r="BU184" s="121"/>
      <c r="BV184" s="121"/>
      <c r="BW184" s="121"/>
      <c r="BX184" s="121"/>
      <c r="BY184" s="121"/>
      <c r="BZ184" s="121"/>
      <c r="CA184" s="121"/>
      <c r="CB184" s="121"/>
      <c r="CC184" s="121"/>
      <c r="CD184" s="121"/>
      <c r="CE184" s="121"/>
      <c r="CF184" s="121"/>
      <c r="CG184" s="121"/>
      <c r="CH184" s="121"/>
      <c r="CI184" s="121"/>
    </row>
    <row r="185" spans="1:87" hidden="1">
      <c r="A185" s="121"/>
      <c r="B185" s="121">
        <v>6</v>
      </c>
      <c r="C185" s="121">
        <v>35095120</v>
      </c>
      <c r="D185" s="121" t="s">
        <v>838</v>
      </c>
      <c r="E185" s="121" t="s">
        <v>38</v>
      </c>
      <c r="F185" s="121" t="s">
        <v>12</v>
      </c>
      <c r="G185" s="121" t="s">
        <v>64</v>
      </c>
      <c r="H185" s="121" t="s">
        <v>14</v>
      </c>
      <c r="I185" s="121" t="s">
        <v>834</v>
      </c>
      <c r="J185" s="121" t="s">
        <v>17000</v>
      </c>
      <c r="K185" s="121" t="s">
        <v>835</v>
      </c>
      <c r="L185" s="121">
        <v>5.5566388888888891</v>
      </c>
      <c r="M185" s="121">
        <v>-72.881749999999997</v>
      </c>
      <c r="N185" s="121">
        <v>511</v>
      </c>
      <c r="O185" s="121" t="s">
        <v>839</v>
      </c>
      <c r="P185" s="121" t="s">
        <v>18</v>
      </c>
      <c r="Q185" s="125">
        <v>12</v>
      </c>
      <c r="R185" s="121">
        <v>-1</v>
      </c>
      <c r="S185" s="121">
        <v>0</v>
      </c>
      <c r="T185" s="121" t="s">
        <v>1842</v>
      </c>
      <c r="U185" s="121">
        <v>0</v>
      </c>
      <c r="V185" s="121">
        <f>IFERROR(INDEX(VECINOS!$E$2:$E$338,MATCH(C185,VECINOS!$D$2:$D$338,0),1),-1)</f>
        <v>35167020</v>
      </c>
      <c r="W185" s="121">
        <f>IFERROR(INDEX(VECINOS!$F$2:$F$338,MATCH(C185,VECINOS!$D$2:$D$338,0),1),-1)</f>
        <v>0.14000000000000001</v>
      </c>
      <c r="X185" s="121">
        <f>INDEX(VECINOSC!$Y$2:$Y$348,MATCH(C185,VECINOSC!$D$2:$D$348,0),1)</f>
        <v>-1</v>
      </c>
      <c r="Y185" s="121">
        <f>INDEX(VECINOSC!$Z$2:$Z$348,MATCH(C185,VECINOSC!$D$2:$D$348,0),1)</f>
        <v>99999</v>
      </c>
      <c r="Z185" s="121"/>
      <c r="AA185" s="121"/>
      <c r="AB185" s="121"/>
      <c r="AC185" s="121"/>
      <c r="AD185" s="121"/>
      <c r="AE185" s="121"/>
      <c r="AF185" s="121"/>
      <c r="AG185" s="121"/>
      <c r="AH185" s="121"/>
      <c r="AI185" s="121"/>
      <c r="AJ185" s="121"/>
      <c r="AK185" s="121"/>
      <c r="AL185" s="121"/>
      <c r="AM185" s="121"/>
      <c r="AN185" s="121"/>
      <c r="AO185" s="121"/>
      <c r="AP185" s="121"/>
      <c r="AQ185" s="121"/>
      <c r="AR185" s="121"/>
      <c r="AS185" s="121"/>
      <c r="AT185" s="121"/>
      <c r="AU185" s="121"/>
      <c r="AV185" s="121"/>
      <c r="AW185" s="121"/>
      <c r="AX185" s="121"/>
      <c r="AY185" s="121"/>
      <c r="AZ185" s="121"/>
      <c r="BA185" s="121"/>
      <c r="BB185" s="121"/>
      <c r="BC185" s="121"/>
      <c r="BD185" s="121"/>
      <c r="BE185" s="121"/>
      <c r="BF185" s="121"/>
      <c r="BG185" s="121"/>
      <c r="BH185" s="121"/>
      <c r="BI185" s="121"/>
      <c r="BJ185" s="121"/>
      <c r="BK185" s="121"/>
      <c r="BL185" s="121"/>
      <c r="BM185" s="121"/>
      <c r="BN185" s="121"/>
      <c r="BO185" s="121"/>
      <c r="BP185" s="121"/>
      <c r="BQ185" s="121"/>
      <c r="BR185" s="121"/>
      <c r="BS185" s="121"/>
      <c r="BT185" s="121"/>
      <c r="BU185" s="121"/>
      <c r="BV185" s="121"/>
      <c r="BW185" s="121"/>
      <c r="BX185" s="121"/>
      <c r="BY185" s="121"/>
      <c r="BZ185" s="121"/>
      <c r="CA185" s="121"/>
      <c r="CB185" s="121"/>
      <c r="CC185" s="121"/>
      <c r="CD185" s="121"/>
      <c r="CE185" s="121"/>
      <c r="CF185" s="121"/>
      <c r="CG185" s="121"/>
      <c r="CH185" s="121"/>
      <c r="CI185" s="121"/>
    </row>
    <row r="186" spans="1:87" hidden="1">
      <c r="A186" s="121"/>
      <c r="B186" s="121">
        <v>6</v>
      </c>
      <c r="C186" s="121">
        <v>35167020</v>
      </c>
      <c r="D186" s="121" t="s">
        <v>17025</v>
      </c>
      <c r="E186" s="121" t="s">
        <v>38</v>
      </c>
      <c r="F186" s="121" t="s">
        <v>39</v>
      </c>
      <c r="G186" s="121" t="s">
        <v>31</v>
      </c>
      <c r="H186" s="121" t="s">
        <v>14</v>
      </c>
      <c r="I186" s="121" t="s">
        <v>847</v>
      </c>
      <c r="J186" s="121" t="s">
        <v>17000</v>
      </c>
      <c r="K186" s="121" t="s">
        <v>835</v>
      </c>
      <c r="L186" s="121">
        <v>5.5569999999999995</v>
      </c>
      <c r="M186" s="121">
        <v>-72.88047222222221</v>
      </c>
      <c r="N186" s="121">
        <v>170</v>
      </c>
      <c r="O186" s="121" t="s">
        <v>851</v>
      </c>
      <c r="P186" s="121" t="s">
        <v>18</v>
      </c>
      <c r="Q186" s="125">
        <v>1602</v>
      </c>
      <c r="R186" s="121">
        <v>-1</v>
      </c>
      <c r="S186" s="121">
        <v>0</v>
      </c>
      <c r="T186" s="121" t="s">
        <v>1842</v>
      </c>
      <c r="U186" s="121">
        <v>0</v>
      </c>
      <c r="V186" s="121">
        <f>IFERROR(INDEX(VECINOS!$E$2:$E$338,MATCH(C186,VECINOS!$D$2:$D$338,0),1),-1)</f>
        <v>35095120</v>
      </c>
      <c r="W186" s="121">
        <f>IFERROR(INDEX(VECINOS!$F$2:$F$338,MATCH(C186,VECINOS!$D$2:$D$338,0),1),-1)</f>
        <v>0.14000000000000001</v>
      </c>
      <c r="X186" s="121">
        <f>INDEX(VECINOSC!$Y$2:$Y$348,MATCH(C186,VECINOSC!$D$2:$D$348,0),1)</f>
        <v>-1</v>
      </c>
      <c r="Y186" s="121">
        <f>INDEX(VECINOSC!$Z$2:$Z$348,MATCH(C186,VECINOSC!$D$2:$D$348,0),1)</f>
        <v>99999</v>
      </c>
      <c r="Z186" s="121"/>
      <c r="AA186" s="121"/>
      <c r="AB186" s="121"/>
      <c r="AC186" s="121"/>
      <c r="AD186" s="121"/>
      <c r="AE186" s="121"/>
      <c r="AF186" s="121"/>
      <c r="AG186" s="121"/>
      <c r="AH186" s="121"/>
      <c r="AI186" s="121"/>
      <c r="AJ186" s="121"/>
      <c r="AK186" s="121"/>
      <c r="AL186" s="121"/>
      <c r="AM186" s="121"/>
      <c r="AN186" s="121"/>
      <c r="AO186" s="121"/>
      <c r="AP186" s="121"/>
      <c r="AQ186" s="121"/>
      <c r="AR186" s="121"/>
      <c r="AS186" s="121"/>
      <c r="AT186" s="121"/>
      <c r="AU186" s="121"/>
      <c r="AV186" s="121"/>
      <c r="AW186" s="121"/>
      <c r="AX186" s="121"/>
      <c r="AY186" s="121"/>
      <c r="AZ186" s="121"/>
      <c r="BA186" s="121"/>
      <c r="BB186" s="121"/>
      <c r="BC186" s="121"/>
      <c r="BD186" s="121"/>
      <c r="BE186" s="121"/>
      <c r="BF186" s="121"/>
      <c r="BG186" s="121"/>
      <c r="BH186" s="121"/>
      <c r="BI186" s="121"/>
      <c r="BJ186" s="121"/>
      <c r="BK186" s="121"/>
      <c r="BL186" s="121"/>
      <c r="BM186" s="121"/>
      <c r="BN186" s="121"/>
      <c r="BO186" s="121"/>
      <c r="BP186" s="121"/>
      <c r="BQ186" s="121"/>
      <c r="BR186" s="121"/>
      <c r="BS186" s="121"/>
      <c r="BT186" s="121"/>
      <c r="BU186" s="121"/>
      <c r="BV186" s="121"/>
      <c r="BW186" s="121"/>
      <c r="BX186" s="121"/>
      <c r="BY186" s="121"/>
      <c r="BZ186" s="121"/>
      <c r="CA186" s="121"/>
      <c r="CB186" s="121"/>
      <c r="CC186" s="121"/>
      <c r="CD186" s="121"/>
      <c r="CE186" s="121"/>
      <c r="CF186" s="121"/>
      <c r="CG186" s="121"/>
      <c r="CH186" s="121"/>
      <c r="CI186" s="121"/>
    </row>
    <row r="187" spans="1:87" hidden="1">
      <c r="A187" s="121"/>
      <c r="B187" s="121">
        <v>6</v>
      </c>
      <c r="C187" s="121">
        <v>35217090</v>
      </c>
      <c r="D187" s="121" t="s">
        <v>878</v>
      </c>
      <c r="E187" s="121" t="s">
        <v>38</v>
      </c>
      <c r="F187" s="121" t="s">
        <v>19</v>
      </c>
      <c r="G187" s="121" t="s">
        <v>31</v>
      </c>
      <c r="H187" s="121" t="s">
        <v>14</v>
      </c>
      <c r="I187" s="121" t="s">
        <v>879</v>
      </c>
      <c r="J187" s="121" t="s">
        <v>17000</v>
      </c>
      <c r="K187" s="121" t="s">
        <v>880</v>
      </c>
      <c r="L187" s="121">
        <v>5.5669166666666667</v>
      </c>
      <c r="M187" s="121">
        <v>-72.583555555555549</v>
      </c>
      <c r="N187" s="121">
        <v>174</v>
      </c>
      <c r="O187" s="121" t="s">
        <v>868</v>
      </c>
      <c r="P187" s="121" t="s">
        <v>18</v>
      </c>
      <c r="Q187" s="125">
        <v>1503</v>
      </c>
      <c r="R187" s="121">
        <v>-1</v>
      </c>
      <c r="S187" s="121">
        <v>0</v>
      </c>
      <c r="T187" s="121" t="s">
        <v>1842</v>
      </c>
      <c r="U187" s="121">
        <v>0</v>
      </c>
      <c r="V187" s="121">
        <f>IFERROR(INDEX(VECINOS!$E$2:$E$338,MATCH(C187,VECINOS!$D$2:$D$338,0),1),-1)</f>
        <v>35215030</v>
      </c>
      <c r="W187" s="121">
        <f>IFERROR(INDEX(VECINOS!$F$2:$F$338,MATCH(C187,VECINOS!$D$2:$D$338,0),1),-1)</f>
        <v>19.989999999999998</v>
      </c>
      <c r="X187" s="121">
        <f>INDEX(VECINOSC!$Y$2:$Y$348,MATCH(C187,VECINOSC!$D$2:$D$348,0),1)</f>
        <v>-1</v>
      </c>
      <c r="Y187" s="121">
        <f>INDEX(VECINOSC!$Z$2:$Z$348,MATCH(C187,VECINOSC!$D$2:$D$348,0),1)</f>
        <v>99999</v>
      </c>
      <c r="Z187" s="121"/>
      <c r="AA187" s="121"/>
      <c r="AB187" s="121"/>
      <c r="AC187" s="121"/>
      <c r="AD187" s="121"/>
      <c r="AE187" s="121"/>
      <c r="AF187" s="121"/>
      <c r="AG187" s="121"/>
      <c r="AH187" s="121"/>
      <c r="AI187" s="121"/>
      <c r="AJ187" s="121"/>
      <c r="AK187" s="121"/>
      <c r="AL187" s="121"/>
      <c r="AM187" s="121"/>
      <c r="AN187" s="121"/>
      <c r="AO187" s="121"/>
      <c r="AP187" s="121"/>
      <c r="AQ187" s="121"/>
      <c r="AR187" s="121"/>
      <c r="AS187" s="121"/>
      <c r="AT187" s="121"/>
      <c r="AU187" s="121"/>
      <c r="AV187" s="121"/>
      <c r="AW187" s="121"/>
      <c r="AX187" s="121"/>
      <c r="AY187" s="121"/>
      <c r="AZ187" s="121"/>
      <c r="BA187" s="121"/>
      <c r="BB187" s="121"/>
      <c r="BC187" s="121"/>
      <c r="BD187" s="121"/>
      <c r="BE187" s="121"/>
      <c r="BF187" s="121"/>
      <c r="BG187" s="121"/>
      <c r="BH187" s="121"/>
      <c r="BI187" s="121"/>
      <c r="BJ187" s="121"/>
      <c r="BK187" s="121"/>
      <c r="BL187" s="121"/>
      <c r="BM187" s="121"/>
      <c r="BN187" s="121"/>
      <c r="BO187" s="121"/>
      <c r="BP187" s="121"/>
      <c r="BQ187" s="121"/>
      <c r="BR187" s="121"/>
      <c r="BS187" s="121"/>
      <c r="BT187" s="121"/>
      <c r="BU187" s="121"/>
      <c r="BV187" s="121"/>
      <c r="BW187" s="121"/>
      <c r="BX187" s="121"/>
      <c r="BY187" s="121"/>
      <c r="BZ187" s="121"/>
      <c r="CA187" s="121"/>
      <c r="CB187" s="121"/>
      <c r="CC187" s="121"/>
      <c r="CD187" s="121"/>
      <c r="CE187" s="121"/>
      <c r="CF187" s="121"/>
      <c r="CG187" s="121"/>
      <c r="CH187" s="121"/>
      <c r="CI187" s="121"/>
    </row>
    <row r="188" spans="1:87">
      <c r="A188" s="121"/>
      <c r="B188" s="121">
        <v>6</v>
      </c>
      <c r="C188" s="121">
        <v>35165000</v>
      </c>
      <c r="D188" s="121" t="s">
        <v>856</v>
      </c>
      <c r="E188" s="121" t="s">
        <v>38</v>
      </c>
      <c r="F188" s="121" t="s">
        <v>12</v>
      </c>
      <c r="G188" s="121" t="s">
        <v>26</v>
      </c>
      <c r="H188" s="121" t="s">
        <v>14</v>
      </c>
      <c r="I188" s="121" t="s">
        <v>854</v>
      </c>
      <c r="J188" s="121" t="s">
        <v>17000</v>
      </c>
      <c r="K188" s="121" t="s">
        <v>17010</v>
      </c>
      <c r="L188" s="121">
        <v>5.5749722222222218</v>
      </c>
      <c r="M188" s="121">
        <v>-72.941000000000003</v>
      </c>
      <c r="N188" s="121">
        <v>488</v>
      </c>
      <c r="O188" s="121" t="s">
        <v>851</v>
      </c>
      <c r="P188" s="121" t="s">
        <v>18</v>
      </c>
      <c r="Q188" s="125">
        <v>1607</v>
      </c>
      <c r="R188" s="121">
        <v>-1</v>
      </c>
      <c r="S188" s="121">
        <v>0</v>
      </c>
      <c r="T188" s="121" t="s">
        <v>1842</v>
      </c>
      <c r="U188" s="121">
        <v>0</v>
      </c>
      <c r="V188" s="121">
        <f>IFERROR(INDEX(VECINOS!$E$2:$E$338,MATCH(C188,VECINOS!$D$2:$D$338,0),1),-1)</f>
        <v>35160020</v>
      </c>
      <c r="W188" s="121">
        <f>IFERROR(INDEX(VECINOS!$F$2:$F$338,MATCH(C188,VECINOS!$D$2:$D$338,0),1),-1)</f>
        <v>4.09</v>
      </c>
      <c r="X188" s="121">
        <f>INDEX(VECINOSC!$Y$2:$Y$348,MATCH(C188,VECINOSC!$D$2:$D$348,0),1)</f>
        <v>35167000</v>
      </c>
      <c r="Y188" s="121">
        <f>INDEX(VECINOSC!$Z$2:$Z$348,MATCH(C188,VECINOSC!$D$2:$D$348,0),1)</f>
        <v>7</v>
      </c>
      <c r="Z188" s="121"/>
      <c r="AA188" s="121"/>
      <c r="AB188" s="121"/>
      <c r="AC188" s="121"/>
      <c r="AD188" s="121"/>
      <c r="AE188" s="121"/>
      <c r="AF188" s="121"/>
      <c r="AG188" s="121"/>
      <c r="AH188" s="121"/>
      <c r="AI188" s="121"/>
      <c r="AJ188" s="121"/>
      <c r="AK188" s="121"/>
      <c r="AL188" s="121"/>
      <c r="AM188" s="121"/>
      <c r="AN188" s="121"/>
      <c r="AO188" s="121"/>
      <c r="AP188" s="121"/>
      <c r="AQ188" s="121"/>
      <c r="AR188" s="121"/>
      <c r="AS188" s="121"/>
      <c r="AT188" s="121"/>
      <c r="AU188" s="121"/>
      <c r="AV188" s="121"/>
      <c r="AW188" s="121"/>
      <c r="AX188" s="121"/>
      <c r="AY188" s="121"/>
      <c r="AZ188" s="121"/>
      <c r="BA188" s="121"/>
      <c r="BB188" s="121"/>
      <c r="BC188" s="121"/>
      <c r="BD188" s="121"/>
      <c r="BE188" s="121"/>
      <c r="BF188" s="121"/>
      <c r="BG188" s="121"/>
      <c r="BH188" s="121"/>
      <c r="BI188" s="121"/>
      <c r="BJ188" s="121"/>
      <c r="BK188" s="121"/>
      <c r="BL188" s="121"/>
      <c r="BM188" s="121"/>
      <c r="BN188" s="121"/>
      <c r="BO188" s="121"/>
      <c r="BP188" s="121"/>
      <c r="BQ188" s="121"/>
      <c r="BR188" s="121"/>
      <c r="BS188" s="121"/>
      <c r="BT188" s="121"/>
      <c r="BU188" s="121"/>
      <c r="BV188" s="121"/>
      <c r="BW188" s="121"/>
      <c r="BX188" s="121"/>
      <c r="BY188" s="121"/>
      <c r="BZ188" s="121"/>
      <c r="CA188" s="121"/>
      <c r="CB188" s="121"/>
      <c r="CC188" s="121"/>
      <c r="CD188" s="121"/>
      <c r="CE188" s="121"/>
      <c r="CF188" s="121"/>
      <c r="CG188" s="121"/>
      <c r="CH188" s="121"/>
      <c r="CI188" s="121"/>
    </row>
    <row r="189" spans="1:87" hidden="1">
      <c r="A189" s="121"/>
      <c r="B189" s="121">
        <v>6</v>
      </c>
      <c r="C189" s="121">
        <v>35167010</v>
      </c>
      <c r="D189" s="121" t="s">
        <v>859</v>
      </c>
      <c r="E189" s="121" t="s">
        <v>38</v>
      </c>
      <c r="F189" s="121" t="s">
        <v>39</v>
      </c>
      <c r="G189" s="121" t="s">
        <v>31</v>
      </c>
      <c r="H189" s="121" t="s">
        <v>14</v>
      </c>
      <c r="I189" s="121" t="s">
        <v>845</v>
      </c>
      <c r="J189" s="121" t="s">
        <v>17000</v>
      </c>
      <c r="K189" s="121" t="s">
        <v>835</v>
      </c>
      <c r="L189" s="121">
        <v>5.5844444444444443</v>
      </c>
      <c r="M189" s="121">
        <v>-72.900083333333342</v>
      </c>
      <c r="N189" s="121">
        <v>166</v>
      </c>
      <c r="O189" s="121" t="s">
        <v>851</v>
      </c>
      <c r="P189" s="121" t="s">
        <v>18</v>
      </c>
      <c r="Q189" s="125">
        <v>1601</v>
      </c>
      <c r="R189" s="121">
        <v>-1</v>
      </c>
      <c r="S189" s="121">
        <v>0</v>
      </c>
      <c r="T189" s="121" t="s">
        <v>1842</v>
      </c>
      <c r="U189" s="121">
        <v>0</v>
      </c>
      <c r="V189" s="121">
        <f>IFERROR(INDEX(VECINOS!$E$2:$E$338,MATCH(C189,VECINOS!$D$2:$D$338,0),1),-1)</f>
        <v>35160020</v>
      </c>
      <c r="W189" s="121">
        <f>IFERROR(INDEX(VECINOS!$F$2:$F$338,MATCH(C189,VECINOS!$D$2:$D$338,0),1),-1)</f>
        <v>2.2400000000000002</v>
      </c>
      <c r="X189" s="121">
        <f>INDEX(VECINOSC!$Y$2:$Y$348,MATCH(C189,VECINOSC!$D$2:$D$348,0),1)</f>
        <v>-1</v>
      </c>
      <c r="Y189" s="121">
        <f>INDEX(VECINOSC!$Z$2:$Z$348,MATCH(C189,VECINOSC!$D$2:$D$348,0),1)</f>
        <v>99999</v>
      </c>
      <c r="Z189" s="121"/>
      <c r="AA189" s="121"/>
      <c r="AB189" s="121"/>
      <c r="AC189" s="121"/>
      <c r="AD189" s="121"/>
      <c r="AE189" s="121"/>
      <c r="AF189" s="121"/>
      <c r="AG189" s="121"/>
      <c r="AH189" s="121"/>
      <c r="AI189" s="121"/>
      <c r="AJ189" s="121"/>
      <c r="AK189" s="121"/>
      <c r="AL189" s="121"/>
      <c r="AM189" s="121"/>
      <c r="AN189" s="121"/>
      <c r="AO189" s="121"/>
      <c r="AP189" s="121"/>
      <c r="AQ189" s="121"/>
      <c r="AR189" s="121"/>
      <c r="AS189" s="121"/>
      <c r="AT189" s="121"/>
      <c r="AU189" s="121"/>
      <c r="AV189" s="121"/>
      <c r="AW189" s="121"/>
      <c r="AX189" s="121"/>
      <c r="AY189" s="121"/>
      <c r="AZ189" s="121"/>
      <c r="BA189" s="121"/>
      <c r="BB189" s="121"/>
      <c r="BC189" s="121"/>
      <c r="BD189" s="121"/>
      <c r="BE189" s="121"/>
      <c r="BF189" s="121"/>
      <c r="BG189" s="121"/>
      <c r="BH189" s="121"/>
      <c r="BI189" s="121"/>
      <c r="BJ189" s="121"/>
      <c r="BK189" s="121"/>
      <c r="BL189" s="121"/>
      <c r="BM189" s="121"/>
      <c r="BN189" s="121"/>
      <c r="BO189" s="121"/>
      <c r="BP189" s="121"/>
      <c r="BQ189" s="121"/>
      <c r="BR189" s="121"/>
      <c r="BS189" s="121"/>
      <c r="BT189" s="121"/>
      <c r="BU189" s="121"/>
      <c r="BV189" s="121"/>
      <c r="BW189" s="121"/>
      <c r="BX189" s="121"/>
      <c r="BY189" s="121"/>
      <c r="BZ189" s="121"/>
      <c r="CA189" s="121"/>
      <c r="CB189" s="121"/>
      <c r="CC189" s="121"/>
      <c r="CD189" s="121"/>
      <c r="CE189" s="121"/>
      <c r="CF189" s="121"/>
      <c r="CG189" s="121"/>
      <c r="CH189" s="121"/>
      <c r="CI189" s="121"/>
    </row>
    <row r="190" spans="1:87" hidden="1">
      <c r="A190" s="121"/>
      <c r="B190" s="121">
        <v>1</v>
      </c>
      <c r="C190" s="121">
        <v>11037030</v>
      </c>
      <c r="D190" s="121" t="s">
        <v>37</v>
      </c>
      <c r="E190" s="121" t="s">
        <v>38</v>
      </c>
      <c r="F190" s="121" t="s">
        <v>39</v>
      </c>
      <c r="G190" s="121" t="s">
        <v>31</v>
      </c>
      <c r="H190" s="121" t="s">
        <v>14</v>
      </c>
      <c r="I190" s="121" t="s">
        <v>34</v>
      </c>
      <c r="J190" s="121" t="s">
        <v>16576</v>
      </c>
      <c r="K190" s="121" t="s">
        <v>17013</v>
      </c>
      <c r="L190" s="121">
        <v>5.5846666666666662</v>
      </c>
      <c r="M190" s="121">
        <v>-76.753277777777782</v>
      </c>
      <c r="N190" s="121">
        <v>72</v>
      </c>
      <c r="O190" s="121" t="s">
        <v>33</v>
      </c>
      <c r="P190" s="121" t="s">
        <v>18</v>
      </c>
      <c r="Q190" s="125">
        <v>-1</v>
      </c>
      <c r="R190" s="121" t="s">
        <v>1484</v>
      </c>
      <c r="S190" s="121" t="s">
        <v>1819</v>
      </c>
      <c r="T190" s="121" t="s">
        <v>1863</v>
      </c>
      <c r="U190" s="121">
        <v>1</v>
      </c>
      <c r="V190" s="121">
        <f>IFERROR(INDEX(VECINOS!$E$2:$E$338,MATCH(C190,VECINOS!$D$2:$D$338,0),1),-1)</f>
        <v>11047040</v>
      </c>
      <c r="W190" s="121">
        <f>IFERROR(INDEX(VECINOS!$F$2:$F$338,MATCH(C190,VECINOS!$D$2:$D$338,0),1),-1)</f>
        <v>16.079999999999998</v>
      </c>
      <c r="X190" s="121">
        <f>INDEX(VECINOSC!$Y$2:$Y$348,MATCH(C190,VECINOSC!$D$2:$D$348,0),1)</f>
        <v>-1</v>
      </c>
      <c r="Y190" s="121">
        <f>INDEX(VECINOSC!$Z$2:$Z$348,MATCH(C190,VECINOSC!$D$2:$D$348,0),1)</f>
        <v>99999</v>
      </c>
      <c r="Z190" s="121"/>
      <c r="AA190" s="121"/>
      <c r="AB190" s="121"/>
      <c r="AC190" s="121"/>
      <c r="AD190" s="121"/>
      <c r="AE190" s="121"/>
      <c r="AF190" s="121"/>
      <c r="AG190" s="121"/>
      <c r="AH190" s="121"/>
      <c r="AI190" s="121"/>
      <c r="AJ190" s="121"/>
      <c r="AK190" s="121"/>
      <c r="AL190" s="121"/>
      <c r="AM190" s="121"/>
      <c r="AN190" s="121"/>
      <c r="AO190" s="121"/>
      <c r="AP190" s="121"/>
      <c r="AQ190" s="121"/>
      <c r="AR190" s="121"/>
      <c r="AS190" s="121"/>
      <c r="AT190" s="121"/>
      <c r="AU190" s="121"/>
      <c r="AV190" s="121"/>
      <c r="AW190" s="121"/>
      <c r="AX190" s="121"/>
      <c r="AY190" s="121"/>
      <c r="AZ190" s="121"/>
      <c r="BA190" s="121"/>
      <c r="BB190" s="121"/>
      <c r="BC190" s="121"/>
      <c r="BD190" s="121"/>
      <c r="BE190" s="121"/>
      <c r="BF190" s="121"/>
      <c r="BG190" s="121"/>
      <c r="BH190" s="121"/>
      <c r="BI190" s="121"/>
      <c r="BJ190" s="121"/>
      <c r="BK190" s="121"/>
      <c r="BL190" s="121"/>
      <c r="BM190" s="121"/>
      <c r="BN190" s="121"/>
      <c r="BO190" s="121"/>
      <c r="BP190" s="121"/>
      <c r="BQ190" s="121"/>
      <c r="BR190" s="121"/>
      <c r="BS190" s="121"/>
      <c r="BT190" s="121"/>
      <c r="BU190" s="121"/>
      <c r="BV190" s="121"/>
      <c r="BW190" s="121"/>
      <c r="BX190" s="121"/>
      <c r="BY190" s="121"/>
      <c r="BZ190" s="121"/>
      <c r="CA190" s="121"/>
      <c r="CB190" s="121"/>
      <c r="CC190" s="121"/>
      <c r="CD190" s="121"/>
      <c r="CE190" s="121"/>
      <c r="CF190" s="121"/>
      <c r="CG190" s="121"/>
      <c r="CH190" s="121"/>
      <c r="CI190" s="121"/>
    </row>
    <row r="191" spans="1:87" hidden="1">
      <c r="A191" s="121"/>
      <c r="B191" s="121">
        <v>6</v>
      </c>
      <c r="C191" s="121">
        <v>35160020</v>
      </c>
      <c r="D191" s="121" t="s">
        <v>853</v>
      </c>
      <c r="E191" s="121" t="s">
        <v>38</v>
      </c>
      <c r="F191" s="121" t="s">
        <v>12</v>
      </c>
      <c r="G191" s="121" t="s">
        <v>13</v>
      </c>
      <c r="H191" s="121" t="s">
        <v>14</v>
      </c>
      <c r="I191" s="121" t="s">
        <v>854</v>
      </c>
      <c r="J191" s="121" t="s">
        <v>17000</v>
      </c>
      <c r="K191" s="121" t="s">
        <v>17010</v>
      </c>
      <c r="L191" s="121">
        <v>5.5997222222222218</v>
      </c>
      <c r="M191" s="121">
        <v>-72.913472222222225</v>
      </c>
      <c r="N191" s="121">
        <v>167</v>
      </c>
      <c r="O191" s="121" t="s">
        <v>851</v>
      </c>
      <c r="P191" s="121" t="s">
        <v>18</v>
      </c>
      <c r="Q191" s="125">
        <v>1604</v>
      </c>
      <c r="R191" s="121">
        <v>-1</v>
      </c>
      <c r="S191" s="121">
        <v>0</v>
      </c>
      <c r="T191" s="121" t="s">
        <v>1842</v>
      </c>
      <c r="U191" s="121">
        <v>0</v>
      </c>
      <c r="V191" s="121">
        <f>IFERROR(INDEX(VECINOS!$E$2:$E$338,MATCH(C191,VECINOS!$D$2:$D$338,0),1),-1)</f>
        <v>35167010</v>
      </c>
      <c r="W191" s="121">
        <f>IFERROR(INDEX(VECINOS!$F$2:$F$338,MATCH(C191,VECINOS!$D$2:$D$338,0),1),-1)</f>
        <v>2.2400000000000002</v>
      </c>
      <c r="X191" s="121">
        <f>INDEX(VECINOSC!$Y$2:$Y$348,MATCH(C191,VECINOSC!$D$2:$D$348,0),1)</f>
        <v>35167000</v>
      </c>
      <c r="Y191" s="121">
        <f>INDEX(VECINOSC!$Z$2:$Z$348,MATCH(C191,VECINOSC!$D$2:$D$348,0),1)</f>
        <v>6</v>
      </c>
      <c r="Z191" s="121"/>
      <c r="AA191" s="121"/>
      <c r="AB191" s="121"/>
      <c r="AC191" s="121"/>
      <c r="AD191" s="121"/>
      <c r="AE191" s="121"/>
      <c r="AF191" s="121"/>
      <c r="AG191" s="121"/>
      <c r="AH191" s="121"/>
      <c r="AI191" s="121"/>
      <c r="AJ191" s="121"/>
      <c r="AK191" s="121"/>
      <c r="AL191" s="121"/>
      <c r="AM191" s="121"/>
      <c r="AN191" s="121"/>
      <c r="AO191" s="121"/>
      <c r="AP191" s="121"/>
      <c r="AQ191" s="121"/>
      <c r="AR191" s="121"/>
      <c r="AS191" s="121"/>
      <c r="AT191" s="121"/>
      <c r="AU191" s="121"/>
      <c r="AV191" s="121"/>
      <c r="AW191" s="121"/>
      <c r="AX191" s="121"/>
      <c r="AY191" s="121"/>
      <c r="AZ191" s="121"/>
      <c r="BA191" s="121"/>
      <c r="BB191" s="121"/>
      <c r="BC191" s="121"/>
      <c r="BD191" s="121"/>
      <c r="BE191" s="121"/>
      <c r="BF191" s="121"/>
      <c r="BG191" s="121"/>
      <c r="BH191" s="121"/>
      <c r="BI191" s="121"/>
      <c r="BJ191" s="121"/>
      <c r="BK191" s="121"/>
      <c r="BL191" s="121"/>
      <c r="BM191" s="121"/>
      <c r="BN191" s="121"/>
      <c r="BO191" s="121"/>
      <c r="BP191" s="121"/>
      <c r="BQ191" s="121"/>
      <c r="BR191" s="121"/>
      <c r="BS191" s="121"/>
      <c r="BT191" s="121"/>
      <c r="BU191" s="121"/>
      <c r="BV191" s="121"/>
      <c r="BW191" s="121"/>
      <c r="BX191" s="121"/>
      <c r="BY191" s="121"/>
      <c r="BZ191" s="121"/>
      <c r="CA191" s="121"/>
      <c r="CB191" s="121"/>
      <c r="CC191" s="121"/>
      <c r="CD191" s="121"/>
      <c r="CE191" s="121"/>
      <c r="CF191" s="121"/>
      <c r="CG191" s="121"/>
      <c r="CH191" s="121"/>
      <c r="CI191" s="121"/>
    </row>
    <row r="192" spans="1:87" hidden="1">
      <c r="A192" s="121"/>
      <c r="B192" s="121">
        <v>6</v>
      </c>
      <c r="C192" s="121">
        <v>35160000</v>
      </c>
      <c r="D192" s="121" t="s">
        <v>849</v>
      </c>
      <c r="E192" s="121" t="s">
        <v>38</v>
      </c>
      <c r="F192" s="121" t="s">
        <v>12</v>
      </c>
      <c r="G192" s="121" t="s">
        <v>13</v>
      </c>
      <c r="H192" s="121" t="s">
        <v>14</v>
      </c>
      <c r="I192" s="121" t="s">
        <v>850</v>
      </c>
      <c r="J192" s="121" t="s">
        <v>17000</v>
      </c>
      <c r="K192" s="121" t="s">
        <v>783</v>
      </c>
      <c r="L192" s="121">
        <v>5.6142777777777777</v>
      </c>
      <c r="M192" s="121">
        <v>-72.867472222222219</v>
      </c>
      <c r="N192" s="121">
        <v>55</v>
      </c>
      <c r="O192" s="121" t="s">
        <v>851</v>
      </c>
      <c r="P192" s="121" t="s">
        <v>18</v>
      </c>
      <c r="Q192" s="125">
        <v>1606</v>
      </c>
      <c r="R192" s="121">
        <v>-1</v>
      </c>
      <c r="S192" s="121">
        <v>0</v>
      </c>
      <c r="T192" s="121" t="s">
        <v>1842</v>
      </c>
      <c r="U192" s="121">
        <v>0</v>
      </c>
      <c r="V192" s="121">
        <f>IFERROR(INDEX(VECINOS!$E$2:$E$338,MATCH(C192,VECINOS!$D$2:$D$338,0),1),-1)</f>
        <v>35167010</v>
      </c>
      <c r="W192" s="121">
        <f>IFERROR(INDEX(VECINOS!$F$2:$F$338,MATCH(C192,VECINOS!$D$2:$D$338,0),1),-1)</f>
        <v>4.8899999999999997</v>
      </c>
      <c r="X192" s="121">
        <f>INDEX(VECINOSC!$Y$2:$Y$348,MATCH(C192,VECINOSC!$D$2:$D$348,0),1)</f>
        <v>-1</v>
      </c>
      <c r="Y192" s="121">
        <f>INDEX(VECINOSC!$Z$2:$Z$348,MATCH(C192,VECINOSC!$D$2:$D$348,0),1)</f>
        <v>99999</v>
      </c>
      <c r="Z192" s="121"/>
      <c r="AA192" s="121"/>
      <c r="AB192" s="121"/>
      <c r="AC192" s="121"/>
      <c r="AD192" s="121"/>
      <c r="AE192" s="121"/>
      <c r="AF192" s="121"/>
      <c r="AG192" s="121"/>
      <c r="AH192" s="121"/>
      <c r="AI192" s="121"/>
      <c r="AJ192" s="121"/>
      <c r="AK192" s="121"/>
      <c r="AL192" s="121"/>
      <c r="AM192" s="121"/>
      <c r="AN192" s="121"/>
      <c r="AO192" s="121"/>
      <c r="AP192" s="121"/>
      <c r="AQ192" s="121"/>
      <c r="AR192" s="121"/>
      <c r="AS192" s="121"/>
      <c r="AT192" s="121"/>
      <c r="AU192" s="121"/>
      <c r="AV192" s="121"/>
      <c r="AW192" s="121"/>
      <c r="AX192" s="121"/>
      <c r="AY192" s="121"/>
      <c r="AZ192" s="121"/>
      <c r="BA192" s="121"/>
      <c r="BB192" s="121"/>
      <c r="BC192" s="121"/>
      <c r="BD192" s="121"/>
      <c r="BE192" s="121"/>
      <c r="BF192" s="121"/>
      <c r="BG192" s="121"/>
      <c r="BH192" s="121"/>
      <c r="BI192" s="121"/>
      <c r="BJ192" s="121"/>
      <c r="BK192" s="121"/>
      <c r="BL192" s="121"/>
      <c r="BM192" s="121"/>
      <c r="BN192" s="121"/>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row>
    <row r="193" spans="1:87" hidden="1">
      <c r="A193" s="121"/>
      <c r="B193" s="121">
        <v>6</v>
      </c>
      <c r="C193" s="121">
        <v>23125160</v>
      </c>
      <c r="D193" s="121" t="s">
        <v>768</v>
      </c>
      <c r="E193" s="121" t="s">
        <v>38</v>
      </c>
      <c r="F193" s="121" t="s">
        <v>12</v>
      </c>
      <c r="G193" s="121" t="s">
        <v>64</v>
      </c>
      <c r="H193" s="121" t="s">
        <v>14</v>
      </c>
      <c r="I193" s="121" t="s">
        <v>764</v>
      </c>
      <c r="J193" s="121" t="s">
        <v>17000</v>
      </c>
      <c r="K193" s="121" t="s">
        <v>765</v>
      </c>
      <c r="L193" s="121">
        <v>5.6470277777777769</v>
      </c>
      <c r="M193" s="121">
        <v>-74.071305555555554</v>
      </c>
      <c r="N193" s="121">
        <v>299</v>
      </c>
      <c r="O193" s="121" t="s">
        <v>770</v>
      </c>
      <c r="P193" s="121" t="s">
        <v>18</v>
      </c>
      <c r="Q193" s="125">
        <v>174</v>
      </c>
      <c r="R193" s="121">
        <v>-1</v>
      </c>
      <c r="S193" s="121">
        <v>0</v>
      </c>
      <c r="T193" s="121" t="s">
        <v>1842</v>
      </c>
      <c r="U193" s="121">
        <v>0</v>
      </c>
      <c r="V193" s="121">
        <f>IFERROR(INDEX(VECINOS!$E$2:$E$338,MATCH(C193,VECINOS!$D$2:$D$338,0),1),-1)</f>
        <v>24015110</v>
      </c>
      <c r="W193" s="121">
        <f>IFERROR(INDEX(VECINOS!$F$2:$F$338,MATCH(C193,VECINOS!$D$2:$D$338,0),1),-1)</f>
        <v>45.08</v>
      </c>
      <c r="X193" s="121">
        <f>INDEX(VECINOSC!$Y$2:$Y$348,MATCH(C193,VECINOSC!$D$2:$D$348,0),1)</f>
        <v>-1</v>
      </c>
      <c r="Y193" s="121">
        <f>INDEX(VECINOSC!$Z$2:$Z$348,MATCH(C193,VECINOSC!$D$2:$D$348,0),1)</f>
        <v>99999</v>
      </c>
      <c r="Z193" s="121"/>
      <c r="AA193" s="121"/>
      <c r="AB193" s="121"/>
      <c r="AC193" s="121"/>
      <c r="AD193" s="121"/>
      <c r="AE193" s="121"/>
      <c r="AF193" s="121"/>
      <c r="AG193" s="121"/>
      <c r="AH193" s="121"/>
      <c r="AI193" s="121"/>
      <c r="AJ193" s="121"/>
      <c r="AK193" s="121"/>
      <c r="AL193" s="121"/>
      <c r="AM193" s="121"/>
      <c r="AN193" s="121"/>
      <c r="AO193" s="121"/>
      <c r="AP193" s="121"/>
      <c r="AQ193" s="121"/>
      <c r="AR193" s="121"/>
      <c r="AS193" s="121"/>
      <c r="AT193" s="121"/>
      <c r="AU193" s="121"/>
      <c r="AV193" s="121"/>
      <c r="AW193" s="121"/>
      <c r="AX193" s="121"/>
      <c r="AY193" s="121"/>
      <c r="AZ193" s="121"/>
      <c r="BA193" s="121"/>
      <c r="BB193" s="121"/>
      <c r="BC193" s="121"/>
      <c r="BD193" s="121"/>
      <c r="BE193" s="121"/>
      <c r="BF193" s="121"/>
      <c r="BG193" s="121"/>
      <c r="BH193" s="121"/>
      <c r="BI193" s="121"/>
      <c r="BJ193" s="121"/>
      <c r="BK193" s="121"/>
      <c r="BL193" s="121"/>
      <c r="BM193" s="121"/>
      <c r="BN193" s="121"/>
      <c r="BO193" s="121"/>
      <c r="BP193" s="121"/>
      <c r="BQ193" s="121"/>
      <c r="BR193" s="121"/>
      <c r="BS193" s="121"/>
      <c r="BT193" s="121"/>
      <c r="BU193" s="121"/>
      <c r="BV193" s="121"/>
      <c r="BW193" s="121"/>
      <c r="BX193" s="121"/>
      <c r="BY193" s="121"/>
      <c r="BZ193" s="121"/>
      <c r="CA193" s="121"/>
      <c r="CB193" s="121"/>
      <c r="CC193" s="121"/>
      <c r="CD193" s="121"/>
      <c r="CE193" s="121"/>
      <c r="CF193" s="121"/>
      <c r="CG193" s="121"/>
      <c r="CH193" s="121"/>
      <c r="CI193" s="121"/>
    </row>
    <row r="194" spans="1:87" hidden="1">
      <c r="A194" s="121"/>
      <c r="B194" s="121">
        <v>1</v>
      </c>
      <c r="C194" s="121">
        <v>11047040</v>
      </c>
      <c r="D194" s="121" t="s">
        <v>47</v>
      </c>
      <c r="E194" s="121" t="s">
        <v>38</v>
      </c>
      <c r="F194" s="121" t="s">
        <v>39</v>
      </c>
      <c r="G194" s="121" t="s">
        <v>31</v>
      </c>
      <c r="H194" s="121" t="s">
        <v>14</v>
      </c>
      <c r="I194" s="121" t="s">
        <v>23</v>
      </c>
      <c r="J194" s="121" t="s">
        <v>16576</v>
      </c>
      <c r="K194" s="121" t="s">
        <v>2592</v>
      </c>
      <c r="L194" s="121">
        <v>5.6979916666666668</v>
      </c>
      <c r="M194" s="121">
        <v>-76.662258333333341</v>
      </c>
      <c r="N194" s="121">
        <v>307</v>
      </c>
      <c r="O194" s="121" t="s">
        <v>49</v>
      </c>
      <c r="P194" s="121">
        <v>39782</v>
      </c>
      <c r="Q194" s="125">
        <v>171</v>
      </c>
      <c r="R194" s="121">
        <v>-1</v>
      </c>
      <c r="S194" s="121">
        <f>IFERROR(INDEX(estadored!$P$2:$P$323,MATCH(C194,estadored!$B$2:$B$323,0),1),0)</f>
        <v>0</v>
      </c>
      <c r="T194" s="121" t="s">
        <v>1842</v>
      </c>
      <c r="U194" s="121">
        <v>0</v>
      </c>
      <c r="V194" s="121">
        <f>IFERROR(INDEX(VECINOS!$E$2:$E$338,MATCH(C194,VECINOS!$D$2:$D$338,0),1),-1)</f>
        <v>11037030</v>
      </c>
      <c r="W194" s="121">
        <f>IFERROR(INDEX(VECINOS!$F$2:$F$338,MATCH(C194,VECINOS!$D$2:$D$338,0),1),-1)</f>
        <v>16.079999999999998</v>
      </c>
      <c r="X194" s="121">
        <f>INDEX(VECINOSC!$Y$2:$Y$348,MATCH(C194,VECINOSC!$D$2:$D$348,0),1)</f>
        <v>11027070</v>
      </c>
      <c r="Y194" s="121">
        <f>INDEX(VECINOSC!$Z$2:$Z$348,MATCH(C194,VECINOSC!$D$2:$D$348,0),1)</f>
        <v>22</v>
      </c>
      <c r="Z194" s="121"/>
      <c r="AA194" s="121"/>
      <c r="AB194" s="121"/>
      <c r="AC194" s="121"/>
      <c r="AD194" s="121"/>
      <c r="AE194" s="121"/>
      <c r="AF194" s="121"/>
      <c r="AG194" s="121"/>
      <c r="AH194" s="121"/>
      <c r="AI194" s="121"/>
      <c r="AJ194" s="121"/>
      <c r="AK194" s="121"/>
      <c r="AL194" s="121"/>
      <c r="AM194" s="121"/>
      <c r="AN194" s="121"/>
      <c r="AO194" s="121"/>
      <c r="AP194" s="121"/>
      <c r="AQ194" s="121"/>
      <c r="AR194" s="121"/>
      <c r="AS194" s="121"/>
      <c r="AT194" s="121"/>
      <c r="AU194" s="121"/>
      <c r="AV194" s="121"/>
      <c r="AW194" s="121"/>
      <c r="AX194" s="121"/>
      <c r="AY194" s="121"/>
      <c r="AZ194" s="121"/>
      <c r="BA194" s="121"/>
      <c r="BB194" s="121"/>
      <c r="BC194" s="121"/>
      <c r="BD194" s="121"/>
      <c r="BE194" s="121"/>
      <c r="BF194" s="121"/>
      <c r="BG194" s="121"/>
      <c r="BH194" s="121"/>
      <c r="BI194" s="121"/>
      <c r="BJ194" s="121"/>
      <c r="BK194" s="121"/>
      <c r="BL194" s="121"/>
      <c r="BM194" s="121"/>
      <c r="BN194" s="121"/>
      <c r="BO194" s="121"/>
      <c r="BP194" s="121"/>
      <c r="BQ194" s="121"/>
      <c r="BR194" s="121"/>
      <c r="BS194" s="121"/>
      <c r="BT194" s="121"/>
      <c r="BU194" s="121"/>
      <c r="BV194" s="121"/>
      <c r="BW194" s="121"/>
      <c r="BX194" s="121"/>
      <c r="BY194" s="121"/>
      <c r="BZ194" s="121"/>
      <c r="CA194" s="121"/>
      <c r="CB194" s="121"/>
      <c r="CC194" s="121"/>
      <c r="CD194" s="121"/>
      <c r="CE194" s="121"/>
      <c r="CF194" s="121"/>
      <c r="CG194" s="121"/>
      <c r="CH194" s="121"/>
      <c r="CI194" s="121"/>
    </row>
    <row r="195" spans="1:87" hidden="1">
      <c r="A195" s="121"/>
      <c r="B195" s="121">
        <v>6</v>
      </c>
      <c r="C195" s="121">
        <v>35215030</v>
      </c>
      <c r="D195" s="121" t="s">
        <v>873</v>
      </c>
      <c r="E195" s="121" t="s">
        <v>38</v>
      </c>
      <c r="F195" s="121" t="s">
        <v>12</v>
      </c>
      <c r="G195" s="121" t="s">
        <v>26</v>
      </c>
      <c r="H195" s="121" t="s">
        <v>14</v>
      </c>
      <c r="I195" s="121" t="s">
        <v>18</v>
      </c>
      <c r="J195" s="121" t="s">
        <v>17000</v>
      </c>
      <c r="K195" s="121" t="s">
        <v>874</v>
      </c>
      <c r="L195" s="121">
        <v>5.7205555555555554</v>
      </c>
      <c r="M195" s="121">
        <v>-72.488472222222228</v>
      </c>
      <c r="N195" s="121">
        <v>178</v>
      </c>
      <c r="O195" s="121" t="s">
        <v>868</v>
      </c>
      <c r="P195" s="121" t="s">
        <v>18</v>
      </c>
      <c r="Q195" s="125">
        <v>1510</v>
      </c>
      <c r="R195" s="121">
        <v>-1</v>
      </c>
      <c r="S195" s="121">
        <v>0</v>
      </c>
      <c r="T195" s="121" t="s">
        <v>1842</v>
      </c>
      <c r="U195" s="121">
        <v>0</v>
      </c>
      <c r="V195" s="121">
        <f>IFERROR(INDEX(VECINOS!$E$2:$E$338,MATCH(C195,VECINOS!$D$2:$D$338,0),1),-1)</f>
        <v>35217090</v>
      </c>
      <c r="W195" s="121">
        <f>IFERROR(INDEX(VECINOS!$F$2:$F$338,MATCH(C195,VECINOS!$D$2:$D$338,0),1),-1)</f>
        <v>19.989999999999998</v>
      </c>
      <c r="X195" s="121">
        <f>INDEX(VECINOSC!$Y$2:$Y$348,MATCH(C195,VECINOSC!$D$2:$D$348,0),1)</f>
        <v>-1</v>
      </c>
      <c r="Y195" s="121">
        <f>INDEX(VECINOSC!$Z$2:$Z$348,MATCH(C195,VECINOSC!$D$2:$D$348,0),1)</f>
        <v>99999</v>
      </c>
      <c r="Z195" s="121"/>
      <c r="AA195" s="121"/>
      <c r="AB195" s="121"/>
      <c r="AC195" s="121"/>
      <c r="AD195" s="121"/>
      <c r="AE195" s="121"/>
      <c r="AF195" s="121"/>
      <c r="AG195" s="121"/>
      <c r="AH195" s="121"/>
      <c r="AI195" s="121"/>
      <c r="AJ195" s="121"/>
      <c r="AK195" s="121"/>
      <c r="AL195" s="121"/>
      <c r="AM195" s="121"/>
      <c r="AN195" s="121"/>
      <c r="AO195" s="121"/>
      <c r="AP195" s="121"/>
      <c r="AQ195" s="121"/>
      <c r="AR195" s="121"/>
      <c r="AS195" s="121"/>
      <c r="AT195" s="121"/>
      <c r="AU195" s="121"/>
      <c r="AV195" s="121"/>
      <c r="AW195" s="121"/>
      <c r="AX195" s="121"/>
      <c r="AY195" s="121"/>
      <c r="AZ195" s="121"/>
      <c r="BA195" s="121"/>
      <c r="BB195" s="121"/>
      <c r="BC195" s="121"/>
      <c r="BD195" s="121"/>
      <c r="BE195" s="121"/>
      <c r="BF195" s="121"/>
      <c r="BG195" s="121"/>
      <c r="BH195" s="121"/>
      <c r="BI195" s="121"/>
      <c r="BJ195" s="121"/>
      <c r="BK195" s="121"/>
      <c r="BL195" s="121"/>
      <c r="BM195" s="121"/>
      <c r="BN195" s="121"/>
      <c r="BO195" s="121"/>
      <c r="BP195" s="121"/>
      <c r="BQ195" s="121"/>
      <c r="BR195" s="121"/>
      <c r="BS195" s="121"/>
      <c r="BT195" s="121"/>
      <c r="BU195" s="121"/>
      <c r="BV195" s="121"/>
      <c r="BW195" s="121"/>
      <c r="BX195" s="121"/>
      <c r="BY195" s="121"/>
      <c r="BZ195" s="121"/>
      <c r="CA195" s="121"/>
      <c r="CB195" s="121"/>
      <c r="CC195" s="121"/>
      <c r="CD195" s="121"/>
      <c r="CE195" s="121"/>
      <c r="CF195" s="121"/>
      <c r="CG195" s="121"/>
      <c r="CH195" s="121"/>
      <c r="CI195" s="121"/>
    </row>
    <row r="196" spans="1:87" hidden="1">
      <c r="A196" s="121"/>
      <c r="B196" s="121">
        <v>1</v>
      </c>
      <c r="C196" s="121">
        <v>26187040</v>
      </c>
      <c r="D196" s="121" t="s">
        <v>211</v>
      </c>
      <c r="E196" s="121" t="s">
        <v>38</v>
      </c>
      <c r="F196" s="121" t="s">
        <v>19</v>
      </c>
      <c r="G196" s="121" t="s">
        <v>31</v>
      </c>
      <c r="H196" s="121" t="s">
        <v>14</v>
      </c>
      <c r="I196" s="121" t="s">
        <v>200</v>
      </c>
      <c r="J196" s="121" t="s">
        <v>125</v>
      </c>
      <c r="K196" s="121" t="s">
        <v>190</v>
      </c>
      <c r="L196" s="121">
        <v>5.7211388888888894</v>
      </c>
      <c r="M196" s="121">
        <v>-75.552583333333331</v>
      </c>
      <c r="N196" s="121">
        <v>85</v>
      </c>
      <c r="O196" s="121" t="s">
        <v>212</v>
      </c>
      <c r="P196" s="121" t="s">
        <v>18</v>
      </c>
      <c r="Q196" s="125">
        <v>458</v>
      </c>
      <c r="R196" s="121">
        <v>-1</v>
      </c>
      <c r="S196" s="121" t="str">
        <f>IFERROR(INDEX(estadored!$P$2:$P$323,MATCH(C196,estadored!$B$2:$B$323,0),1),0)</f>
        <v>SINIESTRO</v>
      </c>
      <c r="T196" s="121" t="str">
        <f>INDEX(estadored!$M$2:$M$323,MATCH(C196,estadored!$B$2:$B$323,0),1)</f>
        <v>INMARSAT</v>
      </c>
      <c r="U196" s="121">
        <v>1</v>
      </c>
      <c r="V196" s="121">
        <f>IFERROR(INDEX(VECINOS!$E$2:$E$338,MATCH(C196,VECINOS!$D$2:$D$338,0),1),-1)</f>
        <v>26187110</v>
      </c>
      <c r="W196" s="121">
        <f>IFERROR(INDEX(VECINOS!$F$2:$F$338,MATCH(C196,VECINOS!$D$2:$D$338,0),1),-1)</f>
        <v>6.24</v>
      </c>
      <c r="X196" s="121">
        <f>INDEX(VECINOSC!$Y$2:$Y$348,MATCH(C196,VECINOSC!$D$2:$D$348,0),1)</f>
        <v>-1</v>
      </c>
      <c r="Y196" s="121">
        <f>INDEX(VECINOSC!$Z$2:$Z$348,MATCH(C196,VECINOSC!$D$2:$D$348,0),1)</f>
        <v>99999</v>
      </c>
      <c r="Z196" s="121"/>
      <c r="AA196" s="121"/>
      <c r="AB196" s="121"/>
      <c r="AC196" s="121"/>
      <c r="AD196" s="121"/>
      <c r="AE196" s="121"/>
      <c r="AF196" s="121"/>
      <c r="AG196" s="121"/>
      <c r="AH196" s="121"/>
      <c r="AI196" s="121"/>
      <c r="AJ196" s="121"/>
      <c r="AK196" s="121"/>
      <c r="AL196" s="121"/>
      <c r="AM196" s="121"/>
      <c r="AN196" s="121"/>
      <c r="AO196" s="121"/>
      <c r="AP196" s="121"/>
      <c r="AQ196" s="121"/>
      <c r="AR196" s="121"/>
      <c r="AS196" s="121"/>
      <c r="AT196" s="121"/>
      <c r="AU196" s="121"/>
      <c r="AV196" s="121"/>
      <c r="AW196" s="121"/>
      <c r="AX196" s="121"/>
      <c r="AY196" s="121"/>
      <c r="AZ196" s="121"/>
      <c r="BA196" s="121"/>
      <c r="BB196" s="121"/>
      <c r="BC196" s="121"/>
      <c r="BD196" s="121"/>
      <c r="BE196" s="121"/>
      <c r="BF196" s="121"/>
      <c r="BG196" s="121"/>
      <c r="BH196" s="121"/>
      <c r="BI196" s="121"/>
      <c r="BJ196" s="121"/>
      <c r="BK196" s="121"/>
      <c r="BL196" s="121"/>
      <c r="BM196" s="121"/>
      <c r="BN196" s="121"/>
      <c r="BO196" s="121"/>
      <c r="BP196" s="121"/>
      <c r="BQ196" s="121"/>
      <c r="BR196" s="121"/>
      <c r="BS196" s="121"/>
      <c r="BT196" s="121"/>
      <c r="BU196" s="121"/>
      <c r="BV196" s="121"/>
      <c r="BW196" s="121"/>
      <c r="BX196" s="121"/>
      <c r="BY196" s="121"/>
      <c r="BZ196" s="121"/>
      <c r="CA196" s="121"/>
      <c r="CB196" s="121"/>
      <c r="CC196" s="121"/>
      <c r="CD196" s="121"/>
      <c r="CE196" s="121"/>
      <c r="CF196" s="121"/>
      <c r="CG196" s="121"/>
      <c r="CH196" s="121"/>
      <c r="CI196" s="121"/>
    </row>
    <row r="197" spans="1:87" hidden="1">
      <c r="A197" s="121"/>
      <c r="B197" s="121">
        <v>1</v>
      </c>
      <c r="C197" s="121">
        <v>26187110</v>
      </c>
      <c r="D197" s="130" t="s">
        <v>213</v>
      </c>
      <c r="E197" s="121" t="s">
        <v>38</v>
      </c>
      <c r="F197" s="121" t="s">
        <v>19</v>
      </c>
      <c r="G197" s="121" t="s">
        <v>31</v>
      </c>
      <c r="H197" s="121" t="s">
        <v>14</v>
      </c>
      <c r="I197" s="121" t="s">
        <v>174</v>
      </c>
      <c r="J197" s="121" t="s">
        <v>27</v>
      </c>
      <c r="K197" s="121" t="s">
        <v>202</v>
      </c>
      <c r="L197" s="121">
        <v>5.7307222222222221</v>
      </c>
      <c r="M197" s="121">
        <v>-75.6081111111111</v>
      </c>
      <c r="N197" s="121">
        <v>1870</v>
      </c>
      <c r="O197" s="121" t="s">
        <v>214</v>
      </c>
      <c r="P197" s="121" t="s">
        <v>18</v>
      </c>
      <c r="Q197" s="125">
        <v>-1</v>
      </c>
      <c r="R197" s="121" t="s">
        <v>1488</v>
      </c>
      <c r="S197" s="121" t="s">
        <v>1819</v>
      </c>
      <c r="T197" s="121" t="s">
        <v>1863</v>
      </c>
      <c r="U197" s="121">
        <v>1</v>
      </c>
      <c r="V197" s="121">
        <f>IFERROR(INDEX(VECINOS!$E$2:$E$338,MATCH(C197,VECINOS!$D$2:$D$338,0),1),-1)</f>
        <v>26187040</v>
      </c>
      <c r="W197" s="121">
        <f>IFERROR(INDEX(VECINOS!$F$2:$F$338,MATCH(C197,VECINOS!$D$2:$D$338,0),1),-1)</f>
        <v>6.24</v>
      </c>
      <c r="X197" s="121">
        <f>INDEX(VECINOSC!$Y$2:$Y$348,MATCH(C197,VECINOSC!$D$2:$D$348,0),1)</f>
        <v>26207080</v>
      </c>
      <c r="Y197" s="121">
        <f>INDEX(VECINOSC!$Z$2:$Z$348,MATCH(C197,VECINOSC!$D$2:$D$348,0),1)</f>
        <v>36</v>
      </c>
      <c r="Z197" s="121"/>
      <c r="AA197" s="121"/>
      <c r="AB197" s="121"/>
      <c r="AC197" s="121"/>
      <c r="AD197" s="121"/>
      <c r="AE197" s="121"/>
      <c r="AF197" s="121"/>
      <c r="AG197" s="121"/>
      <c r="AH197" s="121"/>
      <c r="AI197" s="121"/>
      <c r="AJ197" s="121"/>
      <c r="AK197" s="121"/>
      <c r="AL197" s="121"/>
      <c r="AM197" s="121"/>
      <c r="AN197" s="121"/>
      <c r="AO197" s="121"/>
      <c r="AP197" s="121"/>
      <c r="AQ197" s="121"/>
      <c r="AR197" s="121"/>
      <c r="AS197" s="121"/>
      <c r="AT197" s="121"/>
      <c r="AU197" s="121"/>
      <c r="AV197" s="121"/>
      <c r="AW197" s="121"/>
      <c r="AX197" s="121"/>
      <c r="AY197" s="121"/>
      <c r="AZ197" s="121"/>
      <c r="BA197" s="121"/>
      <c r="BB197" s="121"/>
      <c r="BC197" s="121"/>
      <c r="BD197" s="121"/>
      <c r="BE197" s="121"/>
      <c r="BF197" s="121"/>
      <c r="BG197" s="121"/>
      <c r="BH197" s="121"/>
      <c r="BI197" s="121"/>
      <c r="BJ197" s="121"/>
      <c r="BK197" s="121"/>
      <c r="BL197" s="121"/>
      <c r="BM197" s="121"/>
      <c r="BN197" s="121"/>
      <c r="BO197" s="121"/>
      <c r="BP197" s="121"/>
      <c r="BQ197" s="121"/>
      <c r="BR197" s="121"/>
      <c r="BS197" s="121"/>
      <c r="BT197" s="121"/>
      <c r="BU197" s="121"/>
      <c r="BV197" s="121"/>
      <c r="BW197" s="121"/>
      <c r="BX197" s="121"/>
      <c r="BY197" s="121"/>
      <c r="BZ197" s="121"/>
      <c r="CA197" s="121"/>
      <c r="CB197" s="121"/>
      <c r="CC197" s="121"/>
      <c r="CD197" s="121"/>
      <c r="CE197" s="121"/>
      <c r="CF197" s="121"/>
      <c r="CG197" s="121"/>
      <c r="CH197" s="121"/>
      <c r="CI197" s="121"/>
    </row>
    <row r="198" spans="1:87" hidden="1">
      <c r="A198" s="121"/>
      <c r="B198" s="121">
        <v>10</v>
      </c>
      <c r="C198" s="121">
        <v>23057140</v>
      </c>
      <c r="D198" s="121" t="s">
        <v>1366</v>
      </c>
      <c r="E198" s="121" t="s">
        <v>38</v>
      </c>
      <c r="F198" s="121" t="s">
        <v>19</v>
      </c>
      <c r="G198" s="121" t="s">
        <v>31</v>
      </c>
      <c r="H198" s="121" t="s">
        <v>14</v>
      </c>
      <c r="I198" s="121" t="s">
        <v>1365</v>
      </c>
      <c r="J198" s="121" t="s">
        <v>27</v>
      </c>
      <c r="K198" s="121" t="s">
        <v>4570</v>
      </c>
      <c r="L198" s="121">
        <v>5.7310277777777783</v>
      </c>
      <c r="M198" s="121">
        <v>-74.725833333333341</v>
      </c>
      <c r="N198" s="121">
        <v>176</v>
      </c>
      <c r="O198" s="121" t="s">
        <v>103</v>
      </c>
      <c r="P198" s="121" t="s">
        <v>18</v>
      </c>
      <c r="Q198" s="125">
        <v>-1</v>
      </c>
      <c r="R198" s="121" t="s">
        <v>1538</v>
      </c>
      <c r="S198" s="121" t="s">
        <v>2452</v>
      </c>
      <c r="T198" s="121" t="s">
        <v>1863</v>
      </c>
      <c r="U198" s="121">
        <v>0</v>
      </c>
      <c r="V198" s="121">
        <f>IFERROR(INDEX(VECINOS!$E$2:$E$338,MATCH(C198,VECINOS!$D$2:$D$338,0),1),-1)</f>
        <v>23035030</v>
      </c>
      <c r="W198" s="121">
        <f>IFERROR(INDEX(VECINOS!$F$2:$F$338,MATCH(C198,VECINOS!$D$2:$D$338,0),1),-1)</f>
        <v>27.38</v>
      </c>
      <c r="X198" s="121">
        <f>INDEX(VECINOSC!$Y$2:$Y$348,MATCH(C198,VECINOSC!$D$2:$D$348,0),1)</f>
        <v>-1</v>
      </c>
      <c r="Y198" s="121">
        <f>INDEX(VECINOSC!$Z$2:$Z$348,MATCH(C198,VECINOSC!$D$2:$D$348,0),1)</f>
        <v>99999</v>
      </c>
      <c r="Z198" s="121"/>
      <c r="AA198" s="121"/>
      <c r="AB198" s="121"/>
      <c r="AC198" s="121"/>
      <c r="AD198" s="121"/>
      <c r="AE198" s="121"/>
      <c r="AF198" s="121"/>
      <c r="AG198" s="121"/>
      <c r="AH198" s="121"/>
      <c r="AI198" s="121"/>
      <c r="AJ198" s="121"/>
      <c r="AK198" s="121"/>
      <c r="AL198" s="121"/>
      <c r="AM198" s="121"/>
      <c r="AN198" s="121"/>
      <c r="AO198" s="121"/>
      <c r="AP198" s="121"/>
      <c r="AQ198" s="121"/>
      <c r="AR198" s="121"/>
      <c r="AS198" s="121"/>
      <c r="AT198" s="121"/>
      <c r="AU198" s="121"/>
      <c r="AV198" s="121"/>
      <c r="AW198" s="121"/>
      <c r="AX198" s="121"/>
      <c r="AY198" s="121"/>
      <c r="AZ198" s="121"/>
      <c r="BA198" s="121"/>
      <c r="BB198" s="121"/>
      <c r="BC198" s="121"/>
      <c r="BD198" s="121"/>
      <c r="BE198" s="121"/>
      <c r="BF198" s="121"/>
      <c r="BG198" s="121"/>
      <c r="BH198" s="121"/>
      <c r="BI198" s="121"/>
      <c r="BJ198" s="121"/>
      <c r="BK198" s="121"/>
      <c r="BL198" s="121"/>
      <c r="BM198" s="121"/>
      <c r="BN198" s="121"/>
      <c r="BO198" s="121"/>
      <c r="BP198" s="121"/>
      <c r="BQ198" s="121"/>
      <c r="BR198" s="121"/>
      <c r="BS198" s="121"/>
      <c r="BT198" s="121"/>
      <c r="BU198" s="121"/>
      <c r="BV198" s="121"/>
      <c r="BW198" s="121"/>
      <c r="BX198" s="121"/>
      <c r="BY198" s="121"/>
      <c r="BZ198" s="121"/>
      <c r="CA198" s="121"/>
      <c r="CB198" s="121"/>
      <c r="CC198" s="121"/>
      <c r="CD198" s="121"/>
      <c r="CE198" s="121"/>
      <c r="CF198" s="121"/>
      <c r="CG198" s="121"/>
      <c r="CH198" s="121"/>
      <c r="CI198" s="121"/>
    </row>
    <row r="199" spans="1:87" hidden="1">
      <c r="A199" s="121"/>
      <c r="B199" s="121">
        <v>1</v>
      </c>
      <c r="C199" s="121">
        <v>23050420</v>
      </c>
      <c r="D199" s="121" t="s">
        <v>127</v>
      </c>
      <c r="E199" s="121" t="s">
        <v>38</v>
      </c>
      <c r="F199" s="121" t="s">
        <v>12</v>
      </c>
      <c r="G199" s="121" t="s">
        <v>67</v>
      </c>
      <c r="H199" s="121" t="s">
        <v>14</v>
      </c>
      <c r="I199" s="121" t="s">
        <v>128</v>
      </c>
      <c r="J199" s="121" t="s">
        <v>27</v>
      </c>
      <c r="K199" s="121" t="s">
        <v>129</v>
      </c>
      <c r="L199" s="121">
        <v>5.7311388888888892</v>
      </c>
      <c r="M199" s="121">
        <v>-75.138527777777782</v>
      </c>
      <c r="N199" s="121">
        <v>514</v>
      </c>
      <c r="O199" s="121" t="s">
        <v>131</v>
      </c>
      <c r="P199" s="121" t="s">
        <v>18</v>
      </c>
      <c r="Q199" s="125">
        <v>14</v>
      </c>
      <c r="R199" s="121">
        <v>-1</v>
      </c>
      <c r="S199" s="121">
        <v>0</v>
      </c>
      <c r="T199" s="121" t="s">
        <v>1842</v>
      </c>
      <c r="U199" s="121">
        <v>0</v>
      </c>
      <c r="V199" s="121">
        <f>IFERROR(INDEX(VECINOS!$E$2:$E$338,MATCH(C199,VECINOS!$D$2:$D$338,0),1),-1)</f>
        <v>23057140</v>
      </c>
      <c r="W199" s="121">
        <f>IFERROR(INDEX(VECINOS!$F$2:$F$338,MATCH(C199,VECINOS!$D$2:$D$338,0),1),-1)</f>
        <v>45.71</v>
      </c>
      <c r="X199" s="121">
        <f>INDEX(VECINOSC!$Y$2:$Y$348,MATCH(C199,VECINOSC!$D$2:$D$348,0),1)</f>
        <v>-1</v>
      </c>
      <c r="Y199" s="121">
        <f>INDEX(VECINOSC!$Z$2:$Z$348,MATCH(C199,VECINOSC!$D$2:$D$348,0),1)</f>
        <v>99999</v>
      </c>
      <c r="Z199" s="121"/>
      <c r="AA199" s="121"/>
      <c r="AB199" s="121"/>
      <c r="AC199" s="121"/>
      <c r="AD199" s="121"/>
      <c r="AE199" s="121"/>
      <c r="AF199" s="121"/>
      <c r="AG199" s="121"/>
      <c r="AH199" s="121"/>
      <c r="AI199" s="121"/>
      <c r="AJ199" s="121"/>
      <c r="AK199" s="121"/>
      <c r="AL199" s="121"/>
      <c r="AM199" s="121"/>
      <c r="AN199" s="121"/>
      <c r="AO199" s="121"/>
      <c r="AP199" s="121"/>
      <c r="AQ199" s="121"/>
      <c r="AR199" s="121"/>
      <c r="AS199" s="121"/>
      <c r="AT199" s="121"/>
      <c r="AU199" s="121"/>
      <c r="AV199" s="121"/>
      <c r="AW199" s="121"/>
      <c r="AX199" s="121"/>
      <c r="AY199" s="121"/>
      <c r="AZ199" s="121"/>
      <c r="BA199" s="121"/>
      <c r="BB199" s="121"/>
      <c r="BC199" s="121"/>
      <c r="BD199" s="121"/>
      <c r="BE199" s="121"/>
      <c r="BF199" s="121"/>
      <c r="BG199" s="121"/>
      <c r="BH199" s="121"/>
      <c r="BI199" s="121"/>
      <c r="BJ199" s="121"/>
      <c r="BK199" s="121"/>
      <c r="BL199" s="121"/>
      <c r="BM199" s="121"/>
      <c r="BN199" s="121"/>
      <c r="BO199" s="121"/>
      <c r="BP199" s="121"/>
      <c r="BQ199" s="121"/>
      <c r="BR199" s="121"/>
      <c r="BS199" s="121"/>
      <c r="BT199" s="121"/>
      <c r="BU199" s="121"/>
      <c r="BV199" s="121"/>
      <c r="BW199" s="121"/>
      <c r="BX199" s="121"/>
      <c r="BY199" s="121"/>
      <c r="BZ199" s="121"/>
      <c r="CA199" s="121"/>
      <c r="CB199" s="121"/>
      <c r="CC199" s="121"/>
      <c r="CD199" s="121"/>
      <c r="CE199" s="121"/>
      <c r="CF199" s="121"/>
      <c r="CG199" s="121"/>
      <c r="CH199" s="121"/>
      <c r="CI199" s="121"/>
    </row>
    <row r="200" spans="1:87" hidden="1">
      <c r="A200" s="121"/>
      <c r="B200" s="121">
        <v>6</v>
      </c>
      <c r="C200" s="121">
        <v>24035430</v>
      </c>
      <c r="D200" s="121" t="s">
        <v>799</v>
      </c>
      <c r="E200" s="121" t="s">
        <v>38</v>
      </c>
      <c r="F200" s="121" t="s">
        <v>12</v>
      </c>
      <c r="G200" s="121" t="s">
        <v>57</v>
      </c>
      <c r="H200" s="121" t="s">
        <v>14</v>
      </c>
      <c r="I200" s="121" t="s">
        <v>780</v>
      </c>
      <c r="J200" s="121" t="s">
        <v>17000</v>
      </c>
      <c r="K200" s="121" t="s">
        <v>772</v>
      </c>
      <c r="L200" s="121">
        <v>5.745916666666667</v>
      </c>
      <c r="M200" s="121">
        <v>-73.116361111111104</v>
      </c>
      <c r="N200" s="121">
        <v>169</v>
      </c>
      <c r="O200" s="121" t="s">
        <v>800</v>
      </c>
      <c r="P200" s="121" t="s">
        <v>18</v>
      </c>
      <c r="Q200" s="125">
        <v>220</v>
      </c>
      <c r="R200" s="121" t="s">
        <v>1512</v>
      </c>
      <c r="S200" s="121">
        <v>0</v>
      </c>
      <c r="T200" s="121" t="s">
        <v>1863</v>
      </c>
      <c r="U200" s="121">
        <v>0</v>
      </c>
      <c r="V200" s="121">
        <f>IFERROR(INDEX(VECINOS!$E$2:$E$338,MATCH(C200,VECINOS!$D$2:$D$338,0),1),-1)</f>
        <v>24035410</v>
      </c>
      <c r="W200" s="121">
        <f>IFERROR(INDEX(VECINOS!$F$2:$F$338,MATCH(C200,VECINOS!$D$2:$D$338,0),1),-1)</f>
        <v>22.74</v>
      </c>
      <c r="X200" s="121">
        <f>INDEX(VECINOSC!$Y$2:$Y$348,MATCH(C200,VECINOSC!$D$2:$D$348,0),1)</f>
        <v>-1</v>
      </c>
      <c r="Y200" s="121">
        <f>INDEX(VECINOSC!$Z$2:$Z$348,MATCH(C200,VECINOSC!$D$2:$D$348,0),1)</f>
        <v>99999</v>
      </c>
      <c r="Z200" s="121"/>
      <c r="AA200" s="121"/>
      <c r="AB200" s="121"/>
      <c r="AC200" s="121"/>
      <c r="AD200" s="121"/>
      <c r="AE200" s="121"/>
      <c r="AF200" s="121"/>
      <c r="AG200" s="121"/>
      <c r="AH200" s="121"/>
      <c r="AI200" s="121"/>
      <c r="AJ200" s="121"/>
      <c r="AK200" s="121"/>
      <c r="AL200" s="121"/>
      <c r="AM200" s="121"/>
      <c r="AN200" s="121"/>
      <c r="AO200" s="121"/>
      <c r="AP200" s="121"/>
      <c r="AQ200" s="121"/>
      <c r="AR200" s="121"/>
      <c r="AS200" s="121"/>
      <c r="AT200" s="121"/>
      <c r="AU200" s="121"/>
      <c r="AV200" s="121"/>
      <c r="AW200" s="121"/>
      <c r="AX200" s="121"/>
      <c r="AY200" s="121"/>
      <c r="AZ200" s="121"/>
      <c r="BA200" s="121"/>
      <c r="BB200" s="121"/>
      <c r="BC200" s="121"/>
      <c r="BD200" s="121"/>
      <c r="BE200" s="121"/>
      <c r="BF200" s="121"/>
      <c r="BG200" s="121"/>
      <c r="BH200" s="121"/>
      <c r="BI200" s="121"/>
      <c r="BJ200" s="121"/>
      <c r="BK200" s="121"/>
      <c r="BL200" s="121"/>
      <c r="BM200" s="121"/>
      <c r="BN200" s="121"/>
      <c r="BO200" s="121"/>
      <c r="BP200" s="121"/>
      <c r="BQ200" s="121"/>
      <c r="BR200" s="121"/>
      <c r="BS200" s="121"/>
      <c r="BT200" s="121"/>
      <c r="BU200" s="121"/>
      <c r="BV200" s="121"/>
      <c r="BW200" s="121"/>
      <c r="BX200" s="121"/>
      <c r="BY200" s="121"/>
      <c r="BZ200" s="121"/>
      <c r="CA200" s="121"/>
      <c r="CB200" s="121"/>
      <c r="CC200" s="121"/>
      <c r="CD200" s="121"/>
      <c r="CE200" s="121"/>
      <c r="CF200" s="121"/>
      <c r="CG200" s="121"/>
      <c r="CH200" s="121"/>
      <c r="CI200" s="121"/>
    </row>
    <row r="201" spans="1:87" hidden="1">
      <c r="A201" s="121"/>
      <c r="B201" s="121">
        <v>6</v>
      </c>
      <c r="C201" s="121">
        <v>24035410</v>
      </c>
      <c r="D201" s="121" t="s">
        <v>796</v>
      </c>
      <c r="E201" s="121" t="s">
        <v>38</v>
      </c>
      <c r="F201" s="121" t="s">
        <v>12</v>
      </c>
      <c r="G201" s="121" t="s">
        <v>111</v>
      </c>
      <c r="H201" s="121" t="s">
        <v>14</v>
      </c>
      <c r="I201" s="121" t="s">
        <v>775</v>
      </c>
      <c r="J201" s="121" t="s">
        <v>17000</v>
      </c>
      <c r="K201" s="121" t="s">
        <v>783</v>
      </c>
      <c r="L201" s="121">
        <v>5.753333333333333</v>
      </c>
      <c r="M201" s="121">
        <v>-72.911152777777787</v>
      </c>
      <c r="N201" s="121">
        <v>75</v>
      </c>
      <c r="O201" s="121" t="s">
        <v>798</v>
      </c>
      <c r="P201" s="121" t="s">
        <v>18</v>
      </c>
      <c r="Q201" s="125">
        <v>201</v>
      </c>
      <c r="R201" s="121">
        <v>-1</v>
      </c>
      <c r="S201" s="121">
        <v>0</v>
      </c>
      <c r="T201" s="121" t="s">
        <v>1842</v>
      </c>
      <c r="U201" s="121">
        <v>0</v>
      </c>
      <c r="V201" s="121">
        <f>IFERROR(INDEX(VECINOS!$E$2:$E$338,MATCH(C201,VECINOS!$D$2:$D$338,0),1),-1)</f>
        <v>35160000</v>
      </c>
      <c r="W201" s="121">
        <f>IFERROR(INDEX(VECINOS!$F$2:$F$338,MATCH(C201,VECINOS!$D$2:$D$338,0),1),-1)</f>
        <v>16.12</v>
      </c>
      <c r="X201" s="121">
        <f>INDEX(VECINOSC!$Y$2:$Y$348,MATCH(C201,VECINOSC!$D$2:$D$348,0),1)</f>
        <v>-1</v>
      </c>
      <c r="Y201" s="121">
        <f>INDEX(VECINOSC!$Z$2:$Z$348,MATCH(C201,VECINOSC!$D$2:$D$348,0),1)</f>
        <v>99999</v>
      </c>
      <c r="Z201" s="121"/>
      <c r="AA201" s="121"/>
      <c r="AB201" s="121"/>
      <c r="AC201" s="121"/>
      <c r="AD201" s="121"/>
      <c r="AE201" s="121"/>
      <c r="AF201" s="121"/>
      <c r="AG201" s="121"/>
      <c r="AH201" s="121"/>
      <c r="AI201" s="121"/>
      <c r="AJ201" s="121"/>
      <c r="AK201" s="121"/>
      <c r="AL201" s="121"/>
      <c r="AM201" s="121"/>
      <c r="AN201" s="121"/>
      <c r="AO201" s="121"/>
      <c r="AP201" s="121"/>
      <c r="AQ201" s="121"/>
      <c r="AR201" s="121"/>
      <c r="AS201" s="121"/>
      <c r="AT201" s="121"/>
      <c r="AU201" s="121"/>
      <c r="AV201" s="121"/>
      <c r="AW201" s="121"/>
      <c r="AX201" s="121"/>
      <c r="AY201" s="121"/>
      <c r="AZ201" s="121"/>
      <c r="BA201" s="121"/>
      <c r="BB201" s="121"/>
      <c r="BC201" s="121"/>
      <c r="BD201" s="121"/>
      <c r="BE201" s="121"/>
      <c r="BF201" s="121"/>
      <c r="BG201" s="121"/>
      <c r="BH201" s="121"/>
      <c r="BI201" s="121"/>
      <c r="BJ201" s="121"/>
      <c r="BK201" s="121"/>
      <c r="BL201" s="121"/>
      <c r="BM201" s="121"/>
      <c r="BN201" s="121"/>
      <c r="BO201" s="121"/>
      <c r="BP201" s="121"/>
      <c r="BQ201" s="121"/>
      <c r="BR201" s="121"/>
      <c r="BS201" s="121"/>
      <c r="BT201" s="121"/>
      <c r="BU201" s="121"/>
      <c r="BV201" s="121"/>
      <c r="BW201" s="121"/>
      <c r="BX201" s="121"/>
      <c r="BY201" s="121"/>
      <c r="BZ201" s="121"/>
      <c r="CA201" s="121"/>
      <c r="CB201" s="121"/>
      <c r="CC201" s="121"/>
      <c r="CD201" s="121"/>
      <c r="CE201" s="121"/>
      <c r="CF201" s="121"/>
      <c r="CG201" s="121"/>
      <c r="CH201" s="121"/>
      <c r="CI201" s="121"/>
    </row>
    <row r="202" spans="1:87" hidden="1">
      <c r="A202" s="121"/>
      <c r="B202" s="121">
        <v>1</v>
      </c>
      <c r="C202" s="121">
        <v>26185030</v>
      </c>
      <c r="D202" s="121" t="s">
        <v>204</v>
      </c>
      <c r="E202" s="121" t="s">
        <v>38</v>
      </c>
      <c r="F202" s="121" t="s">
        <v>12</v>
      </c>
      <c r="G202" s="121" t="s">
        <v>64</v>
      </c>
      <c r="H202" s="121" t="s">
        <v>24</v>
      </c>
      <c r="I202" s="121" t="s">
        <v>174</v>
      </c>
      <c r="J202" s="121" t="s">
        <v>27</v>
      </c>
      <c r="K202" s="121" t="s">
        <v>2834</v>
      </c>
      <c r="L202" s="121">
        <v>5.7991666666666664</v>
      </c>
      <c r="M202" s="121">
        <v>-75.789527777777778</v>
      </c>
      <c r="N202" s="121">
        <v>285</v>
      </c>
      <c r="O202" s="121" t="s">
        <v>206</v>
      </c>
      <c r="P202" s="121" t="s">
        <v>30</v>
      </c>
      <c r="Q202" s="125">
        <v>90</v>
      </c>
      <c r="R202" s="121">
        <v>-1</v>
      </c>
      <c r="S202" s="121" t="s">
        <v>1819</v>
      </c>
      <c r="T202" s="121" t="s">
        <v>1842</v>
      </c>
      <c r="U202" s="121">
        <v>1</v>
      </c>
      <c r="V202" s="121">
        <f>IFERROR(INDEX(VECINOS!$E$2:$E$338,MATCH(C202,VECINOS!$D$2:$D$338,0),1),-1)</f>
        <v>26207080</v>
      </c>
      <c r="W202" s="121">
        <f>IFERROR(INDEX(VECINOS!$F$2:$F$338,MATCH(C202,VECINOS!$D$2:$D$338,0),1),-1)</f>
        <v>19.309999999999999</v>
      </c>
      <c r="X202" s="121">
        <f>INDEX(VECINOSC!$Y$2:$Y$348,MATCH(C202,VECINOSC!$D$2:$D$348,0),1)</f>
        <v>26207080</v>
      </c>
      <c r="Y202" s="121">
        <f>INDEX(VECINOSC!$Z$2:$Z$348,MATCH(C202,VECINOSC!$D$2:$D$348,0),1)</f>
        <v>19</v>
      </c>
      <c r="Z202" s="121"/>
      <c r="AA202" s="121"/>
      <c r="AB202" s="121"/>
      <c r="AC202" s="121"/>
      <c r="AD202" s="121"/>
      <c r="AE202" s="121"/>
      <c r="AF202" s="121"/>
      <c r="AG202" s="121"/>
      <c r="AH202" s="121"/>
      <c r="AI202" s="121"/>
      <c r="AJ202" s="121"/>
      <c r="AK202" s="121"/>
      <c r="AL202" s="121"/>
      <c r="AM202" s="121"/>
      <c r="AN202" s="121"/>
      <c r="AO202" s="121"/>
      <c r="AP202" s="121"/>
      <c r="AQ202" s="121"/>
      <c r="AR202" s="121"/>
      <c r="AS202" s="121"/>
      <c r="AT202" s="121"/>
      <c r="AU202" s="121"/>
      <c r="AV202" s="121"/>
      <c r="AW202" s="121"/>
      <c r="AX202" s="121"/>
      <c r="AY202" s="121"/>
      <c r="AZ202" s="121"/>
      <c r="BA202" s="121"/>
      <c r="BB202" s="121"/>
      <c r="BC202" s="121"/>
      <c r="BD202" s="121"/>
      <c r="BE202" s="121"/>
      <c r="BF202" s="121"/>
      <c r="BG202" s="121"/>
      <c r="BH202" s="121"/>
      <c r="BI202" s="121"/>
      <c r="BJ202" s="121"/>
      <c r="BK202" s="121"/>
      <c r="BL202" s="121"/>
      <c r="BM202" s="121"/>
      <c r="BN202" s="121"/>
      <c r="BO202" s="121"/>
      <c r="BP202" s="121"/>
      <c r="BQ202" s="121"/>
      <c r="BR202" s="121"/>
      <c r="BS202" s="121"/>
      <c r="BT202" s="121"/>
      <c r="BU202" s="121"/>
      <c r="BV202" s="121"/>
      <c r="BW202" s="121"/>
      <c r="BX202" s="121"/>
      <c r="BY202" s="121"/>
      <c r="BZ202" s="121"/>
      <c r="CA202" s="121"/>
      <c r="CB202" s="121"/>
      <c r="CC202" s="121"/>
      <c r="CD202" s="121"/>
      <c r="CE202" s="121"/>
      <c r="CF202" s="121"/>
      <c r="CG202" s="121"/>
      <c r="CH202" s="121"/>
      <c r="CI202" s="121"/>
    </row>
    <row r="203" spans="1:87" hidden="1">
      <c r="A203" s="121"/>
      <c r="B203" s="121">
        <v>6</v>
      </c>
      <c r="C203" s="121">
        <v>36015020</v>
      </c>
      <c r="D203" s="121" t="s">
        <v>891</v>
      </c>
      <c r="E203" s="121" t="s">
        <v>38</v>
      </c>
      <c r="F203" s="121" t="s">
        <v>12</v>
      </c>
      <c r="G203" s="121" t="s">
        <v>64</v>
      </c>
      <c r="H203" s="121" t="s">
        <v>14</v>
      </c>
      <c r="I203" s="121" t="s">
        <v>890</v>
      </c>
      <c r="J203" s="121" t="s">
        <v>545</v>
      </c>
      <c r="K203" s="121" t="s">
        <v>556</v>
      </c>
      <c r="L203" s="121">
        <v>5.8161944444444442</v>
      </c>
      <c r="M203" s="121">
        <v>-71.419833333333344</v>
      </c>
      <c r="N203" s="121">
        <v>149</v>
      </c>
      <c r="O203" s="121" t="s">
        <v>793</v>
      </c>
      <c r="P203" s="121" t="s">
        <v>18</v>
      </c>
      <c r="Q203" s="125">
        <v>208</v>
      </c>
      <c r="R203" s="121">
        <v>-1</v>
      </c>
      <c r="S203" s="121">
        <v>0</v>
      </c>
      <c r="T203" s="121" t="s">
        <v>1842</v>
      </c>
      <c r="U203" s="121">
        <v>0</v>
      </c>
      <c r="V203" s="121">
        <f>IFERROR(INDEX(VECINOS!$E$2:$E$338,MATCH(C203,VECINOS!$D$2:$D$338,0),1),-1)</f>
        <v>35235040</v>
      </c>
      <c r="W203" s="121">
        <f>IFERROR(INDEX(VECINOS!$F$2:$F$338,MATCH(C203,VECINOS!$D$2:$D$338,0),1),-1)</f>
        <v>51.7</v>
      </c>
      <c r="X203" s="121">
        <f>INDEX(VECINOSC!$Y$2:$Y$348,MATCH(C203,VECINOSC!$D$2:$D$348,0),1)</f>
        <v>-1</v>
      </c>
      <c r="Y203" s="121">
        <f>INDEX(VECINOSC!$Z$2:$Z$348,MATCH(C203,VECINOSC!$D$2:$D$348,0),1)</f>
        <v>99999</v>
      </c>
      <c r="Z203" s="121"/>
      <c r="AA203" s="121"/>
      <c r="AB203" s="121"/>
      <c r="AC203" s="121"/>
      <c r="AD203" s="121"/>
      <c r="AE203" s="121"/>
      <c r="AF203" s="121"/>
      <c r="AG203" s="121"/>
      <c r="AH203" s="121"/>
      <c r="AI203" s="121"/>
      <c r="AJ203" s="121"/>
      <c r="AK203" s="121"/>
      <c r="AL203" s="121"/>
      <c r="AM203" s="121"/>
      <c r="AN203" s="121"/>
      <c r="AO203" s="121"/>
      <c r="AP203" s="121"/>
      <c r="AQ203" s="121"/>
      <c r="AR203" s="121"/>
      <c r="AS203" s="121"/>
      <c r="AT203" s="121"/>
      <c r="AU203" s="121"/>
      <c r="AV203" s="121"/>
      <c r="AW203" s="121"/>
      <c r="AX203" s="121"/>
      <c r="AY203" s="121"/>
      <c r="AZ203" s="121"/>
      <c r="BA203" s="121"/>
      <c r="BB203" s="121"/>
      <c r="BC203" s="121"/>
      <c r="BD203" s="121"/>
      <c r="BE203" s="121"/>
      <c r="BF203" s="121"/>
      <c r="BG203" s="121"/>
      <c r="BH203" s="121"/>
      <c r="BI203" s="121"/>
      <c r="BJ203" s="121"/>
      <c r="BK203" s="121"/>
      <c r="BL203" s="121"/>
      <c r="BM203" s="121"/>
      <c r="BN203" s="121"/>
      <c r="BO203" s="121"/>
      <c r="BP203" s="121"/>
      <c r="BQ203" s="121"/>
      <c r="BR203" s="121"/>
      <c r="BS203" s="121"/>
      <c r="BT203" s="121"/>
      <c r="BU203" s="121"/>
      <c r="BV203" s="121"/>
      <c r="BW203" s="121"/>
      <c r="BX203" s="121"/>
      <c r="BY203" s="121"/>
      <c r="BZ203" s="121"/>
      <c r="CA203" s="121"/>
      <c r="CB203" s="121"/>
      <c r="CC203" s="121"/>
      <c r="CD203" s="121"/>
      <c r="CE203" s="121"/>
      <c r="CF203" s="121"/>
      <c r="CG203" s="121"/>
      <c r="CH203" s="121"/>
      <c r="CI203" s="121"/>
    </row>
    <row r="204" spans="1:87" hidden="1">
      <c r="A204" s="121"/>
      <c r="B204" s="121">
        <v>6</v>
      </c>
      <c r="C204" s="121">
        <v>35235050</v>
      </c>
      <c r="D204" s="121" t="s">
        <v>17017</v>
      </c>
      <c r="E204" s="121" t="s">
        <v>38</v>
      </c>
      <c r="F204" s="121" t="s">
        <v>12</v>
      </c>
      <c r="G204" s="121" t="s">
        <v>26</v>
      </c>
      <c r="H204" s="121" t="s">
        <v>14</v>
      </c>
      <c r="I204" s="121" t="s">
        <v>882</v>
      </c>
      <c r="J204" s="121" t="s">
        <v>545</v>
      </c>
      <c r="K204" s="121" t="s">
        <v>17003</v>
      </c>
      <c r="L204" s="121">
        <v>5.8185833333333328</v>
      </c>
      <c r="M204" s="121">
        <v>-72.166777777777781</v>
      </c>
      <c r="N204" s="121">
        <v>30</v>
      </c>
      <c r="O204" s="121" t="s">
        <v>887</v>
      </c>
      <c r="P204" s="121" t="s">
        <v>18</v>
      </c>
      <c r="Q204" s="125">
        <v>1511</v>
      </c>
      <c r="R204" s="121">
        <v>-1</v>
      </c>
      <c r="S204" s="121">
        <v>0</v>
      </c>
      <c r="T204" s="121" t="s">
        <v>1842</v>
      </c>
      <c r="U204" s="121">
        <v>0</v>
      </c>
      <c r="V204" s="121">
        <f>IFERROR(INDEX(VECINOS!$E$2:$E$338,MATCH(C204,VECINOS!$D$2:$D$338,0),1),-1)</f>
        <v>35217060</v>
      </c>
      <c r="W204" s="121">
        <f>IFERROR(INDEX(VECINOS!$F$2:$F$338,MATCH(C204,VECINOS!$D$2:$D$338,0),1),-1)</f>
        <v>31.58</v>
      </c>
      <c r="X204" s="121">
        <f>INDEX(VECINOSC!$Y$2:$Y$348,MATCH(C204,VECINOSC!$D$2:$D$348,0),1)</f>
        <v>-1</v>
      </c>
      <c r="Y204" s="121">
        <f>INDEX(VECINOSC!$Z$2:$Z$348,MATCH(C204,VECINOSC!$D$2:$D$348,0),1)</f>
        <v>99999</v>
      </c>
      <c r="Z204" s="121"/>
      <c r="AA204" s="121"/>
      <c r="AB204" s="121"/>
      <c r="AC204" s="121"/>
      <c r="AD204" s="121"/>
      <c r="AE204" s="121"/>
      <c r="AF204" s="121"/>
      <c r="AG204" s="121"/>
      <c r="AH204" s="121"/>
      <c r="AI204" s="121"/>
      <c r="AJ204" s="121"/>
      <c r="AK204" s="121"/>
      <c r="AL204" s="121"/>
      <c r="AM204" s="121"/>
      <c r="AN204" s="121"/>
      <c r="AO204" s="121"/>
      <c r="AP204" s="121"/>
      <c r="AQ204" s="121"/>
      <c r="AR204" s="121"/>
      <c r="AS204" s="121"/>
      <c r="AT204" s="121"/>
      <c r="AU204" s="121"/>
      <c r="AV204" s="121"/>
      <c r="AW204" s="121"/>
      <c r="AX204" s="121"/>
      <c r="AY204" s="121"/>
      <c r="AZ204" s="121"/>
      <c r="BA204" s="121"/>
      <c r="BB204" s="121"/>
      <c r="BC204" s="121"/>
      <c r="BD204" s="121"/>
      <c r="BE204" s="121"/>
      <c r="BF204" s="121"/>
      <c r="BG204" s="121"/>
      <c r="BH204" s="121"/>
      <c r="BI204" s="121"/>
      <c r="BJ204" s="121"/>
      <c r="BK204" s="121"/>
      <c r="BL204" s="121"/>
      <c r="BM204" s="121"/>
      <c r="BN204" s="121"/>
      <c r="BO204" s="121"/>
      <c r="BP204" s="121"/>
      <c r="BQ204" s="121"/>
      <c r="BR204" s="121"/>
      <c r="BS204" s="121"/>
      <c r="BT204" s="121"/>
      <c r="BU204" s="121"/>
      <c r="BV204" s="121"/>
      <c r="BW204" s="121"/>
      <c r="BX204" s="121"/>
      <c r="BY204" s="121"/>
      <c r="BZ204" s="121"/>
      <c r="CA204" s="121"/>
      <c r="CB204" s="121"/>
      <c r="CC204" s="121"/>
      <c r="CD204" s="121"/>
      <c r="CE204" s="121"/>
      <c r="CF204" s="121"/>
      <c r="CG204" s="121"/>
      <c r="CH204" s="121"/>
      <c r="CI204" s="121"/>
    </row>
    <row r="205" spans="1:87" hidden="1">
      <c r="A205" s="121"/>
      <c r="B205" s="121">
        <v>1</v>
      </c>
      <c r="C205" s="121">
        <v>26185050</v>
      </c>
      <c r="D205" s="121" t="s">
        <v>207</v>
      </c>
      <c r="E205" s="121" t="s">
        <v>38</v>
      </c>
      <c r="F205" s="121" t="s">
        <v>12</v>
      </c>
      <c r="G205" s="121" t="s">
        <v>64</v>
      </c>
      <c r="H205" s="121" t="s">
        <v>14</v>
      </c>
      <c r="I205" s="121" t="s">
        <v>200</v>
      </c>
      <c r="J205" s="121" t="s">
        <v>27</v>
      </c>
      <c r="K205" s="121" t="s">
        <v>2705</v>
      </c>
      <c r="L205" s="121">
        <v>5.8595833333333331</v>
      </c>
      <c r="M205" s="121">
        <v>-75.55627777777778</v>
      </c>
      <c r="N205" s="121">
        <v>82</v>
      </c>
      <c r="O205" s="121" t="s">
        <v>210</v>
      </c>
      <c r="P205" s="121" t="s">
        <v>18</v>
      </c>
      <c r="Q205" s="125">
        <v>188</v>
      </c>
      <c r="R205" s="121">
        <v>-1</v>
      </c>
      <c r="S205" s="121">
        <f>IFERROR(INDEX(estadored!$P$2:$P$323,MATCH(C205,estadored!$B$2:$B$323,0),1),0)</f>
        <v>0</v>
      </c>
      <c r="T205" s="121" t="s">
        <v>1842</v>
      </c>
      <c r="U205" s="121">
        <v>0</v>
      </c>
      <c r="V205" s="121">
        <f>IFERROR(INDEX(VECINOS!$E$2:$E$338,MATCH(C205,VECINOS!$D$2:$D$338,0),1),-1)</f>
        <v>26187040</v>
      </c>
      <c r="W205" s="121">
        <f>IFERROR(INDEX(VECINOS!$F$2:$F$338,MATCH(C205,VECINOS!$D$2:$D$338,0),1),-1)</f>
        <v>15.31</v>
      </c>
      <c r="X205" s="121">
        <f>INDEX(VECINOSC!$Y$2:$Y$348,MATCH(C205,VECINOSC!$D$2:$D$348,0),1)</f>
        <v>26187040</v>
      </c>
      <c r="Y205" s="121">
        <f>INDEX(VECINOSC!$Z$2:$Z$348,MATCH(C205,VECINOSC!$D$2:$D$348,0),1)</f>
        <v>15</v>
      </c>
      <c r="Z205" s="121"/>
      <c r="AA205" s="121"/>
      <c r="AB205" s="121"/>
      <c r="AC205" s="121"/>
      <c r="AD205" s="121"/>
      <c r="AE205" s="121"/>
      <c r="AF205" s="121"/>
      <c r="AG205" s="121"/>
      <c r="AH205" s="121"/>
      <c r="AI205" s="121"/>
      <c r="AJ205" s="121"/>
      <c r="AK205" s="121"/>
      <c r="AL205" s="121"/>
      <c r="AM205" s="121"/>
      <c r="AN205" s="121"/>
      <c r="AO205" s="121"/>
      <c r="AP205" s="121"/>
      <c r="AQ205" s="121"/>
      <c r="AR205" s="121"/>
      <c r="AS205" s="121"/>
      <c r="AT205" s="121"/>
      <c r="AU205" s="121"/>
      <c r="AV205" s="121"/>
      <c r="AW205" s="121"/>
      <c r="AX205" s="121"/>
      <c r="AY205" s="121"/>
      <c r="AZ205" s="121"/>
      <c r="BA205" s="121"/>
      <c r="BB205" s="121"/>
      <c r="BC205" s="121"/>
      <c r="BD205" s="121"/>
      <c r="BE205" s="121"/>
      <c r="BF205" s="121"/>
      <c r="BG205" s="121"/>
      <c r="BH205" s="121"/>
      <c r="BI205" s="121"/>
      <c r="BJ205" s="121"/>
      <c r="BK205" s="121"/>
      <c r="BL205" s="121"/>
      <c r="BM205" s="121"/>
      <c r="BN205" s="121"/>
      <c r="BO205" s="121"/>
      <c r="BP205" s="121"/>
      <c r="BQ205" s="121"/>
      <c r="BR205" s="121"/>
      <c r="BS205" s="121"/>
      <c r="BT205" s="121"/>
      <c r="BU205" s="121"/>
      <c r="BV205" s="121"/>
      <c r="BW205" s="121"/>
      <c r="BX205" s="121"/>
      <c r="BY205" s="121"/>
      <c r="BZ205" s="121"/>
      <c r="CA205" s="121"/>
      <c r="CB205" s="121"/>
      <c r="CC205" s="121"/>
      <c r="CD205" s="121"/>
      <c r="CE205" s="121"/>
      <c r="CF205" s="121"/>
      <c r="CG205" s="121"/>
      <c r="CH205" s="121"/>
      <c r="CI205" s="121"/>
    </row>
    <row r="206" spans="1:87" hidden="1">
      <c r="A206" s="121"/>
      <c r="B206" s="121">
        <v>1</v>
      </c>
      <c r="C206" s="121">
        <v>26207080</v>
      </c>
      <c r="D206" s="121" t="s">
        <v>224</v>
      </c>
      <c r="E206" s="121" t="s">
        <v>38</v>
      </c>
      <c r="F206" s="121" t="s">
        <v>39</v>
      </c>
      <c r="G206" s="121" t="s">
        <v>31</v>
      </c>
      <c r="H206" s="121" t="s">
        <v>14</v>
      </c>
      <c r="I206" s="121" t="s">
        <v>174</v>
      </c>
      <c r="J206" s="121" t="s">
        <v>27</v>
      </c>
      <c r="K206" s="121" t="s">
        <v>217</v>
      </c>
      <c r="L206" s="121">
        <v>5.9659444444444443</v>
      </c>
      <c r="M206" s="121">
        <v>-75.841472222222222</v>
      </c>
      <c r="N206" s="121">
        <v>1750</v>
      </c>
      <c r="O206" s="121" t="s">
        <v>83</v>
      </c>
      <c r="P206" s="121" t="s">
        <v>18</v>
      </c>
      <c r="Q206" s="125">
        <v>-1</v>
      </c>
      <c r="R206" s="121">
        <v>-1</v>
      </c>
      <c r="S206" s="121">
        <v>0</v>
      </c>
      <c r="T206" s="121" t="s">
        <v>1849</v>
      </c>
      <c r="U206" s="121">
        <v>0</v>
      </c>
      <c r="V206" s="121">
        <f>IFERROR(INDEX(VECINOS!$E$2:$E$338,MATCH(C206,VECINOS!$D$2:$D$338,0),1),-1)</f>
        <v>26185030</v>
      </c>
      <c r="W206" s="121">
        <f>IFERROR(INDEX(VECINOS!$F$2:$F$338,MATCH(C206,VECINOS!$D$2:$D$338,0),1),-1)</f>
        <v>19.309999999999999</v>
      </c>
      <c r="X206" s="121">
        <f>INDEX(VECINOSC!$Y$2:$Y$348,MATCH(C206,VECINOSC!$D$2:$D$348,0),1)</f>
        <v>26187110</v>
      </c>
      <c r="Y206" s="121">
        <f>INDEX(VECINOSC!$Z$2:$Z$348,MATCH(C206,VECINOSC!$D$2:$D$348,0),1)</f>
        <v>36</v>
      </c>
      <c r="Z206" s="121"/>
      <c r="AA206" s="121"/>
      <c r="AB206" s="121"/>
      <c r="AC206" s="121"/>
      <c r="AD206" s="121"/>
      <c r="AE206" s="121"/>
      <c r="AF206" s="121"/>
      <c r="AG206" s="121"/>
      <c r="AH206" s="121"/>
      <c r="AI206" s="121"/>
      <c r="AJ206" s="121"/>
      <c r="AK206" s="121"/>
      <c r="AL206" s="121"/>
      <c r="AM206" s="121"/>
      <c r="AN206" s="121"/>
      <c r="AO206" s="121"/>
      <c r="AP206" s="121"/>
      <c r="AQ206" s="121"/>
      <c r="AR206" s="121"/>
      <c r="AS206" s="121"/>
      <c r="AT206" s="121"/>
      <c r="AU206" s="121"/>
      <c r="AV206" s="121"/>
      <c r="AW206" s="121"/>
      <c r="AX206" s="121"/>
      <c r="AY206" s="121"/>
      <c r="AZ206" s="121"/>
      <c r="BA206" s="121"/>
      <c r="BB206" s="121"/>
      <c r="BC206" s="121"/>
      <c r="BD206" s="121"/>
      <c r="BE206" s="121"/>
      <c r="BF206" s="121"/>
      <c r="BG206" s="121"/>
      <c r="BH206" s="121"/>
      <c r="BI206" s="121"/>
      <c r="BJ206" s="121"/>
      <c r="BK206" s="121"/>
      <c r="BL206" s="121"/>
      <c r="BM206" s="121"/>
      <c r="BN206" s="121"/>
      <c r="BO206" s="121"/>
      <c r="BP206" s="121"/>
      <c r="BQ206" s="121"/>
      <c r="BR206" s="121"/>
      <c r="BS206" s="121"/>
      <c r="BT206" s="121"/>
      <c r="BU206" s="121"/>
      <c r="BV206" s="121"/>
      <c r="BW206" s="121"/>
      <c r="BX206" s="121"/>
      <c r="BY206" s="121"/>
      <c r="BZ206" s="121"/>
      <c r="CA206" s="121"/>
      <c r="CB206" s="121"/>
      <c r="CC206" s="121"/>
      <c r="CD206" s="121"/>
      <c r="CE206" s="121"/>
      <c r="CF206" s="121"/>
      <c r="CG206" s="121"/>
      <c r="CH206" s="121"/>
      <c r="CI206" s="121"/>
    </row>
    <row r="207" spans="1:87" hidden="1">
      <c r="A207" s="121"/>
      <c r="B207" s="121">
        <v>6</v>
      </c>
      <c r="C207" s="121">
        <v>24035360</v>
      </c>
      <c r="D207" s="121" t="s">
        <v>786</v>
      </c>
      <c r="E207" s="121" t="s">
        <v>38</v>
      </c>
      <c r="F207" s="121" t="s">
        <v>12</v>
      </c>
      <c r="G207" s="121" t="s">
        <v>64</v>
      </c>
      <c r="H207" s="121" t="s">
        <v>14</v>
      </c>
      <c r="I207" s="121" t="s">
        <v>787</v>
      </c>
      <c r="J207" s="121" t="s">
        <v>17000</v>
      </c>
      <c r="K207" s="121" t="s">
        <v>782</v>
      </c>
      <c r="L207" s="121">
        <v>5.9854166666666666</v>
      </c>
      <c r="M207" s="121">
        <v>-72.997027777777774</v>
      </c>
      <c r="N207" s="121">
        <v>101</v>
      </c>
      <c r="O207" s="121" t="s">
        <v>789</v>
      </c>
      <c r="P207" s="121" t="s">
        <v>18</v>
      </c>
      <c r="Q207" s="125">
        <v>200</v>
      </c>
      <c r="R207" s="121">
        <v>-1</v>
      </c>
      <c r="S207" s="121">
        <v>0</v>
      </c>
      <c r="T207" s="121" t="s">
        <v>1842</v>
      </c>
      <c r="U207" s="121">
        <v>0</v>
      </c>
      <c r="V207" s="121">
        <f>IFERROR(INDEX(VECINOS!$E$2:$E$338,MATCH(C207,VECINOS!$D$2:$D$338,0),1),-1)</f>
        <v>24035410</v>
      </c>
      <c r="W207" s="121">
        <f>IFERROR(INDEX(VECINOS!$F$2:$F$338,MATCH(C207,VECINOS!$D$2:$D$338,0),1),-1)</f>
        <v>27.37</v>
      </c>
      <c r="X207" s="121">
        <f>INDEX(VECINOSC!$Y$2:$Y$348,MATCH(C207,VECINOSC!$D$2:$D$348,0),1)</f>
        <v>-1</v>
      </c>
      <c r="Y207" s="121">
        <f>INDEX(VECINOSC!$Z$2:$Z$348,MATCH(C207,VECINOSC!$D$2:$D$348,0),1)</f>
        <v>99999</v>
      </c>
      <c r="Z207" s="121"/>
      <c r="AA207" s="121"/>
      <c r="AB207" s="121"/>
      <c r="AC207" s="121"/>
      <c r="AD207" s="121"/>
      <c r="AE207" s="121"/>
      <c r="AF207" s="121"/>
      <c r="AG207" s="121"/>
      <c r="AH207" s="121"/>
      <c r="AI207" s="121"/>
      <c r="AJ207" s="121"/>
      <c r="AK207" s="121"/>
      <c r="AL207" s="121"/>
      <c r="AM207" s="121"/>
      <c r="AN207" s="121"/>
      <c r="AO207" s="121"/>
      <c r="AP207" s="121"/>
      <c r="AQ207" s="121"/>
      <c r="AR207" s="121"/>
      <c r="AS207" s="121"/>
      <c r="AT207" s="121"/>
      <c r="AU207" s="121"/>
      <c r="AV207" s="121"/>
      <c r="AW207" s="121"/>
      <c r="AX207" s="121"/>
      <c r="AY207" s="121"/>
      <c r="AZ207" s="121"/>
      <c r="BA207" s="121"/>
      <c r="BB207" s="121"/>
      <c r="BC207" s="121"/>
      <c r="BD207" s="121"/>
      <c r="BE207" s="121"/>
      <c r="BF207" s="121"/>
      <c r="BG207" s="121"/>
      <c r="BH207" s="121"/>
      <c r="BI207" s="121"/>
      <c r="BJ207" s="121"/>
      <c r="BK207" s="121"/>
      <c r="BL207" s="121"/>
      <c r="BM207" s="121"/>
      <c r="BN207" s="121"/>
      <c r="BO207" s="121"/>
      <c r="BP207" s="121"/>
      <c r="BQ207" s="121"/>
      <c r="BR207" s="121"/>
      <c r="BS207" s="121"/>
      <c r="BT207" s="121"/>
      <c r="BU207" s="121"/>
      <c r="BV207" s="121"/>
      <c r="BW207" s="121"/>
      <c r="BX207" s="121"/>
      <c r="BY207" s="121"/>
      <c r="BZ207" s="121"/>
      <c r="CA207" s="121"/>
      <c r="CB207" s="121"/>
      <c r="CC207" s="121"/>
      <c r="CD207" s="121"/>
      <c r="CE207" s="121"/>
      <c r="CF207" s="121"/>
      <c r="CG207" s="121"/>
      <c r="CH207" s="121"/>
      <c r="CI207" s="121"/>
    </row>
    <row r="208" spans="1:87" hidden="1">
      <c r="A208" s="121"/>
      <c r="B208" s="121">
        <v>1</v>
      </c>
      <c r="C208" s="121">
        <v>23085260</v>
      </c>
      <c r="D208" s="121" t="s">
        <v>153</v>
      </c>
      <c r="E208" s="121" t="s">
        <v>38</v>
      </c>
      <c r="F208" s="121" t="s">
        <v>12</v>
      </c>
      <c r="G208" s="121" t="s">
        <v>57</v>
      </c>
      <c r="H208" s="121" t="s">
        <v>14</v>
      </c>
      <c r="I208" s="121" t="s">
        <v>137</v>
      </c>
      <c r="J208" s="121" t="s">
        <v>27</v>
      </c>
      <c r="K208" s="121" t="s">
        <v>142</v>
      </c>
      <c r="L208" s="121">
        <v>6.1319166666666662</v>
      </c>
      <c r="M208" s="121">
        <v>-75.414555555555566</v>
      </c>
      <c r="N208" s="121">
        <v>107</v>
      </c>
      <c r="O208" s="121" t="s">
        <v>154</v>
      </c>
      <c r="P208" s="121" t="s">
        <v>18</v>
      </c>
      <c r="Q208" s="125">
        <v>94</v>
      </c>
      <c r="R208" s="121">
        <v>-1</v>
      </c>
      <c r="S208" s="121">
        <v>0</v>
      </c>
      <c r="T208" s="121" t="s">
        <v>1842</v>
      </c>
      <c r="U208" s="121">
        <v>0</v>
      </c>
      <c r="V208" s="121">
        <f>IFERROR(INDEX(VECINOS!$E$2:$E$338,MATCH(C208,VECINOS!$D$2:$D$338,0),1),-1)</f>
        <v>23085270</v>
      </c>
      <c r="W208" s="121">
        <f>IFERROR(INDEX(VECINOS!$F$2:$F$338,MATCH(C208,VECINOS!$D$2:$D$338,0),1),-1)</f>
        <v>4.25</v>
      </c>
      <c r="X208" s="121">
        <f>INDEX(VECINOSC!$Y$2:$Y$348,MATCH(C208,VECINOSC!$D$2:$D$348,0),1)</f>
        <v>23067060</v>
      </c>
      <c r="Y208" s="121">
        <f>INDEX(VECINOSC!$Z$2:$Z$348,MATCH(C208,VECINOSC!$D$2:$D$348,0),1)</f>
        <v>154</v>
      </c>
      <c r="Z208" s="121"/>
      <c r="AA208" s="121"/>
      <c r="AB208" s="121"/>
      <c r="AC208" s="121"/>
      <c r="AD208" s="121"/>
      <c r="AE208" s="121"/>
      <c r="AF208" s="121"/>
      <c r="AG208" s="121"/>
      <c r="AH208" s="121"/>
      <c r="AI208" s="121"/>
      <c r="AJ208" s="121"/>
      <c r="AK208" s="121"/>
      <c r="AL208" s="121"/>
      <c r="AM208" s="121"/>
      <c r="AN208" s="121"/>
      <c r="AO208" s="121"/>
      <c r="AP208" s="121"/>
      <c r="AQ208" s="121"/>
      <c r="AR208" s="121"/>
      <c r="AS208" s="121"/>
      <c r="AT208" s="121"/>
      <c r="AU208" s="121"/>
      <c r="AV208" s="121"/>
      <c r="AW208" s="121"/>
      <c r="AX208" s="121"/>
      <c r="AY208" s="121"/>
      <c r="AZ208" s="121"/>
      <c r="BA208" s="121"/>
      <c r="BB208" s="121"/>
      <c r="BC208" s="121"/>
      <c r="BD208" s="121"/>
      <c r="BE208" s="121"/>
      <c r="BF208" s="121"/>
      <c r="BG208" s="121"/>
      <c r="BH208" s="121"/>
      <c r="BI208" s="121"/>
      <c r="BJ208" s="121"/>
      <c r="BK208" s="121"/>
      <c r="BL208" s="121"/>
      <c r="BM208" s="121"/>
      <c r="BN208" s="121"/>
      <c r="BO208" s="121"/>
      <c r="BP208" s="121"/>
      <c r="BQ208" s="121"/>
      <c r="BR208" s="121"/>
      <c r="BS208" s="121"/>
      <c r="BT208" s="121"/>
      <c r="BU208" s="121"/>
      <c r="BV208" s="121"/>
      <c r="BW208" s="121"/>
      <c r="BX208" s="121"/>
      <c r="BY208" s="121"/>
      <c r="BZ208" s="121"/>
      <c r="CA208" s="121"/>
      <c r="CB208" s="121"/>
      <c r="CC208" s="121"/>
      <c r="CD208" s="121"/>
      <c r="CE208" s="121"/>
      <c r="CF208" s="121"/>
      <c r="CG208" s="121"/>
      <c r="CH208" s="121"/>
      <c r="CI208" s="121"/>
    </row>
    <row r="209" spans="1:87" hidden="1">
      <c r="A209" s="121"/>
      <c r="B209" s="121">
        <v>1</v>
      </c>
      <c r="C209" s="121">
        <v>23085270</v>
      </c>
      <c r="D209" s="121" t="s">
        <v>155</v>
      </c>
      <c r="E209" s="121" t="s">
        <v>38</v>
      </c>
      <c r="F209" s="121" t="s">
        <v>12</v>
      </c>
      <c r="G209" s="121" t="s">
        <v>43</v>
      </c>
      <c r="H209" s="121" t="s">
        <v>14</v>
      </c>
      <c r="I209" s="121" t="s">
        <v>142</v>
      </c>
      <c r="J209" s="121" t="s">
        <v>27</v>
      </c>
      <c r="K209" s="121" t="s">
        <v>142</v>
      </c>
      <c r="L209" s="121">
        <v>6.1686666666666667</v>
      </c>
      <c r="M209" s="121">
        <v>-75.425916666666666</v>
      </c>
      <c r="N209" s="121">
        <v>2157</v>
      </c>
      <c r="O209" s="121" t="s">
        <v>156</v>
      </c>
      <c r="P209" s="121" t="s">
        <v>18</v>
      </c>
      <c r="Q209" s="125">
        <v>-1</v>
      </c>
      <c r="R209" s="121">
        <v>-1</v>
      </c>
      <c r="S209" s="121">
        <v>0</v>
      </c>
      <c r="T209" s="121" t="s">
        <v>1849</v>
      </c>
      <c r="U209" s="121">
        <v>0</v>
      </c>
      <c r="V209" s="121">
        <f>IFERROR(INDEX(VECINOS!$E$2:$E$338,MATCH(C209,VECINOS!$D$2:$D$338,0),1),-1)</f>
        <v>23085260</v>
      </c>
      <c r="W209" s="121">
        <f>IFERROR(INDEX(VECINOS!$F$2:$F$338,MATCH(C209,VECINOS!$D$2:$D$338,0),1),-1)</f>
        <v>4.25</v>
      </c>
      <c r="X209" s="121">
        <f>INDEX(VECINOSC!$Y$2:$Y$348,MATCH(C209,VECINOSC!$D$2:$D$348,0),1)</f>
        <v>-1</v>
      </c>
      <c r="Y209" s="121">
        <f>INDEX(VECINOSC!$Z$2:$Z$348,MATCH(C209,VECINOSC!$D$2:$D$348,0),1)</f>
        <v>99999</v>
      </c>
      <c r="Z209" s="121"/>
      <c r="AA209" s="121"/>
      <c r="AB209" s="121"/>
      <c r="AC209" s="121"/>
      <c r="AD209" s="121"/>
      <c r="AE209" s="121"/>
      <c r="AF209" s="121"/>
      <c r="AG209" s="121"/>
      <c r="AH209" s="121"/>
      <c r="AI209" s="121"/>
      <c r="AJ209" s="121"/>
      <c r="AK209" s="121"/>
      <c r="AL209" s="121"/>
      <c r="AM209" s="121"/>
      <c r="AN209" s="121"/>
      <c r="AO209" s="121"/>
      <c r="AP209" s="121"/>
      <c r="AQ209" s="121"/>
      <c r="AR209" s="121"/>
      <c r="AS209" s="121"/>
      <c r="AT209" s="121"/>
      <c r="AU209" s="121"/>
      <c r="AV209" s="121"/>
      <c r="AW209" s="121"/>
      <c r="AX209" s="121"/>
      <c r="AY209" s="121"/>
      <c r="AZ209" s="121"/>
      <c r="BA209" s="121"/>
      <c r="BB209" s="121"/>
      <c r="BC209" s="121"/>
      <c r="BD209" s="121"/>
      <c r="BE209" s="121"/>
      <c r="BF209" s="121"/>
      <c r="BG209" s="121"/>
      <c r="BH209" s="121"/>
      <c r="BI209" s="121"/>
      <c r="BJ209" s="121"/>
      <c r="BK209" s="121"/>
      <c r="BL209" s="121"/>
      <c r="BM209" s="121"/>
      <c r="BN209" s="121"/>
      <c r="BO209" s="121"/>
      <c r="BP209" s="121"/>
      <c r="BQ209" s="121"/>
      <c r="BR209" s="121"/>
      <c r="BS209" s="121"/>
      <c r="BT209" s="121"/>
      <c r="BU209" s="121"/>
      <c r="BV209" s="121"/>
      <c r="BW209" s="121"/>
      <c r="BX209" s="121"/>
      <c r="BY209" s="121"/>
      <c r="BZ209" s="121"/>
      <c r="CA209" s="121"/>
      <c r="CB209" s="121"/>
      <c r="CC209" s="121"/>
      <c r="CD209" s="121"/>
      <c r="CE209" s="121"/>
      <c r="CF209" s="121"/>
      <c r="CG209" s="121"/>
      <c r="CH209" s="121"/>
      <c r="CI209" s="121"/>
    </row>
    <row r="210" spans="1:87" hidden="1">
      <c r="A210" s="121"/>
      <c r="B210" s="121">
        <v>1</v>
      </c>
      <c r="C210" s="121">
        <v>27015330</v>
      </c>
      <c r="D210" s="121" t="s">
        <v>281</v>
      </c>
      <c r="E210" s="121" t="s">
        <v>38</v>
      </c>
      <c r="F210" s="121" t="s">
        <v>12</v>
      </c>
      <c r="G210" s="121" t="s">
        <v>43</v>
      </c>
      <c r="H210" s="121" t="s">
        <v>14</v>
      </c>
      <c r="I210" s="121" t="s">
        <v>18</v>
      </c>
      <c r="J210" s="121" t="s">
        <v>27</v>
      </c>
      <c r="K210" s="121" t="s">
        <v>263</v>
      </c>
      <c r="L210" s="121">
        <v>6.2206111111111113</v>
      </c>
      <c r="M210" s="121">
        <v>-75.588980555555551</v>
      </c>
      <c r="N210" s="121">
        <v>1490</v>
      </c>
      <c r="O210" s="121" t="s">
        <v>283</v>
      </c>
      <c r="P210" s="121" t="s">
        <v>18</v>
      </c>
      <c r="Q210" s="125">
        <v>-1</v>
      </c>
      <c r="R210" s="121">
        <v>-1</v>
      </c>
      <c r="S210" s="121">
        <v>0</v>
      </c>
      <c r="T210" s="121" t="s">
        <v>1849</v>
      </c>
      <c r="U210" s="121">
        <v>0</v>
      </c>
      <c r="V210" s="121">
        <f>IFERROR(INDEX(VECINOS!$E$2:$E$338,MATCH(C210,VECINOS!$D$2:$D$338,0),1),-1)</f>
        <v>27015300</v>
      </c>
      <c r="W210" s="121">
        <f>IFERROR(INDEX(VECINOS!$F$2:$F$338,MATCH(C210,VECINOS!$D$2:$D$338,0),1),-1)</f>
        <v>5.62</v>
      </c>
      <c r="X210" s="121">
        <f>INDEX(VECINOSC!$Y$2:$Y$348,MATCH(C210,VECINOSC!$D$2:$D$348,0),1)</f>
        <v>-1</v>
      </c>
      <c r="Y210" s="121">
        <f>INDEX(VECINOSC!$Z$2:$Z$348,MATCH(C210,VECINOSC!$D$2:$D$348,0),1)</f>
        <v>99999</v>
      </c>
      <c r="Z210" s="121"/>
      <c r="AA210" s="121"/>
      <c r="AB210" s="121"/>
      <c r="AC210" s="121"/>
      <c r="AD210" s="121"/>
      <c r="AE210" s="121"/>
      <c r="AF210" s="121"/>
      <c r="AG210" s="121"/>
      <c r="AH210" s="121"/>
      <c r="AI210" s="121"/>
      <c r="AJ210" s="121"/>
      <c r="AK210" s="121"/>
      <c r="AL210" s="121"/>
      <c r="AM210" s="121"/>
      <c r="AN210" s="121"/>
      <c r="AO210" s="121"/>
      <c r="AP210" s="121"/>
      <c r="AQ210" s="121"/>
      <c r="AR210" s="121"/>
      <c r="AS210" s="121"/>
      <c r="AT210" s="121"/>
      <c r="AU210" s="121"/>
      <c r="AV210" s="121"/>
      <c r="AW210" s="121"/>
      <c r="AX210" s="121"/>
      <c r="AY210" s="121"/>
      <c r="AZ210" s="121"/>
      <c r="BA210" s="121"/>
      <c r="BB210" s="121"/>
      <c r="BC210" s="121"/>
      <c r="BD210" s="121"/>
      <c r="BE210" s="121"/>
      <c r="BF210" s="121"/>
      <c r="BG210" s="121"/>
      <c r="BH210" s="121"/>
      <c r="BI210" s="121"/>
      <c r="BJ210" s="121"/>
      <c r="BK210" s="121"/>
      <c r="BL210" s="121"/>
      <c r="BM210" s="121"/>
      <c r="BN210" s="121"/>
      <c r="BO210" s="121"/>
      <c r="BP210" s="121"/>
      <c r="BQ210" s="121"/>
      <c r="BR210" s="121"/>
      <c r="BS210" s="121"/>
      <c r="BT210" s="121"/>
      <c r="BU210" s="121"/>
      <c r="BV210" s="121"/>
      <c r="BW210" s="121"/>
      <c r="BX210" s="121"/>
      <c r="BY210" s="121"/>
      <c r="BZ210" s="121"/>
      <c r="CA210" s="121"/>
      <c r="CB210" s="121"/>
      <c r="CC210" s="121"/>
      <c r="CD210" s="121"/>
      <c r="CE210" s="121"/>
      <c r="CF210" s="121"/>
      <c r="CG210" s="121"/>
      <c r="CH210" s="121"/>
      <c r="CI210" s="121"/>
    </row>
    <row r="211" spans="1:87" hidden="1">
      <c r="A211" s="121"/>
      <c r="B211" s="121">
        <v>1</v>
      </c>
      <c r="C211" s="121">
        <v>27015300</v>
      </c>
      <c r="D211" s="121" t="s">
        <v>274</v>
      </c>
      <c r="E211" s="121" t="s">
        <v>38</v>
      </c>
      <c r="F211" s="121" t="s">
        <v>12</v>
      </c>
      <c r="G211" s="121" t="s">
        <v>64</v>
      </c>
      <c r="H211" s="121" t="s">
        <v>24</v>
      </c>
      <c r="I211" s="121" t="s">
        <v>263</v>
      </c>
      <c r="J211" s="121" t="s">
        <v>27</v>
      </c>
      <c r="K211" s="121" t="s">
        <v>263</v>
      </c>
      <c r="L211" s="121">
        <v>6.2532777777777779</v>
      </c>
      <c r="M211" s="121">
        <v>-75.55</v>
      </c>
      <c r="N211" s="121">
        <v>38</v>
      </c>
      <c r="O211" s="121" t="s">
        <v>276</v>
      </c>
      <c r="P211" s="121" t="s">
        <v>30</v>
      </c>
      <c r="Q211" s="125">
        <v>238</v>
      </c>
      <c r="R211" s="121" t="s">
        <v>1491</v>
      </c>
      <c r="S211" s="121" t="s">
        <v>2452</v>
      </c>
      <c r="T211" s="121" t="s">
        <v>1863</v>
      </c>
      <c r="U211" s="121">
        <v>0</v>
      </c>
      <c r="V211" s="121">
        <f>IFERROR(INDEX(VECINOS!$E$2:$E$338,MATCH(C211,VECINOS!$D$2:$D$338,0),1),-1)</f>
        <v>27015330</v>
      </c>
      <c r="W211" s="121">
        <f>IFERROR(INDEX(VECINOS!$F$2:$F$338,MATCH(C211,VECINOS!$D$2:$D$338,0),1),-1)</f>
        <v>5.62</v>
      </c>
      <c r="X211" s="121">
        <f>INDEX(VECINOSC!$Y$2:$Y$348,MATCH(C211,VECINOSC!$D$2:$D$348,0),1)</f>
        <v>-1</v>
      </c>
      <c r="Y211" s="121">
        <f>INDEX(VECINOSC!$Z$2:$Z$348,MATCH(C211,VECINOSC!$D$2:$D$348,0),1)</f>
        <v>99999</v>
      </c>
      <c r="Z211" s="121"/>
      <c r="AA211" s="121"/>
      <c r="AB211" s="121"/>
      <c r="AC211" s="121"/>
      <c r="AD211" s="121"/>
      <c r="AE211" s="121"/>
      <c r="AF211" s="121"/>
      <c r="AG211" s="121"/>
      <c r="AH211" s="121"/>
      <c r="AI211" s="121"/>
      <c r="AJ211" s="121"/>
      <c r="AK211" s="121"/>
      <c r="AL211" s="121"/>
      <c r="AM211" s="121"/>
      <c r="AN211" s="121"/>
      <c r="AO211" s="121"/>
      <c r="AP211" s="121"/>
      <c r="AQ211" s="121"/>
      <c r="AR211" s="121"/>
      <c r="AS211" s="121"/>
      <c r="AT211" s="121"/>
      <c r="AU211" s="121"/>
      <c r="AV211" s="121"/>
      <c r="AW211" s="121"/>
      <c r="AX211" s="121"/>
      <c r="AY211" s="121"/>
      <c r="AZ211" s="121"/>
      <c r="BA211" s="121"/>
      <c r="BB211" s="121"/>
      <c r="BC211" s="121"/>
      <c r="BD211" s="121"/>
      <c r="BE211" s="121"/>
      <c r="BF211" s="121"/>
      <c r="BG211" s="121"/>
      <c r="BH211" s="121"/>
      <c r="BI211" s="121"/>
      <c r="BJ211" s="121"/>
      <c r="BK211" s="121"/>
      <c r="BL211" s="121"/>
      <c r="BM211" s="121"/>
      <c r="BN211" s="121"/>
      <c r="BO211" s="121"/>
      <c r="BP211" s="121"/>
      <c r="BQ211" s="121"/>
      <c r="BR211" s="121"/>
      <c r="BS211" s="121"/>
      <c r="BT211" s="121"/>
      <c r="BU211" s="121"/>
      <c r="BV211" s="121"/>
      <c r="BW211" s="121"/>
      <c r="BX211" s="121"/>
      <c r="BY211" s="121"/>
      <c r="BZ211" s="121"/>
      <c r="CA211" s="121"/>
      <c r="CB211" s="121"/>
      <c r="CC211" s="121"/>
      <c r="CD211" s="121"/>
      <c r="CE211" s="121"/>
      <c r="CF211" s="121"/>
      <c r="CG211" s="121"/>
      <c r="CH211" s="121"/>
      <c r="CI211" s="121"/>
    </row>
    <row r="212" spans="1:87" hidden="1">
      <c r="A212" s="121"/>
      <c r="B212" s="121">
        <v>1</v>
      </c>
      <c r="C212" s="121">
        <v>56019010</v>
      </c>
      <c r="D212" s="121" t="s">
        <v>299</v>
      </c>
      <c r="E212" s="121" t="s">
        <v>38</v>
      </c>
      <c r="F212" s="121" t="s">
        <v>39</v>
      </c>
      <c r="G212" s="121" t="s">
        <v>98</v>
      </c>
      <c r="H212" s="121" t="s">
        <v>24</v>
      </c>
      <c r="I212" s="121" t="s">
        <v>300</v>
      </c>
      <c r="J212" s="121" t="s">
        <v>16576</v>
      </c>
      <c r="K212" s="121" t="s">
        <v>17008</v>
      </c>
      <c r="L212" s="121">
        <v>6.2686388888888889</v>
      </c>
      <c r="M212" s="121">
        <v>-77.433166666666665</v>
      </c>
      <c r="N212" s="121">
        <v>21</v>
      </c>
      <c r="O212" s="121" t="s">
        <v>301</v>
      </c>
      <c r="P212" s="121" t="s">
        <v>302</v>
      </c>
      <c r="Q212" s="125">
        <v>-1</v>
      </c>
      <c r="R212" s="121">
        <v>-1</v>
      </c>
      <c r="S212" s="121" t="s">
        <v>1819</v>
      </c>
      <c r="T212" s="121" t="s">
        <v>1863</v>
      </c>
      <c r="U212" s="121">
        <v>1</v>
      </c>
      <c r="V212" s="121">
        <f>IFERROR(INDEX(VECINOS!$E$2:$E$338,MATCH(C212,VECINOS!$D$2:$D$338,0),1),-1)</f>
        <v>55015010</v>
      </c>
      <c r="W212" s="121">
        <f>IFERROR(INDEX(VECINOS!$F$2:$F$338,MATCH(C212,VECINOS!$D$2:$D$338,0),1),-1)</f>
        <v>97.1</v>
      </c>
      <c r="X212" s="121">
        <f>INDEX(VECINOSC!$Y$2:$Y$348,MATCH(C212,VECINOSC!$D$2:$D$348,0),1)</f>
        <v>54077210</v>
      </c>
      <c r="Y212" s="121">
        <f>INDEX(VECINOSC!$Z$2:$Z$348,MATCH(C212,VECINOSC!$D$2:$D$348,0),1)</f>
        <v>259</v>
      </c>
      <c r="Z212" s="121"/>
      <c r="AA212" s="121"/>
      <c r="AB212" s="121"/>
      <c r="AC212" s="121"/>
      <c r="AD212" s="121"/>
      <c r="AE212" s="121"/>
      <c r="AF212" s="121"/>
      <c r="AG212" s="121"/>
      <c r="AH212" s="121"/>
      <c r="AI212" s="121"/>
      <c r="AJ212" s="121"/>
      <c r="AK212" s="121"/>
      <c r="AL212" s="121"/>
      <c r="AM212" s="121"/>
      <c r="AN212" s="121"/>
      <c r="AO212" s="121"/>
      <c r="AP212" s="121"/>
      <c r="AQ212" s="121"/>
      <c r="AR212" s="121"/>
      <c r="AS212" s="121"/>
      <c r="AT212" s="121"/>
      <c r="AU212" s="121"/>
      <c r="AV212" s="121"/>
      <c r="AW212" s="121"/>
      <c r="AX212" s="121"/>
      <c r="AY212" s="121"/>
      <c r="AZ212" s="121"/>
      <c r="BA212" s="121"/>
      <c r="BB212" s="121"/>
      <c r="BC212" s="121"/>
      <c r="BD212" s="121"/>
      <c r="BE212" s="121"/>
      <c r="BF212" s="121"/>
      <c r="BG212" s="121"/>
      <c r="BH212" s="121"/>
      <c r="BI212" s="121"/>
      <c r="BJ212" s="121"/>
      <c r="BK212" s="121"/>
      <c r="BL212" s="121"/>
      <c r="BM212" s="121"/>
      <c r="BN212" s="121"/>
      <c r="BO212" s="121"/>
      <c r="BP212" s="121"/>
      <c r="BQ212" s="121"/>
      <c r="BR212" s="121"/>
      <c r="BS212" s="121"/>
      <c r="BT212" s="121"/>
      <c r="BU212" s="121"/>
      <c r="BV212" s="121"/>
      <c r="BW212" s="121"/>
      <c r="BX212" s="121"/>
      <c r="BY212" s="121"/>
      <c r="BZ212" s="121"/>
      <c r="CA212" s="121"/>
      <c r="CB212" s="121"/>
      <c r="CC212" s="121"/>
      <c r="CD212" s="121"/>
      <c r="CE212" s="121"/>
      <c r="CF212" s="121"/>
      <c r="CG212" s="121"/>
      <c r="CH212" s="121"/>
      <c r="CI212" s="121"/>
    </row>
    <row r="213" spans="1:87" hidden="1">
      <c r="A213" s="121"/>
      <c r="B213" s="121">
        <v>10</v>
      </c>
      <c r="C213" s="121">
        <v>23087210</v>
      </c>
      <c r="D213" s="121" t="s">
        <v>1369</v>
      </c>
      <c r="E213" s="121" t="s">
        <v>38</v>
      </c>
      <c r="F213" s="121" t="s">
        <v>39</v>
      </c>
      <c r="G213" s="121" t="s">
        <v>31</v>
      </c>
      <c r="H213" s="121" t="s">
        <v>14</v>
      </c>
      <c r="I213" s="121" t="s">
        <v>138</v>
      </c>
      <c r="J213" s="121" t="s">
        <v>27</v>
      </c>
      <c r="K213" s="121" t="s">
        <v>161</v>
      </c>
      <c r="L213" s="121">
        <v>6.2760833333333332</v>
      </c>
      <c r="M213" s="121">
        <v>-74.673305555555558</v>
      </c>
      <c r="N213" s="121">
        <v>1274</v>
      </c>
      <c r="O213" s="121" t="s">
        <v>28</v>
      </c>
      <c r="P213" s="121" t="s">
        <v>18</v>
      </c>
      <c r="Q213" s="125">
        <v>-1</v>
      </c>
      <c r="R213" s="121" t="s">
        <v>1539</v>
      </c>
      <c r="S213" s="121">
        <v>0</v>
      </c>
      <c r="T213" s="121" t="s">
        <v>1863</v>
      </c>
      <c r="U213" s="121">
        <v>0</v>
      </c>
      <c r="V213" s="121">
        <f>IFERROR(INDEX(VECINOS!$E$2:$E$338,MATCH(C213,VECINOS!$D$2:$D$338,0),1),-1)</f>
        <v>23105070</v>
      </c>
      <c r="W213" s="121">
        <f>IFERROR(INDEX(VECINOS!$F$2:$F$338,MATCH(C213,VECINOS!$D$2:$D$338,0),1),-1)</f>
        <v>35.33</v>
      </c>
      <c r="X213" s="121">
        <f>INDEX(VECINOSC!$Y$2:$Y$348,MATCH(C213,VECINOSC!$D$2:$D$348,0),1)</f>
        <v>-1</v>
      </c>
      <c r="Y213" s="121">
        <f>INDEX(VECINOSC!$Z$2:$Z$348,MATCH(C213,VECINOSC!$D$2:$D$348,0),1)</f>
        <v>99999</v>
      </c>
      <c r="Z213" s="121"/>
      <c r="AA213" s="121"/>
      <c r="AB213" s="121"/>
      <c r="AC213" s="121"/>
      <c r="AD213" s="121"/>
      <c r="AE213" s="121"/>
      <c r="AF213" s="121"/>
      <c r="AG213" s="121"/>
      <c r="AH213" s="121"/>
      <c r="AI213" s="121"/>
      <c r="AJ213" s="121"/>
      <c r="AK213" s="121"/>
      <c r="AL213" s="121"/>
      <c r="AM213" s="121"/>
      <c r="AN213" s="121"/>
      <c r="AO213" s="121"/>
      <c r="AP213" s="121"/>
      <c r="AQ213" s="121"/>
      <c r="AR213" s="121"/>
      <c r="AS213" s="121"/>
      <c r="AT213" s="121"/>
      <c r="AU213" s="121"/>
      <c r="AV213" s="121"/>
      <c r="AW213" s="121"/>
      <c r="AX213" s="121"/>
      <c r="AY213" s="121"/>
      <c r="AZ213" s="121"/>
      <c r="BA213" s="121"/>
      <c r="BB213" s="121"/>
      <c r="BC213" s="121"/>
      <c r="BD213" s="121"/>
      <c r="BE213" s="121"/>
      <c r="BF213" s="121"/>
      <c r="BG213" s="121"/>
      <c r="BH213" s="121"/>
      <c r="BI213" s="121"/>
      <c r="BJ213" s="121"/>
      <c r="BK213" s="121"/>
      <c r="BL213" s="121"/>
      <c r="BM213" s="121"/>
      <c r="BN213" s="121"/>
      <c r="BO213" s="121"/>
      <c r="BP213" s="121"/>
      <c r="BQ213" s="121"/>
      <c r="BR213" s="121"/>
      <c r="BS213" s="121"/>
      <c r="BT213" s="121"/>
      <c r="BU213" s="121"/>
      <c r="BV213" s="121"/>
      <c r="BW213" s="121"/>
      <c r="BX213" s="121"/>
      <c r="BY213" s="121"/>
      <c r="BZ213" s="121"/>
      <c r="CA213" s="121"/>
      <c r="CB213" s="121"/>
      <c r="CC213" s="121"/>
      <c r="CD213" s="121"/>
      <c r="CE213" s="121"/>
      <c r="CF213" s="121"/>
      <c r="CG213" s="121"/>
      <c r="CH213" s="121"/>
      <c r="CI213" s="121"/>
    </row>
    <row r="214" spans="1:87" hidden="1">
      <c r="A214" s="121"/>
      <c r="B214" s="121">
        <v>1</v>
      </c>
      <c r="C214" s="121">
        <v>27015290</v>
      </c>
      <c r="D214" s="121" t="s">
        <v>271</v>
      </c>
      <c r="E214" s="121" t="s">
        <v>38</v>
      </c>
      <c r="F214" s="121" t="s">
        <v>12</v>
      </c>
      <c r="G214" s="121" t="s">
        <v>64</v>
      </c>
      <c r="H214" s="121" t="s">
        <v>24</v>
      </c>
      <c r="I214" s="121" t="s">
        <v>263</v>
      </c>
      <c r="J214" s="121" t="s">
        <v>27</v>
      </c>
      <c r="K214" s="121" t="s">
        <v>263</v>
      </c>
      <c r="L214" s="121">
        <v>6.2863333333333333</v>
      </c>
      <c r="M214" s="121">
        <v>-75.612791666666666</v>
      </c>
      <c r="N214" s="121">
        <v>398</v>
      </c>
      <c r="O214" s="121" t="s">
        <v>273</v>
      </c>
      <c r="P214" s="121" t="s">
        <v>30</v>
      </c>
      <c r="Q214" s="125">
        <v>124</v>
      </c>
      <c r="R214" s="121">
        <v>-1</v>
      </c>
      <c r="S214" s="121">
        <v>0</v>
      </c>
      <c r="T214" s="121" t="s">
        <v>1842</v>
      </c>
      <c r="U214" s="121">
        <v>0</v>
      </c>
      <c r="V214" s="121">
        <f>IFERROR(INDEX(VECINOS!$E$2:$E$338,MATCH(C214,VECINOS!$D$2:$D$338,0),1),-1)</f>
        <v>27015330</v>
      </c>
      <c r="W214" s="121">
        <f>IFERROR(INDEX(VECINOS!$F$2:$F$338,MATCH(C214,VECINOS!$D$2:$D$338,0),1),-1)</f>
        <v>7.73</v>
      </c>
      <c r="X214" s="121">
        <f>INDEX(VECINOSC!$Y$2:$Y$348,MATCH(C214,VECINOSC!$D$2:$D$348,0),1)</f>
        <v>-1</v>
      </c>
      <c r="Y214" s="121">
        <f>INDEX(VECINOSC!$Z$2:$Z$348,MATCH(C214,VECINOSC!$D$2:$D$348,0),1)</f>
        <v>99999</v>
      </c>
      <c r="Z214" s="121"/>
      <c r="AA214" s="121"/>
      <c r="AB214" s="121"/>
      <c r="AC214" s="121"/>
      <c r="AD214" s="121"/>
      <c r="AE214" s="121"/>
      <c r="AF214" s="121"/>
      <c r="AG214" s="121"/>
      <c r="AH214" s="121"/>
      <c r="AI214" s="121"/>
      <c r="AJ214" s="121"/>
      <c r="AK214" s="121"/>
      <c r="AL214" s="121"/>
      <c r="AM214" s="121"/>
      <c r="AN214" s="121"/>
      <c r="AO214" s="121"/>
      <c r="AP214" s="121"/>
      <c r="AQ214" s="121"/>
      <c r="AR214" s="121"/>
      <c r="AS214" s="121"/>
      <c r="AT214" s="121"/>
      <c r="AU214" s="121"/>
      <c r="AV214" s="121"/>
      <c r="AW214" s="121"/>
      <c r="AX214" s="121"/>
      <c r="AY214" s="121"/>
      <c r="AZ214" s="121"/>
      <c r="BA214" s="121"/>
      <c r="BB214" s="121"/>
      <c r="BC214" s="121"/>
      <c r="BD214" s="121"/>
      <c r="BE214" s="121"/>
      <c r="BF214" s="121"/>
      <c r="BG214" s="121"/>
      <c r="BH214" s="121"/>
      <c r="BI214" s="121"/>
      <c r="BJ214" s="121"/>
      <c r="BK214" s="121"/>
      <c r="BL214" s="121"/>
      <c r="BM214" s="121"/>
      <c r="BN214" s="121"/>
      <c r="BO214" s="121"/>
      <c r="BP214" s="121"/>
      <c r="BQ214" s="121"/>
      <c r="BR214" s="121"/>
      <c r="BS214" s="121"/>
      <c r="BT214" s="121"/>
      <c r="BU214" s="121"/>
      <c r="BV214" s="121"/>
      <c r="BW214" s="121"/>
      <c r="BX214" s="121"/>
      <c r="BY214" s="121"/>
      <c r="BZ214" s="121"/>
      <c r="CA214" s="121"/>
      <c r="CB214" s="121"/>
      <c r="CC214" s="121"/>
      <c r="CD214" s="121"/>
      <c r="CE214" s="121"/>
      <c r="CF214" s="121"/>
      <c r="CG214" s="121"/>
      <c r="CH214" s="121"/>
      <c r="CI214" s="121"/>
    </row>
    <row r="215" spans="1:87" hidden="1">
      <c r="A215" s="121"/>
      <c r="B215" s="121">
        <v>1</v>
      </c>
      <c r="C215" s="121">
        <v>27015310</v>
      </c>
      <c r="D215" s="121" t="s">
        <v>277</v>
      </c>
      <c r="E215" s="121" t="s">
        <v>38</v>
      </c>
      <c r="F215" s="121" t="s">
        <v>12</v>
      </c>
      <c r="G215" s="121" t="s">
        <v>64</v>
      </c>
      <c r="H215" s="121" t="s">
        <v>14</v>
      </c>
      <c r="I215" s="121" t="s">
        <v>263</v>
      </c>
      <c r="J215" s="121" t="s">
        <v>27</v>
      </c>
      <c r="K215" s="121" t="s">
        <v>263</v>
      </c>
      <c r="L215" s="121">
        <v>6.3297499999999998</v>
      </c>
      <c r="M215" s="121">
        <v>-75.552111111111103</v>
      </c>
      <c r="N215" s="121">
        <v>90</v>
      </c>
      <c r="O215" s="121" t="s">
        <v>278</v>
      </c>
      <c r="P215" s="121" t="s">
        <v>18</v>
      </c>
      <c r="Q215" s="125">
        <v>110</v>
      </c>
      <c r="R215" s="121">
        <v>-1</v>
      </c>
      <c r="S215" s="121">
        <v>0</v>
      </c>
      <c r="T215" s="121" t="s">
        <v>1842</v>
      </c>
      <c r="U215" s="121">
        <v>0</v>
      </c>
      <c r="V215" s="121">
        <f>IFERROR(INDEX(VECINOS!$E$2:$E$338,MATCH(C215,VECINOS!$D$2:$D$338,0),1),-1)</f>
        <v>27015290</v>
      </c>
      <c r="W215" s="121">
        <f>IFERROR(INDEX(VECINOS!$F$2:$F$338,MATCH(C215,VECINOS!$D$2:$D$338,0),1),-1)</f>
        <v>8.25</v>
      </c>
      <c r="X215" s="121">
        <f>INDEX(VECINOSC!$Y$2:$Y$348,MATCH(C215,VECINOSC!$D$2:$D$348,0),1)</f>
        <v>-1</v>
      </c>
      <c r="Y215" s="121">
        <f>INDEX(VECINOSC!$Z$2:$Z$348,MATCH(C215,VECINOSC!$D$2:$D$348,0),1)</f>
        <v>99999</v>
      </c>
      <c r="Z215" s="121"/>
      <c r="AA215" s="121"/>
      <c r="AB215" s="121"/>
      <c r="AC215" s="121"/>
      <c r="AD215" s="121"/>
      <c r="AE215" s="121"/>
      <c r="AF215" s="121"/>
      <c r="AG215" s="121"/>
      <c r="AH215" s="121"/>
      <c r="AI215" s="121"/>
      <c r="AJ215" s="121"/>
      <c r="AK215" s="121"/>
      <c r="AL215" s="121"/>
      <c r="AM215" s="121"/>
      <c r="AN215" s="121"/>
      <c r="AO215" s="121"/>
      <c r="AP215" s="121"/>
      <c r="AQ215" s="121"/>
      <c r="AR215" s="121"/>
      <c r="AS215" s="121"/>
      <c r="AT215" s="121"/>
      <c r="AU215" s="121"/>
      <c r="AV215" s="121"/>
      <c r="AW215" s="121"/>
      <c r="AX215" s="121"/>
      <c r="AY215" s="121"/>
      <c r="AZ215" s="121"/>
      <c r="BA215" s="121"/>
      <c r="BB215" s="121"/>
      <c r="BC215" s="121"/>
      <c r="BD215" s="121"/>
      <c r="BE215" s="121"/>
      <c r="BF215" s="121"/>
      <c r="BG215" s="121"/>
      <c r="BH215" s="121"/>
      <c r="BI215" s="121"/>
      <c r="BJ215" s="121"/>
      <c r="BK215" s="121"/>
      <c r="BL215" s="121"/>
      <c r="BM215" s="121"/>
      <c r="BN215" s="121"/>
      <c r="BO215" s="121"/>
      <c r="BP215" s="121"/>
      <c r="BQ215" s="121"/>
      <c r="BR215" s="121"/>
      <c r="BS215" s="121"/>
      <c r="BT215" s="121"/>
      <c r="BU215" s="121"/>
      <c r="BV215" s="121"/>
      <c r="BW215" s="121"/>
      <c r="BX215" s="121"/>
      <c r="BY215" s="121"/>
      <c r="BZ215" s="121"/>
      <c r="CA215" s="121"/>
      <c r="CB215" s="121"/>
      <c r="CC215" s="121"/>
      <c r="CD215" s="121"/>
      <c r="CE215" s="121"/>
      <c r="CF215" s="121"/>
      <c r="CG215" s="121"/>
      <c r="CH215" s="121"/>
      <c r="CI215" s="121"/>
    </row>
    <row r="216" spans="1:87" hidden="1">
      <c r="A216" s="121"/>
      <c r="B216" s="121">
        <v>6</v>
      </c>
      <c r="C216" s="121">
        <v>35095130</v>
      </c>
      <c r="D216" s="121" t="s">
        <v>840</v>
      </c>
      <c r="E216" s="121" t="s">
        <v>38</v>
      </c>
      <c r="F216" s="121" t="s">
        <v>12</v>
      </c>
      <c r="G216" s="121" t="s">
        <v>64</v>
      </c>
      <c r="H216" s="121" t="s">
        <v>14</v>
      </c>
      <c r="I216" s="121" t="s">
        <v>841</v>
      </c>
      <c r="J216" s="121" t="s">
        <v>558</v>
      </c>
      <c r="K216" s="121" t="s">
        <v>842</v>
      </c>
      <c r="L216" s="121">
        <v>6.3619999999999992</v>
      </c>
      <c r="M216" s="121">
        <v>-72.282016666666664</v>
      </c>
      <c r="N216" s="121">
        <v>4378</v>
      </c>
      <c r="O216" s="121" t="s">
        <v>844</v>
      </c>
      <c r="P216" s="121" t="s">
        <v>18</v>
      </c>
      <c r="Q216" s="125">
        <v>-1</v>
      </c>
      <c r="R216" s="121">
        <v>-1</v>
      </c>
      <c r="S216" s="121">
        <v>0</v>
      </c>
      <c r="T216" s="121" t="s">
        <v>1863</v>
      </c>
      <c r="U216" s="121">
        <v>0</v>
      </c>
      <c r="V216" s="121">
        <f>IFERROR(INDEX(VECINOS!$E$2:$E$338,MATCH(C216,VECINOS!$D$2:$D$338,0),1),-1)</f>
        <v>24035511</v>
      </c>
      <c r="W216" s="121">
        <f>IFERROR(INDEX(VECINOS!$F$2:$F$338,MATCH(C216,VECINOS!$D$2:$D$338,0),1),-1)</f>
        <v>14.91</v>
      </c>
      <c r="X216" s="121">
        <f>INDEX(VECINOSC!$Y$2:$Y$348,MATCH(C216,VECINOSC!$D$2:$D$348,0),1)</f>
        <v>-1</v>
      </c>
      <c r="Y216" s="121">
        <f>INDEX(VECINOSC!$Z$2:$Z$348,MATCH(C216,VECINOSC!$D$2:$D$348,0),1)</f>
        <v>99999</v>
      </c>
      <c r="Z216" s="121"/>
      <c r="AA216" s="121"/>
      <c r="AB216" s="121"/>
      <c r="AC216" s="121"/>
      <c r="AD216" s="121"/>
      <c r="AE216" s="121"/>
      <c r="AF216" s="121"/>
      <c r="AG216" s="121"/>
      <c r="AH216" s="121"/>
      <c r="AI216" s="121"/>
      <c r="AJ216" s="121"/>
      <c r="AK216" s="121"/>
      <c r="AL216" s="121"/>
      <c r="AM216" s="121"/>
      <c r="AN216" s="121"/>
      <c r="AO216" s="121"/>
      <c r="AP216" s="121"/>
      <c r="AQ216" s="121"/>
      <c r="AR216" s="121"/>
      <c r="AS216" s="121"/>
      <c r="AT216" s="121"/>
      <c r="AU216" s="121"/>
      <c r="AV216" s="121"/>
      <c r="AW216" s="121"/>
      <c r="AX216" s="121"/>
      <c r="AY216" s="121"/>
      <c r="AZ216" s="121"/>
      <c r="BA216" s="121"/>
      <c r="BB216" s="121"/>
      <c r="BC216" s="121"/>
      <c r="BD216" s="121"/>
      <c r="BE216" s="121"/>
      <c r="BF216" s="121"/>
      <c r="BG216" s="121"/>
      <c r="BH216" s="121"/>
      <c r="BI216" s="121"/>
      <c r="BJ216" s="121"/>
      <c r="BK216" s="121"/>
      <c r="BL216" s="121"/>
      <c r="BM216" s="121"/>
      <c r="BN216" s="121"/>
      <c r="BO216" s="121"/>
      <c r="BP216" s="121"/>
      <c r="BQ216" s="121"/>
      <c r="BR216" s="121"/>
      <c r="BS216" s="121"/>
      <c r="BT216" s="121"/>
      <c r="BU216" s="121"/>
      <c r="BV216" s="121"/>
      <c r="BW216" s="121"/>
      <c r="BX216" s="121"/>
      <c r="BY216" s="121"/>
      <c r="BZ216" s="121"/>
      <c r="CA216" s="121"/>
      <c r="CB216" s="121"/>
      <c r="CC216" s="121"/>
      <c r="CD216" s="121"/>
      <c r="CE216" s="121"/>
      <c r="CF216" s="121"/>
      <c r="CG216" s="121"/>
      <c r="CH216" s="121"/>
      <c r="CI216" s="121"/>
    </row>
    <row r="217" spans="1:87" hidden="1">
      <c r="A217" s="121"/>
      <c r="B217" s="121">
        <v>1</v>
      </c>
      <c r="C217" s="121">
        <v>26217050</v>
      </c>
      <c r="D217" s="126" t="s">
        <v>17022</v>
      </c>
      <c r="E217" s="121" t="s">
        <v>5065</v>
      </c>
      <c r="F217" s="121" t="s">
        <v>19</v>
      </c>
      <c r="G217" s="121" t="s">
        <v>31</v>
      </c>
      <c r="H217" s="121" t="s">
        <v>14</v>
      </c>
      <c r="I217" s="121" t="s">
        <v>174</v>
      </c>
      <c r="J217" s="121" t="s">
        <v>27</v>
      </c>
      <c r="K217" s="121" t="s">
        <v>230</v>
      </c>
      <c r="L217" s="121">
        <v>6.4179722222222226</v>
      </c>
      <c r="M217" s="121">
        <v>-75.819249999999997</v>
      </c>
      <c r="N217" s="121">
        <v>534</v>
      </c>
      <c r="O217" s="121" t="s">
        <v>6024</v>
      </c>
      <c r="P217" s="121" t="s">
        <v>18</v>
      </c>
      <c r="Q217" s="125">
        <v>1678</v>
      </c>
      <c r="R217" s="127" t="s">
        <v>1516</v>
      </c>
      <c r="S217" s="121">
        <f>IFERROR(INDEX(estadored!$P$2:$P$323,MATCH(C217,estadored!$B$2:$B$323,0),1),0)</f>
        <v>0</v>
      </c>
      <c r="T217" s="121" t="s">
        <v>1863</v>
      </c>
      <c r="U217" s="121">
        <v>0</v>
      </c>
      <c r="V217" s="121">
        <f>IFERROR(INDEX(VECINOS!$E$2:$E$338,MATCH(C217,VECINOS!$D$2:$D$338,0),1),-1)</f>
        <v>-1</v>
      </c>
      <c r="W217" s="121">
        <f>IFERROR(INDEX(VECINOS!$F$2:$F$338,MATCH(C217,VECINOS!$D$2:$D$338,0),1),-1)</f>
        <v>-1</v>
      </c>
      <c r="X217" s="121">
        <f>INDEX(VECINOSC!$Y$2:$Y$348,MATCH(C217,VECINOSC!$D$2:$D$348,0),1)</f>
        <v>26207080</v>
      </c>
      <c r="Y217" s="121">
        <f>INDEX(VECINOSC!$Z$2:$Z$348,MATCH(C217,VECINOSC!$D$2:$D$348,0),1)</f>
        <v>50</v>
      </c>
      <c r="Z217" s="121"/>
      <c r="AA217" s="121"/>
      <c r="AB217" s="121"/>
      <c r="AC217" s="121"/>
      <c r="AD217" s="121"/>
      <c r="AE217" s="121"/>
      <c r="AF217" s="121"/>
      <c r="AG217" s="121"/>
      <c r="AH217" s="121"/>
      <c r="AI217" s="121"/>
      <c r="AJ217" s="121"/>
      <c r="AK217" s="121"/>
      <c r="AL217" s="121"/>
      <c r="AM217" s="121"/>
      <c r="AN217" s="121"/>
      <c r="AO217" s="121"/>
      <c r="AP217" s="121"/>
      <c r="AQ217" s="121"/>
      <c r="AR217" s="121"/>
      <c r="AS217" s="121"/>
      <c r="AT217" s="121"/>
      <c r="AU217" s="121"/>
      <c r="AV217" s="121"/>
      <c r="AW217" s="121"/>
      <c r="AX217" s="121"/>
      <c r="AY217" s="121"/>
      <c r="AZ217" s="121"/>
      <c r="BA217" s="121"/>
      <c r="BB217" s="121"/>
      <c r="BC217" s="121"/>
      <c r="BD217" s="121"/>
      <c r="BE217" s="121"/>
      <c r="BF217" s="121"/>
      <c r="BG217" s="121"/>
      <c r="BH217" s="121"/>
      <c r="BI217" s="121"/>
      <c r="BJ217" s="121"/>
      <c r="BK217" s="121"/>
      <c r="BL217" s="121"/>
      <c r="BM217" s="121"/>
      <c r="BN217" s="121"/>
      <c r="BO217" s="121"/>
      <c r="BP217" s="121"/>
      <c r="BQ217" s="121"/>
      <c r="BR217" s="121"/>
      <c r="BS217" s="121"/>
      <c r="BT217" s="121"/>
      <c r="BU217" s="121"/>
      <c r="BV217" s="121"/>
      <c r="BW217" s="121"/>
      <c r="BX217" s="121"/>
      <c r="BY217" s="121"/>
      <c r="BZ217" s="121"/>
      <c r="CA217" s="121"/>
      <c r="CB217" s="121"/>
      <c r="CC217" s="121"/>
      <c r="CD217" s="121"/>
      <c r="CE217" s="121"/>
      <c r="CF217" s="121"/>
      <c r="CG217" s="121"/>
      <c r="CH217" s="121"/>
      <c r="CI217" s="121"/>
    </row>
    <row r="218" spans="1:87" hidden="1">
      <c r="A218" s="121"/>
      <c r="B218" s="121">
        <v>8</v>
      </c>
      <c r="C218" s="121">
        <v>24025090</v>
      </c>
      <c r="D218" s="121" t="s">
        <v>1113</v>
      </c>
      <c r="E218" s="121" t="s">
        <v>38</v>
      </c>
      <c r="F218" s="121" t="s">
        <v>12</v>
      </c>
      <c r="G218" s="121" t="s">
        <v>57</v>
      </c>
      <c r="H218" s="121" t="s">
        <v>14</v>
      </c>
      <c r="I218" s="121" t="s">
        <v>1110</v>
      </c>
      <c r="J218" s="121" t="s">
        <v>767</v>
      </c>
      <c r="K218" s="121" t="s">
        <v>1111</v>
      </c>
      <c r="L218" s="121">
        <v>6.47</v>
      </c>
      <c r="M218" s="121">
        <v>-72.968888888888884</v>
      </c>
      <c r="N218" s="121">
        <v>133</v>
      </c>
      <c r="O218" s="121" t="s">
        <v>1114</v>
      </c>
      <c r="P218" s="121" t="s">
        <v>18</v>
      </c>
      <c r="Q218" s="125">
        <v>111</v>
      </c>
      <c r="R218" s="121">
        <v>-1</v>
      </c>
      <c r="S218" s="121">
        <v>0</v>
      </c>
      <c r="T218" s="121" t="s">
        <v>1842</v>
      </c>
      <c r="U218" s="121">
        <v>0</v>
      </c>
      <c r="V218" s="121">
        <f>IFERROR(INDEX(VECINOS!$E$2:$E$338,MATCH(C218,VECINOS!$D$2:$D$338,0),1),-1)</f>
        <v>24035360</v>
      </c>
      <c r="W218" s="121">
        <f>IFERROR(INDEX(VECINOS!$F$2:$F$338,MATCH(C218,VECINOS!$D$2:$D$338,0),1),-1)</f>
        <v>53.67</v>
      </c>
      <c r="X218" s="121">
        <f>INDEX(VECINOSC!$Y$2:$Y$348,MATCH(C218,VECINOSC!$D$2:$D$348,0),1)</f>
        <v>-1</v>
      </c>
      <c r="Y218" s="121">
        <f>INDEX(VECINOSC!$Z$2:$Z$348,MATCH(C218,VECINOSC!$D$2:$D$348,0),1)</f>
        <v>99999</v>
      </c>
      <c r="Z218" s="121"/>
      <c r="AA218" s="121"/>
      <c r="AB218" s="121"/>
      <c r="AC218" s="121"/>
      <c r="AD218" s="121"/>
      <c r="AE218" s="121"/>
      <c r="AF218" s="121"/>
      <c r="AG218" s="121"/>
      <c r="AH218" s="121"/>
      <c r="AI218" s="121"/>
      <c r="AJ218" s="121"/>
      <c r="AK218" s="121"/>
      <c r="AL218" s="121"/>
      <c r="AM218" s="121"/>
      <c r="AN218" s="121"/>
      <c r="AO218" s="121"/>
      <c r="AP218" s="121"/>
      <c r="AQ218" s="121"/>
      <c r="AR218" s="121"/>
      <c r="AS218" s="121"/>
      <c r="AT218" s="121"/>
      <c r="AU218" s="121"/>
      <c r="AV218" s="121"/>
      <c r="AW218" s="121"/>
      <c r="AX218" s="121"/>
      <c r="AY218" s="121"/>
      <c r="AZ218" s="121"/>
      <c r="BA218" s="121"/>
      <c r="BB218" s="121"/>
      <c r="BC218" s="121"/>
      <c r="BD218" s="121"/>
      <c r="BE218" s="121"/>
      <c r="BF218" s="121"/>
      <c r="BG218" s="121"/>
      <c r="BH218" s="121"/>
      <c r="BI218" s="121"/>
      <c r="BJ218" s="121"/>
      <c r="BK218" s="121"/>
      <c r="BL218" s="121"/>
      <c r="BM218" s="121"/>
      <c r="BN218" s="121"/>
      <c r="BO218" s="121"/>
      <c r="BP218" s="121"/>
      <c r="BQ218" s="121"/>
      <c r="BR218" s="121"/>
      <c r="BS218" s="121"/>
      <c r="BT218" s="121"/>
      <c r="BU218" s="121"/>
      <c r="BV218" s="121"/>
      <c r="BW218" s="121"/>
      <c r="BX218" s="121"/>
      <c r="BY218" s="121"/>
      <c r="BZ218" s="121"/>
      <c r="CA218" s="121"/>
      <c r="CB218" s="121"/>
      <c r="CC218" s="121"/>
      <c r="CD218" s="121"/>
      <c r="CE218" s="121"/>
      <c r="CF218" s="121"/>
      <c r="CG218" s="121"/>
      <c r="CH218" s="121"/>
      <c r="CI218" s="121"/>
    </row>
    <row r="219" spans="1:87" hidden="1">
      <c r="A219" s="121"/>
      <c r="B219" s="121">
        <v>8</v>
      </c>
      <c r="C219" s="121">
        <v>23097030</v>
      </c>
      <c r="D219" s="121" t="s">
        <v>1070</v>
      </c>
      <c r="E219" s="121" t="s">
        <v>38</v>
      </c>
      <c r="F219" s="121" t="s">
        <v>39</v>
      </c>
      <c r="G219" s="121" t="s">
        <v>31</v>
      </c>
      <c r="H219" s="121" t="s">
        <v>14</v>
      </c>
      <c r="I219" s="121" t="s">
        <v>160</v>
      </c>
      <c r="J219" s="121" t="s">
        <v>27</v>
      </c>
      <c r="K219" s="121" t="s">
        <v>4006</v>
      </c>
      <c r="L219" s="121">
        <v>6.4851388888888888</v>
      </c>
      <c r="M219" s="121">
        <v>-74.401166666666668</v>
      </c>
      <c r="N219" s="121">
        <v>111</v>
      </c>
      <c r="O219" s="121" t="s">
        <v>1072</v>
      </c>
      <c r="P219" s="121" t="s">
        <v>18</v>
      </c>
      <c r="Q219" s="125">
        <v>-1</v>
      </c>
      <c r="R219" s="121">
        <v>-1</v>
      </c>
      <c r="S219" s="121">
        <v>0</v>
      </c>
      <c r="T219" s="121" t="s">
        <v>1849</v>
      </c>
      <c r="U219" s="121">
        <v>0</v>
      </c>
      <c r="V219" s="121">
        <f>IFERROR(INDEX(VECINOS!$E$2:$E$338,MATCH(C219,VECINOS!$D$2:$D$338,0),1),-1)</f>
        <v>23127020</v>
      </c>
      <c r="W219" s="121">
        <f>IFERROR(INDEX(VECINOS!$F$2:$F$338,MATCH(C219,VECINOS!$D$2:$D$338,0),1),-1)</f>
        <v>35.159999999999997</v>
      </c>
      <c r="X219" s="121">
        <f>INDEX(VECINOSC!$Y$2:$Y$348,MATCH(C219,VECINOSC!$D$2:$D$348,0),1)</f>
        <v>23117030</v>
      </c>
      <c r="Y219" s="121">
        <f>INDEX(VECINOSC!$Z$2:$Z$348,MATCH(C219,VECINOSC!$D$2:$D$348,0),1)</f>
        <v>38</v>
      </c>
      <c r="Z219" s="121"/>
      <c r="AA219" s="121"/>
      <c r="AB219" s="121"/>
      <c r="AC219" s="121"/>
      <c r="AD219" s="121"/>
      <c r="AE219" s="121"/>
      <c r="AF219" s="121"/>
      <c r="AG219" s="121"/>
      <c r="AH219" s="121"/>
      <c r="AI219" s="121"/>
      <c r="AJ219" s="121"/>
      <c r="AK219" s="121"/>
      <c r="AL219" s="121"/>
      <c r="AM219" s="121"/>
      <c r="AN219" s="121"/>
      <c r="AO219" s="121"/>
      <c r="AP219" s="121"/>
      <c r="AQ219" s="121"/>
      <c r="AR219" s="121"/>
      <c r="AS219" s="121"/>
      <c r="AT219" s="121"/>
      <c r="AU219" s="121"/>
      <c r="AV219" s="121"/>
      <c r="AW219" s="121"/>
      <c r="AX219" s="121"/>
      <c r="AY219" s="121"/>
      <c r="AZ219" s="121"/>
      <c r="BA219" s="121"/>
      <c r="BB219" s="121"/>
      <c r="BC219" s="121"/>
      <c r="BD219" s="121"/>
      <c r="BE219" s="121"/>
      <c r="BF219" s="121"/>
      <c r="BG219" s="121"/>
      <c r="BH219" s="121"/>
      <c r="BI219" s="121"/>
      <c r="BJ219" s="121"/>
      <c r="BK219" s="121"/>
      <c r="BL219" s="121"/>
      <c r="BM219" s="121"/>
      <c r="BN219" s="121"/>
      <c r="BO219" s="121"/>
      <c r="BP219" s="121"/>
      <c r="BQ219" s="121"/>
      <c r="BR219" s="121"/>
      <c r="BS219" s="121"/>
      <c r="BT219" s="121"/>
      <c r="BU219" s="121"/>
      <c r="BV219" s="121"/>
      <c r="BW219" s="121"/>
      <c r="BX219" s="121"/>
      <c r="BY219" s="121"/>
      <c r="BZ219" s="121"/>
      <c r="CA219" s="121"/>
      <c r="CB219" s="121"/>
      <c r="CC219" s="121"/>
      <c r="CD219" s="121"/>
      <c r="CE219" s="121"/>
      <c r="CF219" s="121"/>
      <c r="CG219" s="121"/>
      <c r="CH219" s="121"/>
      <c r="CI219" s="121"/>
    </row>
    <row r="220" spans="1:87" hidden="1">
      <c r="A220" s="121"/>
      <c r="B220" s="121">
        <v>6</v>
      </c>
      <c r="C220" s="121">
        <v>24035511</v>
      </c>
      <c r="D220" s="121" t="s">
        <v>801</v>
      </c>
      <c r="E220" s="121" t="s">
        <v>38</v>
      </c>
      <c r="F220" s="121" t="s">
        <v>12</v>
      </c>
      <c r="G220" s="121" t="s">
        <v>111</v>
      </c>
      <c r="H220" s="121" t="s">
        <v>14</v>
      </c>
      <c r="I220" s="121" t="s">
        <v>18</v>
      </c>
      <c r="J220" s="121" t="s">
        <v>17000</v>
      </c>
      <c r="K220" s="121" t="s">
        <v>779</v>
      </c>
      <c r="L220" s="121">
        <v>6.4935833333333335</v>
      </c>
      <c r="M220" s="121">
        <v>-72.311611111111105</v>
      </c>
      <c r="N220" s="121">
        <v>5027</v>
      </c>
      <c r="O220" s="121" t="s">
        <v>803</v>
      </c>
      <c r="P220" s="121"/>
      <c r="Q220" s="125">
        <v>602</v>
      </c>
      <c r="R220" s="121" t="s">
        <v>4984</v>
      </c>
      <c r="S220" s="121">
        <v>0</v>
      </c>
      <c r="T220" s="121" t="s">
        <v>1863</v>
      </c>
      <c r="U220" s="121">
        <v>0</v>
      </c>
      <c r="V220" s="121">
        <f>IFERROR(INDEX(VECINOS!$E$2:$E$338,MATCH(C220,VECINOS!$D$2:$D$338,0),1),-1)</f>
        <v>24035380</v>
      </c>
      <c r="W220" s="121">
        <f>IFERROR(INDEX(VECINOS!$F$2:$F$338,MATCH(C220,VECINOS!$D$2:$D$338,0),1),-1)</f>
        <v>1.74</v>
      </c>
      <c r="X220" s="121">
        <f>INDEX(VECINOSC!$Y$2:$Y$348,MATCH(C220,VECINOSC!$D$2:$D$348,0),1)</f>
        <v>-1</v>
      </c>
      <c r="Y220" s="121">
        <f>INDEX(VECINOSC!$Z$2:$Z$348,MATCH(C220,VECINOSC!$D$2:$D$348,0),1)</f>
        <v>99999</v>
      </c>
      <c r="Z220" s="121"/>
      <c r="AA220" s="121"/>
      <c r="AB220" s="121"/>
      <c r="AC220" s="121"/>
      <c r="AD220" s="121"/>
      <c r="AE220" s="121"/>
      <c r="AF220" s="121"/>
      <c r="AG220" s="121"/>
      <c r="AH220" s="121"/>
      <c r="AI220" s="121"/>
      <c r="AJ220" s="121"/>
      <c r="AK220" s="121"/>
      <c r="AL220" s="121"/>
      <c r="AM220" s="121"/>
      <c r="AN220" s="121"/>
      <c r="AO220" s="121"/>
      <c r="AP220" s="121"/>
      <c r="AQ220" s="121"/>
      <c r="AR220" s="121"/>
      <c r="AS220" s="121"/>
      <c r="AT220" s="121"/>
      <c r="AU220" s="121"/>
      <c r="AV220" s="121"/>
      <c r="AW220" s="121"/>
      <c r="AX220" s="121"/>
      <c r="AY220" s="121"/>
      <c r="AZ220" s="121"/>
      <c r="BA220" s="121"/>
      <c r="BB220" s="121"/>
      <c r="BC220" s="121"/>
      <c r="BD220" s="121"/>
      <c r="BE220" s="121"/>
      <c r="BF220" s="121"/>
      <c r="BG220" s="121"/>
      <c r="BH220" s="121"/>
      <c r="BI220" s="121"/>
      <c r="BJ220" s="121"/>
      <c r="BK220" s="121"/>
      <c r="BL220" s="121"/>
      <c r="BM220" s="121"/>
      <c r="BN220" s="121"/>
      <c r="BO220" s="121"/>
      <c r="BP220" s="121"/>
      <c r="BQ220" s="121"/>
      <c r="BR220" s="121"/>
      <c r="BS220" s="121"/>
      <c r="BT220" s="121"/>
      <c r="BU220" s="121"/>
      <c r="BV220" s="121"/>
      <c r="BW220" s="121"/>
      <c r="BX220" s="121"/>
      <c r="BY220" s="121"/>
      <c r="BZ220" s="121"/>
      <c r="CA220" s="121"/>
      <c r="CB220" s="121"/>
      <c r="CC220" s="121"/>
      <c r="CD220" s="121"/>
      <c r="CE220" s="121"/>
      <c r="CF220" s="121"/>
      <c r="CG220" s="121"/>
      <c r="CH220" s="121"/>
      <c r="CI220" s="121"/>
    </row>
    <row r="221" spans="1:87" hidden="1">
      <c r="A221" s="121"/>
      <c r="B221" s="121">
        <v>6</v>
      </c>
      <c r="C221" s="121">
        <v>24035370</v>
      </c>
      <c r="D221" s="121" t="s">
        <v>790</v>
      </c>
      <c r="E221" s="121" t="s">
        <v>38</v>
      </c>
      <c r="F221" s="121" t="s">
        <v>12</v>
      </c>
      <c r="G221" s="121" t="s">
        <v>64</v>
      </c>
      <c r="H221" s="121" t="s">
        <v>14</v>
      </c>
      <c r="I221" s="121" t="s">
        <v>777</v>
      </c>
      <c r="J221" s="121" t="s">
        <v>17000</v>
      </c>
      <c r="K221" s="121" t="s">
        <v>791</v>
      </c>
      <c r="L221" s="121">
        <v>6.5067222222222219</v>
      </c>
      <c r="M221" s="121">
        <v>-72.452666666666673</v>
      </c>
      <c r="N221" s="121">
        <v>348</v>
      </c>
      <c r="O221" s="121" t="s">
        <v>793</v>
      </c>
      <c r="P221" s="121" t="s">
        <v>18</v>
      </c>
      <c r="Q221" s="125">
        <v>66</v>
      </c>
      <c r="R221" s="121">
        <v>-1</v>
      </c>
      <c r="S221" s="121">
        <v>0</v>
      </c>
      <c r="T221" s="121" t="s">
        <v>1842</v>
      </c>
      <c r="U221" s="121">
        <v>0</v>
      </c>
      <c r="V221" s="121">
        <f>IFERROR(INDEX(VECINOS!$E$2:$E$338,MATCH(C221,VECINOS!$D$2:$D$338,0),1),-1)</f>
        <v>24035380</v>
      </c>
      <c r="W221" s="121">
        <f>IFERROR(INDEX(VECINOS!$F$2:$F$338,MATCH(C221,VECINOS!$D$2:$D$338,0),1),-1)</f>
        <v>15.32</v>
      </c>
      <c r="X221" s="121">
        <f>INDEX(VECINOSC!$Y$2:$Y$348,MATCH(C221,VECINOSC!$D$2:$D$348,0),1)</f>
        <v>-1</v>
      </c>
      <c r="Y221" s="121">
        <f>INDEX(VECINOSC!$Z$2:$Z$348,MATCH(C221,VECINOSC!$D$2:$D$348,0),1)</f>
        <v>99999</v>
      </c>
      <c r="Z221" s="121"/>
      <c r="AA221" s="121"/>
      <c r="AB221" s="121"/>
      <c r="AC221" s="121"/>
      <c r="AD221" s="121"/>
      <c r="AE221" s="121"/>
      <c r="AF221" s="121"/>
      <c r="AG221" s="121"/>
      <c r="AH221" s="121"/>
      <c r="AI221" s="121"/>
      <c r="AJ221" s="121"/>
      <c r="AK221" s="121"/>
      <c r="AL221" s="121"/>
      <c r="AM221" s="121"/>
      <c r="AN221" s="121"/>
      <c r="AO221" s="121"/>
      <c r="AP221" s="121"/>
      <c r="AQ221" s="121"/>
      <c r="AR221" s="121"/>
      <c r="AS221" s="121"/>
      <c r="AT221" s="121"/>
      <c r="AU221" s="121"/>
      <c r="AV221" s="121"/>
      <c r="AW221" s="121"/>
      <c r="AX221" s="121"/>
      <c r="AY221" s="121"/>
      <c r="AZ221" s="121"/>
      <c r="BA221" s="121"/>
      <c r="BB221" s="121"/>
      <c r="BC221" s="121"/>
      <c r="BD221" s="121"/>
      <c r="BE221" s="121"/>
      <c r="BF221" s="121"/>
      <c r="BG221" s="121"/>
      <c r="BH221" s="121"/>
      <c r="BI221" s="121"/>
      <c r="BJ221" s="121"/>
      <c r="BK221" s="121"/>
      <c r="BL221" s="121"/>
      <c r="BM221" s="121"/>
      <c r="BN221" s="121"/>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row>
    <row r="222" spans="1:87" hidden="1">
      <c r="A222" s="121"/>
      <c r="B222" s="121">
        <v>6</v>
      </c>
      <c r="C222" s="121">
        <v>24035380</v>
      </c>
      <c r="D222" s="121" t="s">
        <v>794</v>
      </c>
      <c r="E222" s="121" t="s">
        <v>38</v>
      </c>
      <c r="F222" s="121" t="s">
        <v>12</v>
      </c>
      <c r="G222" s="121" t="s">
        <v>64</v>
      </c>
      <c r="H222" s="121" t="s">
        <v>14</v>
      </c>
      <c r="I222" s="121" t="s">
        <v>775</v>
      </c>
      <c r="J222" s="121" t="s">
        <v>17000</v>
      </c>
      <c r="K222" s="121" t="s">
        <v>3553</v>
      </c>
      <c r="L222" s="121">
        <v>6.5091111111111113</v>
      </c>
      <c r="M222" s="121">
        <v>-72.314166666666665</v>
      </c>
      <c r="N222" s="121">
        <v>304</v>
      </c>
      <c r="O222" s="121" t="s">
        <v>793</v>
      </c>
      <c r="P222" s="121" t="s">
        <v>18</v>
      </c>
      <c r="Q222" s="125">
        <v>119</v>
      </c>
      <c r="R222" s="121">
        <v>-1</v>
      </c>
      <c r="S222" s="121">
        <v>0</v>
      </c>
      <c r="T222" s="121" t="s">
        <v>1842</v>
      </c>
      <c r="U222" s="121">
        <v>0</v>
      </c>
      <c r="V222" s="121">
        <f>IFERROR(INDEX(VECINOS!$E$2:$E$338,MATCH(C222,VECINOS!$D$2:$D$338,0),1),-1)</f>
        <v>24035511</v>
      </c>
      <c r="W222" s="121">
        <f>IFERROR(INDEX(VECINOS!$F$2:$F$338,MATCH(C222,VECINOS!$D$2:$D$338,0),1),-1)</f>
        <v>1.74</v>
      </c>
      <c r="X222" s="121">
        <f>INDEX(VECINOSC!$Y$2:$Y$348,MATCH(C222,VECINOSC!$D$2:$D$348,0),1)</f>
        <v>-1</v>
      </c>
      <c r="Y222" s="121">
        <f>INDEX(VECINOSC!$Z$2:$Z$348,MATCH(C222,VECINOSC!$D$2:$D$348,0),1)</f>
        <v>99999</v>
      </c>
      <c r="Z222" s="121"/>
      <c r="AA222" s="121"/>
      <c r="AB222" s="121"/>
      <c r="AC222" s="121"/>
      <c r="AD222" s="121"/>
      <c r="AE222" s="121"/>
      <c r="AF222" s="121"/>
      <c r="AG222" s="121"/>
      <c r="AH222" s="121"/>
      <c r="AI222" s="121"/>
      <c r="AJ222" s="121"/>
      <c r="AK222" s="121"/>
      <c r="AL222" s="121"/>
      <c r="AM222" s="121"/>
      <c r="AN222" s="121"/>
      <c r="AO222" s="121"/>
      <c r="AP222" s="121"/>
      <c r="AQ222" s="121"/>
      <c r="AR222" s="121"/>
      <c r="AS222" s="121"/>
      <c r="AT222" s="121"/>
      <c r="AU222" s="121"/>
      <c r="AV222" s="121"/>
      <c r="AW222" s="121"/>
      <c r="AX222" s="121"/>
      <c r="AY222" s="121"/>
      <c r="AZ222" s="121"/>
      <c r="BA222" s="121"/>
      <c r="BB222" s="121"/>
      <c r="BC222" s="121"/>
      <c r="BD222" s="121"/>
      <c r="BE222" s="121"/>
      <c r="BF222" s="121"/>
      <c r="BG222" s="121"/>
      <c r="BH222" s="121"/>
      <c r="BI222" s="121"/>
      <c r="BJ222" s="121"/>
      <c r="BK222" s="121"/>
      <c r="BL222" s="121"/>
      <c r="BM222" s="121"/>
      <c r="BN222" s="121"/>
      <c r="BO222" s="121"/>
      <c r="BP222" s="121"/>
      <c r="BQ222" s="121"/>
      <c r="BR222" s="121"/>
      <c r="BS222" s="121"/>
      <c r="BT222" s="121"/>
      <c r="BU222" s="121"/>
      <c r="BV222" s="121"/>
      <c r="BW222" s="121"/>
      <c r="BX222" s="121"/>
      <c r="BY222" s="121"/>
      <c r="BZ222" s="121"/>
      <c r="CA222" s="121"/>
      <c r="CB222" s="121"/>
      <c r="CC222" s="121"/>
      <c r="CD222" s="121"/>
      <c r="CE222" s="121"/>
      <c r="CF222" s="121"/>
      <c r="CG222" s="121"/>
      <c r="CH222" s="121"/>
      <c r="CI222" s="121"/>
    </row>
    <row r="223" spans="1:87" hidden="1">
      <c r="A223" s="121"/>
      <c r="B223" s="121">
        <v>8</v>
      </c>
      <c r="C223" s="121">
        <v>23127020</v>
      </c>
      <c r="D223" s="121" t="s">
        <v>1076</v>
      </c>
      <c r="E223" s="121" t="s">
        <v>38</v>
      </c>
      <c r="F223" s="121" t="s">
        <v>39</v>
      </c>
      <c r="G223" s="121" t="s">
        <v>31</v>
      </c>
      <c r="H223" s="121" t="s">
        <v>14</v>
      </c>
      <c r="I223" s="121" t="s">
        <v>1075</v>
      </c>
      <c r="J223" s="121" t="s">
        <v>767</v>
      </c>
      <c r="K223" s="121" t="s">
        <v>1073</v>
      </c>
      <c r="L223" s="121">
        <v>6.5255555555555551</v>
      </c>
      <c r="M223" s="121">
        <v>-74.085833333333326</v>
      </c>
      <c r="N223" s="121">
        <v>92</v>
      </c>
      <c r="O223" s="121" t="s">
        <v>314</v>
      </c>
      <c r="P223" s="121" t="s">
        <v>18</v>
      </c>
      <c r="Q223" s="125">
        <v>-1</v>
      </c>
      <c r="R223" s="121" t="s">
        <v>1524</v>
      </c>
      <c r="S223" s="121">
        <v>0</v>
      </c>
      <c r="T223" s="121" t="s">
        <v>1863</v>
      </c>
      <c r="U223" s="121">
        <v>0</v>
      </c>
      <c r="V223" s="121">
        <f>IFERROR(INDEX(VECINOS!$E$2:$E$338,MATCH(C223,VECINOS!$D$2:$D$338,0),1),-1)</f>
        <v>23117030</v>
      </c>
      <c r="W223" s="121">
        <f>IFERROR(INDEX(VECINOS!$F$2:$F$338,MATCH(C223,VECINOS!$D$2:$D$338,0),1),-1)</f>
        <v>24.35</v>
      </c>
      <c r="X223" s="121">
        <f>INDEX(VECINOSC!$Y$2:$Y$348,MATCH(C223,VECINOSC!$D$2:$D$348,0),1)</f>
        <v>-1</v>
      </c>
      <c r="Y223" s="121">
        <f>INDEX(VECINOSC!$Z$2:$Z$348,MATCH(C223,VECINOSC!$D$2:$D$348,0),1)</f>
        <v>99999</v>
      </c>
      <c r="Z223" s="121"/>
      <c r="AA223" s="121"/>
      <c r="AB223" s="121"/>
      <c r="AC223" s="121"/>
      <c r="AD223" s="121"/>
      <c r="AE223" s="121"/>
      <c r="AF223" s="121"/>
      <c r="AG223" s="121"/>
      <c r="AH223" s="121"/>
      <c r="AI223" s="121"/>
      <c r="AJ223" s="121"/>
      <c r="AK223" s="121"/>
      <c r="AL223" s="121"/>
      <c r="AM223" s="121"/>
      <c r="AN223" s="121"/>
      <c r="AO223" s="121"/>
      <c r="AP223" s="121"/>
      <c r="AQ223" s="121"/>
      <c r="AR223" s="121"/>
      <c r="AS223" s="121"/>
      <c r="AT223" s="121"/>
      <c r="AU223" s="121"/>
      <c r="AV223" s="121"/>
      <c r="AW223" s="121"/>
      <c r="AX223" s="121"/>
      <c r="AY223" s="121"/>
      <c r="AZ223" s="121"/>
      <c r="BA223" s="121"/>
      <c r="BB223" s="121"/>
      <c r="BC223" s="121"/>
      <c r="BD223" s="121"/>
      <c r="BE223" s="121"/>
      <c r="BF223" s="121"/>
      <c r="BG223" s="121"/>
      <c r="BH223" s="121"/>
      <c r="BI223" s="121"/>
      <c r="BJ223" s="121"/>
      <c r="BK223" s="121"/>
      <c r="BL223" s="121"/>
      <c r="BM223" s="121"/>
      <c r="BN223" s="121"/>
      <c r="BO223" s="121"/>
      <c r="BP223" s="121"/>
      <c r="BQ223" s="121"/>
      <c r="BR223" s="121"/>
      <c r="BS223" s="121"/>
      <c r="BT223" s="121"/>
      <c r="BU223" s="121"/>
      <c r="BV223" s="121"/>
      <c r="BW223" s="121"/>
      <c r="BX223" s="121"/>
      <c r="BY223" s="121"/>
      <c r="BZ223" s="121"/>
      <c r="CA223" s="121"/>
      <c r="CB223" s="121"/>
      <c r="CC223" s="121"/>
      <c r="CD223" s="121"/>
      <c r="CE223" s="121"/>
      <c r="CF223" s="121"/>
      <c r="CG223" s="121"/>
      <c r="CH223" s="121"/>
      <c r="CI223" s="121"/>
    </row>
    <row r="224" spans="1:87" hidden="1">
      <c r="A224" s="121"/>
      <c r="B224" s="121">
        <v>1</v>
      </c>
      <c r="C224" s="121">
        <v>26225060</v>
      </c>
      <c r="D224" s="121" t="s">
        <v>234</v>
      </c>
      <c r="E224" s="121" t="s">
        <v>38</v>
      </c>
      <c r="F224" s="121" t="s">
        <v>12</v>
      </c>
      <c r="G224" s="121" t="s">
        <v>57</v>
      </c>
      <c r="H224" s="121" t="s">
        <v>14</v>
      </c>
      <c r="I224" s="121" t="s">
        <v>229</v>
      </c>
      <c r="J224" s="121" t="s">
        <v>27</v>
      </c>
      <c r="K224" s="121" t="s">
        <v>230</v>
      </c>
      <c r="L224" s="121">
        <v>6.5339166666666664</v>
      </c>
      <c r="M224" s="121">
        <v>-75.827333333333328</v>
      </c>
      <c r="N224" s="121">
        <v>457</v>
      </c>
      <c r="O224" s="121" t="s">
        <v>235</v>
      </c>
      <c r="P224" s="121" t="s">
        <v>18</v>
      </c>
      <c r="Q224" s="125">
        <v>58</v>
      </c>
      <c r="R224" s="121">
        <v>-1</v>
      </c>
      <c r="S224" s="121">
        <v>0</v>
      </c>
      <c r="T224" s="121" t="s">
        <v>1842</v>
      </c>
      <c r="U224" s="121">
        <v>0</v>
      </c>
      <c r="V224" s="121">
        <f>IFERROR(INDEX(VECINOS!$E$2:$E$338,MATCH(C224,VECINOS!$D$2:$D$338,0),1),-1)</f>
        <v>27015320</v>
      </c>
      <c r="W224" s="121">
        <f>IFERROR(INDEX(VECINOS!$F$2:$F$338,MATCH(C224,VECINOS!$D$2:$D$338,0),1),-1)</f>
        <v>0.03</v>
      </c>
      <c r="X224" s="121">
        <f>INDEX(VECINOSC!$Y$2:$Y$348,MATCH(C224,VECINOSC!$D$2:$D$348,0),1)</f>
        <v>-1</v>
      </c>
      <c r="Y224" s="121">
        <f>INDEX(VECINOSC!$Z$2:$Z$348,MATCH(C224,VECINOSC!$D$2:$D$348,0),1)</f>
        <v>99999</v>
      </c>
      <c r="Z224" s="121"/>
      <c r="AA224" s="121"/>
      <c r="AB224" s="121"/>
      <c r="AC224" s="121"/>
      <c r="AD224" s="121"/>
      <c r="AE224" s="121"/>
      <c r="AF224" s="121"/>
      <c r="AG224" s="121"/>
      <c r="AH224" s="121"/>
      <c r="AI224" s="121"/>
      <c r="AJ224" s="121"/>
      <c r="AK224" s="121"/>
      <c r="AL224" s="121"/>
      <c r="AM224" s="121"/>
      <c r="AN224" s="121"/>
      <c r="AO224" s="121"/>
      <c r="AP224" s="121"/>
      <c r="AQ224" s="121"/>
      <c r="AR224" s="121"/>
      <c r="AS224" s="121"/>
      <c r="AT224" s="121"/>
      <c r="AU224" s="121"/>
      <c r="AV224" s="121"/>
      <c r="AW224" s="121"/>
      <c r="AX224" s="121"/>
      <c r="AY224" s="121"/>
      <c r="AZ224" s="121"/>
      <c r="BA224" s="121"/>
      <c r="BB224" s="121"/>
      <c r="BC224" s="121"/>
      <c r="BD224" s="121"/>
      <c r="BE224" s="121"/>
      <c r="BF224" s="121"/>
      <c r="BG224" s="121"/>
      <c r="BH224" s="121"/>
      <c r="BI224" s="121"/>
      <c r="BJ224" s="121"/>
      <c r="BK224" s="121"/>
      <c r="BL224" s="121"/>
      <c r="BM224" s="121"/>
      <c r="BN224" s="121"/>
      <c r="BO224" s="121"/>
      <c r="BP224" s="121"/>
      <c r="BQ224" s="121"/>
      <c r="BR224" s="121"/>
      <c r="BS224" s="121"/>
      <c r="BT224" s="121"/>
      <c r="BU224" s="121"/>
      <c r="BV224" s="121"/>
      <c r="BW224" s="121"/>
      <c r="BX224" s="121"/>
      <c r="BY224" s="121"/>
      <c r="BZ224" s="121"/>
      <c r="CA224" s="121"/>
      <c r="CB224" s="121"/>
      <c r="CC224" s="121"/>
      <c r="CD224" s="121"/>
      <c r="CE224" s="121"/>
      <c r="CF224" s="121"/>
      <c r="CG224" s="121"/>
      <c r="CH224" s="121"/>
      <c r="CI224" s="121"/>
    </row>
    <row r="225" spans="1:87" hidden="1">
      <c r="A225" s="121"/>
      <c r="B225" s="121">
        <v>1</v>
      </c>
      <c r="C225" s="121">
        <v>27015320</v>
      </c>
      <c r="D225" s="121" t="s">
        <v>279</v>
      </c>
      <c r="E225" s="121" t="s">
        <v>38</v>
      </c>
      <c r="F225" s="121" t="s">
        <v>12</v>
      </c>
      <c r="G225" s="121" t="s">
        <v>57</v>
      </c>
      <c r="H225" s="121" t="s">
        <v>14</v>
      </c>
      <c r="I225" s="121" t="s">
        <v>108</v>
      </c>
      <c r="J225" s="121" t="s">
        <v>27</v>
      </c>
      <c r="K225" s="121" t="s">
        <v>265</v>
      </c>
      <c r="L225" s="121">
        <v>6.5339999999999998</v>
      </c>
      <c r="M225" s="121">
        <v>-75.826999999999998</v>
      </c>
      <c r="N225" s="121">
        <v>519</v>
      </c>
      <c r="O225" s="121" t="s">
        <v>280</v>
      </c>
      <c r="P225" s="121" t="s">
        <v>18</v>
      </c>
      <c r="Q225" s="125">
        <v>13</v>
      </c>
      <c r="R225" s="121">
        <v>-1</v>
      </c>
      <c r="S225" s="121">
        <v>0</v>
      </c>
      <c r="T225" s="121" t="s">
        <v>1842</v>
      </c>
      <c r="U225" s="121">
        <v>0</v>
      </c>
      <c r="V225" s="121">
        <f>IFERROR(INDEX(VECINOS!$E$2:$E$338,MATCH(C225,VECINOS!$D$2:$D$338,0),1),-1)</f>
        <v>26225060</v>
      </c>
      <c r="W225" s="121">
        <f>IFERROR(INDEX(VECINOS!$F$2:$F$338,MATCH(C225,VECINOS!$D$2:$D$338,0),1),-1)</f>
        <v>0.03</v>
      </c>
      <c r="X225" s="121">
        <f>INDEX(VECINOSC!$Y$2:$Y$348,MATCH(C225,VECINOSC!$D$2:$D$348,0),1)</f>
        <v>-1</v>
      </c>
      <c r="Y225" s="121">
        <f>INDEX(VECINOSC!$Z$2:$Z$348,MATCH(C225,VECINOSC!$D$2:$D$348,0),1)</f>
        <v>99999</v>
      </c>
      <c r="Z225" s="121"/>
      <c r="AA225" s="121"/>
      <c r="AB225" s="121"/>
      <c r="AC225" s="121"/>
      <c r="AD225" s="121"/>
      <c r="AE225" s="121"/>
      <c r="AF225" s="121"/>
      <c r="AG225" s="121"/>
      <c r="AH225" s="121"/>
      <c r="AI225" s="121"/>
      <c r="AJ225" s="121"/>
      <c r="AK225" s="121"/>
      <c r="AL225" s="121"/>
      <c r="AM225" s="121"/>
      <c r="AN225" s="121"/>
      <c r="AO225" s="121"/>
      <c r="AP225" s="121"/>
      <c r="AQ225" s="121"/>
      <c r="AR225" s="121"/>
      <c r="AS225" s="121"/>
      <c r="AT225" s="121"/>
      <c r="AU225" s="121"/>
      <c r="AV225" s="121"/>
      <c r="AW225" s="121"/>
      <c r="AX225" s="121"/>
      <c r="AY225" s="121"/>
      <c r="AZ225" s="121"/>
      <c r="BA225" s="121"/>
      <c r="BB225" s="121"/>
      <c r="BC225" s="121"/>
      <c r="BD225" s="121"/>
      <c r="BE225" s="121"/>
      <c r="BF225" s="121"/>
      <c r="BG225" s="121"/>
      <c r="BH225" s="121"/>
      <c r="BI225" s="121"/>
      <c r="BJ225" s="121"/>
      <c r="BK225" s="121"/>
      <c r="BL225" s="121"/>
      <c r="BM225" s="121"/>
      <c r="BN225" s="121"/>
      <c r="BO225" s="121"/>
      <c r="BP225" s="121"/>
      <c r="BQ225" s="121"/>
      <c r="BR225" s="121"/>
      <c r="BS225" s="121"/>
      <c r="BT225" s="121"/>
      <c r="BU225" s="121"/>
      <c r="BV225" s="121"/>
      <c r="BW225" s="121"/>
      <c r="BX225" s="121"/>
      <c r="BY225" s="121"/>
      <c r="BZ225" s="121"/>
      <c r="CA225" s="121"/>
      <c r="CB225" s="121"/>
      <c r="CC225" s="121"/>
      <c r="CD225" s="121"/>
      <c r="CE225" s="121"/>
      <c r="CF225" s="121"/>
      <c r="CG225" s="121"/>
      <c r="CH225" s="121"/>
      <c r="CI225" s="121"/>
    </row>
    <row r="226" spans="1:87" hidden="1">
      <c r="A226" s="121"/>
      <c r="B226" s="121">
        <v>1</v>
      </c>
      <c r="C226" s="121">
        <v>23105070</v>
      </c>
      <c r="D226" s="121" t="s">
        <v>168</v>
      </c>
      <c r="E226" s="121" t="s">
        <v>38</v>
      </c>
      <c r="F226" s="121" t="s">
        <v>12</v>
      </c>
      <c r="G226" s="121" t="s">
        <v>64</v>
      </c>
      <c r="H226" s="121" t="s">
        <v>14</v>
      </c>
      <c r="I226" s="121" t="s">
        <v>169</v>
      </c>
      <c r="J226" s="121" t="s">
        <v>27</v>
      </c>
      <c r="K226" s="121" t="s">
        <v>170</v>
      </c>
      <c r="L226" s="121">
        <v>6.5716388888888888</v>
      </c>
      <c r="M226" s="121">
        <v>-74.794722222222219</v>
      </c>
      <c r="N226" s="121">
        <v>286</v>
      </c>
      <c r="O226" s="121" t="s">
        <v>171</v>
      </c>
      <c r="P226" s="121" t="s">
        <v>18</v>
      </c>
      <c r="Q226" s="125">
        <v>102</v>
      </c>
      <c r="R226" s="121">
        <v>-1</v>
      </c>
      <c r="S226" s="121">
        <v>0</v>
      </c>
      <c r="T226" s="121" t="s">
        <v>1842</v>
      </c>
      <c r="U226" s="121">
        <v>0</v>
      </c>
      <c r="V226" s="121">
        <f>IFERROR(INDEX(VECINOS!$E$2:$E$338,MATCH(C226,VECINOS!$D$2:$D$338,0),1),-1)</f>
        <v>23105060</v>
      </c>
      <c r="W226" s="121">
        <f>IFERROR(INDEX(VECINOS!$F$2:$F$338,MATCH(C226,VECINOS!$D$2:$D$338,0),1),-1)</f>
        <v>22.39</v>
      </c>
      <c r="X226" s="121">
        <f>INDEX(VECINOSC!$Y$2:$Y$348,MATCH(C226,VECINOSC!$D$2:$D$348,0),1)</f>
        <v>-1</v>
      </c>
      <c r="Y226" s="121">
        <f>INDEX(VECINOSC!$Z$2:$Z$348,MATCH(C226,VECINOSC!$D$2:$D$348,0),1)</f>
        <v>99999</v>
      </c>
      <c r="Z226" s="121"/>
      <c r="AA226" s="121"/>
      <c r="AB226" s="121"/>
      <c r="AC226" s="121"/>
      <c r="AD226" s="121"/>
      <c r="AE226" s="121"/>
      <c r="AF226" s="121"/>
      <c r="AG226" s="121"/>
      <c r="AH226" s="121"/>
      <c r="AI226" s="121"/>
      <c r="AJ226" s="121"/>
      <c r="AK226" s="121"/>
      <c r="AL226" s="121"/>
      <c r="AM226" s="121"/>
      <c r="AN226" s="121"/>
      <c r="AO226" s="121"/>
      <c r="AP226" s="121"/>
      <c r="AQ226" s="121"/>
      <c r="AR226" s="121"/>
      <c r="AS226" s="121"/>
      <c r="AT226" s="121"/>
      <c r="AU226" s="121"/>
      <c r="AV226" s="121"/>
      <c r="AW226" s="121"/>
      <c r="AX226" s="121"/>
      <c r="AY226" s="121"/>
      <c r="AZ226" s="121"/>
      <c r="BA226" s="121"/>
      <c r="BB226" s="121"/>
      <c r="BC226" s="121"/>
      <c r="BD226" s="121"/>
      <c r="BE226" s="121"/>
      <c r="BF226" s="121"/>
      <c r="BG226" s="121"/>
      <c r="BH226" s="121"/>
      <c r="BI226" s="121"/>
      <c r="BJ226" s="121"/>
      <c r="BK226" s="121"/>
      <c r="BL226" s="121"/>
      <c r="BM226" s="121"/>
      <c r="BN226" s="121"/>
      <c r="BO226" s="121"/>
      <c r="BP226" s="121"/>
      <c r="BQ226" s="121"/>
      <c r="BR226" s="121"/>
      <c r="BS226" s="121"/>
      <c r="BT226" s="121"/>
      <c r="BU226" s="121"/>
      <c r="BV226" s="121"/>
      <c r="BW226" s="121"/>
      <c r="BX226" s="121"/>
      <c r="BY226" s="121"/>
      <c r="BZ226" s="121"/>
      <c r="CA226" s="121"/>
      <c r="CB226" s="121"/>
      <c r="CC226" s="121"/>
      <c r="CD226" s="121"/>
      <c r="CE226" s="121"/>
      <c r="CF226" s="121"/>
      <c r="CG226" s="121"/>
      <c r="CH226" s="121"/>
      <c r="CI226" s="121"/>
    </row>
    <row r="227" spans="1:87" hidden="1">
      <c r="A227" s="121"/>
      <c r="B227" s="121">
        <v>1</v>
      </c>
      <c r="C227" s="121">
        <v>27015280</v>
      </c>
      <c r="D227" s="121" t="s">
        <v>268</v>
      </c>
      <c r="E227" s="121" t="s">
        <v>38</v>
      </c>
      <c r="F227" s="121" t="s">
        <v>12</v>
      </c>
      <c r="G227" s="121" t="s">
        <v>64</v>
      </c>
      <c r="H227" s="121" t="s">
        <v>14</v>
      </c>
      <c r="I227" s="121" t="s">
        <v>266</v>
      </c>
      <c r="J227" s="121" t="s">
        <v>27</v>
      </c>
      <c r="K227" s="121" t="s">
        <v>240</v>
      </c>
      <c r="L227" s="121">
        <v>6.6320277777777781</v>
      </c>
      <c r="M227" s="121">
        <v>-75.644444444444446</v>
      </c>
      <c r="N227" s="121">
        <v>287</v>
      </c>
      <c r="O227" s="121" t="s">
        <v>270</v>
      </c>
      <c r="P227" s="121" t="s">
        <v>18</v>
      </c>
      <c r="Q227" s="125">
        <v>133</v>
      </c>
      <c r="R227" s="121">
        <v>-1</v>
      </c>
      <c r="S227" s="121">
        <f>IFERROR(INDEX(estadored!$P$2:$P$323,MATCH(C227,estadored!$B$2:$B$323,0),1),0)</f>
        <v>0</v>
      </c>
      <c r="T227" s="121" t="s">
        <v>1842</v>
      </c>
      <c r="U227" s="121">
        <v>0</v>
      </c>
      <c r="V227" s="121">
        <f>IFERROR(INDEX(VECINOS!$E$2:$E$338,MATCH(C227,VECINOS!$D$2:$D$338,0),1),-1)</f>
        <v>27015320</v>
      </c>
      <c r="W227" s="121">
        <f>IFERROR(INDEX(VECINOS!$F$2:$F$338,MATCH(C227,VECINOS!$D$2:$D$338,0),1),-1)</f>
        <v>22.91</v>
      </c>
      <c r="X227" s="121">
        <f>INDEX(VECINOSC!$Y$2:$Y$348,MATCH(C227,VECINOSC!$D$2:$D$348,0),1)</f>
        <v>-1</v>
      </c>
      <c r="Y227" s="121">
        <f>INDEX(VECINOSC!$Z$2:$Z$348,MATCH(C227,VECINOSC!$D$2:$D$348,0),1)</f>
        <v>99999</v>
      </c>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21"/>
      <c r="AX227" s="121"/>
      <c r="AY227" s="121"/>
      <c r="AZ227" s="121"/>
      <c r="BA227" s="121"/>
      <c r="BB227" s="121"/>
      <c r="BC227" s="121"/>
      <c r="BD227" s="121"/>
      <c r="BE227" s="121"/>
      <c r="BF227" s="121"/>
      <c r="BG227" s="121"/>
      <c r="BH227" s="121"/>
      <c r="BI227" s="121"/>
      <c r="BJ227" s="121"/>
      <c r="BK227" s="121"/>
      <c r="BL227" s="121"/>
      <c r="BM227" s="121"/>
      <c r="BN227" s="121"/>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row>
    <row r="228" spans="1:87" hidden="1">
      <c r="A228" s="121"/>
      <c r="B228" s="121">
        <v>8</v>
      </c>
      <c r="C228" s="121">
        <v>23117030</v>
      </c>
      <c r="D228" s="121" t="s">
        <v>1074</v>
      </c>
      <c r="E228" s="121" t="s">
        <v>38</v>
      </c>
      <c r="F228" s="121" t="s">
        <v>19</v>
      </c>
      <c r="G228" s="121" t="s">
        <v>31</v>
      </c>
      <c r="H228" s="121" t="s">
        <v>546</v>
      </c>
      <c r="I228" s="121" t="s">
        <v>160</v>
      </c>
      <c r="J228" s="121" t="s">
        <v>767</v>
      </c>
      <c r="K228" s="121" t="s">
        <v>1073</v>
      </c>
      <c r="L228" s="121">
        <v>6.7330555555555556</v>
      </c>
      <c r="M228" s="121">
        <v>-74.159750000000003</v>
      </c>
      <c r="N228" s="121">
        <v>478</v>
      </c>
      <c r="O228" s="121" t="s">
        <v>1047</v>
      </c>
      <c r="P228" s="121" t="s">
        <v>18</v>
      </c>
      <c r="Q228" s="125">
        <v>212</v>
      </c>
      <c r="R228" s="121" t="s">
        <v>1523</v>
      </c>
      <c r="S228" s="121" t="s">
        <v>2452</v>
      </c>
      <c r="T228" s="121" t="s">
        <v>1863</v>
      </c>
      <c r="U228" s="121">
        <v>0</v>
      </c>
      <c r="V228" s="121">
        <f>IFERROR(INDEX(VECINOS!$E$2:$E$338,MATCH(C228,VECINOS!$D$2:$D$338,0),1),-1)</f>
        <v>23127020</v>
      </c>
      <c r="W228" s="121">
        <f>IFERROR(INDEX(VECINOS!$F$2:$F$338,MATCH(C228,VECINOS!$D$2:$D$338,0),1),-1)</f>
        <v>24.35</v>
      </c>
      <c r="X228" s="121">
        <f>INDEX(VECINOSC!$Y$2:$Y$348,MATCH(C228,VECINOSC!$D$2:$D$348,0),1)</f>
        <v>23097030</v>
      </c>
      <c r="Y228" s="121">
        <f>INDEX(VECINOSC!$Z$2:$Z$348,MATCH(C228,VECINOSC!$D$2:$D$348,0),1)</f>
        <v>38</v>
      </c>
      <c r="Z228" s="121"/>
      <c r="AA228" s="121"/>
      <c r="AB228" s="121"/>
      <c r="AC228" s="121"/>
      <c r="AD228" s="121"/>
      <c r="AE228" s="121"/>
      <c r="AF228" s="121"/>
      <c r="AG228" s="121"/>
      <c r="AH228" s="121"/>
      <c r="AI228" s="121"/>
      <c r="AJ228" s="121"/>
      <c r="AK228" s="121"/>
      <c r="AL228" s="121"/>
      <c r="AM228" s="121"/>
      <c r="AN228" s="121"/>
      <c r="AO228" s="121"/>
      <c r="AP228" s="121"/>
      <c r="AQ228" s="121"/>
      <c r="AR228" s="121"/>
      <c r="AS228" s="121"/>
      <c r="AT228" s="121"/>
      <c r="AU228" s="121"/>
      <c r="AV228" s="121"/>
      <c r="AW228" s="121"/>
      <c r="AX228" s="121"/>
      <c r="AY228" s="121"/>
      <c r="AZ228" s="121"/>
      <c r="BA228" s="121"/>
      <c r="BB228" s="121"/>
      <c r="BC228" s="121"/>
      <c r="BD228" s="121"/>
      <c r="BE228" s="121"/>
      <c r="BF228" s="121"/>
      <c r="BG228" s="121"/>
      <c r="BH228" s="121"/>
      <c r="BI228" s="121"/>
      <c r="BJ228" s="121"/>
      <c r="BK228" s="121"/>
      <c r="BL228" s="121"/>
      <c r="BM228" s="121"/>
      <c r="BN228" s="121"/>
      <c r="BO228" s="121"/>
      <c r="BP228" s="121"/>
      <c r="BQ228" s="121"/>
      <c r="BR228" s="121"/>
      <c r="BS228" s="121"/>
      <c r="BT228" s="121"/>
      <c r="BU228" s="121"/>
      <c r="BV228" s="121"/>
      <c r="BW228" s="121"/>
      <c r="BX228" s="121"/>
      <c r="BY228" s="121"/>
      <c r="BZ228" s="121"/>
      <c r="CA228" s="121"/>
      <c r="CB228" s="121"/>
      <c r="CC228" s="121"/>
      <c r="CD228" s="121"/>
      <c r="CE228" s="121"/>
      <c r="CF228" s="121"/>
      <c r="CG228" s="121"/>
      <c r="CH228" s="121"/>
      <c r="CI228" s="121"/>
    </row>
    <row r="229" spans="1:87" hidden="1">
      <c r="A229" s="121"/>
      <c r="B229" s="121">
        <v>1</v>
      </c>
      <c r="C229" s="121">
        <v>23105060</v>
      </c>
      <c r="D229" s="121" t="s">
        <v>166</v>
      </c>
      <c r="E229" s="121" t="s">
        <v>38</v>
      </c>
      <c r="F229" s="121" t="s">
        <v>12</v>
      </c>
      <c r="G229" s="121" t="s">
        <v>57</v>
      </c>
      <c r="H229" s="121" t="s">
        <v>14</v>
      </c>
      <c r="I229" s="121" t="s">
        <v>164</v>
      </c>
      <c r="J229" s="121" t="s">
        <v>27</v>
      </c>
      <c r="K229" s="121" t="s">
        <v>2774</v>
      </c>
      <c r="L229" s="121">
        <v>6.774111111111111</v>
      </c>
      <c r="M229" s="121">
        <v>-74.796527777777783</v>
      </c>
      <c r="N229" s="121">
        <v>479</v>
      </c>
      <c r="O229" s="121" t="s">
        <v>167</v>
      </c>
      <c r="P229" s="121" t="s">
        <v>18</v>
      </c>
      <c r="Q229" s="125">
        <v>231</v>
      </c>
      <c r="R229" s="121" t="s">
        <v>1486</v>
      </c>
      <c r="S229" s="121" t="s">
        <v>2451</v>
      </c>
      <c r="T229" s="121" t="s">
        <v>1863</v>
      </c>
      <c r="U229" s="121">
        <v>0</v>
      </c>
      <c r="V229" s="121">
        <f>IFERROR(INDEX(VECINOS!$E$2:$E$338,MATCH(C229,VECINOS!$D$2:$D$338,0),1),-1)</f>
        <v>23105070</v>
      </c>
      <c r="W229" s="121">
        <f>IFERROR(INDEX(VECINOS!$F$2:$F$338,MATCH(C229,VECINOS!$D$2:$D$338,0),1),-1)</f>
        <v>22.39</v>
      </c>
      <c r="X229" s="121">
        <f>INDEX(VECINOSC!$Y$2:$Y$348,MATCH(C229,VECINOSC!$D$2:$D$348,0),1)</f>
        <v>-1</v>
      </c>
      <c r="Y229" s="121">
        <f>INDEX(VECINOSC!$Z$2:$Z$348,MATCH(C229,VECINOSC!$D$2:$D$348,0),1)</f>
        <v>99999</v>
      </c>
      <c r="Z229" s="121"/>
      <c r="AA229" s="121"/>
      <c r="AB229" s="121"/>
      <c r="AC229" s="121"/>
      <c r="AD229" s="121"/>
      <c r="AE229" s="121"/>
      <c r="AF229" s="121"/>
      <c r="AG229" s="121"/>
      <c r="AH229" s="121"/>
      <c r="AI229" s="121"/>
      <c r="AJ229" s="121"/>
      <c r="AK229" s="121"/>
      <c r="AL229" s="121"/>
      <c r="AM229" s="121"/>
      <c r="AN229" s="121"/>
      <c r="AO229" s="121"/>
      <c r="AP229" s="121"/>
      <c r="AQ229" s="121"/>
      <c r="AR229" s="121"/>
      <c r="AS229" s="121"/>
      <c r="AT229" s="121"/>
      <c r="AU229" s="121"/>
      <c r="AV229" s="121"/>
      <c r="AW229" s="121"/>
      <c r="AX229" s="121"/>
      <c r="AY229" s="121"/>
      <c r="AZ229" s="121"/>
      <c r="BA229" s="121"/>
      <c r="BB229" s="121"/>
      <c r="BC229" s="121"/>
      <c r="BD229" s="121"/>
      <c r="BE229" s="121"/>
      <c r="BF229" s="121"/>
      <c r="BG229" s="121"/>
      <c r="BH229" s="121"/>
      <c r="BI229" s="121"/>
      <c r="BJ229" s="121"/>
      <c r="BK229" s="121"/>
      <c r="BL229" s="121"/>
      <c r="BM229" s="121"/>
      <c r="BN229" s="121"/>
      <c r="BO229" s="121"/>
      <c r="BP229" s="121"/>
      <c r="BQ229" s="121"/>
      <c r="BR229" s="121"/>
      <c r="BS229" s="121"/>
      <c r="BT229" s="121"/>
      <c r="BU229" s="121"/>
      <c r="BV229" s="121"/>
      <c r="BW229" s="121"/>
      <c r="BX229" s="121"/>
      <c r="BY229" s="121"/>
      <c r="BZ229" s="121"/>
      <c r="CA229" s="121"/>
      <c r="CB229" s="121"/>
      <c r="CC229" s="121"/>
      <c r="CD229" s="121"/>
      <c r="CE229" s="121"/>
      <c r="CF229" s="121"/>
      <c r="CG229" s="121"/>
      <c r="CH229" s="121"/>
      <c r="CI229" s="121"/>
    </row>
    <row r="230" spans="1:87" hidden="1">
      <c r="A230" s="121"/>
      <c r="B230" s="121">
        <v>8</v>
      </c>
      <c r="C230" s="121">
        <v>24055070</v>
      </c>
      <c r="D230" s="121" t="s">
        <v>1123</v>
      </c>
      <c r="E230" s="121" t="s">
        <v>38</v>
      </c>
      <c r="F230" s="121" t="s">
        <v>12</v>
      </c>
      <c r="G230" s="121" t="s">
        <v>57</v>
      </c>
      <c r="H230" s="121" t="s">
        <v>14</v>
      </c>
      <c r="I230" s="121" t="s">
        <v>1121</v>
      </c>
      <c r="J230" s="121" t="s">
        <v>767</v>
      </c>
      <c r="K230" s="121" t="s">
        <v>4098</v>
      </c>
      <c r="L230" s="121">
        <v>6.8233888888888883</v>
      </c>
      <c r="M230" s="121">
        <v>-73.472055555555556</v>
      </c>
      <c r="N230" s="121">
        <v>458</v>
      </c>
      <c r="O230" s="121" t="s">
        <v>1114</v>
      </c>
      <c r="P230" s="121" t="s">
        <v>18</v>
      </c>
      <c r="Q230" s="125">
        <v>176</v>
      </c>
      <c r="R230" s="121">
        <v>-1</v>
      </c>
      <c r="S230" s="121">
        <v>0</v>
      </c>
      <c r="T230" s="121" t="s">
        <v>1842</v>
      </c>
      <c r="U230" s="121">
        <v>0</v>
      </c>
      <c r="V230" s="121">
        <f>IFERROR(INDEX(VECINOS!$E$2:$E$338,MATCH(C230,VECINOS!$D$2:$D$338,0),1),-1)</f>
        <v>24055080</v>
      </c>
      <c r="W230" s="121">
        <f>IFERROR(INDEX(VECINOS!$F$2:$F$338,MATCH(C230,VECINOS!$D$2:$D$338,0),1),-1)</f>
        <v>31.2</v>
      </c>
      <c r="X230" s="121">
        <f>INDEX(VECINOSC!$Y$2:$Y$348,MATCH(C230,VECINOSC!$D$2:$D$348,0),1)</f>
        <v>-1</v>
      </c>
      <c r="Y230" s="121">
        <f>INDEX(VECINOSC!$Z$2:$Z$348,MATCH(C230,VECINOSC!$D$2:$D$348,0),1)</f>
        <v>99999</v>
      </c>
      <c r="Z230" s="121"/>
      <c r="AA230" s="121"/>
      <c r="AB230" s="121"/>
      <c r="AC230" s="121"/>
      <c r="AD230" s="121"/>
      <c r="AE230" s="121"/>
      <c r="AF230" s="121"/>
      <c r="AG230" s="121"/>
      <c r="AH230" s="121"/>
      <c r="AI230" s="121"/>
      <c r="AJ230" s="121"/>
      <c r="AK230" s="121"/>
      <c r="AL230" s="121"/>
      <c r="AM230" s="121"/>
      <c r="AN230" s="121"/>
      <c r="AO230" s="121"/>
      <c r="AP230" s="121"/>
      <c r="AQ230" s="121"/>
      <c r="AR230" s="121"/>
      <c r="AS230" s="121"/>
      <c r="AT230" s="121"/>
      <c r="AU230" s="121"/>
      <c r="AV230" s="121"/>
      <c r="AW230" s="121"/>
      <c r="AX230" s="121"/>
      <c r="AY230" s="121"/>
      <c r="AZ230" s="121"/>
      <c r="BA230" s="121"/>
      <c r="BB230" s="121"/>
      <c r="BC230" s="121"/>
      <c r="BD230" s="121"/>
      <c r="BE230" s="121"/>
      <c r="BF230" s="121"/>
      <c r="BG230" s="121"/>
      <c r="BH230" s="121"/>
      <c r="BI230" s="121"/>
      <c r="BJ230" s="121"/>
      <c r="BK230" s="121"/>
      <c r="BL230" s="121"/>
      <c r="BM230" s="121"/>
      <c r="BN230" s="121"/>
      <c r="BO230" s="121"/>
      <c r="BP230" s="121"/>
      <c r="BQ230" s="121"/>
      <c r="BR230" s="121"/>
      <c r="BS230" s="121"/>
      <c r="BT230" s="121"/>
      <c r="BU230" s="121"/>
      <c r="BV230" s="121"/>
      <c r="BW230" s="121"/>
      <c r="BX230" s="121"/>
      <c r="BY230" s="121"/>
      <c r="BZ230" s="121"/>
      <c r="CA230" s="121"/>
      <c r="CB230" s="121"/>
      <c r="CC230" s="121"/>
      <c r="CD230" s="121"/>
      <c r="CE230" s="121"/>
      <c r="CF230" s="121"/>
      <c r="CG230" s="121"/>
      <c r="CH230" s="121"/>
      <c r="CI230" s="121"/>
    </row>
    <row r="231" spans="1:87" hidden="1">
      <c r="A231" s="121"/>
      <c r="B231" s="121">
        <v>8</v>
      </c>
      <c r="C231" s="121">
        <v>24035390</v>
      </c>
      <c r="D231" s="121" t="s">
        <v>1117</v>
      </c>
      <c r="E231" s="121" t="s">
        <v>38</v>
      </c>
      <c r="F231" s="121" t="s">
        <v>12</v>
      </c>
      <c r="G231" s="121" t="s">
        <v>64</v>
      </c>
      <c r="H231" s="121" t="s">
        <v>14</v>
      </c>
      <c r="I231" s="121" t="s">
        <v>1115</v>
      </c>
      <c r="J231" s="121" t="s">
        <v>767</v>
      </c>
      <c r="K231" s="121" t="s">
        <v>1116</v>
      </c>
      <c r="L231" s="121">
        <v>6.9453888888888891</v>
      </c>
      <c r="M231" s="121">
        <v>-72.696333333333342</v>
      </c>
      <c r="N231" s="121">
        <v>205</v>
      </c>
      <c r="O231" s="121" t="s">
        <v>1114</v>
      </c>
      <c r="P231" s="121" t="s">
        <v>18</v>
      </c>
      <c r="Q231" s="125">
        <v>130</v>
      </c>
      <c r="R231" s="121">
        <v>-1</v>
      </c>
      <c r="S231" s="121">
        <v>0</v>
      </c>
      <c r="T231" s="121" t="s">
        <v>1842</v>
      </c>
      <c r="U231" s="121">
        <v>0</v>
      </c>
      <c r="V231" s="121">
        <f>IFERROR(INDEX(VECINOS!$E$2:$E$338,MATCH(C231,VECINOS!$D$2:$D$338,0),1),-1)</f>
        <v>37015030</v>
      </c>
      <c r="W231" s="121">
        <f>IFERROR(INDEX(VECINOS!$F$2:$F$338,MATCH(C231,VECINOS!$D$2:$D$338,0),1),-1)</f>
        <v>32.79</v>
      </c>
      <c r="X231" s="121">
        <f>INDEX(VECINOSC!$Y$2:$Y$348,MATCH(C231,VECINOSC!$D$2:$D$348,0),1)</f>
        <v>-1</v>
      </c>
      <c r="Y231" s="121">
        <f>INDEX(VECINOSC!$Z$2:$Z$348,MATCH(C231,VECINOSC!$D$2:$D$348,0),1)</f>
        <v>99999</v>
      </c>
      <c r="Z231" s="121"/>
      <c r="AA231" s="121"/>
      <c r="AB231" s="121"/>
      <c r="AC231" s="121"/>
      <c r="AD231" s="121"/>
      <c r="AE231" s="121"/>
      <c r="AF231" s="121"/>
      <c r="AG231" s="121"/>
      <c r="AH231" s="121"/>
      <c r="AI231" s="121"/>
      <c r="AJ231" s="121"/>
      <c r="AK231" s="121"/>
      <c r="AL231" s="121"/>
      <c r="AM231" s="121"/>
      <c r="AN231" s="121"/>
      <c r="AO231" s="121"/>
      <c r="AP231" s="121"/>
      <c r="AQ231" s="121"/>
      <c r="AR231" s="121"/>
      <c r="AS231" s="121"/>
      <c r="AT231" s="121"/>
      <c r="AU231" s="121"/>
      <c r="AV231" s="121"/>
      <c r="AW231" s="121"/>
      <c r="AX231" s="121"/>
      <c r="AY231" s="121"/>
      <c r="AZ231" s="121"/>
      <c r="BA231" s="121"/>
      <c r="BB231" s="121"/>
      <c r="BC231" s="121"/>
      <c r="BD231" s="121"/>
      <c r="BE231" s="121"/>
      <c r="BF231" s="121"/>
      <c r="BG231" s="121"/>
      <c r="BH231" s="121"/>
      <c r="BI231" s="121"/>
      <c r="BJ231" s="121"/>
      <c r="BK231" s="121"/>
      <c r="BL231" s="121"/>
      <c r="BM231" s="121"/>
      <c r="BN231" s="121"/>
      <c r="BO231" s="121"/>
      <c r="BP231" s="121"/>
      <c r="BQ231" s="121"/>
      <c r="BR231" s="121"/>
      <c r="BS231" s="121"/>
      <c r="BT231" s="121"/>
      <c r="BU231" s="121"/>
      <c r="BV231" s="121"/>
      <c r="BW231" s="121"/>
      <c r="BX231" s="121"/>
      <c r="BY231" s="121"/>
      <c r="BZ231" s="121"/>
      <c r="CA231" s="121"/>
      <c r="CB231" s="121"/>
      <c r="CC231" s="121"/>
      <c r="CD231" s="121"/>
      <c r="CE231" s="121"/>
      <c r="CF231" s="121"/>
      <c r="CG231" s="121"/>
      <c r="CH231" s="121"/>
      <c r="CI231" s="121"/>
    </row>
    <row r="232" spans="1:87" hidden="1">
      <c r="A232" s="121"/>
      <c r="B232" s="121">
        <v>8</v>
      </c>
      <c r="C232" s="121">
        <v>23197690</v>
      </c>
      <c r="D232" s="121" t="s">
        <v>1099</v>
      </c>
      <c r="E232" s="121" t="s">
        <v>38</v>
      </c>
      <c r="F232" s="121" t="s">
        <v>39</v>
      </c>
      <c r="G232" s="121" t="s">
        <v>31</v>
      </c>
      <c r="H232" s="121" t="s">
        <v>14</v>
      </c>
      <c r="I232" s="121" t="s">
        <v>1065</v>
      </c>
      <c r="J232" s="121" t="s">
        <v>767</v>
      </c>
      <c r="K232" s="121" t="s">
        <v>3979</v>
      </c>
      <c r="L232" s="121">
        <v>6.9691666666666672</v>
      </c>
      <c r="M232" s="121">
        <v>-73.130555555555546</v>
      </c>
      <c r="N232" s="121">
        <v>423</v>
      </c>
      <c r="O232" s="121" t="s">
        <v>109</v>
      </c>
      <c r="P232" s="121" t="s">
        <v>18</v>
      </c>
      <c r="Q232" s="125">
        <v>127</v>
      </c>
      <c r="R232" s="121">
        <v>-1</v>
      </c>
      <c r="S232" s="121">
        <v>0</v>
      </c>
      <c r="T232" s="121" t="s">
        <v>1842</v>
      </c>
      <c r="U232" s="121">
        <v>0</v>
      </c>
      <c r="V232" s="121">
        <f>IFERROR(INDEX(VECINOS!$E$2:$E$338,MATCH(C232,VECINOS!$D$2:$D$338,0),1),-1)</f>
        <v>23195230</v>
      </c>
      <c r="W232" s="121">
        <f>IFERROR(INDEX(VECINOS!$F$2:$F$338,MATCH(C232,VECINOS!$D$2:$D$338,0),1),-1)</f>
        <v>14.97</v>
      </c>
      <c r="X232" s="121">
        <f>INDEX(VECINOSC!$Y$2:$Y$348,MATCH(C232,VECINOSC!$D$2:$D$348,0),1)</f>
        <v>-1</v>
      </c>
      <c r="Y232" s="121">
        <f>INDEX(VECINOSC!$Z$2:$Z$348,MATCH(C232,VECINOSC!$D$2:$D$348,0),1)</f>
        <v>99999</v>
      </c>
      <c r="Z232" s="121"/>
      <c r="AA232" s="121"/>
      <c r="AB232" s="121"/>
      <c r="AC232" s="121"/>
      <c r="AD232" s="121"/>
      <c r="AE232" s="121"/>
      <c r="AF232" s="121"/>
      <c r="AG232" s="121"/>
      <c r="AH232" s="121"/>
      <c r="AI232" s="121"/>
      <c r="AJ232" s="121"/>
      <c r="AK232" s="121"/>
      <c r="AL232" s="121"/>
      <c r="AM232" s="121"/>
      <c r="AN232" s="121"/>
      <c r="AO232" s="121"/>
      <c r="AP232" s="121"/>
      <c r="AQ232" s="121"/>
      <c r="AR232" s="121"/>
      <c r="AS232" s="121"/>
      <c r="AT232" s="121"/>
      <c r="AU232" s="121"/>
      <c r="AV232" s="121"/>
      <c r="AW232" s="121"/>
      <c r="AX232" s="121"/>
      <c r="AY232" s="121"/>
      <c r="AZ232" s="121"/>
      <c r="BA232" s="121"/>
      <c r="BB232" s="121"/>
      <c r="BC232" s="121"/>
      <c r="BD232" s="121"/>
      <c r="BE232" s="121"/>
      <c r="BF232" s="121"/>
      <c r="BG232" s="121"/>
      <c r="BH232" s="121"/>
      <c r="BI232" s="121"/>
      <c r="BJ232" s="121"/>
      <c r="BK232" s="121"/>
      <c r="BL232" s="121"/>
      <c r="BM232" s="121"/>
      <c r="BN232" s="121"/>
      <c r="BO232" s="121"/>
      <c r="BP232" s="121"/>
      <c r="BQ232" s="121"/>
      <c r="BR232" s="121"/>
      <c r="BS232" s="121"/>
      <c r="BT232" s="121"/>
      <c r="BU232" s="121"/>
      <c r="BV232" s="121"/>
      <c r="BW232" s="121"/>
      <c r="BX232" s="121"/>
      <c r="BY232" s="121"/>
      <c r="BZ232" s="121"/>
      <c r="CA232" s="121"/>
      <c r="CB232" s="121"/>
      <c r="CC232" s="121"/>
      <c r="CD232" s="121"/>
      <c r="CE232" s="121"/>
      <c r="CF232" s="121"/>
      <c r="CG232" s="121"/>
      <c r="CH232" s="121"/>
      <c r="CI232" s="121"/>
    </row>
    <row r="233" spans="1:87" hidden="1">
      <c r="A233" s="121"/>
      <c r="B233" s="121">
        <v>8</v>
      </c>
      <c r="C233" s="121">
        <v>24055080</v>
      </c>
      <c r="D233" s="121" t="s">
        <v>1125</v>
      </c>
      <c r="E233" s="121" t="s">
        <v>38</v>
      </c>
      <c r="F233" s="121" t="s">
        <v>12</v>
      </c>
      <c r="G233" s="121" t="s">
        <v>57</v>
      </c>
      <c r="H233" s="121" t="s">
        <v>14</v>
      </c>
      <c r="I233" s="121" t="s">
        <v>1126</v>
      </c>
      <c r="J233" s="121" t="s">
        <v>767</v>
      </c>
      <c r="K233" s="121" t="s">
        <v>1077</v>
      </c>
      <c r="L233" s="121">
        <v>6.9829722222222221</v>
      </c>
      <c r="M233" s="121">
        <v>-73.704888888888888</v>
      </c>
      <c r="N233" s="121">
        <v>32</v>
      </c>
      <c r="O233" s="121" t="s">
        <v>1114</v>
      </c>
      <c r="P233" s="121" t="s">
        <v>18</v>
      </c>
      <c r="Q233" s="125">
        <v>243</v>
      </c>
      <c r="R233" s="121">
        <v>-1</v>
      </c>
      <c r="S233" s="121">
        <v>0</v>
      </c>
      <c r="T233" s="121" t="s">
        <v>1842</v>
      </c>
      <c r="U233" s="121">
        <v>0</v>
      </c>
      <c r="V233" s="121">
        <f>IFERROR(INDEX(VECINOS!$E$2:$E$338,MATCH(C233,VECINOS!$D$2:$D$338,0),1),-1)</f>
        <v>23157030</v>
      </c>
      <c r="W233" s="121">
        <f>IFERROR(INDEX(VECINOS!$F$2:$F$338,MATCH(C233,VECINOS!$D$2:$D$338,0),1),-1)</f>
        <v>20.74</v>
      </c>
      <c r="X233" s="121">
        <f>INDEX(VECINOSC!$Y$2:$Y$348,MATCH(C233,VECINOSC!$D$2:$D$348,0),1)</f>
        <v>-1</v>
      </c>
      <c r="Y233" s="121">
        <f>INDEX(VECINOSC!$Z$2:$Z$348,MATCH(C233,VECINOSC!$D$2:$D$348,0),1)</f>
        <v>99999</v>
      </c>
      <c r="Z233" s="121"/>
      <c r="AA233" s="121"/>
      <c r="AB233" s="121"/>
      <c r="AC233" s="121"/>
      <c r="AD233" s="121"/>
      <c r="AE233" s="121"/>
      <c r="AF233" s="121"/>
      <c r="AG233" s="121"/>
      <c r="AH233" s="121"/>
      <c r="AI233" s="121"/>
      <c r="AJ233" s="121"/>
      <c r="AK233" s="121"/>
      <c r="AL233" s="121"/>
      <c r="AM233" s="121"/>
      <c r="AN233" s="121"/>
      <c r="AO233" s="121"/>
      <c r="AP233" s="121"/>
      <c r="AQ233" s="121"/>
      <c r="AR233" s="121"/>
      <c r="AS233" s="121"/>
      <c r="AT233" s="121"/>
      <c r="AU233" s="121"/>
      <c r="AV233" s="121"/>
      <c r="AW233" s="121"/>
      <c r="AX233" s="121"/>
      <c r="AY233" s="121"/>
      <c r="AZ233" s="121"/>
      <c r="BA233" s="121"/>
      <c r="BB233" s="121"/>
      <c r="BC233" s="121"/>
      <c r="BD233" s="121"/>
      <c r="BE233" s="121"/>
      <c r="BF233" s="121"/>
      <c r="BG233" s="121"/>
      <c r="BH233" s="121"/>
      <c r="BI233" s="121"/>
      <c r="BJ233" s="121"/>
      <c r="BK233" s="121"/>
      <c r="BL233" s="121"/>
      <c r="BM233" s="121"/>
      <c r="BN233" s="121"/>
      <c r="BO233" s="121"/>
      <c r="BP233" s="121"/>
      <c r="BQ233" s="121"/>
      <c r="BR233" s="121"/>
      <c r="BS233" s="121"/>
      <c r="BT233" s="121"/>
      <c r="BU233" s="121"/>
      <c r="BV233" s="121"/>
      <c r="BW233" s="121"/>
      <c r="BX233" s="121"/>
      <c r="BY233" s="121"/>
      <c r="BZ233" s="121"/>
      <c r="CA233" s="121"/>
      <c r="CB233" s="121"/>
      <c r="CC233" s="121"/>
      <c r="CD233" s="121"/>
      <c r="CE233" s="121"/>
      <c r="CF233" s="121"/>
      <c r="CG233" s="121"/>
      <c r="CH233" s="121"/>
      <c r="CI233" s="121"/>
    </row>
    <row r="234" spans="1:87" hidden="1">
      <c r="A234" s="121"/>
      <c r="B234" s="121">
        <v>8</v>
      </c>
      <c r="C234" s="121">
        <v>37057020</v>
      </c>
      <c r="D234" s="121" t="s">
        <v>1136</v>
      </c>
      <c r="E234" s="121" t="s">
        <v>38</v>
      </c>
      <c r="F234" s="121" t="s">
        <v>39</v>
      </c>
      <c r="G234" s="121" t="s">
        <v>31</v>
      </c>
      <c r="H234" s="121" t="s">
        <v>14</v>
      </c>
      <c r="I234" s="121" t="s">
        <v>558</v>
      </c>
      <c r="J234" s="121" t="s">
        <v>558</v>
      </c>
      <c r="K234" s="121" t="s">
        <v>1135</v>
      </c>
      <c r="L234" s="121">
        <v>7.0350000000000001</v>
      </c>
      <c r="M234" s="121">
        <v>-71.416388888888889</v>
      </c>
      <c r="N234" s="121">
        <v>507</v>
      </c>
      <c r="O234" s="121" t="s">
        <v>557</v>
      </c>
      <c r="P234" s="121" t="s">
        <v>18</v>
      </c>
      <c r="Q234" s="125">
        <v>5</v>
      </c>
      <c r="R234" s="121">
        <v>-1</v>
      </c>
      <c r="S234" s="121">
        <v>0</v>
      </c>
      <c r="T234" s="121" t="s">
        <v>1842</v>
      </c>
      <c r="U234" s="121">
        <v>0</v>
      </c>
      <c r="V234" s="121">
        <f>IFERROR(INDEX(VECINOS!$E$2:$E$338,MATCH(C234,VECINOS!$D$2:$D$338,0),1),-1)</f>
        <v>24035380</v>
      </c>
      <c r="W234" s="121">
        <f>IFERROR(INDEX(VECINOS!$F$2:$F$338,MATCH(C234,VECINOS!$D$2:$D$338,0),1),-1)</f>
        <v>115.03</v>
      </c>
      <c r="X234" s="121">
        <f>INDEX(VECINOSC!$Y$2:$Y$348,MATCH(C234,VECINOSC!$D$2:$D$348,0),1)</f>
        <v>-1</v>
      </c>
      <c r="Y234" s="121">
        <f>INDEX(VECINOSC!$Z$2:$Z$348,MATCH(C234,VECINOSC!$D$2:$D$348,0),1)</f>
        <v>99999</v>
      </c>
      <c r="Z234" s="121"/>
      <c r="AA234" s="121"/>
      <c r="AB234" s="121"/>
      <c r="AC234" s="121"/>
      <c r="AD234" s="121"/>
      <c r="AE234" s="121"/>
      <c r="AF234" s="121"/>
      <c r="AG234" s="121"/>
      <c r="AH234" s="121"/>
      <c r="AI234" s="121"/>
      <c r="AJ234" s="121"/>
      <c r="AK234" s="121"/>
      <c r="AL234" s="121"/>
      <c r="AM234" s="121"/>
      <c r="AN234" s="121"/>
      <c r="AO234" s="121"/>
      <c r="AP234" s="121"/>
      <c r="AQ234" s="121"/>
      <c r="AR234" s="121"/>
      <c r="AS234" s="121"/>
      <c r="AT234" s="121"/>
      <c r="AU234" s="121"/>
      <c r="AV234" s="121"/>
      <c r="AW234" s="121"/>
      <c r="AX234" s="121"/>
      <c r="AY234" s="121"/>
      <c r="AZ234" s="121"/>
      <c r="BA234" s="121"/>
      <c r="BB234" s="121"/>
      <c r="BC234" s="121"/>
      <c r="BD234" s="121"/>
      <c r="BE234" s="121"/>
      <c r="BF234" s="121"/>
      <c r="BG234" s="121"/>
      <c r="BH234" s="121"/>
      <c r="BI234" s="121"/>
      <c r="BJ234" s="121"/>
      <c r="BK234" s="121"/>
      <c r="BL234" s="121"/>
      <c r="BM234" s="121"/>
      <c r="BN234" s="121"/>
      <c r="BO234" s="121"/>
      <c r="BP234" s="121"/>
      <c r="BQ234" s="121"/>
      <c r="BR234" s="121"/>
      <c r="BS234" s="121"/>
      <c r="BT234" s="121"/>
      <c r="BU234" s="121"/>
      <c r="BV234" s="121"/>
      <c r="BW234" s="121"/>
      <c r="BX234" s="121"/>
      <c r="BY234" s="121"/>
      <c r="BZ234" s="121"/>
      <c r="CA234" s="121"/>
      <c r="CB234" s="121"/>
      <c r="CC234" s="121"/>
      <c r="CD234" s="121"/>
      <c r="CE234" s="121"/>
      <c r="CF234" s="121"/>
      <c r="CG234" s="121"/>
      <c r="CH234" s="121"/>
      <c r="CI234" s="121"/>
    </row>
    <row r="235" spans="1:87" hidden="1">
      <c r="A235" s="121"/>
      <c r="B235" s="121">
        <v>8</v>
      </c>
      <c r="C235" s="121">
        <v>23157030</v>
      </c>
      <c r="D235" s="121" t="s">
        <v>1079</v>
      </c>
      <c r="E235" s="121" t="s">
        <v>38</v>
      </c>
      <c r="F235" s="121" t="s">
        <v>39</v>
      </c>
      <c r="G235" s="121" t="s">
        <v>31</v>
      </c>
      <c r="H235" s="121" t="s">
        <v>14</v>
      </c>
      <c r="I235" s="121" t="s">
        <v>160</v>
      </c>
      <c r="J235" s="121" t="s">
        <v>767</v>
      </c>
      <c r="K235" s="121" t="s">
        <v>1077</v>
      </c>
      <c r="L235" s="121">
        <v>7.060194444444444</v>
      </c>
      <c r="M235" s="121">
        <v>-73.875999999999991</v>
      </c>
      <c r="N235" s="121">
        <v>471</v>
      </c>
      <c r="O235" s="121" t="s">
        <v>1080</v>
      </c>
      <c r="P235" s="121" t="s">
        <v>18</v>
      </c>
      <c r="Q235" s="125">
        <v>19</v>
      </c>
      <c r="R235" s="121">
        <v>-1</v>
      </c>
      <c r="S235" s="121">
        <v>0</v>
      </c>
      <c r="T235" s="121" t="s">
        <v>1842</v>
      </c>
      <c r="U235" s="121">
        <v>0</v>
      </c>
      <c r="V235" s="121">
        <f>IFERROR(INDEX(VECINOS!$E$2:$E$338,MATCH(C235,VECINOS!$D$2:$D$338,0),1),-1)</f>
        <v>24055080</v>
      </c>
      <c r="W235" s="121">
        <f>IFERROR(INDEX(VECINOS!$F$2:$F$338,MATCH(C235,VECINOS!$D$2:$D$338,0),1),-1)</f>
        <v>20.74</v>
      </c>
      <c r="X235" s="121">
        <f>INDEX(VECINOSC!$Y$2:$Y$348,MATCH(C235,VECINOSC!$D$2:$D$348,0),1)</f>
        <v>23207040</v>
      </c>
      <c r="Y235" s="121">
        <f>INDEX(VECINOSC!$Z$2:$Z$348,MATCH(C235,VECINOSC!$D$2:$D$348,0),1)</f>
        <v>46</v>
      </c>
      <c r="Z235" s="121"/>
      <c r="AA235" s="121"/>
      <c r="AB235" s="121"/>
      <c r="AC235" s="121"/>
      <c r="AD235" s="121"/>
      <c r="AE235" s="121"/>
      <c r="AF235" s="121"/>
      <c r="AG235" s="121"/>
      <c r="AH235" s="121"/>
      <c r="AI235" s="121"/>
      <c r="AJ235" s="121"/>
      <c r="AK235" s="121"/>
      <c r="AL235" s="121"/>
      <c r="AM235" s="121"/>
      <c r="AN235" s="121"/>
      <c r="AO235" s="121"/>
      <c r="AP235" s="121"/>
      <c r="AQ235" s="121"/>
      <c r="AR235" s="121"/>
      <c r="AS235" s="121"/>
      <c r="AT235" s="121"/>
      <c r="AU235" s="121"/>
      <c r="AV235" s="121"/>
      <c r="AW235" s="121"/>
      <c r="AX235" s="121"/>
      <c r="AY235" s="121"/>
      <c r="AZ235" s="121"/>
      <c r="BA235" s="121"/>
      <c r="BB235" s="121"/>
      <c r="BC235" s="121"/>
      <c r="BD235" s="121"/>
      <c r="BE235" s="121"/>
      <c r="BF235" s="121"/>
      <c r="BG235" s="121"/>
      <c r="BH235" s="121"/>
      <c r="BI235" s="121"/>
      <c r="BJ235" s="121"/>
      <c r="BK235" s="121"/>
      <c r="BL235" s="121"/>
      <c r="BM235" s="121"/>
      <c r="BN235" s="121"/>
      <c r="BO235" s="121"/>
      <c r="BP235" s="121"/>
      <c r="BQ235" s="121"/>
      <c r="BR235" s="121"/>
      <c r="BS235" s="121"/>
      <c r="BT235" s="121"/>
      <c r="BU235" s="121"/>
      <c r="BV235" s="121"/>
      <c r="BW235" s="121"/>
      <c r="BX235" s="121"/>
      <c r="BY235" s="121"/>
      <c r="BZ235" s="121"/>
      <c r="CA235" s="121"/>
      <c r="CB235" s="121"/>
      <c r="CC235" s="121"/>
      <c r="CD235" s="121"/>
      <c r="CE235" s="121"/>
      <c r="CF235" s="121"/>
      <c r="CG235" s="121"/>
      <c r="CH235" s="121"/>
      <c r="CI235" s="121"/>
    </row>
    <row r="236" spans="1:87" hidden="1">
      <c r="A236" s="121"/>
      <c r="B236" s="121">
        <v>8</v>
      </c>
      <c r="C236" s="121">
        <v>23195190</v>
      </c>
      <c r="D236" s="121" t="s">
        <v>1092</v>
      </c>
      <c r="E236" s="121" t="s">
        <v>38</v>
      </c>
      <c r="F236" s="121" t="s">
        <v>12</v>
      </c>
      <c r="G236" s="121" t="s">
        <v>64</v>
      </c>
      <c r="H236" s="121" t="s">
        <v>24</v>
      </c>
      <c r="I236" s="121" t="s">
        <v>624</v>
      </c>
      <c r="J236" s="121" t="s">
        <v>767</v>
      </c>
      <c r="K236" s="121" t="s">
        <v>1085</v>
      </c>
      <c r="L236" s="121">
        <v>7.0995277777777774</v>
      </c>
      <c r="M236" s="121">
        <v>-73.066194444444449</v>
      </c>
      <c r="N236" s="121">
        <v>1480</v>
      </c>
      <c r="O236" s="121" t="s">
        <v>330</v>
      </c>
      <c r="P236" s="121" t="s">
        <v>330</v>
      </c>
      <c r="Q236" s="125">
        <v>-1</v>
      </c>
      <c r="R236" s="121" t="s">
        <v>1525</v>
      </c>
      <c r="S236" s="121" t="s">
        <v>2452</v>
      </c>
      <c r="T236" s="121" t="s">
        <v>1863</v>
      </c>
      <c r="U236" s="121">
        <v>0</v>
      </c>
      <c r="V236" s="121">
        <f>IFERROR(INDEX(VECINOS!$E$2:$E$338,MATCH(C236,VECINOS!$D$2:$D$338,0),1),-1)</f>
        <v>23195230</v>
      </c>
      <c r="W236" s="121">
        <f>IFERROR(INDEX(VECINOS!$F$2:$F$338,MATCH(C236,VECINOS!$D$2:$D$338,0),1),-1)</f>
        <v>4.55</v>
      </c>
      <c r="X236" s="121">
        <f>INDEX(VECINOSC!$Y$2:$Y$348,MATCH(C236,VECINOSC!$D$2:$D$348,0),1)</f>
        <v>-1</v>
      </c>
      <c r="Y236" s="121">
        <f>INDEX(VECINOSC!$Z$2:$Z$348,MATCH(C236,VECINOSC!$D$2:$D$348,0),1)</f>
        <v>99999</v>
      </c>
      <c r="Z236" s="121"/>
      <c r="AA236" s="121"/>
      <c r="AB236" s="121"/>
      <c r="AC236" s="121"/>
      <c r="AD236" s="121"/>
      <c r="AE236" s="121"/>
      <c r="AF236" s="121"/>
      <c r="AG236" s="121"/>
      <c r="AH236" s="121"/>
      <c r="AI236" s="121"/>
      <c r="AJ236" s="121"/>
      <c r="AK236" s="121"/>
      <c r="AL236" s="121"/>
      <c r="AM236" s="121"/>
      <c r="AN236" s="121"/>
      <c r="AO236" s="121"/>
      <c r="AP236" s="121"/>
      <c r="AQ236" s="121"/>
      <c r="AR236" s="121"/>
      <c r="AS236" s="121"/>
      <c r="AT236" s="121"/>
      <c r="AU236" s="121"/>
      <c r="AV236" s="121"/>
      <c r="AW236" s="121"/>
      <c r="AX236" s="121"/>
      <c r="AY236" s="121"/>
      <c r="AZ236" s="121"/>
      <c r="BA236" s="121"/>
      <c r="BB236" s="121"/>
      <c r="BC236" s="121"/>
      <c r="BD236" s="121"/>
      <c r="BE236" s="121"/>
      <c r="BF236" s="121"/>
      <c r="BG236" s="121"/>
      <c r="BH236" s="121"/>
      <c r="BI236" s="121"/>
      <c r="BJ236" s="121"/>
      <c r="BK236" s="121"/>
      <c r="BL236" s="121"/>
      <c r="BM236" s="121"/>
      <c r="BN236" s="121"/>
      <c r="BO236" s="121"/>
      <c r="BP236" s="121"/>
      <c r="BQ236" s="121"/>
      <c r="BR236" s="121"/>
      <c r="BS236" s="121"/>
      <c r="BT236" s="121"/>
      <c r="BU236" s="121"/>
      <c r="BV236" s="121"/>
      <c r="BW236" s="121"/>
      <c r="BX236" s="121"/>
      <c r="BY236" s="121"/>
      <c r="BZ236" s="121"/>
      <c r="CA236" s="121"/>
      <c r="CB236" s="121"/>
      <c r="CC236" s="121"/>
      <c r="CD236" s="121"/>
      <c r="CE236" s="121"/>
      <c r="CF236" s="121"/>
      <c r="CG236" s="121"/>
      <c r="CH236" s="121"/>
      <c r="CI236" s="121"/>
    </row>
    <row r="237" spans="1:87" hidden="1">
      <c r="A237" s="121"/>
      <c r="B237" s="121">
        <v>8</v>
      </c>
      <c r="C237" s="121">
        <v>23195230</v>
      </c>
      <c r="D237" s="121" t="s">
        <v>1093</v>
      </c>
      <c r="E237" s="121" t="s">
        <v>38</v>
      </c>
      <c r="F237" s="121" t="s">
        <v>12</v>
      </c>
      <c r="G237" s="121" t="s">
        <v>64</v>
      </c>
      <c r="H237" s="121" t="s">
        <v>14</v>
      </c>
      <c r="I237" s="121" t="s">
        <v>1066</v>
      </c>
      <c r="J237" s="121" t="s">
        <v>767</v>
      </c>
      <c r="K237" s="121" t="s">
        <v>1089</v>
      </c>
      <c r="L237" s="121">
        <v>7.102611111111111</v>
      </c>
      <c r="M237" s="121">
        <v>-73.107305555555556</v>
      </c>
      <c r="N237" s="121">
        <v>274</v>
      </c>
      <c r="O237" s="121" t="s">
        <v>738</v>
      </c>
      <c r="P237" s="121" t="s">
        <v>18</v>
      </c>
      <c r="Q237" s="125">
        <v>117</v>
      </c>
      <c r="R237" s="121">
        <v>-1</v>
      </c>
      <c r="S237" s="121">
        <v>0</v>
      </c>
      <c r="T237" s="121" t="s">
        <v>1849</v>
      </c>
      <c r="U237" s="121">
        <v>0</v>
      </c>
      <c r="V237" s="121">
        <f>IFERROR(INDEX(VECINOS!$E$2:$E$338,MATCH(C237,VECINOS!$D$2:$D$338,0),1),-1)</f>
        <v>23195190</v>
      </c>
      <c r="W237" s="121">
        <f>IFERROR(INDEX(VECINOS!$F$2:$F$338,MATCH(C237,VECINOS!$D$2:$D$338,0),1),-1)</f>
        <v>4.55</v>
      </c>
      <c r="X237" s="121">
        <f>INDEX(VECINOSC!$Y$2:$Y$348,MATCH(C237,VECINOSC!$D$2:$D$348,0),1)</f>
        <v>-1</v>
      </c>
      <c r="Y237" s="121">
        <f>INDEX(VECINOSC!$Z$2:$Z$348,MATCH(C237,VECINOSC!$D$2:$D$348,0),1)</f>
        <v>99999</v>
      </c>
      <c r="Z237" s="121"/>
      <c r="AA237" s="121"/>
      <c r="AB237" s="121"/>
      <c r="AC237" s="121"/>
      <c r="AD237" s="121"/>
      <c r="AE237" s="121"/>
      <c r="AF237" s="121"/>
      <c r="AG237" s="121"/>
      <c r="AH237" s="121"/>
      <c r="AI237" s="121"/>
      <c r="AJ237" s="121"/>
      <c r="AK237" s="121"/>
      <c r="AL237" s="121"/>
      <c r="AM237" s="121"/>
      <c r="AN237" s="121"/>
      <c r="AO237" s="121"/>
      <c r="AP237" s="121"/>
      <c r="AQ237" s="121"/>
      <c r="AR237" s="121"/>
      <c r="AS237" s="121"/>
      <c r="AT237" s="121"/>
      <c r="AU237" s="121"/>
      <c r="AV237" s="121"/>
      <c r="AW237" s="121"/>
      <c r="AX237" s="121"/>
      <c r="AY237" s="121"/>
      <c r="AZ237" s="121"/>
      <c r="BA237" s="121"/>
      <c r="BB237" s="121"/>
      <c r="BC237" s="121"/>
      <c r="BD237" s="121"/>
      <c r="BE237" s="121"/>
      <c r="BF237" s="121"/>
      <c r="BG237" s="121"/>
      <c r="BH237" s="121"/>
      <c r="BI237" s="121"/>
      <c r="BJ237" s="121"/>
      <c r="BK237" s="121"/>
      <c r="BL237" s="121"/>
      <c r="BM237" s="121"/>
      <c r="BN237" s="121"/>
      <c r="BO237" s="121"/>
      <c r="BP237" s="121"/>
      <c r="BQ237" s="121"/>
      <c r="BR237" s="121"/>
      <c r="BS237" s="121"/>
      <c r="BT237" s="121"/>
      <c r="BU237" s="121"/>
      <c r="BV237" s="121"/>
      <c r="BW237" s="121"/>
      <c r="BX237" s="121"/>
      <c r="BY237" s="121"/>
      <c r="BZ237" s="121"/>
      <c r="CA237" s="121"/>
      <c r="CB237" s="121"/>
      <c r="CC237" s="121"/>
      <c r="CD237" s="121"/>
      <c r="CE237" s="121"/>
      <c r="CF237" s="121"/>
      <c r="CG237" s="121"/>
      <c r="CH237" s="121"/>
      <c r="CI237" s="121"/>
    </row>
    <row r="238" spans="1:87" hidden="1">
      <c r="A238" s="121"/>
      <c r="B238" s="121">
        <v>8</v>
      </c>
      <c r="C238" s="121">
        <v>23195502</v>
      </c>
      <c r="D238" s="121" t="s">
        <v>1090</v>
      </c>
      <c r="E238" s="121" t="s">
        <v>38</v>
      </c>
      <c r="F238" s="121" t="s">
        <v>12</v>
      </c>
      <c r="G238" s="121" t="s">
        <v>43</v>
      </c>
      <c r="H238" s="121" t="s">
        <v>14</v>
      </c>
      <c r="I238" s="121" t="s">
        <v>1065</v>
      </c>
      <c r="J238" s="121" t="s">
        <v>767</v>
      </c>
      <c r="K238" s="121" t="s">
        <v>1083</v>
      </c>
      <c r="L238" s="121">
        <v>7.1214722222222218</v>
      </c>
      <c r="M238" s="121">
        <v>-73.184527777777788</v>
      </c>
      <c r="N238" s="121">
        <v>1189</v>
      </c>
      <c r="O238" s="121" t="s">
        <v>1098</v>
      </c>
      <c r="P238" s="121" t="s">
        <v>18</v>
      </c>
      <c r="Q238" s="125">
        <v>-1</v>
      </c>
      <c r="R238" s="121">
        <v>-1</v>
      </c>
      <c r="S238" s="121">
        <v>0</v>
      </c>
      <c r="T238" s="121" t="s">
        <v>1849</v>
      </c>
      <c r="U238" s="121">
        <v>0</v>
      </c>
      <c r="V238" s="121">
        <f>IFERROR(INDEX(VECINOS!$E$2:$E$338,MATCH(C238,VECINOS!$D$2:$D$338,0),1),-1)</f>
        <v>23195230</v>
      </c>
      <c r="W238" s="121">
        <f>IFERROR(INDEX(VECINOS!$F$2:$F$338,MATCH(C238,VECINOS!$D$2:$D$338,0),1),-1)</f>
        <v>8.7799999999999994</v>
      </c>
      <c r="X238" s="121">
        <f>INDEX(VECINOSC!$Y$2:$Y$348,MATCH(C238,VECINOSC!$D$2:$D$348,0),1)</f>
        <v>23197690</v>
      </c>
      <c r="Y238" s="121">
        <f>INDEX(VECINOSC!$Z$2:$Z$348,MATCH(C238,VECINOSC!$D$2:$D$348,0),1)</f>
        <v>17</v>
      </c>
      <c r="Z238" s="121"/>
      <c r="AA238" s="121"/>
      <c r="AB238" s="121"/>
      <c r="AC238" s="121"/>
      <c r="AD238" s="121"/>
      <c r="AE238" s="121"/>
      <c r="AF238" s="121"/>
      <c r="AG238" s="121"/>
      <c r="AH238" s="121"/>
      <c r="AI238" s="121"/>
      <c r="AJ238" s="121"/>
      <c r="AK238" s="121"/>
      <c r="AL238" s="121"/>
      <c r="AM238" s="121"/>
      <c r="AN238" s="121"/>
      <c r="AO238" s="121"/>
      <c r="AP238" s="121"/>
      <c r="AQ238" s="121"/>
      <c r="AR238" s="121"/>
      <c r="AS238" s="121"/>
      <c r="AT238" s="121"/>
      <c r="AU238" s="121"/>
      <c r="AV238" s="121"/>
      <c r="AW238" s="121"/>
      <c r="AX238" s="121"/>
      <c r="AY238" s="121"/>
      <c r="AZ238" s="121"/>
      <c r="BA238" s="121"/>
      <c r="BB238" s="121"/>
      <c r="BC238" s="121"/>
      <c r="BD238" s="121"/>
      <c r="BE238" s="121"/>
      <c r="BF238" s="121"/>
      <c r="BG238" s="121"/>
      <c r="BH238" s="121"/>
      <c r="BI238" s="121"/>
      <c r="BJ238" s="121"/>
      <c r="BK238" s="121"/>
      <c r="BL238" s="121"/>
      <c r="BM238" s="121"/>
      <c r="BN238" s="121"/>
      <c r="BO238" s="121"/>
      <c r="BP238" s="121"/>
      <c r="BQ238" s="121"/>
      <c r="BR238" s="121"/>
      <c r="BS238" s="121"/>
      <c r="BT238" s="121"/>
      <c r="BU238" s="121"/>
      <c r="BV238" s="121"/>
      <c r="BW238" s="121"/>
      <c r="BX238" s="121"/>
      <c r="BY238" s="121"/>
      <c r="BZ238" s="121"/>
      <c r="CA238" s="121"/>
      <c r="CB238" s="121"/>
      <c r="CC238" s="121"/>
      <c r="CD238" s="121"/>
      <c r="CE238" s="121"/>
      <c r="CF238" s="121"/>
      <c r="CG238" s="121"/>
      <c r="CH238" s="121"/>
      <c r="CI238" s="121"/>
    </row>
    <row r="239" spans="1:87" hidden="1">
      <c r="A239" s="121"/>
      <c r="B239" s="121">
        <v>1</v>
      </c>
      <c r="C239" s="121">
        <v>11105020</v>
      </c>
      <c r="D239" s="121" t="s">
        <v>63</v>
      </c>
      <c r="E239" s="121" t="s">
        <v>38</v>
      </c>
      <c r="F239" s="121" t="s">
        <v>12</v>
      </c>
      <c r="G239" s="121" t="s">
        <v>64</v>
      </c>
      <c r="H239" s="121" t="s">
        <v>14</v>
      </c>
      <c r="I239" s="121" t="s">
        <v>23</v>
      </c>
      <c r="J239" s="121" t="s">
        <v>16576</v>
      </c>
      <c r="K239" s="121" t="s">
        <v>17005</v>
      </c>
      <c r="L239" s="121">
        <v>7.1543333333333337</v>
      </c>
      <c r="M239" s="121">
        <v>-76.97719444444445</v>
      </c>
      <c r="N239" s="121">
        <v>236</v>
      </c>
      <c r="O239" s="121" t="s">
        <v>65</v>
      </c>
      <c r="P239" s="121" t="s">
        <v>18</v>
      </c>
      <c r="Q239" s="125">
        <v>1655</v>
      </c>
      <c r="R239" s="121" t="s">
        <v>1485</v>
      </c>
      <c r="S239" s="121" t="s">
        <v>1819</v>
      </c>
      <c r="T239" s="121" t="s">
        <v>1863</v>
      </c>
      <c r="U239" s="121">
        <v>1</v>
      </c>
      <c r="V239" s="121">
        <f>IFERROR(INDEX(VECINOS!$E$2:$E$338,MATCH(C239,VECINOS!$D$2:$D$338,0),1),-1)</f>
        <v>12015110</v>
      </c>
      <c r="W239" s="121">
        <f>IFERROR(INDEX(VECINOS!$F$2:$F$338,MATCH(C239,VECINOS!$D$2:$D$338,0),1),-1)</f>
        <v>65.14</v>
      </c>
      <c r="X239" s="121">
        <f>INDEX(VECINOSC!$Y$2:$Y$348,MATCH(C239,VECINOSC!$D$2:$D$348,0),1)</f>
        <v>11047040</v>
      </c>
      <c r="Y239" s="121">
        <f>INDEX(VECINOSC!$Z$2:$Z$348,MATCH(C239,VECINOSC!$D$2:$D$348,0),1)</f>
        <v>164</v>
      </c>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21"/>
      <c r="AX239" s="121"/>
      <c r="AY239" s="121"/>
      <c r="AZ239" s="121"/>
      <c r="BA239" s="121"/>
      <c r="BB239" s="121"/>
      <c r="BC239" s="121"/>
      <c r="BD239" s="121"/>
      <c r="BE239" s="121"/>
      <c r="BF239" s="121"/>
      <c r="BG239" s="121"/>
      <c r="BH239" s="121"/>
      <c r="BI239" s="121"/>
      <c r="BJ239" s="121"/>
      <c r="BK239" s="121"/>
      <c r="BL239" s="121"/>
      <c r="BM239" s="121"/>
      <c r="BN239" s="121"/>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row>
    <row r="240" spans="1:87" hidden="1">
      <c r="A240" s="121"/>
      <c r="B240" s="121">
        <v>1</v>
      </c>
      <c r="C240" s="121">
        <v>26255030</v>
      </c>
      <c r="D240" s="121" t="s">
        <v>261</v>
      </c>
      <c r="E240" s="121" t="s">
        <v>38</v>
      </c>
      <c r="F240" s="121" t="s">
        <v>12</v>
      </c>
      <c r="G240" s="121" t="s">
        <v>57</v>
      </c>
      <c r="H240" s="121" t="s">
        <v>14</v>
      </c>
      <c r="I240" s="121" t="s">
        <v>242</v>
      </c>
      <c r="J240" s="121" t="s">
        <v>27</v>
      </c>
      <c r="K240" s="121" t="s">
        <v>242</v>
      </c>
      <c r="L240" s="121">
        <v>7.1572777777777778</v>
      </c>
      <c r="M240" s="121">
        <v>-75.442222222222227</v>
      </c>
      <c r="N240" s="121">
        <v>96</v>
      </c>
      <c r="O240" s="121" t="s">
        <v>262</v>
      </c>
      <c r="P240" s="121" t="s">
        <v>18</v>
      </c>
      <c r="Q240" s="125">
        <v>206</v>
      </c>
      <c r="R240" s="121">
        <v>-1</v>
      </c>
      <c r="S240" s="121">
        <f>IFERROR(INDEX(estadored!$P$2:$P$323,MATCH(C240,estadored!$B$2:$B$323,0),1),0)</f>
        <v>0</v>
      </c>
      <c r="T240" s="121" t="s">
        <v>1842</v>
      </c>
      <c r="U240" s="121">
        <v>0</v>
      </c>
      <c r="V240" s="121">
        <f>IFERROR(INDEX(VECINOS!$E$2:$E$338,MATCH(C240,VECINOS!$D$2:$D$338,0),1),-1)</f>
        <v>26237040</v>
      </c>
      <c r="W240" s="121">
        <f>IFERROR(INDEX(VECINOS!$F$2:$F$338,MATCH(C240,VECINOS!$D$2:$D$338,0),1),-1)</f>
        <v>15.22</v>
      </c>
      <c r="X240" s="121">
        <f>INDEX(VECINOSC!$Y$2:$Y$348,MATCH(C240,VECINOSC!$D$2:$D$348,0),1)</f>
        <v>-1</v>
      </c>
      <c r="Y240" s="121">
        <f>INDEX(VECINOSC!$Z$2:$Z$348,MATCH(C240,VECINOSC!$D$2:$D$348,0),1)</f>
        <v>99999</v>
      </c>
      <c r="Z240" s="121"/>
      <c r="AA240" s="121"/>
      <c r="AB240" s="121"/>
      <c r="AC240" s="121"/>
      <c r="AD240" s="121"/>
      <c r="AE240" s="121"/>
      <c r="AF240" s="121"/>
      <c r="AG240" s="121"/>
      <c r="AH240" s="121"/>
      <c r="AI240" s="121"/>
      <c r="AJ240" s="121"/>
      <c r="AK240" s="121"/>
      <c r="AL240" s="121"/>
      <c r="AM240" s="121"/>
      <c r="AN240" s="121"/>
      <c r="AO240" s="121"/>
      <c r="AP240" s="121"/>
      <c r="AQ240" s="121"/>
      <c r="AR240" s="121"/>
      <c r="AS240" s="121"/>
      <c r="AT240" s="121"/>
      <c r="AU240" s="121"/>
      <c r="AV240" s="121"/>
      <c r="AW240" s="121"/>
      <c r="AX240" s="121"/>
      <c r="AY240" s="121"/>
      <c r="AZ240" s="121"/>
      <c r="BA240" s="121"/>
      <c r="BB240" s="121"/>
      <c r="BC240" s="121"/>
      <c r="BD240" s="121"/>
      <c r="BE240" s="121"/>
      <c r="BF240" s="121"/>
      <c r="BG240" s="121"/>
      <c r="BH240" s="121"/>
      <c r="BI240" s="121"/>
      <c r="BJ240" s="121"/>
      <c r="BK240" s="121"/>
      <c r="BL240" s="121"/>
      <c r="BM240" s="121"/>
      <c r="BN240" s="121"/>
      <c r="BO240" s="121"/>
      <c r="BP240" s="121"/>
      <c r="BQ240" s="121"/>
      <c r="BR240" s="121"/>
      <c r="BS240" s="121"/>
      <c r="BT240" s="121"/>
      <c r="BU240" s="121"/>
      <c r="BV240" s="121"/>
      <c r="BW240" s="121"/>
      <c r="BX240" s="121"/>
      <c r="BY240" s="121"/>
      <c r="BZ240" s="121"/>
      <c r="CA240" s="121"/>
      <c r="CB240" s="121"/>
      <c r="CC240" s="121"/>
      <c r="CD240" s="121"/>
      <c r="CE240" s="121"/>
      <c r="CF240" s="121"/>
      <c r="CG240" s="121"/>
      <c r="CH240" s="121"/>
      <c r="CI240" s="121"/>
    </row>
    <row r="241" spans="1:87" hidden="1">
      <c r="A241" s="121"/>
      <c r="B241" s="121">
        <v>8</v>
      </c>
      <c r="C241" s="121">
        <v>37015030</v>
      </c>
      <c r="D241" s="121" t="s">
        <v>1131</v>
      </c>
      <c r="E241" s="121" t="s">
        <v>38</v>
      </c>
      <c r="F241" s="121" t="s">
        <v>12</v>
      </c>
      <c r="G241" s="121" t="s">
        <v>64</v>
      </c>
      <c r="H241" s="121" t="s">
        <v>14</v>
      </c>
      <c r="I241" s="121" t="s">
        <v>1130</v>
      </c>
      <c r="J241" s="121" t="s">
        <v>767</v>
      </c>
      <c r="K241" s="121" t="s">
        <v>1084</v>
      </c>
      <c r="L241" s="121">
        <v>7.1870000000000003</v>
      </c>
      <c r="M241" s="121">
        <v>-72.868499999999997</v>
      </c>
      <c r="N241" s="121">
        <v>424</v>
      </c>
      <c r="O241" s="121" t="s">
        <v>1133</v>
      </c>
      <c r="P241" s="121" t="s">
        <v>18</v>
      </c>
      <c r="Q241" s="125">
        <v>24</v>
      </c>
      <c r="R241" s="121">
        <v>-1</v>
      </c>
      <c r="S241" s="121">
        <v>0</v>
      </c>
      <c r="T241" s="121" t="s">
        <v>1842</v>
      </c>
      <c r="U241" s="121">
        <v>0</v>
      </c>
      <c r="V241" s="121">
        <f>IFERROR(INDEX(VECINOS!$E$2:$E$338,MATCH(C241,VECINOS!$D$2:$D$338,0),1),-1)</f>
        <v>23195190</v>
      </c>
      <c r="W241" s="121">
        <f>IFERROR(INDEX(VECINOS!$F$2:$F$338,MATCH(C241,VECINOS!$D$2:$D$338,0),1),-1)</f>
        <v>23.88</v>
      </c>
      <c r="X241" s="121">
        <f>INDEX(VECINOSC!$Y$2:$Y$348,MATCH(C241,VECINOSC!$D$2:$D$348,0),1)</f>
        <v>-1</v>
      </c>
      <c r="Y241" s="121">
        <f>INDEX(VECINOSC!$Z$2:$Z$348,MATCH(C241,VECINOSC!$D$2:$D$348,0),1)</f>
        <v>99999</v>
      </c>
      <c r="Z241" s="121"/>
      <c r="AA241" s="121"/>
      <c r="AB241" s="121"/>
      <c r="AC241" s="121"/>
      <c r="AD241" s="121"/>
      <c r="AE241" s="121"/>
      <c r="AF241" s="121"/>
      <c r="AG241" s="121"/>
      <c r="AH241" s="121"/>
      <c r="AI241" s="121"/>
      <c r="AJ241" s="121"/>
      <c r="AK241" s="121"/>
      <c r="AL241" s="121"/>
      <c r="AM241" s="121"/>
      <c r="AN241" s="121"/>
      <c r="AO241" s="121"/>
      <c r="AP241" s="121"/>
      <c r="AQ241" s="121"/>
      <c r="AR241" s="121"/>
      <c r="AS241" s="121"/>
      <c r="AT241" s="121"/>
      <c r="AU241" s="121"/>
      <c r="AV241" s="121"/>
      <c r="AW241" s="121"/>
      <c r="AX241" s="121"/>
      <c r="AY241" s="121"/>
      <c r="AZ241" s="121"/>
      <c r="BA241" s="121"/>
      <c r="BB241" s="121"/>
      <c r="BC241" s="121"/>
      <c r="BD241" s="121"/>
      <c r="BE241" s="121"/>
      <c r="BF241" s="121"/>
      <c r="BG241" s="121"/>
      <c r="BH241" s="121"/>
      <c r="BI241" s="121"/>
      <c r="BJ241" s="121"/>
      <c r="BK241" s="121"/>
      <c r="BL241" s="121"/>
      <c r="BM241" s="121"/>
      <c r="BN241" s="121"/>
      <c r="BO241" s="121"/>
      <c r="BP241" s="121"/>
      <c r="BQ241" s="121"/>
      <c r="BR241" s="121"/>
      <c r="BS241" s="121"/>
      <c r="BT241" s="121"/>
      <c r="BU241" s="121"/>
      <c r="BV241" s="121"/>
      <c r="BW241" s="121"/>
      <c r="BX241" s="121"/>
      <c r="BY241" s="121"/>
      <c r="BZ241" s="121"/>
      <c r="CA241" s="121"/>
      <c r="CB241" s="121"/>
      <c r="CC241" s="121"/>
      <c r="CD241" s="121"/>
      <c r="CE241" s="121"/>
      <c r="CF241" s="121"/>
      <c r="CG241" s="121"/>
      <c r="CH241" s="121"/>
      <c r="CI241" s="121"/>
    </row>
    <row r="242" spans="1:87" hidden="1">
      <c r="A242" s="121"/>
      <c r="B242" s="121">
        <v>1</v>
      </c>
      <c r="C242" s="121">
        <v>26237040</v>
      </c>
      <c r="D242" s="121" t="s">
        <v>246</v>
      </c>
      <c r="E242" s="121" t="s">
        <v>38</v>
      </c>
      <c r="F242" s="121" t="s">
        <v>39</v>
      </c>
      <c r="G242" s="121" t="s">
        <v>31</v>
      </c>
      <c r="H242" s="121" t="s">
        <v>14</v>
      </c>
      <c r="I242" s="121" t="s">
        <v>174</v>
      </c>
      <c r="J242" s="121" t="s">
        <v>27</v>
      </c>
      <c r="K242" s="121" t="s">
        <v>242</v>
      </c>
      <c r="L242" s="121">
        <v>7.2870833333333334</v>
      </c>
      <c r="M242" s="121">
        <v>-75.396305555555557</v>
      </c>
      <c r="N242" s="121">
        <v>129</v>
      </c>
      <c r="O242" s="121" t="s">
        <v>247</v>
      </c>
      <c r="P242" s="121" t="s">
        <v>18</v>
      </c>
      <c r="Q242" s="125">
        <v>-1</v>
      </c>
      <c r="R242" s="121" t="s">
        <v>1489</v>
      </c>
      <c r="S242" s="121">
        <f>IFERROR(INDEX(estadored!$P$2:$P$323,MATCH(C242,estadored!$B$2:$B$323,0),1),0)</f>
        <v>0</v>
      </c>
      <c r="T242" s="121" t="s">
        <v>1863</v>
      </c>
      <c r="U242" s="121">
        <v>0</v>
      </c>
      <c r="V242" s="121">
        <f>IFERROR(INDEX(VECINOS!$E$2:$E$338,MATCH(C242,VECINOS!$D$2:$D$338,0),1),-1)</f>
        <v>26255030</v>
      </c>
      <c r="W242" s="121">
        <f>IFERROR(INDEX(VECINOS!$F$2:$F$338,MATCH(C242,VECINOS!$D$2:$D$338,0),1),-1)</f>
        <v>15.22</v>
      </c>
      <c r="X242" s="121">
        <f>INDEX(VECINOSC!$Y$2:$Y$348,MATCH(C242,VECINOSC!$D$2:$D$348,0),1)</f>
        <v>26247020</v>
      </c>
      <c r="Y242" s="121">
        <f>INDEX(VECINOSC!$Z$2:$Z$348,MATCH(C242,VECINOSC!$D$2:$D$348,0),1)</f>
        <v>77</v>
      </c>
      <c r="Z242" s="121"/>
      <c r="AA242" s="121"/>
      <c r="AB242" s="121"/>
      <c r="AC242" s="121"/>
      <c r="AD242" s="121"/>
      <c r="AE242" s="121"/>
      <c r="AF242" s="121"/>
      <c r="AG242" s="121"/>
      <c r="AH242" s="121"/>
      <c r="AI242" s="121"/>
      <c r="AJ242" s="121"/>
      <c r="AK242" s="121"/>
      <c r="AL242" s="121"/>
      <c r="AM242" s="121"/>
      <c r="AN242" s="121"/>
      <c r="AO242" s="121"/>
      <c r="AP242" s="121"/>
      <c r="AQ242" s="121"/>
      <c r="AR242" s="121"/>
      <c r="AS242" s="121"/>
      <c r="AT242" s="121"/>
      <c r="AU242" s="121"/>
      <c r="AV242" s="121"/>
      <c r="AW242" s="121"/>
      <c r="AX242" s="121"/>
      <c r="AY242" s="121"/>
      <c r="AZ242" s="121"/>
      <c r="BA242" s="121"/>
      <c r="BB242" s="121"/>
      <c r="BC242" s="121"/>
      <c r="BD242" s="121"/>
      <c r="BE242" s="121"/>
      <c r="BF242" s="121"/>
      <c r="BG242" s="121"/>
      <c r="BH242" s="121"/>
      <c r="BI242" s="121"/>
      <c r="BJ242" s="121"/>
      <c r="BK242" s="121"/>
      <c r="BL242" s="121"/>
      <c r="BM242" s="121"/>
      <c r="BN242" s="121"/>
      <c r="BO242" s="121"/>
      <c r="BP242" s="121"/>
      <c r="BQ242" s="121"/>
      <c r="BR242" s="121"/>
      <c r="BS242" s="121"/>
      <c r="BT242" s="121"/>
      <c r="BU242" s="121"/>
      <c r="BV242" s="121"/>
      <c r="BW242" s="121"/>
      <c r="BX242" s="121"/>
      <c r="BY242" s="121"/>
      <c r="BZ242" s="121"/>
      <c r="CA242" s="121"/>
      <c r="CB242" s="121"/>
      <c r="CC242" s="121"/>
      <c r="CD242" s="121"/>
      <c r="CE242" s="121"/>
      <c r="CF242" s="121"/>
      <c r="CG242" s="121"/>
      <c r="CH242" s="121"/>
      <c r="CI242" s="121"/>
    </row>
    <row r="243" spans="1:87" hidden="1">
      <c r="A243" s="121"/>
      <c r="B243" s="121">
        <v>8</v>
      </c>
      <c r="C243" s="121">
        <v>16015120</v>
      </c>
      <c r="D243" s="121" t="s">
        <v>1042</v>
      </c>
      <c r="E243" s="121" t="s">
        <v>38</v>
      </c>
      <c r="F243" s="121" t="s">
        <v>12</v>
      </c>
      <c r="G243" s="121" t="s">
        <v>57</v>
      </c>
      <c r="H243" s="121" t="s">
        <v>14</v>
      </c>
      <c r="I243" s="121" t="s">
        <v>1034</v>
      </c>
      <c r="J243" s="121" t="s">
        <v>492</v>
      </c>
      <c r="K243" s="121" t="s">
        <v>1038</v>
      </c>
      <c r="L243" s="121">
        <v>7.3609444444444438</v>
      </c>
      <c r="M243" s="121">
        <v>-72.666055555555559</v>
      </c>
      <c r="N243" s="121">
        <v>190</v>
      </c>
      <c r="O243" s="121" t="s">
        <v>1044</v>
      </c>
      <c r="P243" s="121" t="s">
        <v>18</v>
      </c>
      <c r="Q243" s="125">
        <v>229</v>
      </c>
      <c r="R243" s="121">
        <v>-1</v>
      </c>
      <c r="S243" s="121">
        <v>0</v>
      </c>
      <c r="T243" s="121" t="s">
        <v>1842</v>
      </c>
      <c r="U243" s="121">
        <v>0</v>
      </c>
      <c r="V243" s="121">
        <f>IFERROR(INDEX(VECINOS!$E$2:$E$338,MATCH(C243,VECINOS!$D$2:$D$338,0),1),-1)</f>
        <v>16027300</v>
      </c>
      <c r="W243" s="121">
        <f>IFERROR(INDEX(VECINOS!$F$2:$F$338,MATCH(C243,VECINOS!$D$2:$D$338,0),1),-1)</f>
        <v>22.68</v>
      </c>
      <c r="X243" s="121">
        <f>INDEX(VECINOSC!$Y$2:$Y$348,MATCH(C243,VECINOSC!$D$2:$D$348,0),1)</f>
        <v>16017020</v>
      </c>
      <c r="Y243" s="121">
        <f>INDEX(VECINOSC!$Z$2:$Z$348,MATCH(C243,VECINOSC!$D$2:$D$348,0),1)</f>
        <v>36</v>
      </c>
      <c r="Z243" s="121"/>
      <c r="AA243" s="121"/>
      <c r="AB243" s="121"/>
      <c r="AC243" s="121"/>
      <c r="AD243" s="121"/>
      <c r="AE243" s="121"/>
      <c r="AF243" s="121"/>
      <c r="AG243" s="121"/>
      <c r="AH243" s="121"/>
      <c r="AI243" s="121"/>
      <c r="AJ243" s="121"/>
      <c r="AK243" s="121"/>
      <c r="AL243" s="121"/>
      <c r="AM243" s="121"/>
      <c r="AN243" s="121"/>
      <c r="AO243" s="121"/>
      <c r="AP243" s="121"/>
      <c r="AQ243" s="121"/>
      <c r="AR243" s="121"/>
      <c r="AS243" s="121"/>
      <c r="AT243" s="121"/>
      <c r="AU243" s="121"/>
      <c r="AV243" s="121"/>
      <c r="AW243" s="121"/>
      <c r="AX243" s="121"/>
      <c r="AY243" s="121"/>
      <c r="AZ243" s="121"/>
      <c r="BA243" s="121"/>
      <c r="BB243" s="121"/>
      <c r="BC243" s="121"/>
      <c r="BD243" s="121"/>
      <c r="BE243" s="121"/>
      <c r="BF243" s="121"/>
      <c r="BG243" s="121"/>
      <c r="BH243" s="121"/>
      <c r="BI243" s="121"/>
      <c r="BJ243" s="121"/>
      <c r="BK243" s="121"/>
      <c r="BL243" s="121"/>
      <c r="BM243" s="121"/>
      <c r="BN243" s="121"/>
      <c r="BO243" s="121"/>
      <c r="BP243" s="121"/>
      <c r="BQ243" s="121"/>
      <c r="BR243" s="121"/>
      <c r="BS243" s="121"/>
      <c r="BT243" s="121"/>
      <c r="BU243" s="121"/>
      <c r="BV243" s="121"/>
      <c r="BW243" s="121"/>
      <c r="BX243" s="121"/>
      <c r="BY243" s="121"/>
      <c r="BZ243" s="121"/>
      <c r="CA243" s="121"/>
      <c r="CB243" s="121"/>
      <c r="CC243" s="121"/>
      <c r="CD243" s="121"/>
      <c r="CE243" s="121"/>
      <c r="CF243" s="121"/>
      <c r="CG243" s="121"/>
      <c r="CH243" s="121"/>
      <c r="CI243" s="121"/>
    </row>
    <row r="244" spans="1:87" hidden="1">
      <c r="A244" s="121"/>
      <c r="B244" s="121">
        <v>1</v>
      </c>
      <c r="C244" s="121">
        <v>27037030</v>
      </c>
      <c r="D244" s="121" t="s">
        <v>291</v>
      </c>
      <c r="E244" s="121" t="s">
        <v>38</v>
      </c>
      <c r="F244" s="121" t="s">
        <v>39</v>
      </c>
      <c r="G244" s="121" t="s">
        <v>31</v>
      </c>
      <c r="H244" s="121" t="s">
        <v>14</v>
      </c>
      <c r="I244" s="121" t="s">
        <v>184</v>
      </c>
      <c r="J244" s="121" t="s">
        <v>27</v>
      </c>
      <c r="K244" s="121" t="s">
        <v>286</v>
      </c>
      <c r="L244" s="121">
        <v>7.4750000000000005</v>
      </c>
      <c r="M244" s="121">
        <v>-74.920833333333334</v>
      </c>
      <c r="N244" s="121">
        <v>180</v>
      </c>
      <c r="O244" s="121" t="s">
        <v>22</v>
      </c>
      <c r="P244" s="121" t="s">
        <v>18</v>
      </c>
      <c r="Q244" s="125">
        <v>-1</v>
      </c>
      <c r="R244" s="121" t="s">
        <v>1493</v>
      </c>
      <c r="S244" s="121">
        <v>0</v>
      </c>
      <c r="T244" s="121" t="s">
        <v>1863</v>
      </c>
      <c r="U244" s="121">
        <v>0</v>
      </c>
      <c r="V244" s="121">
        <f>IFERROR(INDEX(VECINOS!$E$2:$E$338,MATCH(C244,VECINOS!$D$2:$D$338,0),1),-1)</f>
        <v>26247050</v>
      </c>
      <c r="W244" s="121">
        <f>IFERROR(INDEX(VECINOS!$F$2:$F$338,MATCH(C244,VECINOS!$D$2:$D$338,0),1),-1)</f>
        <v>56.36</v>
      </c>
      <c r="X244" s="121">
        <f>INDEX(VECINOSC!$Y$2:$Y$348,MATCH(C244,VECINOSC!$D$2:$D$348,0),1)</f>
        <v>27037010</v>
      </c>
      <c r="Y244" s="121">
        <f>INDEX(VECINOSC!$Z$2:$Z$348,MATCH(C244,VECINOSC!$D$2:$D$348,0),1)</f>
        <v>63</v>
      </c>
      <c r="Z244" s="121"/>
      <c r="AA244" s="121"/>
      <c r="AB244" s="121"/>
      <c r="AC244" s="121"/>
      <c r="AD244" s="121"/>
      <c r="AE244" s="121"/>
      <c r="AF244" s="121"/>
      <c r="AG244" s="121"/>
      <c r="AH244" s="121"/>
      <c r="AI244" s="121"/>
      <c r="AJ244" s="121"/>
      <c r="AK244" s="121"/>
      <c r="AL244" s="121"/>
      <c r="AM244" s="121"/>
      <c r="AN244" s="121"/>
      <c r="AO244" s="121"/>
      <c r="AP244" s="121"/>
      <c r="AQ244" s="121"/>
      <c r="AR244" s="121"/>
      <c r="AS244" s="121"/>
      <c r="AT244" s="121"/>
      <c r="AU244" s="121"/>
      <c r="AV244" s="121"/>
      <c r="AW244" s="121"/>
      <c r="AX244" s="121"/>
      <c r="AY244" s="121"/>
      <c r="AZ244" s="121"/>
      <c r="BA244" s="121"/>
      <c r="BB244" s="121"/>
      <c r="BC244" s="121"/>
      <c r="BD244" s="121"/>
      <c r="BE244" s="121"/>
      <c r="BF244" s="121"/>
      <c r="BG244" s="121"/>
      <c r="BH244" s="121"/>
      <c r="BI244" s="121"/>
      <c r="BJ244" s="121"/>
      <c r="BK244" s="121"/>
      <c r="BL244" s="121"/>
      <c r="BM244" s="121"/>
      <c r="BN244" s="121"/>
      <c r="BO244" s="121"/>
      <c r="BP244" s="121"/>
      <c r="BQ244" s="121"/>
      <c r="BR244" s="121"/>
      <c r="BS244" s="121"/>
      <c r="BT244" s="121"/>
      <c r="BU244" s="121"/>
      <c r="BV244" s="121"/>
      <c r="BW244" s="121"/>
      <c r="BX244" s="121"/>
      <c r="BY244" s="121"/>
      <c r="BZ244" s="121"/>
      <c r="CA244" s="121"/>
      <c r="CB244" s="121"/>
      <c r="CC244" s="121"/>
      <c r="CD244" s="121"/>
      <c r="CE244" s="121"/>
      <c r="CF244" s="121"/>
      <c r="CG244" s="121"/>
      <c r="CH244" s="121"/>
      <c r="CI244" s="121"/>
    </row>
    <row r="245" spans="1:87" hidden="1">
      <c r="A245" s="121"/>
      <c r="B245" s="121">
        <v>8</v>
      </c>
      <c r="C245" s="121">
        <v>23207040</v>
      </c>
      <c r="D245" s="121" t="s">
        <v>1100</v>
      </c>
      <c r="E245" s="121" t="s">
        <v>38</v>
      </c>
      <c r="F245" s="121" t="s">
        <v>39</v>
      </c>
      <c r="G245" s="121" t="s">
        <v>31</v>
      </c>
      <c r="H245" s="121" t="s">
        <v>14</v>
      </c>
      <c r="I245" s="121" t="s">
        <v>160</v>
      </c>
      <c r="J245" s="121" t="s">
        <v>2381</v>
      </c>
      <c r="K245" s="121" t="s">
        <v>1082</v>
      </c>
      <c r="L245" s="121">
        <v>7.4803333333333333</v>
      </c>
      <c r="M245" s="121">
        <v>-73.918555555555557</v>
      </c>
      <c r="N245" s="121">
        <v>332</v>
      </c>
      <c r="O245" s="121" t="s">
        <v>104</v>
      </c>
      <c r="P245" s="121" t="s">
        <v>18</v>
      </c>
      <c r="Q245" s="125">
        <v>186</v>
      </c>
      <c r="R245" s="121">
        <v>-1</v>
      </c>
      <c r="S245" s="121">
        <v>0</v>
      </c>
      <c r="T245" s="121" t="s">
        <v>1842</v>
      </c>
      <c r="U245" s="121">
        <v>0</v>
      </c>
      <c r="V245" s="121">
        <f>IFERROR(INDEX(VECINOS!$E$2:$E$338,MATCH(C245,VECINOS!$D$2:$D$338,0),1),-1)</f>
        <v>23157030</v>
      </c>
      <c r="W245" s="121">
        <f>IFERROR(INDEX(VECINOS!$F$2:$F$338,MATCH(C245,VECINOS!$D$2:$D$338,0),1),-1)</f>
        <v>46.7</v>
      </c>
      <c r="X245" s="121">
        <f>INDEX(VECINOSC!$Y$2:$Y$348,MATCH(C245,VECINOSC!$D$2:$D$348,0),1)</f>
        <v>23157030</v>
      </c>
      <c r="Y245" s="121">
        <f>INDEX(VECINOSC!$Z$2:$Z$348,MATCH(C245,VECINOSC!$D$2:$D$348,0),1)</f>
        <v>46</v>
      </c>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21"/>
      <c r="AX245" s="121"/>
      <c r="AY245" s="121"/>
      <c r="AZ245" s="121"/>
      <c r="BA245" s="121"/>
      <c r="BB245" s="121"/>
      <c r="BC245" s="121"/>
      <c r="BD245" s="121"/>
      <c r="BE245" s="121"/>
      <c r="BF245" s="121"/>
      <c r="BG245" s="121"/>
      <c r="BH245" s="121"/>
      <c r="BI245" s="121"/>
      <c r="BJ245" s="121"/>
      <c r="BK245" s="121"/>
      <c r="BL245" s="121"/>
      <c r="BM245" s="121"/>
      <c r="BN245" s="121"/>
      <c r="BO245" s="121"/>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row>
    <row r="246" spans="1:87" hidden="1">
      <c r="A246" s="121"/>
      <c r="B246" s="121">
        <v>8</v>
      </c>
      <c r="C246" s="121">
        <v>16015130</v>
      </c>
      <c r="D246" s="121" t="s">
        <v>1045</v>
      </c>
      <c r="E246" s="121" t="s">
        <v>38</v>
      </c>
      <c r="F246" s="121" t="s">
        <v>12</v>
      </c>
      <c r="G246" s="121" t="s">
        <v>64</v>
      </c>
      <c r="H246" s="121" t="s">
        <v>14</v>
      </c>
      <c r="I246" s="121" t="s">
        <v>1032</v>
      </c>
      <c r="J246" s="121" t="s">
        <v>492</v>
      </c>
      <c r="K246" s="121" t="s">
        <v>4137</v>
      </c>
      <c r="L246" s="121">
        <v>7.5067222222222219</v>
      </c>
      <c r="M246" s="121">
        <v>-72.485361111111118</v>
      </c>
      <c r="N246" s="121">
        <v>506</v>
      </c>
      <c r="O246" s="121" t="s">
        <v>1047</v>
      </c>
      <c r="P246" s="121" t="s">
        <v>18</v>
      </c>
      <c r="Q246" s="125">
        <v>4</v>
      </c>
      <c r="R246" s="121">
        <v>-1</v>
      </c>
      <c r="S246" s="121">
        <v>0</v>
      </c>
      <c r="T246" s="121" t="s">
        <v>1842</v>
      </c>
      <c r="U246" s="121">
        <v>0</v>
      </c>
      <c r="V246" s="121">
        <f>IFERROR(INDEX(VECINOS!$E$2:$E$338,MATCH(C246,VECINOS!$D$2:$D$338,0),1),-1)</f>
        <v>16017030</v>
      </c>
      <c r="W246" s="121">
        <f>IFERROR(INDEX(VECINOS!$F$2:$F$338,MATCH(C246,VECINOS!$D$2:$D$338,0),1),-1)</f>
        <v>20.77</v>
      </c>
      <c r="X246" s="121">
        <f>INDEX(VECINOSC!$Y$2:$Y$348,MATCH(C246,VECINOSC!$D$2:$D$348,0),1)</f>
        <v>16017030</v>
      </c>
      <c r="Y246" s="121">
        <f>INDEX(VECINOSC!$Z$2:$Z$348,MATCH(C246,VECINOSC!$D$2:$D$348,0),1)</f>
        <v>20</v>
      </c>
      <c r="Z246" s="121"/>
      <c r="AA246" s="121"/>
      <c r="AB246" s="121"/>
      <c r="AC246" s="121"/>
      <c r="AD246" s="121"/>
      <c r="AE246" s="121"/>
      <c r="AF246" s="121"/>
      <c r="AG246" s="121"/>
      <c r="AH246" s="121"/>
      <c r="AI246" s="121"/>
      <c r="AJ246" s="121"/>
      <c r="AK246" s="121"/>
      <c r="AL246" s="121"/>
      <c r="AM246" s="121"/>
      <c r="AN246" s="121"/>
      <c r="AO246" s="121"/>
      <c r="AP246" s="121"/>
      <c r="AQ246" s="121"/>
      <c r="AR246" s="121"/>
      <c r="AS246" s="121"/>
      <c r="AT246" s="121"/>
      <c r="AU246" s="121"/>
      <c r="AV246" s="121"/>
      <c r="AW246" s="121"/>
      <c r="AX246" s="121"/>
      <c r="AY246" s="121"/>
      <c r="AZ246" s="121"/>
      <c r="BA246" s="121"/>
      <c r="BB246" s="121"/>
      <c r="BC246" s="121"/>
      <c r="BD246" s="121"/>
      <c r="BE246" s="121"/>
      <c r="BF246" s="121"/>
      <c r="BG246" s="121"/>
      <c r="BH246" s="121"/>
      <c r="BI246" s="121"/>
      <c r="BJ246" s="121"/>
      <c r="BK246" s="121"/>
      <c r="BL246" s="121"/>
      <c r="BM246" s="121"/>
      <c r="BN246" s="121"/>
      <c r="BO246" s="121"/>
      <c r="BP246" s="121"/>
      <c r="BQ246" s="121"/>
      <c r="BR246" s="121"/>
      <c r="BS246" s="121"/>
      <c r="BT246" s="121"/>
      <c r="BU246" s="121"/>
      <c r="BV246" s="121"/>
      <c r="BW246" s="121"/>
      <c r="BX246" s="121"/>
      <c r="BY246" s="121"/>
      <c r="BZ246" s="121"/>
      <c r="CA246" s="121"/>
      <c r="CB246" s="121"/>
      <c r="CC246" s="121"/>
      <c r="CD246" s="121"/>
      <c r="CE246" s="121"/>
      <c r="CF246" s="121"/>
      <c r="CG246" s="121"/>
      <c r="CH246" s="121"/>
      <c r="CI246" s="121"/>
    </row>
    <row r="247" spans="1:87" hidden="1">
      <c r="A247" s="121"/>
      <c r="B247" s="121">
        <v>8</v>
      </c>
      <c r="C247" s="121">
        <v>16027300</v>
      </c>
      <c r="D247" s="121" t="s">
        <v>1061</v>
      </c>
      <c r="E247" s="121" t="s">
        <v>38</v>
      </c>
      <c r="F247" s="121" t="s">
        <v>39</v>
      </c>
      <c r="G247" s="121" t="s">
        <v>31</v>
      </c>
      <c r="H247" s="121" t="s">
        <v>14</v>
      </c>
      <c r="I247" s="121" t="s">
        <v>1055</v>
      </c>
      <c r="J247" s="121" t="s">
        <v>492</v>
      </c>
      <c r="K247" s="121" t="s">
        <v>1054</v>
      </c>
      <c r="L247" s="121">
        <v>7.5371944444444443</v>
      </c>
      <c r="M247" s="121">
        <v>-72.771138888888885</v>
      </c>
      <c r="N247" s="121">
        <v>273</v>
      </c>
      <c r="O247" s="121" t="s">
        <v>76</v>
      </c>
      <c r="P247" s="121" t="s">
        <v>18</v>
      </c>
      <c r="Q247" s="125">
        <v>159</v>
      </c>
      <c r="R247" s="121">
        <v>-1</v>
      </c>
      <c r="S247" s="121">
        <v>0</v>
      </c>
      <c r="T247" s="121" t="s">
        <v>1842</v>
      </c>
      <c r="U247" s="121">
        <v>0</v>
      </c>
      <c r="V247" s="121">
        <f>IFERROR(INDEX(VECINOS!$E$2:$E$338,MATCH(C247,VECINOS!$D$2:$D$338,0),1),-1)</f>
        <v>16015120</v>
      </c>
      <c r="W247" s="121">
        <f>IFERROR(INDEX(VECINOS!$F$2:$F$338,MATCH(C247,VECINOS!$D$2:$D$338,0),1),-1)</f>
        <v>22.68</v>
      </c>
      <c r="X247" s="121">
        <f>INDEX(VECINOSC!$Y$2:$Y$348,MATCH(C247,VECINOSC!$D$2:$D$348,0),1)</f>
        <v>16027120</v>
      </c>
      <c r="Y247" s="121">
        <f>INDEX(VECINOSC!$Z$2:$Z$348,MATCH(C247,VECINOSC!$D$2:$D$348,0),1)</f>
        <v>35</v>
      </c>
      <c r="Z247" s="121"/>
      <c r="AA247" s="121"/>
      <c r="AB247" s="121"/>
      <c r="AC247" s="121"/>
      <c r="AD247" s="121"/>
      <c r="AE247" s="121"/>
      <c r="AF247" s="121"/>
      <c r="AG247" s="121"/>
      <c r="AH247" s="121"/>
      <c r="AI247" s="121"/>
      <c r="AJ247" s="121"/>
      <c r="AK247" s="121"/>
      <c r="AL247" s="121"/>
      <c r="AM247" s="121"/>
      <c r="AN247" s="121"/>
      <c r="AO247" s="121"/>
      <c r="AP247" s="121"/>
      <c r="AQ247" s="121"/>
      <c r="AR247" s="121"/>
      <c r="AS247" s="121"/>
      <c r="AT247" s="121"/>
      <c r="AU247" s="121"/>
      <c r="AV247" s="121"/>
      <c r="AW247" s="121"/>
      <c r="AX247" s="121"/>
      <c r="AY247" s="121"/>
      <c r="AZ247" s="121"/>
      <c r="BA247" s="121"/>
      <c r="BB247" s="121"/>
      <c r="BC247" s="121"/>
      <c r="BD247" s="121"/>
      <c r="BE247" s="121"/>
      <c r="BF247" s="121"/>
      <c r="BG247" s="121"/>
      <c r="BH247" s="121"/>
      <c r="BI247" s="121"/>
      <c r="BJ247" s="121"/>
      <c r="BK247" s="121"/>
      <c r="BL247" s="121"/>
      <c r="BM247" s="121"/>
      <c r="BN247" s="121"/>
      <c r="BO247" s="121"/>
      <c r="BP247" s="121"/>
      <c r="BQ247" s="121"/>
      <c r="BR247" s="121"/>
      <c r="BS247" s="121"/>
      <c r="BT247" s="121"/>
      <c r="BU247" s="121"/>
      <c r="BV247" s="121"/>
      <c r="BW247" s="121"/>
      <c r="BX247" s="121"/>
      <c r="BY247" s="121"/>
      <c r="BZ247" s="121"/>
      <c r="CA247" s="121"/>
      <c r="CB247" s="121"/>
      <c r="CC247" s="121"/>
      <c r="CD247" s="121"/>
      <c r="CE247" s="121"/>
      <c r="CF247" s="121"/>
      <c r="CG247" s="121"/>
      <c r="CH247" s="121"/>
      <c r="CI247" s="121"/>
    </row>
    <row r="248" spans="1:87" hidden="1">
      <c r="A248" s="121"/>
      <c r="B248" s="121">
        <v>1</v>
      </c>
      <c r="C248" s="121">
        <v>26247050</v>
      </c>
      <c r="D248" s="121" t="s">
        <v>257</v>
      </c>
      <c r="E248" s="121" t="s">
        <v>38</v>
      </c>
      <c r="F248" s="121" t="s">
        <v>19</v>
      </c>
      <c r="G248" s="121" t="s">
        <v>31</v>
      </c>
      <c r="H248" s="121" t="s">
        <v>14</v>
      </c>
      <c r="I248" s="121" t="s">
        <v>250</v>
      </c>
      <c r="J248" s="121" t="s">
        <v>27</v>
      </c>
      <c r="K248" s="121" t="s">
        <v>250</v>
      </c>
      <c r="L248" s="121">
        <v>7.582527777777778</v>
      </c>
      <c r="M248" s="121">
        <v>-75.420055555555564</v>
      </c>
      <c r="N248" s="121">
        <v>347</v>
      </c>
      <c r="O248" s="121" t="s">
        <v>54</v>
      </c>
      <c r="P248" s="121" t="s">
        <v>18</v>
      </c>
      <c r="Q248" s="125">
        <v>41</v>
      </c>
      <c r="R248" s="121">
        <v>-1</v>
      </c>
      <c r="S248" s="121">
        <v>0</v>
      </c>
      <c r="T248" s="121" t="s">
        <v>1842</v>
      </c>
      <c r="U248" s="121">
        <v>0</v>
      </c>
      <c r="V248" s="121">
        <f>IFERROR(INDEX(VECINOS!$E$2:$E$338,MATCH(C248,VECINOS!$D$2:$D$338,0),1),-1)</f>
        <v>26237040</v>
      </c>
      <c r="W248" s="121">
        <f>IFERROR(INDEX(VECINOS!$F$2:$F$338,MATCH(C248,VECINOS!$D$2:$D$338,0),1),-1)</f>
        <v>32.770000000000003</v>
      </c>
      <c r="X248" s="121">
        <f>INDEX(VECINOSC!$Y$2:$Y$348,MATCH(C248,VECINOSC!$D$2:$D$348,0),1)</f>
        <v>-1</v>
      </c>
      <c r="Y248" s="121">
        <f>INDEX(VECINOSC!$Z$2:$Z$348,MATCH(C248,VECINOSC!$D$2:$D$348,0),1)</f>
        <v>99999</v>
      </c>
      <c r="Z248" s="121"/>
      <c r="AA248" s="121"/>
      <c r="AB248" s="121"/>
      <c r="AC248" s="121"/>
      <c r="AD248" s="121"/>
      <c r="AE248" s="121"/>
      <c r="AF248" s="121"/>
      <c r="AG248" s="121"/>
      <c r="AH248" s="121"/>
      <c r="AI248" s="121"/>
      <c r="AJ248" s="121"/>
      <c r="AK248" s="121"/>
      <c r="AL248" s="121"/>
      <c r="AM248" s="121"/>
      <c r="AN248" s="121"/>
      <c r="AO248" s="121"/>
      <c r="AP248" s="121"/>
      <c r="AQ248" s="121"/>
      <c r="AR248" s="121"/>
      <c r="AS248" s="121"/>
      <c r="AT248" s="121"/>
      <c r="AU248" s="121"/>
      <c r="AV248" s="121"/>
      <c r="AW248" s="121"/>
      <c r="AX248" s="121"/>
      <c r="AY248" s="121"/>
      <c r="AZ248" s="121"/>
      <c r="BA248" s="121"/>
      <c r="BB248" s="121"/>
      <c r="BC248" s="121"/>
      <c r="BD248" s="121"/>
      <c r="BE248" s="121"/>
      <c r="BF248" s="121"/>
      <c r="BG248" s="121"/>
      <c r="BH248" s="121"/>
      <c r="BI248" s="121"/>
      <c r="BJ248" s="121"/>
      <c r="BK248" s="121"/>
      <c r="BL248" s="121"/>
      <c r="BM248" s="121"/>
      <c r="BN248" s="121"/>
      <c r="BO248" s="121"/>
      <c r="BP248" s="121"/>
      <c r="BQ248" s="121"/>
      <c r="BR248" s="121"/>
      <c r="BS248" s="121"/>
      <c r="BT248" s="121"/>
      <c r="BU248" s="121"/>
      <c r="BV248" s="121"/>
      <c r="BW248" s="121"/>
      <c r="BX248" s="121"/>
      <c r="BY248" s="121"/>
      <c r="BZ248" s="121"/>
      <c r="CA248" s="121"/>
      <c r="CB248" s="121"/>
      <c r="CC248" s="121"/>
      <c r="CD248" s="121"/>
      <c r="CE248" s="121"/>
      <c r="CF248" s="121"/>
      <c r="CG248" s="121"/>
      <c r="CH248" s="121"/>
      <c r="CI248" s="121"/>
    </row>
    <row r="249" spans="1:87" hidden="1">
      <c r="A249" s="121"/>
      <c r="B249" s="121">
        <v>1</v>
      </c>
      <c r="C249" s="121">
        <v>12015110</v>
      </c>
      <c r="D249" s="121" t="s">
        <v>114</v>
      </c>
      <c r="E249" s="121" t="s">
        <v>38</v>
      </c>
      <c r="F249" s="121" t="s">
        <v>12</v>
      </c>
      <c r="G249" s="121" t="s">
        <v>57</v>
      </c>
      <c r="H249" s="121" t="s">
        <v>14</v>
      </c>
      <c r="I249" s="121" t="s">
        <v>102</v>
      </c>
      <c r="J249" s="121" t="s">
        <v>27</v>
      </c>
      <c r="K249" s="121" t="s">
        <v>102</v>
      </c>
      <c r="L249" s="121">
        <v>7.6711388888888896</v>
      </c>
      <c r="M249" s="121">
        <v>-76.694055555555565</v>
      </c>
      <c r="N249" s="121">
        <v>86</v>
      </c>
      <c r="O249" s="121" t="s">
        <v>116</v>
      </c>
      <c r="P249" s="121" t="s">
        <v>18</v>
      </c>
      <c r="Q249" s="125">
        <v>46</v>
      </c>
      <c r="R249" s="121">
        <v>-1</v>
      </c>
      <c r="S249" s="121">
        <v>0</v>
      </c>
      <c r="T249" s="121" t="s">
        <v>1842</v>
      </c>
      <c r="U249" s="121">
        <v>0</v>
      </c>
      <c r="V249" s="121">
        <f>IFERROR(INDEX(VECINOS!$E$2:$E$338,MATCH(C249,VECINOS!$D$2:$D$338,0),1),-1)</f>
        <v>12015100</v>
      </c>
      <c r="W249" s="121">
        <f>IFERROR(INDEX(VECINOS!$F$2:$F$338,MATCH(C249,VECINOS!$D$2:$D$338,0),1),-1)</f>
        <v>29.81</v>
      </c>
      <c r="X249" s="121">
        <f>INDEX(VECINOSC!$Y$2:$Y$348,MATCH(C249,VECINOSC!$D$2:$D$348,0),1)</f>
        <v>-1</v>
      </c>
      <c r="Y249" s="121">
        <f>INDEX(VECINOSC!$Z$2:$Z$348,MATCH(C249,VECINOSC!$D$2:$D$348,0),1)</f>
        <v>99999</v>
      </c>
      <c r="Z249" s="121"/>
      <c r="AA249" s="121"/>
      <c r="AB249" s="121"/>
      <c r="AC249" s="121"/>
      <c r="AD249" s="121"/>
      <c r="AE249" s="121"/>
      <c r="AF249" s="121"/>
      <c r="AG249" s="121"/>
      <c r="AH249" s="121"/>
      <c r="AI249" s="121"/>
      <c r="AJ249" s="121"/>
      <c r="AK249" s="121"/>
      <c r="AL249" s="121"/>
      <c r="AM249" s="121"/>
      <c r="AN249" s="121"/>
      <c r="AO249" s="121"/>
      <c r="AP249" s="121"/>
      <c r="AQ249" s="121"/>
      <c r="AR249" s="121"/>
      <c r="AS249" s="121"/>
      <c r="AT249" s="121"/>
      <c r="AU249" s="121"/>
      <c r="AV249" s="121"/>
      <c r="AW249" s="121"/>
      <c r="AX249" s="121"/>
      <c r="AY249" s="121"/>
      <c r="AZ249" s="121"/>
      <c r="BA249" s="121"/>
      <c r="BB249" s="121"/>
      <c r="BC249" s="121"/>
      <c r="BD249" s="121"/>
      <c r="BE249" s="121"/>
      <c r="BF249" s="121"/>
      <c r="BG249" s="121"/>
      <c r="BH249" s="121"/>
      <c r="BI249" s="121"/>
      <c r="BJ249" s="121"/>
      <c r="BK249" s="121"/>
      <c r="BL249" s="121"/>
      <c r="BM249" s="121"/>
      <c r="BN249" s="121"/>
      <c r="BO249" s="121"/>
      <c r="BP249" s="121"/>
      <c r="BQ249" s="121"/>
      <c r="BR249" s="121"/>
      <c r="BS249" s="121"/>
      <c r="BT249" s="121"/>
      <c r="BU249" s="121"/>
      <c r="BV249" s="121"/>
      <c r="BW249" s="121"/>
      <c r="BX249" s="121"/>
      <c r="BY249" s="121"/>
      <c r="BZ249" s="121"/>
      <c r="CA249" s="121"/>
      <c r="CB249" s="121"/>
      <c r="CC249" s="121"/>
      <c r="CD249" s="121"/>
      <c r="CE249" s="121"/>
      <c r="CF249" s="121"/>
      <c r="CG249" s="121"/>
      <c r="CH249" s="121"/>
      <c r="CI249" s="121"/>
    </row>
    <row r="250" spans="1:87" hidden="1">
      <c r="A250" s="121"/>
      <c r="B250" s="121">
        <v>8</v>
      </c>
      <c r="C250" s="121">
        <v>16017020</v>
      </c>
      <c r="D250" s="121" t="s">
        <v>1052</v>
      </c>
      <c r="E250" s="121" t="s">
        <v>38</v>
      </c>
      <c r="F250" s="121" t="s">
        <v>39</v>
      </c>
      <c r="G250" s="121" t="s">
        <v>31</v>
      </c>
      <c r="H250" s="121" t="s">
        <v>14</v>
      </c>
      <c r="I250" s="121" t="s">
        <v>1034</v>
      </c>
      <c r="J250" s="121" t="s">
        <v>492</v>
      </c>
      <c r="K250" s="121" t="s">
        <v>3950</v>
      </c>
      <c r="L250" s="121">
        <v>7.6879722222222222</v>
      </c>
      <c r="M250" s="121">
        <v>-72.605472222222218</v>
      </c>
      <c r="N250" s="121">
        <v>730</v>
      </c>
      <c r="O250" s="121" t="s">
        <v>29</v>
      </c>
      <c r="P250" s="121" t="s">
        <v>18</v>
      </c>
      <c r="Q250" s="125">
        <v>-1</v>
      </c>
      <c r="R250" s="121" t="s">
        <v>1520</v>
      </c>
      <c r="S250" s="121">
        <v>0</v>
      </c>
      <c r="T250" s="121" t="s">
        <v>1863</v>
      </c>
      <c r="U250" s="121">
        <v>0</v>
      </c>
      <c r="V250" s="121">
        <f>IFERROR(INDEX(VECINOS!$E$2:$E$338,MATCH(C250,VECINOS!$D$2:$D$338,0),1),-1)</f>
        <v>16017030</v>
      </c>
      <c r="W250" s="121">
        <f>IFERROR(INDEX(VECINOS!$F$2:$F$338,MATCH(C250,VECINOS!$D$2:$D$338,0),1),-1)</f>
        <v>14.52</v>
      </c>
      <c r="X250" s="121">
        <f>INDEX(VECINOSC!$Y$2:$Y$348,MATCH(C250,VECINOSC!$D$2:$D$348,0),1)</f>
        <v>-1</v>
      </c>
      <c r="Y250" s="121">
        <f>INDEX(VECINOSC!$Z$2:$Z$348,MATCH(C250,VECINOSC!$D$2:$D$348,0),1)</f>
        <v>99999</v>
      </c>
      <c r="Z250" s="121"/>
      <c r="AA250" s="121"/>
      <c r="AB250" s="121"/>
      <c r="AC250" s="121"/>
      <c r="AD250" s="121"/>
      <c r="AE250" s="121"/>
      <c r="AF250" s="121"/>
      <c r="AG250" s="121"/>
      <c r="AH250" s="121"/>
      <c r="AI250" s="121"/>
      <c r="AJ250" s="121"/>
      <c r="AK250" s="121"/>
      <c r="AL250" s="121"/>
      <c r="AM250" s="121"/>
      <c r="AN250" s="121"/>
      <c r="AO250" s="121"/>
      <c r="AP250" s="121"/>
      <c r="AQ250" s="121"/>
      <c r="AR250" s="121"/>
      <c r="AS250" s="121"/>
      <c r="AT250" s="121"/>
      <c r="AU250" s="121"/>
      <c r="AV250" s="121"/>
      <c r="AW250" s="121"/>
      <c r="AX250" s="121"/>
      <c r="AY250" s="121"/>
      <c r="AZ250" s="121"/>
      <c r="BA250" s="121"/>
      <c r="BB250" s="121"/>
      <c r="BC250" s="121"/>
      <c r="BD250" s="121"/>
      <c r="BE250" s="121"/>
      <c r="BF250" s="121"/>
      <c r="BG250" s="121"/>
      <c r="BH250" s="121"/>
      <c r="BI250" s="121"/>
      <c r="BJ250" s="121"/>
      <c r="BK250" s="121"/>
      <c r="BL250" s="121"/>
      <c r="BM250" s="121"/>
      <c r="BN250" s="121"/>
      <c r="BO250" s="121"/>
      <c r="BP250" s="121"/>
      <c r="BQ250" s="121"/>
      <c r="BR250" s="121"/>
      <c r="BS250" s="121"/>
      <c r="BT250" s="121"/>
      <c r="BU250" s="121"/>
      <c r="BV250" s="121"/>
      <c r="BW250" s="121"/>
      <c r="BX250" s="121"/>
      <c r="BY250" s="121"/>
      <c r="BZ250" s="121"/>
      <c r="CA250" s="121"/>
      <c r="CB250" s="121"/>
      <c r="CC250" s="121"/>
      <c r="CD250" s="121"/>
      <c r="CE250" s="121"/>
      <c r="CF250" s="121"/>
      <c r="CG250" s="121"/>
      <c r="CH250" s="121"/>
      <c r="CI250" s="121"/>
    </row>
    <row r="251" spans="1:87" hidden="1">
      <c r="A251" s="121"/>
      <c r="B251" s="121">
        <v>8</v>
      </c>
      <c r="C251" s="121">
        <v>16017030</v>
      </c>
      <c r="D251" s="121" t="s">
        <v>1053</v>
      </c>
      <c r="E251" s="121" t="s">
        <v>38</v>
      </c>
      <c r="F251" s="121" t="s">
        <v>39</v>
      </c>
      <c r="G251" s="121" t="s">
        <v>31</v>
      </c>
      <c r="H251" s="121" t="s">
        <v>14</v>
      </c>
      <c r="I251" s="121" t="s">
        <v>1032</v>
      </c>
      <c r="J251" s="121" t="s">
        <v>492</v>
      </c>
      <c r="K251" s="121" t="s">
        <v>1033</v>
      </c>
      <c r="L251" s="121">
        <v>7.6942222222222227</v>
      </c>
      <c r="M251" s="121">
        <v>-72.474000000000004</v>
      </c>
      <c r="N251" s="121">
        <v>520</v>
      </c>
      <c r="O251" s="121" t="s">
        <v>249</v>
      </c>
      <c r="P251" s="121" t="s">
        <v>18</v>
      </c>
      <c r="Q251" s="125">
        <v>-1</v>
      </c>
      <c r="R251" s="121" t="s">
        <v>1521</v>
      </c>
      <c r="S251" s="121" t="s">
        <v>1819</v>
      </c>
      <c r="T251" s="121" t="s">
        <v>1863</v>
      </c>
      <c r="U251" s="121">
        <v>1</v>
      </c>
      <c r="V251" s="121">
        <f>IFERROR(INDEX(VECINOS!$E$2:$E$338,MATCH(C251,VECINOS!$D$2:$D$338,0),1),-1)</f>
        <v>16017020</v>
      </c>
      <c r="W251" s="121">
        <f>IFERROR(INDEX(VECINOS!$F$2:$F$338,MATCH(C251,VECINOS!$D$2:$D$338,0),1),-1)</f>
        <v>14.52</v>
      </c>
      <c r="X251" s="121">
        <f>INDEX(VECINOSC!$Y$2:$Y$348,MATCH(C251,VECINOSC!$D$2:$D$348,0),1)</f>
        <v>-1</v>
      </c>
      <c r="Y251" s="121">
        <f>INDEX(VECINOSC!$Z$2:$Z$348,MATCH(C251,VECINOSC!$D$2:$D$348,0),1)</f>
        <v>99999</v>
      </c>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21"/>
      <c r="AX251" s="121"/>
      <c r="AY251" s="121"/>
      <c r="AZ251" s="121"/>
      <c r="BA251" s="121"/>
      <c r="BB251" s="121"/>
      <c r="BC251" s="121"/>
      <c r="BD251" s="121"/>
      <c r="BE251" s="121"/>
      <c r="BF251" s="121"/>
      <c r="BG251" s="121"/>
      <c r="BH251" s="121"/>
      <c r="BI251" s="121"/>
      <c r="BJ251" s="121"/>
      <c r="BK251" s="121"/>
      <c r="BL251" s="121"/>
      <c r="BM251" s="121"/>
      <c r="BN251" s="121"/>
      <c r="BO251" s="121"/>
      <c r="BP251" s="121"/>
      <c r="BQ251" s="121"/>
      <c r="BR251" s="121"/>
      <c r="BS251" s="121"/>
      <c r="BT251" s="121"/>
      <c r="BU251" s="121"/>
      <c r="BV251" s="121"/>
      <c r="BW251" s="121"/>
      <c r="BX251" s="121"/>
      <c r="BY251" s="121"/>
      <c r="BZ251" s="121"/>
      <c r="CA251" s="121"/>
      <c r="CB251" s="121"/>
      <c r="CC251" s="121"/>
      <c r="CD251" s="121"/>
      <c r="CE251" s="121"/>
      <c r="CF251" s="121"/>
      <c r="CG251" s="121"/>
      <c r="CH251" s="121"/>
      <c r="CI251" s="121"/>
    </row>
    <row r="252" spans="1:87" hidden="1">
      <c r="A252" s="121"/>
      <c r="B252" s="121">
        <v>1</v>
      </c>
      <c r="C252" s="121">
        <v>29045150</v>
      </c>
      <c r="D252" s="121" t="s">
        <v>293</v>
      </c>
      <c r="E252" s="121" t="s">
        <v>38</v>
      </c>
      <c r="F252" s="121" t="s">
        <v>12</v>
      </c>
      <c r="G252" s="121" t="s">
        <v>64</v>
      </c>
      <c r="H252" s="121" t="s">
        <v>24</v>
      </c>
      <c r="I252" s="121" t="s">
        <v>68</v>
      </c>
      <c r="J252" s="121" t="s">
        <v>2432</v>
      </c>
      <c r="K252" s="121" t="s">
        <v>124</v>
      </c>
      <c r="L252" s="121">
        <v>7.746027777777778</v>
      </c>
      <c r="M252" s="121">
        <v>-76.432500000000005</v>
      </c>
      <c r="N252" s="121">
        <v>287</v>
      </c>
      <c r="O252" s="121" t="s">
        <v>295</v>
      </c>
      <c r="P252" s="121" t="s">
        <v>296</v>
      </c>
      <c r="Q252" s="125">
        <v>-1</v>
      </c>
      <c r="R252" s="121">
        <v>-1</v>
      </c>
      <c r="S252" s="121" t="s">
        <v>1819</v>
      </c>
      <c r="T252" s="121" t="s">
        <v>1863</v>
      </c>
      <c r="U252" s="121">
        <v>1</v>
      </c>
      <c r="V252" s="121">
        <f>IFERROR(INDEX(VECINOS!$E$2:$E$338,MATCH(C252,VECINOS!$D$2:$D$338,0),1),-1)</f>
        <v>12015110</v>
      </c>
      <c r="W252" s="121">
        <f>IFERROR(INDEX(VECINOS!$F$2:$F$338,MATCH(C252,VECINOS!$D$2:$D$338,0),1),-1)</f>
        <v>30.01</v>
      </c>
      <c r="X252" s="121">
        <f>INDEX(VECINOSC!$Y$2:$Y$348,MATCH(C252,VECINOSC!$D$2:$D$348,0),1)</f>
        <v>-1</v>
      </c>
      <c r="Y252" s="121">
        <f>INDEX(VECINOSC!$Z$2:$Z$348,MATCH(C252,VECINOSC!$D$2:$D$348,0),1)</f>
        <v>99999</v>
      </c>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AW252" s="121"/>
      <c r="AX252" s="121"/>
      <c r="AY252" s="121"/>
      <c r="AZ252" s="121"/>
      <c r="BA252" s="121"/>
      <c r="BB252" s="121"/>
      <c r="BC252" s="121"/>
      <c r="BD252" s="121"/>
      <c r="BE252" s="121"/>
      <c r="BF252" s="121"/>
      <c r="BG252" s="121"/>
      <c r="BH252" s="121"/>
      <c r="BI252" s="121"/>
      <c r="BJ252" s="121"/>
      <c r="BK252" s="121"/>
      <c r="BL252" s="121"/>
      <c r="BM252" s="121"/>
      <c r="BN252" s="121"/>
      <c r="BO252" s="121"/>
      <c r="BP252" s="121"/>
      <c r="BQ252" s="121"/>
      <c r="BR252" s="121"/>
      <c r="BS252" s="121"/>
      <c r="BT252" s="121"/>
      <c r="BU252" s="121"/>
      <c r="BV252" s="121"/>
      <c r="BW252" s="121"/>
      <c r="BX252" s="121"/>
      <c r="BY252" s="121"/>
      <c r="BZ252" s="121"/>
      <c r="CA252" s="121"/>
      <c r="CB252" s="121"/>
      <c r="CC252" s="121"/>
      <c r="CD252" s="121"/>
      <c r="CE252" s="121"/>
      <c r="CF252" s="121"/>
      <c r="CG252" s="121"/>
      <c r="CH252" s="121"/>
      <c r="CI252" s="121"/>
    </row>
    <row r="253" spans="1:87" hidden="1">
      <c r="A253" s="121"/>
      <c r="B253" s="121">
        <v>8</v>
      </c>
      <c r="C253" s="121">
        <v>16027120</v>
      </c>
      <c r="D253" s="121" t="s">
        <v>1060</v>
      </c>
      <c r="E253" s="121" t="s">
        <v>38</v>
      </c>
      <c r="F253" s="121" t="s">
        <v>39</v>
      </c>
      <c r="G253" s="121" t="s">
        <v>31</v>
      </c>
      <c r="H253" s="121" t="s">
        <v>14</v>
      </c>
      <c r="I253" s="121" t="s">
        <v>1055</v>
      </c>
      <c r="J253" s="121" t="s">
        <v>492</v>
      </c>
      <c r="K253" s="121" t="s">
        <v>1056</v>
      </c>
      <c r="L253" s="121">
        <v>7.8338888888888887</v>
      </c>
      <c r="M253" s="121">
        <v>-72.650277777777788</v>
      </c>
      <c r="N253" s="121">
        <v>270</v>
      </c>
      <c r="O253" s="121" t="s">
        <v>460</v>
      </c>
      <c r="P253" s="121" t="s">
        <v>18</v>
      </c>
      <c r="Q253" s="125">
        <v>-1</v>
      </c>
      <c r="R253" s="121">
        <v>-1</v>
      </c>
      <c r="S253" s="121">
        <v>0</v>
      </c>
      <c r="T253" s="121" t="s">
        <v>1863</v>
      </c>
      <c r="U253" s="121">
        <v>0</v>
      </c>
      <c r="V253" s="121">
        <f>IFERROR(INDEX(VECINOS!$E$2:$E$338,MATCH(C253,VECINOS!$D$2:$D$338,0),1),-1)</f>
        <v>16017020</v>
      </c>
      <c r="W253" s="121">
        <f>IFERROR(INDEX(VECINOS!$F$2:$F$338,MATCH(C253,VECINOS!$D$2:$D$338,0),1),-1)</f>
        <v>16.87</v>
      </c>
      <c r="X253" s="121">
        <f>INDEX(VECINOSC!$Y$2:$Y$348,MATCH(C253,VECINOSC!$D$2:$D$348,0),1)</f>
        <v>16027300</v>
      </c>
      <c r="Y253" s="121">
        <f>INDEX(VECINOSC!$Z$2:$Z$348,MATCH(C253,VECINOSC!$D$2:$D$348,0),1)</f>
        <v>35</v>
      </c>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AW253" s="121"/>
      <c r="AX253" s="121"/>
      <c r="AY253" s="121"/>
      <c r="AZ253" s="121"/>
      <c r="BA253" s="121"/>
      <c r="BB253" s="121"/>
      <c r="BC253" s="121"/>
      <c r="BD253" s="121"/>
      <c r="BE253" s="121"/>
      <c r="BF253" s="121"/>
      <c r="BG253" s="121"/>
      <c r="BH253" s="121"/>
      <c r="BI253" s="121"/>
      <c r="BJ253" s="121"/>
      <c r="BK253" s="121"/>
      <c r="BL253" s="121"/>
      <c r="BM253" s="121"/>
      <c r="BN253" s="121"/>
      <c r="BO253" s="121"/>
      <c r="BP253" s="121"/>
      <c r="BQ253" s="121"/>
      <c r="BR253" s="121"/>
      <c r="BS253" s="121"/>
      <c r="BT253" s="121"/>
      <c r="BU253" s="121"/>
      <c r="BV253" s="121"/>
      <c r="BW253" s="121"/>
      <c r="BX253" s="121"/>
      <c r="BY253" s="121"/>
      <c r="BZ253" s="121"/>
      <c r="CA253" s="121"/>
      <c r="CB253" s="121"/>
      <c r="CC253" s="121"/>
      <c r="CD253" s="121"/>
      <c r="CE253" s="121"/>
      <c r="CF253" s="121"/>
      <c r="CG253" s="121"/>
      <c r="CH253" s="121"/>
      <c r="CI253" s="121"/>
    </row>
    <row r="254" spans="1:87" hidden="1">
      <c r="A254" s="121"/>
      <c r="B254" s="121">
        <v>2</v>
      </c>
      <c r="C254" s="121">
        <v>25017020</v>
      </c>
      <c r="D254" s="121" t="s">
        <v>375</v>
      </c>
      <c r="E254" s="121" t="s">
        <v>38</v>
      </c>
      <c r="F254" s="121" t="s">
        <v>19</v>
      </c>
      <c r="G254" s="121" t="s">
        <v>31</v>
      </c>
      <c r="H254" s="121" t="s">
        <v>14</v>
      </c>
      <c r="I254" s="121" t="s">
        <v>370</v>
      </c>
      <c r="J254" s="121" t="s">
        <v>2432</v>
      </c>
      <c r="K254" s="121" t="s">
        <v>371</v>
      </c>
      <c r="L254" s="121">
        <v>7.8538888888888883</v>
      </c>
      <c r="M254" s="121">
        <v>-75.709722222222226</v>
      </c>
      <c r="N254" s="121">
        <v>131</v>
      </c>
      <c r="O254" s="121" t="s">
        <v>232</v>
      </c>
      <c r="P254" s="121" t="s">
        <v>18</v>
      </c>
      <c r="Q254" s="125">
        <v>187</v>
      </c>
      <c r="R254" s="121">
        <v>-1</v>
      </c>
      <c r="S254" s="121">
        <v>0</v>
      </c>
      <c r="T254" s="121" t="s">
        <v>1842</v>
      </c>
      <c r="U254" s="121">
        <v>0</v>
      </c>
      <c r="V254" s="121">
        <f>IFERROR(INDEX(VECINOS!$E$2:$E$338,MATCH(C254,VECINOS!$D$2:$D$338,0),1),-1)</f>
        <v>25017010</v>
      </c>
      <c r="W254" s="121">
        <f>IFERROR(INDEX(VECINOS!$F$2:$F$338,MATCH(C254,VECINOS!$D$2:$D$338,0),1),-1)</f>
        <v>35.479999999999997</v>
      </c>
      <c r="X254" s="121">
        <f>INDEX(VECINOSC!$Y$2:$Y$348,MATCH(C254,VECINOSC!$D$2:$D$348,0),1)</f>
        <v>-1</v>
      </c>
      <c r="Y254" s="121">
        <f>INDEX(VECINOSC!$Z$2:$Z$348,MATCH(C254,VECINOSC!$D$2:$D$348,0),1)</f>
        <v>99999</v>
      </c>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AW254" s="121"/>
      <c r="AX254" s="121"/>
      <c r="AY254" s="121"/>
      <c r="AZ254" s="121"/>
      <c r="BA254" s="121"/>
      <c r="BB254" s="121"/>
      <c r="BC254" s="121"/>
      <c r="BD254" s="121"/>
      <c r="BE254" s="121"/>
      <c r="BF254" s="121"/>
      <c r="BG254" s="121"/>
      <c r="BH254" s="121"/>
      <c r="BI254" s="121"/>
      <c r="BJ254" s="121"/>
      <c r="BK254" s="121"/>
      <c r="BL254" s="121"/>
      <c r="BM254" s="121"/>
      <c r="BN254" s="121"/>
      <c r="BO254" s="121"/>
      <c r="BP254" s="121"/>
      <c r="BQ254" s="121"/>
      <c r="BR254" s="121"/>
      <c r="BS254" s="121"/>
      <c r="BT254" s="121"/>
      <c r="BU254" s="121"/>
      <c r="BV254" s="121"/>
      <c r="BW254" s="121"/>
      <c r="BX254" s="121"/>
      <c r="BY254" s="121"/>
      <c r="BZ254" s="121"/>
      <c r="CA254" s="121"/>
      <c r="CB254" s="121"/>
      <c r="CC254" s="121"/>
      <c r="CD254" s="121"/>
      <c r="CE254" s="121"/>
      <c r="CF254" s="121"/>
      <c r="CG254" s="121"/>
      <c r="CH254" s="121"/>
      <c r="CI254" s="121"/>
    </row>
    <row r="255" spans="1:87" hidden="1">
      <c r="A255" s="121"/>
      <c r="B255" s="121">
        <v>8</v>
      </c>
      <c r="C255" s="121">
        <v>16015110</v>
      </c>
      <c r="D255" s="121" t="s">
        <v>1039</v>
      </c>
      <c r="E255" s="121" t="s">
        <v>38</v>
      </c>
      <c r="F255" s="121" t="s">
        <v>12</v>
      </c>
      <c r="G255" s="121" t="s">
        <v>64</v>
      </c>
      <c r="H255" s="121" t="s">
        <v>14</v>
      </c>
      <c r="I255" s="121" t="s">
        <v>1034</v>
      </c>
      <c r="J255" s="121" t="s">
        <v>492</v>
      </c>
      <c r="K255" s="121" t="s">
        <v>4061</v>
      </c>
      <c r="L255" s="121">
        <v>7.8987777777777772</v>
      </c>
      <c r="M255" s="121">
        <v>-72.487166666666667</v>
      </c>
      <c r="N255" s="121">
        <v>117</v>
      </c>
      <c r="O255" s="121" t="s">
        <v>1041</v>
      </c>
      <c r="P255" s="121" t="s">
        <v>18</v>
      </c>
      <c r="Q255" s="125">
        <v>227</v>
      </c>
      <c r="R255" s="121">
        <v>-1</v>
      </c>
      <c r="S255" s="121">
        <v>0</v>
      </c>
      <c r="T255" s="121" t="s">
        <v>1842</v>
      </c>
      <c r="U255" s="121">
        <v>0</v>
      </c>
      <c r="V255" s="121">
        <f>IFERROR(INDEX(VECINOS!$E$2:$E$338,MATCH(C255,VECINOS!$D$2:$D$338,0),1),-1)</f>
        <v>16015501</v>
      </c>
      <c r="W255" s="121">
        <f>IFERROR(INDEX(VECINOS!$F$2:$F$338,MATCH(C255,VECINOS!$D$2:$D$338,0),1),-1)</f>
        <v>4.49</v>
      </c>
      <c r="X255" s="121">
        <f>INDEX(VECINOSC!$Y$2:$Y$348,MATCH(C255,VECINOSC!$D$2:$D$348,0),1)</f>
        <v>16017020</v>
      </c>
      <c r="Y255" s="121">
        <f>INDEX(VECINOSC!$Z$2:$Z$348,MATCH(C255,VECINOSC!$D$2:$D$348,0),1)</f>
        <v>26</v>
      </c>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AW255" s="121"/>
      <c r="AX255" s="121"/>
      <c r="AY255" s="121"/>
      <c r="AZ255" s="121"/>
      <c r="BA255" s="121"/>
      <c r="BB255" s="121"/>
      <c r="BC255" s="121"/>
      <c r="BD255" s="121"/>
      <c r="BE255" s="121"/>
      <c r="BF255" s="121"/>
      <c r="BG255" s="121"/>
      <c r="BH255" s="121"/>
      <c r="BI255" s="121"/>
      <c r="BJ255" s="121"/>
      <c r="BK255" s="121"/>
      <c r="BL255" s="121"/>
      <c r="BM255" s="121"/>
      <c r="BN255" s="121"/>
      <c r="BO255" s="121"/>
      <c r="BP255" s="121"/>
      <c r="BQ255" s="121"/>
      <c r="BR255" s="121"/>
      <c r="BS255" s="121"/>
      <c r="BT255" s="121"/>
      <c r="BU255" s="121"/>
      <c r="BV255" s="121"/>
      <c r="BW255" s="121"/>
      <c r="BX255" s="121"/>
      <c r="BY255" s="121"/>
      <c r="BZ255" s="121"/>
      <c r="CA255" s="121"/>
      <c r="CB255" s="121"/>
      <c r="CC255" s="121"/>
      <c r="CD255" s="121"/>
      <c r="CE255" s="121"/>
      <c r="CF255" s="121"/>
      <c r="CG255" s="121"/>
      <c r="CH255" s="121"/>
      <c r="CI255" s="121"/>
    </row>
    <row r="256" spans="1:87" hidden="1">
      <c r="A256" s="121"/>
      <c r="B256" s="121">
        <v>8</v>
      </c>
      <c r="C256" s="121">
        <v>16015501</v>
      </c>
      <c r="D256" s="121" t="s">
        <v>1049</v>
      </c>
      <c r="E256" s="121" t="s">
        <v>38</v>
      </c>
      <c r="F256" s="121" t="s">
        <v>12</v>
      </c>
      <c r="G256" s="121" t="s">
        <v>43</v>
      </c>
      <c r="H256" s="121" t="s">
        <v>14</v>
      </c>
      <c r="I256" s="121" t="s">
        <v>18</v>
      </c>
      <c r="J256" s="121" t="s">
        <v>492</v>
      </c>
      <c r="K256" s="121" t="s">
        <v>4061</v>
      </c>
      <c r="L256" s="121">
        <v>7.9316111111111116</v>
      </c>
      <c r="M256" s="121">
        <v>-72.511250000000004</v>
      </c>
      <c r="N256" s="121">
        <v>313</v>
      </c>
      <c r="O256" s="121" t="s">
        <v>1051</v>
      </c>
      <c r="P256" s="121" t="s">
        <v>18</v>
      </c>
      <c r="Q256" s="125">
        <v>-1</v>
      </c>
      <c r="R256" s="121">
        <v>-1</v>
      </c>
      <c r="S256" s="121">
        <v>0</v>
      </c>
      <c r="T256" s="121" t="s">
        <v>1849</v>
      </c>
      <c r="U256" s="121">
        <v>0</v>
      </c>
      <c r="V256" s="121">
        <f>IFERROR(INDEX(VECINOS!$E$2:$E$338,MATCH(C256,VECINOS!$D$2:$D$338,0),1),-1)</f>
        <v>16015110</v>
      </c>
      <c r="W256" s="121">
        <f>IFERROR(INDEX(VECINOS!$F$2:$F$338,MATCH(C256,VECINOS!$D$2:$D$338,0),1),-1)</f>
        <v>4.49</v>
      </c>
      <c r="X256" s="121">
        <f>INDEX(VECINOSC!$Y$2:$Y$348,MATCH(C256,VECINOSC!$D$2:$D$348,0),1)</f>
        <v>-1</v>
      </c>
      <c r="Y256" s="121">
        <f>INDEX(VECINOSC!$Z$2:$Z$348,MATCH(C256,VECINOSC!$D$2:$D$348,0),1)</f>
        <v>99999</v>
      </c>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AW256" s="121"/>
      <c r="AX256" s="121"/>
      <c r="AY256" s="121"/>
      <c r="AZ256" s="121"/>
      <c r="BA256" s="121"/>
      <c r="BB256" s="121"/>
      <c r="BC256" s="121"/>
      <c r="BD256" s="121"/>
      <c r="BE256" s="121"/>
      <c r="BF256" s="121"/>
      <c r="BG256" s="121"/>
      <c r="BH256" s="121"/>
      <c r="BI256" s="121"/>
      <c r="BJ256" s="121"/>
      <c r="BK256" s="121"/>
      <c r="BL256" s="121"/>
      <c r="BM256" s="121"/>
      <c r="BN256" s="121"/>
      <c r="BO256" s="121"/>
      <c r="BP256" s="121"/>
      <c r="BQ256" s="121"/>
      <c r="BR256" s="121"/>
      <c r="BS256" s="121"/>
      <c r="BT256" s="121"/>
      <c r="BU256" s="121"/>
      <c r="BV256" s="121"/>
      <c r="BW256" s="121"/>
      <c r="BX256" s="121"/>
      <c r="BY256" s="121"/>
      <c r="BZ256" s="121"/>
      <c r="CA256" s="121"/>
      <c r="CB256" s="121"/>
      <c r="CC256" s="121"/>
      <c r="CD256" s="121"/>
      <c r="CE256" s="121"/>
      <c r="CF256" s="121"/>
      <c r="CG256" s="121"/>
      <c r="CH256" s="121"/>
      <c r="CI256" s="121"/>
    </row>
    <row r="257" spans="1:87" hidden="1">
      <c r="A257" s="121"/>
      <c r="B257" s="121">
        <v>1</v>
      </c>
      <c r="C257" s="121">
        <v>12015100</v>
      </c>
      <c r="D257" s="121" t="s">
        <v>112</v>
      </c>
      <c r="E257" s="121" t="s">
        <v>38</v>
      </c>
      <c r="F257" s="121" t="s">
        <v>12</v>
      </c>
      <c r="G257" s="121" t="s">
        <v>57</v>
      </c>
      <c r="H257" s="121" t="s">
        <v>14</v>
      </c>
      <c r="I257" s="121" t="s">
        <v>100</v>
      </c>
      <c r="J257" s="121" t="s">
        <v>27</v>
      </c>
      <c r="K257" s="121" t="s">
        <v>88</v>
      </c>
      <c r="L257" s="121">
        <v>7.9407500000000004</v>
      </c>
      <c r="M257" s="121">
        <v>-76.69616666666667</v>
      </c>
      <c r="N257" s="121">
        <v>301</v>
      </c>
      <c r="O257" s="121" t="s">
        <v>113</v>
      </c>
      <c r="P257" s="121" t="s">
        <v>18</v>
      </c>
      <c r="Q257" s="125">
        <v>141</v>
      </c>
      <c r="R257" s="121">
        <v>-1</v>
      </c>
      <c r="S257" s="121">
        <v>0</v>
      </c>
      <c r="T257" s="121" t="s">
        <v>1842</v>
      </c>
      <c r="U257" s="121">
        <v>0</v>
      </c>
      <c r="V257" s="121">
        <f>IFERROR(INDEX(VECINOS!$E$2:$E$338,MATCH(C257,VECINOS!$D$2:$D$338,0),1),-1)</f>
        <v>12015110</v>
      </c>
      <c r="W257" s="121">
        <f>IFERROR(INDEX(VECINOS!$F$2:$F$338,MATCH(C257,VECINOS!$D$2:$D$338,0),1),-1)</f>
        <v>29.81</v>
      </c>
      <c r="X257" s="121">
        <f>INDEX(VECINOSC!$Y$2:$Y$348,MATCH(C257,VECINOSC!$D$2:$D$348,0),1)</f>
        <v>-1</v>
      </c>
      <c r="Y257" s="121">
        <f>INDEX(VECINOSC!$Z$2:$Z$348,MATCH(C257,VECINOSC!$D$2:$D$348,0),1)</f>
        <v>99999</v>
      </c>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AW257" s="121"/>
      <c r="AX257" s="121"/>
      <c r="AY257" s="121"/>
      <c r="AZ257" s="121"/>
      <c r="BA257" s="121"/>
      <c r="BB257" s="121"/>
      <c r="BC257" s="121"/>
      <c r="BD257" s="121"/>
      <c r="BE257" s="121"/>
      <c r="BF257" s="121"/>
      <c r="BG257" s="121"/>
      <c r="BH257" s="121"/>
      <c r="BI257" s="121"/>
      <c r="BJ257" s="121"/>
      <c r="BK257" s="121"/>
      <c r="BL257" s="121"/>
      <c r="BM257" s="121"/>
      <c r="BN257" s="121"/>
      <c r="BO257" s="121"/>
      <c r="BP257" s="121"/>
      <c r="BQ257" s="121"/>
      <c r="BR257" s="121"/>
      <c r="BS257" s="121"/>
      <c r="BT257" s="121"/>
      <c r="BU257" s="121"/>
      <c r="BV257" s="121"/>
      <c r="BW257" s="121"/>
      <c r="BX257" s="121"/>
      <c r="BY257" s="121"/>
      <c r="BZ257" s="121"/>
      <c r="CA257" s="121"/>
      <c r="CB257" s="121"/>
      <c r="CC257" s="121"/>
      <c r="CD257" s="121"/>
      <c r="CE257" s="121"/>
      <c r="CF257" s="121"/>
      <c r="CG257" s="121"/>
      <c r="CH257" s="121"/>
      <c r="CI257" s="121"/>
    </row>
    <row r="258" spans="1:87" hidden="1">
      <c r="A258" s="121"/>
      <c r="B258" s="121">
        <v>1</v>
      </c>
      <c r="C258" s="121">
        <v>26247020</v>
      </c>
      <c r="D258" s="121" t="s">
        <v>256</v>
      </c>
      <c r="E258" s="121" t="s">
        <v>38</v>
      </c>
      <c r="F258" s="121" t="s">
        <v>39</v>
      </c>
      <c r="G258" s="121" t="s">
        <v>31</v>
      </c>
      <c r="H258" s="121" t="s">
        <v>14</v>
      </c>
      <c r="I258" s="121" t="s">
        <v>174</v>
      </c>
      <c r="J258" s="121" t="s">
        <v>27</v>
      </c>
      <c r="K258" s="121" t="s">
        <v>179</v>
      </c>
      <c r="L258" s="121">
        <v>7.9621388888888891</v>
      </c>
      <c r="M258" s="121">
        <v>-75.195999999999998</v>
      </c>
      <c r="N258" s="121">
        <v>49</v>
      </c>
      <c r="O258" s="121" t="s">
        <v>178</v>
      </c>
      <c r="P258" s="121" t="s">
        <v>18</v>
      </c>
      <c r="Q258" s="125">
        <v>-1</v>
      </c>
      <c r="R258" s="121" t="s">
        <v>1490</v>
      </c>
      <c r="S258" s="121">
        <v>0</v>
      </c>
      <c r="T258" s="121" t="s">
        <v>1863</v>
      </c>
      <c r="U258" s="121">
        <v>0</v>
      </c>
      <c r="V258" s="121">
        <f>IFERROR(INDEX(VECINOS!$E$2:$E$338,MATCH(C258,VECINOS!$D$2:$D$338,0),1),-1)</f>
        <v>25017010</v>
      </c>
      <c r="W258" s="121">
        <f>IFERROR(INDEX(VECINOS!$F$2:$F$338,MATCH(C258,VECINOS!$D$2:$D$338,0),1),-1)</f>
        <v>24.56</v>
      </c>
      <c r="X258" s="121">
        <f>INDEX(VECINOSC!$Y$2:$Y$348,MATCH(C258,VECINOSC!$D$2:$D$348,0),1)</f>
        <v>26237040</v>
      </c>
      <c r="Y258" s="121">
        <f>INDEX(VECINOSC!$Z$2:$Z$348,MATCH(C258,VECINOSC!$D$2:$D$348,0),1)</f>
        <v>77</v>
      </c>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AW258" s="121"/>
      <c r="AX258" s="121"/>
      <c r="AY258" s="121"/>
      <c r="AZ258" s="121"/>
      <c r="BA258" s="121"/>
      <c r="BB258" s="121"/>
      <c r="BC258" s="121"/>
      <c r="BD258" s="121"/>
      <c r="BE258" s="121"/>
      <c r="BF258" s="121"/>
      <c r="BG258" s="121"/>
      <c r="BH258" s="121"/>
      <c r="BI258" s="121"/>
      <c r="BJ258" s="121"/>
      <c r="BK258" s="121"/>
      <c r="BL258" s="121"/>
      <c r="BM258" s="121"/>
      <c r="BN258" s="121"/>
      <c r="BO258" s="121"/>
      <c r="BP258" s="121"/>
      <c r="BQ258" s="121"/>
      <c r="BR258" s="121"/>
      <c r="BS258" s="121"/>
      <c r="BT258" s="121"/>
      <c r="BU258" s="121"/>
      <c r="BV258" s="121"/>
      <c r="BW258" s="121"/>
      <c r="BX258" s="121"/>
      <c r="BY258" s="121"/>
      <c r="BZ258" s="121"/>
      <c r="CA258" s="121"/>
      <c r="CB258" s="121"/>
      <c r="CC258" s="121"/>
      <c r="CD258" s="121"/>
      <c r="CE258" s="121"/>
      <c r="CF258" s="121"/>
      <c r="CG258" s="121"/>
      <c r="CH258" s="121"/>
      <c r="CI258" s="121"/>
    </row>
    <row r="259" spans="1:87" hidden="1">
      <c r="A259" s="121"/>
      <c r="B259" s="121">
        <v>2</v>
      </c>
      <c r="C259" s="121">
        <v>25017010</v>
      </c>
      <c r="D259" s="121" t="s">
        <v>374</v>
      </c>
      <c r="E259" s="121" t="s">
        <v>38</v>
      </c>
      <c r="F259" s="121" t="s">
        <v>39</v>
      </c>
      <c r="G259" s="121" t="s">
        <v>31</v>
      </c>
      <c r="H259" s="121" t="s">
        <v>14</v>
      </c>
      <c r="I259" s="121" t="s">
        <v>372</v>
      </c>
      <c r="J259" s="121" t="s">
        <v>2432</v>
      </c>
      <c r="K259" s="121" t="s">
        <v>2914</v>
      </c>
      <c r="L259" s="121">
        <v>7.987972222222222</v>
      </c>
      <c r="M259" s="121">
        <v>-75.417333333333332</v>
      </c>
      <c r="N259" s="121">
        <v>296</v>
      </c>
      <c r="O259" s="121" t="s">
        <v>216</v>
      </c>
      <c r="P259" s="121" t="s">
        <v>18</v>
      </c>
      <c r="Q259" s="125">
        <v>112</v>
      </c>
      <c r="R259" s="121">
        <v>-1</v>
      </c>
      <c r="S259" s="121">
        <v>0</v>
      </c>
      <c r="T259" s="121" t="s">
        <v>1842</v>
      </c>
      <c r="U259" s="121">
        <v>0</v>
      </c>
      <c r="V259" s="121">
        <f>IFERROR(INDEX(VECINOS!$E$2:$E$338,MATCH(C259,VECINOS!$D$2:$D$338,0),1),-1)</f>
        <v>26247020</v>
      </c>
      <c r="W259" s="121">
        <f>IFERROR(INDEX(VECINOS!$F$2:$F$338,MATCH(C259,VECINOS!$D$2:$D$338,0),1),-1)</f>
        <v>24.56</v>
      </c>
      <c r="X259" s="121">
        <f>INDEX(VECINOSC!$Y$2:$Y$348,MATCH(C259,VECINOSC!$D$2:$D$348,0),1)</f>
        <v>25027770</v>
      </c>
      <c r="Y259" s="121">
        <f>INDEX(VECINOSC!$Z$2:$Z$348,MATCH(C259,VECINOSC!$D$2:$D$348,0),1)</f>
        <v>40</v>
      </c>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AW259" s="121"/>
      <c r="AX259" s="121"/>
      <c r="AY259" s="121"/>
      <c r="AZ259" s="121"/>
      <c r="BA259" s="121"/>
      <c r="BB259" s="121"/>
      <c r="BC259" s="121"/>
      <c r="BD259" s="121"/>
      <c r="BE259" s="121"/>
      <c r="BF259" s="121"/>
      <c r="BG259" s="121"/>
      <c r="BH259" s="121"/>
      <c r="BI259" s="121"/>
      <c r="BJ259" s="121"/>
      <c r="BK259" s="121"/>
      <c r="BL259" s="121"/>
      <c r="BM259" s="121"/>
      <c r="BN259" s="121"/>
      <c r="BO259" s="121"/>
      <c r="BP259" s="121"/>
      <c r="BQ259" s="121"/>
      <c r="BR259" s="121"/>
      <c r="BS259" s="121"/>
      <c r="BT259" s="121"/>
      <c r="BU259" s="121"/>
      <c r="BV259" s="121"/>
      <c r="BW259" s="121"/>
      <c r="BX259" s="121"/>
      <c r="BY259" s="121"/>
      <c r="BZ259" s="121"/>
      <c r="CA259" s="121"/>
      <c r="CB259" s="121"/>
      <c r="CC259" s="121"/>
      <c r="CD259" s="121"/>
      <c r="CE259" s="121"/>
      <c r="CF259" s="121"/>
      <c r="CG259" s="121"/>
      <c r="CH259" s="121"/>
      <c r="CI259" s="121"/>
    </row>
    <row r="260" spans="1:87" hidden="1">
      <c r="A260" s="121"/>
      <c r="B260" s="121">
        <v>1</v>
      </c>
      <c r="C260" s="121">
        <v>27037010</v>
      </c>
      <c r="D260" s="121" t="s">
        <v>288</v>
      </c>
      <c r="E260" s="121" t="s">
        <v>38</v>
      </c>
      <c r="F260" s="121" t="s">
        <v>19</v>
      </c>
      <c r="G260" s="121" t="s">
        <v>31</v>
      </c>
      <c r="H260" s="121" t="s">
        <v>14</v>
      </c>
      <c r="I260" s="121" t="s">
        <v>184</v>
      </c>
      <c r="J260" s="121" t="s">
        <v>27</v>
      </c>
      <c r="K260" s="121" t="s">
        <v>184</v>
      </c>
      <c r="L260" s="121">
        <v>8.0301111111111112</v>
      </c>
      <c r="M260" s="121">
        <v>-74.785555555555547</v>
      </c>
      <c r="N260" s="121">
        <v>33</v>
      </c>
      <c r="O260" s="121" t="s">
        <v>289</v>
      </c>
      <c r="P260" s="121" t="s">
        <v>18</v>
      </c>
      <c r="Q260" s="125">
        <v>-1</v>
      </c>
      <c r="R260" s="121" t="s">
        <v>1492</v>
      </c>
      <c r="S260" s="121">
        <v>0</v>
      </c>
      <c r="T260" s="121" t="s">
        <v>1863</v>
      </c>
      <c r="U260" s="121">
        <v>0</v>
      </c>
      <c r="V260" s="121">
        <f>IFERROR(INDEX(VECINOS!$E$2:$E$338,MATCH(C260,VECINOS!$D$2:$D$338,0),1),-1)</f>
        <v>13027040</v>
      </c>
      <c r="W260" s="121">
        <f>IFERROR(INDEX(VECINOS!$F$2:$F$338,MATCH(C260,VECINOS!$D$2:$D$338,0),1),-1)</f>
        <v>29.81</v>
      </c>
      <c r="X260" s="121">
        <f>INDEX(VECINOSC!$Y$2:$Y$348,MATCH(C260,VECINOSC!$D$2:$D$348,0),1)</f>
        <v>27037030</v>
      </c>
      <c r="Y260" s="121">
        <f>INDEX(VECINOSC!$Z$2:$Z$348,MATCH(C260,VECINOSC!$D$2:$D$348,0),1)</f>
        <v>63</v>
      </c>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AW260" s="121"/>
      <c r="AX260" s="121"/>
      <c r="AY260" s="121"/>
      <c r="AZ260" s="121"/>
      <c r="BA260" s="121"/>
      <c r="BB260" s="121"/>
      <c r="BC260" s="121"/>
      <c r="BD260" s="121"/>
      <c r="BE260" s="121"/>
      <c r="BF260" s="121"/>
      <c r="BG260" s="121"/>
      <c r="BH260" s="121"/>
      <c r="BI260" s="121"/>
      <c r="BJ260" s="121"/>
      <c r="BK260" s="121"/>
      <c r="BL260" s="121"/>
      <c r="BM260" s="121"/>
      <c r="BN260" s="121"/>
      <c r="BO260" s="121"/>
      <c r="BP260" s="121"/>
      <c r="BQ260" s="121"/>
      <c r="BR260" s="121"/>
      <c r="BS260" s="121"/>
      <c r="BT260" s="121"/>
      <c r="BU260" s="121"/>
      <c r="BV260" s="121"/>
      <c r="BW260" s="121"/>
      <c r="BX260" s="121"/>
      <c r="BY260" s="121"/>
      <c r="BZ260" s="121"/>
      <c r="CA260" s="121"/>
      <c r="CB260" s="121"/>
      <c r="CC260" s="121"/>
      <c r="CD260" s="121"/>
      <c r="CE260" s="121"/>
      <c r="CF260" s="121"/>
      <c r="CG260" s="121"/>
      <c r="CH260" s="121"/>
      <c r="CI260" s="121"/>
    </row>
    <row r="261" spans="1:87" hidden="1">
      <c r="A261" s="121"/>
      <c r="B261" s="121">
        <v>1</v>
      </c>
      <c r="C261" s="121">
        <v>11135030</v>
      </c>
      <c r="D261" s="121" t="s">
        <v>85</v>
      </c>
      <c r="E261" s="121" t="s">
        <v>38</v>
      </c>
      <c r="F261" s="121" t="s">
        <v>12</v>
      </c>
      <c r="G261" s="121" t="s">
        <v>64</v>
      </c>
      <c r="H261" s="121" t="s">
        <v>14</v>
      </c>
      <c r="I261" s="121" t="s">
        <v>79</v>
      </c>
      <c r="J261" s="121" t="s">
        <v>16576</v>
      </c>
      <c r="K261" s="121" t="s">
        <v>2765</v>
      </c>
      <c r="L261" s="121">
        <v>8.0367222222222221</v>
      </c>
      <c r="M261" s="121">
        <v>-77.08786111111111</v>
      </c>
      <c r="N261" s="121">
        <v>74</v>
      </c>
      <c r="O261" s="121" t="s">
        <v>86</v>
      </c>
      <c r="P261" s="121" t="s">
        <v>18</v>
      </c>
      <c r="Q261" s="125">
        <v>223</v>
      </c>
      <c r="R261" s="121">
        <v>-1</v>
      </c>
      <c r="S261" s="121">
        <f>IFERROR(INDEX(estadored!$P$2:$P$323,MATCH(C261,estadored!$B$2:$B$323,0),1),0)</f>
        <v>0</v>
      </c>
      <c r="T261" s="121" t="s">
        <v>1842</v>
      </c>
      <c r="U261" s="121">
        <v>0</v>
      </c>
      <c r="V261" s="121">
        <f>IFERROR(INDEX(VECINOS!$E$2:$E$338,MATCH(C261,VECINOS!$D$2:$D$338,0),1),-1)</f>
        <v>12015100</v>
      </c>
      <c r="W261" s="121">
        <f>IFERROR(INDEX(VECINOS!$F$2:$F$338,MATCH(C261,VECINOS!$D$2:$D$338,0),1),-1)</f>
        <v>44.46</v>
      </c>
      <c r="X261" s="121">
        <f>INDEX(VECINOSC!$Y$2:$Y$348,MATCH(C261,VECINOSC!$D$2:$D$348,0),1)</f>
        <v>-1</v>
      </c>
      <c r="Y261" s="121">
        <f>INDEX(VECINOSC!$Z$2:$Z$348,MATCH(C261,VECINOSC!$D$2:$D$348,0),1)</f>
        <v>99999</v>
      </c>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AW261" s="121"/>
      <c r="AX261" s="121"/>
      <c r="AY261" s="121"/>
      <c r="AZ261" s="121"/>
      <c r="BA261" s="121"/>
      <c r="BB261" s="121"/>
      <c r="BC261" s="121"/>
      <c r="BD261" s="121"/>
      <c r="BE261" s="121"/>
      <c r="BF261" s="121"/>
      <c r="BG261" s="121"/>
      <c r="BH261" s="121"/>
      <c r="BI261" s="121"/>
      <c r="BJ261" s="121"/>
      <c r="BK261" s="121"/>
      <c r="BL261" s="121"/>
      <c r="BM261" s="121"/>
      <c r="BN261" s="121"/>
      <c r="BO261" s="121"/>
      <c r="BP261" s="121"/>
      <c r="BQ261" s="121"/>
      <c r="BR261" s="121"/>
      <c r="BS261" s="121"/>
      <c r="BT261" s="121"/>
      <c r="BU261" s="121"/>
      <c r="BV261" s="121"/>
      <c r="BW261" s="121"/>
      <c r="BX261" s="121"/>
      <c r="BY261" s="121"/>
      <c r="BZ261" s="121"/>
      <c r="CA261" s="121"/>
      <c r="CB261" s="121"/>
      <c r="CC261" s="121"/>
      <c r="CD261" s="121"/>
      <c r="CE261" s="121"/>
      <c r="CF261" s="121"/>
      <c r="CG261" s="121"/>
      <c r="CH261" s="121"/>
      <c r="CI261" s="121"/>
    </row>
    <row r="262" spans="1:87" hidden="1">
      <c r="A262" s="121"/>
      <c r="B262" s="121">
        <v>8</v>
      </c>
      <c r="C262" s="121">
        <v>23195240</v>
      </c>
      <c r="D262" s="121" t="s">
        <v>1094</v>
      </c>
      <c r="E262" s="121" t="s">
        <v>38</v>
      </c>
      <c r="F262" s="121" t="s">
        <v>12</v>
      </c>
      <c r="G262" s="121" t="s">
        <v>57</v>
      </c>
      <c r="H262" s="121" t="s">
        <v>14</v>
      </c>
      <c r="I262" s="121" t="s">
        <v>25</v>
      </c>
      <c r="J262" s="121" t="s">
        <v>424</v>
      </c>
      <c r="K262" s="121" t="s">
        <v>722</v>
      </c>
      <c r="L262" s="121">
        <v>8.1234166666666674</v>
      </c>
      <c r="M262" s="121">
        <v>-73.579861111111114</v>
      </c>
      <c r="N262" s="121">
        <v>472</v>
      </c>
      <c r="O262" s="121" t="s">
        <v>1047</v>
      </c>
      <c r="P262" s="121" t="s">
        <v>18</v>
      </c>
      <c r="Q262" s="125">
        <v>2</v>
      </c>
      <c r="R262" s="121">
        <v>-1</v>
      </c>
      <c r="S262" s="121">
        <v>0</v>
      </c>
      <c r="T262" s="121" t="s">
        <v>1842</v>
      </c>
      <c r="U262" s="121">
        <v>0</v>
      </c>
      <c r="V262" s="121">
        <f>IFERROR(INDEX(VECINOS!$E$2:$E$338,MATCH(C262,VECINOS!$D$2:$D$338,0),1),-1)</f>
        <v>16055120</v>
      </c>
      <c r="W262" s="121">
        <f>IFERROR(INDEX(VECINOS!$F$2:$F$338,MATCH(C262,VECINOS!$D$2:$D$338,0),1),-1)</f>
        <v>23.16</v>
      </c>
      <c r="X262" s="121">
        <f>INDEX(VECINOSC!$Y$2:$Y$348,MATCH(C262,VECINOSC!$D$2:$D$348,0),1)</f>
        <v>-1</v>
      </c>
      <c r="Y262" s="121">
        <f>INDEX(VECINOSC!$Z$2:$Z$348,MATCH(C262,VECINOSC!$D$2:$D$348,0),1)</f>
        <v>99999</v>
      </c>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AW262" s="121"/>
      <c r="AX262" s="121"/>
      <c r="AY262" s="121"/>
      <c r="AZ262" s="121"/>
      <c r="BA262" s="121"/>
      <c r="BB262" s="121"/>
      <c r="BC262" s="121"/>
      <c r="BD262" s="121"/>
      <c r="BE262" s="121"/>
      <c r="BF262" s="121"/>
      <c r="BG262" s="121"/>
      <c r="BH262" s="121"/>
      <c r="BI262" s="121"/>
      <c r="BJ262" s="121"/>
      <c r="BK262" s="121"/>
      <c r="BL262" s="121"/>
      <c r="BM262" s="121"/>
      <c r="BN262" s="121"/>
      <c r="BO262" s="121"/>
      <c r="BP262" s="121"/>
      <c r="BQ262" s="121"/>
      <c r="BR262" s="121"/>
      <c r="BS262" s="121"/>
      <c r="BT262" s="121"/>
      <c r="BU262" s="121"/>
      <c r="BV262" s="121"/>
      <c r="BW262" s="121"/>
      <c r="BX262" s="121"/>
      <c r="BY262" s="121"/>
      <c r="BZ262" s="121"/>
      <c r="CA262" s="121"/>
      <c r="CB262" s="121"/>
      <c r="CC262" s="121"/>
      <c r="CD262" s="121"/>
      <c r="CE262" s="121"/>
      <c r="CF262" s="121"/>
      <c r="CG262" s="121"/>
      <c r="CH262" s="121"/>
      <c r="CI262" s="121"/>
    </row>
    <row r="263" spans="1:87" hidden="1">
      <c r="A263" s="121"/>
      <c r="B263" s="121">
        <v>2</v>
      </c>
      <c r="C263" s="121">
        <v>13037040</v>
      </c>
      <c r="D263" s="126" t="s">
        <v>6595</v>
      </c>
      <c r="E263" s="121" t="s">
        <v>38</v>
      </c>
      <c r="F263" s="121" t="s">
        <v>19</v>
      </c>
      <c r="G263" s="121" t="s">
        <v>20</v>
      </c>
      <c r="H263" s="121" t="s">
        <v>14</v>
      </c>
      <c r="I263" s="121" t="s">
        <v>122</v>
      </c>
      <c r="J263" s="121" t="s">
        <v>2432</v>
      </c>
      <c r="K263" s="121" t="s">
        <v>124</v>
      </c>
      <c r="L263" s="121">
        <v>8.1608333333333345</v>
      </c>
      <c r="M263" s="121">
        <v>-76.095555555555549</v>
      </c>
      <c r="N263" s="121">
        <v>55</v>
      </c>
      <c r="O263" s="121" t="s">
        <v>5843</v>
      </c>
      <c r="P263" s="121" t="s">
        <v>18</v>
      </c>
      <c r="Q263" s="125">
        <v>-1</v>
      </c>
      <c r="R263" s="127" t="str">
        <f>IFERROR(INDEX(codigoNoaa!$E$2:$E$331,MATCH(C263,codigoNoaa!$D$2:$D$331,0),1),-1)</f>
        <v>CB05114E</v>
      </c>
      <c r="S263" s="121" t="str">
        <f>IFERROR(INDEX(estadored!$P$2:$P$323,MATCH(C263,estadored!$B$2:$B$323,0),1),0)</f>
        <v>SINIESTRO</v>
      </c>
      <c r="T263" s="121" t="str">
        <f>INDEX(estadored!$M$2:$M$323,MATCH(C263,estadored!$B$2:$B$323,0),1)</f>
        <v>GOES</v>
      </c>
      <c r="U263" s="121">
        <v>1</v>
      </c>
      <c r="V263" s="121">
        <f>IFERROR(INDEX(VECINOS!$E$2:$E$338,MATCH(C263,VECINOS!$D$2:$D$338,0),1),-1)</f>
        <v>13057010</v>
      </c>
      <c r="W263" s="121">
        <f>IFERROR(INDEX(VECINOS!$F$2:$F$338,MATCH(C263,VECINOS!$D$2:$D$338,0),1),-1)</f>
        <v>39.6</v>
      </c>
      <c r="X263" s="121">
        <f>INDEX(VECINOSC!$Y$2:$Y$348,MATCH(C263,VECINOSC!$D$2:$D$348,0),1)</f>
        <v>13057010</v>
      </c>
      <c r="Y263" s="121">
        <f>INDEX(VECINOSC!$Z$2:$Z$348,MATCH(C263,VECINOSC!$D$2:$D$348,0),1)</f>
        <v>39</v>
      </c>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AW263" s="121"/>
      <c r="AX263" s="121"/>
      <c r="AY263" s="121"/>
      <c r="AZ263" s="121"/>
      <c r="BA263" s="121"/>
      <c r="BB263" s="121"/>
      <c r="BC263" s="121"/>
      <c r="BD263" s="121"/>
      <c r="BE263" s="121"/>
      <c r="BF263" s="121"/>
      <c r="BG263" s="121"/>
      <c r="BH263" s="121"/>
      <c r="BI263" s="121"/>
      <c r="BJ263" s="121"/>
      <c r="BK263" s="121"/>
      <c r="BL263" s="121"/>
      <c r="BM263" s="121"/>
      <c r="BN263" s="121"/>
      <c r="BO263" s="121"/>
      <c r="BP263" s="121"/>
      <c r="BQ263" s="121"/>
      <c r="BR263" s="121"/>
      <c r="BS263" s="121"/>
      <c r="BT263" s="121"/>
      <c r="BU263" s="121"/>
      <c r="BV263" s="121"/>
      <c r="BW263" s="121"/>
      <c r="BX263" s="121"/>
      <c r="BY263" s="121"/>
      <c r="BZ263" s="121"/>
      <c r="CA263" s="121"/>
      <c r="CB263" s="121"/>
      <c r="CC263" s="121"/>
      <c r="CD263" s="121"/>
      <c r="CE263" s="121"/>
      <c r="CF263" s="121"/>
      <c r="CG263" s="121"/>
      <c r="CH263" s="121"/>
      <c r="CI263" s="121"/>
    </row>
    <row r="264" spans="1:87" hidden="1">
      <c r="A264" s="121"/>
      <c r="B264" s="121">
        <v>8</v>
      </c>
      <c r="C264" s="121">
        <v>16057030</v>
      </c>
      <c r="D264" s="121" t="s">
        <v>1069</v>
      </c>
      <c r="E264" s="121" t="s">
        <v>38</v>
      </c>
      <c r="F264" s="121" t="s">
        <v>39</v>
      </c>
      <c r="G264" s="121" t="s">
        <v>31</v>
      </c>
      <c r="H264" s="121" t="s">
        <v>14</v>
      </c>
      <c r="I264" s="121" t="s">
        <v>1062</v>
      </c>
      <c r="J264" s="121" t="s">
        <v>492</v>
      </c>
      <c r="K264" s="121" t="s">
        <v>1063</v>
      </c>
      <c r="L264" s="121">
        <v>8.197805555555556</v>
      </c>
      <c r="M264" s="121">
        <v>-73.318249999999992</v>
      </c>
      <c r="N264" s="121">
        <v>526</v>
      </c>
      <c r="O264" s="121" t="s">
        <v>83</v>
      </c>
      <c r="P264" s="121" t="s">
        <v>18</v>
      </c>
      <c r="Q264" s="125">
        <v>36</v>
      </c>
      <c r="R264" s="121">
        <v>-1</v>
      </c>
      <c r="S264" s="121">
        <v>0</v>
      </c>
      <c r="T264" s="121" t="s">
        <v>1842</v>
      </c>
      <c r="U264" s="121">
        <v>0</v>
      </c>
      <c r="V264" s="121">
        <f>IFERROR(INDEX(VECINOS!$E$2:$E$338,MATCH(C264,VECINOS!$D$2:$D$338,0),1),-1)</f>
        <v>16055120</v>
      </c>
      <c r="W264" s="121">
        <f>IFERROR(INDEX(VECINOS!$F$2:$F$338,MATCH(C264,VECINOS!$D$2:$D$338,0),1),-1)</f>
        <v>9.33</v>
      </c>
      <c r="X264" s="121">
        <f>INDEX(VECINOSC!$Y$2:$Y$348,MATCH(C264,VECINOSC!$D$2:$D$348,0),1)</f>
        <v>-1</v>
      </c>
      <c r="Y264" s="121">
        <f>INDEX(VECINOSC!$Z$2:$Z$348,MATCH(C264,VECINOSC!$D$2:$D$348,0),1)</f>
        <v>99999</v>
      </c>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21"/>
      <c r="AX264" s="121"/>
      <c r="AY264" s="121"/>
      <c r="AZ264" s="121"/>
      <c r="BA264" s="121"/>
      <c r="BB264" s="121"/>
      <c r="BC264" s="121"/>
      <c r="BD264" s="121"/>
      <c r="BE264" s="121"/>
      <c r="BF264" s="121"/>
      <c r="BG264" s="121"/>
      <c r="BH264" s="121"/>
      <c r="BI264" s="121"/>
      <c r="BJ264" s="121"/>
      <c r="BK264" s="121"/>
      <c r="BL264" s="121"/>
      <c r="BM264" s="121"/>
      <c r="BN264" s="121"/>
      <c r="BO264" s="121"/>
      <c r="BP264" s="121"/>
      <c r="BQ264" s="121"/>
      <c r="BR264" s="121"/>
      <c r="BS264" s="121"/>
      <c r="BT264" s="121"/>
      <c r="BU264" s="121"/>
      <c r="BV264" s="121"/>
      <c r="BW264" s="121"/>
      <c r="BX264" s="121"/>
      <c r="BY264" s="121"/>
      <c r="BZ264" s="121"/>
      <c r="CA264" s="121"/>
      <c r="CB264" s="121"/>
      <c r="CC264" s="121"/>
      <c r="CD264" s="121"/>
      <c r="CE264" s="121"/>
      <c r="CF264" s="121"/>
      <c r="CG264" s="121"/>
      <c r="CH264" s="121"/>
      <c r="CI264" s="121"/>
    </row>
    <row r="265" spans="1:87" hidden="1">
      <c r="A265" s="121"/>
      <c r="B265" s="121">
        <v>2</v>
      </c>
      <c r="C265" s="121">
        <v>25020520</v>
      </c>
      <c r="D265" s="121" t="s">
        <v>390</v>
      </c>
      <c r="E265" s="121" t="s">
        <v>38</v>
      </c>
      <c r="F265" s="121" t="s">
        <v>12</v>
      </c>
      <c r="G265" s="121" t="s">
        <v>111</v>
      </c>
      <c r="H265" s="121" t="s">
        <v>14</v>
      </c>
      <c r="I265" s="121" t="s">
        <v>391</v>
      </c>
      <c r="J265" s="121" t="s">
        <v>2432</v>
      </c>
      <c r="K265" s="121" t="s">
        <v>392</v>
      </c>
      <c r="L265" s="121">
        <v>8.2222222222222232</v>
      </c>
      <c r="M265" s="121">
        <v>-75.467500000000001</v>
      </c>
      <c r="N265" s="121">
        <v>110</v>
      </c>
      <c r="O265" s="121" t="s">
        <v>212</v>
      </c>
      <c r="P265" s="121" t="s">
        <v>18</v>
      </c>
      <c r="Q265" s="125">
        <v>-1</v>
      </c>
      <c r="R265" s="121">
        <v>-1</v>
      </c>
      <c r="S265" s="121">
        <v>0</v>
      </c>
      <c r="T265" s="121" t="s">
        <v>1849</v>
      </c>
      <c r="U265" s="121">
        <v>0</v>
      </c>
      <c r="V265" s="121">
        <f>IFERROR(INDEX(VECINOS!$E$2:$E$338,MATCH(C265,VECINOS!$D$2:$D$338,0),1),-1)</f>
        <v>25017010</v>
      </c>
      <c r="W265" s="121">
        <f>IFERROR(INDEX(VECINOS!$F$2:$F$338,MATCH(C265,VECINOS!$D$2:$D$338,0),1),-1)</f>
        <v>26.49</v>
      </c>
      <c r="X265" s="121">
        <f>INDEX(VECINOSC!$Y$2:$Y$348,MATCH(C265,VECINOSC!$D$2:$D$348,0),1)</f>
        <v>-1</v>
      </c>
      <c r="Y265" s="121">
        <f>INDEX(VECINOSC!$Z$2:$Z$348,MATCH(C265,VECINOSC!$D$2:$D$348,0),1)</f>
        <v>99999</v>
      </c>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AW265" s="121"/>
      <c r="AX265" s="121"/>
      <c r="AY265" s="121"/>
      <c r="AZ265" s="121"/>
      <c r="BA265" s="121"/>
      <c r="BB265" s="121"/>
      <c r="BC265" s="121"/>
      <c r="BD265" s="121"/>
      <c r="BE265" s="121"/>
      <c r="BF265" s="121"/>
      <c r="BG265" s="121"/>
      <c r="BH265" s="121"/>
      <c r="BI265" s="121"/>
      <c r="BJ265" s="121"/>
      <c r="BK265" s="121"/>
      <c r="BL265" s="121"/>
      <c r="BM265" s="121"/>
      <c r="BN265" s="121"/>
      <c r="BO265" s="121"/>
      <c r="BP265" s="121"/>
      <c r="BQ265" s="121"/>
      <c r="BR265" s="121"/>
      <c r="BS265" s="121"/>
      <c r="BT265" s="121"/>
      <c r="BU265" s="121"/>
      <c r="BV265" s="121"/>
      <c r="BW265" s="121"/>
      <c r="BX265" s="121"/>
      <c r="BY265" s="121"/>
      <c r="BZ265" s="121"/>
      <c r="CA265" s="121"/>
      <c r="CB265" s="121"/>
      <c r="CC265" s="121"/>
      <c r="CD265" s="121"/>
      <c r="CE265" s="121"/>
      <c r="CF265" s="121"/>
      <c r="CG265" s="121"/>
      <c r="CH265" s="121"/>
      <c r="CI265" s="121"/>
    </row>
    <row r="266" spans="1:87" hidden="1">
      <c r="A266" s="121"/>
      <c r="B266" s="121">
        <v>8</v>
      </c>
      <c r="C266" s="121">
        <v>16055120</v>
      </c>
      <c r="D266" s="121" t="s">
        <v>1067</v>
      </c>
      <c r="E266" s="121" t="s">
        <v>38</v>
      </c>
      <c r="F266" s="121" t="s">
        <v>12</v>
      </c>
      <c r="G266" s="121" t="s">
        <v>64</v>
      </c>
      <c r="H266" s="121" t="s">
        <v>14</v>
      </c>
      <c r="I266" s="121" t="s">
        <v>1062</v>
      </c>
      <c r="J266" s="121" t="s">
        <v>492</v>
      </c>
      <c r="K266" s="121" t="s">
        <v>1063</v>
      </c>
      <c r="L266" s="121">
        <v>8.2276944444444453</v>
      </c>
      <c r="M266" s="121">
        <v>-73.397500000000008</v>
      </c>
      <c r="N266" s="121">
        <v>518</v>
      </c>
      <c r="O266" s="121" t="s">
        <v>1068</v>
      </c>
      <c r="P266" s="121" t="s">
        <v>18</v>
      </c>
      <c r="Q266" s="125">
        <v>3</v>
      </c>
      <c r="R266" s="121">
        <v>-1</v>
      </c>
      <c r="S266" s="121">
        <v>0</v>
      </c>
      <c r="T266" s="121" t="s">
        <v>1842</v>
      </c>
      <c r="U266" s="121">
        <v>0</v>
      </c>
      <c r="V266" s="121">
        <f>IFERROR(INDEX(VECINOS!$E$2:$E$338,MATCH(C266,VECINOS!$D$2:$D$338,0),1),-1)</f>
        <v>16057030</v>
      </c>
      <c r="W266" s="121">
        <f>IFERROR(INDEX(VECINOS!$F$2:$F$338,MATCH(C266,VECINOS!$D$2:$D$338,0),1),-1)</f>
        <v>9.33</v>
      </c>
      <c r="X266" s="121">
        <f>INDEX(VECINOSC!$Y$2:$Y$348,MATCH(C266,VECINOSC!$D$2:$D$348,0),1)</f>
        <v>16057030</v>
      </c>
      <c r="Y266" s="121">
        <f>INDEX(VECINOSC!$Z$2:$Z$348,MATCH(C266,VECINOSC!$D$2:$D$348,0),1)</f>
        <v>9</v>
      </c>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AW266" s="121"/>
      <c r="AX266" s="121"/>
      <c r="AY266" s="121"/>
      <c r="AZ266" s="121"/>
      <c r="BA266" s="121"/>
      <c r="BB266" s="121"/>
      <c r="BC266" s="121"/>
      <c r="BD266" s="121"/>
      <c r="BE266" s="121"/>
      <c r="BF266" s="121"/>
      <c r="BG266" s="121"/>
      <c r="BH266" s="121"/>
      <c r="BI266" s="121"/>
      <c r="BJ266" s="121"/>
      <c r="BK266" s="121"/>
      <c r="BL266" s="121"/>
      <c r="BM266" s="121"/>
      <c r="BN266" s="121"/>
      <c r="BO266" s="121"/>
      <c r="BP266" s="121"/>
      <c r="BQ266" s="121"/>
      <c r="BR266" s="121"/>
      <c r="BS266" s="121"/>
      <c r="BT266" s="121"/>
      <c r="BU266" s="121"/>
      <c r="BV266" s="121"/>
      <c r="BW266" s="121"/>
      <c r="BX266" s="121"/>
      <c r="BY266" s="121"/>
      <c r="BZ266" s="121"/>
      <c r="CA266" s="121"/>
      <c r="CB266" s="121"/>
      <c r="CC266" s="121"/>
      <c r="CD266" s="121"/>
      <c r="CE266" s="121"/>
      <c r="CF266" s="121"/>
      <c r="CG266" s="121"/>
      <c r="CH266" s="121"/>
      <c r="CI266" s="121"/>
    </row>
    <row r="267" spans="1:87" hidden="1">
      <c r="A267" s="121"/>
      <c r="B267" s="121">
        <v>2</v>
      </c>
      <c r="C267" s="121">
        <v>13027040</v>
      </c>
      <c r="D267" s="121" t="s">
        <v>17023</v>
      </c>
      <c r="E267" s="121" t="s">
        <v>38</v>
      </c>
      <c r="F267" s="121" t="s">
        <v>39</v>
      </c>
      <c r="G267" s="121" t="s">
        <v>31</v>
      </c>
      <c r="H267" s="121" t="s">
        <v>14</v>
      </c>
      <c r="I267" s="121" t="s">
        <v>319</v>
      </c>
      <c r="J267" s="121" t="s">
        <v>2432</v>
      </c>
      <c r="K267" s="121" t="s">
        <v>320</v>
      </c>
      <c r="L267" s="121">
        <v>8.2358472222222208</v>
      </c>
      <c r="M267" s="121">
        <v>-74.960438888888888</v>
      </c>
      <c r="N267" s="121">
        <v>24</v>
      </c>
      <c r="O267" s="121" t="s">
        <v>322</v>
      </c>
      <c r="P267" s="121" t="s">
        <v>18</v>
      </c>
      <c r="Q267" s="125">
        <v>-1</v>
      </c>
      <c r="R267" s="121">
        <v>-1</v>
      </c>
      <c r="S267" s="121">
        <v>0</v>
      </c>
      <c r="T267" s="121" t="s">
        <v>1849</v>
      </c>
      <c r="U267" s="121">
        <v>0</v>
      </c>
      <c r="V267" s="121">
        <f>IFERROR(INDEX(VECINOS!$E$2:$E$338,MATCH(C267,VECINOS!$D$2:$D$338,0),1),-1)</f>
        <v>25027760</v>
      </c>
      <c r="W267" s="121">
        <f>IFERROR(INDEX(VECINOS!$F$2:$F$338,MATCH(C267,VECINOS!$D$2:$D$338,0),1),-1)</f>
        <v>20.47</v>
      </c>
      <c r="X267" s="121">
        <f>INDEX(VECINOSC!$Y$2:$Y$348,MATCH(C267,VECINOSC!$D$2:$D$348,0),1)</f>
        <v>-1</v>
      </c>
      <c r="Y267" s="121">
        <f>INDEX(VECINOSC!$Z$2:$Z$348,MATCH(C267,VECINOSC!$D$2:$D$348,0),1)</f>
        <v>99999</v>
      </c>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AW267" s="121"/>
      <c r="AX267" s="121"/>
      <c r="AY267" s="121"/>
      <c r="AZ267" s="121"/>
      <c r="BA267" s="121"/>
      <c r="BB267" s="121"/>
      <c r="BC267" s="121"/>
      <c r="BD267" s="121"/>
      <c r="BE267" s="121"/>
      <c r="BF267" s="121"/>
      <c r="BG267" s="121"/>
      <c r="BH267" s="121"/>
      <c r="BI267" s="121"/>
      <c r="BJ267" s="121"/>
      <c r="BK267" s="121"/>
      <c r="BL267" s="121"/>
      <c r="BM267" s="121"/>
      <c r="BN267" s="121"/>
      <c r="BO267" s="121"/>
      <c r="BP267" s="121"/>
      <c r="BQ267" s="121"/>
      <c r="BR267" s="121"/>
      <c r="BS267" s="121"/>
      <c r="BT267" s="121"/>
      <c r="BU267" s="121"/>
      <c r="BV267" s="121"/>
      <c r="BW267" s="121"/>
      <c r="BX267" s="121"/>
      <c r="BY267" s="121"/>
      <c r="BZ267" s="121"/>
      <c r="CA267" s="121"/>
      <c r="CB267" s="121"/>
      <c r="CC267" s="121"/>
      <c r="CD267" s="121"/>
      <c r="CE267" s="121"/>
      <c r="CF267" s="121"/>
      <c r="CG267" s="121"/>
      <c r="CH267" s="121"/>
      <c r="CI267" s="121"/>
    </row>
    <row r="268" spans="1:87" hidden="1">
      <c r="A268" s="121"/>
      <c r="B268" s="121">
        <v>8</v>
      </c>
      <c r="C268" s="121">
        <v>23217080</v>
      </c>
      <c r="D268" s="121" t="s">
        <v>1106</v>
      </c>
      <c r="E268" s="121" t="s">
        <v>38</v>
      </c>
      <c r="F268" s="121" t="s">
        <v>39</v>
      </c>
      <c r="G268" s="121" t="s">
        <v>31</v>
      </c>
      <c r="H268" s="121" t="s">
        <v>14</v>
      </c>
      <c r="I268" s="121" t="s">
        <v>160</v>
      </c>
      <c r="J268" s="121" t="s">
        <v>424</v>
      </c>
      <c r="K268" s="121" t="s">
        <v>1101</v>
      </c>
      <c r="L268" s="121">
        <v>8.2842861111111112</v>
      </c>
      <c r="M268" s="121">
        <v>-73.753388888888892</v>
      </c>
      <c r="N268" s="121">
        <v>40</v>
      </c>
      <c r="O268" s="121" t="s">
        <v>1107</v>
      </c>
      <c r="P268" s="121" t="s">
        <v>18</v>
      </c>
      <c r="Q268" s="125">
        <v>-1</v>
      </c>
      <c r="R268" s="121" t="s">
        <v>1526</v>
      </c>
      <c r="S268" s="121">
        <v>0</v>
      </c>
      <c r="T268" s="121" t="s">
        <v>1863</v>
      </c>
      <c r="U268" s="121">
        <v>0</v>
      </c>
      <c r="V268" s="121">
        <f>IFERROR(INDEX(VECINOS!$E$2:$E$338,MATCH(C268,VECINOS!$D$2:$D$338,0),1),-1)</f>
        <v>23195240</v>
      </c>
      <c r="W268" s="121">
        <f>IFERROR(INDEX(VECINOS!$F$2:$F$338,MATCH(C268,VECINOS!$D$2:$D$338,0),1),-1)</f>
        <v>26.11</v>
      </c>
      <c r="X268" s="121">
        <f>INDEX(VECINOSC!$Y$2:$Y$348,MATCH(C268,VECINOSC!$D$2:$D$348,0),1)</f>
        <v>25027020</v>
      </c>
      <c r="Y268" s="121">
        <f>INDEX(VECINOSC!$Z$2:$Z$348,MATCH(C268,VECINOSC!$D$2:$D$348,0),1)</f>
        <v>81</v>
      </c>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AW268" s="121"/>
      <c r="AX268" s="121"/>
      <c r="AY268" s="121"/>
      <c r="AZ268" s="121"/>
      <c r="BA268" s="121"/>
      <c r="BB268" s="121"/>
      <c r="BC268" s="121"/>
      <c r="BD268" s="121"/>
      <c r="BE268" s="121"/>
      <c r="BF268" s="121"/>
      <c r="BG268" s="121"/>
      <c r="BH268" s="121"/>
      <c r="BI268" s="121"/>
      <c r="BJ268" s="121"/>
      <c r="BK268" s="121"/>
      <c r="BL268" s="121"/>
      <c r="BM268" s="121"/>
      <c r="BN268" s="121"/>
      <c r="BO268" s="121"/>
      <c r="BP268" s="121"/>
      <c r="BQ268" s="121"/>
      <c r="BR268" s="121"/>
      <c r="BS268" s="121"/>
      <c r="BT268" s="121"/>
      <c r="BU268" s="121"/>
      <c r="BV268" s="121"/>
      <c r="BW268" s="121"/>
      <c r="BX268" s="121"/>
      <c r="BY268" s="121"/>
      <c r="BZ268" s="121"/>
      <c r="CA268" s="121"/>
      <c r="CB268" s="121"/>
      <c r="CC268" s="121"/>
      <c r="CD268" s="121"/>
      <c r="CE268" s="121"/>
      <c r="CF268" s="121"/>
      <c r="CG268" s="121"/>
      <c r="CH268" s="121"/>
      <c r="CI268" s="121"/>
    </row>
    <row r="269" spans="1:87" hidden="1">
      <c r="A269" s="121"/>
      <c r="B269" s="121">
        <v>2</v>
      </c>
      <c r="C269" s="121">
        <v>25025030</v>
      </c>
      <c r="D269" s="121" t="s">
        <v>17021</v>
      </c>
      <c r="E269" s="121" t="s">
        <v>38</v>
      </c>
      <c r="F269" s="121" t="s">
        <v>12</v>
      </c>
      <c r="G269" s="121" t="s">
        <v>111</v>
      </c>
      <c r="H269" s="121" t="s">
        <v>14</v>
      </c>
      <c r="I269" s="121" t="s">
        <v>387</v>
      </c>
      <c r="J269" s="121" t="s">
        <v>2432</v>
      </c>
      <c r="K269" s="121" t="s">
        <v>320</v>
      </c>
      <c r="L269" s="121">
        <v>8.2950638888888886</v>
      </c>
      <c r="M269" s="121">
        <v>-75.164555555555566</v>
      </c>
      <c r="N269" s="121">
        <v>516</v>
      </c>
      <c r="O269" s="121" t="s">
        <v>386</v>
      </c>
      <c r="P269" s="121" t="s">
        <v>18</v>
      </c>
      <c r="Q269" s="125">
        <v>17</v>
      </c>
      <c r="R269" s="121">
        <v>-1</v>
      </c>
      <c r="S269" s="121">
        <v>0</v>
      </c>
      <c r="T269" s="121" t="s">
        <v>1849</v>
      </c>
      <c r="U269" s="121">
        <v>0</v>
      </c>
      <c r="V269" s="121">
        <f>IFERROR(INDEX(VECINOS!$E$2:$E$338,MATCH(C269,VECINOS!$D$2:$D$338,0),1),-1)</f>
        <v>25027760</v>
      </c>
      <c r="W269" s="121">
        <f>IFERROR(INDEX(VECINOS!$F$2:$F$338,MATCH(C269,VECINOS!$D$2:$D$338,0),1),-1)</f>
        <v>3.46</v>
      </c>
      <c r="X269" s="121">
        <f>INDEX(VECINOSC!$Y$2:$Y$348,MATCH(C269,VECINOSC!$D$2:$D$348,0),1)</f>
        <v>25027760</v>
      </c>
      <c r="Y269" s="121">
        <f>INDEX(VECINOSC!$Z$2:$Z$348,MATCH(C269,VECINOSC!$D$2:$D$348,0),1)</f>
        <v>3</v>
      </c>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AW269" s="121"/>
      <c r="AX269" s="121"/>
      <c r="AY269" s="121"/>
      <c r="AZ269" s="121"/>
      <c r="BA269" s="121"/>
      <c r="BB269" s="121"/>
      <c r="BC269" s="121"/>
      <c r="BD269" s="121"/>
      <c r="BE269" s="121"/>
      <c r="BF269" s="121"/>
      <c r="BG269" s="121"/>
      <c r="BH269" s="121"/>
      <c r="BI269" s="121"/>
      <c r="BJ269" s="121"/>
      <c r="BK269" s="121"/>
      <c r="BL269" s="121"/>
      <c r="BM269" s="121"/>
      <c r="BN269" s="121"/>
      <c r="BO269" s="121"/>
      <c r="BP269" s="121"/>
      <c r="BQ269" s="121"/>
      <c r="BR269" s="121"/>
      <c r="BS269" s="121"/>
      <c r="BT269" s="121"/>
      <c r="BU269" s="121"/>
      <c r="BV269" s="121"/>
      <c r="BW269" s="121"/>
      <c r="BX269" s="121"/>
      <c r="BY269" s="121"/>
      <c r="BZ269" s="121"/>
      <c r="CA269" s="121"/>
      <c r="CB269" s="121"/>
      <c r="CC269" s="121"/>
      <c r="CD269" s="121"/>
      <c r="CE269" s="121"/>
      <c r="CF269" s="121"/>
      <c r="CG269" s="121"/>
      <c r="CH269" s="121"/>
      <c r="CI269" s="121"/>
    </row>
    <row r="270" spans="1:87" hidden="1">
      <c r="A270" s="121"/>
      <c r="B270" s="121">
        <v>2</v>
      </c>
      <c r="C270" s="121">
        <v>25027760</v>
      </c>
      <c r="D270" s="121" t="s">
        <v>16427</v>
      </c>
      <c r="E270" s="121" t="s">
        <v>38</v>
      </c>
      <c r="F270" s="121" t="s">
        <v>39</v>
      </c>
      <c r="G270" s="121" t="s">
        <v>31</v>
      </c>
      <c r="H270" s="121" t="s">
        <v>14</v>
      </c>
      <c r="I270" s="121" t="s">
        <v>387</v>
      </c>
      <c r="J270" s="121" t="s">
        <v>2432</v>
      </c>
      <c r="K270" s="121" t="s">
        <v>320</v>
      </c>
      <c r="L270" s="121">
        <v>8.3022222222222233</v>
      </c>
      <c r="M270" s="121">
        <v>-75.13388888888889</v>
      </c>
      <c r="N270" s="121">
        <v>26</v>
      </c>
      <c r="O270" s="121" t="s">
        <v>428</v>
      </c>
      <c r="P270" s="121" t="s">
        <v>18</v>
      </c>
      <c r="Q270" s="125">
        <v>-1</v>
      </c>
      <c r="R270" s="121">
        <v>-1</v>
      </c>
      <c r="S270" s="121">
        <v>0</v>
      </c>
      <c r="T270" s="121" t="s">
        <v>1849</v>
      </c>
      <c r="U270" s="121">
        <v>0</v>
      </c>
      <c r="V270" s="121">
        <f>IFERROR(INDEX(VECINOS!$E$2:$E$338,MATCH(C270,VECINOS!$D$2:$D$338,0),1),-1)</f>
        <v>25025030</v>
      </c>
      <c r="W270" s="121">
        <f>IFERROR(INDEX(VECINOS!$F$2:$F$338,MATCH(C270,VECINOS!$D$2:$D$338,0),1),-1)</f>
        <v>3.46</v>
      </c>
      <c r="X270" s="121">
        <f>INDEX(VECINOSC!$Y$2:$Y$348,MATCH(C270,VECINOSC!$D$2:$D$348,0),1)</f>
        <v>-1</v>
      </c>
      <c r="Y270" s="121">
        <f>INDEX(VECINOSC!$Z$2:$Z$348,MATCH(C270,VECINOSC!$D$2:$D$348,0),1)</f>
        <v>99999</v>
      </c>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AW270" s="121"/>
      <c r="AX270" s="121"/>
      <c r="AY270" s="121"/>
      <c r="AZ270" s="121"/>
      <c r="BA270" s="121"/>
      <c r="BB270" s="121"/>
      <c r="BC270" s="121"/>
      <c r="BD270" s="121"/>
      <c r="BE270" s="121"/>
      <c r="BF270" s="121"/>
      <c r="BG270" s="121"/>
      <c r="BH270" s="121"/>
      <c r="BI270" s="121"/>
      <c r="BJ270" s="121"/>
      <c r="BK270" s="121"/>
      <c r="BL270" s="121"/>
      <c r="BM270" s="121"/>
      <c r="BN270" s="121"/>
      <c r="BO270" s="121"/>
      <c r="BP270" s="121"/>
      <c r="BQ270" s="121"/>
      <c r="BR270" s="121"/>
      <c r="BS270" s="121"/>
      <c r="BT270" s="121"/>
      <c r="BU270" s="121"/>
      <c r="BV270" s="121"/>
      <c r="BW270" s="121"/>
      <c r="BX270" s="121"/>
      <c r="BY270" s="121"/>
      <c r="BZ270" s="121"/>
      <c r="CA270" s="121"/>
      <c r="CB270" s="121"/>
      <c r="CC270" s="121"/>
      <c r="CD270" s="121"/>
      <c r="CE270" s="121"/>
      <c r="CF270" s="121"/>
      <c r="CG270" s="121"/>
      <c r="CH270" s="121"/>
      <c r="CI270" s="121"/>
    </row>
    <row r="271" spans="1:87" hidden="1">
      <c r="A271" s="121"/>
      <c r="B271" s="121">
        <v>2</v>
      </c>
      <c r="C271" s="121">
        <v>25027770</v>
      </c>
      <c r="D271" s="121" t="s">
        <v>429</v>
      </c>
      <c r="E271" s="121" t="s">
        <v>38</v>
      </c>
      <c r="F271" s="121" t="s">
        <v>39</v>
      </c>
      <c r="G271" s="121" t="s">
        <v>31</v>
      </c>
      <c r="H271" s="121" t="s">
        <v>14</v>
      </c>
      <c r="I271" s="121" t="s">
        <v>372</v>
      </c>
      <c r="J271" s="121" t="s">
        <v>2432</v>
      </c>
      <c r="K271" s="121" t="s">
        <v>320</v>
      </c>
      <c r="L271" s="121">
        <v>8.3059166666666666</v>
      </c>
      <c r="M271" s="121">
        <v>-75.239249999999998</v>
      </c>
      <c r="N271" s="121">
        <v>23</v>
      </c>
      <c r="O271" s="121" t="s">
        <v>430</v>
      </c>
      <c r="P271" s="121" t="s">
        <v>18</v>
      </c>
      <c r="Q271" s="125">
        <v>-1</v>
      </c>
      <c r="R271" s="121">
        <v>-1</v>
      </c>
      <c r="S271" s="121">
        <v>0</v>
      </c>
      <c r="T271" s="121" t="s">
        <v>1849</v>
      </c>
      <c r="U271" s="121">
        <v>0</v>
      </c>
      <c r="V271" s="121">
        <f>IFERROR(INDEX(VECINOS!$E$2:$E$338,MATCH(C271,VECINOS!$D$2:$D$338,0),1),-1)</f>
        <v>25025030</v>
      </c>
      <c r="W271" s="121">
        <f>IFERROR(INDEX(VECINOS!$F$2:$F$338,MATCH(C271,VECINOS!$D$2:$D$338,0),1),-1)</f>
        <v>8.31</v>
      </c>
      <c r="X271" s="121">
        <f>INDEX(VECINOSC!$Y$2:$Y$348,MATCH(C271,VECINOSC!$D$2:$D$348,0),1)</f>
        <v>25017010</v>
      </c>
      <c r="Y271" s="121">
        <f>INDEX(VECINOSC!$Z$2:$Z$348,MATCH(C271,VECINOSC!$D$2:$D$348,0),1)</f>
        <v>40</v>
      </c>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21"/>
      <c r="AX271" s="121"/>
      <c r="AY271" s="121"/>
      <c r="AZ271" s="121"/>
      <c r="BA271" s="121"/>
      <c r="BB271" s="121"/>
      <c r="BC271" s="121"/>
      <c r="BD271" s="121"/>
      <c r="BE271" s="121"/>
      <c r="BF271" s="121"/>
      <c r="BG271" s="121"/>
      <c r="BH271" s="121"/>
      <c r="BI271" s="121"/>
      <c r="BJ271" s="121"/>
      <c r="BK271" s="121"/>
      <c r="BL271" s="121"/>
      <c r="BM271" s="121"/>
      <c r="BN271" s="121"/>
      <c r="BO271" s="121"/>
      <c r="BP271" s="121"/>
      <c r="BQ271" s="121"/>
      <c r="BR271" s="121"/>
      <c r="BS271" s="121"/>
      <c r="BT271" s="121"/>
      <c r="BU271" s="121"/>
      <c r="BV271" s="121"/>
      <c r="BW271" s="121"/>
      <c r="BX271" s="121"/>
      <c r="BY271" s="121"/>
      <c r="BZ271" s="121"/>
      <c r="CA271" s="121"/>
      <c r="CB271" s="121"/>
      <c r="CC271" s="121"/>
      <c r="CD271" s="121"/>
      <c r="CE271" s="121"/>
      <c r="CF271" s="121"/>
      <c r="CG271" s="121"/>
      <c r="CH271" s="121"/>
      <c r="CI271" s="121"/>
    </row>
    <row r="272" spans="1:87" hidden="1">
      <c r="A272" s="121"/>
      <c r="B272" s="121">
        <v>1</v>
      </c>
      <c r="C272" s="121">
        <v>25027200</v>
      </c>
      <c r="D272" s="121" t="s">
        <v>187</v>
      </c>
      <c r="E272" s="121" t="s">
        <v>38</v>
      </c>
      <c r="F272" s="121" t="s">
        <v>39</v>
      </c>
      <c r="G272" s="121" t="s">
        <v>31</v>
      </c>
      <c r="H272" s="121" t="s">
        <v>14</v>
      </c>
      <c r="I272" s="121" t="s">
        <v>174</v>
      </c>
      <c r="J272" s="121" t="s">
        <v>2381</v>
      </c>
      <c r="K272" s="121" t="s">
        <v>177</v>
      </c>
      <c r="L272" s="121">
        <v>8.3874166666666667</v>
      </c>
      <c r="M272" s="121">
        <v>-74.56316666666666</v>
      </c>
      <c r="N272" s="121">
        <v>40</v>
      </c>
      <c r="O272" s="121" t="s">
        <v>188</v>
      </c>
      <c r="P272" s="121" t="s">
        <v>18</v>
      </c>
      <c r="Q272" s="125">
        <v>-1</v>
      </c>
      <c r="R272" s="121" t="s">
        <v>1487</v>
      </c>
      <c r="S272" s="121">
        <v>0</v>
      </c>
      <c r="T272" s="121" t="s">
        <v>1863</v>
      </c>
      <c r="U272" s="121">
        <v>0</v>
      </c>
      <c r="V272" s="121">
        <f>IFERROR(INDEX(VECINOS!$E$2:$E$338,MATCH(C272,VECINOS!$D$2:$D$338,0),1),-1)</f>
        <v>27037010</v>
      </c>
      <c r="W272" s="121">
        <f>IFERROR(INDEX(VECINOS!$F$2:$F$338,MATCH(C272,VECINOS!$D$2:$D$338,0),1),-1)</f>
        <v>46.49</v>
      </c>
      <c r="X272" s="121">
        <f>INDEX(VECINOSC!$Y$2:$Y$348,MATCH(C272,VECINOSC!$D$2:$D$348,0),1)</f>
        <v>26247020</v>
      </c>
      <c r="Y272" s="121">
        <f>INDEX(VECINOSC!$Z$2:$Z$348,MATCH(C272,VECINOSC!$D$2:$D$348,0),1)</f>
        <v>84</v>
      </c>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AW272" s="121"/>
      <c r="AX272" s="121"/>
      <c r="AY272" s="121"/>
      <c r="AZ272" s="121"/>
      <c r="BA272" s="121"/>
      <c r="BB272" s="121"/>
      <c r="BC272" s="121"/>
      <c r="BD272" s="121"/>
      <c r="BE272" s="121"/>
      <c r="BF272" s="121"/>
      <c r="BG272" s="121"/>
      <c r="BH272" s="121"/>
      <c r="BI272" s="121"/>
      <c r="BJ272" s="121"/>
      <c r="BK272" s="121"/>
      <c r="BL272" s="121"/>
      <c r="BM272" s="121"/>
      <c r="BN272" s="121"/>
      <c r="BO272" s="121"/>
      <c r="BP272" s="121"/>
      <c r="BQ272" s="121"/>
      <c r="BR272" s="121"/>
      <c r="BS272" s="121"/>
      <c r="BT272" s="121"/>
      <c r="BU272" s="121"/>
      <c r="BV272" s="121"/>
      <c r="BW272" s="121"/>
      <c r="BX272" s="121"/>
      <c r="BY272" s="121"/>
      <c r="BZ272" s="121"/>
      <c r="CA272" s="121"/>
      <c r="CB272" s="121"/>
      <c r="CC272" s="121"/>
      <c r="CD272" s="121"/>
      <c r="CE272" s="121"/>
      <c r="CF272" s="121"/>
      <c r="CG272" s="121"/>
      <c r="CH272" s="121"/>
      <c r="CI272" s="121"/>
    </row>
    <row r="273" spans="1:87" hidden="1">
      <c r="A273" s="121"/>
      <c r="B273" s="121">
        <v>2</v>
      </c>
      <c r="C273" s="121">
        <v>25020600</v>
      </c>
      <c r="D273" s="121" t="s">
        <v>393</v>
      </c>
      <c r="E273" s="121" t="s">
        <v>38</v>
      </c>
      <c r="F273" s="121" t="s">
        <v>12</v>
      </c>
      <c r="G273" s="121" t="s">
        <v>13</v>
      </c>
      <c r="H273" s="121" t="s">
        <v>14</v>
      </c>
      <c r="I273" s="121" t="s">
        <v>380</v>
      </c>
      <c r="J273" s="121" t="s">
        <v>2432</v>
      </c>
      <c r="K273" s="121" t="s">
        <v>394</v>
      </c>
      <c r="L273" s="121">
        <v>8.4897222222222215</v>
      </c>
      <c r="M273" s="121">
        <v>-75.601388888888877</v>
      </c>
      <c r="N273" s="121">
        <v>100</v>
      </c>
      <c r="O273" s="121" t="s">
        <v>212</v>
      </c>
      <c r="P273" s="121" t="s">
        <v>18</v>
      </c>
      <c r="Q273" s="125">
        <v>-1</v>
      </c>
      <c r="R273" s="121">
        <v>-1</v>
      </c>
      <c r="S273" s="121">
        <v>0</v>
      </c>
      <c r="T273" s="121" t="s">
        <v>1849</v>
      </c>
      <c r="U273" s="121">
        <v>0</v>
      </c>
      <c r="V273" s="121">
        <f>IFERROR(INDEX(VECINOS!$E$2:$E$338,MATCH(C273,VECINOS!$D$2:$D$338,0),1),-1)</f>
        <v>25020430</v>
      </c>
      <c r="W273" s="121">
        <f>IFERROR(INDEX(VECINOS!$F$2:$F$338,MATCH(C273,VECINOS!$D$2:$D$338,0),1),-1)</f>
        <v>30.99</v>
      </c>
      <c r="X273" s="121">
        <f>INDEX(VECINOSC!$Y$2:$Y$348,MATCH(C273,VECINOSC!$D$2:$D$348,0),1)</f>
        <v>-1</v>
      </c>
      <c r="Y273" s="121">
        <f>INDEX(VECINOSC!$Z$2:$Z$348,MATCH(C273,VECINOSC!$D$2:$D$348,0),1)</f>
        <v>99999</v>
      </c>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AW273" s="121"/>
      <c r="AX273" s="121"/>
      <c r="AY273" s="121"/>
      <c r="AZ273" s="121"/>
      <c r="BA273" s="121"/>
      <c r="BB273" s="121"/>
      <c r="BC273" s="121"/>
      <c r="BD273" s="121"/>
      <c r="BE273" s="121"/>
      <c r="BF273" s="121"/>
      <c r="BG273" s="121"/>
      <c r="BH273" s="121"/>
      <c r="BI273" s="121"/>
      <c r="BJ273" s="121"/>
      <c r="BK273" s="121"/>
      <c r="BL273" s="121"/>
      <c r="BM273" s="121"/>
      <c r="BN273" s="121"/>
      <c r="BO273" s="121"/>
      <c r="BP273" s="121"/>
      <c r="BQ273" s="121"/>
      <c r="BR273" s="121"/>
      <c r="BS273" s="121"/>
      <c r="BT273" s="121"/>
      <c r="BU273" s="121"/>
      <c r="BV273" s="121"/>
      <c r="BW273" s="121"/>
      <c r="BX273" s="121"/>
      <c r="BY273" s="121"/>
      <c r="BZ273" s="121"/>
      <c r="CA273" s="121"/>
      <c r="CB273" s="121"/>
      <c r="CC273" s="121"/>
      <c r="CD273" s="121"/>
      <c r="CE273" s="121"/>
      <c r="CF273" s="121"/>
      <c r="CG273" s="121"/>
      <c r="CH273" s="121"/>
      <c r="CI273" s="121"/>
    </row>
    <row r="274" spans="1:87" hidden="1">
      <c r="A274" s="121"/>
      <c r="B274" s="121">
        <v>2</v>
      </c>
      <c r="C274" s="121">
        <v>13057010</v>
      </c>
      <c r="D274" s="126" t="s">
        <v>6643</v>
      </c>
      <c r="E274" s="121" t="s">
        <v>38</v>
      </c>
      <c r="F274" s="121" t="s">
        <v>19</v>
      </c>
      <c r="G274" s="121" t="s">
        <v>31</v>
      </c>
      <c r="H274" s="121" t="s">
        <v>14</v>
      </c>
      <c r="I274" s="121" t="s">
        <v>122</v>
      </c>
      <c r="J274" s="121" t="s">
        <v>2432</v>
      </c>
      <c r="K274" s="121" t="s">
        <v>2931</v>
      </c>
      <c r="L274" s="121">
        <v>8.4994444444444444</v>
      </c>
      <c r="M274" s="121">
        <v>-75.978611111111107</v>
      </c>
      <c r="N274" s="121">
        <v>20</v>
      </c>
      <c r="O274" s="121" t="s">
        <v>5843</v>
      </c>
      <c r="P274" s="121" t="s">
        <v>18</v>
      </c>
      <c r="Q274" s="125">
        <v>-1</v>
      </c>
      <c r="R274" s="127" t="str">
        <f>IFERROR(INDEX(codigoNoaa!$E$2:$E$331,MATCH(C274,codigoNoaa!$D$2:$D$331,0),1),-1)</f>
        <v>CB0EF114</v>
      </c>
      <c r="S274" s="121">
        <f>IFERROR(INDEX(estadored!$P$2:$P$323,MATCH(C274,estadored!$B$2:$B$323,0),1),0)</f>
        <v>0</v>
      </c>
      <c r="T274" s="121" t="str">
        <f>INDEX(estadored!$M$2:$M$323,MATCH(C274,estadored!$B$2:$B$323,0),1)</f>
        <v>GOES</v>
      </c>
      <c r="U274" s="121">
        <v>0</v>
      </c>
      <c r="V274" s="121">
        <f>IFERROR(INDEX(VECINOS!$E$2:$E$338,MATCH(C274,VECINOS!$D$2:$D$338,0),1),-1)</f>
        <v>13055040</v>
      </c>
      <c r="W274" s="121">
        <f>IFERROR(INDEX(VECINOS!$F$2:$F$338,MATCH(C274,VECINOS!$D$2:$D$338,0),1),-1)</f>
        <v>28.28</v>
      </c>
      <c r="X274" s="121">
        <f>INDEX(VECINOSC!$Y$2:$Y$348,MATCH(C274,VECINOSC!$D$2:$D$348,0),1)</f>
        <v>13067020</v>
      </c>
      <c r="Y274" s="121">
        <f>INDEX(VECINOSC!$Z$2:$Z$348,MATCH(C274,VECINOSC!$D$2:$D$348,0),1)</f>
        <v>29</v>
      </c>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1"/>
      <c r="BE274" s="121"/>
      <c r="BF274" s="121"/>
      <c r="BG274" s="121"/>
      <c r="BH274" s="121"/>
      <c r="BI274" s="121"/>
      <c r="BJ274" s="121"/>
      <c r="BK274" s="121"/>
      <c r="BL274" s="121"/>
      <c r="BM274" s="121"/>
      <c r="BN274" s="121"/>
      <c r="BO274" s="121"/>
      <c r="BP274" s="121"/>
      <c r="BQ274" s="121"/>
      <c r="BR274" s="121"/>
      <c r="BS274" s="121"/>
      <c r="BT274" s="121"/>
      <c r="BU274" s="121"/>
      <c r="BV274" s="121"/>
      <c r="BW274" s="121"/>
      <c r="BX274" s="121"/>
      <c r="BY274" s="121"/>
      <c r="BZ274" s="121"/>
      <c r="CA274" s="121"/>
      <c r="CB274" s="121"/>
      <c r="CC274" s="121"/>
      <c r="CD274" s="121"/>
      <c r="CE274" s="121"/>
      <c r="CF274" s="121"/>
      <c r="CG274" s="121"/>
      <c r="CH274" s="121"/>
      <c r="CI274" s="121"/>
    </row>
    <row r="275" spans="1:87" hidden="1">
      <c r="A275" s="121"/>
      <c r="B275" s="121">
        <v>2</v>
      </c>
      <c r="C275" s="121">
        <v>25025340</v>
      </c>
      <c r="D275" s="121" t="s">
        <v>408</v>
      </c>
      <c r="E275" s="121" t="s">
        <v>38</v>
      </c>
      <c r="F275" s="121" t="s">
        <v>12</v>
      </c>
      <c r="G275" s="121" t="s">
        <v>64</v>
      </c>
      <c r="H275" s="121" t="s">
        <v>14</v>
      </c>
      <c r="I275" s="121" t="s">
        <v>372</v>
      </c>
      <c r="J275" s="121" t="s">
        <v>182</v>
      </c>
      <c r="K275" s="121" t="s">
        <v>376</v>
      </c>
      <c r="L275" s="121">
        <v>8.5968333333333344</v>
      </c>
      <c r="M275" s="121">
        <v>-75.142694444444444</v>
      </c>
      <c r="N275" s="121">
        <v>297</v>
      </c>
      <c r="O275" s="121" t="s">
        <v>409</v>
      </c>
      <c r="P275" s="121" t="s">
        <v>18</v>
      </c>
      <c r="Q275" s="125">
        <v>184</v>
      </c>
      <c r="R275" s="121">
        <v>-1</v>
      </c>
      <c r="S275" s="121">
        <v>0</v>
      </c>
      <c r="T275" s="121" t="s">
        <v>1842</v>
      </c>
      <c r="U275" s="121">
        <v>0</v>
      </c>
      <c r="V275" s="121">
        <f>IFERROR(INDEX(VECINOS!$E$2:$E$338,MATCH(C275,VECINOS!$D$2:$D$338,0),1),-1)</f>
        <v>25027760</v>
      </c>
      <c r="W275" s="121">
        <f>IFERROR(INDEX(VECINOS!$F$2:$F$338,MATCH(C275,VECINOS!$D$2:$D$338,0),1),-1)</f>
        <v>32.590000000000003</v>
      </c>
      <c r="X275" s="121">
        <f>INDEX(VECINOSC!$Y$2:$Y$348,MATCH(C275,VECINOSC!$D$2:$D$348,0),1)</f>
        <v>25027770</v>
      </c>
      <c r="Y275" s="121">
        <f>INDEX(VECINOSC!$Z$2:$Z$348,MATCH(C275,VECINOSC!$D$2:$D$348,0),1)</f>
        <v>33</v>
      </c>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AW275" s="121"/>
      <c r="AX275" s="121"/>
      <c r="AY275" s="121"/>
      <c r="AZ275" s="121"/>
      <c r="BA275" s="121"/>
      <c r="BB275" s="121"/>
      <c r="BC275" s="121"/>
      <c r="BD275" s="121"/>
      <c r="BE275" s="121"/>
      <c r="BF275" s="121"/>
      <c r="BG275" s="121"/>
      <c r="BH275" s="121"/>
      <c r="BI275" s="121"/>
      <c r="BJ275" s="121"/>
      <c r="BK275" s="121"/>
      <c r="BL275" s="121"/>
      <c r="BM275" s="121"/>
      <c r="BN275" s="121"/>
      <c r="BO275" s="121"/>
      <c r="BP275" s="121"/>
      <c r="BQ275" s="121"/>
      <c r="BR275" s="121"/>
      <c r="BS275" s="121"/>
      <c r="BT275" s="121"/>
      <c r="BU275" s="121"/>
      <c r="BV275" s="121"/>
      <c r="BW275" s="121"/>
      <c r="BX275" s="121"/>
      <c r="BY275" s="121"/>
      <c r="BZ275" s="121"/>
      <c r="CA275" s="121"/>
      <c r="CB275" s="121"/>
      <c r="CC275" s="121"/>
      <c r="CD275" s="121"/>
      <c r="CE275" s="121"/>
      <c r="CF275" s="121"/>
      <c r="CG275" s="121"/>
      <c r="CH275" s="121"/>
      <c r="CI275" s="121"/>
    </row>
    <row r="276" spans="1:87" hidden="1">
      <c r="A276" s="121"/>
      <c r="B276" s="121">
        <v>1</v>
      </c>
      <c r="C276" s="121">
        <v>11159010</v>
      </c>
      <c r="D276" s="121" t="s">
        <v>97</v>
      </c>
      <c r="E276" s="121" t="s">
        <v>38</v>
      </c>
      <c r="F276" s="121" t="s">
        <v>39</v>
      </c>
      <c r="G276" s="121" t="s">
        <v>98</v>
      </c>
      <c r="H276" s="121" t="s">
        <v>14</v>
      </c>
      <c r="I276" s="121" t="s">
        <v>92</v>
      </c>
      <c r="J276" s="121" t="s">
        <v>16576</v>
      </c>
      <c r="K276" s="121" t="s">
        <v>2570</v>
      </c>
      <c r="L276" s="121">
        <v>8.6162499999999991</v>
      </c>
      <c r="M276" s="121">
        <v>-77.328194444444435</v>
      </c>
      <c r="N276" s="121">
        <v>19</v>
      </c>
      <c r="O276" s="121" t="s">
        <v>99</v>
      </c>
      <c r="P276" s="121" t="s">
        <v>18</v>
      </c>
      <c r="Q276" s="125">
        <v>-1</v>
      </c>
      <c r="R276" s="121">
        <v>-1</v>
      </c>
      <c r="S276" s="121">
        <v>0</v>
      </c>
      <c r="T276" s="121" t="s">
        <v>1849</v>
      </c>
      <c r="U276" s="121">
        <v>0</v>
      </c>
      <c r="V276" s="121">
        <f>IFERROR(INDEX(VECINOS!$E$2:$E$338,MATCH(C276,VECINOS!$D$2:$D$338,0),1),-1)</f>
        <v>11135030</v>
      </c>
      <c r="W276" s="121">
        <f>IFERROR(INDEX(VECINOS!$F$2:$F$338,MATCH(C276,VECINOS!$D$2:$D$338,0),1),-1)</f>
        <v>69.34</v>
      </c>
      <c r="X276" s="121">
        <f>INDEX(VECINOSC!$Y$2:$Y$348,MATCH(C276,VECINOSC!$D$2:$D$348,0),1)</f>
        <v>14019030</v>
      </c>
      <c r="Y276" s="121">
        <f>INDEX(VECINOSC!$Z$2:$Z$348,MATCH(C276,VECINOSC!$D$2:$D$348,0),1)</f>
        <v>278</v>
      </c>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AW276" s="121"/>
      <c r="AX276" s="121"/>
      <c r="AY276" s="121"/>
      <c r="AZ276" s="121"/>
      <c r="BA276" s="121"/>
      <c r="BB276" s="121"/>
      <c r="BC276" s="121"/>
      <c r="BD276" s="121"/>
      <c r="BE276" s="121"/>
      <c r="BF276" s="121"/>
      <c r="BG276" s="121"/>
      <c r="BH276" s="121"/>
      <c r="BI276" s="121"/>
      <c r="BJ276" s="121"/>
      <c r="BK276" s="121"/>
      <c r="BL276" s="121"/>
      <c r="BM276" s="121"/>
      <c r="BN276" s="121"/>
      <c r="BO276" s="121"/>
      <c r="BP276" s="121"/>
      <c r="BQ276" s="121"/>
      <c r="BR276" s="121"/>
      <c r="BS276" s="121"/>
      <c r="BT276" s="121"/>
      <c r="BU276" s="121"/>
      <c r="BV276" s="121"/>
      <c r="BW276" s="121"/>
      <c r="BX276" s="121"/>
      <c r="BY276" s="121"/>
      <c r="BZ276" s="121"/>
      <c r="CA276" s="121"/>
      <c r="CB276" s="121"/>
      <c r="CC276" s="121"/>
      <c r="CD276" s="121"/>
      <c r="CE276" s="121"/>
      <c r="CF276" s="121"/>
      <c r="CG276" s="121"/>
      <c r="CH276" s="121"/>
      <c r="CI276" s="121"/>
    </row>
    <row r="277" spans="1:87" hidden="1">
      <c r="A277" s="121"/>
      <c r="B277" s="121">
        <v>2</v>
      </c>
      <c r="C277" s="121">
        <v>25020430</v>
      </c>
      <c r="D277" s="121" t="s">
        <v>381</v>
      </c>
      <c r="E277" s="121" t="s">
        <v>38</v>
      </c>
      <c r="F277" s="121" t="s">
        <v>12</v>
      </c>
      <c r="G277" s="121" t="s">
        <v>13</v>
      </c>
      <c r="H277" s="121" t="s">
        <v>14</v>
      </c>
      <c r="I277" s="121" t="s">
        <v>337</v>
      </c>
      <c r="J277" s="121" t="s">
        <v>2432</v>
      </c>
      <c r="K277" s="121" t="s">
        <v>2931</v>
      </c>
      <c r="L277" s="121">
        <v>8.7166666666666668</v>
      </c>
      <c r="M277" s="121">
        <v>-75.766666666666666</v>
      </c>
      <c r="N277" s="121">
        <v>19</v>
      </c>
      <c r="O277" s="121" t="s">
        <v>212</v>
      </c>
      <c r="P277" s="121" t="s">
        <v>18</v>
      </c>
      <c r="Q277" s="125">
        <v>-1</v>
      </c>
      <c r="R277" s="121">
        <v>-1</v>
      </c>
      <c r="S277" s="121">
        <v>0</v>
      </c>
      <c r="T277" s="121" t="s">
        <v>1849</v>
      </c>
      <c r="U277" s="121">
        <v>0</v>
      </c>
      <c r="V277" s="121">
        <f>IFERROR(INDEX(VECINOS!$E$2:$E$338,MATCH(C277,VECINOS!$D$2:$D$338,0),1),-1)</f>
        <v>13035501</v>
      </c>
      <c r="W277" s="121">
        <f>IFERROR(INDEX(VECINOS!$F$2:$F$338,MATCH(C277,VECINOS!$D$2:$D$338,0),1),-1)</f>
        <v>13.68</v>
      </c>
      <c r="X277" s="121">
        <f>INDEX(VECINOSC!$Y$2:$Y$348,MATCH(C277,VECINOSC!$D$2:$D$348,0),1)</f>
        <v>-1</v>
      </c>
      <c r="Y277" s="121">
        <f>INDEX(VECINOSC!$Z$2:$Z$348,MATCH(C277,VECINOSC!$D$2:$D$348,0),1)</f>
        <v>99999</v>
      </c>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AW277" s="121"/>
      <c r="AX277" s="121"/>
      <c r="AY277" s="121"/>
      <c r="AZ277" s="121"/>
      <c r="BA277" s="121"/>
      <c r="BB277" s="121"/>
      <c r="BC277" s="121"/>
      <c r="BD277" s="121"/>
      <c r="BE277" s="121"/>
      <c r="BF277" s="121"/>
      <c r="BG277" s="121"/>
      <c r="BH277" s="121"/>
      <c r="BI277" s="121"/>
      <c r="BJ277" s="121"/>
      <c r="BK277" s="121"/>
      <c r="BL277" s="121"/>
      <c r="BM277" s="121"/>
      <c r="BN277" s="121"/>
      <c r="BO277" s="121"/>
      <c r="BP277" s="121"/>
      <c r="BQ277" s="121"/>
      <c r="BR277" s="121"/>
      <c r="BS277" s="121"/>
      <c r="BT277" s="121"/>
      <c r="BU277" s="121"/>
      <c r="BV277" s="121"/>
      <c r="BW277" s="121"/>
      <c r="BX277" s="121"/>
      <c r="BY277" s="121"/>
      <c r="BZ277" s="121"/>
      <c r="CA277" s="121"/>
      <c r="CB277" s="121"/>
      <c r="CC277" s="121"/>
      <c r="CD277" s="121"/>
      <c r="CE277" s="121"/>
      <c r="CF277" s="121"/>
      <c r="CG277" s="121"/>
      <c r="CH277" s="121"/>
      <c r="CI277" s="121"/>
    </row>
    <row r="278" spans="1:87" hidden="1">
      <c r="A278" s="121"/>
      <c r="B278" s="121">
        <v>2</v>
      </c>
      <c r="C278" s="121">
        <v>13055040</v>
      </c>
      <c r="D278" s="126" t="s">
        <v>6641</v>
      </c>
      <c r="E278" s="121" t="s">
        <v>38</v>
      </c>
      <c r="F278" s="121" t="s">
        <v>12</v>
      </c>
      <c r="G278" s="121" t="s">
        <v>57</v>
      </c>
      <c r="H278" s="121" t="s">
        <v>14</v>
      </c>
      <c r="I278" s="121" t="s">
        <v>122</v>
      </c>
      <c r="J278" s="121" t="s">
        <v>2432</v>
      </c>
      <c r="K278" s="121" t="s">
        <v>2931</v>
      </c>
      <c r="L278" s="121">
        <v>8.7469444444444431</v>
      </c>
      <c r="M278" s="121">
        <v>-75.913888888888891</v>
      </c>
      <c r="N278" s="121">
        <v>496</v>
      </c>
      <c r="O278" s="121" t="s">
        <v>6642</v>
      </c>
      <c r="P278" s="121" t="s">
        <v>18</v>
      </c>
      <c r="Q278" s="125">
        <f>INDEX(MaestroEstacionesSCADA!$B$2:$B$536,MATCH(C278,MaestroEstacionesSCADA!$E$2:$E$536,0),1)</f>
        <v>84</v>
      </c>
      <c r="R278" s="127">
        <v>-1</v>
      </c>
      <c r="S278" s="121" t="str">
        <f>IFERROR(INDEX(estadored!$P$2:$P$323,MATCH(C278,estadored!$B$2:$B$323,0),1),0)</f>
        <v>SINIESTRO</v>
      </c>
      <c r="T278" s="121" t="str">
        <f>INDEX(estadored!$M$2:$M$323,MATCH(C278,estadored!$B$2:$B$323,0),1)</f>
        <v>INMARSAT</v>
      </c>
      <c r="U278" s="121">
        <v>1</v>
      </c>
      <c r="V278" s="121">
        <f>IFERROR(INDEX(VECINOS!$E$2:$E$338,MATCH(C278,VECINOS!$D$2:$D$338,0),1),-1)</f>
        <v>13067020</v>
      </c>
      <c r="W278" s="121">
        <f>IFERROR(INDEX(VECINOS!$F$2:$F$338,MATCH(C278,VECINOS!$D$2:$D$338,0),1),-1)</f>
        <v>2.41</v>
      </c>
      <c r="X278" s="121">
        <f>INDEX(VECINOSC!$Y$2:$Y$348,MATCH(C278,VECINOSC!$D$2:$D$348,0),1)</f>
        <v>13067020</v>
      </c>
      <c r="Y278" s="121">
        <f>INDEX(VECINOSC!$Z$2:$Z$348,MATCH(C278,VECINOSC!$D$2:$D$348,0),1)</f>
        <v>2</v>
      </c>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AW278" s="121"/>
      <c r="AX278" s="121"/>
      <c r="AY278" s="121"/>
      <c r="AZ278" s="121"/>
      <c r="BA278" s="121"/>
      <c r="BB278" s="121"/>
      <c r="BC278" s="121"/>
      <c r="BD278" s="121"/>
      <c r="BE278" s="121"/>
      <c r="BF278" s="121"/>
      <c r="BG278" s="121"/>
      <c r="BH278" s="121"/>
      <c r="BI278" s="121"/>
      <c r="BJ278" s="121"/>
      <c r="BK278" s="121"/>
      <c r="BL278" s="121"/>
      <c r="BM278" s="121"/>
      <c r="BN278" s="121"/>
      <c r="BO278" s="121"/>
      <c r="BP278" s="121"/>
      <c r="BQ278" s="121"/>
      <c r="BR278" s="121"/>
      <c r="BS278" s="121"/>
      <c r="BT278" s="121"/>
      <c r="BU278" s="121"/>
      <c r="BV278" s="121"/>
      <c r="BW278" s="121"/>
      <c r="BX278" s="121"/>
      <c r="BY278" s="121"/>
      <c r="BZ278" s="121"/>
      <c r="CA278" s="121"/>
      <c r="CB278" s="121"/>
      <c r="CC278" s="121"/>
      <c r="CD278" s="121"/>
      <c r="CE278" s="121"/>
      <c r="CF278" s="121"/>
      <c r="CG278" s="121"/>
      <c r="CH278" s="121"/>
      <c r="CI278" s="121"/>
    </row>
    <row r="279" spans="1:87" hidden="1">
      <c r="A279" s="121"/>
      <c r="B279" s="121">
        <v>2</v>
      </c>
      <c r="C279" s="121">
        <v>13067020</v>
      </c>
      <c r="D279" s="121" t="s">
        <v>334</v>
      </c>
      <c r="E279" s="121" t="s">
        <v>38</v>
      </c>
      <c r="F279" s="121" t="s">
        <v>39</v>
      </c>
      <c r="G279" s="121" t="s">
        <v>31</v>
      </c>
      <c r="H279" s="121" t="s">
        <v>14</v>
      </c>
      <c r="I279" s="121" t="s">
        <v>122</v>
      </c>
      <c r="J279" s="121" t="s">
        <v>2432</v>
      </c>
      <c r="K279" s="121" t="s">
        <v>2931</v>
      </c>
      <c r="L279" s="121">
        <v>8.7516111111111119</v>
      </c>
      <c r="M279" s="121">
        <v>-75.892416666666676</v>
      </c>
      <c r="N279" s="121">
        <v>372</v>
      </c>
      <c r="O279" s="121" t="s">
        <v>335</v>
      </c>
      <c r="P279" s="121" t="s">
        <v>18</v>
      </c>
      <c r="Q279" s="125">
        <v>113</v>
      </c>
      <c r="R279" s="121">
        <v>-1</v>
      </c>
      <c r="S279" s="121">
        <v>0</v>
      </c>
      <c r="T279" s="121" t="s">
        <v>1842</v>
      </c>
      <c r="U279" s="121">
        <v>0</v>
      </c>
      <c r="V279" s="121">
        <f>IFERROR(INDEX(VECINOS!$E$2:$E$338,MATCH(C279,VECINOS!$D$2:$D$338,0),1),-1)</f>
        <v>13055040</v>
      </c>
      <c r="W279" s="121">
        <f>IFERROR(INDEX(VECINOS!$F$2:$F$338,MATCH(C279,VECINOS!$D$2:$D$338,0),1),-1)</f>
        <v>2.41</v>
      </c>
      <c r="X279" s="121">
        <f>INDEX(VECINOSC!$Y$2:$Y$348,MATCH(C279,VECINOSC!$D$2:$D$348,0),1)</f>
        <v>13057010</v>
      </c>
      <c r="Y279" s="121">
        <f>INDEX(VECINOSC!$Z$2:$Z$348,MATCH(C279,VECINOSC!$D$2:$D$348,0),1)</f>
        <v>29</v>
      </c>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AW279" s="121"/>
      <c r="AX279" s="121"/>
      <c r="AY279" s="121"/>
      <c r="AZ279" s="121"/>
      <c r="BA279" s="121"/>
      <c r="BB279" s="121"/>
      <c r="BC279" s="121"/>
      <c r="BD279" s="121"/>
      <c r="BE279" s="121"/>
      <c r="BF279" s="121"/>
      <c r="BG279" s="121"/>
      <c r="BH279" s="121"/>
      <c r="BI279" s="121"/>
      <c r="BJ279" s="121"/>
      <c r="BK279" s="121"/>
      <c r="BL279" s="121"/>
      <c r="BM279" s="121"/>
      <c r="BN279" s="121"/>
      <c r="BO279" s="121"/>
      <c r="BP279" s="121"/>
      <c r="BQ279" s="121"/>
      <c r="BR279" s="121"/>
      <c r="BS279" s="121"/>
      <c r="BT279" s="121"/>
      <c r="BU279" s="121"/>
      <c r="BV279" s="121"/>
      <c r="BW279" s="121"/>
      <c r="BX279" s="121"/>
      <c r="BY279" s="121"/>
      <c r="BZ279" s="121"/>
      <c r="CA279" s="121"/>
      <c r="CB279" s="121"/>
      <c r="CC279" s="121"/>
      <c r="CD279" s="121"/>
      <c r="CE279" s="121"/>
      <c r="CF279" s="121"/>
      <c r="CG279" s="121"/>
      <c r="CH279" s="121"/>
      <c r="CI279" s="121"/>
    </row>
    <row r="280" spans="1:87" hidden="1">
      <c r="A280" s="121"/>
      <c r="B280" s="121">
        <v>2</v>
      </c>
      <c r="C280" s="121">
        <v>13035501</v>
      </c>
      <c r="D280" s="121" t="s">
        <v>325</v>
      </c>
      <c r="E280" s="121" t="s">
        <v>38</v>
      </c>
      <c r="F280" s="121" t="s">
        <v>12</v>
      </c>
      <c r="G280" s="121" t="s">
        <v>43</v>
      </c>
      <c r="H280" s="121" t="s">
        <v>14</v>
      </c>
      <c r="I280" s="121" t="s">
        <v>326</v>
      </c>
      <c r="J280" s="121" t="s">
        <v>2432</v>
      </c>
      <c r="K280" s="121" t="s">
        <v>2931</v>
      </c>
      <c r="L280" s="121">
        <v>8.8258333333333336</v>
      </c>
      <c r="M280" s="121">
        <v>-75.825138888888887</v>
      </c>
      <c r="N280" s="121">
        <v>20</v>
      </c>
      <c r="O280" s="121" t="s">
        <v>328</v>
      </c>
      <c r="P280" s="121" t="s">
        <v>18</v>
      </c>
      <c r="Q280" s="125">
        <v>-1</v>
      </c>
      <c r="R280" s="121">
        <v>-1</v>
      </c>
      <c r="S280" s="121">
        <v>0</v>
      </c>
      <c r="T280" s="121" t="s">
        <v>1849</v>
      </c>
      <c r="U280" s="121">
        <v>0</v>
      </c>
      <c r="V280" s="121">
        <f>IFERROR(INDEX(VECINOS!$E$2:$E$338,MATCH(C280,VECINOS!$D$2:$D$338,0),1),-1)</f>
        <v>13067020</v>
      </c>
      <c r="W280" s="121">
        <f>IFERROR(INDEX(VECINOS!$F$2:$F$338,MATCH(C280,VECINOS!$D$2:$D$338,0),1),-1)</f>
        <v>11.05</v>
      </c>
      <c r="X280" s="121">
        <f>INDEX(VECINOSC!$Y$2:$Y$348,MATCH(C280,VECINOSC!$D$2:$D$348,0),1)</f>
        <v>-1</v>
      </c>
      <c r="Y280" s="121">
        <f>INDEX(VECINOSC!$Z$2:$Z$348,MATCH(C280,VECINOSC!$D$2:$D$348,0),1)</f>
        <v>99999</v>
      </c>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AW280" s="121"/>
      <c r="AX280" s="121"/>
      <c r="AY280" s="121"/>
      <c r="AZ280" s="121"/>
      <c r="BA280" s="121"/>
      <c r="BB280" s="121"/>
      <c r="BC280" s="121"/>
      <c r="BD280" s="121"/>
      <c r="BE280" s="121"/>
      <c r="BF280" s="121"/>
      <c r="BG280" s="121"/>
      <c r="BH280" s="121"/>
      <c r="BI280" s="121"/>
      <c r="BJ280" s="121"/>
      <c r="BK280" s="121"/>
      <c r="BL280" s="121"/>
      <c r="BM280" s="121"/>
      <c r="BN280" s="121"/>
      <c r="BO280" s="121"/>
      <c r="BP280" s="121"/>
      <c r="BQ280" s="121"/>
      <c r="BR280" s="121"/>
      <c r="BS280" s="121"/>
      <c r="BT280" s="121"/>
      <c r="BU280" s="121"/>
      <c r="BV280" s="121"/>
      <c r="BW280" s="121"/>
      <c r="BX280" s="121"/>
      <c r="BY280" s="121"/>
      <c r="BZ280" s="121"/>
      <c r="CA280" s="121"/>
      <c r="CB280" s="121"/>
      <c r="CC280" s="121"/>
      <c r="CD280" s="121"/>
      <c r="CE280" s="121"/>
      <c r="CF280" s="121"/>
      <c r="CG280" s="121"/>
      <c r="CH280" s="121"/>
      <c r="CI280" s="121"/>
    </row>
    <row r="281" spans="1:87" hidden="1">
      <c r="A281" s="121"/>
      <c r="B281" s="121">
        <v>2</v>
      </c>
      <c r="C281" s="121">
        <v>25027020</v>
      </c>
      <c r="D281" s="121" t="s">
        <v>418</v>
      </c>
      <c r="E281" s="121" t="s">
        <v>38</v>
      </c>
      <c r="F281" s="121" t="s">
        <v>39</v>
      </c>
      <c r="G281" s="121" t="s">
        <v>31</v>
      </c>
      <c r="H281" s="121" t="s">
        <v>14</v>
      </c>
      <c r="I281" s="121" t="s">
        <v>160</v>
      </c>
      <c r="J281" s="121" t="s">
        <v>160</v>
      </c>
      <c r="K281" s="121" t="s">
        <v>399</v>
      </c>
      <c r="L281" s="121">
        <v>8.9925277777777772</v>
      </c>
      <c r="M281" s="121">
        <v>-73.969444444444449</v>
      </c>
      <c r="N281" s="121">
        <v>520</v>
      </c>
      <c r="O281" s="121" t="s">
        <v>344</v>
      </c>
      <c r="P281" s="121" t="s">
        <v>18</v>
      </c>
      <c r="Q281" s="125">
        <v>18</v>
      </c>
      <c r="R281" s="121">
        <v>-1</v>
      </c>
      <c r="S281" s="121">
        <v>0</v>
      </c>
      <c r="T281" s="121" t="s">
        <v>1842</v>
      </c>
      <c r="U281" s="121">
        <v>0</v>
      </c>
      <c r="V281" s="121">
        <f>IFERROR(INDEX(VECINOS!$E$2:$E$338,MATCH(C281,VECINOS!$D$2:$D$338,0),1),-1)</f>
        <v>25025360</v>
      </c>
      <c r="W281" s="121">
        <f>IFERROR(INDEX(VECINOS!$F$2:$F$338,MATCH(C281,VECINOS!$D$2:$D$338,0),1),-1)</f>
        <v>5.95</v>
      </c>
      <c r="X281" s="121">
        <f>INDEX(VECINOSC!$Y$2:$Y$348,MATCH(C281,VECINOSC!$D$2:$D$348,0),1)</f>
        <v>23217080</v>
      </c>
      <c r="Y281" s="121">
        <f>INDEX(VECINOSC!$Z$2:$Z$348,MATCH(C281,VECINOSC!$D$2:$D$348,0),1)</f>
        <v>81</v>
      </c>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AW281" s="121"/>
      <c r="AX281" s="121"/>
      <c r="AY281" s="121"/>
      <c r="AZ281" s="121"/>
      <c r="BA281" s="121"/>
      <c r="BB281" s="121"/>
      <c r="BC281" s="121"/>
      <c r="BD281" s="121"/>
      <c r="BE281" s="121"/>
      <c r="BF281" s="121"/>
      <c r="BG281" s="121"/>
      <c r="BH281" s="121"/>
      <c r="BI281" s="121"/>
      <c r="BJ281" s="121"/>
      <c r="BK281" s="121"/>
      <c r="BL281" s="121"/>
      <c r="BM281" s="121"/>
      <c r="BN281" s="121"/>
      <c r="BO281" s="121"/>
      <c r="BP281" s="121"/>
      <c r="BQ281" s="121"/>
      <c r="BR281" s="121"/>
      <c r="BS281" s="121"/>
      <c r="BT281" s="121"/>
      <c r="BU281" s="121"/>
      <c r="BV281" s="121"/>
      <c r="BW281" s="121"/>
      <c r="BX281" s="121"/>
      <c r="BY281" s="121"/>
      <c r="BZ281" s="121"/>
      <c r="CA281" s="121"/>
      <c r="CB281" s="121"/>
      <c r="CC281" s="121"/>
      <c r="CD281" s="121"/>
      <c r="CE281" s="121"/>
      <c r="CF281" s="121"/>
      <c r="CG281" s="121"/>
      <c r="CH281" s="121"/>
      <c r="CI281" s="121"/>
    </row>
    <row r="282" spans="1:87" hidden="1">
      <c r="A282" s="121"/>
      <c r="B282" s="121">
        <v>2</v>
      </c>
      <c r="C282" s="121">
        <v>25025360</v>
      </c>
      <c r="D282" s="121" t="s">
        <v>412</v>
      </c>
      <c r="E282" s="121" t="s">
        <v>38</v>
      </c>
      <c r="F282" s="121" t="s">
        <v>12</v>
      </c>
      <c r="G282" s="121" t="s">
        <v>64</v>
      </c>
      <c r="H282" s="121" t="s">
        <v>14</v>
      </c>
      <c r="I282" s="121" t="s">
        <v>160</v>
      </c>
      <c r="J282" s="121" t="s">
        <v>160</v>
      </c>
      <c r="K282" s="121" t="s">
        <v>399</v>
      </c>
      <c r="L282" s="121">
        <v>9.0463333333333331</v>
      </c>
      <c r="M282" s="121">
        <v>-73.970833333333331</v>
      </c>
      <c r="N282" s="121">
        <v>350</v>
      </c>
      <c r="O282" s="121" t="s">
        <v>415</v>
      </c>
      <c r="P282" s="121" t="s">
        <v>18</v>
      </c>
      <c r="Q282" s="125">
        <v>91</v>
      </c>
      <c r="R282" s="121">
        <v>-1</v>
      </c>
      <c r="S282" s="121">
        <v>0</v>
      </c>
      <c r="T282" s="121" t="s">
        <v>1842</v>
      </c>
      <c r="U282" s="121">
        <v>0</v>
      </c>
      <c r="V282" s="121">
        <f>IFERROR(INDEX(VECINOS!$E$2:$E$338,MATCH(C282,VECINOS!$D$2:$D$338,0),1),-1)</f>
        <v>25027020</v>
      </c>
      <c r="W282" s="121">
        <f>IFERROR(INDEX(VECINOS!$F$2:$F$338,MATCH(C282,VECINOS!$D$2:$D$338,0),1),-1)</f>
        <v>5.95</v>
      </c>
      <c r="X282" s="121">
        <f>INDEX(VECINOSC!$Y$2:$Y$348,MATCH(C282,VECINOSC!$D$2:$D$348,0),1)</f>
        <v>25027020</v>
      </c>
      <c r="Y282" s="121">
        <f>INDEX(VECINOSC!$Z$2:$Z$348,MATCH(C282,VECINOSC!$D$2:$D$348,0),1)</f>
        <v>5</v>
      </c>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AW282" s="121"/>
      <c r="AX282" s="121"/>
      <c r="AY282" s="121"/>
      <c r="AZ282" s="121"/>
      <c r="BA282" s="121"/>
      <c r="BB282" s="121"/>
      <c r="BC282" s="121"/>
      <c r="BD282" s="121"/>
      <c r="BE282" s="121"/>
      <c r="BF282" s="121"/>
      <c r="BG282" s="121"/>
      <c r="BH282" s="121"/>
      <c r="BI282" s="121"/>
      <c r="BJ282" s="121"/>
      <c r="BK282" s="121"/>
      <c r="BL282" s="121"/>
      <c r="BM282" s="121"/>
      <c r="BN282" s="121"/>
      <c r="BO282" s="121"/>
      <c r="BP282" s="121"/>
      <c r="BQ282" s="121"/>
      <c r="BR282" s="121"/>
      <c r="BS282" s="121"/>
      <c r="BT282" s="121"/>
      <c r="BU282" s="121"/>
      <c r="BV282" s="121"/>
      <c r="BW282" s="121"/>
      <c r="BX282" s="121"/>
      <c r="BY282" s="121"/>
      <c r="BZ282" s="121"/>
      <c r="CA282" s="121"/>
      <c r="CB282" s="121"/>
      <c r="CC282" s="121"/>
      <c r="CD282" s="121"/>
      <c r="CE282" s="121"/>
      <c r="CF282" s="121"/>
      <c r="CG282" s="121"/>
      <c r="CH282" s="121"/>
      <c r="CI282" s="121"/>
    </row>
    <row r="283" spans="1:87" hidden="1">
      <c r="A283" s="121"/>
      <c r="B283" s="121">
        <v>2</v>
      </c>
      <c r="C283" s="121">
        <v>25020470</v>
      </c>
      <c r="D283" s="121" t="s">
        <v>384</v>
      </c>
      <c r="E283" s="121" t="s">
        <v>38</v>
      </c>
      <c r="F283" s="121" t="s">
        <v>12</v>
      </c>
      <c r="G283" s="121" t="s">
        <v>13</v>
      </c>
      <c r="H283" s="121" t="s">
        <v>14</v>
      </c>
      <c r="I283" s="121" t="s">
        <v>378</v>
      </c>
      <c r="J283" s="121" t="s">
        <v>2432</v>
      </c>
      <c r="K283" s="121" t="s">
        <v>2444</v>
      </c>
      <c r="L283" s="121">
        <v>9.1177777777777784</v>
      </c>
      <c r="M283" s="121">
        <v>-75.393333333333345</v>
      </c>
      <c r="N283" s="121">
        <v>125</v>
      </c>
      <c r="O283" s="121" t="s">
        <v>386</v>
      </c>
      <c r="P283" s="121" t="s">
        <v>18</v>
      </c>
      <c r="Q283" s="125">
        <v>-1</v>
      </c>
      <c r="R283" s="121">
        <v>-1</v>
      </c>
      <c r="S283" s="121">
        <v>0</v>
      </c>
      <c r="T283" s="121" t="s">
        <v>1849</v>
      </c>
      <c r="U283" s="121">
        <v>0</v>
      </c>
      <c r="V283" s="121">
        <f>IFERROR(INDEX(VECINOS!$E$2:$E$338,MATCH(C283,VECINOS!$D$2:$D$338,0),1),-1)</f>
        <v>25025350</v>
      </c>
      <c r="W283" s="121">
        <f>IFERROR(INDEX(VECINOS!$F$2:$F$338,MATCH(C283,VECINOS!$D$2:$D$338,0),1),-1)</f>
        <v>21.97</v>
      </c>
      <c r="X283" s="121">
        <f>INDEX(VECINOSC!$Y$2:$Y$348,MATCH(C283,VECINOSC!$D$2:$D$348,0),1)</f>
        <v>-1</v>
      </c>
      <c r="Y283" s="121">
        <f>INDEX(VECINOSC!$Z$2:$Z$348,MATCH(C283,VECINOSC!$D$2:$D$348,0),1)</f>
        <v>99999</v>
      </c>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AW283" s="121"/>
      <c r="AX283" s="121"/>
      <c r="AY283" s="121"/>
      <c r="AZ283" s="121"/>
      <c r="BA283" s="121"/>
      <c r="BB283" s="121"/>
      <c r="BC283" s="121"/>
      <c r="BD283" s="121"/>
      <c r="BE283" s="121"/>
      <c r="BF283" s="121"/>
      <c r="BG283" s="121"/>
      <c r="BH283" s="121"/>
      <c r="BI283" s="121"/>
      <c r="BJ283" s="121"/>
      <c r="BK283" s="121"/>
      <c r="BL283" s="121"/>
      <c r="BM283" s="121"/>
      <c r="BN283" s="121"/>
      <c r="BO283" s="121"/>
      <c r="BP283" s="121"/>
      <c r="BQ283" s="121"/>
      <c r="BR283" s="121"/>
      <c r="BS283" s="121"/>
      <c r="BT283" s="121"/>
      <c r="BU283" s="121"/>
      <c r="BV283" s="121"/>
      <c r="BW283" s="121"/>
      <c r="BX283" s="121"/>
      <c r="BY283" s="121"/>
      <c r="BZ283" s="121"/>
      <c r="CA283" s="121"/>
      <c r="CB283" s="121"/>
      <c r="CC283" s="121"/>
      <c r="CD283" s="121"/>
      <c r="CE283" s="121"/>
      <c r="CF283" s="121"/>
      <c r="CG283" s="121"/>
      <c r="CH283" s="121"/>
      <c r="CI283" s="121"/>
    </row>
    <row r="284" spans="1:87" hidden="1">
      <c r="A284" s="121"/>
      <c r="B284" s="121">
        <v>2</v>
      </c>
      <c r="C284" s="121">
        <v>25025380</v>
      </c>
      <c r="D284" s="121" t="s">
        <v>416</v>
      </c>
      <c r="E284" s="121" t="s">
        <v>38</v>
      </c>
      <c r="F284" s="121" t="s">
        <v>12</v>
      </c>
      <c r="G284" s="121" t="s">
        <v>111</v>
      </c>
      <c r="H284" s="121" t="s">
        <v>14</v>
      </c>
      <c r="I284" s="121" t="s">
        <v>388</v>
      </c>
      <c r="J284" s="121" t="s">
        <v>182</v>
      </c>
      <c r="K284" s="121" t="s">
        <v>389</v>
      </c>
      <c r="L284" s="121">
        <v>9.1638888888888896</v>
      </c>
      <c r="M284" s="121">
        <v>-75.044722222222219</v>
      </c>
      <c r="N284" s="121">
        <v>20</v>
      </c>
      <c r="O284" s="121" t="s">
        <v>417</v>
      </c>
      <c r="P284" s="121" t="s">
        <v>18</v>
      </c>
      <c r="Q284" s="125">
        <v>-1</v>
      </c>
      <c r="R284" s="121">
        <v>-1</v>
      </c>
      <c r="S284" s="121">
        <v>0</v>
      </c>
      <c r="T284" s="121" t="s">
        <v>1849</v>
      </c>
      <c r="U284" s="121">
        <v>0</v>
      </c>
      <c r="V284" s="121">
        <f>IFERROR(INDEX(VECINOS!$E$2:$E$338,MATCH(C284,VECINOS!$D$2:$D$338,0),1),-1)</f>
        <v>25020440</v>
      </c>
      <c r="W284" s="121">
        <f>IFERROR(INDEX(VECINOS!$F$2:$F$338,MATCH(C284,VECINOS!$D$2:$D$338,0),1),-1)</f>
        <v>26.47</v>
      </c>
      <c r="X284" s="121">
        <f>INDEX(VECINOSC!$Y$2:$Y$348,MATCH(C284,VECINOSC!$D$2:$D$348,0),1)</f>
        <v>-1</v>
      </c>
      <c r="Y284" s="121">
        <f>INDEX(VECINOSC!$Z$2:$Z$348,MATCH(C284,VECINOSC!$D$2:$D$348,0),1)</f>
        <v>99999</v>
      </c>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AW284" s="121"/>
      <c r="AX284" s="121"/>
      <c r="AY284" s="121"/>
      <c r="AZ284" s="121"/>
      <c r="BA284" s="121"/>
      <c r="BB284" s="121"/>
      <c r="BC284" s="121"/>
      <c r="BD284" s="121"/>
      <c r="BE284" s="121"/>
      <c r="BF284" s="121"/>
      <c r="BG284" s="121"/>
      <c r="BH284" s="121"/>
      <c r="BI284" s="121"/>
      <c r="BJ284" s="121"/>
      <c r="BK284" s="121"/>
      <c r="BL284" s="121"/>
      <c r="BM284" s="121"/>
      <c r="BN284" s="121"/>
      <c r="BO284" s="121"/>
      <c r="BP284" s="121"/>
      <c r="BQ284" s="121"/>
      <c r="BR284" s="121"/>
      <c r="BS284" s="121"/>
      <c r="BT284" s="121"/>
      <c r="BU284" s="121"/>
      <c r="BV284" s="121"/>
      <c r="BW284" s="121"/>
      <c r="BX284" s="121"/>
      <c r="BY284" s="121"/>
      <c r="BZ284" s="121"/>
      <c r="CA284" s="121"/>
      <c r="CB284" s="121"/>
      <c r="CC284" s="121"/>
      <c r="CD284" s="121"/>
      <c r="CE284" s="121"/>
      <c r="CF284" s="121"/>
      <c r="CG284" s="121"/>
      <c r="CH284" s="121"/>
      <c r="CI284" s="121"/>
    </row>
    <row r="285" spans="1:87" hidden="1">
      <c r="A285" s="121"/>
      <c r="B285" s="121">
        <v>2</v>
      </c>
      <c r="C285" s="121">
        <v>13085050</v>
      </c>
      <c r="D285" s="121" t="s">
        <v>346</v>
      </c>
      <c r="E285" s="121" t="s">
        <v>38</v>
      </c>
      <c r="F285" s="121" t="s">
        <v>12</v>
      </c>
      <c r="G285" s="121" t="s">
        <v>64</v>
      </c>
      <c r="H285" s="121" t="s">
        <v>24</v>
      </c>
      <c r="I285" s="121" t="s">
        <v>122</v>
      </c>
      <c r="J285" s="121" t="s">
        <v>2432</v>
      </c>
      <c r="K285" s="121" t="s">
        <v>339</v>
      </c>
      <c r="L285" s="121">
        <v>9.2527222222222214</v>
      </c>
      <c r="M285" s="121">
        <v>-75.84441666666666</v>
      </c>
      <c r="N285" s="121">
        <v>30</v>
      </c>
      <c r="O285" s="121" t="s">
        <v>347</v>
      </c>
      <c r="P285" s="121" t="s">
        <v>345</v>
      </c>
      <c r="Q285" s="125">
        <v>-1</v>
      </c>
      <c r="R285" s="121">
        <v>-1</v>
      </c>
      <c r="S285" s="121" t="s">
        <v>1819</v>
      </c>
      <c r="T285" s="121" t="s">
        <v>1863</v>
      </c>
      <c r="U285" s="121">
        <v>1</v>
      </c>
      <c r="V285" s="121">
        <f>IFERROR(INDEX(VECINOS!$E$2:$E$338,MATCH(C285,VECINOS!$D$2:$D$338,0),1),-1)</f>
        <v>13035501</v>
      </c>
      <c r="W285" s="121">
        <f>IFERROR(INDEX(VECINOS!$F$2:$F$338,MATCH(C285,VECINOS!$D$2:$D$338,0),1),-1)</f>
        <v>47.26</v>
      </c>
      <c r="X285" s="121">
        <f>INDEX(VECINOSC!$Y$2:$Y$348,MATCH(C285,VECINOSC!$D$2:$D$348,0),1)</f>
        <v>13067020</v>
      </c>
      <c r="Y285" s="121">
        <f>INDEX(VECINOSC!$Z$2:$Z$348,MATCH(C285,VECINOSC!$D$2:$D$348,0),1)</f>
        <v>55</v>
      </c>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AW285" s="121"/>
      <c r="AX285" s="121"/>
      <c r="AY285" s="121"/>
      <c r="AZ285" s="121"/>
      <c r="BA285" s="121"/>
      <c r="BB285" s="121"/>
      <c r="BC285" s="121"/>
      <c r="BD285" s="121"/>
      <c r="BE285" s="121"/>
      <c r="BF285" s="121"/>
      <c r="BG285" s="121"/>
      <c r="BH285" s="121"/>
      <c r="BI285" s="121"/>
      <c r="BJ285" s="121"/>
      <c r="BK285" s="121"/>
      <c r="BL285" s="121"/>
      <c r="BM285" s="121"/>
      <c r="BN285" s="121"/>
      <c r="BO285" s="121"/>
      <c r="BP285" s="121"/>
      <c r="BQ285" s="121"/>
      <c r="BR285" s="121"/>
      <c r="BS285" s="121"/>
      <c r="BT285" s="121"/>
      <c r="BU285" s="121"/>
      <c r="BV285" s="121"/>
      <c r="BW285" s="121"/>
      <c r="BX285" s="121"/>
      <c r="BY285" s="121"/>
      <c r="BZ285" s="121"/>
      <c r="CA285" s="121"/>
      <c r="CB285" s="121"/>
      <c r="CC285" s="121"/>
      <c r="CD285" s="121"/>
      <c r="CE285" s="121"/>
      <c r="CF285" s="121"/>
      <c r="CG285" s="121"/>
      <c r="CH285" s="121"/>
      <c r="CI285" s="121"/>
    </row>
    <row r="286" spans="1:87" hidden="1">
      <c r="A286" s="121"/>
      <c r="B286" s="121">
        <v>5</v>
      </c>
      <c r="C286" s="121">
        <v>25025002</v>
      </c>
      <c r="D286" s="121" t="s">
        <v>730</v>
      </c>
      <c r="E286" s="121" t="s">
        <v>38</v>
      </c>
      <c r="F286" s="121" t="s">
        <v>12</v>
      </c>
      <c r="G286" s="121" t="s">
        <v>64</v>
      </c>
      <c r="H286" s="121" t="s">
        <v>14</v>
      </c>
      <c r="I286" s="121" t="s">
        <v>160</v>
      </c>
      <c r="J286" s="121" t="s">
        <v>160</v>
      </c>
      <c r="K286" s="121" t="s">
        <v>17002</v>
      </c>
      <c r="L286" s="121">
        <v>9.3040555555555571</v>
      </c>
      <c r="M286" s="121">
        <v>-74.273638888888883</v>
      </c>
      <c r="N286" s="121">
        <v>353</v>
      </c>
      <c r="O286" s="121" t="s">
        <v>415</v>
      </c>
      <c r="P286" s="121" t="s">
        <v>18</v>
      </c>
      <c r="Q286" s="125">
        <v>78</v>
      </c>
      <c r="R286" s="121">
        <v>-1</v>
      </c>
      <c r="S286" s="121" t="s">
        <v>1819</v>
      </c>
      <c r="T286" s="121" t="s">
        <v>1863</v>
      </c>
      <c r="U286" s="121">
        <v>1</v>
      </c>
      <c r="V286" s="121">
        <f>IFERROR(INDEX(VECINOS!$E$2:$E$338,MATCH(C286,VECINOS!$D$2:$D$338,0),1),-1)</f>
        <v>25025360</v>
      </c>
      <c r="W286" s="121">
        <f>IFERROR(INDEX(VECINOS!$F$2:$F$338,MATCH(C286,VECINOS!$D$2:$D$338,0),1),-1)</f>
        <v>43.81</v>
      </c>
      <c r="X286" s="121">
        <f>INDEX(VECINOSC!$Y$2:$Y$348,MATCH(C286,VECINOSC!$D$2:$D$348,0),1)</f>
        <v>25027020</v>
      </c>
      <c r="Y286" s="121">
        <f>INDEX(VECINOSC!$Z$2:$Z$348,MATCH(C286,VECINOSC!$D$2:$D$348,0),1)</f>
        <v>48</v>
      </c>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AW286" s="121"/>
      <c r="AX286" s="121"/>
      <c r="AY286" s="121"/>
      <c r="AZ286" s="121"/>
      <c r="BA286" s="121"/>
      <c r="BB286" s="121"/>
      <c r="BC286" s="121"/>
      <c r="BD286" s="121"/>
      <c r="BE286" s="121"/>
      <c r="BF286" s="121"/>
      <c r="BG286" s="121"/>
      <c r="BH286" s="121"/>
      <c r="BI286" s="121"/>
      <c r="BJ286" s="121"/>
      <c r="BK286" s="121"/>
      <c r="BL286" s="121"/>
      <c r="BM286" s="121"/>
      <c r="BN286" s="121"/>
      <c r="BO286" s="121"/>
      <c r="BP286" s="121"/>
      <c r="BQ286" s="121"/>
      <c r="BR286" s="121"/>
      <c r="BS286" s="121"/>
      <c r="BT286" s="121"/>
      <c r="BU286" s="121"/>
      <c r="BV286" s="121"/>
      <c r="BW286" s="121"/>
      <c r="BX286" s="121"/>
      <c r="BY286" s="121"/>
      <c r="BZ286" s="121"/>
      <c r="CA286" s="121"/>
      <c r="CB286" s="121"/>
      <c r="CC286" s="121"/>
      <c r="CD286" s="121"/>
      <c r="CE286" s="121"/>
      <c r="CF286" s="121"/>
      <c r="CG286" s="121"/>
      <c r="CH286" s="121"/>
      <c r="CI286" s="121"/>
    </row>
    <row r="287" spans="1:87" hidden="1">
      <c r="A287" s="121"/>
      <c r="B287" s="121">
        <v>2</v>
      </c>
      <c r="C287" s="121">
        <v>25025350</v>
      </c>
      <c r="D287" s="121" t="s">
        <v>410</v>
      </c>
      <c r="E287" s="121" t="s">
        <v>38</v>
      </c>
      <c r="F287" s="121" t="s">
        <v>12</v>
      </c>
      <c r="G287" s="121" t="s">
        <v>64</v>
      </c>
      <c r="H287" s="121" t="s">
        <v>14</v>
      </c>
      <c r="I287" s="121" t="s">
        <v>378</v>
      </c>
      <c r="J287" s="121" t="s">
        <v>182</v>
      </c>
      <c r="K287" s="121" t="s">
        <v>343</v>
      </c>
      <c r="L287" s="121">
        <v>9.3163888888888895</v>
      </c>
      <c r="M287" s="121">
        <v>-75.387500000000003</v>
      </c>
      <c r="N287" s="121">
        <v>371</v>
      </c>
      <c r="O287" s="121" t="s">
        <v>411</v>
      </c>
      <c r="P287" s="121" t="s">
        <v>18</v>
      </c>
      <c r="Q287" s="125">
        <v>167</v>
      </c>
      <c r="R287" s="121">
        <v>-1</v>
      </c>
      <c r="S287" s="121">
        <v>0</v>
      </c>
      <c r="T287" s="121" t="s">
        <v>1842</v>
      </c>
      <c r="U287" s="121">
        <v>0</v>
      </c>
      <c r="V287" s="121">
        <f>IFERROR(INDEX(VECINOS!$E$2:$E$338,MATCH(C287,VECINOS!$D$2:$D$338,0),1),-1)</f>
        <v>25025280</v>
      </c>
      <c r="W287" s="121">
        <f>IFERROR(INDEX(VECINOS!$F$2:$F$338,MATCH(C287,VECINOS!$D$2:$D$338,0),1),-1)</f>
        <v>11.69</v>
      </c>
      <c r="X287" s="121">
        <f>INDEX(VECINOSC!$Y$2:$Y$348,MATCH(C287,VECINOSC!$D$2:$D$348,0),1)</f>
        <v>-1</v>
      </c>
      <c r="Y287" s="121">
        <f>INDEX(VECINOSC!$Z$2:$Z$348,MATCH(C287,VECINOSC!$D$2:$D$348,0),1)</f>
        <v>99999</v>
      </c>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AW287" s="121"/>
      <c r="AX287" s="121"/>
      <c r="AY287" s="121"/>
      <c r="AZ287" s="121"/>
      <c r="BA287" s="121"/>
      <c r="BB287" s="121"/>
      <c r="BC287" s="121"/>
      <c r="BD287" s="121"/>
      <c r="BE287" s="121"/>
      <c r="BF287" s="121"/>
      <c r="BG287" s="121"/>
      <c r="BH287" s="121"/>
      <c r="BI287" s="121"/>
      <c r="BJ287" s="121"/>
      <c r="BK287" s="121"/>
      <c r="BL287" s="121"/>
      <c r="BM287" s="121"/>
      <c r="BN287" s="121"/>
      <c r="BO287" s="121"/>
      <c r="BP287" s="121"/>
      <c r="BQ287" s="121"/>
      <c r="BR287" s="121"/>
      <c r="BS287" s="121"/>
      <c r="BT287" s="121"/>
      <c r="BU287" s="121"/>
      <c r="BV287" s="121"/>
      <c r="BW287" s="121"/>
      <c r="BX287" s="121"/>
      <c r="BY287" s="121"/>
      <c r="BZ287" s="121"/>
      <c r="CA287" s="121"/>
      <c r="CB287" s="121"/>
      <c r="CC287" s="121"/>
      <c r="CD287" s="121"/>
      <c r="CE287" s="121"/>
      <c r="CF287" s="121"/>
      <c r="CG287" s="121"/>
      <c r="CH287" s="121"/>
      <c r="CI287" s="121"/>
    </row>
    <row r="288" spans="1:87" hidden="1">
      <c r="A288" s="121"/>
      <c r="B288" s="121">
        <v>2</v>
      </c>
      <c r="C288" s="121">
        <v>25025280</v>
      </c>
      <c r="D288" s="121" t="s">
        <v>403</v>
      </c>
      <c r="E288" s="121" t="s">
        <v>38</v>
      </c>
      <c r="F288" s="121" t="s">
        <v>12</v>
      </c>
      <c r="G288" s="121" t="s">
        <v>57</v>
      </c>
      <c r="H288" s="121" t="s">
        <v>14</v>
      </c>
      <c r="I288" s="121" t="s">
        <v>404</v>
      </c>
      <c r="J288" s="121" t="s">
        <v>182</v>
      </c>
      <c r="K288" s="121" t="s">
        <v>405</v>
      </c>
      <c r="L288" s="121">
        <v>9.3570833333333336</v>
      </c>
      <c r="M288" s="121">
        <v>-75.289249999999996</v>
      </c>
      <c r="N288" s="121">
        <v>6</v>
      </c>
      <c r="O288" s="121" t="s">
        <v>407</v>
      </c>
      <c r="P288" s="121" t="s">
        <v>18</v>
      </c>
      <c r="Q288" s="125">
        <v>215</v>
      </c>
      <c r="R288" s="121">
        <v>-1</v>
      </c>
      <c r="S288" s="121">
        <v>0</v>
      </c>
      <c r="T288" s="121" t="s">
        <v>1842</v>
      </c>
      <c r="U288" s="121">
        <v>0</v>
      </c>
      <c r="V288" s="121">
        <f>IFERROR(INDEX(VECINOS!$E$2:$E$338,MATCH(C288,VECINOS!$D$2:$D$338,0),1),-1)</f>
        <v>25025350</v>
      </c>
      <c r="W288" s="121">
        <f>IFERROR(INDEX(VECINOS!$F$2:$F$338,MATCH(C288,VECINOS!$D$2:$D$338,0),1),-1)</f>
        <v>11.69</v>
      </c>
      <c r="X288" s="121">
        <f>INDEX(VECINOSC!$Y$2:$Y$348,MATCH(C288,VECINOSC!$D$2:$D$348,0),1)</f>
        <v>-1</v>
      </c>
      <c r="Y288" s="121">
        <f>INDEX(VECINOSC!$Z$2:$Z$348,MATCH(C288,VECINOSC!$D$2:$D$348,0),1)</f>
        <v>99999</v>
      </c>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AW288" s="121"/>
      <c r="AX288" s="121"/>
      <c r="AY288" s="121"/>
      <c r="AZ288" s="121"/>
      <c r="BA288" s="121"/>
      <c r="BB288" s="121"/>
      <c r="BC288" s="121"/>
      <c r="BD288" s="121"/>
      <c r="BE288" s="121"/>
      <c r="BF288" s="121"/>
      <c r="BG288" s="121"/>
      <c r="BH288" s="121"/>
      <c r="BI288" s="121"/>
      <c r="BJ288" s="121"/>
      <c r="BK288" s="121"/>
      <c r="BL288" s="121"/>
      <c r="BM288" s="121"/>
      <c r="BN288" s="121"/>
      <c r="BO288" s="121"/>
      <c r="BP288" s="121"/>
      <c r="BQ288" s="121"/>
      <c r="BR288" s="121"/>
      <c r="BS288" s="121"/>
      <c r="BT288" s="121"/>
      <c r="BU288" s="121"/>
      <c r="BV288" s="121"/>
      <c r="BW288" s="121"/>
      <c r="BX288" s="121"/>
      <c r="BY288" s="121"/>
      <c r="BZ288" s="121"/>
      <c r="CA288" s="121"/>
      <c r="CB288" s="121"/>
      <c r="CC288" s="121"/>
      <c r="CD288" s="121"/>
      <c r="CE288" s="121"/>
      <c r="CF288" s="121"/>
      <c r="CG288" s="121"/>
      <c r="CH288" s="121"/>
      <c r="CI288" s="121"/>
    </row>
    <row r="289" spans="1:87" hidden="1">
      <c r="A289" s="121"/>
      <c r="B289" s="121">
        <v>2</v>
      </c>
      <c r="C289" s="121">
        <v>25020440</v>
      </c>
      <c r="D289" s="121" t="s">
        <v>16400</v>
      </c>
      <c r="E289" s="121" t="s">
        <v>38</v>
      </c>
      <c r="F289" s="121" t="s">
        <v>12</v>
      </c>
      <c r="G289" s="121" t="s">
        <v>13</v>
      </c>
      <c r="H289" s="121" t="s">
        <v>14</v>
      </c>
      <c r="I289" s="121" t="s">
        <v>18</v>
      </c>
      <c r="J289" s="121" t="s">
        <v>182</v>
      </c>
      <c r="K289" s="121" t="s">
        <v>370</v>
      </c>
      <c r="L289" s="121">
        <v>9.4016388888888898</v>
      </c>
      <c r="M289" s="121">
        <v>-75.016388888888883</v>
      </c>
      <c r="N289" s="121">
        <v>114</v>
      </c>
      <c r="O289" s="121" t="s">
        <v>212</v>
      </c>
      <c r="P289" s="121" t="s">
        <v>18</v>
      </c>
      <c r="Q289" s="125">
        <v>-1</v>
      </c>
      <c r="R289" s="121">
        <v>-1</v>
      </c>
      <c r="S289" s="121">
        <v>0</v>
      </c>
      <c r="T289" s="121" t="s">
        <v>1849</v>
      </c>
      <c r="U289" s="121">
        <v>0</v>
      </c>
      <c r="V289" s="121">
        <f>IFERROR(INDEX(VECINOS!$E$2:$E$338,MATCH(C289,VECINOS!$D$2:$D$338,0),1),-1)</f>
        <v>25025380</v>
      </c>
      <c r="W289" s="121">
        <f>IFERROR(INDEX(VECINOS!$F$2:$F$338,MATCH(C289,VECINOS!$D$2:$D$338,0),1),-1)</f>
        <v>26.47</v>
      </c>
      <c r="X289" s="121">
        <f>INDEX(VECINOSC!$Y$2:$Y$348,MATCH(C289,VECINOSC!$D$2:$D$348,0),1)</f>
        <v>-1</v>
      </c>
      <c r="Y289" s="121">
        <f>INDEX(VECINOSC!$Z$2:$Z$348,MATCH(C289,VECINOSC!$D$2:$D$348,0),1)</f>
        <v>99999</v>
      </c>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AW289" s="121"/>
      <c r="AX289" s="121"/>
      <c r="AY289" s="121"/>
      <c r="AZ289" s="121"/>
      <c r="BA289" s="121"/>
      <c r="BB289" s="121"/>
      <c r="BC289" s="121"/>
      <c r="BD289" s="121"/>
      <c r="BE289" s="121"/>
      <c r="BF289" s="121"/>
      <c r="BG289" s="121"/>
      <c r="BH289" s="121"/>
      <c r="BI289" s="121"/>
      <c r="BJ289" s="121"/>
      <c r="BK289" s="121"/>
      <c r="BL289" s="121"/>
      <c r="BM289" s="121"/>
      <c r="BN289" s="121"/>
      <c r="BO289" s="121"/>
      <c r="BP289" s="121"/>
      <c r="BQ289" s="121"/>
      <c r="BR289" s="121"/>
      <c r="BS289" s="121"/>
      <c r="BT289" s="121"/>
      <c r="BU289" s="121"/>
      <c r="BV289" s="121"/>
      <c r="BW289" s="121"/>
      <c r="BX289" s="121"/>
      <c r="BY289" s="121"/>
      <c r="BZ289" s="121"/>
      <c r="CA289" s="121"/>
      <c r="CB289" s="121"/>
      <c r="CC289" s="121"/>
      <c r="CD289" s="121"/>
      <c r="CE289" s="121"/>
      <c r="CF289" s="121"/>
      <c r="CG289" s="121"/>
      <c r="CH289" s="121"/>
      <c r="CI289" s="121"/>
    </row>
    <row r="290" spans="1:87" hidden="1">
      <c r="A290" s="121"/>
      <c r="B290" s="121">
        <v>5</v>
      </c>
      <c r="C290" s="121">
        <v>28025130</v>
      </c>
      <c r="D290" s="121" t="s">
        <v>742</v>
      </c>
      <c r="E290" s="121" t="s">
        <v>38</v>
      </c>
      <c r="F290" s="121" t="s">
        <v>12</v>
      </c>
      <c r="G290" s="121" t="s">
        <v>64</v>
      </c>
      <c r="H290" s="121" t="s">
        <v>14</v>
      </c>
      <c r="I290" s="121" t="s">
        <v>743</v>
      </c>
      <c r="J290" s="121" t="s">
        <v>424</v>
      </c>
      <c r="K290" s="121" t="s">
        <v>723</v>
      </c>
      <c r="L290" s="121">
        <v>9.6406111111111112</v>
      </c>
      <c r="M290" s="121">
        <v>-73.523944444444439</v>
      </c>
      <c r="N290" s="121">
        <v>100</v>
      </c>
      <c r="O290" s="121" t="s">
        <v>744</v>
      </c>
      <c r="P290" s="121" t="s">
        <v>18</v>
      </c>
      <c r="Q290" s="125">
        <v>93</v>
      </c>
      <c r="R290" s="121">
        <v>-1</v>
      </c>
      <c r="S290" s="121">
        <v>0</v>
      </c>
      <c r="T290" s="121" t="s">
        <v>1842</v>
      </c>
      <c r="U290" s="121">
        <v>0</v>
      </c>
      <c r="V290" s="121">
        <f>IFERROR(INDEX(VECINOS!$E$2:$E$338,MATCH(C290,VECINOS!$D$2:$D$338,0),1),-1)</f>
        <v>28025120</v>
      </c>
      <c r="W290" s="121">
        <f>IFERROR(INDEX(VECINOS!$F$2:$F$338,MATCH(C290,VECINOS!$D$2:$D$338,0),1),-1)</f>
        <v>67.760000000000005</v>
      </c>
      <c r="X290" s="121">
        <f>INDEX(VECINOSC!$Y$2:$Y$348,MATCH(C290,VECINOSC!$D$2:$D$348,0),1)</f>
        <v>-1</v>
      </c>
      <c r="Y290" s="121">
        <f>INDEX(VECINOSC!$Z$2:$Z$348,MATCH(C290,VECINOSC!$D$2:$D$348,0),1)</f>
        <v>99999</v>
      </c>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AW290" s="121"/>
      <c r="AX290" s="121"/>
      <c r="AY290" s="121"/>
      <c r="AZ290" s="121"/>
      <c r="BA290" s="121"/>
      <c r="BB290" s="121"/>
      <c r="BC290" s="121"/>
      <c r="BD290" s="121"/>
      <c r="BE290" s="121"/>
      <c r="BF290" s="121"/>
      <c r="BG290" s="121"/>
      <c r="BH290" s="121"/>
      <c r="BI290" s="121"/>
      <c r="BJ290" s="121"/>
      <c r="BK290" s="121"/>
      <c r="BL290" s="121"/>
      <c r="BM290" s="121"/>
      <c r="BN290" s="121"/>
      <c r="BO290" s="121"/>
      <c r="BP290" s="121"/>
      <c r="BQ290" s="121"/>
      <c r="BR290" s="121"/>
      <c r="BS290" s="121"/>
      <c r="BT290" s="121"/>
      <c r="BU290" s="121"/>
      <c r="BV290" s="121"/>
      <c r="BW290" s="121"/>
      <c r="BX290" s="121"/>
      <c r="BY290" s="121"/>
      <c r="BZ290" s="121"/>
      <c r="CA290" s="121"/>
      <c r="CB290" s="121"/>
      <c r="CC290" s="121"/>
      <c r="CD290" s="121"/>
      <c r="CE290" s="121"/>
      <c r="CF290" s="121"/>
      <c r="CG290" s="121"/>
      <c r="CH290" s="121"/>
      <c r="CI290" s="121"/>
    </row>
    <row r="291" spans="1:87" hidden="1">
      <c r="A291" s="121"/>
      <c r="B291" s="121">
        <v>2</v>
      </c>
      <c r="C291" s="121">
        <v>29015040</v>
      </c>
      <c r="D291" s="121" t="s">
        <v>435</v>
      </c>
      <c r="E291" s="121" t="s">
        <v>38</v>
      </c>
      <c r="F291" s="121" t="s">
        <v>12</v>
      </c>
      <c r="G291" s="121" t="s">
        <v>64</v>
      </c>
      <c r="H291" s="121" t="s">
        <v>14</v>
      </c>
      <c r="I291" s="121" t="s">
        <v>436</v>
      </c>
      <c r="J291" s="121" t="s">
        <v>2381</v>
      </c>
      <c r="K291" s="121" t="s">
        <v>3051</v>
      </c>
      <c r="L291" s="121">
        <v>9.7157499999999999</v>
      </c>
      <c r="M291" s="121">
        <v>-75.106416666666661</v>
      </c>
      <c r="N291" s="121">
        <v>73</v>
      </c>
      <c r="O291" s="121" t="s">
        <v>439</v>
      </c>
      <c r="P291" s="121" t="s">
        <v>18</v>
      </c>
      <c r="Q291" s="125">
        <v>43</v>
      </c>
      <c r="R291" s="121">
        <v>-1</v>
      </c>
      <c r="S291" s="121">
        <v>0</v>
      </c>
      <c r="T291" s="121" t="s">
        <v>1842</v>
      </c>
      <c r="U291" s="121">
        <v>0</v>
      </c>
      <c r="V291" s="121">
        <f>IFERROR(INDEX(VECINOS!$E$2:$E$338,MATCH(C291,VECINOS!$D$2:$D$338,0),1),-1)</f>
        <v>25027450</v>
      </c>
      <c r="W291" s="121">
        <f>IFERROR(INDEX(VECINOS!$F$2:$F$338,MATCH(C291,VECINOS!$D$2:$D$338,0),1),-1)</f>
        <v>33.92</v>
      </c>
      <c r="X291" s="121">
        <f>INDEX(VECINOSC!$Y$2:$Y$348,MATCH(C291,VECINOSC!$D$2:$D$348,0),1)</f>
        <v>-1</v>
      </c>
      <c r="Y291" s="121">
        <f>INDEX(VECINOSC!$Z$2:$Z$348,MATCH(C291,VECINOSC!$D$2:$D$348,0),1)</f>
        <v>99999</v>
      </c>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AW291" s="121"/>
      <c r="AX291" s="121"/>
      <c r="AY291" s="121"/>
      <c r="AZ291" s="121"/>
      <c r="BA291" s="121"/>
      <c r="BB291" s="121"/>
      <c r="BC291" s="121"/>
      <c r="BD291" s="121"/>
      <c r="BE291" s="121"/>
      <c r="BF291" s="121"/>
      <c r="BG291" s="121"/>
      <c r="BH291" s="121"/>
      <c r="BI291" s="121"/>
      <c r="BJ291" s="121"/>
      <c r="BK291" s="121"/>
      <c r="BL291" s="121"/>
      <c r="BM291" s="121"/>
      <c r="BN291" s="121"/>
      <c r="BO291" s="121"/>
      <c r="BP291" s="121"/>
      <c r="BQ291" s="121"/>
      <c r="BR291" s="121"/>
      <c r="BS291" s="121"/>
      <c r="BT291" s="121"/>
      <c r="BU291" s="121"/>
      <c r="BV291" s="121"/>
      <c r="BW291" s="121"/>
      <c r="BX291" s="121"/>
      <c r="BY291" s="121"/>
      <c r="BZ291" s="121"/>
      <c r="CA291" s="121"/>
      <c r="CB291" s="121"/>
      <c r="CC291" s="121"/>
      <c r="CD291" s="121"/>
      <c r="CE291" s="121"/>
      <c r="CF291" s="121"/>
      <c r="CG291" s="121"/>
      <c r="CH291" s="121"/>
      <c r="CI291" s="121"/>
    </row>
    <row r="292" spans="1:87" hidden="1">
      <c r="A292" s="121"/>
      <c r="B292" s="121">
        <v>2</v>
      </c>
      <c r="C292" s="121">
        <v>25027450</v>
      </c>
      <c r="D292" s="126" t="s">
        <v>7335</v>
      </c>
      <c r="E292" s="121" t="s">
        <v>38</v>
      </c>
      <c r="F292" s="121" t="s">
        <v>19</v>
      </c>
      <c r="G292" s="121" t="s">
        <v>20</v>
      </c>
      <c r="H292" s="121" t="s">
        <v>14</v>
      </c>
      <c r="I292" s="121" t="s">
        <v>160</v>
      </c>
      <c r="J292" s="121" t="s">
        <v>160</v>
      </c>
      <c r="K292" s="121" t="s">
        <v>2203</v>
      </c>
      <c r="L292" s="121">
        <v>9.7877777777777784</v>
      </c>
      <c r="M292" s="121">
        <v>-74.805833333333325</v>
      </c>
      <c r="N292" s="121">
        <v>16</v>
      </c>
      <c r="O292" s="121" t="s">
        <v>329</v>
      </c>
      <c r="P292" s="121" t="s">
        <v>18</v>
      </c>
      <c r="Q292" s="125">
        <v>-1</v>
      </c>
      <c r="R292" s="127" t="str">
        <f>IFERROR(INDEX(codigoNoaa!$E$2:$E$331,MATCH(C292,codigoNoaa!$D$2:$D$331,0),1),-1)</f>
        <v>CB132384</v>
      </c>
      <c r="S292" s="121">
        <f>IFERROR(INDEX(estadored!$P$2:$P$323,MATCH(C292,estadored!$B$2:$B$323,0),1),0)</f>
        <v>0</v>
      </c>
      <c r="T292" s="121" t="str">
        <f>INDEX(estadored!$M$2:$M$323,MATCH(C292,estadored!$B$2:$B$323,0),1)</f>
        <v>GPRS</v>
      </c>
      <c r="U292" s="121">
        <v>0</v>
      </c>
      <c r="V292" s="121">
        <f>IFERROR(INDEX(VECINOS!$E$2:$E$338,MATCH(C292,VECINOS!$D$2:$D$338,0),1),-1)</f>
        <v>29015000</v>
      </c>
      <c r="W292" s="121">
        <f>IFERROR(INDEX(VECINOS!$F$2:$F$338,MATCH(C292,VECINOS!$D$2:$D$338,0),1),-1)</f>
        <v>31.02</v>
      </c>
      <c r="X292" s="121">
        <f>INDEX(VECINOSC!$Y$2:$Y$348,MATCH(C292,VECINOSC!$D$2:$D$348,0),1)</f>
        <v>29047070</v>
      </c>
      <c r="Y292" s="121">
        <f>INDEX(VECINOSC!$Z$2:$Z$348,MATCH(C292,VECINOSC!$D$2:$D$348,0),1)</f>
        <v>54</v>
      </c>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AW292" s="121"/>
      <c r="AX292" s="121"/>
      <c r="AY292" s="121"/>
      <c r="AZ292" s="121"/>
      <c r="BA292" s="121"/>
      <c r="BB292" s="121"/>
      <c r="BC292" s="121"/>
      <c r="BD292" s="121"/>
      <c r="BE292" s="121"/>
      <c r="BF292" s="121"/>
      <c r="BG292" s="121"/>
      <c r="BH292" s="121"/>
      <c r="BI292" s="121"/>
      <c r="BJ292" s="121"/>
      <c r="BK292" s="121"/>
      <c r="BL292" s="121"/>
      <c r="BM292" s="121"/>
      <c r="BN292" s="121"/>
      <c r="BO292" s="121"/>
      <c r="BP292" s="121"/>
      <c r="BQ292" s="121"/>
      <c r="BR292" s="121"/>
      <c r="BS292" s="121"/>
      <c r="BT292" s="121"/>
      <c r="BU292" s="121"/>
      <c r="BV292" s="121"/>
      <c r="BW292" s="121"/>
      <c r="BX292" s="121"/>
      <c r="BY292" s="121"/>
      <c r="BZ292" s="121"/>
      <c r="CA292" s="121"/>
      <c r="CB292" s="121"/>
      <c r="CC292" s="121"/>
      <c r="CD292" s="121"/>
      <c r="CE292" s="121"/>
      <c r="CF292" s="121"/>
      <c r="CG292" s="121"/>
      <c r="CH292" s="121"/>
      <c r="CI292" s="121"/>
    </row>
    <row r="293" spans="1:87" hidden="1">
      <c r="A293" s="121"/>
      <c r="B293" s="121">
        <v>5</v>
      </c>
      <c r="C293" s="121">
        <v>25025000</v>
      </c>
      <c r="D293" s="121" t="s">
        <v>728</v>
      </c>
      <c r="E293" s="121" t="s">
        <v>38</v>
      </c>
      <c r="F293" s="121" t="s">
        <v>12</v>
      </c>
      <c r="G293" s="121" t="s">
        <v>64</v>
      </c>
      <c r="H293" s="121" t="s">
        <v>14</v>
      </c>
      <c r="I293" s="121" t="s">
        <v>729</v>
      </c>
      <c r="J293" s="121" t="s">
        <v>160</v>
      </c>
      <c r="K293" s="121" t="s">
        <v>17009</v>
      </c>
      <c r="L293" s="121">
        <v>9.9119722222222233</v>
      </c>
      <c r="M293" s="121">
        <v>-74.085805555555552</v>
      </c>
      <c r="N293" s="121">
        <v>145</v>
      </c>
      <c r="O293" s="121" t="s">
        <v>415</v>
      </c>
      <c r="P293" s="121" t="s">
        <v>18</v>
      </c>
      <c r="Q293" s="125">
        <v>49</v>
      </c>
      <c r="R293" s="121">
        <v>-1</v>
      </c>
      <c r="S293" s="121">
        <v>0</v>
      </c>
      <c r="T293" s="121" t="s">
        <v>1842</v>
      </c>
      <c r="U293" s="121">
        <v>0</v>
      </c>
      <c r="V293" s="121">
        <f>IFERROR(INDEX(VECINOS!$E$2:$E$338,MATCH(C293,VECINOS!$D$2:$D$338,0),1),-1)</f>
        <v>29065140</v>
      </c>
      <c r="W293" s="121">
        <f>IFERROR(INDEX(VECINOS!$F$2:$F$338,MATCH(C293,VECINOS!$D$2:$D$338,0),1),-1)</f>
        <v>60.98</v>
      </c>
      <c r="X293" s="121">
        <f>INDEX(VECINOSC!$Y$2:$Y$348,MATCH(C293,VECINOSC!$D$2:$D$348,0),1)</f>
        <v>-1</v>
      </c>
      <c r="Y293" s="121">
        <f>INDEX(VECINOSC!$Z$2:$Z$348,MATCH(C293,VECINOSC!$D$2:$D$348,0),1)</f>
        <v>99999</v>
      </c>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AW293" s="121"/>
      <c r="AX293" s="121"/>
      <c r="AY293" s="121"/>
      <c r="AZ293" s="121"/>
      <c r="BA293" s="121"/>
      <c r="BB293" s="121"/>
      <c r="BC293" s="121"/>
      <c r="BD293" s="121"/>
      <c r="BE293" s="121"/>
      <c r="BF293" s="121"/>
      <c r="BG293" s="121"/>
      <c r="BH293" s="121"/>
      <c r="BI293" s="121"/>
      <c r="BJ293" s="121"/>
      <c r="BK293" s="121"/>
      <c r="BL293" s="121"/>
      <c r="BM293" s="121"/>
      <c r="BN293" s="121"/>
      <c r="BO293" s="121"/>
      <c r="BP293" s="121"/>
      <c r="BQ293" s="121"/>
      <c r="BR293" s="121"/>
      <c r="BS293" s="121"/>
      <c r="BT293" s="121"/>
      <c r="BU293" s="121"/>
      <c r="BV293" s="121"/>
      <c r="BW293" s="121"/>
      <c r="BX293" s="121"/>
      <c r="BY293" s="121"/>
      <c r="BZ293" s="121"/>
      <c r="CA293" s="121"/>
      <c r="CB293" s="121"/>
      <c r="CC293" s="121"/>
      <c r="CD293" s="121"/>
      <c r="CE293" s="121"/>
      <c r="CF293" s="121"/>
      <c r="CG293" s="121"/>
      <c r="CH293" s="121"/>
      <c r="CI293" s="121"/>
    </row>
    <row r="294" spans="1:87" hidden="1">
      <c r="A294" s="121"/>
      <c r="B294" s="121">
        <v>2</v>
      </c>
      <c r="C294" s="121">
        <v>29051006</v>
      </c>
      <c r="D294" s="121" t="s">
        <v>491</v>
      </c>
      <c r="E294" s="121" t="s">
        <v>38</v>
      </c>
      <c r="F294" s="121" t="s">
        <v>39</v>
      </c>
      <c r="G294" s="121" t="s">
        <v>31</v>
      </c>
      <c r="H294" s="121" t="s">
        <v>14</v>
      </c>
      <c r="I294" s="121" t="s">
        <v>442</v>
      </c>
      <c r="J294" s="121" t="s">
        <v>2381</v>
      </c>
      <c r="K294" s="121" t="s">
        <v>2424</v>
      </c>
      <c r="L294" s="121">
        <v>9.9833333333333325</v>
      </c>
      <c r="M294" s="121">
        <v>-75.3</v>
      </c>
      <c r="N294" s="121">
        <v>10</v>
      </c>
      <c r="O294" s="121" t="s">
        <v>18</v>
      </c>
      <c r="P294" s="121" t="s">
        <v>18</v>
      </c>
      <c r="Q294" s="125">
        <v>-1</v>
      </c>
      <c r="R294" s="121">
        <v>-1</v>
      </c>
      <c r="S294" s="121">
        <v>0</v>
      </c>
      <c r="T294" s="121" t="str">
        <f>INDEX(estadored!$M$2:$M$323,MATCH(C294,estadored!$B$2:$B$323,0),1)</f>
        <v>GPRS</v>
      </c>
      <c r="U294" s="121">
        <v>0</v>
      </c>
      <c r="V294" s="121">
        <f>IFERROR(INDEX(VECINOS!$E$2:$E$338,MATCH(C294,VECINOS!$D$2:$D$338,0),1),-1)</f>
        <v>29057004</v>
      </c>
      <c r="W294" s="121">
        <f>IFERROR(INDEX(VECINOS!$F$2:$F$338,MATCH(C294,VECINOS!$D$2:$D$338,0),1),-1)</f>
        <v>14.13</v>
      </c>
      <c r="X294" s="121">
        <f>INDEX(VECINOSC!$Y$2:$Y$348,MATCH(C294,VECINOSC!$D$2:$D$348,0),1)</f>
        <v>-1</v>
      </c>
      <c r="Y294" s="121">
        <f>INDEX(VECINOSC!$Z$2:$Z$348,MATCH(C294,VECINOSC!$D$2:$D$348,0),1)</f>
        <v>99999</v>
      </c>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AW294" s="121"/>
      <c r="AX294" s="121"/>
      <c r="AY294" s="121"/>
      <c r="AZ294" s="121"/>
      <c r="BA294" s="121"/>
      <c r="BB294" s="121"/>
      <c r="BC294" s="121"/>
      <c r="BD294" s="121"/>
      <c r="BE294" s="121"/>
      <c r="BF294" s="121"/>
      <c r="BG294" s="121"/>
      <c r="BH294" s="121"/>
      <c r="BI294" s="121"/>
      <c r="BJ294" s="121"/>
      <c r="BK294" s="121"/>
      <c r="BL294" s="121"/>
      <c r="BM294" s="121"/>
      <c r="BN294" s="121"/>
      <c r="BO294" s="121"/>
      <c r="BP294" s="121"/>
      <c r="BQ294" s="121"/>
      <c r="BR294" s="121"/>
      <c r="BS294" s="121"/>
      <c r="BT294" s="121"/>
      <c r="BU294" s="121"/>
      <c r="BV294" s="121"/>
      <c r="BW294" s="121"/>
      <c r="BX294" s="121"/>
      <c r="BY294" s="121"/>
      <c r="BZ294" s="121"/>
      <c r="CA294" s="121"/>
      <c r="CB294" s="121"/>
      <c r="CC294" s="121"/>
      <c r="CD294" s="121"/>
      <c r="CE294" s="121"/>
      <c r="CF294" s="121"/>
      <c r="CG294" s="121"/>
      <c r="CH294" s="121"/>
      <c r="CI294" s="121"/>
    </row>
    <row r="295" spans="1:87" hidden="1">
      <c r="A295" s="121"/>
      <c r="B295" s="121">
        <v>5</v>
      </c>
      <c r="C295" s="121">
        <v>28025120</v>
      </c>
      <c r="D295" s="126" t="s">
        <v>10320</v>
      </c>
      <c r="E295" s="121" t="s">
        <v>38</v>
      </c>
      <c r="F295" s="121" t="s">
        <v>12</v>
      </c>
      <c r="G295" s="121" t="s">
        <v>64</v>
      </c>
      <c r="H295" s="121" t="s">
        <v>14</v>
      </c>
      <c r="I295" s="121" t="s">
        <v>3443</v>
      </c>
      <c r="J295" s="121" t="s">
        <v>424</v>
      </c>
      <c r="K295" s="121" t="s">
        <v>3442</v>
      </c>
      <c r="L295" s="121">
        <v>10.029083333333334</v>
      </c>
      <c r="M295" s="121">
        <v>-73.046194444444438</v>
      </c>
      <c r="N295" s="121">
        <v>436</v>
      </c>
      <c r="O295" s="121" t="s">
        <v>10321</v>
      </c>
      <c r="P295" s="121" t="s">
        <v>18</v>
      </c>
      <c r="Q295" s="125">
        <f>INDEX(MaestroEstacionesSCADA!$B$2:$B$536,MATCH(C295,MaestroEstacionesSCADA!$E$2:$E$536,0),1)</f>
        <v>194</v>
      </c>
      <c r="R295" s="127">
        <v>-1</v>
      </c>
      <c r="S295" s="121">
        <f>IFERROR(INDEX(estadored!$P$2:$P$323,MATCH(C295,estadored!$B$2:$B$323,0),1),0)</f>
        <v>0</v>
      </c>
      <c r="T295" s="121" t="str">
        <f>INDEX(estadored!$M$2:$M$323,MATCH(C295,estadored!$B$2:$B$323,0),1)</f>
        <v>INMARSAT</v>
      </c>
      <c r="U295" s="121">
        <v>0</v>
      </c>
      <c r="V295" s="121">
        <f>IFERROR(INDEX(VECINOS!$E$2:$E$338,MATCH(C295,VECINOS!$D$2:$D$338,0),1),-1)</f>
        <v>28015110</v>
      </c>
      <c r="W295" s="121">
        <f>IFERROR(INDEX(VECINOS!$F$2:$F$338,MATCH(C295,VECINOS!$D$2:$D$338,0),1),-1)</f>
        <v>37.57</v>
      </c>
      <c r="X295" s="121">
        <f>INDEX(VECINOSC!$Y$2:$Y$348,MATCH(C295,VECINOSC!$D$2:$D$348,0),1)</f>
        <v>-1</v>
      </c>
      <c r="Y295" s="121">
        <f>INDEX(VECINOSC!$Z$2:$Z$348,MATCH(C295,VECINOSC!$D$2:$D$348,0),1)</f>
        <v>99999</v>
      </c>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AW295" s="121"/>
      <c r="AX295" s="121"/>
      <c r="AY295" s="121"/>
      <c r="AZ295" s="121"/>
      <c r="BA295" s="121"/>
      <c r="BB295" s="121"/>
      <c r="BC295" s="121"/>
      <c r="BD295" s="121"/>
      <c r="BE295" s="121"/>
      <c r="BF295" s="121"/>
      <c r="BG295" s="121"/>
      <c r="BH295" s="121"/>
      <c r="BI295" s="121"/>
      <c r="BJ295" s="121"/>
      <c r="BK295" s="121"/>
      <c r="BL295" s="121"/>
      <c r="BM295" s="121"/>
      <c r="BN295" s="121"/>
      <c r="BO295" s="121"/>
      <c r="BP295" s="121"/>
      <c r="BQ295" s="121"/>
      <c r="BR295" s="121"/>
      <c r="BS295" s="121"/>
      <c r="BT295" s="121"/>
      <c r="BU295" s="121"/>
      <c r="BV295" s="121"/>
      <c r="BW295" s="121"/>
      <c r="BX295" s="121"/>
      <c r="BY295" s="121"/>
      <c r="BZ295" s="121"/>
      <c r="CA295" s="121"/>
      <c r="CB295" s="121"/>
      <c r="CC295" s="121"/>
      <c r="CD295" s="121"/>
      <c r="CE295" s="121"/>
      <c r="CF295" s="121"/>
      <c r="CG295" s="121"/>
      <c r="CH295" s="121"/>
      <c r="CI295" s="121"/>
    </row>
    <row r="296" spans="1:87" hidden="1">
      <c r="A296" s="121"/>
      <c r="B296" s="121">
        <v>2</v>
      </c>
      <c r="C296" s="121">
        <v>29057004</v>
      </c>
      <c r="D296" s="121" t="s">
        <v>481</v>
      </c>
      <c r="E296" s="121" t="s">
        <v>38</v>
      </c>
      <c r="F296" s="121" t="s">
        <v>39</v>
      </c>
      <c r="G296" s="121" t="s">
        <v>31</v>
      </c>
      <c r="H296" s="121" t="s">
        <v>14</v>
      </c>
      <c r="I296" s="121" t="s">
        <v>358</v>
      </c>
      <c r="J296" s="121" t="s">
        <v>2381</v>
      </c>
      <c r="K296" s="121" t="s">
        <v>441</v>
      </c>
      <c r="L296" s="121">
        <v>10.063111111111112</v>
      </c>
      <c r="M296" s="121">
        <v>-75.40077777777779</v>
      </c>
      <c r="N296" s="121">
        <v>49</v>
      </c>
      <c r="O296" s="121" t="s">
        <v>482</v>
      </c>
      <c r="P296" s="121"/>
      <c r="Q296" s="125">
        <v>999</v>
      </c>
      <c r="R296" s="121">
        <v>-1</v>
      </c>
      <c r="S296" s="121">
        <v>0</v>
      </c>
      <c r="T296" s="121" t="str">
        <f>INDEX(estadored!$M$2:$M$323,MATCH(C296,estadored!$B$2:$B$323,0),1)</f>
        <v>GPRS</v>
      </c>
      <c r="U296" s="121">
        <v>0</v>
      </c>
      <c r="V296" s="121">
        <f>IFERROR(INDEX(VECINOS!$E$2:$E$338,MATCH(C296,VECINOS!$D$2:$D$338,0),1),-1)</f>
        <v>29037002</v>
      </c>
      <c r="W296" s="121">
        <f>IFERROR(INDEX(VECINOS!$F$2:$F$338,MATCH(C296,VECINOS!$D$2:$D$338,0),1),-1)</f>
        <v>3.36</v>
      </c>
      <c r="X296" s="121">
        <f>INDEX(VECINOSC!$Y$2:$Y$348,MATCH(C296,VECINOSC!$D$2:$D$348,0),1)</f>
        <v>29037080</v>
      </c>
      <c r="Y296" s="121">
        <f>INDEX(VECINOSC!$Z$2:$Z$348,MATCH(C296,VECINOSC!$D$2:$D$348,0),1)</f>
        <v>15</v>
      </c>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AW296" s="121"/>
      <c r="AX296" s="121"/>
      <c r="AY296" s="121"/>
      <c r="AZ296" s="121"/>
      <c r="BA296" s="121"/>
      <c r="BB296" s="121"/>
      <c r="BC296" s="121"/>
      <c r="BD296" s="121"/>
      <c r="BE296" s="121"/>
      <c r="BF296" s="121"/>
      <c r="BG296" s="121"/>
      <c r="BH296" s="121"/>
      <c r="BI296" s="121"/>
      <c r="BJ296" s="121"/>
      <c r="BK296" s="121"/>
      <c r="BL296" s="121"/>
      <c r="BM296" s="121"/>
      <c r="BN296" s="121"/>
      <c r="BO296" s="121"/>
      <c r="BP296" s="121"/>
      <c r="BQ296" s="121"/>
      <c r="BR296" s="121"/>
      <c r="BS296" s="121"/>
      <c r="BT296" s="121"/>
      <c r="BU296" s="121"/>
      <c r="BV296" s="121"/>
      <c r="BW296" s="121"/>
      <c r="BX296" s="121"/>
      <c r="BY296" s="121"/>
      <c r="BZ296" s="121"/>
      <c r="CA296" s="121"/>
      <c r="CB296" s="121"/>
      <c r="CC296" s="121"/>
      <c r="CD296" s="121"/>
      <c r="CE296" s="121"/>
      <c r="CF296" s="121"/>
      <c r="CG296" s="121"/>
      <c r="CH296" s="121"/>
      <c r="CI296" s="121"/>
    </row>
    <row r="297" spans="1:87" hidden="1">
      <c r="A297" s="121"/>
      <c r="B297" s="121">
        <v>2</v>
      </c>
      <c r="C297" s="121">
        <v>29015000</v>
      </c>
      <c r="D297" s="121" t="s">
        <v>432</v>
      </c>
      <c r="E297" s="121" t="s">
        <v>38</v>
      </c>
      <c r="F297" s="121" t="s">
        <v>12</v>
      </c>
      <c r="G297" s="121" t="s">
        <v>26</v>
      </c>
      <c r="H297" s="121" t="s">
        <v>14</v>
      </c>
      <c r="I297" s="121" t="s">
        <v>352</v>
      </c>
      <c r="J297" s="121" t="s">
        <v>2381</v>
      </c>
      <c r="K297" s="121" t="s">
        <v>433</v>
      </c>
      <c r="L297" s="121">
        <v>10.064444444444446</v>
      </c>
      <c r="M297" s="121">
        <v>-74.85222222222221</v>
      </c>
      <c r="N297" s="121">
        <v>524</v>
      </c>
      <c r="O297" s="121" t="s">
        <v>434</v>
      </c>
      <c r="P297" s="121" t="s">
        <v>18</v>
      </c>
      <c r="Q297" s="125">
        <v>30</v>
      </c>
      <c r="R297" s="121">
        <v>-1</v>
      </c>
      <c r="S297" s="121">
        <v>0</v>
      </c>
      <c r="T297" s="121" t="s">
        <v>1842</v>
      </c>
      <c r="U297" s="121">
        <v>0</v>
      </c>
      <c r="V297" s="121">
        <f>IFERROR(INDEX(VECINOS!$E$2:$E$338,MATCH(C297,VECINOS!$D$2:$D$338,0),1),-1)</f>
        <v>14017702</v>
      </c>
      <c r="W297" s="121">
        <f>IFERROR(INDEX(VECINOS!$F$2:$F$338,MATCH(C297,VECINOS!$D$2:$D$338,0),1),-1)</f>
        <v>14.71</v>
      </c>
      <c r="X297" s="121">
        <f>INDEX(VECINOSC!$Y$2:$Y$348,MATCH(C297,VECINOSC!$D$2:$D$348,0),1)</f>
        <v>-1</v>
      </c>
      <c r="Y297" s="121">
        <f>INDEX(VECINOSC!$Z$2:$Z$348,MATCH(C297,VECINOSC!$D$2:$D$348,0),1)</f>
        <v>99999</v>
      </c>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AW297" s="121"/>
      <c r="AX297" s="121"/>
      <c r="AY297" s="121"/>
      <c r="AZ297" s="121"/>
      <c r="BA297" s="121"/>
      <c r="BB297" s="121"/>
      <c r="BC297" s="121"/>
      <c r="BD297" s="121"/>
      <c r="BE297" s="121"/>
      <c r="BF297" s="121"/>
      <c r="BG297" s="121"/>
      <c r="BH297" s="121"/>
      <c r="BI297" s="121"/>
      <c r="BJ297" s="121"/>
      <c r="BK297" s="121"/>
      <c r="BL297" s="121"/>
      <c r="BM297" s="121"/>
      <c r="BN297" s="121"/>
      <c r="BO297" s="121"/>
      <c r="BP297" s="121"/>
      <c r="BQ297" s="121"/>
      <c r="BR297" s="121"/>
      <c r="BS297" s="121"/>
      <c r="BT297" s="121"/>
      <c r="BU297" s="121"/>
      <c r="BV297" s="121"/>
      <c r="BW297" s="121"/>
      <c r="BX297" s="121"/>
      <c r="BY297" s="121"/>
      <c r="BZ297" s="121"/>
      <c r="CA297" s="121"/>
      <c r="CB297" s="121"/>
      <c r="CC297" s="121"/>
      <c r="CD297" s="121"/>
      <c r="CE297" s="121"/>
      <c r="CF297" s="121"/>
      <c r="CG297" s="121"/>
      <c r="CH297" s="121"/>
      <c r="CI297" s="121"/>
    </row>
    <row r="298" spans="1:87" hidden="1">
      <c r="A298" s="121"/>
      <c r="B298" s="121">
        <v>2</v>
      </c>
      <c r="C298" s="121">
        <v>29037002</v>
      </c>
      <c r="D298" s="121" t="s">
        <v>455</v>
      </c>
      <c r="E298" s="121" t="s">
        <v>38</v>
      </c>
      <c r="F298" s="121" t="s">
        <v>39</v>
      </c>
      <c r="G298" s="121" t="s">
        <v>31</v>
      </c>
      <c r="H298" s="121" t="s">
        <v>14</v>
      </c>
      <c r="I298" s="121" t="s">
        <v>456</v>
      </c>
      <c r="J298" s="121" t="s">
        <v>2381</v>
      </c>
      <c r="K298" s="121" t="s">
        <v>441</v>
      </c>
      <c r="L298" s="121">
        <v>10.091930555555557</v>
      </c>
      <c r="M298" s="121">
        <v>-75.410686111111119</v>
      </c>
      <c r="N298" s="121">
        <v>461</v>
      </c>
      <c r="O298" s="121" t="s">
        <v>457</v>
      </c>
      <c r="P298" s="121" t="s">
        <v>18</v>
      </c>
      <c r="Q298" s="125">
        <v>998</v>
      </c>
      <c r="R298" s="121">
        <v>-1</v>
      </c>
      <c r="S298" s="121">
        <v>0</v>
      </c>
      <c r="T298" s="121" t="s">
        <v>1849</v>
      </c>
      <c r="U298" s="121">
        <v>0</v>
      </c>
      <c r="V298" s="121">
        <f>IFERROR(INDEX(VECINOS!$E$2:$E$338,MATCH(C298,VECINOS!$D$2:$D$338,0),1),-1)</f>
        <v>29057004</v>
      </c>
      <c r="W298" s="121">
        <f>IFERROR(INDEX(VECINOS!$F$2:$F$338,MATCH(C298,VECINOS!$D$2:$D$338,0),1),-1)</f>
        <v>3.36</v>
      </c>
      <c r="X298" s="121">
        <f>INDEX(VECINOSC!$Y$2:$Y$348,MATCH(C298,VECINOSC!$D$2:$D$348,0),1)</f>
        <v>-1</v>
      </c>
      <c r="Y298" s="121">
        <f>INDEX(VECINOSC!$Z$2:$Z$348,MATCH(C298,VECINOSC!$D$2:$D$348,0),1)</f>
        <v>99999</v>
      </c>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AW298" s="121"/>
      <c r="AX298" s="121"/>
      <c r="AY298" s="121"/>
      <c r="AZ298" s="121"/>
      <c r="BA298" s="121"/>
      <c r="BB298" s="121"/>
      <c r="BC298" s="121"/>
      <c r="BD298" s="121"/>
      <c r="BE298" s="121"/>
      <c r="BF298" s="121"/>
      <c r="BG298" s="121"/>
      <c r="BH298" s="121"/>
      <c r="BI298" s="121"/>
      <c r="BJ298" s="121"/>
      <c r="BK298" s="121"/>
      <c r="BL298" s="121"/>
      <c r="BM298" s="121"/>
      <c r="BN298" s="121"/>
      <c r="BO298" s="121"/>
      <c r="BP298" s="121"/>
      <c r="BQ298" s="121"/>
      <c r="BR298" s="121"/>
      <c r="BS298" s="121"/>
      <c r="BT298" s="121"/>
      <c r="BU298" s="121"/>
      <c r="BV298" s="121"/>
      <c r="BW298" s="121"/>
      <c r="BX298" s="121"/>
      <c r="BY298" s="121"/>
      <c r="BZ298" s="121"/>
      <c r="CA298" s="121"/>
      <c r="CB298" s="121"/>
      <c r="CC298" s="121"/>
      <c r="CD298" s="121"/>
      <c r="CE298" s="121"/>
      <c r="CF298" s="121"/>
      <c r="CG298" s="121"/>
      <c r="CH298" s="121"/>
      <c r="CI298" s="121"/>
    </row>
    <row r="299" spans="1:87" hidden="1">
      <c r="A299" s="121"/>
      <c r="B299" s="121">
        <v>2</v>
      </c>
      <c r="C299" s="121">
        <v>29031003</v>
      </c>
      <c r="D299" s="121" t="s">
        <v>2434</v>
      </c>
      <c r="E299" s="121" t="s">
        <v>38</v>
      </c>
      <c r="F299" s="121" t="s">
        <v>39</v>
      </c>
      <c r="G299" s="121" t="s">
        <v>31</v>
      </c>
      <c r="H299" s="121" t="s">
        <v>14</v>
      </c>
      <c r="I299" s="121" t="s">
        <v>459</v>
      </c>
      <c r="J299" s="121" t="s">
        <v>2381</v>
      </c>
      <c r="K299" s="121" t="s">
        <v>441</v>
      </c>
      <c r="L299" s="121">
        <v>10.093908333333333</v>
      </c>
      <c r="M299" s="121">
        <v>-75.491905555555562</v>
      </c>
      <c r="N299" s="121">
        <v>5</v>
      </c>
      <c r="O299" s="121" t="s">
        <v>18</v>
      </c>
      <c r="P299" s="121" t="s">
        <v>18</v>
      </c>
      <c r="Q299" s="125">
        <v>-1</v>
      </c>
      <c r="R299" s="121">
        <v>-1</v>
      </c>
      <c r="S299" s="121">
        <v>0</v>
      </c>
      <c r="T299" s="121" t="str">
        <f>INDEX(estadored!$M$2:$M$323,MATCH(C299,estadored!$B$2:$B$323,0),1)</f>
        <v>GPRS</v>
      </c>
      <c r="U299" s="121">
        <v>0</v>
      </c>
      <c r="V299" s="121">
        <f>IFERROR(INDEX(VECINOS!$E$2:$E$338,MATCH(C299,VECINOS!$D$2:$D$338,0),1),-1)</f>
        <v>29037002</v>
      </c>
      <c r="W299" s="121">
        <f>IFERROR(INDEX(VECINOS!$F$2:$F$338,MATCH(C299,VECINOS!$D$2:$D$338,0),1),-1)</f>
        <v>8.9</v>
      </c>
      <c r="X299" s="121">
        <f>INDEX(VECINOSC!$Y$2:$Y$348,MATCH(C299,VECINOSC!$D$2:$D$348,0),1)</f>
        <v>-1</v>
      </c>
      <c r="Y299" s="121">
        <f>INDEX(VECINOSC!$Z$2:$Z$348,MATCH(C299,VECINOSC!$D$2:$D$348,0),1)</f>
        <v>99999</v>
      </c>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AW299" s="121"/>
      <c r="AX299" s="121"/>
      <c r="AY299" s="121"/>
      <c r="AZ299" s="121"/>
      <c r="BA299" s="121"/>
      <c r="BB299" s="121"/>
      <c r="BC299" s="121"/>
      <c r="BD299" s="121"/>
      <c r="BE299" s="121"/>
      <c r="BF299" s="121"/>
      <c r="BG299" s="121"/>
      <c r="BH299" s="121"/>
      <c r="BI299" s="121"/>
      <c r="BJ299" s="121"/>
      <c r="BK299" s="121"/>
      <c r="BL299" s="121"/>
      <c r="BM299" s="121"/>
      <c r="BN299" s="121"/>
      <c r="BO299" s="121"/>
      <c r="BP299" s="121"/>
      <c r="BQ299" s="121"/>
      <c r="BR299" s="121"/>
      <c r="BS299" s="121"/>
      <c r="BT299" s="121"/>
      <c r="BU299" s="121"/>
      <c r="BV299" s="121"/>
      <c r="BW299" s="121"/>
      <c r="BX299" s="121"/>
      <c r="BY299" s="121"/>
      <c r="BZ299" s="121"/>
      <c r="CA299" s="121"/>
      <c r="CB299" s="121"/>
      <c r="CC299" s="121"/>
      <c r="CD299" s="121"/>
      <c r="CE299" s="121"/>
      <c r="CF299" s="121"/>
      <c r="CG299" s="121"/>
      <c r="CH299" s="121"/>
      <c r="CI299" s="121"/>
    </row>
    <row r="300" spans="1:87" hidden="1">
      <c r="A300" s="121"/>
      <c r="B300" s="121">
        <v>2</v>
      </c>
      <c r="C300" s="121">
        <v>29035000</v>
      </c>
      <c r="D300" s="121" t="s">
        <v>3003</v>
      </c>
      <c r="E300" s="121" t="s">
        <v>38</v>
      </c>
      <c r="F300" s="121" t="s">
        <v>12</v>
      </c>
      <c r="G300" s="121" t="s">
        <v>64</v>
      </c>
      <c r="H300" s="121" t="s">
        <v>14</v>
      </c>
      <c r="I300" s="121" t="s">
        <v>445</v>
      </c>
      <c r="J300" s="121" t="s">
        <v>2381</v>
      </c>
      <c r="K300" s="121" t="s">
        <v>441</v>
      </c>
      <c r="L300" s="121">
        <v>10.142583333333333</v>
      </c>
      <c r="M300" s="121">
        <v>-75.278277777777774</v>
      </c>
      <c r="N300" s="121">
        <v>118</v>
      </c>
      <c r="O300" s="121" t="s">
        <v>415</v>
      </c>
      <c r="P300" s="121" t="s">
        <v>18</v>
      </c>
      <c r="Q300" s="125">
        <v>198</v>
      </c>
      <c r="R300" s="121">
        <v>-1</v>
      </c>
      <c r="S300" s="121">
        <v>0</v>
      </c>
      <c r="T300" s="121" t="s">
        <v>1842</v>
      </c>
      <c r="U300" s="121">
        <v>0</v>
      </c>
      <c r="V300" s="121">
        <f>IFERROR(INDEX(VECINOS!$E$2:$E$338,MATCH(C300,VECINOS!$D$2:$D$338,0),1),-1)</f>
        <v>29037080</v>
      </c>
      <c r="W300" s="121">
        <f>IFERROR(INDEX(VECINOS!$F$2:$F$338,MATCH(C300,VECINOS!$D$2:$D$338,0),1),-1)</f>
        <v>3.11</v>
      </c>
      <c r="X300" s="121">
        <f>INDEX(VECINOSC!$Y$2:$Y$348,MATCH(C300,VECINOSC!$D$2:$D$348,0),1)</f>
        <v>-1</v>
      </c>
      <c r="Y300" s="121">
        <f>INDEX(VECINOSC!$Z$2:$Z$348,MATCH(C300,VECINOSC!$D$2:$D$348,0),1)</f>
        <v>99999</v>
      </c>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AW300" s="121"/>
      <c r="AX300" s="121"/>
      <c r="AY300" s="121"/>
      <c r="AZ300" s="121"/>
      <c r="BA300" s="121"/>
      <c r="BB300" s="121"/>
      <c r="BC300" s="121"/>
      <c r="BD300" s="121"/>
      <c r="BE300" s="121"/>
      <c r="BF300" s="121"/>
      <c r="BG300" s="121"/>
      <c r="BH300" s="121"/>
      <c r="BI300" s="121"/>
      <c r="BJ300" s="121"/>
      <c r="BK300" s="121"/>
      <c r="BL300" s="121"/>
      <c r="BM300" s="121"/>
      <c r="BN300" s="121"/>
      <c r="BO300" s="121"/>
      <c r="BP300" s="121"/>
      <c r="BQ300" s="121"/>
      <c r="BR300" s="121"/>
      <c r="BS300" s="121"/>
      <c r="BT300" s="121"/>
      <c r="BU300" s="121"/>
      <c r="BV300" s="121"/>
      <c r="BW300" s="121"/>
      <c r="BX300" s="121"/>
      <c r="BY300" s="121"/>
      <c r="BZ300" s="121"/>
      <c r="CA300" s="121"/>
      <c r="CB300" s="121"/>
      <c r="CC300" s="121"/>
      <c r="CD300" s="121"/>
      <c r="CE300" s="121"/>
      <c r="CF300" s="121"/>
      <c r="CG300" s="121"/>
      <c r="CH300" s="121"/>
      <c r="CI300" s="121"/>
    </row>
    <row r="301" spans="1:87" hidden="1">
      <c r="A301" s="121"/>
      <c r="B301" s="121">
        <v>2</v>
      </c>
      <c r="C301" s="121">
        <v>29037080</v>
      </c>
      <c r="D301" s="121" t="s">
        <v>461</v>
      </c>
      <c r="E301" s="121" t="s">
        <v>38</v>
      </c>
      <c r="F301" s="121" t="s">
        <v>19</v>
      </c>
      <c r="G301" s="121" t="s">
        <v>31</v>
      </c>
      <c r="H301" s="121" t="s">
        <v>14</v>
      </c>
      <c r="I301" s="121" t="s">
        <v>358</v>
      </c>
      <c r="J301" s="121" t="s">
        <v>2381</v>
      </c>
      <c r="K301" s="121" t="s">
        <v>441</v>
      </c>
      <c r="L301" s="121">
        <v>10.162222222222223</v>
      </c>
      <c r="M301" s="121">
        <v>-75.298611111111114</v>
      </c>
      <c r="N301" s="121">
        <v>4</v>
      </c>
      <c r="O301" s="121" t="s">
        <v>454</v>
      </c>
      <c r="P301" s="121" t="s">
        <v>18</v>
      </c>
      <c r="Q301" s="125">
        <v>-1</v>
      </c>
      <c r="R301" s="121" t="s">
        <v>1495</v>
      </c>
      <c r="S301" s="121" t="s">
        <v>2451</v>
      </c>
      <c r="T301" s="121" t="s">
        <v>1863</v>
      </c>
      <c r="U301" s="121">
        <v>0</v>
      </c>
      <c r="V301" s="121">
        <f>IFERROR(INDEX(VECINOS!$E$2:$E$338,MATCH(C301,VECINOS!$D$2:$D$338,0),1),-1)</f>
        <v>29031001</v>
      </c>
      <c r="W301" s="121">
        <f>IFERROR(INDEX(VECINOS!$F$2:$F$338,MATCH(C301,VECINOS!$D$2:$D$338,0),1),-1)</f>
        <v>2.98</v>
      </c>
      <c r="X301" s="121">
        <f>INDEX(VECINOSC!$Y$2:$Y$348,MATCH(C301,VECINOSC!$D$2:$D$348,0),1)</f>
        <v>14017701</v>
      </c>
      <c r="Y301" s="121">
        <f>INDEX(VECINOSC!$Z$2:$Z$348,MATCH(C301,VECINOSC!$D$2:$D$348,0),1)</f>
        <v>13</v>
      </c>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AW301" s="121"/>
      <c r="AX301" s="121"/>
      <c r="AY301" s="121"/>
      <c r="AZ301" s="121"/>
      <c r="BA301" s="121"/>
      <c r="BB301" s="121"/>
      <c r="BC301" s="121"/>
      <c r="BD301" s="121"/>
      <c r="BE301" s="121"/>
      <c r="BF301" s="121"/>
      <c r="BG301" s="121"/>
      <c r="BH301" s="121"/>
      <c r="BI301" s="121"/>
      <c r="BJ301" s="121"/>
      <c r="BK301" s="121"/>
      <c r="BL301" s="121"/>
      <c r="BM301" s="121"/>
      <c r="BN301" s="121"/>
      <c r="BO301" s="121"/>
      <c r="BP301" s="121"/>
      <c r="BQ301" s="121"/>
      <c r="BR301" s="121"/>
      <c r="BS301" s="121"/>
      <c r="BT301" s="121"/>
      <c r="BU301" s="121"/>
      <c r="BV301" s="121"/>
      <c r="BW301" s="121"/>
      <c r="BX301" s="121"/>
      <c r="BY301" s="121"/>
      <c r="BZ301" s="121"/>
      <c r="CA301" s="121"/>
      <c r="CB301" s="121"/>
      <c r="CC301" s="121"/>
      <c r="CD301" s="121"/>
      <c r="CE301" s="121"/>
      <c r="CF301" s="121"/>
      <c r="CG301" s="121"/>
      <c r="CH301" s="121"/>
      <c r="CI301" s="121"/>
    </row>
    <row r="302" spans="1:87" hidden="1">
      <c r="A302" s="121"/>
      <c r="B302" s="121">
        <v>2</v>
      </c>
      <c r="C302" s="121">
        <v>14017702</v>
      </c>
      <c r="D302" s="121" t="s">
        <v>361</v>
      </c>
      <c r="E302" s="121" t="s">
        <v>38</v>
      </c>
      <c r="F302" s="121" t="s">
        <v>19</v>
      </c>
      <c r="G302" s="121" t="s">
        <v>31</v>
      </c>
      <c r="H302" s="121" t="s">
        <v>14</v>
      </c>
      <c r="I302" s="121" t="s">
        <v>18</v>
      </c>
      <c r="J302" s="121" t="s">
        <v>2381</v>
      </c>
      <c r="K302" s="121" t="s">
        <v>362</v>
      </c>
      <c r="L302" s="121">
        <v>10.164527777777778</v>
      </c>
      <c r="M302" s="121">
        <v>-74.940666666666672</v>
      </c>
      <c r="N302" s="121">
        <v>9</v>
      </c>
      <c r="O302" s="121" t="s">
        <v>360</v>
      </c>
      <c r="P302" s="121" t="s">
        <v>18</v>
      </c>
      <c r="Q302" s="125">
        <v>-1</v>
      </c>
      <c r="R302" s="121">
        <v>-1</v>
      </c>
      <c r="S302" s="121">
        <v>0</v>
      </c>
      <c r="T302" s="121" t="s">
        <v>1849</v>
      </c>
      <c r="U302" s="121">
        <v>0</v>
      </c>
      <c r="V302" s="121">
        <f>IFERROR(INDEX(VECINOS!$E$2:$E$338,MATCH(C302,VECINOS!$D$2:$D$338,0),1),-1)</f>
        <v>29057003</v>
      </c>
      <c r="W302" s="121">
        <f>IFERROR(INDEX(VECINOS!$F$2:$F$338,MATCH(C302,VECINOS!$D$2:$D$338,0),1),-1)</f>
        <v>8.36</v>
      </c>
      <c r="X302" s="121">
        <f>INDEX(VECINOSC!$Y$2:$Y$348,MATCH(C302,VECINOSC!$D$2:$D$348,0),1)</f>
        <v>-1</v>
      </c>
      <c r="Y302" s="121">
        <f>INDEX(VECINOSC!$Z$2:$Z$348,MATCH(C302,VECINOSC!$D$2:$D$348,0),1)</f>
        <v>99999</v>
      </c>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AW302" s="121"/>
      <c r="AX302" s="121"/>
      <c r="AY302" s="121"/>
      <c r="AZ302" s="121"/>
      <c r="BA302" s="121"/>
      <c r="BB302" s="121"/>
      <c r="BC302" s="121"/>
      <c r="BD302" s="121"/>
      <c r="BE302" s="121"/>
      <c r="BF302" s="121"/>
      <c r="BG302" s="121"/>
      <c r="BH302" s="121"/>
      <c r="BI302" s="121"/>
      <c r="BJ302" s="121"/>
      <c r="BK302" s="121"/>
      <c r="BL302" s="121"/>
      <c r="BM302" s="121"/>
      <c r="BN302" s="121"/>
      <c r="BO302" s="121"/>
      <c r="BP302" s="121"/>
      <c r="BQ302" s="121"/>
      <c r="BR302" s="121"/>
      <c r="BS302" s="121"/>
      <c r="BT302" s="121"/>
      <c r="BU302" s="121"/>
      <c r="BV302" s="121"/>
      <c r="BW302" s="121"/>
      <c r="BX302" s="121"/>
      <c r="BY302" s="121"/>
      <c r="BZ302" s="121"/>
      <c r="CA302" s="121"/>
      <c r="CB302" s="121"/>
      <c r="CC302" s="121"/>
      <c r="CD302" s="121"/>
      <c r="CE302" s="121"/>
      <c r="CF302" s="121"/>
      <c r="CG302" s="121"/>
      <c r="CH302" s="121"/>
      <c r="CI302" s="121"/>
    </row>
    <row r="303" spans="1:87" hidden="1">
      <c r="A303" s="121"/>
      <c r="B303" s="121">
        <v>2</v>
      </c>
      <c r="C303" s="121">
        <v>29031007</v>
      </c>
      <c r="D303" s="121" t="s">
        <v>16501</v>
      </c>
      <c r="E303" s="121" t="s">
        <v>38</v>
      </c>
      <c r="F303" s="131" t="s">
        <v>19</v>
      </c>
      <c r="G303" s="131" t="s">
        <v>31</v>
      </c>
      <c r="H303" s="131" t="s">
        <v>14</v>
      </c>
      <c r="I303" s="121"/>
      <c r="J303" s="89" t="s">
        <v>2381</v>
      </c>
      <c r="K303" s="10" t="s">
        <v>441</v>
      </c>
      <c r="L303" s="132">
        <v>10.18398056</v>
      </c>
      <c r="M303" s="132">
        <v>-7.5253927779999996</v>
      </c>
      <c r="N303" s="121">
        <v>182</v>
      </c>
      <c r="O303" s="121"/>
      <c r="P303" s="121"/>
      <c r="Q303" s="125">
        <v>984</v>
      </c>
      <c r="R303" s="121">
        <v>-1</v>
      </c>
      <c r="S303" s="121">
        <v>0</v>
      </c>
      <c r="T303" s="121" t="s">
        <v>1849</v>
      </c>
      <c r="U303" s="121">
        <v>0</v>
      </c>
      <c r="V303" s="121">
        <f>IFERROR(INDEX(VECINOS!$E$2:$E$338,MATCH(C303,VECINOS!$D$2:$D$338,0),1),-1)</f>
        <v>31095030</v>
      </c>
      <c r="W303" s="121">
        <f>IFERROR(INDEX(VECINOS!$F$2:$F$338,MATCH(C303,VECINOS!$D$2:$D$338,0),1),-1)</f>
        <v>6701.95</v>
      </c>
      <c r="X303" s="121">
        <f>INDEX(VECINOSC!$Y$2:$Y$348,MATCH(C303,VECINOSC!$D$2:$D$348,0),1)</f>
        <v>-1</v>
      </c>
      <c r="Y303" s="121">
        <f>INDEX(VECINOSC!$Z$2:$Z$348,MATCH(C303,VECINOSC!$D$2:$D$348,0),1)</f>
        <v>99999</v>
      </c>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AW303" s="121"/>
      <c r="AX303" s="121"/>
      <c r="AY303" s="121"/>
      <c r="AZ303" s="121"/>
      <c r="BA303" s="121"/>
      <c r="BB303" s="121"/>
      <c r="BC303" s="121"/>
      <c r="BD303" s="121"/>
      <c r="BE303" s="121"/>
      <c r="BF303" s="121"/>
      <c r="BG303" s="121"/>
      <c r="BH303" s="121"/>
      <c r="BI303" s="121"/>
      <c r="BJ303" s="121"/>
      <c r="BK303" s="121"/>
      <c r="BL303" s="121"/>
      <c r="BM303" s="121"/>
      <c r="BN303" s="121"/>
      <c r="BO303" s="121"/>
      <c r="BP303" s="121"/>
      <c r="BQ303" s="121"/>
      <c r="BR303" s="121"/>
      <c r="BS303" s="121"/>
      <c r="BT303" s="121"/>
      <c r="BU303" s="121"/>
      <c r="BV303" s="121"/>
      <c r="BW303" s="121"/>
      <c r="BX303" s="121"/>
      <c r="BY303" s="121"/>
      <c r="BZ303" s="121"/>
      <c r="CA303" s="121"/>
      <c r="CB303" s="121"/>
      <c r="CC303" s="121"/>
      <c r="CD303" s="121"/>
      <c r="CE303" s="121"/>
      <c r="CF303" s="121"/>
      <c r="CG303" s="121"/>
      <c r="CH303" s="121"/>
      <c r="CI303" s="121"/>
    </row>
    <row r="304" spans="1:87" hidden="1">
      <c r="A304" s="121"/>
      <c r="B304" s="121">
        <v>2</v>
      </c>
      <c r="C304" s="121">
        <v>29031001</v>
      </c>
      <c r="D304" s="121" t="s">
        <v>452</v>
      </c>
      <c r="E304" s="121" t="s">
        <v>38</v>
      </c>
      <c r="F304" s="121" t="s">
        <v>39</v>
      </c>
      <c r="G304" s="121" t="s">
        <v>31</v>
      </c>
      <c r="H304" s="121" t="s">
        <v>14</v>
      </c>
      <c r="I304" s="121" t="s">
        <v>453</v>
      </c>
      <c r="J304" s="121" t="s">
        <v>2381</v>
      </c>
      <c r="K304" s="121" t="s">
        <v>441</v>
      </c>
      <c r="L304" s="121">
        <v>10.18438888888889</v>
      </c>
      <c r="M304" s="121">
        <v>-75.283055555555549</v>
      </c>
      <c r="N304" s="121">
        <v>181</v>
      </c>
      <c r="O304" s="121" t="s">
        <v>454</v>
      </c>
      <c r="P304" s="121" t="s">
        <v>18</v>
      </c>
      <c r="Q304" s="125">
        <v>985</v>
      </c>
      <c r="R304" s="121">
        <v>-1</v>
      </c>
      <c r="S304" s="121">
        <v>0</v>
      </c>
      <c r="T304" s="121" t="s">
        <v>1849</v>
      </c>
      <c r="U304" s="121">
        <v>0</v>
      </c>
      <c r="V304" s="121">
        <f>IFERROR(INDEX(VECINOS!$E$2:$E$338,MATCH(C304,VECINOS!$D$2:$D$338,0),1),-1)</f>
        <v>29037080</v>
      </c>
      <c r="W304" s="121">
        <f>IFERROR(INDEX(VECINOS!$F$2:$F$338,MATCH(C304,VECINOS!$D$2:$D$338,0),1),-1)</f>
        <v>2.98</v>
      </c>
      <c r="X304" s="121">
        <f>INDEX(VECINOSC!$Y$2:$Y$348,MATCH(C304,VECINOSC!$D$2:$D$348,0),1)</f>
        <v>-1</v>
      </c>
      <c r="Y304" s="121">
        <f>INDEX(VECINOSC!$Z$2:$Z$348,MATCH(C304,VECINOSC!$D$2:$D$348,0),1)</f>
        <v>99999</v>
      </c>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AW304" s="121"/>
      <c r="AX304" s="121"/>
      <c r="AY304" s="121"/>
      <c r="AZ304" s="121"/>
      <c r="BA304" s="121"/>
      <c r="BB304" s="121"/>
      <c r="BC304" s="121"/>
      <c r="BD304" s="121"/>
      <c r="BE304" s="121"/>
      <c r="BF304" s="121"/>
      <c r="BG304" s="121"/>
      <c r="BH304" s="121"/>
      <c r="BI304" s="121"/>
      <c r="BJ304" s="121"/>
      <c r="BK304" s="121"/>
      <c r="BL304" s="121"/>
      <c r="BM304" s="121"/>
      <c r="BN304" s="121"/>
      <c r="BO304" s="121"/>
      <c r="BP304" s="121"/>
      <c r="BQ304" s="121"/>
      <c r="BR304" s="121"/>
      <c r="BS304" s="121"/>
      <c r="BT304" s="121"/>
      <c r="BU304" s="121"/>
      <c r="BV304" s="121"/>
      <c r="BW304" s="121"/>
      <c r="BX304" s="121"/>
      <c r="BY304" s="121"/>
      <c r="BZ304" s="121"/>
      <c r="CA304" s="121"/>
      <c r="CB304" s="121"/>
      <c r="CC304" s="121"/>
      <c r="CD304" s="121"/>
      <c r="CE304" s="121"/>
      <c r="CF304" s="121"/>
      <c r="CG304" s="121"/>
      <c r="CH304" s="121"/>
      <c r="CI304" s="121"/>
    </row>
    <row r="305" spans="1:87" hidden="1">
      <c r="A305" s="121"/>
      <c r="B305" s="121">
        <v>2</v>
      </c>
      <c r="C305" s="121">
        <v>29057003</v>
      </c>
      <c r="D305" s="121" t="s">
        <v>485</v>
      </c>
      <c r="E305" s="121" t="s">
        <v>38</v>
      </c>
      <c r="F305" s="121" t="s">
        <v>39</v>
      </c>
      <c r="G305" s="121" t="s">
        <v>31</v>
      </c>
      <c r="H305" s="121" t="s">
        <v>14</v>
      </c>
      <c r="I305" s="121" t="s">
        <v>486</v>
      </c>
      <c r="J305" s="121" t="s">
        <v>2381</v>
      </c>
      <c r="K305" s="121" t="s">
        <v>487</v>
      </c>
      <c r="L305" s="121">
        <v>10.234722222222221</v>
      </c>
      <c r="M305" s="121">
        <v>-74.96897222222222</v>
      </c>
      <c r="N305" s="121">
        <v>62</v>
      </c>
      <c r="O305" s="121" t="s">
        <v>488</v>
      </c>
      <c r="P305" s="121" t="s">
        <v>18</v>
      </c>
      <c r="Q305" s="125">
        <v>995</v>
      </c>
      <c r="R305" s="121">
        <v>-1</v>
      </c>
      <c r="S305" s="121">
        <v>0</v>
      </c>
      <c r="T305" s="121" t="s">
        <v>1849</v>
      </c>
      <c r="U305" s="121">
        <v>0</v>
      </c>
      <c r="V305" s="121">
        <f>IFERROR(INDEX(VECINOS!$E$2:$E$338,MATCH(C305,VECINOS!$D$2:$D$338,0),1),-1)</f>
        <v>29037820</v>
      </c>
      <c r="W305" s="121">
        <f>IFERROR(INDEX(VECINOS!$F$2:$F$338,MATCH(C305,VECINOS!$D$2:$D$338,0),1),-1)</f>
        <v>6.87</v>
      </c>
      <c r="X305" s="121">
        <f>INDEX(VECINOSC!$Y$2:$Y$348,MATCH(C305,VECINOSC!$D$2:$D$348,0),1)</f>
        <v>-1</v>
      </c>
      <c r="Y305" s="121">
        <f>INDEX(VECINOSC!$Z$2:$Z$348,MATCH(C305,VECINOSC!$D$2:$D$348,0),1)</f>
        <v>99999</v>
      </c>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AW305" s="121"/>
      <c r="AX305" s="121"/>
      <c r="AY305" s="121"/>
      <c r="AZ305" s="121"/>
      <c r="BA305" s="121"/>
      <c r="BB305" s="121"/>
      <c r="BC305" s="121"/>
      <c r="BD305" s="121"/>
      <c r="BE305" s="121"/>
      <c r="BF305" s="121"/>
      <c r="BG305" s="121"/>
      <c r="BH305" s="121"/>
      <c r="BI305" s="121"/>
      <c r="BJ305" s="121"/>
      <c r="BK305" s="121"/>
      <c r="BL305" s="121"/>
      <c r="BM305" s="121"/>
      <c r="BN305" s="121"/>
      <c r="BO305" s="121"/>
      <c r="BP305" s="121"/>
      <c r="BQ305" s="121"/>
      <c r="BR305" s="121"/>
      <c r="BS305" s="121"/>
      <c r="BT305" s="121"/>
      <c r="BU305" s="121"/>
      <c r="BV305" s="121"/>
      <c r="BW305" s="121"/>
      <c r="BX305" s="121"/>
      <c r="BY305" s="121"/>
      <c r="BZ305" s="121"/>
      <c r="CA305" s="121"/>
      <c r="CB305" s="121"/>
      <c r="CC305" s="121"/>
      <c r="CD305" s="121"/>
      <c r="CE305" s="121"/>
      <c r="CF305" s="121"/>
      <c r="CG305" s="121"/>
      <c r="CH305" s="121"/>
      <c r="CI305" s="121"/>
    </row>
    <row r="306" spans="1:87" hidden="1">
      <c r="A306" s="121"/>
      <c r="B306" s="121">
        <v>2</v>
      </c>
      <c r="C306" s="121">
        <v>29057002</v>
      </c>
      <c r="D306" s="121" t="s">
        <v>483</v>
      </c>
      <c r="E306" s="121" t="s">
        <v>38</v>
      </c>
      <c r="F306" s="121" t="s">
        <v>39</v>
      </c>
      <c r="G306" s="121" t="s">
        <v>31</v>
      </c>
      <c r="H306" s="121" t="s">
        <v>14</v>
      </c>
      <c r="I306" s="121" t="s">
        <v>18</v>
      </c>
      <c r="J306" s="121" t="s">
        <v>2381</v>
      </c>
      <c r="K306" s="121" t="s">
        <v>304</v>
      </c>
      <c r="L306" s="121">
        <v>10.237666666666666</v>
      </c>
      <c r="M306" s="121">
        <v>-75.518861111111107</v>
      </c>
      <c r="N306" s="121">
        <v>140</v>
      </c>
      <c r="O306" s="121" t="s">
        <v>484</v>
      </c>
      <c r="P306" s="121" t="s">
        <v>18</v>
      </c>
      <c r="Q306" s="125">
        <v>994</v>
      </c>
      <c r="R306" s="121">
        <v>-1</v>
      </c>
      <c r="S306" s="121">
        <v>0</v>
      </c>
      <c r="T306" s="121" t="s">
        <v>1849</v>
      </c>
      <c r="U306" s="121">
        <v>0</v>
      </c>
      <c r="V306" s="121">
        <f>IFERROR(INDEX(VECINOS!$E$2:$E$338,MATCH(C306,VECINOS!$D$2:$D$338,0),1),-1)</f>
        <v>29031003</v>
      </c>
      <c r="W306" s="121">
        <f>IFERROR(INDEX(VECINOS!$F$2:$F$338,MATCH(C306,VECINOS!$D$2:$D$338,0),1),-1)</f>
        <v>16.170000000000002</v>
      </c>
      <c r="X306" s="121">
        <f>INDEX(VECINOSC!$Y$2:$Y$348,MATCH(C306,VECINOSC!$D$2:$D$348,0),1)</f>
        <v>-1</v>
      </c>
      <c r="Y306" s="121">
        <f>INDEX(VECINOSC!$Z$2:$Z$348,MATCH(C306,VECINOSC!$D$2:$D$348,0),1)</f>
        <v>99999</v>
      </c>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AW306" s="121"/>
      <c r="AX306" s="121"/>
      <c r="AY306" s="121"/>
      <c r="AZ306" s="121"/>
      <c r="BA306" s="121"/>
      <c r="BB306" s="121"/>
      <c r="BC306" s="121"/>
      <c r="BD306" s="121"/>
      <c r="BE306" s="121"/>
      <c r="BF306" s="121"/>
      <c r="BG306" s="121"/>
      <c r="BH306" s="121"/>
      <c r="BI306" s="121"/>
      <c r="BJ306" s="121"/>
      <c r="BK306" s="121"/>
      <c r="BL306" s="121"/>
      <c r="BM306" s="121"/>
      <c r="BN306" s="121"/>
      <c r="BO306" s="121"/>
      <c r="BP306" s="121"/>
      <c r="BQ306" s="121"/>
      <c r="BR306" s="121"/>
      <c r="BS306" s="121"/>
      <c r="BT306" s="121"/>
      <c r="BU306" s="121"/>
      <c r="BV306" s="121"/>
      <c r="BW306" s="121"/>
      <c r="BX306" s="121"/>
      <c r="BY306" s="121"/>
      <c r="BZ306" s="121"/>
      <c r="CA306" s="121"/>
      <c r="CB306" s="121"/>
      <c r="CC306" s="121"/>
      <c r="CD306" s="121"/>
      <c r="CE306" s="121"/>
      <c r="CF306" s="121"/>
      <c r="CG306" s="121"/>
      <c r="CH306" s="121"/>
      <c r="CI306" s="121"/>
    </row>
    <row r="307" spans="1:87" hidden="1">
      <c r="A307" s="121"/>
      <c r="B307" s="121">
        <v>2</v>
      </c>
      <c r="C307" s="121">
        <v>14017701</v>
      </c>
      <c r="D307" s="121" t="s">
        <v>357</v>
      </c>
      <c r="E307" s="121" t="s">
        <v>38</v>
      </c>
      <c r="F307" s="121" t="s">
        <v>19</v>
      </c>
      <c r="G307" s="121" t="s">
        <v>31</v>
      </c>
      <c r="H307" s="121" t="s">
        <v>14</v>
      </c>
      <c r="I307" s="121" t="s">
        <v>358</v>
      </c>
      <c r="J307" s="121" t="s">
        <v>2381</v>
      </c>
      <c r="K307" s="121" t="s">
        <v>359</v>
      </c>
      <c r="L307" s="121">
        <v>10.23978611111111</v>
      </c>
      <c r="M307" s="121">
        <v>-75.203808333333342</v>
      </c>
      <c r="N307" s="121">
        <v>50</v>
      </c>
      <c r="O307" s="121" t="s">
        <v>360</v>
      </c>
      <c r="P307" s="121" t="s">
        <v>18</v>
      </c>
      <c r="Q307" s="125">
        <v>996</v>
      </c>
      <c r="R307" s="121">
        <v>-1</v>
      </c>
      <c r="S307" s="121">
        <v>0</v>
      </c>
      <c r="T307" s="121" t="s">
        <v>1849</v>
      </c>
      <c r="U307" s="121">
        <v>0</v>
      </c>
      <c r="V307" s="121">
        <f>IFERROR(INDEX(VECINOS!$E$2:$E$338,MATCH(C307,VECINOS!$D$2:$D$338,0),1),-1)</f>
        <v>29037702</v>
      </c>
      <c r="W307" s="121">
        <f>IFERROR(INDEX(VECINOS!$F$2:$F$338,MATCH(C307,VECINOS!$D$2:$D$338,0),1),-1)</f>
        <v>6</v>
      </c>
      <c r="X307" s="121">
        <f>INDEX(VECINOSC!$Y$2:$Y$348,MATCH(C307,VECINOSC!$D$2:$D$348,0),1)</f>
        <v>29037702</v>
      </c>
      <c r="Y307" s="121">
        <f>INDEX(VECINOSC!$Z$2:$Z$348,MATCH(C307,VECINOSC!$D$2:$D$348,0),1)</f>
        <v>6</v>
      </c>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AW307" s="121"/>
      <c r="AX307" s="121"/>
      <c r="AY307" s="121"/>
      <c r="AZ307" s="121"/>
      <c r="BA307" s="121"/>
      <c r="BB307" s="121"/>
      <c r="BC307" s="121"/>
      <c r="BD307" s="121"/>
      <c r="BE307" s="121"/>
      <c r="BF307" s="121"/>
      <c r="BG307" s="121"/>
      <c r="BH307" s="121"/>
      <c r="BI307" s="121"/>
      <c r="BJ307" s="121"/>
      <c r="BK307" s="121"/>
      <c r="BL307" s="121"/>
      <c r="BM307" s="121"/>
      <c r="BN307" s="121"/>
      <c r="BO307" s="121"/>
      <c r="BP307" s="121"/>
      <c r="BQ307" s="121"/>
      <c r="BR307" s="121"/>
      <c r="BS307" s="121"/>
      <c r="BT307" s="121"/>
      <c r="BU307" s="121"/>
      <c r="BV307" s="121"/>
      <c r="BW307" s="121"/>
      <c r="BX307" s="121"/>
      <c r="BY307" s="121"/>
      <c r="BZ307" s="121"/>
      <c r="CA307" s="121"/>
      <c r="CB307" s="121"/>
      <c r="CC307" s="121"/>
      <c r="CD307" s="121"/>
      <c r="CE307" s="121"/>
      <c r="CF307" s="121"/>
      <c r="CG307" s="121"/>
      <c r="CH307" s="121"/>
      <c r="CI307" s="121"/>
    </row>
    <row r="308" spans="1:87" hidden="1">
      <c r="A308" s="121"/>
      <c r="B308" s="121">
        <v>2</v>
      </c>
      <c r="C308" s="121">
        <v>29037820</v>
      </c>
      <c r="D308" s="121" t="s">
        <v>467</v>
      </c>
      <c r="E308" s="121" t="s">
        <v>38</v>
      </c>
      <c r="F308" s="121" t="s">
        <v>19</v>
      </c>
      <c r="G308" s="121" t="s">
        <v>20</v>
      </c>
      <c r="H308" s="121" t="s">
        <v>14</v>
      </c>
      <c r="I308" s="121" t="s">
        <v>358</v>
      </c>
      <c r="J308" s="121" t="s">
        <v>2381</v>
      </c>
      <c r="K308" s="121" t="s">
        <v>362</v>
      </c>
      <c r="L308" s="121">
        <v>10.261777777777779</v>
      </c>
      <c r="M308" s="121">
        <v>-74.912500000000009</v>
      </c>
      <c r="N308" s="121">
        <v>6</v>
      </c>
      <c r="O308" s="121" t="s">
        <v>469</v>
      </c>
      <c r="P308" s="121" t="s">
        <v>18</v>
      </c>
      <c r="Q308" s="125">
        <v>-1</v>
      </c>
      <c r="R308" s="121">
        <v>-1</v>
      </c>
      <c r="S308" s="121" t="s">
        <v>1819</v>
      </c>
      <c r="T308" s="121" t="s">
        <v>1863</v>
      </c>
      <c r="U308" s="121">
        <v>1</v>
      </c>
      <c r="V308" s="121">
        <f>IFERROR(INDEX(VECINOS!$E$2:$E$338,MATCH(C308,VECINOS!$D$2:$D$338,0),1),-1)</f>
        <v>29047070</v>
      </c>
      <c r="W308" s="121">
        <f>IFERROR(INDEX(VECINOS!$F$2:$F$338,MATCH(C308,VECINOS!$D$2:$D$338,0),1),-1)</f>
        <v>0.87</v>
      </c>
      <c r="X308" s="121">
        <f>INDEX(VECINOSC!$Y$2:$Y$348,MATCH(C308,VECINOSC!$D$2:$D$348,0),1)</f>
        <v>29037701</v>
      </c>
      <c r="Y308" s="121">
        <f>INDEX(VECINOSC!$Z$2:$Z$348,MATCH(C308,VECINOSC!$D$2:$D$348,0),1)</f>
        <v>24</v>
      </c>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1"/>
      <c r="CE308" s="121"/>
      <c r="CF308" s="121"/>
      <c r="CG308" s="121"/>
      <c r="CH308" s="121"/>
      <c r="CI308" s="121"/>
    </row>
    <row r="309" spans="1:87" hidden="1">
      <c r="A309" s="121"/>
      <c r="B309" s="121">
        <v>2</v>
      </c>
      <c r="C309" s="121">
        <v>29047070</v>
      </c>
      <c r="D309" s="121" t="s">
        <v>480</v>
      </c>
      <c r="E309" s="121" t="s">
        <v>38</v>
      </c>
      <c r="F309" s="121" t="s">
        <v>39</v>
      </c>
      <c r="G309" s="121" t="s">
        <v>31</v>
      </c>
      <c r="H309" s="121" t="s">
        <v>14</v>
      </c>
      <c r="I309" s="121" t="s">
        <v>160</v>
      </c>
      <c r="J309" s="121" t="s">
        <v>2402</v>
      </c>
      <c r="K309" s="121" t="s">
        <v>470</v>
      </c>
      <c r="L309" s="121">
        <v>10.268222222222223</v>
      </c>
      <c r="M309" s="121">
        <v>-74.907861111111117</v>
      </c>
      <c r="N309" s="121">
        <v>8</v>
      </c>
      <c r="O309" s="121" t="s">
        <v>197</v>
      </c>
      <c r="P309" s="121" t="s">
        <v>18</v>
      </c>
      <c r="Q309" s="125">
        <v>-1</v>
      </c>
      <c r="R309" s="121">
        <v>-1</v>
      </c>
      <c r="S309" s="121">
        <v>0</v>
      </c>
      <c r="T309" s="121" t="s">
        <v>1849</v>
      </c>
      <c r="U309" s="121">
        <v>0</v>
      </c>
      <c r="V309" s="121">
        <f>IFERROR(INDEX(VECINOS!$E$2:$E$338,MATCH(C309,VECINOS!$D$2:$D$338,0),1),-1)</f>
        <v>29037820</v>
      </c>
      <c r="W309" s="121">
        <f>IFERROR(INDEX(VECINOS!$F$2:$F$338,MATCH(C309,VECINOS!$D$2:$D$338,0),1),-1)</f>
        <v>0.87</v>
      </c>
      <c r="X309" s="121">
        <f>INDEX(VECINOSC!$Y$2:$Y$348,MATCH(C309,VECINOSC!$D$2:$D$348,0),1)</f>
        <v>25027450</v>
      </c>
      <c r="Y309" s="121">
        <f>INDEX(VECINOSC!$Z$2:$Z$348,MATCH(C309,VECINOSC!$D$2:$D$348,0),1)</f>
        <v>54</v>
      </c>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AW309" s="121"/>
      <c r="AX309" s="121"/>
      <c r="AY309" s="121"/>
      <c r="AZ309" s="121"/>
      <c r="BA309" s="121"/>
      <c r="BB309" s="121"/>
      <c r="BC309" s="121"/>
      <c r="BD309" s="121"/>
      <c r="BE309" s="121"/>
      <c r="BF309" s="121"/>
      <c r="BG309" s="121"/>
      <c r="BH309" s="121"/>
      <c r="BI309" s="121"/>
      <c r="BJ309" s="121"/>
      <c r="BK309" s="121"/>
      <c r="BL309" s="121"/>
      <c r="BM309" s="121"/>
      <c r="BN309" s="121"/>
      <c r="BO309" s="121"/>
      <c r="BP309" s="121"/>
      <c r="BQ309" s="121"/>
      <c r="BR309" s="121"/>
      <c r="BS309" s="121"/>
      <c r="BT309" s="121"/>
      <c r="BU309" s="121"/>
      <c r="BV309" s="121"/>
      <c r="BW309" s="121"/>
      <c r="BX309" s="121"/>
      <c r="BY309" s="121"/>
      <c r="BZ309" s="121"/>
      <c r="CA309" s="121"/>
      <c r="CB309" s="121"/>
      <c r="CC309" s="121"/>
      <c r="CD309" s="121"/>
      <c r="CE309" s="121"/>
      <c r="CF309" s="121"/>
      <c r="CG309" s="121"/>
      <c r="CH309" s="121"/>
      <c r="CI309" s="121"/>
    </row>
    <row r="310" spans="1:87" hidden="1">
      <c r="A310" s="121"/>
      <c r="B310" s="121">
        <v>2</v>
      </c>
      <c r="C310" s="121">
        <v>29037702</v>
      </c>
      <c r="D310" s="121" t="s">
        <v>465</v>
      </c>
      <c r="E310" s="121" t="s">
        <v>38</v>
      </c>
      <c r="F310" s="121" t="s">
        <v>19</v>
      </c>
      <c r="G310" s="121" t="s">
        <v>31</v>
      </c>
      <c r="H310" s="121" t="s">
        <v>14</v>
      </c>
      <c r="I310" s="121" t="s">
        <v>358</v>
      </c>
      <c r="J310" s="121" t="s">
        <v>2381</v>
      </c>
      <c r="K310" s="121" t="s">
        <v>359</v>
      </c>
      <c r="L310" s="121">
        <v>10.278444444444446</v>
      </c>
      <c r="M310" s="121">
        <v>-75.165333333333336</v>
      </c>
      <c r="N310" s="121">
        <v>52</v>
      </c>
      <c r="O310" s="121" t="s">
        <v>360</v>
      </c>
      <c r="P310" s="121" t="s">
        <v>18</v>
      </c>
      <c r="Q310" s="125">
        <v>988</v>
      </c>
      <c r="R310" s="121">
        <v>-1</v>
      </c>
      <c r="S310" s="121">
        <v>0</v>
      </c>
      <c r="T310" s="121" t="s">
        <v>1849</v>
      </c>
      <c r="U310" s="121">
        <v>0</v>
      </c>
      <c r="V310" s="121">
        <f>IFERROR(INDEX(VECINOS!$E$2:$E$338,MATCH(C310,VECINOS!$D$2:$D$338,0),1),-1)</f>
        <v>14017701</v>
      </c>
      <c r="W310" s="121">
        <f>IFERROR(INDEX(VECINOS!$F$2:$F$338,MATCH(C310,VECINOS!$D$2:$D$338,0),1),-1)</f>
        <v>6</v>
      </c>
      <c r="X310" s="121">
        <f>INDEX(VECINOSC!$Y$2:$Y$348,MATCH(C310,VECINOSC!$D$2:$D$348,0),1)</f>
        <v>14017701</v>
      </c>
      <c r="Y310" s="121">
        <f>INDEX(VECINOSC!$Z$2:$Z$348,MATCH(C310,VECINOSC!$D$2:$D$348,0),1)</f>
        <v>6</v>
      </c>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AW310" s="121"/>
      <c r="AX310" s="121"/>
      <c r="AY310" s="121"/>
      <c r="AZ310" s="121"/>
      <c r="BA310" s="121"/>
      <c r="BB310" s="121"/>
      <c r="BC310" s="121"/>
      <c r="BD310" s="121"/>
      <c r="BE310" s="121"/>
      <c r="BF310" s="121"/>
      <c r="BG310" s="121"/>
      <c r="BH310" s="121"/>
      <c r="BI310" s="121"/>
      <c r="BJ310" s="121"/>
      <c r="BK310" s="121"/>
      <c r="BL310" s="121"/>
      <c r="BM310" s="121"/>
      <c r="BN310" s="121"/>
      <c r="BO310" s="121"/>
      <c r="BP310" s="121"/>
      <c r="BQ310" s="121"/>
      <c r="BR310" s="121"/>
      <c r="BS310" s="121"/>
      <c r="BT310" s="121"/>
      <c r="BU310" s="121"/>
      <c r="BV310" s="121"/>
      <c r="BW310" s="121"/>
      <c r="BX310" s="121"/>
      <c r="BY310" s="121"/>
      <c r="BZ310" s="121"/>
      <c r="CA310" s="121"/>
      <c r="CB310" s="121"/>
      <c r="CC310" s="121"/>
      <c r="CD310" s="121"/>
      <c r="CE310" s="121"/>
      <c r="CF310" s="121"/>
      <c r="CG310" s="121"/>
      <c r="CH310" s="121"/>
      <c r="CI310" s="121"/>
    </row>
    <row r="311" spans="1:87" hidden="1">
      <c r="A311" s="121"/>
      <c r="B311" s="121">
        <v>2</v>
      </c>
      <c r="C311" s="121">
        <v>29057005</v>
      </c>
      <c r="D311" s="121" t="s">
        <v>489</v>
      </c>
      <c r="E311" s="121" t="s">
        <v>38</v>
      </c>
      <c r="F311" s="121" t="s">
        <v>39</v>
      </c>
      <c r="G311" s="121" t="s">
        <v>31</v>
      </c>
      <c r="H311" s="121" t="s">
        <v>14</v>
      </c>
      <c r="I311" s="121" t="s">
        <v>490</v>
      </c>
      <c r="J311" s="121" t="s">
        <v>2381</v>
      </c>
      <c r="K311" s="121" t="s">
        <v>362</v>
      </c>
      <c r="L311" s="121">
        <v>10.329869444444444</v>
      </c>
      <c r="M311" s="121">
        <v>-75.044863888888884</v>
      </c>
      <c r="N311" s="121">
        <v>81</v>
      </c>
      <c r="O311" s="121" t="s">
        <v>360</v>
      </c>
      <c r="P311" s="121" t="s">
        <v>18</v>
      </c>
      <c r="Q311" s="125">
        <v>993</v>
      </c>
      <c r="R311" s="121">
        <v>-1</v>
      </c>
      <c r="S311" s="121">
        <v>0</v>
      </c>
      <c r="T311" s="121" t="str">
        <f>INDEX(estadored!$M$2:$M$323,MATCH(C311,estadored!$B$2:$B$323,0),1)</f>
        <v>GPRS</v>
      </c>
      <c r="U311" s="121">
        <v>0</v>
      </c>
      <c r="V311" s="121">
        <f>IFERROR(INDEX(VECINOS!$E$2:$E$338,MATCH(C311,VECINOS!$D$2:$D$338,0),1),-1)</f>
        <v>29057001</v>
      </c>
      <c r="W311" s="121">
        <f>IFERROR(INDEX(VECINOS!$F$2:$F$338,MATCH(C311,VECINOS!$D$2:$D$338,0),1),-1)</f>
        <v>7.13</v>
      </c>
      <c r="X311" s="121">
        <f>INDEX(VECINOSC!$Y$2:$Y$348,MATCH(C311,VECINOSC!$D$2:$D$348,0),1)</f>
        <v>-1</v>
      </c>
      <c r="Y311" s="121">
        <f>INDEX(VECINOSC!$Z$2:$Z$348,MATCH(C311,VECINOSC!$D$2:$D$348,0),1)</f>
        <v>99999</v>
      </c>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AW311" s="121"/>
      <c r="AX311" s="121"/>
      <c r="AY311" s="121"/>
      <c r="AZ311" s="121"/>
      <c r="BA311" s="121"/>
      <c r="BB311" s="121"/>
      <c r="BC311" s="121"/>
      <c r="BD311" s="121"/>
      <c r="BE311" s="121"/>
      <c r="BF311" s="121"/>
      <c r="BG311" s="121"/>
      <c r="BH311" s="121"/>
      <c r="BI311" s="121"/>
      <c r="BJ311" s="121"/>
      <c r="BK311" s="121"/>
      <c r="BL311" s="121"/>
      <c r="BM311" s="121"/>
      <c r="BN311" s="121"/>
      <c r="BO311" s="121"/>
      <c r="BP311" s="121"/>
      <c r="BQ311" s="121"/>
      <c r="BR311" s="121"/>
      <c r="BS311" s="121"/>
      <c r="BT311" s="121"/>
      <c r="BU311" s="121"/>
      <c r="BV311" s="121"/>
      <c r="BW311" s="121"/>
      <c r="BX311" s="121"/>
      <c r="BY311" s="121"/>
      <c r="BZ311" s="121"/>
      <c r="CA311" s="121"/>
      <c r="CB311" s="121"/>
      <c r="CC311" s="121"/>
      <c r="CD311" s="121"/>
      <c r="CE311" s="121"/>
      <c r="CF311" s="121"/>
      <c r="CG311" s="121"/>
      <c r="CH311" s="121"/>
      <c r="CI311" s="121"/>
    </row>
    <row r="312" spans="1:87" hidden="1">
      <c r="A312" s="121"/>
      <c r="B312" s="121">
        <v>5</v>
      </c>
      <c r="C312" s="121">
        <v>28015110</v>
      </c>
      <c r="D312" s="121" t="s">
        <v>736</v>
      </c>
      <c r="E312" s="121" t="s">
        <v>38</v>
      </c>
      <c r="F312" s="121" t="s">
        <v>12</v>
      </c>
      <c r="G312" s="121" t="s">
        <v>64</v>
      </c>
      <c r="H312" s="121" t="s">
        <v>24</v>
      </c>
      <c r="I312" s="121" t="s">
        <v>711</v>
      </c>
      <c r="J312" s="121" t="s">
        <v>424</v>
      </c>
      <c r="K312" s="121" t="s">
        <v>17014</v>
      </c>
      <c r="L312" s="121">
        <v>10.365333333333332</v>
      </c>
      <c r="M312" s="121">
        <v>-72.997638888888886</v>
      </c>
      <c r="N312" s="121">
        <v>56</v>
      </c>
      <c r="O312" s="121" t="s">
        <v>738</v>
      </c>
      <c r="P312" s="121" t="s">
        <v>739</v>
      </c>
      <c r="Q312" s="125">
        <v>298</v>
      </c>
      <c r="R312" s="121">
        <v>-1</v>
      </c>
      <c r="S312" s="121">
        <v>0</v>
      </c>
      <c r="T312" s="121" t="s">
        <v>1842</v>
      </c>
      <c r="U312" s="121">
        <v>0</v>
      </c>
      <c r="V312" s="121">
        <f>IFERROR(INDEX(VECINOS!$E$2:$E$338,MATCH(C312,VECINOS!$D$2:$D$338,0),1),-1)</f>
        <v>28025502</v>
      </c>
      <c r="W312" s="121">
        <f>IFERROR(INDEX(VECINOS!$F$2:$F$338,MATCH(C312,VECINOS!$D$2:$D$338,0),1),-1)</f>
        <v>28.47</v>
      </c>
      <c r="X312" s="121">
        <f>INDEX(VECINOSC!$Y$2:$Y$348,MATCH(C312,VECINOSC!$D$2:$D$348,0),1)</f>
        <v>-1</v>
      </c>
      <c r="Y312" s="121">
        <f>INDEX(VECINOSC!$Z$2:$Z$348,MATCH(C312,VECINOSC!$D$2:$D$348,0),1)</f>
        <v>99999</v>
      </c>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AW312" s="121"/>
      <c r="AX312" s="121"/>
      <c r="AY312" s="121"/>
      <c r="AZ312" s="121"/>
      <c r="BA312" s="121"/>
      <c r="BB312" s="121"/>
      <c r="BC312" s="121"/>
      <c r="BD312" s="121"/>
      <c r="BE312" s="121"/>
      <c r="BF312" s="121"/>
      <c r="BG312" s="121"/>
      <c r="BH312" s="121"/>
      <c r="BI312" s="121"/>
      <c r="BJ312" s="121"/>
      <c r="BK312" s="121"/>
      <c r="BL312" s="121"/>
      <c r="BM312" s="121"/>
      <c r="BN312" s="121"/>
      <c r="BO312" s="121"/>
      <c r="BP312" s="121"/>
      <c r="BQ312" s="121"/>
      <c r="BR312" s="121"/>
      <c r="BS312" s="121"/>
      <c r="BT312" s="121"/>
      <c r="BU312" s="121"/>
      <c r="BV312" s="121"/>
      <c r="BW312" s="121"/>
      <c r="BX312" s="121"/>
      <c r="BY312" s="121"/>
      <c r="BZ312" s="121"/>
      <c r="CA312" s="121"/>
      <c r="CB312" s="121"/>
      <c r="CC312" s="121"/>
      <c r="CD312" s="121"/>
      <c r="CE312" s="121"/>
      <c r="CF312" s="121"/>
      <c r="CG312" s="121"/>
      <c r="CH312" s="121"/>
      <c r="CI312" s="121"/>
    </row>
    <row r="313" spans="1:87" hidden="1">
      <c r="A313" s="121"/>
      <c r="B313" s="121">
        <v>2</v>
      </c>
      <c r="C313" s="121">
        <v>14019030</v>
      </c>
      <c r="D313" s="121" t="s">
        <v>365</v>
      </c>
      <c r="E313" s="121" t="s">
        <v>38</v>
      </c>
      <c r="F313" s="121" t="s">
        <v>19</v>
      </c>
      <c r="G313" s="121" t="s">
        <v>31</v>
      </c>
      <c r="H313" s="121" t="s">
        <v>14</v>
      </c>
      <c r="I313" s="121" t="s">
        <v>92</v>
      </c>
      <c r="J313" s="121" t="s">
        <v>2381</v>
      </c>
      <c r="K313" s="121" t="s">
        <v>304</v>
      </c>
      <c r="L313" s="121">
        <v>10.390563888888888</v>
      </c>
      <c r="M313" s="121">
        <v>-75.533830555555554</v>
      </c>
      <c r="N313" s="121">
        <v>232</v>
      </c>
      <c r="O313" s="121" t="s">
        <v>366</v>
      </c>
      <c r="P313" s="121" t="s">
        <v>18</v>
      </c>
      <c r="Q313" s="125">
        <v>991</v>
      </c>
      <c r="R313" s="121">
        <v>-1</v>
      </c>
      <c r="S313" s="121">
        <v>0</v>
      </c>
      <c r="T313" s="121" t="s">
        <v>1849</v>
      </c>
      <c r="U313" s="121">
        <v>0</v>
      </c>
      <c r="V313" s="121">
        <f>IFERROR(INDEX(VECINOS!$E$2:$E$338,MATCH(C313,VECINOS!$D$2:$D$338,0),1),-1)</f>
        <v>14015020</v>
      </c>
      <c r="W313" s="121">
        <f>IFERROR(INDEX(VECINOS!$F$2:$F$338,MATCH(C313,VECINOS!$D$2:$D$338,0),1),-1)</f>
        <v>6.56</v>
      </c>
      <c r="X313" s="121">
        <f>INDEX(VECINOSC!$Y$2:$Y$348,MATCH(C313,VECINOSC!$D$2:$D$348,0),1)</f>
        <v>11159010</v>
      </c>
      <c r="Y313" s="121">
        <f>INDEX(VECINOSC!$Z$2:$Z$348,MATCH(C313,VECINOSC!$D$2:$D$348,0),1)</f>
        <v>278</v>
      </c>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AW313" s="121"/>
      <c r="AX313" s="121"/>
      <c r="AY313" s="121"/>
      <c r="AZ313" s="121"/>
      <c r="BA313" s="121"/>
      <c r="BB313" s="121"/>
      <c r="BC313" s="121"/>
      <c r="BD313" s="121"/>
      <c r="BE313" s="121"/>
      <c r="BF313" s="121"/>
      <c r="BG313" s="121"/>
      <c r="BH313" s="121"/>
      <c r="BI313" s="121"/>
      <c r="BJ313" s="121"/>
      <c r="BK313" s="121"/>
      <c r="BL313" s="121"/>
      <c r="BM313" s="121"/>
      <c r="BN313" s="121"/>
      <c r="BO313" s="121"/>
      <c r="BP313" s="121"/>
      <c r="BQ313" s="121"/>
      <c r="BR313" s="121"/>
      <c r="BS313" s="121"/>
      <c r="BT313" s="121"/>
      <c r="BU313" s="121"/>
      <c r="BV313" s="121"/>
      <c r="BW313" s="121"/>
      <c r="BX313" s="121"/>
      <c r="BY313" s="121"/>
      <c r="BZ313" s="121"/>
      <c r="CA313" s="121"/>
      <c r="CB313" s="121"/>
      <c r="CC313" s="121"/>
      <c r="CD313" s="121"/>
      <c r="CE313" s="121"/>
      <c r="CF313" s="121"/>
      <c r="CG313" s="121"/>
      <c r="CH313" s="121"/>
      <c r="CI313" s="121"/>
    </row>
    <row r="314" spans="1:87" hidden="1">
      <c r="A314" s="121"/>
      <c r="B314" s="121">
        <v>2</v>
      </c>
      <c r="C314" s="121">
        <v>29057001</v>
      </c>
      <c r="D314" s="121" t="s">
        <v>444</v>
      </c>
      <c r="E314" s="121" t="s">
        <v>38</v>
      </c>
      <c r="F314" s="121" t="s">
        <v>39</v>
      </c>
      <c r="G314" s="121" t="s">
        <v>31</v>
      </c>
      <c r="H314" s="121" t="s">
        <v>14</v>
      </c>
      <c r="I314" s="121" t="s">
        <v>18</v>
      </c>
      <c r="J314" s="121" t="s">
        <v>2381</v>
      </c>
      <c r="K314" s="121" t="s">
        <v>463</v>
      </c>
      <c r="L314" s="121">
        <v>10.392277777777778</v>
      </c>
      <c r="M314" s="121">
        <v>-75.061444444444447</v>
      </c>
      <c r="N314" s="121">
        <v>257</v>
      </c>
      <c r="O314" s="121" t="s">
        <v>360</v>
      </c>
      <c r="P314" s="121" t="s">
        <v>18</v>
      </c>
      <c r="Q314" s="125">
        <v>997</v>
      </c>
      <c r="R314" s="121">
        <v>-1</v>
      </c>
      <c r="S314" s="121">
        <v>0</v>
      </c>
      <c r="T314" s="121" t="s">
        <v>1849</v>
      </c>
      <c r="U314" s="121">
        <v>0</v>
      </c>
      <c r="V314" s="121">
        <f>IFERROR(INDEX(VECINOS!$E$2:$E$338,MATCH(C314,VECINOS!$D$2:$D$338,0),1),-1)</f>
        <v>29037701</v>
      </c>
      <c r="W314" s="121">
        <f>IFERROR(INDEX(VECINOS!$F$2:$F$338,MATCH(C314,VECINOS!$D$2:$D$338,0),1),-1)</f>
        <v>2.37</v>
      </c>
      <c r="X314" s="121">
        <f>INDEX(VECINOSC!$Y$2:$Y$348,MATCH(C314,VECINOSC!$D$2:$D$348,0),1)</f>
        <v>-1</v>
      </c>
      <c r="Y314" s="121">
        <f>INDEX(VECINOSC!$Z$2:$Z$348,MATCH(C314,VECINOSC!$D$2:$D$348,0),1)</f>
        <v>99999</v>
      </c>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AW314" s="121"/>
      <c r="AX314" s="121"/>
      <c r="AY314" s="121"/>
      <c r="AZ314" s="121"/>
      <c r="BA314" s="121"/>
      <c r="BB314" s="121"/>
      <c r="BC314" s="121"/>
      <c r="BD314" s="121"/>
      <c r="BE314" s="121"/>
      <c r="BF314" s="121"/>
      <c r="BG314" s="121"/>
      <c r="BH314" s="121"/>
      <c r="BI314" s="121"/>
      <c r="BJ314" s="121"/>
      <c r="BK314" s="121"/>
      <c r="BL314" s="121"/>
      <c r="BM314" s="121"/>
      <c r="BN314" s="12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row>
    <row r="315" spans="1:87" hidden="1">
      <c r="A315" s="121"/>
      <c r="B315" s="121">
        <v>2</v>
      </c>
      <c r="C315" s="121">
        <v>29037701</v>
      </c>
      <c r="D315" s="121" t="s">
        <v>462</v>
      </c>
      <c r="E315" s="121" t="s">
        <v>38</v>
      </c>
      <c r="F315" s="121" t="s">
        <v>19</v>
      </c>
      <c r="G315" s="121" t="s">
        <v>31</v>
      </c>
      <c r="H315" s="121" t="s">
        <v>14</v>
      </c>
      <c r="I315" s="121" t="s">
        <v>358</v>
      </c>
      <c r="J315" s="121" t="s">
        <v>2381</v>
      </c>
      <c r="K315" s="121" t="s">
        <v>463</v>
      </c>
      <c r="L315" s="121">
        <v>10.409722222222223</v>
      </c>
      <c r="M315" s="121">
        <v>-75.07416111111111</v>
      </c>
      <c r="N315" s="121">
        <v>20</v>
      </c>
      <c r="O315" s="121" t="s">
        <v>464</v>
      </c>
      <c r="P315" s="121" t="s">
        <v>18</v>
      </c>
      <c r="Q315" s="125">
        <v>-1</v>
      </c>
      <c r="R315" s="121">
        <v>-1</v>
      </c>
      <c r="S315" s="121">
        <v>0</v>
      </c>
      <c r="T315" s="121" t="str">
        <f>INDEX(estadored!$M$2:$M$323,MATCH(C315,estadored!$B$2:$B$323,0),1)</f>
        <v>GPRS</v>
      </c>
      <c r="U315" s="121">
        <v>0</v>
      </c>
      <c r="V315" s="121">
        <f>IFERROR(INDEX(VECINOS!$E$2:$E$338,MATCH(C315,VECINOS!$D$2:$D$338,0),1),-1)</f>
        <v>29057001</v>
      </c>
      <c r="W315" s="121">
        <f>IFERROR(INDEX(VECINOS!$F$2:$F$338,MATCH(C315,VECINOS!$D$2:$D$338,0),1),-1)</f>
        <v>2.37</v>
      </c>
      <c r="X315" s="121">
        <f>INDEX(VECINOSC!$Y$2:$Y$348,MATCH(C315,VECINOSC!$D$2:$D$348,0),1)</f>
        <v>29037702</v>
      </c>
      <c r="Y315" s="121">
        <f>INDEX(VECINOSC!$Z$2:$Z$348,MATCH(C315,VECINOSC!$D$2:$D$348,0),1)</f>
        <v>17</v>
      </c>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AW315" s="121"/>
      <c r="AX315" s="121"/>
      <c r="AY315" s="121"/>
      <c r="AZ315" s="121"/>
      <c r="BA315" s="121"/>
      <c r="BB315" s="121"/>
      <c r="BC315" s="121"/>
      <c r="BD315" s="121"/>
      <c r="BE315" s="121"/>
      <c r="BF315" s="121"/>
      <c r="BG315" s="121"/>
      <c r="BH315" s="121"/>
      <c r="BI315" s="121"/>
      <c r="BJ315" s="121"/>
      <c r="BK315" s="121"/>
      <c r="BL315" s="121"/>
      <c r="BM315" s="121"/>
      <c r="BN315" s="121"/>
      <c r="BO315" s="121"/>
      <c r="BP315" s="121"/>
      <c r="BQ315" s="121"/>
      <c r="BR315" s="121"/>
      <c r="BS315" s="121"/>
      <c r="BT315" s="121"/>
      <c r="BU315" s="121"/>
      <c r="BV315" s="121"/>
      <c r="BW315" s="121"/>
      <c r="BX315" s="121"/>
      <c r="BY315" s="121"/>
      <c r="BZ315" s="121"/>
      <c r="CA315" s="121"/>
      <c r="CB315" s="121"/>
      <c r="CC315" s="121"/>
      <c r="CD315" s="121"/>
      <c r="CE315" s="121"/>
      <c r="CF315" s="121"/>
      <c r="CG315" s="121"/>
      <c r="CH315" s="121"/>
      <c r="CI315" s="121"/>
    </row>
    <row r="316" spans="1:87" hidden="1">
      <c r="A316" s="121"/>
      <c r="B316" s="121">
        <v>5</v>
      </c>
      <c r="C316" s="121">
        <v>28025502</v>
      </c>
      <c r="D316" s="121" t="s">
        <v>745</v>
      </c>
      <c r="E316" s="121" t="s">
        <v>38</v>
      </c>
      <c r="F316" s="121" t="s">
        <v>12</v>
      </c>
      <c r="G316" s="121" t="s">
        <v>64</v>
      </c>
      <c r="H316" s="121" t="s">
        <v>14</v>
      </c>
      <c r="I316" s="121" t="s">
        <v>683</v>
      </c>
      <c r="J316" s="121" t="s">
        <v>424</v>
      </c>
      <c r="K316" s="121" t="s">
        <v>732</v>
      </c>
      <c r="L316" s="121">
        <v>10.436166666666667</v>
      </c>
      <c r="M316" s="121">
        <v>-73.247666666666674</v>
      </c>
      <c r="N316" s="121">
        <v>138</v>
      </c>
      <c r="O316" s="121" t="s">
        <v>746</v>
      </c>
      <c r="P316" s="121" t="s">
        <v>18</v>
      </c>
      <c r="Q316" s="125">
        <v>-1</v>
      </c>
      <c r="R316" s="121">
        <v>-1</v>
      </c>
      <c r="S316" s="121">
        <v>0</v>
      </c>
      <c r="T316" s="121" t="s">
        <v>1849</v>
      </c>
      <c r="U316" s="121">
        <v>0</v>
      </c>
      <c r="V316" s="121">
        <f>IFERROR(INDEX(VECINOS!$E$2:$E$338,MATCH(C316,VECINOS!$D$2:$D$338,0),1),-1)</f>
        <v>28035060</v>
      </c>
      <c r="W316" s="121">
        <f>IFERROR(INDEX(VECINOS!$F$2:$F$338,MATCH(C316,VECINOS!$D$2:$D$338,0),1),-1)</f>
        <v>3.03</v>
      </c>
      <c r="X316" s="121">
        <f>INDEX(VECINOSC!$Y$2:$Y$348,MATCH(C316,VECINOSC!$D$2:$D$348,0),1)</f>
        <v>28017120</v>
      </c>
      <c r="Y316" s="121">
        <f>INDEX(VECINOSC!$Z$2:$Z$348,MATCH(C316,VECINOSC!$D$2:$D$348,0),1)</f>
        <v>22</v>
      </c>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AW316" s="121"/>
      <c r="AX316" s="121"/>
      <c r="AY316" s="121"/>
      <c r="AZ316" s="121"/>
      <c r="BA316" s="121"/>
      <c r="BB316" s="121"/>
      <c r="BC316" s="121"/>
      <c r="BD316" s="121"/>
      <c r="BE316" s="121"/>
      <c r="BF316" s="121"/>
      <c r="BG316" s="121"/>
      <c r="BH316" s="121"/>
      <c r="BI316" s="121"/>
      <c r="BJ316" s="121"/>
      <c r="BK316" s="121"/>
      <c r="BL316" s="121"/>
      <c r="BM316" s="121"/>
      <c r="BN316" s="121"/>
      <c r="BO316" s="121"/>
      <c r="BP316" s="121"/>
      <c r="BQ316" s="121"/>
      <c r="BR316" s="121"/>
      <c r="BS316" s="121"/>
      <c r="BT316" s="121"/>
      <c r="BU316" s="121"/>
      <c r="BV316" s="121"/>
      <c r="BW316" s="121"/>
      <c r="BX316" s="121"/>
      <c r="BY316" s="121"/>
      <c r="BZ316" s="121"/>
      <c r="CA316" s="121"/>
      <c r="CB316" s="121"/>
      <c r="CC316" s="121"/>
      <c r="CD316" s="121"/>
      <c r="CE316" s="121"/>
      <c r="CF316" s="121"/>
      <c r="CG316" s="121"/>
      <c r="CH316" s="121"/>
      <c r="CI316" s="121"/>
    </row>
    <row r="317" spans="1:87" hidden="1">
      <c r="A317" s="121"/>
      <c r="B317" s="121">
        <v>2</v>
      </c>
      <c r="C317" s="121">
        <v>14015020</v>
      </c>
      <c r="D317" s="121" t="s">
        <v>355</v>
      </c>
      <c r="E317" s="121" t="s">
        <v>38</v>
      </c>
      <c r="F317" s="121" t="s">
        <v>12</v>
      </c>
      <c r="G317" s="121" t="s">
        <v>43</v>
      </c>
      <c r="H317" s="121" t="s">
        <v>14</v>
      </c>
      <c r="I317" s="121" t="s">
        <v>92</v>
      </c>
      <c r="J317" s="121" t="s">
        <v>2381</v>
      </c>
      <c r="K317" s="121" t="s">
        <v>304</v>
      </c>
      <c r="L317" s="121">
        <v>10.44725</v>
      </c>
      <c r="M317" s="121">
        <v>-75.516027777777779</v>
      </c>
      <c r="N317" s="121">
        <v>2</v>
      </c>
      <c r="O317" s="121" t="s">
        <v>356</v>
      </c>
      <c r="P317" s="121" t="s">
        <v>18</v>
      </c>
      <c r="Q317" s="125">
        <v>-1</v>
      </c>
      <c r="R317" s="121">
        <v>-1</v>
      </c>
      <c r="S317" s="121">
        <v>0</v>
      </c>
      <c r="T317" s="121" t="s">
        <v>1849</v>
      </c>
      <c r="U317" s="121">
        <v>0</v>
      </c>
      <c r="V317" s="121">
        <f>IFERROR(INDEX(VECINOS!$E$2:$E$338,MATCH(C317,VECINOS!$D$2:$D$338,0),1),-1)</f>
        <v>14019030</v>
      </c>
      <c r="W317" s="121">
        <f>IFERROR(INDEX(VECINOS!$F$2:$F$338,MATCH(C317,VECINOS!$D$2:$D$338,0),1),-1)</f>
        <v>6.56</v>
      </c>
      <c r="X317" s="121">
        <f>INDEX(VECINOSC!$Y$2:$Y$348,MATCH(C317,VECINOSC!$D$2:$D$348,0),1)</f>
        <v>14019030</v>
      </c>
      <c r="Y317" s="121">
        <f>INDEX(VECINOSC!$Z$2:$Z$348,MATCH(C317,VECINOSC!$D$2:$D$348,0),1)</f>
        <v>6</v>
      </c>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AW317" s="121"/>
      <c r="AX317" s="121"/>
      <c r="AY317" s="121"/>
      <c r="AZ317" s="121"/>
      <c r="BA317" s="121"/>
      <c r="BB317" s="121"/>
      <c r="BC317" s="121"/>
      <c r="BD317" s="121"/>
      <c r="BE317" s="121"/>
      <c r="BF317" s="121"/>
      <c r="BG317" s="121"/>
      <c r="BH317" s="121"/>
      <c r="BI317" s="121"/>
      <c r="BJ317" s="121"/>
      <c r="BK317" s="121"/>
      <c r="BL317" s="121"/>
      <c r="BM317" s="121"/>
      <c r="BN317" s="121"/>
      <c r="BO317" s="121"/>
      <c r="BP317" s="121"/>
      <c r="BQ317" s="121"/>
      <c r="BR317" s="121"/>
      <c r="BS317" s="121"/>
      <c r="BT317" s="121"/>
      <c r="BU317" s="121"/>
      <c r="BV317" s="121"/>
      <c r="BW317" s="121"/>
      <c r="BX317" s="121"/>
      <c r="BY317" s="121"/>
      <c r="BZ317" s="121"/>
      <c r="CA317" s="121"/>
      <c r="CB317" s="121"/>
      <c r="CC317" s="121"/>
      <c r="CD317" s="121"/>
      <c r="CE317" s="121"/>
      <c r="CF317" s="121"/>
      <c r="CG317" s="121"/>
      <c r="CH317" s="121"/>
      <c r="CI317" s="121"/>
    </row>
    <row r="318" spans="1:87" hidden="1">
      <c r="A318" s="121"/>
      <c r="B318" s="121">
        <v>5</v>
      </c>
      <c r="C318" s="121">
        <v>29065140</v>
      </c>
      <c r="D318" s="121" t="s">
        <v>761</v>
      </c>
      <c r="E318" s="121" t="s">
        <v>38</v>
      </c>
      <c r="F318" s="121" t="s">
        <v>12</v>
      </c>
      <c r="G318" s="121" t="s">
        <v>111</v>
      </c>
      <c r="H318" s="121" t="s">
        <v>14</v>
      </c>
      <c r="I318" s="121" t="s">
        <v>18</v>
      </c>
      <c r="J318" s="121" t="s">
        <v>160</v>
      </c>
      <c r="K318" s="121" t="s">
        <v>752</v>
      </c>
      <c r="L318" s="121">
        <v>10.452</v>
      </c>
      <c r="M318" s="121">
        <v>-73.973383333333331</v>
      </c>
      <c r="N318" s="121">
        <v>318</v>
      </c>
      <c r="O318" s="121" t="s">
        <v>762</v>
      </c>
      <c r="P318" s="121" t="s">
        <v>18</v>
      </c>
      <c r="Q318" s="125">
        <v>-1</v>
      </c>
      <c r="R318" s="127" t="s">
        <v>4837</v>
      </c>
      <c r="S318" s="121">
        <v>0</v>
      </c>
      <c r="T318" s="121" t="s">
        <v>1863</v>
      </c>
      <c r="U318" s="121">
        <v>0</v>
      </c>
      <c r="V318" s="121">
        <f>IFERROR(INDEX(VECINOS!$E$2:$E$338,MATCH(C318,VECINOS!$D$2:$D$338,0),1),-1)</f>
        <v>29065120</v>
      </c>
      <c r="W318" s="121">
        <f>IFERROR(INDEX(VECINOS!$F$2:$F$338,MATCH(C318,VECINOS!$D$2:$D$338,0),1),-1)</f>
        <v>5.2</v>
      </c>
      <c r="X318" s="121">
        <f>INDEX(VECINOSC!$Y$2:$Y$348,MATCH(C318,VECINOSC!$D$2:$D$348,0),1)</f>
        <v>-1</v>
      </c>
      <c r="Y318" s="121">
        <f>INDEX(VECINOSC!$Z$2:$Z$348,MATCH(C318,VECINOSC!$D$2:$D$348,0),1)</f>
        <v>99999</v>
      </c>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AW318" s="121"/>
      <c r="AX318" s="121"/>
      <c r="AY318" s="121"/>
      <c r="AZ318" s="121"/>
      <c r="BA318" s="121"/>
      <c r="BB318" s="121"/>
      <c r="BC318" s="121"/>
      <c r="BD318" s="121"/>
      <c r="BE318" s="121"/>
      <c r="BF318" s="121"/>
      <c r="BG318" s="121"/>
      <c r="BH318" s="121"/>
      <c r="BI318" s="121"/>
      <c r="BJ318" s="121"/>
      <c r="BK318" s="121"/>
      <c r="BL318" s="121"/>
      <c r="BM318" s="121"/>
      <c r="BN318" s="121"/>
      <c r="BO318" s="121"/>
      <c r="BP318" s="121"/>
      <c r="BQ318" s="121"/>
      <c r="BR318" s="121"/>
      <c r="BS318" s="121"/>
      <c r="BT318" s="121"/>
      <c r="BU318" s="121"/>
      <c r="BV318" s="121"/>
      <c r="BW318" s="121"/>
      <c r="BX318" s="121"/>
      <c r="BY318" s="121"/>
      <c r="BZ318" s="121"/>
      <c r="CA318" s="121"/>
      <c r="CB318" s="121"/>
      <c r="CC318" s="121"/>
      <c r="CD318" s="121"/>
      <c r="CE318" s="121"/>
      <c r="CF318" s="121"/>
      <c r="CG318" s="121"/>
      <c r="CH318" s="121"/>
      <c r="CI318" s="121"/>
    </row>
    <row r="319" spans="1:87" hidden="1">
      <c r="A319" s="121"/>
      <c r="B319" s="121">
        <v>5</v>
      </c>
      <c r="C319" s="121">
        <v>28035060</v>
      </c>
      <c r="D319" s="121" t="s">
        <v>747</v>
      </c>
      <c r="E319" s="121" t="s">
        <v>38</v>
      </c>
      <c r="F319" s="121" t="s">
        <v>12</v>
      </c>
      <c r="G319" s="121" t="s">
        <v>64</v>
      </c>
      <c r="H319" s="121" t="s">
        <v>14</v>
      </c>
      <c r="I319" s="121" t="s">
        <v>683</v>
      </c>
      <c r="J319" s="121" t="s">
        <v>424</v>
      </c>
      <c r="K319" s="121" t="s">
        <v>732</v>
      </c>
      <c r="L319" s="121">
        <v>10.46361111111111</v>
      </c>
      <c r="M319" s="121">
        <v>-73.248055555555553</v>
      </c>
      <c r="N319" s="121">
        <v>284</v>
      </c>
      <c r="O319" s="121" t="s">
        <v>735</v>
      </c>
      <c r="P319" s="121" t="s">
        <v>18</v>
      </c>
      <c r="Q319" s="125">
        <v>69</v>
      </c>
      <c r="R319" s="121">
        <v>-1</v>
      </c>
      <c r="S319" s="121">
        <v>0</v>
      </c>
      <c r="T319" s="121" t="s">
        <v>1842</v>
      </c>
      <c r="U319" s="121">
        <v>0</v>
      </c>
      <c r="V319" s="121">
        <f>IFERROR(INDEX(VECINOS!$E$2:$E$338,MATCH(C319,VECINOS!$D$2:$D$338,0),1),-1)</f>
        <v>28025502</v>
      </c>
      <c r="W319" s="121">
        <f>IFERROR(INDEX(VECINOS!$F$2:$F$338,MATCH(C319,VECINOS!$D$2:$D$338,0),1),-1)</f>
        <v>3.03</v>
      </c>
      <c r="X319" s="121">
        <f>INDEX(VECINOSC!$Y$2:$Y$348,MATCH(C319,VECINOSC!$D$2:$D$348,0),1)</f>
        <v>28017120</v>
      </c>
      <c r="Y319" s="121">
        <f>INDEX(VECINOSC!$Z$2:$Z$348,MATCH(C319,VECINOSC!$D$2:$D$348,0),1)</f>
        <v>20</v>
      </c>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AW319" s="121"/>
      <c r="AX319" s="121"/>
      <c r="AY319" s="121"/>
      <c r="AZ319" s="121"/>
      <c r="BA319" s="121"/>
      <c r="BB319" s="121"/>
      <c r="BC319" s="121"/>
      <c r="BD319" s="121"/>
      <c r="BE319" s="121"/>
      <c r="BF319" s="121"/>
      <c r="BG319" s="121"/>
      <c r="BH319" s="121"/>
      <c r="BI319" s="121"/>
      <c r="BJ319" s="121"/>
      <c r="BK319" s="121"/>
      <c r="BL319" s="121"/>
      <c r="BM319" s="121"/>
      <c r="BN319" s="121"/>
      <c r="BO319" s="121"/>
      <c r="BP319" s="121"/>
      <c r="BQ319" s="121"/>
      <c r="BR319" s="121"/>
      <c r="BS319" s="121"/>
      <c r="BT319" s="121"/>
      <c r="BU319" s="121"/>
      <c r="BV319" s="121"/>
      <c r="BW319" s="121"/>
      <c r="BX319" s="121"/>
      <c r="BY319" s="121"/>
      <c r="BZ319" s="121"/>
      <c r="CA319" s="121"/>
      <c r="CB319" s="121"/>
      <c r="CC319" s="121"/>
      <c r="CD319" s="121"/>
      <c r="CE319" s="121"/>
      <c r="CF319" s="121"/>
      <c r="CG319" s="121"/>
      <c r="CH319" s="121"/>
      <c r="CI319" s="121"/>
    </row>
    <row r="320" spans="1:87" hidden="1">
      <c r="A320" s="121"/>
      <c r="B320" s="121">
        <v>5</v>
      </c>
      <c r="C320" s="121">
        <v>29065120</v>
      </c>
      <c r="D320" s="121" t="s">
        <v>757</v>
      </c>
      <c r="E320" s="121" t="s">
        <v>38</v>
      </c>
      <c r="F320" s="121" t="s">
        <v>12</v>
      </c>
      <c r="G320" s="121" t="s">
        <v>64</v>
      </c>
      <c r="H320" s="121" t="s">
        <v>14</v>
      </c>
      <c r="I320" s="121" t="s">
        <v>752</v>
      </c>
      <c r="J320" s="121" t="s">
        <v>160</v>
      </c>
      <c r="K320" s="121" t="s">
        <v>752</v>
      </c>
      <c r="L320" s="121">
        <v>10.465361111111111</v>
      </c>
      <c r="M320" s="121">
        <v>-73.927777777777777</v>
      </c>
      <c r="N320" s="121">
        <v>517</v>
      </c>
      <c r="O320" s="121" t="s">
        <v>758</v>
      </c>
      <c r="P320" s="121" t="s">
        <v>18</v>
      </c>
      <c r="Q320" s="125">
        <v>22</v>
      </c>
      <c r="R320" s="121">
        <v>-1</v>
      </c>
      <c r="S320" s="121">
        <v>0</v>
      </c>
      <c r="T320" s="121" t="s">
        <v>1842</v>
      </c>
      <c r="U320" s="121">
        <v>0</v>
      </c>
      <c r="V320" s="121">
        <f>IFERROR(INDEX(VECINOS!$E$2:$E$338,MATCH(C320,VECINOS!$D$2:$D$338,0),1),-1)</f>
        <v>29065140</v>
      </c>
      <c r="W320" s="121">
        <f>IFERROR(INDEX(VECINOS!$F$2:$F$338,MATCH(C320,VECINOS!$D$2:$D$338,0),1),-1)</f>
        <v>5.2</v>
      </c>
      <c r="X320" s="121">
        <f>INDEX(VECINOSC!$Y$2:$Y$348,MATCH(C320,VECINOSC!$D$2:$D$348,0),1)</f>
        <v>-1</v>
      </c>
      <c r="Y320" s="121">
        <f>INDEX(VECINOSC!$Z$2:$Z$348,MATCH(C320,VECINOSC!$D$2:$D$348,0),1)</f>
        <v>99999</v>
      </c>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AW320" s="121"/>
      <c r="AX320" s="121"/>
      <c r="AY320" s="121"/>
      <c r="AZ320" s="121"/>
      <c r="BA320" s="121"/>
      <c r="BB320" s="121"/>
      <c r="BC320" s="121"/>
      <c r="BD320" s="121"/>
      <c r="BE320" s="121"/>
      <c r="BF320" s="121"/>
      <c r="BG320" s="121"/>
      <c r="BH320" s="121"/>
      <c r="BI320" s="121"/>
      <c r="BJ320" s="121"/>
      <c r="BK320" s="121"/>
      <c r="BL320" s="121"/>
      <c r="BM320" s="121"/>
      <c r="BN320" s="121"/>
      <c r="BO320" s="121"/>
      <c r="BP320" s="121"/>
      <c r="BQ320" s="121"/>
      <c r="BR320" s="121"/>
      <c r="BS320" s="121"/>
      <c r="BT320" s="121"/>
      <c r="BU320" s="121"/>
      <c r="BV320" s="121"/>
      <c r="BW320" s="121"/>
      <c r="BX320" s="121"/>
      <c r="BY320" s="121"/>
      <c r="BZ320" s="121"/>
      <c r="CA320" s="121"/>
      <c r="CB320" s="121"/>
      <c r="CC320" s="121"/>
      <c r="CD320" s="121"/>
      <c r="CE320" s="121"/>
      <c r="CF320" s="121"/>
      <c r="CG320" s="121"/>
      <c r="CH320" s="121"/>
      <c r="CI320" s="121"/>
    </row>
    <row r="321" spans="1:87" hidden="1">
      <c r="A321" s="121"/>
      <c r="B321" s="121">
        <v>2</v>
      </c>
      <c r="C321" s="121">
        <v>29035200</v>
      </c>
      <c r="D321" s="121" t="s">
        <v>450</v>
      </c>
      <c r="E321" s="121" t="s">
        <v>38</v>
      </c>
      <c r="F321" s="121" t="s">
        <v>12</v>
      </c>
      <c r="G321" s="121" t="s">
        <v>64</v>
      </c>
      <c r="H321" s="121" t="s">
        <v>14</v>
      </c>
      <c r="I321" s="121" t="s">
        <v>440</v>
      </c>
      <c r="J321" s="121" t="s">
        <v>2402</v>
      </c>
      <c r="K321" s="121" t="s">
        <v>2403</v>
      </c>
      <c r="L321" s="121">
        <v>10.489999999999998</v>
      </c>
      <c r="M321" s="121">
        <v>-75.126944444444433</v>
      </c>
      <c r="N321" s="121">
        <v>309</v>
      </c>
      <c r="O321" s="121" t="s">
        <v>451</v>
      </c>
      <c r="P321" s="121" t="s">
        <v>18</v>
      </c>
      <c r="Q321" s="125">
        <v>44</v>
      </c>
      <c r="R321" s="121">
        <v>-1</v>
      </c>
      <c r="S321" s="121">
        <v>0</v>
      </c>
      <c r="T321" s="121" t="s">
        <v>1842</v>
      </c>
      <c r="U321" s="121">
        <v>0</v>
      </c>
      <c r="V321" s="121">
        <f>IFERROR(INDEX(VECINOS!$E$2:$E$338,MATCH(C321,VECINOS!$D$2:$D$338,0),1),-1)</f>
        <v>12067001</v>
      </c>
      <c r="W321" s="121">
        <f>IFERROR(INDEX(VECINOS!$F$2:$F$338,MATCH(C321,VECINOS!$D$2:$D$338,0),1),-1)</f>
        <v>4.76</v>
      </c>
      <c r="X321" s="121">
        <f>INDEX(VECINOSC!$Y$2:$Y$348,MATCH(C321,VECINOSC!$D$2:$D$348,0),1)</f>
        <v>-1</v>
      </c>
      <c r="Y321" s="121">
        <f>INDEX(VECINOSC!$Z$2:$Z$348,MATCH(C321,VECINOSC!$D$2:$D$348,0),1)</f>
        <v>99999</v>
      </c>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AW321" s="121"/>
      <c r="AX321" s="121"/>
      <c r="AY321" s="121"/>
      <c r="AZ321" s="121"/>
      <c r="BA321" s="121"/>
      <c r="BB321" s="121"/>
      <c r="BC321" s="121"/>
      <c r="BD321" s="121"/>
      <c r="BE321" s="121"/>
      <c r="BF321" s="121"/>
      <c r="BG321" s="121"/>
      <c r="BH321" s="121"/>
      <c r="BI321" s="121"/>
      <c r="BJ321" s="121"/>
      <c r="BK321" s="121"/>
      <c r="BL321" s="121"/>
      <c r="BM321" s="121"/>
      <c r="BN321" s="121"/>
      <c r="BO321" s="121"/>
      <c r="BP321" s="121"/>
      <c r="BQ321" s="121"/>
      <c r="BR321" s="121"/>
      <c r="BS321" s="121"/>
      <c r="BT321" s="121"/>
      <c r="BU321" s="121"/>
      <c r="BV321" s="121"/>
      <c r="BW321" s="121"/>
      <c r="BX321" s="121"/>
      <c r="BY321" s="121"/>
      <c r="BZ321" s="121"/>
      <c r="CA321" s="121"/>
      <c r="CB321" s="121"/>
      <c r="CC321" s="121"/>
      <c r="CD321" s="121"/>
      <c r="CE321" s="121"/>
      <c r="CF321" s="121"/>
      <c r="CG321" s="121"/>
      <c r="CH321" s="121"/>
      <c r="CI321" s="121"/>
    </row>
    <row r="322" spans="1:87" hidden="1">
      <c r="A322" s="121"/>
      <c r="B322" s="121">
        <v>5</v>
      </c>
      <c r="C322" s="121">
        <v>29065000</v>
      </c>
      <c r="D322" s="121" t="s">
        <v>755</v>
      </c>
      <c r="E322" s="121" t="s">
        <v>38</v>
      </c>
      <c r="F322" s="121" t="s">
        <v>12</v>
      </c>
      <c r="G322" s="121" t="s">
        <v>64</v>
      </c>
      <c r="H322" s="121" t="s">
        <v>14</v>
      </c>
      <c r="I322" s="121" t="s">
        <v>753</v>
      </c>
      <c r="J322" s="121" t="s">
        <v>160</v>
      </c>
      <c r="K322" s="121" t="s">
        <v>748</v>
      </c>
      <c r="L322" s="121">
        <v>10.510027777777777</v>
      </c>
      <c r="M322" s="121">
        <v>-74.506666666666661</v>
      </c>
      <c r="N322" s="121">
        <v>132</v>
      </c>
      <c r="O322" s="121" t="s">
        <v>415</v>
      </c>
      <c r="P322" s="121" t="s">
        <v>18</v>
      </c>
      <c r="Q322" s="125">
        <v>79</v>
      </c>
      <c r="R322" s="121">
        <v>-1</v>
      </c>
      <c r="S322" s="121">
        <v>0</v>
      </c>
      <c r="T322" s="121" t="s">
        <v>1842</v>
      </c>
      <c r="U322" s="121">
        <v>0</v>
      </c>
      <c r="V322" s="121">
        <f>IFERROR(INDEX(VECINOS!$E$2:$E$338,MATCH(C322,VECINOS!$D$2:$D$338,0),1),-1)</f>
        <v>29045000</v>
      </c>
      <c r="W322" s="121">
        <f>IFERROR(INDEX(VECINOS!$F$2:$F$338,MATCH(C322,VECINOS!$D$2:$D$338,0),1),-1)</f>
        <v>47.24</v>
      </c>
      <c r="X322" s="121">
        <f>INDEX(VECINOSC!$Y$2:$Y$348,MATCH(C322,VECINOSC!$D$2:$D$348,0),1)</f>
        <v>-1</v>
      </c>
      <c r="Y322" s="121">
        <f>INDEX(VECINOSC!$Z$2:$Z$348,MATCH(C322,VECINOSC!$D$2:$D$348,0),1)</f>
        <v>99999</v>
      </c>
      <c r="Z322" s="121"/>
      <c r="AA322" s="121"/>
      <c r="AB322" s="121"/>
      <c r="AC322" s="121"/>
      <c r="AD322" s="121"/>
      <c r="AE322" s="121"/>
      <c r="AF322" s="121"/>
      <c r="AG322" s="121"/>
      <c r="AH322" s="121">
        <f>28*24*6</f>
        <v>4032</v>
      </c>
      <c r="AI322" s="121"/>
      <c r="AJ322" s="121"/>
      <c r="AK322" s="121"/>
      <c r="AL322" s="121"/>
      <c r="AM322" s="121"/>
      <c r="AN322" s="121"/>
      <c r="AO322" s="121"/>
      <c r="AP322" s="121"/>
      <c r="AQ322" s="121"/>
      <c r="AR322" s="121"/>
      <c r="AS322" s="121"/>
      <c r="AT322" s="121"/>
      <c r="AU322" s="121"/>
      <c r="AV322" s="121"/>
      <c r="AW322" s="121"/>
      <c r="AX322" s="121"/>
      <c r="AY322" s="121"/>
      <c r="AZ322" s="121"/>
      <c r="BA322" s="121"/>
      <c r="BB322" s="121"/>
      <c r="BC322" s="121"/>
      <c r="BD322" s="121"/>
      <c r="BE322" s="121"/>
      <c r="BF322" s="121"/>
      <c r="BG322" s="121"/>
      <c r="BH322" s="121"/>
      <c r="BI322" s="121"/>
      <c r="BJ322" s="121"/>
      <c r="BK322" s="121"/>
      <c r="BL322" s="121"/>
      <c r="BM322" s="121"/>
      <c r="BN322" s="121"/>
      <c r="BO322" s="121"/>
      <c r="BP322" s="121"/>
      <c r="BQ322" s="121"/>
      <c r="BR322" s="121"/>
      <c r="BS322" s="121"/>
      <c r="BT322" s="121"/>
      <c r="BU322" s="121"/>
      <c r="BV322" s="121"/>
      <c r="BW322" s="121"/>
      <c r="BX322" s="121"/>
      <c r="BY322" s="121"/>
      <c r="BZ322" s="121"/>
      <c r="CA322" s="121"/>
      <c r="CB322" s="121"/>
      <c r="CC322" s="121"/>
      <c r="CD322" s="121"/>
      <c r="CE322" s="121"/>
      <c r="CF322" s="121"/>
      <c r="CG322" s="121"/>
      <c r="CH322" s="121"/>
      <c r="CI322" s="121"/>
    </row>
    <row r="323" spans="1:87" hidden="1">
      <c r="A323" s="121"/>
      <c r="B323" s="121">
        <v>2</v>
      </c>
      <c r="C323" s="121">
        <v>12067001</v>
      </c>
      <c r="D323" s="121" t="s">
        <v>305</v>
      </c>
      <c r="E323" s="121" t="s">
        <v>38</v>
      </c>
      <c r="F323" s="121" t="s">
        <v>39</v>
      </c>
      <c r="G323" s="121" t="s">
        <v>31</v>
      </c>
      <c r="H323" s="121" t="s">
        <v>14</v>
      </c>
      <c r="I323" s="121" t="s">
        <v>306</v>
      </c>
      <c r="J323" s="121" t="s">
        <v>2402</v>
      </c>
      <c r="K323" s="121" t="s">
        <v>2403</v>
      </c>
      <c r="L323" s="121">
        <v>10.520555555555557</v>
      </c>
      <c r="M323" s="121">
        <v>-75.096277777777772</v>
      </c>
      <c r="N323" s="121">
        <v>35</v>
      </c>
      <c r="O323" s="121" t="s">
        <v>310</v>
      </c>
      <c r="P323" s="121" t="s">
        <v>18</v>
      </c>
      <c r="Q323" s="125">
        <v>992</v>
      </c>
      <c r="R323" s="121">
        <v>-1</v>
      </c>
      <c r="S323" s="121">
        <v>0</v>
      </c>
      <c r="T323" s="121" t="str">
        <f>INDEX(estadored!$M$2:$M$323,MATCH(C323,estadored!$B$2:$B$323,0),1)</f>
        <v>GPRS</v>
      </c>
      <c r="U323" s="121">
        <v>0</v>
      </c>
      <c r="V323" s="121">
        <f>IFERROR(INDEX(VECINOS!$E$2:$E$338,MATCH(C323,VECINOS!$D$2:$D$338,0),1),-1)</f>
        <v>29035200</v>
      </c>
      <c r="W323" s="121">
        <f>IFERROR(INDEX(VECINOS!$F$2:$F$338,MATCH(C323,VECINOS!$D$2:$D$338,0),1),-1)</f>
        <v>4.76</v>
      </c>
      <c r="X323" s="121">
        <f>INDEX(VECINOSC!$Y$2:$Y$348,MATCH(C323,VECINOSC!$D$2:$D$348,0),1)</f>
        <v>-1</v>
      </c>
      <c r="Y323" s="121">
        <f>INDEX(VECINOSC!$Z$2:$Z$348,MATCH(C323,VECINOSC!$D$2:$D$348,0),1)</f>
        <v>99999</v>
      </c>
      <c r="Z323" s="121"/>
      <c r="AA323" s="121"/>
      <c r="AB323" s="121"/>
      <c r="AC323" s="121"/>
      <c r="AD323" s="121"/>
      <c r="AE323" s="121"/>
      <c r="AF323" s="121"/>
      <c r="AG323" s="121"/>
      <c r="AH323" s="121">
        <f>28*24*6*0.995</f>
        <v>4011.84</v>
      </c>
      <c r="AI323" s="121"/>
      <c r="AJ323" s="121"/>
      <c r="AK323" s="121"/>
      <c r="AL323" s="121"/>
      <c r="AM323" s="121"/>
      <c r="AN323" s="121"/>
      <c r="AO323" s="121"/>
      <c r="AP323" s="121"/>
      <c r="AQ323" s="121"/>
      <c r="AR323" s="121"/>
      <c r="AS323" s="121"/>
      <c r="AT323" s="121"/>
      <c r="AU323" s="121"/>
      <c r="AV323" s="121"/>
      <c r="AW323" s="121"/>
      <c r="AX323" s="121"/>
      <c r="AY323" s="121"/>
      <c r="AZ323" s="121"/>
      <c r="BA323" s="121"/>
      <c r="BB323" s="121"/>
      <c r="BC323" s="121"/>
      <c r="BD323" s="121"/>
      <c r="BE323" s="121"/>
      <c r="BF323" s="121"/>
      <c r="BG323" s="121"/>
      <c r="BH323" s="121"/>
      <c r="BI323" s="121"/>
      <c r="BJ323" s="121"/>
      <c r="BK323" s="121"/>
      <c r="BL323" s="121"/>
      <c r="BM323" s="121"/>
      <c r="BN323" s="121"/>
      <c r="BO323" s="121"/>
      <c r="BP323" s="121"/>
      <c r="BQ323" s="121"/>
      <c r="BR323" s="121"/>
      <c r="BS323" s="121"/>
      <c r="BT323" s="121"/>
      <c r="BU323" s="121"/>
      <c r="BV323" s="121"/>
      <c r="BW323" s="121"/>
      <c r="BX323" s="121"/>
      <c r="BY323" s="121"/>
      <c r="BZ323" s="121"/>
      <c r="CA323" s="121"/>
      <c r="CB323" s="121"/>
      <c r="CC323" s="121"/>
      <c r="CD323" s="121"/>
      <c r="CE323" s="121"/>
      <c r="CF323" s="121"/>
      <c r="CG323" s="121"/>
      <c r="CH323" s="121"/>
      <c r="CI323" s="121"/>
    </row>
    <row r="324" spans="1:87" hidden="1">
      <c r="A324" s="121"/>
      <c r="B324" s="121">
        <v>5</v>
      </c>
      <c r="C324" s="121">
        <v>28017120</v>
      </c>
      <c r="D324" s="121" t="s">
        <v>734</v>
      </c>
      <c r="E324" s="121" t="s">
        <v>38</v>
      </c>
      <c r="F324" s="121" t="s">
        <v>19</v>
      </c>
      <c r="G324" s="121" t="s">
        <v>31</v>
      </c>
      <c r="H324" s="121" t="s">
        <v>24</v>
      </c>
      <c r="I324" s="121" t="s">
        <v>683</v>
      </c>
      <c r="J324" s="121" t="s">
        <v>424</v>
      </c>
      <c r="K324" s="121" t="s">
        <v>732</v>
      </c>
      <c r="L324" s="121">
        <v>10.574194444444444</v>
      </c>
      <c r="M324" s="121">
        <v>-73.397000000000006</v>
      </c>
      <c r="N324" s="121">
        <v>70</v>
      </c>
      <c r="O324" s="121" t="s">
        <v>740</v>
      </c>
      <c r="P324" s="121" t="s">
        <v>313</v>
      </c>
      <c r="Q324" s="125">
        <v>307</v>
      </c>
      <c r="R324" s="121">
        <v>-1</v>
      </c>
      <c r="S324" s="121">
        <v>0</v>
      </c>
      <c r="T324" s="121" t="s">
        <v>1842</v>
      </c>
      <c r="U324" s="121">
        <v>0</v>
      </c>
      <c r="V324" s="121">
        <f>IFERROR(INDEX(VECINOS!$E$2:$E$338,MATCH(C324,VECINOS!$D$2:$D$338,0),1),-1)</f>
        <v>28035070</v>
      </c>
      <c r="W324" s="121">
        <f>IFERROR(INDEX(VECINOS!$F$2:$F$338,MATCH(C324,VECINOS!$D$2:$D$338,0),1),-1)</f>
        <v>17.47</v>
      </c>
      <c r="X324" s="121">
        <f>INDEX(VECINOSC!$Y$2:$Y$348,MATCH(C324,VECINOSC!$D$2:$D$348,0),1)</f>
        <v>-1</v>
      </c>
      <c r="Y324" s="121">
        <f>INDEX(VECINOSC!$Z$2:$Z$348,MATCH(C324,VECINOSC!$D$2:$D$348,0),1)</f>
        <v>99999</v>
      </c>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AW324" s="121"/>
      <c r="AX324" s="121"/>
      <c r="AY324" s="121"/>
      <c r="AZ324" s="121"/>
      <c r="BA324" s="121"/>
      <c r="BB324" s="121"/>
      <c r="BC324" s="121"/>
      <c r="BD324" s="121"/>
      <c r="BE324" s="121"/>
      <c r="BF324" s="121"/>
      <c r="BG324" s="121"/>
      <c r="BH324" s="121"/>
      <c r="BI324" s="121"/>
      <c r="BJ324" s="121"/>
      <c r="BK324" s="121"/>
      <c r="BL324" s="121"/>
      <c r="BM324" s="121"/>
      <c r="BN324" s="121"/>
      <c r="BO324" s="121"/>
      <c r="BP324" s="121"/>
      <c r="BQ324" s="121"/>
      <c r="BR324" s="121"/>
      <c r="BS324" s="121"/>
      <c r="BT324" s="121"/>
      <c r="BU324" s="121"/>
      <c r="BV324" s="121"/>
      <c r="BW324" s="121"/>
      <c r="BX324" s="121"/>
      <c r="BY324" s="121"/>
      <c r="BZ324" s="121"/>
      <c r="CA324" s="121"/>
      <c r="CB324" s="121"/>
      <c r="CC324" s="121"/>
      <c r="CD324" s="121"/>
      <c r="CE324" s="121"/>
      <c r="CF324" s="121"/>
      <c r="CG324" s="121"/>
      <c r="CH324" s="121"/>
      <c r="CI324" s="121"/>
    </row>
    <row r="325" spans="1:87" hidden="1">
      <c r="A325" s="121"/>
      <c r="B325" s="121">
        <v>2</v>
      </c>
      <c r="C325" s="121">
        <v>29045000</v>
      </c>
      <c r="D325" s="121" t="s">
        <v>471</v>
      </c>
      <c r="E325" s="121" t="s">
        <v>38</v>
      </c>
      <c r="F325" s="121" t="s">
        <v>12</v>
      </c>
      <c r="G325" s="121" t="s">
        <v>64</v>
      </c>
      <c r="H325" s="121" t="s">
        <v>14</v>
      </c>
      <c r="I325" s="121" t="s">
        <v>160</v>
      </c>
      <c r="J325" s="121" t="s">
        <v>2402</v>
      </c>
      <c r="K325" s="121" t="s">
        <v>237</v>
      </c>
      <c r="L325" s="121">
        <v>10.636722222222222</v>
      </c>
      <c r="M325" s="121">
        <v>-74.918888888888887</v>
      </c>
      <c r="N325" s="121">
        <v>100</v>
      </c>
      <c r="O325" s="121" t="s">
        <v>415</v>
      </c>
      <c r="P325" s="121" t="s">
        <v>18</v>
      </c>
      <c r="Q325" s="125">
        <v>-1</v>
      </c>
      <c r="R325" s="121">
        <v>-1</v>
      </c>
      <c r="S325" s="121" t="s">
        <v>1819</v>
      </c>
      <c r="T325" s="121" t="s">
        <v>1849</v>
      </c>
      <c r="U325" s="121">
        <v>1</v>
      </c>
      <c r="V325" s="121">
        <f>IFERROR(INDEX(VECINOS!$E$2:$E$338,MATCH(C325,VECINOS!$D$2:$D$338,0),1),-1)</f>
        <v>12067001</v>
      </c>
      <c r="W325" s="121">
        <f>IFERROR(INDEX(VECINOS!$F$2:$F$338,MATCH(C325,VECINOS!$D$2:$D$338,0),1),-1)</f>
        <v>23.28</v>
      </c>
      <c r="X325" s="121">
        <f>INDEX(VECINOSC!$Y$2:$Y$348,MATCH(C325,VECINOSC!$D$2:$D$348,0),1)</f>
        <v>29047000</v>
      </c>
      <c r="Y325" s="121">
        <f>INDEX(VECINOSC!$Z$2:$Z$348,MATCH(C325,VECINOSC!$D$2:$D$348,0),1)</f>
        <v>37</v>
      </c>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AW325" s="121"/>
      <c r="AX325" s="121"/>
      <c r="AY325" s="121"/>
      <c r="AZ325" s="121"/>
      <c r="BA325" s="121"/>
      <c r="BB325" s="121"/>
      <c r="BC325" s="121"/>
      <c r="BD325" s="121"/>
      <c r="BE325" s="121"/>
      <c r="BF325" s="121"/>
      <c r="BG325" s="121"/>
      <c r="BH325" s="121"/>
      <c r="BI325" s="121"/>
      <c r="BJ325" s="121"/>
      <c r="BK325" s="121"/>
      <c r="BL325" s="121"/>
      <c r="BM325" s="121"/>
      <c r="BN325" s="121"/>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row>
    <row r="326" spans="1:87" hidden="1">
      <c r="A326" s="121"/>
      <c r="B326" s="121">
        <v>5</v>
      </c>
      <c r="C326" s="121">
        <v>28035070</v>
      </c>
      <c r="D326" s="126" t="s">
        <v>10377</v>
      </c>
      <c r="E326" s="121" t="s">
        <v>38</v>
      </c>
      <c r="F326" s="121" t="s">
        <v>12</v>
      </c>
      <c r="G326" s="121" t="s">
        <v>64</v>
      </c>
      <c r="H326" s="121" t="s">
        <v>14</v>
      </c>
      <c r="I326" s="121" t="s">
        <v>683</v>
      </c>
      <c r="J326" s="121" t="s">
        <v>424</v>
      </c>
      <c r="K326" s="121" t="s">
        <v>732</v>
      </c>
      <c r="L326" s="121">
        <v>10.732138888888889</v>
      </c>
      <c r="M326" s="121">
        <v>-73.392416666666676</v>
      </c>
      <c r="N326" s="121">
        <v>1315</v>
      </c>
      <c r="O326" s="121" t="s">
        <v>10378</v>
      </c>
      <c r="P326" s="121" t="s">
        <v>18</v>
      </c>
      <c r="Q326" s="125">
        <v>-1</v>
      </c>
      <c r="R326" s="127" t="str">
        <f>IFERROR(INDEX(codigoNoaa!$E$2:$E$331,MATCH(C326,codigoNoaa!$D$2:$D$331,0),1),-1)</f>
        <v>CB14D134</v>
      </c>
      <c r="S326" s="121" t="str">
        <f>IFERROR(INDEX(estadored!$P$2:$P$323,MATCH(C326,estadored!$B$2:$B$323,0),1),0)</f>
        <v>SINIESTRO</v>
      </c>
      <c r="T326" s="121" t="str">
        <f>INDEX(estadored!$M$2:$M$323,MATCH(C326,estadored!$B$2:$B$323,0),1)</f>
        <v>GOES</v>
      </c>
      <c r="U326" s="121">
        <v>1</v>
      </c>
      <c r="V326" s="121">
        <f>IFERROR(INDEX(VECINOS!$E$2:$E$338,MATCH(C326,VECINOS!$D$2:$D$338,0),1),-1)</f>
        <v>28017120</v>
      </c>
      <c r="W326" s="121">
        <f>IFERROR(INDEX(VECINOS!$F$2:$F$338,MATCH(C326,VECINOS!$D$2:$D$338,0),1),-1)</f>
        <v>17.47</v>
      </c>
      <c r="X326" s="121">
        <f>INDEX(VECINOSC!$Y$2:$Y$348,MATCH(C326,VECINOSC!$D$2:$D$348,0),1)</f>
        <v>28017120</v>
      </c>
      <c r="Y326" s="121">
        <f>INDEX(VECINOSC!$Z$2:$Z$348,MATCH(C326,VECINOSC!$D$2:$D$348,0),1)</f>
        <v>17</v>
      </c>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AW326" s="121"/>
      <c r="AX326" s="121"/>
      <c r="AY326" s="121"/>
      <c r="AZ326" s="121"/>
      <c r="BA326" s="121"/>
      <c r="BB326" s="121"/>
      <c r="BC326" s="121"/>
      <c r="BD326" s="121"/>
      <c r="BE326" s="121"/>
      <c r="BF326" s="121"/>
      <c r="BG326" s="121"/>
      <c r="BH326" s="121"/>
      <c r="BI326" s="121"/>
      <c r="BJ326" s="121"/>
      <c r="BK326" s="121"/>
      <c r="BL326" s="121"/>
      <c r="BM326" s="121"/>
      <c r="BN326" s="121"/>
      <c r="BO326" s="121"/>
      <c r="BP326" s="121"/>
      <c r="BQ326" s="121"/>
      <c r="BR326" s="121"/>
      <c r="BS326" s="121"/>
      <c r="BT326" s="121"/>
      <c r="BU326" s="121"/>
      <c r="BV326" s="121"/>
      <c r="BW326" s="121"/>
      <c r="BX326" s="121"/>
      <c r="BY326" s="121"/>
      <c r="BZ326" s="121"/>
      <c r="CA326" s="121"/>
      <c r="CB326" s="121"/>
      <c r="CC326" s="121"/>
      <c r="CD326" s="121"/>
      <c r="CE326" s="121"/>
      <c r="CF326" s="121"/>
      <c r="CG326" s="121"/>
      <c r="CH326" s="121"/>
      <c r="CI326" s="121"/>
    </row>
    <row r="327" spans="1:87" hidden="1">
      <c r="A327" s="121"/>
      <c r="B327" s="121">
        <v>5</v>
      </c>
      <c r="C327" s="121">
        <v>29065130</v>
      </c>
      <c r="D327" s="121" t="s">
        <v>759</v>
      </c>
      <c r="E327" s="121" t="s">
        <v>38</v>
      </c>
      <c r="F327" s="121" t="s">
        <v>12</v>
      </c>
      <c r="G327" s="121" t="s">
        <v>57</v>
      </c>
      <c r="H327" s="121" t="s">
        <v>14</v>
      </c>
      <c r="I327" s="121" t="s">
        <v>624</v>
      </c>
      <c r="J327" s="121" t="s">
        <v>160</v>
      </c>
      <c r="K327" s="121" t="s">
        <v>754</v>
      </c>
      <c r="L327" s="121">
        <v>10.85</v>
      </c>
      <c r="M327" s="121">
        <v>-74.13333333333334</v>
      </c>
      <c r="N327" s="121">
        <v>308</v>
      </c>
      <c r="O327" s="121" t="s">
        <v>760</v>
      </c>
      <c r="P327" s="121" t="s">
        <v>18</v>
      </c>
      <c r="Q327" s="125">
        <v>75</v>
      </c>
      <c r="R327" s="121">
        <v>-1</v>
      </c>
      <c r="S327" s="121">
        <v>0</v>
      </c>
      <c r="T327" s="121" t="s">
        <v>1842</v>
      </c>
      <c r="U327" s="121">
        <v>0</v>
      </c>
      <c r="V327" s="121">
        <f>IFERROR(INDEX(VECINOS!$E$2:$E$338,MATCH(C327,VECINOS!$D$2:$D$338,0),1),-1)</f>
        <v>15015120</v>
      </c>
      <c r="W327" s="121">
        <f>IFERROR(INDEX(VECINOS!$F$2:$F$338,MATCH(C327,VECINOS!$D$2:$D$338,0),1),-1)</f>
        <v>41.66</v>
      </c>
      <c r="X327" s="121">
        <f>INDEX(VECINOSC!$Y$2:$Y$348,MATCH(C327,VECINOSC!$D$2:$D$348,0),1)</f>
        <v>-1</v>
      </c>
      <c r="Y327" s="121">
        <f>INDEX(VECINOSC!$Z$2:$Z$348,MATCH(C327,VECINOSC!$D$2:$D$348,0),1)</f>
        <v>99999</v>
      </c>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AW327" s="121"/>
      <c r="AX327" s="121"/>
      <c r="AY327" s="121"/>
      <c r="AZ327" s="121"/>
      <c r="BA327" s="121"/>
      <c r="BB327" s="121"/>
      <c r="BC327" s="121"/>
      <c r="BD327" s="121"/>
      <c r="BE327" s="121"/>
      <c r="BF327" s="121"/>
      <c r="BG327" s="121"/>
      <c r="BH327" s="121"/>
      <c r="BI327" s="121"/>
      <c r="BJ327" s="121"/>
      <c r="BK327" s="121"/>
      <c r="BL327" s="121"/>
      <c r="BM327" s="121"/>
      <c r="BN327" s="121"/>
      <c r="BO327" s="121"/>
      <c r="BP327" s="121"/>
      <c r="BQ327" s="121"/>
      <c r="BR327" s="121"/>
      <c r="BS327" s="121"/>
      <c r="BT327" s="121"/>
      <c r="BU327" s="121"/>
      <c r="BV327" s="121"/>
      <c r="BW327" s="121"/>
      <c r="BX327" s="121"/>
      <c r="BY327" s="121"/>
      <c r="BZ327" s="121"/>
      <c r="CA327" s="121"/>
      <c r="CB327" s="121"/>
      <c r="CC327" s="121"/>
      <c r="CD327" s="121"/>
      <c r="CE327" s="121"/>
      <c r="CF327" s="121"/>
      <c r="CG327" s="121"/>
      <c r="CH327" s="121"/>
      <c r="CI327" s="121"/>
    </row>
    <row r="328" spans="1:87" hidden="1">
      <c r="A328" s="121"/>
      <c r="B328" s="121">
        <v>5</v>
      </c>
      <c r="C328" s="121">
        <v>15065040</v>
      </c>
      <c r="D328" s="126" t="s">
        <v>9813</v>
      </c>
      <c r="E328" s="121" t="s">
        <v>38</v>
      </c>
      <c r="F328" s="121" t="s">
        <v>12</v>
      </c>
      <c r="G328" s="121" t="s">
        <v>64</v>
      </c>
      <c r="H328" s="121" t="s">
        <v>14</v>
      </c>
      <c r="I328" s="121" t="s">
        <v>685</v>
      </c>
      <c r="J328" s="121" t="s">
        <v>678</v>
      </c>
      <c r="K328" s="121" t="s">
        <v>684</v>
      </c>
      <c r="L328" s="121">
        <v>10.898138888888889</v>
      </c>
      <c r="M328" s="121">
        <v>-72.828472222222217</v>
      </c>
      <c r="N328" s="121">
        <v>351</v>
      </c>
      <c r="O328" s="121" t="s">
        <v>5719</v>
      </c>
      <c r="P328" s="121" t="s">
        <v>18</v>
      </c>
      <c r="Q328" s="125">
        <f>INDEX(MaestroEstacionesSCADA!$B$2:$B$536,MATCH(C328,MaestroEstacionesSCADA!$E$2:$E$536,0),1)</f>
        <v>108</v>
      </c>
      <c r="R328" s="127">
        <v>-1</v>
      </c>
      <c r="S328" s="121">
        <f>IFERROR(INDEX(estadored!$P$2:$P$323,MATCH(C328,estadored!$B$2:$B$323,0),1),0)</f>
        <v>0</v>
      </c>
      <c r="T328" s="121" t="str">
        <f>INDEX(estadored!$M$2:$M$323,MATCH(C328,estadored!$B$2:$B$323,0),1)</f>
        <v>INMARSAT</v>
      </c>
      <c r="U328" s="121">
        <v>0</v>
      </c>
      <c r="V328" s="121">
        <f>IFERROR(INDEX(VECINOS!$E$2:$E$338,MATCH(C328,VECINOS!$D$2:$D$338,0),1),-1)</f>
        <v>15067150</v>
      </c>
      <c r="W328" s="121">
        <f>IFERROR(INDEX(VECINOS!$F$2:$F$338,MATCH(C328,VECINOS!$D$2:$D$338,0),1),-1)</f>
        <v>4.09</v>
      </c>
      <c r="X328" s="121">
        <f>INDEX(VECINOSC!$Y$2:$Y$348,MATCH(C328,VECINOSC!$D$2:$D$348,0),1)</f>
        <v>15067150</v>
      </c>
      <c r="Y328" s="121">
        <f>INDEX(VECINOSC!$Z$2:$Z$348,MATCH(C328,VECINOSC!$D$2:$D$348,0),1)</f>
        <v>4</v>
      </c>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AW328" s="121"/>
      <c r="AX328" s="121"/>
      <c r="AY328" s="121"/>
      <c r="AZ328" s="121"/>
      <c r="BA328" s="121"/>
      <c r="BB328" s="121"/>
      <c r="BC328" s="121"/>
      <c r="BD328" s="121"/>
      <c r="BE328" s="121"/>
      <c r="BF328" s="121"/>
      <c r="BG328" s="121"/>
      <c r="BH328" s="121"/>
      <c r="BI328" s="121"/>
      <c r="BJ328" s="121"/>
      <c r="BK328" s="121"/>
      <c r="BL328" s="121"/>
      <c r="BM328" s="121"/>
      <c r="BN328" s="121"/>
      <c r="BO328" s="121"/>
      <c r="BP328" s="121"/>
      <c r="BQ328" s="121"/>
      <c r="BR328" s="121"/>
      <c r="BS328" s="121"/>
      <c r="BT328" s="121"/>
      <c r="BU328" s="121"/>
      <c r="BV328" s="121"/>
      <c r="BW328" s="121"/>
      <c r="BX328" s="121"/>
      <c r="BY328" s="121"/>
      <c r="BZ328" s="121"/>
      <c r="CA328" s="121"/>
      <c r="CB328" s="121"/>
      <c r="CC328" s="121"/>
      <c r="CD328" s="121"/>
      <c r="CE328" s="121"/>
      <c r="CF328" s="121"/>
      <c r="CG328" s="121"/>
      <c r="CH328" s="121"/>
      <c r="CI328" s="121"/>
    </row>
    <row r="329" spans="1:87" hidden="1">
      <c r="A329" s="121"/>
      <c r="B329" s="121">
        <v>5</v>
      </c>
      <c r="C329" s="121">
        <v>15067020</v>
      </c>
      <c r="D329" s="126" t="s">
        <v>9850</v>
      </c>
      <c r="E329" s="121" t="s">
        <v>38</v>
      </c>
      <c r="F329" s="121" t="s">
        <v>19</v>
      </c>
      <c r="G329" s="121" t="s">
        <v>31</v>
      </c>
      <c r="H329" s="121" t="s">
        <v>14</v>
      </c>
      <c r="I329" s="121" t="s">
        <v>685</v>
      </c>
      <c r="J329" s="121" t="s">
        <v>678</v>
      </c>
      <c r="K329" s="121" t="s">
        <v>684</v>
      </c>
      <c r="L329" s="121">
        <v>10.907500000000001</v>
      </c>
      <c r="M329" s="121">
        <v>-73.00833333333334</v>
      </c>
      <c r="N329" s="121">
        <v>335</v>
      </c>
      <c r="O329" s="121" t="s">
        <v>689</v>
      </c>
      <c r="P329" s="121" t="s">
        <v>18</v>
      </c>
      <c r="Q329" s="125">
        <v>-1</v>
      </c>
      <c r="R329" s="127" t="str">
        <f>IFERROR(INDEX(codigoNoaa!$E$2:$E$331,MATCH(C329,codigoNoaa!$D$2:$D$331,0),1),-1)</f>
        <v>CB02E3FE</v>
      </c>
      <c r="S329" s="121">
        <f>IFERROR(INDEX(estadored!$P$2:$P$323,MATCH(C329,estadored!$B$2:$B$323,0),1),0)</f>
        <v>0</v>
      </c>
      <c r="T329" s="121" t="str">
        <f>INDEX(estadored!$M$2:$M$323,MATCH(C329,estadored!$B$2:$B$323,0),1)</f>
        <v>GOES</v>
      </c>
      <c r="U329" s="121">
        <v>0</v>
      </c>
      <c r="V329" s="121">
        <f>IFERROR(INDEX(VECINOS!$E$2:$E$338,MATCH(C329,VECINOS!$D$2:$D$338,0),1),-1)</f>
        <v>15067210</v>
      </c>
      <c r="W329" s="121">
        <f>IFERROR(INDEX(VECINOS!$F$2:$F$338,MATCH(C329,VECINOS!$D$2:$D$338,0),1),-1)</f>
        <v>6.63</v>
      </c>
      <c r="X329" s="121">
        <f>INDEX(VECINOSC!$Y$2:$Y$348,MATCH(C329,VECINOSC!$D$2:$D$348,0),1)</f>
        <v>15067150</v>
      </c>
      <c r="Y329" s="121">
        <f>INDEX(VECINOSC!$Z$2:$Z$348,MATCH(C329,VECINOSC!$D$2:$D$348,0),1)</f>
        <v>22</v>
      </c>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AW329" s="121"/>
      <c r="AX329" s="121"/>
      <c r="AY329" s="121"/>
      <c r="AZ329" s="121"/>
      <c r="BA329" s="121"/>
      <c r="BB329" s="121"/>
      <c r="BC329" s="121"/>
      <c r="BD329" s="121"/>
      <c r="BE329" s="121"/>
      <c r="BF329" s="121"/>
      <c r="BG329" s="121"/>
      <c r="BH329" s="121"/>
      <c r="BI329" s="121"/>
      <c r="BJ329" s="121"/>
      <c r="BK329" s="121"/>
      <c r="BL329" s="121"/>
      <c r="BM329" s="121"/>
      <c r="BN329" s="121"/>
      <c r="BO329" s="121"/>
      <c r="BP329" s="121"/>
      <c r="BQ329" s="121"/>
      <c r="BR329" s="121"/>
      <c r="BS329" s="121"/>
      <c r="BT329" s="121"/>
      <c r="BU329" s="121"/>
      <c r="BV329" s="121"/>
      <c r="BW329" s="121"/>
      <c r="BX329" s="121"/>
      <c r="BY329" s="121"/>
      <c r="BZ329" s="121"/>
      <c r="CA329" s="121"/>
      <c r="CB329" s="121"/>
      <c r="CC329" s="121"/>
      <c r="CD329" s="121"/>
      <c r="CE329" s="121"/>
      <c r="CF329" s="121"/>
      <c r="CG329" s="121"/>
      <c r="CH329" s="121"/>
      <c r="CI329" s="121"/>
    </row>
    <row r="330" spans="1:87" hidden="1">
      <c r="A330" s="121"/>
      <c r="B330" s="121">
        <v>2</v>
      </c>
      <c r="C330" s="121">
        <v>29045190</v>
      </c>
      <c r="D330" s="121" t="s">
        <v>475</v>
      </c>
      <c r="E330" s="121" t="s">
        <v>38</v>
      </c>
      <c r="F330" s="121" t="s">
        <v>12</v>
      </c>
      <c r="G330" s="121" t="s">
        <v>43</v>
      </c>
      <c r="H330" s="121" t="s">
        <v>14</v>
      </c>
      <c r="I330" s="121" t="s">
        <v>160</v>
      </c>
      <c r="J330" s="121" t="s">
        <v>2402</v>
      </c>
      <c r="K330" s="121" t="s">
        <v>472</v>
      </c>
      <c r="L330" s="121">
        <v>10.917777777777777</v>
      </c>
      <c r="M330" s="121">
        <v>-74.779722222222219</v>
      </c>
      <c r="N330" s="121">
        <v>14</v>
      </c>
      <c r="O330" s="121" t="s">
        <v>476</v>
      </c>
      <c r="P330" s="121" t="s">
        <v>18</v>
      </c>
      <c r="Q330" s="125">
        <v>-1</v>
      </c>
      <c r="R330" s="121">
        <v>-1</v>
      </c>
      <c r="S330" s="121">
        <v>0</v>
      </c>
      <c r="T330" s="121" t="s">
        <v>1849</v>
      </c>
      <c r="U330" s="121">
        <v>0</v>
      </c>
      <c r="V330" s="121">
        <f>IFERROR(INDEX(VECINOS!$E$2:$E$338,MATCH(C330,VECINOS!$D$2:$D$338,0),1),-1)</f>
        <v>29047000</v>
      </c>
      <c r="W330" s="121">
        <f>IFERROR(INDEX(VECINOS!$F$2:$F$338,MATCH(C330,VECINOS!$D$2:$D$338,0),1),-1)</f>
        <v>3</v>
      </c>
      <c r="X330" s="121">
        <f>INDEX(VECINOSC!$Y$2:$Y$348,MATCH(C330,VECINOSC!$D$2:$D$348,0),1)</f>
        <v>29047000</v>
      </c>
      <c r="Y330" s="121">
        <f>INDEX(VECINOSC!$Z$2:$Z$348,MATCH(C330,VECINOSC!$D$2:$D$348,0),1)</f>
        <v>3</v>
      </c>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AW330" s="121"/>
      <c r="AX330" s="121"/>
      <c r="AY330" s="121"/>
      <c r="AZ330" s="121"/>
      <c r="BA330" s="121"/>
      <c r="BB330" s="121"/>
      <c r="BC330" s="121"/>
      <c r="BD330" s="121"/>
      <c r="BE330" s="121"/>
      <c r="BF330" s="121"/>
      <c r="BG330" s="121"/>
      <c r="BH330" s="121"/>
      <c r="BI330" s="121"/>
      <c r="BJ330" s="121"/>
      <c r="BK330" s="121"/>
      <c r="BL330" s="121"/>
      <c r="BM330" s="121"/>
      <c r="BN330" s="121"/>
      <c r="BO330" s="121"/>
      <c r="BP330" s="121"/>
      <c r="BQ330" s="121"/>
      <c r="BR330" s="121"/>
      <c r="BS330" s="121"/>
      <c r="BT330" s="121"/>
      <c r="BU330" s="121"/>
      <c r="BV330" s="121"/>
      <c r="BW330" s="121"/>
      <c r="BX330" s="121"/>
      <c r="BY330" s="121"/>
      <c r="BZ330" s="121"/>
      <c r="CA330" s="121"/>
      <c r="CB330" s="121"/>
      <c r="CC330" s="121"/>
      <c r="CD330" s="121"/>
      <c r="CE330" s="121"/>
      <c r="CF330" s="121"/>
      <c r="CG330" s="121"/>
      <c r="CH330" s="121"/>
      <c r="CI330" s="121"/>
    </row>
    <row r="331" spans="1:87" hidden="1">
      <c r="A331" s="121"/>
      <c r="B331" s="121">
        <v>5</v>
      </c>
      <c r="C331" s="121">
        <v>15067150</v>
      </c>
      <c r="D331" s="121" t="s">
        <v>702</v>
      </c>
      <c r="E331" s="121" t="s">
        <v>38</v>
      </c>
      <c r="F331" s="121" t="s">
        <v>19</v>
      </c>
      <c r="G331" s="121" t="s">
        <v>31</v>
      </c>
      <c r="H331" s="121" t="s">
        <v>14</v>
      </c>
      <c r="I331" s="121" t="s">
        <v>685</v>
      </c>
      <c r="J331" s="121" t="s">
        <v>678</v>
      </c>
      <c r="K331" s="121" t="s">
        <v>682</v>
      </c>
      <c r="L331" s="121">
        <v>10.926444444444444</v>
      </c>
      <c r="M331" s="121">
        <v>-72.80438888888888</v>
      </c>
      <c r="N331" s="121">
        <v>485</v>
      </c>
      <c r="O331" s="121" t="s">
        <v>704</v>
      </c>
      <c r="P331" s="121" t="s">
        <v>18</v>
      </c>
      <c r="Q331" s="125">
        <v>-1</v>
      </c>
      <c r="R331" s="121">
        <v>-1</v>
      </c>
      <c r="S331" s="121" t="s">
        <v>1819</v>
      </c>
      <c r="T331" s="121" t="s">
        <v>1863</v>
      </c>
      <c r="U331" s="121">
        <v>1</v>
      </c>
      <c r="V331" s="121">
        <f>IFERROR(INDEX(VECINOS!$E$2:$E$338,MATCH(C331,VECINOS!$D$2:$D$338,0),1),-1)</f>
        <v>15065040</v>
      </c>
      <c r="W331" s="121">
        <f>IFERROR(INDEX(VECINOS!$F$2:$F$338,MATCH(C331,VECINOS!$D$2:$D$338,0),1),-1)</f>
        <v>4.09</v>
      </c>
      <c r="X331" s="121">
        <f>INDEX(VECINOSC!$Y$2:$Y$348,MATCH(C331,VECINOSC!$D$2:$D$348,0),1)</f>
        <v>15067020</v>
      </c>
      <c r="Y331" s="121">
        <f>INDEX(VECINOSC!$Z$2:$Z$348,MATCH(C331,VECINOSC!$D$2:$D$348,0),1)</f>
        <v>22</v>
      </c>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AW331" s="121"/>
      <c r="AX331" s="121"/>
      <c r="AY331" s="121"/>
      <c r="AZ331" s="121"/>
      <c r="BA331" s="121"/>
      <c r="BB331" s="121"/>
      <c r="BC331" s="121"/>
      <c r="BD331" s="121"/>
      <c r="BE331" s="121"/>
      <c r="BF331" s="121"/>
      <c r="BG331" s="121"/>
      <c r="BH331" s="121"/>
      <c r="BI331" s="121"/>
      <c r="BJ331" s="121"/>
      <c r="BK331" s="121"/>
      <c r="BL331" s="121"/>
      <c r="BM331" s="121"/>
      <c r="BN331" s="121"/>
      <c r="BO331" s="121"/>
      <c r="BP331" s="121"/>
      <c r="BQ331" s="121"/>
      <c r="BR331" s="121"/>
      <c r="BS331" s="121"/>
      <c r="BT331" s="121"/>
      <c r="BU331" s="121"/>
      <c r="BV331" s="121"/>
      <c r="BW331" s="121"/>
      <c r="BX331" s="121"/>
      <c r="BY331" s="121"/>
      <c r="BZ331" s="121"/>
      <c r="CA331" s="121"/>
      <c r="CB331" s="121"/>
      <c r="CC331" s="121"/>
      <c r="CD331" s="121"/>
      <c r="CE331" s="121"/>
      <c r="CF331" s="121"/>
      <c r="CG331" s="121"/>
      <c r="CH331" s="121"/>
      <c r="CI331" s="121"/>
    </row>
    <row r="332" spans="1:87" hidden="1">
      <c r="A332" s="121"/>
      <c r="B332" s="121">
        <v>2</v>
      </c>
      <c r="C332" s="121">
        <v>29047000</v>
      </c>
      <c r="D332" s="121" t="s">
        <v>479</v>
      </c>
      <c r="E332" s="121" t="s">
        <v>38</v>
      </c>
      <c r="F332" s="121" t="s">
        <v>39</v>
      </c>
      <c r="G332" s="121" t="s">
        <v>31</v>
      </c>
      <c r="H332" s="121" t="s">
        <v>14</v>
      </c>
      <c r="I332" s="121" t="s">
        <v>160</v>
      </c>
      <c r="J332" s="121" t="s">
        <v>2402</v>
      </c>
      <c r="K332" s="121" t="s">
        <v>472</v>
      </c>
      <c r="L332" s="121">
        <v>10.93663888888889</v>
      </c>
      <c r="M332" s="121">
        <v>-74.759888888888895</v>
      </c>
      <c r="N332" s="121">
        <v>6</v>
      </c>
      <c r="O332" s="121" t="s">
        <v>415</v>
      </c>
      <c r="P332" s="121" t="s">
        <v>18</v>
      </c>
      <c r="Q332" s="125">
        <v>-1</v>
      </c>
      <c r="R332" s="121">
        <v>-1</v>
      </c>
      <c r="S332" s="121">
        <v>0</v>
      </c>
      <c r="T332" s="121" t="s">
        <v>1849</v>
      </c>
      <c r="U332" s="121">
        <v>0</v>
      </c>
      <c r="V332" s="121">
        <f>IFERROR(INDEX(VECINOS!$E$2:$E$338,MATCH(C332,VECINOS!$D$2:$D$338,0),1),-1)</f>
        <v>29045190</v>
      </c>
      <c r="W332" s="121">
        <f>IFERROR(INDEX(VECINOS!$F$2:$F$338,MATCH(C332,VECINOS!$D$2:$D$338,0),1),-1)</f>
        <v>3</v>
      </c>
      <c r="X332" s="121">
        <f>INDEX(VECINOSC!$Y$2:$Y$348,MATCH(C332,VECINOSC!$D$2:$D$348,0),1)</f>
        <v>29047070</v>
      </c>
      <c r="Y332" s="121">
        <f>INDEX(VECINOSC!$Z$2:$Z$348,MATCH(C332,VECINOSC!$D$2:$D$348,0),1)</f>
        <v>75</v>
      </c>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AW332" s="121"/>
      <c r="AX332" s="121"/>
      <c r="AY332" s="121"/>
      <c r="AZ332" s="121"/>
      <c r="BA332" s="121"/>
      <c r="BB332" s="121"/>
      <c r="BC332" s="121"/>
      <c r="BD332" s="121"/>
      <c r="BE332" s="121"/>
      <c r="BF332" s="121"/>
      <c r="BG332" s="121"/>
      <c r="BH332" s="121"/>
      <c r="BI332" s="121"/>
      <c r="BJ332" s="121"/>
      <c r="BK332" s="121"/>
      <c r="BL332" s="121"/>
      <c r="BM332" s="121"/>
      <c r="BN332" s="121"/>
      <c r="BO332" s="121"/>
      <c r="BP332" s="121"/>
      <c r="BQ332" s="121"/>
      <c r="BR332" s="121"/>
      <c r="BS332" s="121"/>
      <c r="BT332" s="121"/>
      <c r="BU332" s="121"/>
      <c r="BV332" s="121"/>
      <c r="BW332" s="121"/>
      <c r="BX332" s="121"/>
      <c r="BY332" s="121"/>
      <c r="BZ332" s="121"/>
      <c r="CA332" s="121"/>
      <c r="CB332" s="121"/>
      <c r="CC332" s="121"/>
      <c r="CD332" s="121"/>
      <c r="CE332" s="121"/>
      <c r="CF332" s="121"/>
      <c r="CG332" s="121"/>
      <c r="CH332" s="121"/>
      <c r="CI332" s="121"/>
    </row>
    <row r="333" spans="1:87" hidden="1">
      <c r="A333" s="121"/>
      <c r="B333" s="121">
        <v>5</v>
      </c>
      <c r="C333" s="121">
        <v>15067210</v>
      </c>
      <c r="D333" s="121" t="s">
        <v>709</v>
      </c>
      <c r="E333" s="121" t="s">
        <v>38</v>
      </c>
      <c r="F333" s="121" t="s">
        <v>39</v>
      </c>
      <c r="G333" s="121" t="s">
        <v>31</v>
      </c>
      <c r="H333" s="121" t="s">
        <v>14</v>
      </c>
      <c r="I333" s="121" t="s">
        <v>695</v>
      </c>
      <c r="J333" s="121" t="s">
        <v>678</v>
      </c>
      <c r="K333" s="121" t="s">
        <v>680</v>
      </c>
      <c r="L333" s="121">
        <v>10.950111111111111</v>
      </c>
      <c r="M333" s="121">
        <v>-73.051027777777776</v>
      </c>
      <c r="N333" s="121">
        <v>460</v>
      </c>
      <c r="O333" s="121" t="s">
        <v>697</v>
      </c>
      <c r="P333" s="121" t="s">
        <v>18</v>
      </c>
      <c r="Q333" s="125">
        <v>-1</v>
      </c>
      <c r="R333" s="121" t="s">
        <v>1510</v>
      </c>
      <c r="S333" s="121" t="s">
        <v>1819</v>
      </c>
      <c r="T333" s="121" t="s">
        <v>1863</v>
      </c>
      <c r="U333" s="121">
        <v>1</v>
      </c>
      <c r="V333" s="121">
        <f>IFERROR(INDEX(VECINOS!$E$2:$E$338,MATCH(C333,VECINOS!$D$2:$D$338,0),1),-1)</f>
        <v>15067020</v>
      </c>
      <c r="W333" s="121">
        <f>IFERROR(INDEX(VECINOS!$F$2:$F$338,MATCH(C333,VECINOS!$D$2:$D$338,0),1),-1)</f>
        <v>6.63</v>
      </c>
      <c r="X333" s="121">
        <f>INDEX(VECINOSC!$Y$2:$Y$348,MATCH(C333,VECINOSC!$D$2:$D$348,0),1)</f>
        <v>15067220</v>
      </c>
      <c r="Y333" s="121">
        <f>INDEX(VECINOSC!$Z$2:$Z$348,MATCH(C333,VECINOSC!$D$2:$D$348,0),1)</f>
        <v>65</v>
      </c>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AW333" s="121"/>
      <c r="AX333" s="121"/>
      <c r="AY333" s="121"/>
      <c r="AZ333" s="121"/>
      <c r="BA333" s="121"/>
      <c r="BB333" s="121"/>
      <c r="BC333" s="121"/>
      <c r="BD333" s="121"/>
      <c r="BE333" s="121"/>
      <c r="BF333" s="121"/>
      <c r="BG333" s="121"/>
      <c r="BH333" s="121"/>
      <c r="BI333" s="121"/>
      <c r="BJ333" s="121"/>
      <c r="BK333" s="121"/>
      <c r="BL333" s="121"/>
      <c r="BM333" s="121"/>
      <c r="BN333" s="121"/>
      <c r="BO333" s="121"/>
      <c r="BP333" s="121"/>
      <c r="BQ333" s="121"/>
      <c r="BR333" s="121"/>
      <c r="BS333" s="121"/>
      <c r="BT333" s="121"/>
      <c r="BU333" s="121"/>
      <c r="BV333" s="121"/>
      <c r="BW333" s="121"/>
      <c r="BX333" s="121"/>
      <c r="BY333" s="121"/>
      <c r="BZ333" s="121"/>
      <c r="CA333" s="121"/>
      <c r="CB333" s="121"/>
      <c r="CC333" s="121"/>
      <c r="CD333" s="121"/>
      <c r="CE333" s="121"/>
      <c r="CF333" s="121"/>
      <c r="CG333" s="121"/>
      <c r="CH333" s="121"/>
      <c r="CI333" s="121"/>
    </row>
    <row r="334" spans="1:87" hidden="1">
      <c r="A334" s="121"/>
      <c r="B334" s="121">
        <v>2</v>
      </c>
      <c r="C334" s="121">
        <v>29004520</v>
      </c>
      <c r="D334" s="121" t="s">
        <v>477</v>
      </c>
      <c r="E334" s="121" t="s">
        <v>38</v>
      </c>
      <c r="F334" s="121" t="s">
        <v>12</v>
      </c>
      <c r="G334" s="121" t="s">
        <v>64</v>
      </c>
      <c r="H334" s="121" t="s">
        <v>14</v>
      </c>
      <c r="I334" s="121" t="s">
        <v>18</v>
      </c>
      <c r="J334" s="121" t="s">
        <v>2402</v>
      </c>
      <c r="K334" s="121" t="s">
        <v>368</v>
      </c>
      <c r="L334" s="121">
        <v>11.006388888888889</v>
      </c>
      <c r="M334" s="121">
        <v>-74.784999999999997</v>
      </c>
      <c r="N334" s="121">
        <v>147</v>
      </c>
      <c r="O334" s="121" t="s">
        <v>478</v>
      </c>
      <c r="P334" s="121" t="s">
        <v>18</v>
      </c>
      <c r="Q334" s="125">
        <v>72</v>
      </c>
      <c r="R334" s="121">
        <v>-1</v>
      </c>
      <c r="S334" s="121">
        <v>0</v>
      </c>
      <c r="T334" s="121" t="s">
        <v>1849</v>
      </c>
      <c r="U334" s="121">
        <v>0</v>
      </c>
      <c r="V334" s="121">
        <f>IFERROR(INDEX(VECINOS!$E$2:$E$338,MATCH(C334,VECINOS!$D$2:$D$338,0),1),-1)</f>
        <v>29047000</v>
      </c>
      <c r="W334" s="121">
        <f>IFERROR(INDEX(VECINOS!$F$2:$F$338,MATCH(C334,VECINOS!$D$2:$D$338,0),1),-1)</f>
        <v>8.18</v>
      </c>
      <c r="X334" s="121">
        <f>INDEX(VECINOSC!$Y$2:$Y$348,MATCH(C334,VECINOSC!$D$2:$D$348,0),1)</f>
        <v>-1</v>
      </c>
      <c r="Y334" s="121">
        <f>INDEX(VECINOSC!$Z$2:$Z$348,MATCH(C334,VECINOSC!$D$2:$D$348,0),1)</f>
        <v>99999</v>
      </c>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AW334" s="121"/>
      <c r="AX334" s="121"/>
      <c r="AY334" s="121"/>
      <c r="AZ334" s="121"/>
      <c r="BA334" s="121"/>
      <c r="BB334" s="121"/>
      <c r="BC334" s="121"/>
      <c r="BD334" s="121"/>
      <c r="BE334" s="121"/>
      <c r="BF334" s="121"/>
      <c r="BG334" s="121"/>
      <c r="BH334" s="121"/>
      <c r="BI334" s="121"/>
      <c r="BJ334" s="121"/>
      <c r="BK334" s="121"/>
      <c r="BL334" s="121"/>
      <c r="BM334" s="121"/>
      <c r="BN334" s="121"/>
      <c r="BO334" s="121"/>
      <c r="BP334" s="121"/>
      <c r="BQ334" s="121"/>
      <c r="BR334" s="121"/>
      <c r="BS334" s="121"/>
      <c r="BT334" s="121"/>
      <c r="BU334" s="121"/>
      <c r="BV334" s="121"/>
      <c r="BW334" s="121"/>
      <c r="BX334" s="121"/>
      <c r="BY334" s="121"/>
      <c r="BZ334" s="121"/>
      <c r="CA334" s="121"/>
      <c r="CB334" s="121"/>
      <c r="CC334" s="121"/>
      <c r="CD334" s="121"/>
      <c r="CE334" s="121"/>
      <c r="CF334" s="121"/>
      <c r="CG334" s="121"/>
      <c r="CH334" s="121"/>
      <c r="CI334" s="121"/>
    </row>
    <row r="335" spans="1:87" hidden="1">
      <c r="A335" s="121"/>
      <c r="B335" s="121">
        <v>5</v>
      </c>
      <c r="C335" s="121">
        <v>15065501</v>
      </c>
      <c r="D335" s="121" t="s">
        <v>698</v>
      </c>
      <c r="E335" s="121" t="s">
        <v>38</v>
      </c>
      <c r="F335" s="121" t="s">
        <v>12</v>
      </c>
      <c r="G335" s="121" t="s">
        <v>64</v>
      </c>
      <c r="H335" s="121" t="s">
        <v>14</v>
      </c>
      <c r="I335" s="121" t="s">
        <v>687</v>
      </c>
      <c r="J335" s="121" t="s">
        <v>678</v>
      </c>
      <c r="K335" s="121" t="s">
        <v>686</v>
      </c>
      <c r="L335" s="121">
        <v>11.137583333333334</v>
      </c>
      <c r="M335" s="121">
        <v>-72.615944444444438</v>
      </c>
      <c r="N335" s="121">
        <v>80</v>
      </c>
      <c r="O335" s="121" t="s">
        <v>699</v>
      </c>
      <c r="P335" s="121" t="s">
        <v>18</v>
      </c>
      <c r="Q335" s="125">
        <v>-1</v>
      </c>
      <c r="R335" s="121">
        <v>-1</v>
      </c>
      <c r="S335" s="121">
        <v>0</v>
      </c>
      <c r="T335" s="121" t="s">
        <v>1849</v>
      </c>
      <c r="U335" s="121">
        <v>0</v>
      </c>
      <c r="V335" s="121">
        <f>IFERROR(INDEX(VECINOS!$E$2:$E$338,MATCH(C335,VECINOS!$D$2:$D$338,0),1),-1)</f>
        <v>15067050</v>
      </c>
      <c r="W335" s="121">
        <f>IFERROR(INDEX(VECINOS!$F$2:$F$338,MATCH(C335,VECINOS!$D$2:$D$338,0),1),-1)</f>
        <v>8.3000000000000007</v>
      </c>
      <c r="X335" s="121">
        <f>INDEX(VECINOSC!$Y$2:$Y$348,MATCH(C335,VECINOSC!$D$2:$D$348,0),1)</f>
        <v>-1</v>
      </c>
      <c r="Y335" s="121">
        <f>INDEX(VECINOSC!$Z$2:$Z$348,MATCH(C335,VECINOSC!$D$2:$D$348,0),1)</f>
        <v>99999</v>
      </c>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AW335" s="121"/>
      <c r="AX335" s="121"/>
      <c r="AY335" s="121"/>
      <c r="AZ335" s="121"/>
      <c r="BA335" s="121"/>
      <c r="BB335" s="121"/>
      <c r="BC335" s="121"/>
      <c r="BD335" s="121"/>
      <c r="BE335" s="121"/>
      <c r="BF335" s="121"/>
      <c r="BG335" s="121"/>
      <c r="BH335" s="121"/>
      <c r="BI335" s="121"/>
      <c r="BJ335" s="121"/>
      <c r="BK335" s="121"/>
      <c r="BL335" s="121"/>
      <c r="BM335" s="121"/>
      <c r="BN335" s="121"/>
      <c r="BO335" s="121"/>
      <c r="BP335" s="121"/>
      <c r="BQ335" s="121"/>
      <c r="BR335" s="121"/>
      <c r="BS335" s="121"/>
      <c r="BT335" s="121"/>
      <c r="BU335" s="121"/>
      <c r="BV335" s="121"/>
      <c r="BW335" s="121"/>
      <c r="BX335" s="121"/>
      <c r="BY335" s="121"/>
      <c r="BZ335" s="121"/>
      <c r="CA335" s="121"/>
      <c r="CB335" s="121"/>
      <c r="CC335" s="121"/>
      <c r="CD335" s="121"/>
      <c r="CE335" s="121"/>
      <c r="CF335" s="121"/>
      <c r="CG335" s="121"/>
      <c r="CH335" s="121"/>
      <c r="CI335" s="121"/>
    </row>
    <row r="336" spans="1:87" hidden="1">
      <c r="A336" s="121"/>
      <c r="B336" s="121">
        <v>5</v>
      </c>
      <c r="C336" s="121">
        <v>15067050</v>
      </c>
      <c r="D336" s="121" t="s">
        <v>700</v>
      </c>
      <c r="E336" s="121" t="s">
        <v>38</v>
      </c>
      <c r="F336" s="121" t="s">
        <v>39</v>
      </c>
      <c r="G336" s="121" t="s">
        <v>31</v>
      </c>
      <c r="H336" s="121" t="s">
        <v>14</v>
      </c>
      <c r="I336" s="121" t="s">
        <v>685</v>
      </c>
      <c r="J336" s="121" t="s">
        <v>678</v>
      </c>
      <c r="K336" s="121" t="s">
        <v>681</v>
      </c>
      <c r="L336" s="121">
        <v>11.180333333333333</v>
      </c>
      <c r="M336" s="121">
        <v>-72.553444444444438</v>
      </c>
      <c r="N336" s="121">
        <v>76</v>
      </c>
      <c r="O336" s="121" t="s">
        <v>701</v>
      </c>
      <c r="P336" s="121" t="s">
        <v>18</v>
      </c>
      <c r="Q336" s="125">
        <v>-1</v>
      </c>
      <c r="R336" s="121" t="s">
        <v>1509</v>
      </c>
      <c r="S336" s="121" t="s">
        <v>1819</v>
      </c>
      <c r="T336" s="121" t="s">
        <v>1863</v>
      </c>
      <c r="U336" s="121">
        <v>1</v>
      </c>
      <c r="V336" s="121">
        <f>IFERROR(INDEX(VECINOS!$E$2:$E$338,MATCH(C336,VECINOS!$D$2:$D$338,0),1),-1)</f>
        <v>15065501</v>
      </c>
      <c r="W336" s="121">
        <f>IFERROR(INDEX(VECINOS!$F$2:$F$338,MATCH(C336,VECINOS!$D$2:$D$338,0),1),-1)</f>
        <v>8.3000000000000007</v>
      </c>
      <c r="X336" s="121">
        <f>INDEX(VECINOSC!$Y$2:$Y$348,MATCH(C336,VECINOSC!$D$2:$D$348,0),1)</f>
        <v>15067150</v>
      </c>
      <c r="Y336" s="121">
        <f>INDEX(VECINOSC!$Z$2:$Z$348,MATCH(C336,VECINOSC!$D$2:$D$348,0),1)</f>
        <v>39</v>
      </c>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AW336" s="121"/>
      <c r="AX336" s="121"/>
      <c r="AY336" s="121"/>
      <c r="AZ336" s="121"/>
      <c r="BA336" s="121"/>
      <c r="BB336" s="121"/>
      <c r="BC336" s="121"/>
      <c r="BD336" s="121"/>
      <c r="BE336" s="121"/>
      <c r="BF336" s="121"/>
      <c r="BG336" s="121"/>
      <c r="BH336" s="121"/>
      <c r="BI336" s="121"/>
      <c r="BJ336" s="121"/>
      <c r="BK336" s="121"/>
      <c r="BL336" s="121"/>
      <c r="BM336" s="121"/>
      <c r="BN336" s="121"/>
      <c r="BO336" s="121"/>
      <c r="BP336" s="121"/>
      <c r="BQ336" s="121"/>
      <c r="BR336" s="121"/>
      <c r="BS336" s="121"/>
      <c r="BT336" s="121"/>
      <c r="BU336" s="121"/>
      <c r="BV336" s="121"/>
      <c r="BW336" s="121"/>
      <c r="BX336" s="121"/>
      <c r="BY336" s="121"/>
      <c r="BZ336" s="121"/>
      <c r="CA336" s="121"/>
      <c r="CB336" s="121"/>
      <c r="CC336" s="121"/>
      <c r="CD336" s="121"/>
      <c r="CE336" s="121"/>
      <c r="CF336" s="121"/>
      <c r="CG336" s="121"/>
      <c r="CH336" s="121"/>
      <c r="CI336" s="121"/>
    </row>
    <row r="337" spans="1:87" hidden="1">
      <c r="A337" s="121"/>
      <c r="B337" s="121">
        <v>5</v>
      </c>
      <c r="C337" s="121">
        <v>15015120</v>
      </c>
      <c r="D337" s="121" t="s">
        <v>676</v>
      </c>
      <c r="E337" s="121" t="s">
        <v>38</v>
      </c>
      <c r="F337" s="121" t="s">
        <v>12</v>
      </c>
      <c r="G337" s="121" t="s">
        <v>64</v>
      </c>
      <c r="H337" s="121" t="s">
        <v>14</v>
      </c>
      <c r="I337" s="121" t="s">
        <v>524</v>
      </c>
      <c r="J337" s="121" t="s">
        <v>160</v>
      </c>
      <c r="K337" s="121" t="s">
        <v>675</v>
      </c>
      <c r="L337" s="121">
        <v>11.223055555555556</v>
      </c>
      <c r="M337" s="121">
        <v>-74.185916666666671</v>
      </c>
      <c r="N337" s="121">
        <v>88</v>
      </c>
      <c r="O337" s="121" t="s">
        <v>677</v>
      </c>
      <c r="P337" s="121" t="s">
        <v>18</v>
      </c>
      <c r="Q337" s="125">
        <v>222</v>
      </c>
      <c r="R337" s="121">
        <v>-1</v>
      </c>
      <c r="S337" s="121">
        <v>0</v>
      </c>
      <c r="T337" s="121" t="s">
        <v>1842</v>
      </c>
      <c r="U337" s="121">
        <v>0</v>
      </c>
      <c r="V337" s="121">
        <f>IFERROR(INDEX(VECINOS!$E$2:$E$338,MATCH(C337,VECINOS!$D$2:$D$338,0),1),-1)</f>
        <v>15017060</v>
      </c>
      <c r="W337" s="121">
        <f>IFERROR(INDEX(VECINOS!$F$2:$F$338,MATCH(C337,VECINOS!$D$2:$D$338,0),1),-1)</f>
        <v>6.1</v>
      </c>
      <c r="X337" s="121">
        <f>INDEX(VECINOSC!$Y$2:$Y$348,MATCH(C337,VECINOSC!$D$2:$D$348,0),1)</f>
        <v>15017060</v>
      </c>
      <c r="Y337" s="121">
        <f>INDEX(VECINOSC!$Z$2:$Z$348,MATCH(C337,VECINOSC!$D$2:$D$348,0),1)</f>
        <v>6</v>
      </c>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AW337" s="121"/>
      <c r="AX337" s="121"/>
      <c r="AY337" s="121"/>
      <c r="AZ337" s="121"/>
      <c r="BA337" s="121"/>
      <c r="BB337" s="121"/>
      <c r="BC337" s="121"/>
      <c r="BD337" s="121"/>
      <c r="BE337" s="121"/>
      <c r="BF337" s="121"/>
      <c r="BG337" s="121"/>
      <c r="BH337" s="121"/>
      <c r="BI337" s="121"/>
      <c r="BJ337" s="121"/>
      <c r="BK337" s="121"/>
      <c r="BL337" s="121"/>
      <c r="BM337" s="121"/>
      <c r="BN337" s="121"/>
      <c r="BO337" s="121"/>
      <c r="BP337" s="121"/>
      <c r="BQ337" s="121"/>
      <c r="BR337" s="121"/>
      <c r="BS337" s="121"/>
      <c r="BT337" s="121"/>
      <c r="BU337" s="121"/>
      <c r="BV337" s="121"/>
      <c r="BW337" s="121"/>
      <c r="BX337" s="121"/>
      <c r="BY337" s="121"/>
      <c r="BZ337" s="121"/>
      <c r="CA337" s="121"/>
      <c r="CB337" s="121"/>
      <c r="CC337" s="121"/>
      <c r="CD337" s="121"/>
      <c r="CE337" s="121"/>
      <c r="CF337" s="121"/>
      <c r="CG337" s="121"/>
      <c r="CH337" s="121"/>
      <c r="CI337" s="121"/>
    </row>
    <row r="338" spans="1:87" hidden="1">
      <c r="A338" s="121"/>
      <c r="B338" s="121">
        <v>5</v>
      </c>
      <c r="C338" s="121">
        <v>15065190</v>
      </c>
      <c r="D338" s="121" t="s">
        <v>694</v>
      </c>
      <c r="E338" s="121" t="s">
        <v>38</v>
      </c>
      <c r="F338" s="121" t="s">
        <v>12</v>
      </c>
      <c r="G338" s="121" t="s">
        <v>64</v>
      </c>
      <c r="H338" s="121" t="s">
        <v>14</v>
      </c>
      <c r="I338" s="121" t="s">
        <v>695</v>
      </c>
      <c r="J338" s="121" t="s">
        <v>678</v>
      </c>
      <c r="K338" s="121" t="s">
        <v>679</v>
      </c>
      <c r="L338" s="121">
        <v>11.226777777777778</v>
      </c>
      <c r="M338" s="121">
        <v>-72.82063888888888</v>
      </c>
      <c r="N338" s="121">
        <v>60</v>
      </c>
      <c r="O338" s="121" t="s">
        <v>696</v>
      </c>
      <c r="P338" s="121" t="s">
        <v>18</v>
      </c>
      <c r="Q338" s="125">
        <v>-1</v>
      </c>
      <c r="R338" s="121" t="s">
        <v>1508</v>
      </c>
      <c r="S338" s="121">
        <v>0</v>
      </c>
      <c r="T338" s="121" t="s">
        <v>1863</v>
      </c>
      <c r="U338" s="121">
        <v>0</v>
      </c>
      <c r="V338" s="121">
        <f>IFERROR(INDEX(VECINOS!$E$2:$E$338,MATCH(C338,VECINOS!$D$2:$D$338,0),1),-1)</f>
        <v>15065501</v>
      </c>
      <c r="W338" s="121">
        <f>IFERROR(INDEX(VECINOS!$F$2:$F$338,MATCH(C338,VECINOS!$D$2:$D$338,0),1),-1)</f>
        <v>24.43</v>
      </c>
      <c r="X338" s="121">
        <f>INDEX(VECINOSC!$Y$2:$Y$348,MATCH(C338,VECINOSC!$D$2:$D$348,0),1)</f>
        <v>15067220</v>
      </c>
      <c r="Y338" s="121">
        <f>INDEX(VECINOSC!$Z$2:$Z$348,MATCH(C338,VECINOSC!$D$2:$D$348,0),1)</f>
        <v>31</v>
      </c>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AW338" s="121"/>
      <c r="AX338" s="121"/>
      <c r="AY338" s="121"/>
      <c r="AZ338" s="121"/>
      <c r="BA338" s="121"/>
      <c r="BB338" s="121"/>
      <c r="BC338" s="121"/>
      <c r="BD338" s="121"/>
      <c r="BE338" s="121"/>
      <c r="BF338" s="121"/>
      <c r="BG338" s="121"/>
      <c r="BH338" s="121"/>
      <c r="BI338" s="121"/>
      <c r="BJ338" s="121"/>
      <c r="BK338" s="121"/>
      <c r="BL338" s="121"/>
      <c r="BM338" s="121"/>
      <c r="BN338" s="121"/>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row>
    <row r="339" spans="1:87" hidden="1">
      <c r="A339" s="121"/>
      <c r="B339" s="121">
        <v>5</v>
      </c>
      <c r="C339" s="121">
        <v>15017060</v>
      </c>
      <c r="D339" s="126" t="s">
        <v>9683</v>
      </c>
      <c r="E339" s="121" t="s">
        <v>38</v>
      </c>
      <c r="F339" s="121" t="s">
        <v>19</v>
      </c>
      <c r="G339" s="121" t="s">
        <v>31</v>
      </c>
      <c r="H339" s="121" t="s">
        <v>24</v>
      </c>
      <c r="I339" s="121" t="s">
        <v>524</v>
      </c>
      <c r="J339" s="121" t="s">
        <v>160</v>
      </c>
      <c r="K339" s="121" t="s">
        <v>675</v>
      </c>
      <c r="L339" s="121">
        <v>11.253583333333333</v>
      </c>
      <c r="M339" s="121">
        <v>-74.139305555555566</v>
      </c>
      <c r="N339" s="121">
        <v>60</v>
      </c>
      <c r="O339" s="121" t="s">
        <v>5622</v>
      </c>
      <c r="P339" s="121" t="s">
        <v>30</v>
      </c>
      <c r="Q339" s="125">
        <v>-1</v>
      </c>
      <c r="R339" s="127" t="str">
        <f>IFERROR(INDEX(codigoNoaa!$E$2:$E$331,MATCH(C339,codigoNoaa!$D$2:$D$331,0),1),-1)</f>
        <v>CB02D664</v>
      </c>
      <c r="S339" s="121" t="str">
        <f>IFERROR(INDEX(estadored!$P$2:$P$323,MATCH(C339,estadored!$B$2:$B$323,0),1),0)</f>
        <v>FALLA OBRA CIVIL</v>
      </c>
      <c r="T339" s="121" t="str">
        <f>INDEX(estadored!$M$2:$M$323,MATCH(C339,estadored!$B$2:$B$323,0),1)</f>
        <v>GOES</v>
      </c>
      <c r="U339" s="121">
        <v>0</v>
      </c>
      <c r="V339" s="121">
        <f>IFERROR(INDEX(VECINOS!$E$2:$E$338,MATCH(C339,VECINOS!$D$2:$D$338,0),1),-1)</f>
        <v>15015120</v>
      </c>
      <c r="W339" s="121">
        <f>IFERROR(INDEX(VECINOS!$F$2:$F$338,MATCH(C339,VECINOS!$D$2:$D$338,0),1),-1)</f>
        <v>6.1</v>
      </c>
      <c r="X339" s="121">
        <f>INDEX(VECINOSC!$Y$2:$Y$348,MATCH(C339,VECINOSC!$D$2:$D$348,0),1)</f>
        <v>-1</v>
      </c>
      <c r="Y339" s="121">
        <f>INDEX(VECINOSC!$Z$2:$Z$348,MATCH(C339,VECINOSC!$D$2:$D$348,0),1)</f>
        <v>99999</v>
      </c>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AW339" s="121"/>
      <c r="AX339" s="121"/>
      <c r="AY339" s="121"/>
      <c r="AZ339" s="121"/>
      <c r="BA339" s="121"/>
      <c r="BB339" s="121"/>
      <c r="BC339" s="121"/>
      <c r="BD339" s="121"/>
      <c r="BE339" s="121"/>
      <c r="BF339" s="121"/>
      <c r="BG339" s="121"/>
      <c r="BH339" s="121"/>
      <c r="BI339" s="121"/>
      <c r="BJ339" s="121"/>
      <c r="BK339" s="121"/>
      <c r="BL339" s="121"/>
      <c r="BM339" s="121"/>
      <c r="BN339" s="121"/>
      <c r="BO339" s="121"/>
      <c r="BP339" s="121"/>
      <c r="BQ339" s="121"/>
      <c r="BR339" s="121"/>
      <c r="BS339" s="121"/>
      <c r="BT339" s="121"/>
      <c r="BU339" s="121"/>
      <c r="BV339" s="121"/>
      <c r="BW339" s="121"/>
      <c r="BX339" s="121"/>
      <c r="BY339" s="121"/>
      <c r="BZ339" s="121"/>
      <c r="CA339" s="121"/>
      <c r="CB339" s="121"/>
      <c r="CC339" s="121"/>
      <c r="CD339" s="121"/>
      <c r="CE339" s="121"/>
      <c r="CF339" s="121"/>
      <c r="CG339" s="121"/>
      <c r="CH339" s="121"/>
      <c r="CI339" s="121"/>
    </row>
    <row r="340" spans="1:87" hidden="1">
      <c r="A340" s="121"/>
      <c r="B340" s="121">
        <v>5</v>
      </c>
      <c r="C340" s="121">
        <v>15067220</v>
      </c>
      <c r="D340" s="121" t="s">
        <v>117</v>
      </c>
      <c r="E340" s="121" t="s">
        <v>38</v>
      </c>
      <c r="F340" s="121" t="s">
        <v>39</v>
      </c>
      <c r="G340" s="121" t="s">
        <v>31</v>
      </c>
      <c r="H340" s="121" t="s">
        <v>14</v>
      </c>
      <c r="I340" s="121" t="s">
        <v>695</v>
      </c>
      <c r="J340" s="121" t="s">
        <v>678</v>
      </c>
      <c r="K340" s="121" t="s">
        <v>679</v>
      </c>
      <c r="L340" s="121">
        <v>11.510972222222222</v>
      </c>
      <c r="M340" s="121">
        <v>-72.855944444444432</v>
      </c>
      <c r="N340" s="121">
        <v>7</v>
      </c>
      <c r="O340" s="121" t="s">
        <v>697</v>
      </c>
      <c r="P340" s="121" t="s">
        <v>18</v>
      </c>
      <c r="Q340" s="125">
        <v>-1</v>
      </c>
      <c r="R340" s="121" t="s">
        <v>1511</v>
      </c>
      <c r="S340" s="121">
        <v>0</v>
      </c>
      <c r="T340" s="121" t="s">
        <v>1863</v>
      </c>
      <c r="U340" s="121">
        <v>0</v>
      </c>
      <c r="V340" s="121">
        <f>IFERROR(INDEX(VECINOS!$E$2:$E$338,MATCH(C340,VECINOS!$D$2:$D$338,0),1),-1)</f>
        <v>15065180</v>
      </c>
      <c r="W340" s="121">
        <f>IFERROR(INDEX(VECINOS!$F$2:$F$338,MATCH(C340,VECINOS!$D$2:$D$338,0),1),-1)</f>
        <v>7.04</v>
      </c>
      <c r="X340" s="121">
        <f>INDEX(VECINOSC!$Y$2:$Y$348,MATCH(C340,VECINOSC!$D$2:$D$348,0),1)</f>
        <v>15067210</v>
      </c>
      <c r="Y340" s="121">
        <f>INDEX(VECINOSC!$Z$2:$Z$348,MATCH(C340,VECINOSC!$D$2:$D$348,0),1)</f>
        <v>65</v>
      </c>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AW340" s="121"/>
      <c r="AX340" s="121"/>
      <c r="AY340" s="121"/>
      <c r="AZ340" s="121"/>
      <c r="BA340" s="121"/>
      <c r="BB340" s="121"/>
      <c r="BC340" s="121"/>
      <c r="BD340" s="121"/>
      <c r="BE340" s="121"/>
      <c r="BF340" s="121"/>
      <c r="BG340" s="121"/>
      <c r="BH340" s="121"/>
      <c r="BI340" s="121"/>
      <c r="BJ340" s="121"/>
      <c r="BK340" s="121"/>
      <c r="BL340" s="121"/>
      <c r="BM340" s="121"/>
      <c r="BN340" s="121"/>
      <c r="BO340" s="121"/>
      <c r="BP340" s="121"/>
      <c r="BQ340" s="121"/>
      <c r="BR340" s="121"/>
      <c r="BS340" s="121"/>
      <c r="BT340" s="121"/>
      <c r="BU340" s="121"/>
      <c r="BV340" s="121"/>
      <c r="BW340" s="121"/>
      <c r="BX340" s="121"/>
      <c r="BY340" s="121"/>
      <c r="BZ340" s="121"/>
      <c r="CA340" s="121"/>
      <c r="CB340" s="121"/>
      <c r="CC340" s="121"/>
      <c r="CD340" s="121"/>
      <c r="CE340" s="121"/>
      <c r="CF340" s="121"/>
      <c r="CG340" s="121"/>
      <c r="CH340" s="121"/>
      <c r="CI340" s="121"/>
    </row>
    <row r="341" spans="1:87" hidden="1">
      <c r="A341" s="121"/>
      <c r="B341" s="121">
        <v>5</v>
      </c>
      <c r="C341" s="121">
        <v>15065180</v>
      </c>
      <c r="D341" s="121" t="s">
        <v>692</v>
      </c>
      <c r="E341" s="121" t="s">
        <v>38</v>
      </c>
      <c r="F341" s="121" t="s">
        <v>12</v>
      </c>
      <c r="G341" s="121" t="s">
        <v>43</v>
      </c>
      <c r="H341" s="121" t="s">
        <v>14</v>
      </c>
      <c r="I341" s="121" t="s">
        <v>690</v>
      </c>
      <c r="J341" s="121" t="s">
        <v>678</v>
      </c>
      <c r="K341" s="121" t="s">
        <v>679</v>
      </c>
      <c r="L341" s="121">
        <v>11.529611111111112</v>
      </c>
      <c r="M341" s="121">
        <v>-72.917666666666676</v>
      </c>
      <c r="N341" s="121">
        <v>4</v>
      </c>
      <c r="O341" s="121" t="s">
        <v>693</v>
      </c>
      <c r="P341" s="121" t="s">
        <v>18</v>
      </c>
      <c r="Q341" s="125">
        <v>-1</v>
      </c>
      <c r="R341" s="121">
        <v>-1</v>
      </c>
      <c r="S341" s="121">
        <v>0</v>
      </c>
      <c r="T341" s="121" t="str">
        <f>INDEX(estadored!$M$2:$M$323,MATCH(C341,estadored!$B$2:$B$323,0),1)</f>
        <v>GPRS</v>
      </c>
      <c r="U341" s="121">
        <v>0</v>
      </c>
      <c r="V341" s="121">
        <f>IFERROR(INDEX(VECINOS!$E$2:$E$338,MATCH(C341,VECINOS!$D$2:$D$338,0),1),-1)</f>
        <v>15067220</v>
      </c>
      <c r="W341" s="121">
        <f>IFERROR(INDEX(VECINOS!$F$2:$F$338,MATCH(C341,VECINOS!$D$2:$D$338,0),1),-1)</f>
        <v>7.04</v>
      </c>
      <c r="X341" s="121">
        <f>INDEX(VECINOSC!$Y$2:$Y$348,MATCH(C341,VECINOSC!$D$2:$D$348,0),1)</f>
        <v>-1</v>
      </c>
      <c r="Y341" s="121">
        <f>INDEX(VECINOSC!$Z$2:$Z$348,MATCH(C341,VECINOSC!$D$2:$D$348,0),1)</f>
        <v>99999</v>
      </c>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AW341" s="121"/>
      <c r="AX341" s="121"/>
      <c r="AY341" s="121"/>
      <c r="AZ341" s="121"/>
      <c r="BA341" s="121"/>
      <c r="BB341" s="121"/>
      <c r="BC341" s="121"/>
      <c r="BD341" s="121"/>
      <c r="BE341" s="121"/>
      <c r="BF341" s="121"/>
      <c r="BG341" s="121"/>
      <c r="BH341" s="121"/>
      <c r="BI341" s="121"/>
      <c r="BJ341" s="121"/>
      <c r="BK341" s="121"/>
      <c r="BL341" s="121"/>
      <c r="BM341" s="121"/>
      <c r="BN341" s="121"/>
      <c r="BO341" s="121"/>
      <c r="BP341" s="121"/>
      <c r="BQ341" s="121"/>
      <c r="BR341" s="121"/>
      <c r="BS341" s="121"/>
      <c r="BT341" s="121"/>
      <c r="BU341" s="121"/>
      <c r="BV341" s="121"/>
      <c r="BW341" s="121"/>
      <c r="BX341" s="121"/>
      <c r="BY341" s="121"/>
      <c r="BZ341" s="121"/>
      <c r="CA341" s="121"/>
      <c r="CB341" s="121"/>
      <c r="CC341" s="121"/>
      <c r="CD341" s="121"/>
      <c r="CE341" s="121"/>
      <c r="CF341" s="121"/>
      <c r="CG341" s="121"/>
      <c r="CH341" s="121"/>
      <c r="CI341" s="121"/>
    </row>
    <row r="342" spans="1:87" hidden="1">
      <c r="A342" s="121"/>
      <c r="B342" s="121">
        <v>5</v>
      </c>
      <c r="C342" s="121">
        <v>15075150</v>
      </c>
      <c r="D342" s="121" t="s">
        <v>713</v>
      </c>
      <c r="E342" s="121" t="s">
        <v>38</v>
      </c>
      <c r="F342" s="121" t="s">
        <v>12</v>
      </c>
      <c r="G342" s="121" t="s">
        <v>57</v>
      </c>
      <c r="H342" s="121" t="s">
        <v>14</v>
      </c>
      <c r="I342" s="121" t="s">
        <v>712</v>
      </c>
      <c r="J342" s="121" t="s">
        <v>678</v>
      </c>
      <c r="K342" s="121" t="s">
        <v>710</v>
      </c>
      <c r="L342" s="121">
        <v>11.594944444444446</v>
      </c>
      <c r="M342" s="121">
        <v>-72.325749999999999</v>
      </c>
      <c r="N342" s="121">
        <v>329</v>
      </c>
      <c r="O342" s="121" t="s">
        <v>714</v>
      </c>
      <c r="P342" s="121" t="s">
        <v>18</v>
      </c>
      <c r="Q342" s="125">
        <v>123</v>
      </c>
      <c r="R342" s="121">
        <v>-1</v>
      </c>
      <c r="S342" s="121">
        <v>0</v>
      </c>
      <c r="T342" s="121" t="s">
        <v>1842</v>
      </c>
      <c r="U342" s="121">
        <v>0</v>
      </c>
      <c r="V342" s="121">
        <f>IFERROR(INDEX(VECINOS!$E$2:$E$338,MATCH(C342,VECINOS!$D$2:$D$338,0),1),-1)</f>
        <v>15067050</v>
      </c>
      <c r="W342" s="121">
        <f>IFERROR(INDEX(VECINOS!$F$2:$F$338,MATCH(C342,VECINOS!$D$2:$D$338,0),1),-1)</f>
        <v>52.16</v>
      </c>
      <c r="X342" s="121">
        <f>INDEX(VECINOSC!$Y$2:$Y$348,MATCH(C342,VECINOSC!$D$2:$D$348,0),1)</f>
        <v>-1</v>
      </c>
      <c r="Y342" s="121">
        <f>INDEX(VECINOSC!$Z$2:$Z$348,MATCH(C342,VECINOSC!$D$2:$D$348,0),1)</f>
        <v>99999</v>
      </c>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AW342" s="121"/>
      <c r="AX342" s="121"/>
      <c r="AY342" s="121"/>
      <c r="AZ342" s="121"/>
      <c r="BA342" s="121"/>
      <c r="BB342" s="121"/>
      <c r="BC342" s="121"/>
      <c r="BD342" s="121"/>
      <c r="BE342" s="121"/>
      <c r="BF342" s="121"/>
      <c r="BG342" s="121"/>
      <c r="BH342" s="121"/>
      <c r="BI342" s="121"/>
      <c r="BJ342" s="121"/>
      <c r="BK342" s="121"/>
      <c r="BL342" s="121"/>
      <c r="BM342" s="121"/>
      <c r="BN342" s="121"/>
      <c r="BO342" s="121"/>
      <c r="BP342" s="121"/>
      <c r="BQ342" s="121"/>
      <c r="BR342" s="121"/>
      <c r="BS342" s="121"/>
      <c r="BT342" s="121"/>
      <c r="BU342" s="121"/>
      <c r="BV342" s="121"/>
      <c r="BW342" s="121"/>
      <c r="BX342" s="121"/>
      <c r="BY342" s="121"/>
      <c r="BZ342" s="121"/>
      <c r="CA342" s="121"/>
      <c r="CB342" s="121"/>
      <c r="CC342" s="121"/>
      <c r="CD342" s="121"/>
      <c r="CE342" s="121"/>
      <c r="CF342" s="121"/>
      <c r="CG342" s="121"/>
      <c r="CH342" s="121"/>
      <c r="CI342" s="121"/>
    </row>
    <row r="343" spans="1:87" hidden="1">
      <c r="A343" s="121"/>
      <c r="B343" s="121">
        <v>5</v>
      </c>
      <c r="C343" s="121">
        <v>15085050</v>
      </c>
      <c r="D343" s="121" t="s">
        <v>719</v>
      </c>
      <c r="E343" s="121" t="s">
        <v>38</v>
      </c>
      <c r="F343" s="121" t="s">
        <v>12</v>
      </c>
      <c r="G343" s="121" t="s">
        <v>64</v>
      </c>
      <c r="H343" s="121" t="s">
        <v>14</v>
      </c>
      <c r="I343" s="121" t="s">
        <v>92</v>
      </c>
      <c r="J343" s="121" t="s">
        <v>678</v>
      </c>
      <c r="K343" s="121" t="s">
        <v>710</v>
      </c>
      <c r="L343" s="121">
        <v>12.083527777777778</v>
      </c>
      <c r="M343" s="121">
        <v>-71.210944444444451</v>
      </c>
      <c r="N343" s="121">
        <v>462</v>
      </c>
      <c r="O343" s="121" t="s">
        <v>721</v>
      </c>
      <c r="P343" s="121" t="s">
        <v>18</v>
      </c>
      <c r="Q343" s="125">
        <v>218</v>
      </c>
      <c r="R343" s="121">
        <v>-1</v>
      </c>
      <c r="S343" s="121">
        <v>0</v>
      </c>
      <c r="T343" s="121" t="s">
        <v>1842</v>
      </c>
      <c r="U343" s="121">
        <v>0</v>
      </c>
      <c r="V343" s="121">
        <f>IFERROR(INDEX(VECINOS!$E$2:$E$338,MATCH(C343,VECINOS!$D$2:$D$338,0),1),-1)</f>
        <v>15079010</v>
      </c>
      <c r="W343" s="121">
        <f>IFERROR(INDEX(VECINOS!$F$2:$F$338,MATCH(C343,VECINOS!$D$2:$D$338,0),1),-1)</f>
        <v>83.82</v>
      </c>
      <c r="X343" s="121">
        <f>INDEX(VECINOSC!$Y$2:$Y$348,MATCH(C343,VECINOSC!$D$2:$D$348,0),1)</f>
        <v>15079010</v>
      </c>
      <c r="Y343" s="121">
        <f>INDEX(VECINOSC!$Z$2:$Z$348,MATCH(C343,VECINOSC!$D$2:$D$348,0),1)</f>
        <v>83</v>
      </c>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AW343" s="121"/>
      <c r="AX343" s="121"/>
      <c r="AY343" s="121"/>
      <c r="AZ343" s="121"/>
      <c r="BA343" s="121"/>
      <c r="BB343" s="121"/>
      <c r="BC343" s="121"/>
      <c r="BD343" s="121"/>
      <c r="BE343" s="121"/>
      <c r="BF343" s="121"/>
      <c r="BG343" s="121"/>
      <c r="BH343" s="121"/>
      <c r="BI343" s="121"/>
      <c r="BJ343" s="121"/>
      <c r="BK343" s="121"/>
      <c r="BL343" s="121"/>
      <c r="BM343" s="121"/>
      <c r="BN343" s="121"/>
      <c r="BO343" s="121"/>
      <c r="BP343" s="121"/>
      <c r="BQ343" s="121"/>
      <c r="BR343" s="121"/>
      <c r="BS343" s="121"/>
      <c r="BT343" s="121"/>
      <c r="BU343" s="121"/>
      <c r="BV343" s="121"/>
      <c r="BW343" s="121"/>
      <c r="BX343" s="121"/>
      <c r="BY343" s="121"/>
      <c r="BZ343" s="121"/>
      <c r="CA343" s="121"/>
      <c r="CB343" s="121"/>
      <c r="CC343" s="121"/>
      <c r="CD343" s="121"/>
      <c r="CE343" s="121"/>
      <c r="CF343" s="121"/>
      <c r="CG343" s="121"/>
      <c r="CH343" s="121"/>
      <c r="CI343" s="121"/>
    </row>
    <row r="344" spans="1:87" hidden="1">
      <c r="A344" s="121"/>
      <c r="B344" s="121">
        <v>5</v>
      </c>
      <c r="C344" s="121">
        <v>15079010</v>
      </c>
      <c r="D344" s="121" t="s">
        <v>717</v>
      </c>
      <c r="E344" s="121" t="s">
        <v>38</v>
      </c>
      <c r="F344" s="121" t="s">
        <v>19</v>
      </c>
      <c r="G344" s="121" t="s">
        <v>98</v>
      </c>
      <c r="H344" s="121" t="s">
        <v>14</v>
      </c>
      <c r="I344" s="121" t="s">
        <v>92</v>
      </c>
      <c r="J344" s="121" t="s">
        <v>678</v>
      </c>
      <c r="K344" s="121" t="s">
        <v>710</v>
      </c>
      <c r="L344" s="121">
        <v>12.224277777777777</v>
      </c>
      <c r="M344" s="121">
        <v>-71.967666666666673</v>
      </c>
      <c r="N344" s="121">
        <v>0</v>
      </c>
      <c r="O344" s="121" t="s">
        <v>718</v>
      </c>
      <c r="P344" s="121" t="s">
        <v>18</v>
      </c>
      <c r="Q344" s="125">
        <v>-1</v>
      </c>
      <c r="R344" s="121">
        <v>-1</v>
      </c>
      <c r="S344" s="121">
        <v>0</v>
      </c>
      <c r="T344" s="121" t="s">
        <v>1842</v>
      </c>
      <c r="U344" s="121">
        <v>0</v>
      </c>
      <c r="V344" s="121">
        <f>IFERROR(INDEX(VECINOS!$E$2:$E$338,MATCH(C344,VECINOS!$D$2:$D$338,0),1),-1)</f>
        <v>15075501</v>
      </c>
      <c r="W344" s="121">
        <f>IFERROR(INDEX(VECINOS!$F$2:$F$338,MATCH(C344,VECINOS!$D$2:$D$338,0),1),-1)</f>
        <v>1.65</v>
      </c>
      <c r="X344" s="121">
        <f>INDEX(VECINOSC!$Y$2:$Y$348,MATCH(C344,VECINOSC!$D$2:$D$348,0),1)</f>
        <v>14019030</v>
      </c>
      <c r="Y344" s="121">
        <f>INDEX(VECINOSC!$Z$2:$Z$348,MATCH(C344,VECINOSC!$D$2:$D$348,0),1)</f>
        <v>438</v>
      </c>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AW344" s="121"/>
      <c r="AX344" s="121"/>
      <c r="AY344" s="121"/>
      <c r="AZ344" s="121"/>
      <c r="BA344" s="121"/>
      <c r="BB344" s="121"/>
      <c r="BC344" s="121"/>
      <c r="BD344" s="121"/>
      <c r="BE344" s="121"/>
      <c r="BF344" s="121"/>
      <c r="BG344" s="121"/>
      <c r="BH344" s="121"/>
      <c r="BI344" s="121"/>
      <c r="BJ344" s="121"/>
      <c r="BK344" s="121"/>
      <c r="BL344" s="121"/>
      <c r="BM344" s="121"/>
      <c r="BN344" s="121"/>
      <c r="BO344" s="121"/>
      <c r="BP344" s="121"/>
      <c r="BQ344" s="121"/>
      <c r="BR344" s="121"/>
      <c r="BS344" s="121"/>
      <c r="BT344" s="121"/>
      <c r="BU344" s="121"/>
      <c r="BV344" s="121"/>
      <c r="BW344" s="121"/>
      <c r="BX344" s="121"/>
      <c r="BY344" s="121"/>
      <c r="BZ344" s="121"/>
      <c r="CA344" s="121"/>
      <c r="CB344" s="121"/>
      <c r="CC344" s="121"/>
      <c r="CD344" s="121"/>
      <c r="CE344" s="121"/>
      <c r="CF344" s="121"/>
      <c r="CG344" s="121"/>
      <c r="CH344" s="121"/>
      <c r="CI344" s="121"/>
    </row>
    <row r="345" spans="1:87" hidden="1">
      <c r="A345" s="121"/>
      <c r="B345" s="121">
        <v>5</v>
      </c>
      <c r="C345" s="121">
        <v>15075501</v>
      </c>
      <c r="D345" s="121" t="s">
        <v>715</v>
      </c>
      <c r="E345" s="121" t="s">
        <v>38</v>
      </c>
      <c r="F345" s="121" t="s">
        <v>12</v>
      </c>
      <c r="G345" s="121" t="s">
        <v>64</v>
      </c>
      <c r="H345" s="121" t="s">
        <v>14</v>
      </c>
      <c r="I345" s="121" t="s">
        <v>92</v>
      </c>
      <c r="J345" s="121" t="s">
        <v>678</v>
      </c>
      <c r="K345" s="121" t="s">
        <v>710</v>
      </c>
      <c r="L345" s="121">
        <v>12.224305555555556</v>
      </c>
      <c r="M345" s="121">
        <v>-71.982888888888894</v>
      </c>
      <c r="N345" s="121">
        <v>237</v>
      </c>
      <c r="O345" s="121" t="s">
        <v>716</v>
      </c>
      <c r="P345" s="121" t="s">
        <v>18</v>
      </c>
      <c r="Q345" s="125">
        <v>224</v>
      </c>
      <c r="R345" s="121">
        <v>-1</v>
      </c>
      <c r="S345" s="121">
        <v>0</v>
      </c>
      <c r="T345" s="121" t="s">
        <v>1842</v>
      </c>
      <c r="U345" s="121">
        <v>0</v>
      </c>
      <c r="V345" s="121">
        <f>IFERROR(INDEX(VECINOS!$E$2:$E$338,MATCH(C345,VECINOS!$D$2:$D$338,0),1),-1)</f>
        <v>15079010</v>
      </c>
      <c r="W345" s="121">
        <f>IFERROR(INDEX(VECINOS!$F$2:$F$338,MATCH(C345,VECINOS!$D$2:$D$338,0),1),-1)</f>
        <v>1.65</v>
      </c>
      <c r="X345" s="121">
        <f>INDEX(VECINOSC!$Y$2:$Y$348,MATCH(C345,VECINOSC!$D$2:$D$348,0),1)</f>
        <v>15079010</v>
      </c>
      <c r="Y345" s="121">
        <f>INDEX(VECINOSC!$Z$2:$Z$348,MATCH(C345,VECINOSC!$D$2:$D$348,0),1)</f>
        <v>1</v>
      </c>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AW345" s="121"/>
      <c r="AX345" s="121"/>
      <c r="AY345" s="121"/>
      <c r="AZ345" s="121"/>
      <c r="BA345" s="121"/>
      <c r="BB345" s="121"/>
      <c r="BC345" s="121"/>
      <c r="BD345" s="121"/>
      <c r="BE345" s="121"/>
      <c r="BF345" s="121"/>
      <c r="BG345" s="121"/>
      <c r="BH345" s="121"/>
      <c r="BI345" s="121"/>
      <c r="BJ345" s="121"/>
      <c r="BK345" s="121"/>
      <c r="BL345" s="121"/>
      <c r="BM345" s="121"/>
      <c r="BN345" s="121"/>
      <c r="BO345" s="121"/>
      <c r="BP345" s="121"/>
      <c r="BQ345" s="121"/>
      <c r="BR345" s="121"/>
      <c r="BS345" s="121"/>
      <c r="BT345" s="121"/>
      <c r="BU345" s="121"/>
      <c r="BV345" s="121"/>
      <c r="BW345" s="121"/>
      <c r="BX345" s="121"/>
      <c r="BY345" s="121"/>
      <c r="BZ345" s="121"/>
      <c r="CA345" s="121"/>
      <c r="CB345" s="121"/>
      <c r="CC345" s="121"/>
      <c r="CD345" s="121"/>
      <c r="CE345" s="121"/>
      <c r="CF345" s="121"/>
      <c r="CG345" s="121"/>
      <c r="CH345" s="121"/>
      <c r="CI345" s="121"/>
    </row>
    <row r="346" spans="1:87" hidden="1">
      <c r="A346" s="121"/>
      <c r="B346" s="121">
        <v>11</v>
      </c>
      <c r="C346" s="121">
        <v>17015010</v>
      </c>
      <c r="D346" s="126" t="s">
        <v>15673</v>
      </c>
      <c r="E346" s="121" t="s">
        <v>38</v>
      </c>
      <c r="F346" s="121" t="s">
        <v>12</v>
      </c>
      <c r="G346" s="121" t="s">
        <v>691</v>
      </c>
      <c r="H346" s="121" t="s">
        <v>14</v>
      </c>
      <c r="I346" s="121" t="s">
        <v>92</v>
      </c>
      <c r="J346" s="121" t="s">
        <v>17004</v>
      </c>
      <c r="K346" s="121" t="s">
        <v>4710</v>
      </c>
      <c r="L346" s="121">
        <v>12.542183333333334</v>
      </c>
      <c r="M346" s="121">
        <v>-81.73096944444444</v>
      </c>
      <c r="N346" s="121">
        <v>1</v>
      </c>
      <c r="O346" s="121" t="s">
        <v>15675</v>
      </c>
      <c r="P346" s="121" t="s">
        <v>18</v>
      </c>
      <c r="Q346" s="125">
        <v>-1</v>
      </c>
      <c r="R346" s="121">
        <v>-1</v>
      </c>
      <c r="S346" s="121">
        <f>IFERROR(INDEX(estadored!$P$2:$P$323,MATCH(C346,estadored!$B$2:$B$323,0),1),0)</f>
        <v>0</v>
      </c>
      <c r="T346" s="121" t="s">
        <v>1849</v>
      </c>
      <c r="U346" s="121">
        <v>0</v>
      </c>
      <c r="V346" s="121">
        <f>IFERROR(INDEX(VECINOS!$E$2:$E$338,MATCH(C346,VECINOS!$D$2:$D$338,0),1),-1)</f>
        <v>17019010</v>
      </c>
      <c r="W346" s="121">
        <f>IFERROR(INDEX(VECINOS!$F$2:$F$338,MATCH(C346,VECINOS!$D$2:$D$338,0),1),-1)</f>
        <v>3.37</v>
      </c>
      <c r="X346" s="121">
        <f>INDEX(VECINOSC!$Y$2:$Y$348,MATCH(C346,VECINOSC!$D$2:$D$348,0),1)</f>
        <v>17019010</v>
      </c>
      <c r="Y346" s="121">
        <f>INDEX(VECINOSC!$Z$2:$Z$348,MATCH(C346,VECINOSC!$D$2:$D$348,0),1)</f>
        <v>3</v>
      </c>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AW346" s="121"/>
      <c r="AX346" s="121"/>
      <c r="AY346" s="121"/>
      <c r="AZ346" s="121"/>
      <c r="BA346" s="121"/>
      <c r="BB346" s="121"/>
      <c r="BC346" s="121"/>
      <c r="BD346" s="121"/>
      <c r="BE346" s="121"/>
      <c r="BF346" s="121"/>
      <c r="BG346" s="121"/>
      <c r="BH346" s="121"/>
      <c r="BI346" s="121"/>
      <c r="BJ346" s="121"/>
      <c r="BK346" s="121"/>
      <c r="BL346" s="121"/>
      <c r="BM346" s="121"/>
      <c r="BN346" s="121"/>
      <c r="BO346" s="121"/>
      <c r="BP346" s="121"/>
      <c r="BQ346" s="121"/>
      <c r="BR346" s="121"/>
      <c r="BS346" s="121"/>
      <c r="BT346" s="121"/>
      <c r="BU346" s="121"/>
      <c r="BV346" s="121"/>
      <c r="BW346" s="121"/>
      <c r="BX346" s="121"/>
      <c r="BY346" s="121"/>
      <c r="BZ346" s="121"/>
      <c r="CA346" s="121"/>
      <c r="CB346" s="121"/>
      <c r="CC346" s="121"/>
      <c r="CD346" s="121"/>
      <c r="CE346" s="121"/>
      <c r="CF346" s="121"/>
      <c r="CG346" s="121"/>
      <c r="CH346" s="121"/>
      <c r="CI346" s="121"/>
    </row>
    <row r="347" spans="1:87" hidden="1">
      <c r="A347" s="121"/>
      <c r="B347" s="121">
        <v>11</v>
      </c>
      <c r="C347" s="121">
        <v>17019010</v>
      </c>
      <c r="D347" s="121" t="s">
        <v>1373</v>
      </c>
      <c r="E347" s="121" t="s">
        <v>38</v>
      </c>
      <c r="F347" s="121" t="s">
        <v>19</v>
      </c>
      <c r="G347" s="121" t="s">
        <v>98</v>
      </c>
      <c r="H347" s="121" t="s">
        <v>14</v>
      </c>
      <c r="I347" s="121" t="s">
        <v>92</v>
      </c>
      <c r="J347" s="121" t="s">
        <v>17004</v>
      </c>
      <c r="K347" s="121" t="s">
        <v>4710</v>
      </c>
      <c r="L347" s="121">
        <v>12.556111111111111</v>
      </c>
      <c r="M347" s="121">
        <v>-81.703388888888895</v>
      </c>
      <c r="N347" s="121">
        <v>1</v>
      </c>
      <c r="O347" s="121" t="s">
        <v>215</v>
      </c>
      <c r="P347" s="121" t="s">
        <v>18</v>
      </c>
      <c r="Q347" s="125">
        <v>-1</v>
      </c>
      <c r="R347" s="121">
        <v>-1</v>
      </c>
      <c r="S347" s="121">
        <v>0</v>
      </c>
      <c r="T347" s="121" t="s">
        <v>1849</v>
      </c>
      <c r="U347" s="121">
        <v>0</v>
      </c>
      <c r="V347" s="121">
        <f>IFERROR(INDEX(VECINOS!$E$2:$E$338,MATCH(C347,VECINOS!$D$2:$D$338,0),1),-1)</f>
        <v>17015010</v>
      </c>
      <c r="W347" s="121">
        <f>IFERROR(INDEX(VECINOS!$F$2:$F$338,MATCH(C347,VECINOS!$D$2:$D$338,0),1),-1)</f>
        <v>3.37</v>
      </c>
      <c r="X347" s="121">
        <f>INDEX(VECINOSC!$Y$2:$Y$348,MATCH(C347,VECINOSC!$D$2:$D$348,0),1)</f>
        <v>11159010</v>
      </c>
      <c r="Y347" s="121">
        <f>INDEX(VECINOSC!$Z$2:$Z$348,MATCH(C347,VECINOSC!$D$2:$D$348,0),1)</f>
        <v>647</v>
      </c>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AW347" s="121"/>
      <c r="AX347" s="121"/>
      <c r="AY347" s="121"/>
      <c r="AZ347" s="121"/>
      <c r="BA347" s="121"/>
      <c r="BB347" s="121"/>
      <c r="BC347" s="121"/>
      <c r="BD347" s="121"/>
      <c r="BE347" s="121"/>
      <c r="BF347" s="121"/>
      <c r="BG347" s="121"/>
      <c r="BH347" s="121"/>
      <c r="BI347" s="121"/>
      <c r="BJ347" s="121"/>
      <c r="BK347" s="121"/>
      <c r="BL347" s="121"/>
      <c r="BM347" s="121"/>
      <c r="BN347" s="121"/>
      <c r="BO347" s="121"/>
      <c r="BP347" s="121"/>
      <c r="BQ347" s="121"/>
      <c r="BR347" s="121"/>
      <c r="BS347" s="121"/>
      <c r="BT347" s="121"/>
      <c r="BU347" s="121"/>
      <c r="BV347" s="121"/>
      <c r="BW347" s="121"/>
      <c r="BX347" s="121"/>
      <c r="BY347" s="121"/>
      <c r="BZ347" s="121"/>
      <c r="CA347" s="121"/>
      <c r="CB347" s="121"/>
      <c r="CC347" s="121"/>
      <c r="CD347" s="121"/>
      <c r="CE347" s="121"/>
      <c r="CF347" s="121"/>
      <c r="CG347" s="121"/>
      <c r="CH347" s="121"/>
      <c r="CI347" s="121"/>
    </row>
    <row r="348" spans="1:87" hidden="1">
      <c r="A348" s="121"/>
      <c r="B348" s="121">
        <v>11</v>
      </c>
      <c r="C348" s="121">
        <v>17035010</v>
      </c>
      <c r="D348" s="121" t="s">
        <v>1374</v>
      </c>
      <c r="E348" s="121" t="s">
        <v>38</v>
      </c>
      <c r="F348" s="121" t="s">
        <v>12</v>
      </c>
      <c r="G348" s="121" t="s">
        <v>26</v>
      </c>
      <c r="H348" s="121" t="s">
        <v>14</v>
      </c>
      <c r="I348" s="121" t="s">
        <v>87</v>
      </c>
      <c r="J348" s="121" t="s">
        <v>17004</v>
      </c>
      <c r="K348" s="121" t="s">
        <v>4710</v>
      </c>
      <c r="L348" s="121">
        <v>15.797499999999999</v>
      </c>
      <c r="M348" s="121">
        <v>-79.85222222222221</v>
      </c>
      <c r="N348" s="121">
        <v>3</v>
      </c>
      <c r="O348" s="121" t="s">
        <v>315</v>
      </c>
      <c r="P348" s="121" t="s">
        <v>18</v>
      </c>
      <c r="Q348" s="125">
        <v>-1</v>
      </c>
      <c r="R348" s="121" t="s">
        <v>1540</v>
      </c>
      <c r="S348" s="121" t="s">
        <v>1819</v>
      </c>
      <c r="T348" s="121" t="s">
        <v>1863</v>
      </c>
      <c r="U348" s="121">
        <v>1</v>
      </c>
      <c r="V348" s="121">
        <f>IFERROR(INDEX(VECINOS!$E$2:$E$338,MATCH(C348,VECINOS!$D$2:$D$338,0),1),-1)</f>
        <v>17019010</v>
      </c>
      <c r="W348" s="121">
        <f>IFERROR(INDEX(VECINOS!$F$2:$F$338,MATCH(C348,VECINOS!$D$2:$D$338,0),1),-1)</f>
        <v>410.53</v>
      </c>
      <c r="X348" s="121">
        <f>INDEX(VECINOSC!$Y$2:$Y$348,MATCH(C348,VECINOSC!$D$2:$D$348,0),1)</f>
        <v>-1</v>
      </c>
      <c r="Y348" s="121">
        <f>INDEX(VECINOSC!$Z$2:$Z$348,MATCH(C348,VECINOSC!$D$2:$D$348,0),1)</f>
        <v>99999</v>
      </c>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AW348" s="121"/>
      <c r="AX348" s="121"/>
      <c r="AY348" s="121"/>
      <c r="AZ348" s="121"/>
      <c r="BA348" s="121"/>
      <c r="BB348" s="121"/>
      <c r="BC348" s="121"/>
      <c r="BD348" s="121"/>
      <c r="BE348" s="121"/>
      <c r="BF348" s="121"/>
      <c r="BG348" s="121"/>
      <c r="BH348" s="121"/>
      <c r="BI348" s="121"/>
      <c r="BJ348" s="121"/>
      <c r="BK348" s="121"/>
      <c r="BL348" s="121"/>
      <c r="BM348" s="121"/>
      <c r="BN348" s="121"/>
      <c r="BO348" s="121"/>
      <c r="BP348" s="121"/>
      <c r="BQ348" s="121"/>
      <c r="BR348" s="121"/>
      <c r="BS348" s="121"/>
      <c r="BT348" s="121"/>
      <c r="BU348" s="121"/>
      <c r="BV348" s="121"/>
      <c r="BW348" s="121"/>
      <c r="BX348" s="121"/>
      <c r="BY348" s="121"/>
      <c r="BZ348" s="121"/>
      <c r="CA348" s="121"/>
      <c r="CB348" s="121"/>
      <c r="CC348" s="121"/>
      <c r="CD348" s="121"/>
      <c r="CE348" s="121"/>
      <c r="CF348" s="121"/>
      <c r="CG348" s="121"/>
      <c r="CH348" s="121"/>
      <c r="CI348" s="121"/>
    </row>
    <row r="351" spans="1:87">
      <c r="L351" s="79"/>
      <c r="M351" s="79"/>
    </row>
    <row r="352" spans="1:87">
      <c r="L352" s="79"/>
      <c r="M352" s="79"/>
    </row>
    <row r="353" spans="12:13">
      <c r="L353" s="79"/>
      <c r="M353" s="79"/>
    </row>
  </sheetData>
  <autoFilter ref="A1:CI348">
    <filterColumn colId="3">
      <filters>
        <filter val="El Tunel [35165000]"/>
      </filters>
    </filterColumn>
  </autoFilter>
  <sortState ref="A2:AZ348">
    <sortCondition ref="L2:L348"/>
    <sortCondition ref="M2:M348"/>
    <sortCondition ref="K2:K348"/>
    <sortCondition ref="I2:I348"/>
  </sortState>
  <conditionalFormatting sqref="D347:D1048576 D1:D323">
    <cfRule type="duplicateValues" dxfId="61" priority="11"/>
  </conditionalFormatting>
  <conditionalFormatting sqref="C347:C1048576 C1:C323">
    <cfRule type="duplicateValues" dxfId="60" priority="75"/>
  </conditionalFormatting>
  <conditionalFormatting sqref="C1:C1048576">
    <cfRule type="duplicateValues" dxfId="59" priority="3"/>
    <cfRule type="duplicateValues" dxfId="58" priority="4"/>
    <cfRule type="duplicateValues" dxfId="57" priority="7"/>
  </conditionalFormatting>
  <conditionalFormatting sqref="Q1:Q1048576">
    <cfRule type="duplicateValues" dxfId="56" priority="5"/>
  </conditionalFormatting>
  <conditionalFormatting sqref="D1:D1048576">
    <cfRule type="duplicateValues" dxfId="55" priority="2"/>
  </conditionalFormatting>
  <conditionalFormatting sqref="R1:R1048576">
    <cfRule type="duplicateValues" dxfId="54" priority="1"/>
  </conditionalFormatting>
  <conditionalFormatting sqref="D324:D346">
    <cfRule type="duplicateValues" dxfId="53" priority="412"/>
    <cfRule type="duplicateValues" dxfId="52" priority="413"/>
  </conditionalFormatting>
  <conditionalFormatting sqref="C324:C346">
    <cfRule type="duplicateValues" dxfId="51" priority="416"/>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05"/>
  <sheetViews>
    <sheetView topLeftCell="M1" workbookViewId="0">
      <selection activeCell="AN1" sqref="AN1"/>
    </sheetView>
  </sheetViews>
  <sheetFormatPr baseColWidth="10" defaultColWidth="9.140625" defaultRowHeight="15"/>
  <cols>
    <col min="1" max="1" width="14.7109375" style="71" bestFit="1" customWidth="1"/>
    <col min="2" max="2" width="9.7109375" style="71" bestFit="1" customWidth="1"/>
    <col min="3" max="4" width="9.7109375" style="71" customWidth="1"/>
    <col min="5" max="5" width="20.28515625" style="71" customWidth="1"/>
    <col min="6" max="6" width="4.28515625" style="71" customWidth="1"/>
    <col min="7" max="7" width="5.42578125" style="71" customWidth="1"/>
    <col min="8" max="8" width="6" style="71" customWidth="1"/>
    <col min="9" max="9" width="6.5703125" style="71" customWidth="1"/>
    <col min="10" max="10" width="5.42578125" style="71" customWidth="1"/>
    <col min="11" max="11" width="18.5703125" style="71" customWidth="1"/>
    <col min="12" max="12" width="19.42578125" style="71" customWidth="1"/>
    <col min="13" max="13" width="19.28515625" style="71" customWidth="1"/>
    <col min="14" max="18" width="9.140625" style="71" customWidth="1"/>
    <col min="19" max="23" width="9.28515625" style="71" customWidth="1"/>
    <col min="24" max="24" width="6.5703125" style="71" bestFit="1" customWidth="1"/>
    <col min="25" max="25" width="9.28515625" style="71" bestFit="1" customWidth="1"/>
    <col min="26" max="26" width="9.85546875" style="71" bestFit="1" customWidth="1"/>
    <col min="27" max="27" width="0.140625" style="71" bestFit="1" customWidth="1"/>
    <col min="28" max="28" width="3.85546875" style="71" bestFit="1" customWidth="1"/>
    <col min="29" max="258" width="9.140625" style="71"/>
    <col min="259" max="259" width="14.7109375" style="71" bestFit="1" customWidth="1"/>
    <col min="260" max="260" width="9.7109375" style="71" bestFit="1" customWidth="1"/>
    <col min="261" max="261" width="20.28515625" style="71" customWidth="1"/>
    <col min="262" max="262" width="4.28515625" style="71" customWidth="1"/>
    <col min="263" max="263" width="5.42578125" style="71" customWidth="1"/>
    <col min="264" max="264" width="6" style="71" customWidth="1"/>
    <col min="265" max="265" width="6.5703125" style="71" customWidth="1"/>
    <col min="266" max="266" width="5.42578125" style="71" customWidth="1"/>
    <col min="267" max="267" width="18.5703125" style="71" customWidth="1"/>
    <col min="268" max="268" width="19.42578125" style="71" customWidth="1"/>
    <col min="269" max="269" width="19.28515625" style="71" customWidth="1"/>
    <col min="270" max="274" width="9.140625" style="71" customWidth="1"/>
    <col min="275" max="279" width="9.28515625" style="71" customWidth="1"/>
    <col min="280" max="280" width="6.5703125" style="71" bestFit="1" customWidth="1"/>
    <col min="281" max="281" width="9.28515625" style="71" bestFit="1" customWidth="1"/>
    <col min="282" max="282" width="9.85546875" style="71" bestFit="1" customWidth="1"/>
    <col min="283" max="283" width="0.140625" style="71" bestFit="1" customWidth="1"/>
    <col min="284" max="284" width="3.85546875" style="71" bestFit="1" customWidth="1"/>
    <col min="285" max="514" width="9.140625" style="71"/>
    <col min="515" max="515" width="14.7109375" style="71" bestFit="1" customWidth="1"/>
    <col min="516" max="516" width="9.7109375" style="71" bestFit="1" customWidth="1"/>
    <col min="517" max="517" width="20.28515625" style="71" customWidth="1"/>
    <col min="518" max="518" width="4.28515625" style="71" customWidth="1"/>
    <col min="519" max="519" width="5.42578125" style="71" customWidth="1"/>
    <col min="520" max="520" width="6" style="71" customWidth="1"/>
    <col min="521" max="521" width="6.5703125" style="71" customWidth="1"/>
    <col min="522" max="522" width="5.42578125" style="71" customWidth="1"/>
    <col min="523" max="523" width="18.5703125" style="71" customWidth="1"/>
    <col min="524" max="524" width="19.42578125" style="71" customWidth="1"/>
    <col min="525" max="525" width="19.28515625" style="71" customWidth="1"/>
    <col min="526" max="530" width="9.140625" style="71" customWidth="1"/>
    <col min="531" max="535" width="9.28515625" style="71" customWidth="1"/>
    <col min="536" max="536" width="6.5703125" style="71" bestFit="1" customWidth="1"/>
    <col min="537" max="537" width="9.28515625" style="71" bestFit="1" customWidth="1"/>
    <col min="538" max="538" width="9.85546875" style="71" bestFit="1" customWidth="1"/>
    <col min="539" max="539" width="0.140625" style="71" bestFit="1" customWidth="1"/>
    <col min="540" max="540" width="3.85546875" style="71" bestFit="1" customWidth="1"/>
    <col min="541" max="770" width="9.140625" style="71"/>
    <col min="771" max="771" width="14.7109375" style="71" bestFit="1" customWidth="1"/>
    <col min="772" max="772" width="9.7109375" style="71" bestFit="1" customWidth="1"/>
    <col min="773" max="773" width="20.28515625" style="71" customWidth="1"/>
    <col min="774" max="774" width="4.28515625" style="71" customWidth="1"/>
    <col min="775" max="775" width="5.42578125" style="71" customWidth="1"/>
    <col min="776" max="776" width="6" style="71" customWidth="1"/>
    <col min="777" max="777" width="6.5703125" style="71" customWidth="1"/>
    <col min="778" max="778" width="5.42578125" style="71" customWidth="1"/>
    <col min="779" max="779" width="18.5703125" style="71" customWidth="1"/>
    <col min="780" max="780" width="19.42578125" style="71" customWidth="1"/>
    <col min="781" max="781" width="19.28515625" style="71" customWidth="1"/>
    <col min="782" max="786" width="9.140625" style="71" customWidth="1"/>
    <col min="787" max="791" width="9.28515625" style="71" customWidth="1"/>
    <col min="792" max="792" width="6.5703125" style="71" bestFit="1" customWidth="1"/>
    <col min="793" max="793" width="9.28515625" style="71" bestFit="1" customWidth="1"/>
    <col min="794" max="794" width="9.85546875" style="71" bestFit="1" customWidth="1"/>
    <col min="795" max="795" width="0.140625" style="71" bestFit="1" customWidth="1"/>
    <col min="796" max="796" width="3.85546875" style="71" bestFit="1" customWidth="1"/>
    <col min="797" max="1026" width="9.140625" style="71"/>
    <col min="1027" max="1027" width="14.7109375" style="71" bestFit="1" customWidth="1"/>
    <col min="1028" max="1028" width="9.7109375" style="71" bestFit="1" customWidth="1"/>
    <col min="1029" max="1029" width="20.28515625" style="71" customWidth="1"/>
    <col min="1030" max="1030" width="4.28515625" style="71" customWidth="1"/>
    <col min="1031" max="1031" width="5.42578125" style="71" customWidth="1"/>
    <col min="1032" max="1032" width="6" style="71" customWidth="1"/>
    <col min="1033" max="1033" width="6.5703125" style="71" customWidth="1"/>
    <col min="1034" max="1034" width="5.42578125" style="71" customWidth="1"/>
    <col min="1035" max="1035" width="18.5703125" style="71" customWidth="1"/>
    <col min="1036" max="1036" width="19.42578125" style="71" customWidth="1"/>
    <col min="1037" max="1037" width="19.28515625" style="71" customWidth="1"/>
    <col min="1038" max="1042" width="9.140625" style="71" customWidth="1"/>
    <col min="1043" max="1047" width="9.28515625" style="71" customWidth="1"/>
    <col min="1048" max="1048" width="6.5703125" style="71" bestFit="1" customWidth="1"/>
    <col min="1049" max="1049" width="9.28515625" style="71" bestFit="1" customWidth="1"/>
    <col min="1050" max="1050" width="9.85546875" style="71" bestFit="1" customWidth="1"/>
    <col min="1051" max="1051" width="0.140625" style="71" bestFit="1" customWidth="1"/>
    <col min="1052" max="1052" width="3.85546875" style="71" bestFit="1" customWidth="1"/>
    <col min="1053" max="1282" width="9.140625" style="71"/>
    <col min="1283" max="1283" width="14.7109375" style="71" bestFit="1" customWidth="1"/>
    <col min="1284" max="1284" width="9.7109375" style="71" bestFit="1" customWidth="1"/>
    <col min="1285" max="1285" width="20.28515625" style="71" customWidth="1"/>
    <col min="1286" max="1286" width="4.28515625" style="71" customWidth="1"/>
    <col min="1287" max="1287" width="5.42578125" style="71" customWidth="1"/>
    <col min="1288" max="1288" width="6" style="71" customWidth="1"/>
    <col min="1289" max="1289" width="6.5703125" style="71" customWidth="1"/>
    <col min="1290" max="1290" width="5.42578125" style="71" customWidth="1"/>
    <col min="1291" max="1291" width="18.5703125" style="71" customWidth="1"/>
    <col min="1292" max="1292" width="19.42578125" style="71" customWidth="1"/>
    <col min="1293" max="1293" width="19.28515625" style="71" customWidth="1"/>
    <col min="1294" max="1298" width="9.140625" style="71" customWidth="1"/>
    <col min="1299" max="1303" width="9.28515625" style="71" customWidth="1"/>
    <col min="1304" max="1304" width="6.5703125" style="71" bestFit="1" customWidth="1"/>
    <col min="1305" max="1305" width="9.28515625" style="71" bestFit="1" customWidth="1"/>
    <col min="1306" max="1306" width="9.85546875" style="71" bestFit="1" customWidth="1"/>
    <col min="1307" max="1307" width="0.140625" style="71" bestFit="1" customWidth="1"/>
    <col min="1308" max="1308" width="3.85546875" style="71" bestFit="1" customWidth="1"/>
    <col min="1309" max="1538" width="9.140625" style="71"/>
    <col min="1539" max="1539" width="14.7109375" style="71" bestFit="1" customWidth="1"/>
    <col min="1540" max="1540" width="9.7109375" style="71" bestFit="1" customWidth="1"/>
    <col min="1541" max="1541" width="20.28515625" style="71" customWidth="1"/>
    <col min="1542" max="1542" width="4.28515625" style="71" customWidth="1"/>
    <col min="1543" max="1543" width="5.42578125" style="71" customWidth="1"/>
    <col min="1544" max="1544" width="6" style="71" customWidth="1"/>
    <col min="1545" max="1545" width="6.5703125" style="71" customWidth="1"/>
    <col min="1546" max="1546" width="5.42578125" style="71" customWidth="1"/>
    <col min="1547" max="1547" width="18.5703125" style="71" customWidth="1"/>
    <col min="1548" max="1548" width="19.42578125" style="71" customWidth="1"/>
    <col min="1549" max="1549" width="19.28515625" style="71" customWidth="1"/>
    <col min="1550" max="1554" width="9.140625" style="71" customWidth="1"/>
    <col min="1555" max="1559" width="9.28515625" style="71" customWidth="1"/>
    <col min="1560" max="1560" width="6.5703125" style="71" bestFit="1" customWidth="1"/>
    <col min="1561" max="1561" width="9.28515625" style="71" bestFit="1" customWidth="1"/>
    <col min="1562" max="1562" width="9.85546875" style="71" bestFit="1" customWidth="1"/>
    <col min="1563" max="1563" width="0.140625" style="71" bestFit="1" customWidth="1"/>
    <col min="1564" max="1564" width="3.85546875" style="71" bestFit="1" customWidth="1"/>
    <col min="1565" max="1794" width="9.140625" style="71"/>
    <col min="1795" max="1795" width="14.7109375" style="71" bestFit="1" customWidth="1"/>
    <col min="1796" max="1796" width="9.7109375" style="71" bestFit="1" customWidth="1"/>
    <col min="1797" max="1797" width="20.28515625" style="71" customWidth="1"/>
    <col min="1798" max="1798" width="4.28515625" style="71" customWidth="1"/>
    <col min="1799" max="1799" width="5.42578125" style="71" customWidth="1"/>
    <col min="1800" max="1800" width="6" style="71" customWidth="1"/>
    <col min="1801" max="1801" width="6.5703125" style="71" customWidth="1"/>
    <col min="1802" max="1802" width="5.42578125" style="71" customWidth="1"/>
    <col min="1803" max="1803" width="18.5703125" style="71" customWidth="1"/>
    <col min="1804" max="1804" width="19.42578125" style="71" customWidth="1"/>
    <col min="1805" max="1805" width="19.28515625" style="71" customWidth="1"/>
    <col min="1806" max="1810" width="9.140625" style="71" customWidth="1"/>
    <col min="1811" max="1815" width="9.28515625" style="71" customWidth="1"/>
    <col min="1816" max="1816" width="6.5703125" style="71" bestFit="1" customWidth="1"/>
    <col min="1817" max="1817" width="9.28515625" style="71" bestFit="1" customWidth="1"/>
    <col min="1818" max="1818" width="9.85546875" style="71" bestFit="1" customWidth="1"/>
    <col min="1819" max="1819" width="0.140625" style="71" bestFit="1" customWidth="1"/>
    <col min="1820" max="1820" width="3.85546875" style="71" bestFit="1" customWidth="1"/>
    <col min="1821" max="2050" width="9.140625" style="71"/>
    <col min="2051" max="2051" width="14.7109375" style="71" bestFit="1" customWidth="1"/>
    <col min="2052" max="2052" width="9.7109375" style="71" bestFit="1" customWidth="1"/>
    <col min="2053" max="2053" width="20.28515625" style="71" customWidth="1"/>
    <col min="2054" max="2054" width="4.28515625" style="71" customWidth="1"/>
    <col min="2055" max="2055" width="5.42578125" style="71" customWidth="1"/>
    <col min="2056" max="2056" width="6" style="71" customWidth="1"/>
    <col min="2057" max="2057" width="6.5703125" style="71" customWidth="1"/>
    <col min="2058" max="2058" width="5.42578125" style="71" customWidth="1"/>
    <col min="2059" max="2059" width="18.5703125" style="71" customWidth="1"/>
    <col min="2060" max="2060" width="19.42578125" style="71" customWidth="1"/>
    <col min="2061" max="2061" width="19.28515625" style="71" customWidth="1"/>
    <col min="2062" max="2066" width="9.140625" style="71" customWidth="1"/>
    <col min="2067" max="2071" width="9.28515625" style="71" customWidth="1"/>
    <col min="2072" max="2072" width="6.5703125" style="71" bestFit="1" customWidth="1"/>
    <col min="2073" max="2073" width="9.28515625" style="71" bestFit="1" customWidth="1"/>
    <col min="2074" max="2074" width="9.85546875" style="71" bestFit="1" customWidth="1"/>
    <col min="2075" max="2075" width="0.140625" style="71" bestFit="1" customWidth="1"/>
    <col min="2076" max="2076" width="3.85546875" style="71" bestFit="1" customWidth="1"/>
    <col min="2077" max="2306" width="9.140625" style="71"/>
    <col min="2307" max="2307" width="14.7109375" style="71" bestFit="1" customWidth="1"/>
    <col min="2308" max="2308" width="9.7109375" style="71" bestFit="1" customWidth="1"/>
    <col min="2309" max="2309" width="20.28515625" style="71" customWidth="1"/>
    <col min="2310" max="2310" width="4.28515625" style="71" customWidth="1"/>
    <col min="2311" max="2311" width="5.42578125" style="71" customWidth="1"/>
    <col min="2312" max="2312" width="6" style="71" customWidth="1"/>
    <col min="2313" max="2313" width="6.5703125" style="71" customWidth="1"/>
    <col min="2314" max="2314" width="5.42578125" style="71" customWidth="1"/>
    <col min="2315" max="2315" width="18.5703125" style="71" customWidth="1"/>
    <col min="2316" max="2316" width="19.42578125" style="71" customWidth="1"/>
    <col min="2317" max="2317" width="19.28515625" style="71" customWidth="1"/>
    <col min="2318" max="2322" width="9.140625" style="71" customWidth="1"/>
    <col min="2323" max="2327" width="9.28515625" style="71" customWidth="1"/>
    <col min="2328" max="2328" width="6.5703125" style="71" bestFit="1" customWidth="1"/>
    <col min="2329" max="2329" width="9.28515625" style="71" bestFit="1" customWidth="1"/>
    <col min="2330" max="2330" width="9.85546875" style="71" bestFit="1" customWidth="1"/>
    <col min="2331" max="2331" width="0.140625" style="71" bestFit="1" customWidth="1"/>
    <col min="2332" max="2332" width="3.85546875" style="71" bestFit="1" customWidth="1"/>
    <col min="2333" max="2562" width="9.140625" style="71"/>
    <col min="2563" max="2563" width="14.7109375" style="71" bestFit="1" customWidth="1"/>
    <col min="2564" max="2564" width="9.7109375" style="71" bestFit="1" customWidth="1"/>
    <col min="2565" max="2565" width="20.28515625" style="71" customWidth="1"/>
    <col min="2566" max="2566" width="4.28515625" style="71" customWidth="1"/>
    <col min="2567" max="2567" width="5.42578125" style="71" customWidth="1"/>
    <col min="2568" max="2568" width="6" style="71" customWidth="1"/>
    <col min="2569" max="2569" width="6.5703125" style="71" customWidth="1"/>
    <col min="2570" max="2570" width="5.42578125" style="71" customWidth="1"/>
    <col min="2571" max="2571" width="18.5703125" style="71" customWidth="1"/>
    <col min="2572" max="2572" width="19.42578125" style="71" customWidth="1"/>
    <col min="2573" max="2573" width="19.28515625" style="71" customWidth="1"/>
    <col min="2574" max="2578" width="9.140625" style="71" customWidth="1"/>
    <col min="2579" max="2583" width="9.28515625" style="71" customWidth="1"/>
    <col min="2584" max="2584" width="6.5703125" style="71" bestFit="1" customWidth="1"/>
    <col min="2585" max="2585" width="9.28515625" style="71" bestFit="1" customWidth="1"/>
    <col min="2586" max="2586" width="9.85546875" style="71" bestFit="1" customWidth="1"/>
    <col min="2587" max="2587" width="0.140625" style="71" bestFit="1" customWidth="1"/>
    <col min="2588" max="2588" width="3.85546875" style="71" bestFit="1" customWidth="1"/>
    <col min="2589" max="2818" width="9.140625" style="71"/>
    <col min="2819" max="2819" width="14.7109375" style="71" bestFit="1" customWidth="1"/>
    <col min="2820" max="2820" width="9.7109375" style="71" bestFit="1" customWidth="1"/>
    <col min="2821" max="2821" width="20.28515625" style="71" customWidth="1"/>
    <col min="2822" max="2822" width="4.28515625" style="71" customWidth="1"/>
    <col min="2823" max="2823" width="5.42578125" style="71" customWidth="1"/>
    <col min="2824" max="2824" width="6" style="71" customWidth="1"/>
    <col min="2825" max="2825" width="6.5703125" style="71" customWidth="1"/>
    <col min="2826" max="2826" width="5.42578125" style="71" customWidth="1"/>
    <col min="2827" max="2827" width="18.5703125" style="71" customWidth="1"/>
    <col min="2828" max="2828" width="19.42578125" style="71" customWidth="1"/>
    <col min="2829" max="2829" width="19.28515625" style="71" customWidth="1"/>
    <col min="2830" max="2834" width="9.140625" style="71" customWidth="1"/>
    <col min="2835" max="2839" width="9.28515625" style="71" customWidth="1"/>
    <col min="2840" max="2840" width="6.5703125" style="71" bestFit="1" customWidth="1"/>
    <col min="2841" max="2841" width="9.28515625" style="71" bestFit="1" customWidth="1"/>
    <col min="2842" max="2842" width="9.85546875" style="71" bestFit="1" customWidth="1"/>
    <col min="2843" max="2843" width="0.140625" style="71" bestFit="1" customWidth="1"/>
    <col min="2844" max="2844" width="3.85546875" style="71" bestFit="1" customWidth="1"/>
    <col min="2845" max="3074" width="9.140625" style="71"/>
    <col min="3075" max="3075" width="14.7109375" style="71" bestFit="1" customWidth="1"/>
    <col min="3076" max="3076" width="9.7109375" style="71" bestFit="1" customWidth="1"/>
    <col min="3077" max="3077" width="20.28515625" style="71" customWidth="1"/>
    <col min="3078" max="3078" width="4.28515625" style="71" customWidth="1"/>
    <col min="3079" max="3079" width="5.42578125" style="71" customWidth="1"/>
    <col min="3080" max="3080" width="6" style="71" customWidth="1"/>
    <col min="3081" max="3081" width="6.5703125" style="71" customWidth="1"/>
    <col min="3082" max="3082" width="5.42578125" style="71" customWidth="1"/>
    <col min="3083" max="3083" width="18.5703125" style="71" customWidth="1"/>
    <col min="3084" max="3084" width="19.42578125" style="71" customWidth="1"/>
    <col min="3085" max="3085" width="19.28515625" style="71" customWidth="1"/>
    <col min="3086" max="3090" width="9.140625" style="71" customWidth="1"/>
    <col min="3091" max="3095" width="9.28515625" style="71" customWidth="1"/>
    <col min="3096" max="3096" width="6.5703125" style="71" bestFit="1" customWidth="1"/>
    <col min="3097" max="3097" width="9.28515625" style="71" bestFit="1" customWidth="1"/>
    <col min="3098" max="3098" width="9.85546875" style="71" bestFit="1" customWidth="1"/>
    <col min="3099" max="3099" width="0.140625" style="71" bestFit="1" customWidth="1"/>
    <col min="3100" max="3100" width="3.85546875" style="71" bestFit="1" customWidth="1"/>
    <col min="3101" max="3330" width="9.140625" style="71"/>
    <col min="3331" max="3331" width="14.7109375" style="71" bestFit="1" customWidth="1"/>
    <col min="3332" max="3332" width="9.7109375" style="71" bestFit="1" customWidth="1"/>
    <col min="3333" max="3333" width="20.28515625" style="71" customWidth="1"/>
    <col min="3334" max="3334" width="4.28515625" style="71" customWidth="1"/>
    <col min="3335" max="3335" width="5.42578125" style="71" customWidth="1"/>
    <col min="3336" max="3336" width="6" style="71" customWidth="1"/>
    <col min="3337" max="3337" width="6.5703125" style="71" customWidth="1"/>
    <col min="3338" max="3338" width="5.42578125" style="71" customWidth="1"/>
    <col min="3339" max="3339" width="18.5703125" style="71" customWidth="1"/>
    <col min="3340" max="3340" width="19.42578125" style="71" customWidth="1"/>
    <col min="3341" max="3341" width="19.28515625" style="71" customWidth="1"/>
    <col min="3342" max="3346" width="9.140625" style="71" customWidth="1"/>
    <col min="3347" max="3351" width="9.28515625" style="71" customWidth="1"/>
    <col min="3352" max="3352" width="6.5703125" style="71" bestFit="1" customWidth="1"/>
    <col min="3353" max="3353" width="9.28515625" style="71" bestFit="1" customWidth="1"/>
    <col min="3354" max="3354" width="9.85546875" style="71" bestFit="1" customWidth="1"/>
    <col min="3355" max="3355" width="0.140625" style="71" bestFit="1" customWidth="1"/>
    <col min="3356" max="3356" width="3.85546875" style="71" bestFit="1" customWidth="1"/>
    <col min="3357" max="3586" width="9.140625" style="71"/>
    <col min="3587" max="3587" width="14.7109375" style="71" bestFit="1" customWidth="1"/>
    <col min="3588" max="3588" width="9.7109375" style="71" bestFit="1" customWidth="1"/>
    <col min="3589" max="3589" width="20.28515625" style="71" customWidth="1"/>
    <col min="3590" max="3590" width="4.28515625" style="71" customWidth="1"/>
    <col min="3591" max="3591" width="5.42578125" style="71" customWidth="1"/>
    <col min="3592" max="3592" width="6" style="71" customWidth="1"/>
    <col min="3593" max="3593" width="6.5703125" style="71" customWidth="1"/>
    <col min="3594" max="3594" width="5.42578125" style="71" customWidth="1"/>
    <col min="3595" max="3595" width="18.5703125" style="71" customWidth="1"/>
    <col min="3596" max="3596" width="19.42578125" style="71" customWidth="1"/>
    <col min="3597" max="3597" width="19.28515625" style="71" customWidth="1"/>
    <col min="3598" max="3602" width="9.140625" style="71" customWidth="1"/>
    <col min="3603" max="3607" width="9.28515625" style="71" customWidth="1"/>
    <col min="3608" max="3608" width="6.5703125" style="71" bestFit="1" customWidth="1"/>
    <col min="3609" max="3609" width="9.28515625" style="71" bestFit="1" customWidth="1"/>
    <col min="3610" max="3610" width="9.85546875" style="71" bestFit="1" customWidth="1"/>
    <col min="3611" max="3611" width="0.140625" style="71" bestFit="1" customWidth="1"/>
    <col min="3612" max="3612" width="3.85546875" style="71" bestFit="1" customWidth="1"/>
    <col min="3613" max="3842" width="9.140625" style="71"/>
    <col min="3843" max="3843" width="14.7109375" style="71" bestFit="1" customWidth="1"/>
    <col min="3844" max="3844" width="9.7109375" style="71" bestFit="1" customWidth="1"/>
    <col min="3845" max="3845" width="20.28515625" style="71" customWidth="1"/>
    <col min="3846" max="3846" width="4.28515625" style="71" customWidth="1"/>
    <col min="3847" max="3847" width="5.42578125" style="71" customWidth="1"/>
    <col min="3848" max="3848" width="6" style="71" customWidth="1"/>
    <col min="3849" max="3849" width="6.5703125" style="71" customWidth="1"/>
    <col min="3850" max="3850" width="5.42578125" style="71" customWidth="1"/>
    <col min="3851" max="3851" width="18.5703125" style="71" customWidth="1"/>
    <col min="3852" max="3852" width="19.42578125" style="71" customWidth="1"/>
    <col min="3853" max="3853" width="19.28515625" style="71" customWidth="1"/>
    <col min="3854" max="3858" width="9.140625" style="71" customWidth="1"/>
    <col min="3859" max="3863" width="9.28515625" style="71" customWidth="1"/>
    <col min="3864" max="3864" width="6.5703125" style="71" bestFit="1" customWidth="1"/>
    <col min="3865" max="3865" width="9.28515625" style="71" bestFit="1" customWidth="1"/>
    <col min="3866" max="3866" width="9.85546875" style="71" bestFit="1" customWidth="1"/>
    <col min="3867" max="3867" width="0.140625" style="71" bestFit="1" customWidth="1"/>
    <col min="3868" max="3868" width="3.85546875" style="71" bestFit="1" customWidth="1"/>
    <col min="3869" max="4098" width="9.140625" style="71"/>
    <col min="4099" max="4099" width="14.7109375" style="71" bestFit="1" customWidth="1"/>
    <col min="4100" max="4100" width="9.7109375" style="71" bestFit="1" customWidth="1"/>
    <col min="4101" max="4101" width="20.28515625" style="71" customWidth="1"/>
    <col min="4102" max="4102" width="4.28515625" style="71" customWidth="1"/>
    <col min="4103" max="4103" width="5.42578125" style="71" customWidth="1"/>
    <col min="4104" max="4104" width="6" style="71" customWidth="1"/>
    <col min="4105" max="4105" width="6.5703125" style="71" customWidth="1"/>
    <col min="4106" max="4106" width="5.42578125" style="71" customWidth="1"/>
    <col min="4107" max="4107" width="18.5703125" style="71" customWidth="1"/>
    <col min="4108" max="4108" width="19.42578125" style="71" customWidth="1"/>
    <col min="4109" max="4109" width="19.28515625" style="71" customWidth="1"/>
    <col min="4110" max="4114" width="9.140625" style="71" customWidth="1"/>
    <col min="4115" max="4119" width="9.28515625" style="71" customWidth="1"/>
    <col min="4120" max="4120" width="6.5703125" style="71" bestFit="1" customWidth="1"/>
    <col min="4121" max="4121" width="9.28515625" style="71" bestFit="1" customWidth="1"/>
    <col min="4122" max="4122" width="9.85546875" style="71" bestFit="1" customWidth="1"/>
    <col min="4123" max="4123" width="0.140625" style="71" bestFit="1" customWidth="1"/>
    <col min="4124" max="4124" width="3.85546875" style="71" bestFit="1" customWidth="1"/>
    <col min="4125" max="4354" width="9.140625" style="71"/>
    <col min="4355" max="4355" width="14.7109375" style="71" bestFit="1" customWidth="1"/>
    <col min="4356" max="4356" width="9.7109375" style="71" bestFit="1" customWidth="1"/>
    <col min="4357" max="4357" width="20.28515625" style="71" customWidth="1"/>
    <col min="4358" max="4358" width="4.28515625" style="71" customWidth="1"/>
    <col min="4359" max="4359" width="5.42578125" style="71" customWidth="1"/>
    <col min="4360" max="4360" width="6" style="71" customWidth="1"/>
    <col min="4361" max="4361" width="6.5703125" style="71" customWidth="1"/>
    <col min="4362" max="4362" width="5.42578125" style="71" customWidth="1"/>
    <col min="4363" max="4363" width="18.5703125" style="71" customWidth="1"/>
    <col min="4364" max="4364" width="19.42578125" style="71" customWidth="1"/>
    <col min="4365" max="4365" width="19.28515625" style="71" customWidth="1"/>
    <col min="4366" max="4370" width="9.140625" style="71" customWidth="1"/>
    <col min="4371" max="4375" width="9.28515625" style="71" customWidth="1"/>
    <col min="4376" max="4376" width="6.5703125" style="71" bestFit="1" customWidth="1"/>
    <col min="4377" max="4377" width="9.28515625" style="71" bestFit="1" customWidth="1"/>
    <col min="4378" max="4378" width="9.85546875" style="71" bestFit="1" customWidth="1"/>
    <col min="4379" max="4379" width="0.140625" style="71" bestFit="1" customWidth="1"/>
    <col min="4380" max="4380" width="3.85546875" style="71" bestFit="1" customWidth="1"/>
    <col min="4381" max="4610" width="9.140625" style="71"/>
    <col min="4611" max="4611" width="14.7109375" style="71" bestFit="1" customWidth="1"/>
    <col min="4612" max="4612" width="9.7109375" style="71" bestFit="1" customWidth="1"/>
    <col min="4613" max="4613" width="20.28515625" style="71" customWidth="1"/>
    <col min="4614" max="4614" width="4.28515625" style="71" customWidth="1"/>
    <col min="4615" max="4615" width="5.42578125" style="71" customWidth="1"/>
    <col min="4616" max="4616" width="6" style="71" customWidth="1"/>
    <col min="4617" max="4617" width="6.5703125" style="71" customWidth="1"/>
    <col min="4618" max="4618" width="5.42578125" style="71" customWidth="1"/>
    <col min="4619" max="4619" width="18.5703125" style="71" customWidth="1"/>
    <col min="4620" max="4620" width="19.42578125" style="71" customWidth="1"/>
    <col min="4621" max="4621" width="19.28515625" style="71" customWidth="1"/>
    <col min="4622" max="4626" width="9.140625" style="71" customWidth="1"/>
    <col min="4627" max="4631" width="9.28515625" style="71" customWidth="1"/>
    <col min="4632" max="4632" width="6.5703125" style="71" bestFit="1" customWidth="1"/>
    <col min="4633" max="4633" width="9.28515625" style="71" bestFit="1" customWidth="1"/>
    <col min="4634" max="4634" width="9.85546875" style="71" bestFit="1" customWidth="1"/>
    <col min="4635" max="4635" width="0.140625" style="71" bestFit="1" customWidth="1"/>
    <col min="4636" max="4636" width="3.85546875" style="71" bestFit="1" customWidth="1"/>
    <col min="4637" max="4866" width="9.140625" style="71"/>
    <col min="4867" max="4867" width="14.7109375" style="71" bestFit="1" customWidth="1"/>
    <col min="4868" max="4868" width="9.7109375" style="71" bestFit="1" customWidth="1"/>
    <col min="4869" max="4869" width="20.28515625" style="71" customWidth="1"/>
    <col min="4870" max="4870" width="4.28515625" style="71" customWidth="1"/>
    <col min="4871" max="4871" width="5.42578125" style="71" customWidth="1"/>
    <col min="4872" max="4872" width="6" style="71" customWidth="1"/>
    <col min="4873" max="4873" width="6.5703125" style="71" customWidth="1"/>
    <col min="4874" max="4874" width="5.42578125" style="71" customWidth="1"/>
    <col min="4875" max="4875" width="18.5703125" style="71" customWidth="1"/>
    <col min="4876" max="4876" width="19.42578125" style="71" customWidth="1"/>
    <col min="4877" max="4877" width="19.28515625" style="71" customWidth="1"/>
    <col min="4878" max="4882" width="9.140625" style="71" customWidth="1"/>
    <col min="4883" max="4887" width="9.28515625" style="71" customWidth="1"/>
    <col min="4888" max="4888" width="6.5703125" style="71" bestFit="1" customWidth="1"/>
    <col min="4889" max="4889" width="9.28515625" style="71" bestFit="1" customWidth="1"/>
    <col min="4890" max="4890" width="9.85546875" style="71" bestFit="1" customWidth="1"/>
    <col min="4891" max="4891" width="0.140625" style="71" bestFit="1" customWidth="1"/>
    <col min="4892" max="4892" width="3.85546875" style="71" bestFit="1" customWidth="1"/>
    <col min="4893" max="5122" width="9.140625" style="71"/>
    <col min="5123" max="5123" width="14.7109375" style="71" bestFit="1" customWidth="1"/>
    <col min="5124" max="5124" width="9.7109375" style="71" bestFit="1" customWidth="1"/>
    <col min="5125" max="5125" width="20.28515625" style="71" customWidth="1"/>
    <col min="5126" max="5126" width="4.28515625" style="71" customWidth="1"/>
    <col min="5127" max="5127" width="5.42578125" style="71" customWidth="1"/>
    <col min="5128" max="5128" width="6" style="71" customWidth="1"/>
    <col min="5129" max="5129" width="6.5703125" style="71" customWidth="1"/>
    <col min="5130" max="5130" width="5.42578125" style="71" customWidth="1"/>
    <col min="5131" max="5131" width="18.5703125" style="71" customWidth="1"/>
    <col min="5132" max="5132" width="19.42578125" style="71" customWidth="1"/>
    <col min="5133" max="5133" width="19.28515625" style="71" customWidth="1"/>
    <col min="5134" max="5138" width="9.140625" style="71" customWidth="1"/>
    <col min="5139" max="5143" width="9.28515625" style="71" customWidth="1"/>
    <col min="5144" max="5144" width="6.5703125" style="71" bestFit="1" customWidth="1"/>
    <col min="5145" max="5145" width="9.28515625" style="71" bestFit="1" customWidth="1"/>
    <col min="5146" max="5146" width="9.85546875" style="71" bestFit="1" customWidth="1"/>
    <col min="5147" max="5147" width="0.140625" style="71" bestFit="1" customWidth="1"/>
    <col min="5148" max="5148" width="3.85546875" style="71" bestFit="1" customWidth="1"/>
    <col min="5149" max="5378" width="9.140625" style="71"/>
    <col min="5379" max="5379" width="14.7109375" style="71" bestFit="1" customWidth="1"/>
    <col min="5380" max="5380" width="9.7109375" style="71" bestFit="1" customWidth="1"/>
    <col min="5381" max="5381" width="20.28515625" style="71" customWidth="1"/>
    <col min="5382" max="5382" width="4.28515625" style="71" customWidth="1"/>
    <col min="5383" max="5383" width="5.42578125" style="71" customWidth="1"/>
    <col min="5384" max="5384" width="6" style="71" customWidth="1"/>
    <col min="5385" max="5385" width="6.5703125" style="71" customWidth="1"/>
    <col min="5386" max="5386" width="5.42578125" style="71" customWidth="1"/>
    <col min="5387" max="5387" width="18.5703125" style="71" customWidth="1"/>
    <col min="5388" max="5388" width="19.42578125" style="71" customWidth="1"/>
    <col min="5389" max="5389" width="19.28515625" style="71" customWidth="1"/>
    <col min="5390" max="5394" width="9.140625" style="71" customWidth="1"/>
    <col min="5395" max="5399" width="9.28515625" style="71" customWidth="1"/>
    <col min="5400" max="5400" width="6.5703125" style="71" bestFit="1" customWidth="1"/>
    <col min="5401" max="5401" width="9.28515625" style="71" bestFit="1" customWidth="1"/>
    <col min="5402" max="5402" width="9.85546875" style="71" bestFit="1" customWidth="1"/>
    <col min="5403" max="5403" width="0.140625" style="71" bestFit="1" customWidth="1"/>
    <col min="5404" max="5404" width="3.85546875" style="71" bestFit="1" customWidth="1"/>
    <col min="5405" max="5634" width="9.140625" style="71"/>
    <col min="5635" max="5635" width="14.7109375" style="71" bestFit="1" customWidth="1"/>
    <col min="5636" max="5636" width="9.7109375" style="71" bestFit="1" customWidth="1"/>
    <col min="5637" max="5637" width="20.28515625" style="71" customWidth="1"/>
    <col min="5638" max="5638" width="4.28515625" style="71" customWidth="1"/>
    <col min="5639" max="5639" width="5.42578125" style="71" customWidth="1"/>
    <col min="5640" max="5640" width="6" style="71" customWidth="1"/>
    <col min="5641" max="5641" width="6.5703125" style="71" customWidth="1"/>
    <col min="5642" max="5642" width="5.42578125" style="71" customWidth="1"/>
    <col min="5643" max="5643" width="18.5703125" style="71" customWidth="1"/>
    <col min="5644" max="5644" width="19.42578125" style="71" customWidth="1"/>
    <col min="5645" max="5645" width="19.28515625" style="71" customWidth="1"/>
    <col min="5646" max="5650" width="9.140625" style="71" customWidth="1"/>
    <col min="5651" max="5655" width="9.28515625" style="71" customWidth="1"/>
    <col min="5656" max="5656" width="6.5703125" style="71" bestFit="1" customWidth="1"/>
    <col min="5657" max="5657" width="9.28515625" style="71" bestFit="1" customWidth="1"/>
    <col min="5658" max="5658" width="9.85546875" style="71" bestFit="1" customWidth="1"/>
    <col min="5659" max="5659" width="0.140625" style="71" bestFit="1" customWidth="1"/>
    <col min="5660" max="5660" width="3.85546875" style="71" bestFit="1" customWidth="1"/>
    <col min="5661" max="5890" width="9.140625" style="71"/>
    <col min="5891" max="5891" width="14.7109375" style="71" bestFit="1" customWidth="1"/>
    <col min="5892" max="5892" width="9.7109375" style="71" bestFit="1" customWidth="1"/>
    <col min="5893" max="5893" width="20.28515625" style="71" customWidth="1"/>
    <col min="5894" max="5894" width="4.28515625" style="71" customWidth="1"/>
    <col min="5895" max="5895" width="5.42578125" style="71" customWidth="1"/>
    <col min="5896" max="5896" width="6" style="71" customWidth="1"/>
    <col min="5897" max="5897" width="6.5703125" style="71" customWidth="1"/>
    <col min="5898" max="5898" width="5.42578125" style="71" customWidth="1"/>
    <col min="5899" max="5899" width="18.5703125" style="71" customWidth="1"/>
    <col min="5900" max="5900" width="19.42578125" style="71" customWidth="1"/>
    <col min="5901" max="5901" width="19.28515625" style="71" customWidth="1"/>
    <col min="5902" max="5906" width="9.140625" style="71" customWidth="1"/>
    <col min="5907" max="5911" width="9.28515625" style="71" customWidth="1"/>
    <col min="5912" max="5912" width="6.5703125" style="71" bestFit="1" customWidth="1"/>
    <col min="5913" max="5913" width="9.28515625" style="71" bestFit="1" customWidth="1"/>
    <col min="5914" max="5914" width="9.85546875" style="71" bestFit="1" customWidth="1"/>
    <col min="5915" max="5915" width="0.140625" style="71" bestFit="1" customWidth="1"/>
    <col min="5916" max="5916" width="3.85546875" style="71" bestFit="1" customWidth="1"/>
    <col min="5917" max="6146" width="9.140625" style="71"/>
    <col min="6147" max="6147" width="14.7109375" style="71" bestFit="1" customWidth="1"/>
    <col min="6148" max="6148" width="9.7109375" style="71" bestFit="1" customWidth="1"/>
    <col min="6149" max="6149" width="20.28515625" style="71" customWidth="1"/>
    <col min="6150" max="6150" width="4.28515625" style="71" customWidth="1"/>
    <col min="6151" max="6151" width="5.42578125" style="71" customWidth="1"/>
    <col min="6152" max="6152" width="6" style="71" customWidth="1"/>
    <col min="6153" max="6153" width="6.5703125" style="71" customWidth="1"/>
    <col min="6154" max="6154" width="5.42578125" style="71" customWidth="1"/>
    <col min="6155" max="6155" width="18.5703125" style="71" customWidth="1"/>
    <col min="6156" max="6156" width="19.42578125" style="71" customWidth="1"/>
    <col min="6157" max="6157" width="19.28515625" style="71" customWidth="1"/>
    <col min="6158" max="6162" width="9.140625" style="71" customWidth="1"/>
    <col min="6163" max="6167" width="9.28515625" style="71" customWidth="1"/>
    <col min="6168" max="6168" width="6.5703125" style="71" bestFit="1" customWidth="1"/>
    <col min="6169" max="6169" width="9.28515625" style="71" bestFit="1" customWidth="1"/>
    <col min="6170" max="6170" width="9.85546875" style="71" bestFit="1" customWidth="1"/>
    <col min="6171" max="6171" width="0.140625" style="71" bestFit="1" customWidth="1"/>
    <col min="6172" max="6172" width="3.85546875" style="71" bestFit="1" customWidth="1"/>
    <col min="6173" max="6402" width="9.140625" style="71"/>
    <col min="6403" max="6403" width="14.7109375" style="71" bestFit="1" customWidth="1"/>
    <col min="6404" max="6404" width="9.7109375" style="71" bestFit="1" customWidth="1"/>
    <col min="6405" max="6405" width="20.28515625" style="71" customWidth="1"/>
    <col min="6406" max="6406" width="4.28515625" style="71" customWidth="1"/>
    <col min="6407" max="6407" width="5.42578125" style="71" customWidth="1"/>
    <col min="6408" max="6408" width="6" style="71" customWidth="1"/>
    <col min="6409" max="6409" width="6.5703125" style="71" customWidth="1"/>
    <col min="6410" max="6410" width="5.42578125" style="71" customWidth="1"/>
    <col min="6411" max="6411" width="18.5703125" style="71" customWidth="1"/>
    <col min="6412" max="6412" width="19.42578125" style="71" customWidth="1"/>
    <col min="6413" max="6413" width="19.28515625" style="71" customWidth="1"/>
    <col min="6414" max="6418" width="9.140625" style="71" customWidth="1"/>
    <col min="6419" max="6423" width="9.28515625" style="71" customWidth="1"/>
    <col min="6424" max="6424" width="6.5703125" style="71" bestFit="1" customWidth="1"/>
    <col min="6425" max="6425" width="9.28515625" style="71" bestFit="1" customWidth="1"/>
    <col min="6426" max="6426" width="9.85546875" style="71" bestFit="1" customWidth="1"/>
    <col min="6427" max="6427" width="0.140625" style="71" bestFit="1" customWidth="1"/>
    <col min="6428" max="6428" width="3.85546875" style="71" bestFit="1" customWidth="1"/>
    <col min="6429" max="6658" width="9.140625" style="71"/>
    <col min="6659" max="6659" width="14.7109375" style="71" bestFit="1" customWidth="1"/>
    <col min="6660" max="6660" width="9.7109375" style="71" bestFit="1" customWidth="1"/>
    <col min="6661" max="6661" width="20.28515625" style="71" customWidth="1"/>
    <col min="6662" max="6662" width="4.28515625" style="71" customWidth="1"/>
    <col min="6663" max="6663" width="5.42578125" style="71" customWidth="1"/>
    <col min="6664" max="6664" width="6" style="71" customWidth="1"/>
    <col min="6665" max="6665" width="6.5703125" style="71" customWidth="1"/>
    <col min="6666" max="6666" width="5.42578125" style="71" customWidth="1"/>
    <col min="6667" max="6667" width="18.5703125" style="71" customWidth="1"/>
    <col min="6668" max="6668" width="19.42578125" style="71" customWidth="1"/>
    <col min="6669" max="6669" width="19.28515625" style="71" customWidth="1"/>
    <col min="6670" max="6674" width="9.140625" style="71" customWidth="1"/>
    <col min="6675" max="6679" width="9.28515625" style="71" customWidth="1"/>
    <col min="6680" max="6680" width="6.5703125" style="71" bestFit="1" customWidth="1"/>
    <col min="6681" max="6681" width="9.28515625" style="71" bestFit="1" customWidth="1"/>
    <col min="6682" max="6682" width="9.85546875" style="71" bestFit="1" customWidth="1"/>
    <col min="6683" max="6683" width="0.140625" style="71" bestFit="1" customWidth="1"/>
    <col min="6684" max="6684" width="3.85546875" style="71" bestFit="1" customWidth="1"/>
    <col min="6685" max="6914" width="9.140625" style="71"/>
    <col min="6915" max="6915" width="14.7109375" style="71" bestFit="1" customWidth="1"/>
    <col min="6916" max="6916" width="9.7109375" style="71" bestFit="1" customWidth="1"/>
    <col min="6917" max="6917" width="20.28515625" style="71" customWidth="1"/>
    <col min="6918" max="6918" width="4.28515625" style="71" customWidth="1"/>
    <col min="6919" max="6919" width="5.42578125" style="71" customWidth="1"/>
    <col min="6920" max="6920" width="6" style="71" customWidth="1"/>
    <col min="6921" max="6921" width="6.5703125" style="71" customWidth="1"/>
    <col min="6922" max="6922" width="5.42578125" style="71" customWidth="1"/>
    <col min="6923" max="6923" width="18.5703125" style="71" customWidth="1"/>
    <col min="6924" max="6924" width="19.42578125" style="71" customWidth="1"/>
    <col min="6925" max="6925" width="19.28515625" style="71" customWidth="1"/>
    <col min="6926" max="6930" width="9.140625" style="71" customWidth="1"/>
    <col min="6931" max="6935" width="9.28515625" style="71" customWidth="1"/>
    <col min="6936" max="6936" width="6.5703125" style="71" bestFit="1" customWidth="1"/>
    <col min="6937" max="6937" width="9.28515625" style="71" bestFit="1" customWidth="1"/>
    <col min="6938" max="6938" width="9.85546875" style="71" bestFit="1" customWidth="1"/>
    <col min="6939" max="6939" width="0.140625" style="71" bestFit="1" customWidth="1"/>
    <col min="6940" max="6940" width="3.85546875" style="71" bestFit="1" customWidth="1"/>
    <col min="6941" max="7170" width="9.140625" style="71"/>
    <col min="7171" max="7171" width="14.7109375" style="71" bestFit="1" customWidth="1"/>
    <col min="7172" max="7172" width="9.7109375" style="71" bestFit="1" customWidth="1"/>
    <col min="7173" max="7173" width="20.28515625" style="71" customWidth="1"/>
    <col min="7174" max="7174" width="4.28515625" style="71" customWidth="1"/>
    <col min="7175" max="7175" width="5.42578125" style="71" customWidth="1"/>
    <col min="7176" max="7176" width="6" style="71" customWidth="1"/>
    <col min="7177" max="7177" width="6.5703125" style="71" customWidth="1"/>
    <col min="7178" max="7178" width="5.42578125" style="71" customWidth="1"/>
    <col min="7179" max="7179" width="18.5703125" style="71" customWidth="1"/>
    <col min="7180" max="7180" width="19.42578125" style="71" customWidth="1"/>
    <col min="7181" max="7181" width="19.28515625" style="71" customWidth="1"/>
    <col min="7182" max="7186" width="9.140625" style="71" customWidth="1"/>
    <col min="7187" max="7191" width="9.28515625" style="71" customWidth="1"/>
    <col min="7192" max="7192" width="6.5703125" style="71" bestFit="1" customWidth="1"/>
    <col min="7193" max="7193" width="9.28515625" style="71" bestFit="1" customWidth="1"/>
    <col min="7194" max="7194" width="9.85546875" style="71" bestFit="1" customWidth="1"/>
    <col min="7195" max="7195" width="0.140625" style="71" bestFit="1" customWidth="1"/>
    <col min="7196" max="7196" width="3.85546875" style="71" bestFit="1" customWidth="1"/>
    <col min="7197" max="7426" width="9.140625" style="71"/>
    <col min="7427" max="7427" width="14.7109375" style="71" bestFit="1" customWidth="1"/>
    <col min="7428" max="7428" width="9.7109375" style="71" bestFit="1" customWidth="1"/>
    <col min="7429" max="7429" width="20.28515625" style="71" customWidth="1"/>
    <col min="7430" max="7430" width="4.28515625" style="71" customWidth="1"/>
    <col min="7431" max="7431" width="5.42578125" style="71" customWidth="1"/>
    <col min="7432" max="7432" width="6" style="71" customWidth="1"/>
    <col min="7433" max="7433" width="6.5703125" style="71" customWidth="1"/>
    <col min="7434" max="7434" width="5.42578125" style="71" customWidth="1"/>
    <col min="7435" max="7435" width="18.5703125" style="71" customWidth="1"/>
    <col min="7436" max="7436" width="19.42578125" style="71" customWidth="1"/>
    <col min="7437" max="7437" width="19.28515625" style="71" customWidth="1"/>
    <col min="7438" max="7442" width="9.140625" style="71" customWidth="1"/>
    <col min="7443" max="7447" width="9.28515625" style="71" customWidth="1"/>
    <col min="7448" max="7448" width="6.5703125" style="71" bestFit="1" customWidth="1"/>
    <col min="7449" max="7449" width="9.28515625" style="71" bestFit="1" customWidth="1"/>
    <col min="7450" max="7450" width="9.85546875" style="71" bestFit="1" customWidth="1"/>
    <col min="7451" max="7451" width="0.140625" style="71" bestFit="1" customWidth="1"/>
    <col min="7452" max="7452" width="3.85546875" style="71" bestFit="1" customWidth="1"/>
    <col min="7453" max="7682" width="9.140625" style="71"/>
    <col min="7683" max="7683" width="14.7109375" style="71" bestFit="1" customWidth="1"/>
    <col min="7684" max="7684" width="9.7109375" style="71" bestFit="1" customWidth="1"/>
    <col min="7685" max="7685" width="20.28515625" style="71" customWidth="1"/>
    <col min="7686" max="7686" width="4.28515625" style="71" customWidth="1"/>
    <col min="7687" max="7687" width="5.42578125" style="71" customWidth="1"/>
    <col min="7688" max="7688" width="6" style="71" customWidth="1"/>
    <col min="7689" max="7689" width="6.5703125" style="71" customWidth="1"/>
    <col min="7690" max="7690" width="5.42578125" style="71" customWidth="1"/>
    <col min="7691" max="7691" width="18.5703125" style="71" customWidth="1"/>
    <col min="7692" max="7692" width="19.42578125" style="71" customWidth="1"/>
    <col min="7693" max="7693" width="19.28515625" style="71" customWidth="1"/>
    <col min="7694" max="7698" width="9.140625" style="71" customWidth="1"/>
    <col min="7699" max="7703" width="9.28515625" style="71" customWidth="1"/>
    <col min="7704" max="7704" width="6.5703125" style="71" bestFit="1" customWidth="1"/>
    <col min="7705" max="7705" width="9.28515625" style="71" bestFit="1" customWidth="1"/>
    <col min="7706" max="7706" width="9.85546875" style="71" bestFit="1" customWidth="1"/>
    <col min="7707" max="7707" width="0.140625" style="71" bestFit="1" customWidth="1"/>
    <col min="7708" max="7708" width="3.85546875" style="71" bestFit="1" customWidth="1"/>
    <col min="7709" max="7938" width="9.140625" style="71"/>
    <col min="7939" max="7939" width="14.7109375" style="71" bestFit="1" customWidth="1"/>
    <col min="7940" max="7940" width="9.7109375" style="71" bestFit="1" customWidth="1"/>
    <col min="7941" max="7941" width="20.28515625" style="71" customWidth="1"/>
    <col min="7942" max="7942" width="4.28515625" style="71" customWidth="1"/>
    <col min="7943" max="7943" width="5.42578125" style="71" customWidth="1"/>
    <col min="7944" max="7944" width="6" style="71" customWidth="1"/>
    <col min="7945" max="7945" width="6.5703125" style="71" customWidth="1"/>
    <col min="7946" max="7946" width="5.42578125" style="71" customWidth="1"/>
    <col min="7947" max="7947" width="18.5703125" style="71" customWidth="1"/>
    <col min="7948" max="7948" width="19.42578125" style="71" customWidth="1"/>
    <col min="7949" max="7949" width="19.28515625" style="71" customWidth="1"/>
    <col min="7950" max="7954" width="9.140625" style="71" customWidth="1"/>
    <col min="7955" max="7959" width="9.28515625" style="71" customWidth="1"/>
    <col min="7960" max="7960" width="6.5703125" style="71" bestFit="1" customWidth="1"/>
    <col min="7961" max="7961" width="9.28515625" style="71" bestFit="1" customWidth="1"/>
    <col min="7962" max="7962" width="9.85546875" style="71" bestFit="1" customWidth="1"/>
    <col min="7963" max="7963" width="0.140625" style="71" bestFit="1" customWidth="1"/>
    <col min="7964" max="7964" width="3.85546875" style="71" bestFit="1" customWidth="1"/>
    <col min="7965" max="8194" width="9.140625" style="71"/>
    <col min="8195" max="8195" width="14.7109375" style="71" bestFit="1" customWidth="1"/>
    <col min="8196" max="8196" width="9.7109375" style="71" bestFit="1" customWidth="1"/>
    <col min="8197" max="8197" width="20.28515625" style="71" customWidth="1"/>
    <col min="8198" max="8198" width="4.28515625" style="71" customWidth="1"/>
    <col min="8199" max="8199" width="5.42578125" style="71" customWidth="1"/>
    <col min="8200" max="8200" width="6" style="71" customWidth="1"/>
    <col min="8201" max="8201" width="6.5703125" style="71" customWidth="1"/>
    <col min="8202" max="8202" width="5.42578125" style="71" customWidth="1"/>
    <col min="8203" max="8203" width="18.5703125" style="71" customWidth="1"/>
    <col min="8204" max="8204" width="19.42578125" style="71" customWidth="1"/>
    <col min="8205" max="8205" width="19.28515625" style="71" customWidth="1"/>
    <col min="8206" max="8210" width="9.140625" style="71" customWidth="1"/>
    <col min="8211" max="8215" width="9.28515625" style="71" customWidth="1"/>
    <col min="8216" max="8216" width="6.5703125" style="71" bestFit="1" customWidth="1"/>
    <col min="8217" max="8217" width="9.28515625" style="71" bestFit="1" customWidth="1"/>
    <col min="8218" max="8218" width="9.85546875" style="71" bestFit="1" customWidth="1"/>
    <col min="8219" max="8219" width="0.140625" style="71" bestFit="1" customWidth="1"/>
    <col min="8220" max="8220" width="3.85546875" style="71" bestFit="1" customWidth="1"/>
    <col min="8221" max="8450" width="9.140625" style="71"/>
    <col min="8451" max="8451" width="14.7109375" style="71" bestFit="1" customWidth="1"/>
    <col min="8452" max="8452" width="9.7109375" style="71" bestFit="1" customWidth="1"/>
    <col min="8453" max="8453" width="20.28515625" style="71" customWidth="1"/>
    <col min="8454" max="8454" width="4.28515625" style="71" customWidth="1"/>
    <col min="8455" max="8455" width="5.42578125" style="71" customWidth="1"/>
    <col min="8456" max="8456" width="6" style="71" customWidth="1"/>
    <col min="8457" max="8457" width="6.5703125" style="71" customWidth="1"/>
    <col min="8458" max="8458" width="5.42578125" style="71" customWidth="1"/>
    <col min="8459" max="8459" width="18.5703125" style="71" customWidth="1"/>
    <col min="8460" max="8460" width="19.42578125" style="71" customWidth="1"/>
    <col min="8461" max="8461" width="19.28515625" style="71" customWidth="1"/>
    <col min="8462" max="8466" width="9.140625" style="71" customWidth="1"/>
    <col min="8467" max="8471" width="9.28515625" style="71" customWidth="1"/>
    <col min="8472" max="8472" width="6.5703125" style="71" bestFit="1" customWidth="1"/>
    <col min="8473" max="8473" width="9.28515625" style="71" bestFit="1" customWidth="1"/>
    <col min="8474" max="8474" width="9.85546875" style="71" bestFit="1" customWidth="1"/>
    <col min="8475" max="8475" width="0.140625" style="71" bestFit="1" customWidth="1"/>
    <col min="8476" max="8476" width="3.85546875" style="71" bestFit="1" customWidth="1"/>
    <col min="8477" max="8706" width="9.140625" style="71"/>
    <col min="8707" max="8707" width="14.7109375" style="71" bestFit="1" customWidth="1"/>
    <col min="8708" max="8708" width="9.7109375" style="71" bestFit="1" customWidth="1"/>
    <col min="8709" max="8709" width="20.28515625" style="71" customWidth="1"/>
    <col min="8710" max="8710" width="4.28515625" style="71" customWidth="1"/>
    <col min="8711" max="8711" width="5.42578125" style="71" customWidth="1"/>
    <col min="8712" max="8712" width="6" style="71" customWidth="1"/>
    <col min="8713" max="8713" width="6.5703125" style="71" customWidth="1"/>
    <col min="8714" max="8714" width="5.42578125" style="71" customWidth="1"/>
    <col min="8715" max="8715" width="18.5703125" style="71" customWidth="1"/>
    <col min="8716" max="8716" width="19.42578125" style="71" customWidth="1"/>
    <col min="8717" max="8717" width="19.28515625" style="71" customWidth="1"/>
    <col min="8718" max="8722" width="9.140625" style="71" customWidth="1"/>
    <col min="8723" max="8727" width="9.28515625" style="71" customWidth="1"/>
    <col min="8728" max="8728" width="6.5703125" style="71" bestFit="1" customWidth="1"/>
    <col min="8729" max="8729" width="9.28515625" style="71" bestFit="1" customWidth="1"/>
    <col min="8730" max="8730" width="9.85546875" style="71" bestFit="1" customWidth="1"/>
    <col min="8731" max="8731" width="0.140625" style="71" bestFit="1" customWidth="1"/>
    <col min="8732" max="8732" width="3.85546875" style="71" bestFit="1" customWidth="1"/>
    <col min="8733" max="8962" width="9.140625" style="71"/>
    <col min="8963" max="8963" width="14.7109375" style="71" bestFit="1" customWidth="1"/>
    <col min="8964" max="8964" width="9.7109375" style="71" bestFit="1" customWidth="1"/>
    <col min="8965" max="8965" width="20.28515625" style="71" customWidth="1"/>
    <col min="8966" max="8966" width="4.28515625" style="71" customWidth="1"/>
    <col min="8967" max="8967" width="5.42578125" style="71" customWidth="1"/>
    <col min="8968" max="8968" width="6" style="71" customWidth="1"/>
    <col min="8969" max="8969" width="6.5703125" style="71" customWidth="1"/>
    <col min="8970" max="8970" width="5.42578125" style="71" customWidth="1"/>
    <col min="8971" max="8971" width="18.5703125" style="71" customWidth="1"/>
    <col min="8972" max="8972" width="19.42578125" style="71" customWidth="1"/>
    <col min="8973" max="8973" width="19.28515625" style="71" customWidth="1"/>
    <col min="8974" max="8978" width="9.140625" style="71" customWidth="1"/>
    <col min="8979" max="8983" width="9.28515625" style="71" customWidth="1"/>
    <col min="8984" max="8984" width="6.5703125" style="71" bestFit="1" customWidth="1"/>
    <col min="8985" max="8985" width="9.28515625" style="71" bestFit="1" customWidth="1"/>
    <col min="8986" max="8986" width="9.85546875" style="71" bestFit="1" customWidth="1"/>
    <col min="8987" max="8987" width="0.140625" style="71" bestFit="1" customWidth="1"/>
    <col min="8988" max="8988" width="3.85546875" style="71" bestFit="1" customWidth="1"/>
    <col min="8989" max="9218" width="9.140625" style="71"/>
    <col min="9219" max="9219" width="14.7109375" style="71" bestFit="1" customWidth="1"/>
    <col min="9220" max="9220" width="9.7109375" style="71" bestFit="1" customWidth="1"/>
    <col min="9221" max="9221" width="20.28515625" style="71" customWidth="1"/>
    <col min="9222" max="9222" width="4.28515625" style="71" customWidth="1"/>
    <col min="9223" max="9223" width="5.42578125" style="71" customWidth="1"/>
    <col min="9224" max="9224" width="6" style="71" customWidth="1"/>
    <col min="9225" max="9225" width="6.5703125" style="71" customWidth="1"/>
    <col min="9226" max="9226" width="5.42578125" style="71" customWidth="1"/>
    <col min="9227" max="9227" width="18.5703125" style="71" customWidth="1"/>
    <col min="9228" max="9228" width="19.42578125" style="71" customWidth="1"/>
    <col min="9229" max="9229" width="19.28515625" style="71" customWidth="1"/>
    <col min="9230" max="9234" width="9.140625" style="71" customWidth="1"/>
    <col min="9235" max="9239" width="9.28515625" style="71" customWidth="1"/>
    <col min="9240" max="9240" width="6.5703125" style="71" bestFit="1" customWidth="1"/>
    <col min="9241" max="9241" width="9.28515625" style="71" bestFit="1" customWidth="1"/>
    <col min="9242" max="9242" width="9.85546875" style="71" bestFit="1" customWidth="1"/>
    <col min="9243" max="9243" width="0.140625" style="71" bestFit="1" customWidth="1"/>
    <col min="9244" max="9244" width="3.85546875" style="71" bestFit="1" customWidth="1"/>
    <col min="9245" max="9474" width="9.140625" style="71"/>
    <col min="9475" max="9475" width="14.7109375" style="71" bestFit="1" customWidth="1"/>
    <col min="9476" max="9476" width="9.7109375" style="71" bestFit="1" customWidth="1"/>
    <col min="9477" max="9477" width="20.28515625" style="71" customWidth="1"/>
    <col min="9478" max="9478" width="4.28515625" style="71" customWidth="1"/>
    <col min="9479" max="9479" width="5.42578125" style="71" customWidth="1"/>
    <col min="9480" max="9480" width="6" style="71" customWidth="1"/>
    <col min="9481" max="9481" width="6.5703125" style="71" customWidth="1"/>
    <col min="9482" max="9482" width="5.42578125" style="71" customWidth="1"/>
    <col min="9483" max="9483" width="18.5703125" style="71" customWidth="1"/>
    <col min="9484" max="9484" width="19.42578125" style="71" customWidth="1"/>
    <col min="9485" max="9485" width="19.28515625" style="71" customWidth="1"/>
    <col min="9486" max="9490" width="9.140625" style="71" customWidth="1"/>
    <col min="9491" max="9495" width="9.28515625" style="71" customWidth="1"/>
    <col min="9496" max="9496" width="6.5703125" style="71" bestFit="1" customWidth="1"/>
    <col min="9497" max="9497" width="9.28515625" style="71" bestFit="1" customWidth="1"/>
    <col min="9498" max="9498" width="9.85546875" style="71" bestFit="1" customWidth="1"/>
    <col min="9499" max="9499" width="0.140625" style="71" bestFit="1" customWidth="1"/>
    <col min="9500" max="9500" width="3.85546875" style="71" bestFit="1" customWidth="1"/>
    <col min="9501" max="9730" width="9.140625" style="71"/>
    <col min="9731" max="9731" width="14.7109375" style="71" bestFit="1" customWidth="1"/>
    <col min="9732" max="9732" width="9.7109375" style="71" bestFit="1" customWidth="1"/>
    <col min="9733" max="9733" width="20.28515625" style="71" customWidth="1"/>
    <col min="9734" max="9734" width="4.28515625" style="71" customWidth="1"/>
    <col min="9735" max="9735" width="5.42578125" style="71" customWidth="1"/>
    <col min="9736" max="9736" width="6" style="71" customWidth="1"/>
    <col min="9737" max="9737" width="6.5703125" style="71" customWidth="1"/>
    <col min="9738" max="9738" width="5.42578125" style="71" customWidth="1"/>
    <col min="9739" max="9739" width="18.5703125" style="71" customWidth="1"/>
    <col min="9740" max="9740" width="19.42578125" style="71" customWidth="1"/>
    <col min="9741" max="9741" width="19.28515625" style="71" customWidth="1"/>
    <col min="9742" max="9746" width="9.140625" style="71" customWidth="1"/>
    <col min="9747" max="9751" width="9.28515625" style="71" customWidth="1"/>
    <col min="9752" max="9752" width="6.5703125" style="71" bestFit="1" customWidth="1"/>
    <col min="9753" max="9753" width="9.28515625" style="71" bestFit="1" customWidth="1"/>
    <col min="9754" max="9754" width="9.85546875" style="71" bestFit="1" customWidth="1"/>
    <col min="9755" max="9755" width="0.140625" style="71" bestFit="1" customWidth="1"/>
    <col min="9756" max="9756" width="3.85546875" style="71" bestFit="1" customWidth="1"/>
    <col min="9757" max="9986" width="9.140625" style="71"/>
    <col min="9987" max="9987" width="14.7109375" style="71" bestFit="1" customWidth="1"/>
    <col min="9988" max="9988" width="9.7109375" style="71" bestFit="1" customWidth="1"/>
    <col min="9989" max="9989" width="20.28515625" style="71" customWidth="1"/>
    <col min="9990" max="9990" width="4.28515625" style="71" customWidth="1"/>
    <col min="9991" max="9991" width="5.42578125" style="71" customWidth="1"/>
    <col min="9992" max="9992" width="6" style="71" customWidth="1"/>
    <col min="9993" max="9993" width="6.5703125" style="71" customWidth="1"/>
    <col min="9994" max="9994" width="5.42578125" style="71" customWidth="1"/>
    <col min="9995" max="9995" width="18.5703125" style="71" customWidth="1"/>
    <col min="9996" max="9996" width="19.42578125" style="71" customWidth="1"/>
    <col min="9997" max="9997" width="19.28515625" style="71" customWidth="1"/>
    <col min="9998" max="10002" width="9.140625" style="71" customWidth="1"/>
    <col min="10003" max="10007" width="9.28515625" style="71" customWidth="1"/>
    <col min="10008" max="10008" width="6.5703125" style="71" bestFit="1" customWidth="1"/>
    <col min="10009" max="10009" width="9.28515625" style="71" bestFit="1" customWidth="1"/>
    <col min="10010" max="10010" width="9.85546875" style="71" bestFit="1" customWidth="1"/>
    <col min="10011" max="10011" width="0.140625" style="71" bestFit="1" customWidth="1"/>
    <col min="10012" max="10012" width="3.85546875" style="71" bestFit="1" customWidth="1"/>
    <col min="10013" max="10242" width="9.140625" style="71"/>
    <col min="10243" max="10243" width="14.7109375" style="71" bestFit="1" customWidth="1"/>
    <col min="10244" max="10244" width="9.7109375" style="71" bestFit="1" customWidth="1"/>
    <col min="10245" max="10245" width="20.28515625" style="71" customWidth="1"/>
    <col min="10246" max="10246" width="4.28515625" style="71" customWidth="1"/>
    <col min="10247" max="10247" width="5.42578125" style="71" customWidth="1"/>
    <col min="10248" max="10248" width="6" style="71" customWidth="1"/>
    <col min="10249" max="10249" width="6.5703125" style="71" customWidth="1"/>
    <col min="10250" max="10250" width="5.42578125" style="71" customWidth="1"/>
    <col min="10251" max="10251" width="18.5703125" style="71" customWidth="1"/>
    <col min="10252" max="10252" width="19.42578125" style="71" customWidth="1"/>
    <col min="10253" max="10253" width="19.28515625" style="71" customWidth="1"/>
    <col min="10254" max="10258" width="9.140625" style="71" customWidth="1"/>
    <col min="10259" max="10263" width="9.28515625" style="71" customWidth="1"/>
    <col min="10264" max="10264" width="6.5703125" style="71" bestFit="1" customWidth="1"/>
    <col min="10265" max="10265" width="9.28515625" style="71" bestFit="1" customWidth="1"/>
    <col min="10266" max="10266" width="9.85546875" style="71" bestFit="1" customWidth="1"/>
    <col min="10267" max="10267" width="0.140625" style="71" bestFit="1" customWidth="1"/>
    <col min="10268" max="10268" width="3.85546875" style="71" bestFit="1" customWidth="1"/>
    <col min="10269" max="10498" width="9.140625" style="71"/>
    <col min="10499" max="10499" width="14.7109375" style="71" bestFit="1" customWidth="1"/>
    <col min="10500" max="10500" width="9.7109375" style="71" bestFit="1" customWidth="1"/>
    <col min="10501" max="10501" width="20.28515625" style="71" customWidth="1"/>
    <col min="10502" max="10502" width="4.28515625" style="71" customWidth="1"/>
    <col min="10503" max="10503" width="5.42578125" style="71" customWidth="1"/>
    <col min="10504" max="10504" width="6" style="71" customWidth="1"/>
    <col min="10505" max="10505" width="6.5703125" style="71" customWidth="1"/>
    <col min="10506" max="10506" width="5.42578125" style="71" customWidth="1"/>
    <col min="10507" max="10507" width="18.5703125" style="71" customWidth="1"/>
    <col min="10508" max="10508" width="19.42578125" style="71" customWidth="1"/>
    <col min="10509" max="10509" width="19.28515625" style="71" customWidth="1"/>
    <col min="10510" max="10514" width="9.140625" style="71" customWidth="1"/>
    <col min="10515" max="10519" width="9.28515625" style="71" customWidth="1"/>
    <col min="10520" max="10520" width="6.5703125" style="71" bestFit="1" customWidth="1"/>
    <col min="10521" max="10521" width="9.28515625" style="71" bestFit="1" customWidth="1"/>
    <col min="10522" max="10522" width="9.85546875" style="71" bestFit="1" customWidth="1"/>
    <col min="10523" max="10523" width="0.140625" style="71" bestFit="1" customWidth="1"/>
    <col min="10524" max="10524" width="3.85546875" style="71" bestFit="1" customWidth="1"/>
    <col min="10525" max="10754" width="9.140625" style="71"/>
    <col min="10755" max="10755" width="14.7109375" style="71" bestFit="1" customWidth="1"/>
    <col min="10756" max="10756" width="9.7109375" style="71" bestFit="1" customWidth="1"/>
    <col min="10757" max="10757" width="20.28515625" style="71" customWidth="1"/>
    <col min="10758" max="10758" width="4.28515625" style="71" customWidth="1"/>
    <col min="10759" max="10759" width="5.42578125" style="71" customWidth="1"/>
    <col min="10760" max="10760" width="6" style="71" customWidth="1"/>
    <col min="10761" max="10761" width="6.5703125" style="71" customWidth="1"/>
    <col min="10762" max="10762" width="5.42578125" style="71" customWidth="1"/>
    <col min="10763" max="10763" width="18.5703125" style="71" customWidth="1"/>
    <col min="10764" max="10764" width="19.42578125" style="71" customWidth="1"/>
    <col min="10765" max="10765" width="19.28515625" style="71" customWidth="1"/>
    <col min="10766" max="10770" width="9.140625" style="71" customWidth="1"/>
    <col min="10771" max="10775" width="9.28515625" style="71" customWidth="1"/>
    <col min="10776" max="10776" width="6.5703125" style="71" bestFit="1" customWidth="1"/>
    <col min="10777" max="10777" width="9.28515625" style="71" bestFit="1" customWidth="1"/>
    <col min="10778" max="10778" width="9.85546875" style="71" bestFit="1" customWidth="1"/>
    <col min="10779" max="10779" width="0.140625" style="71" bestFit="1" customWidth="1"/>
    <col min="10780" max="10780" width="3.85546875" style="71" bestFit="1" customWidth="1"/>
    <col min="10781" max="11010" width="9.140625" style="71"/>
    <col min="11011" max="11011" width="14.7109375" style="71" bestFit="1" customWidth="1"/>
    <col min="11012" max="11012" width="9.7109375" style="71" bestFit="1" customWidth="1"/>
    <col min="11013" max="11013" width="20.28515625" style="71" customWidth="1"/>
    <col min="11014" max="11014" width="4.28515625" style="71" customWidth="1"/>
    <col min="11015" max="11015" width="5.42578125" style="71" customWidth="1"/>
    <col min="11016" max="11016" width="6" style="71" customWidth="1"/>
    <col min="11017" max="11017" width="6.5703125" style="71" customWidth="1"/>
    <col min="11018" max="11018" width="5.42578125" style="71" customWidth="1"/>
    <col min="11019" max="11019" width="18.5703125" style="71" customWidth="1"/>
    <col min="11020" max="11020" width="19.42578125" style="71" customWidth="1"/>
    <col min="11021" max="11021" width="19.28515625" style="71" customWidth="1"/>
    <col min="11022" max="11026" width="9.140625" style="71" customWidth="1"/>
    <col min="11027" max="11031" width="9.28515625" style="71" customWidth="1"/>
    <col min="11032" max="11032" width="6.5703125" style="71" bestFit="1" customWidth="1"/>
    <col min="11033" max="11033" width="9.28515625" style="71" bestFit="1" customWidth="1"/>
    <col min="11034" max="11034" width="9.85546875" style="71" bestFit="1" customWidth="1"/>
    <col min="11035" max="11035" width="0.140625" style="71" bestFit="1" customWidth="1"/>
    <col min="11036" max="11036" width="3.85546875" style="71" bestFit="1" customWidth="1"/>
    <col min="11037" max="11266" width="9.140625" style="71"/>
    <col min="11267" max="11267" width="14.7109375" style="71" bestFit="1" customWidth="1"/>
    <col min="11268" max="11268" width="9.7109375" style="71" bestFit="1" customWidth="1"/>
    <col min="11269" max="11269" width="20.28515625" style="71" customWidth="1"/>
    <col min="11270" max="11270" width="4.28515625" style="71" customWidth="1"/>
    <col min="11271" max="11271" width="5.42578125" style="71" customWidth="1"/>
    <col min="11272" max="11272" width="6" style="71" customWidth="1"/>
    <col min="11273" max="11273" width="6.5703125" style="71" customWidth="1"/>
    <col min="11274" max="11274" width="5.42578125" style="71" customWidth="1"/>
    <col min="11275" max="11275" width="18.5703125" style="71" customWidth="1"/>
    <col min="11276" max="11276" width="19.42578125" style="71" customWidth="1"/>
    <col min="11277" max="11277" width="19.28515625" style="71" customWidth="1"/>
    <col min="11278" max="11282" width="9.140625" style="71" customWidth="1"/>
    <col min="11283" max="11287" width="9.28515625" style="71" customWidth="1"/>
    <col min="11288" max="11288" width="6.5703125" style="71" bestFit="1" customWidth="1"/>
    <col min="11289" max="11289" width="9.28515625" style="71" bestFit="1" customWidth="1"/>
    <col min="11290" max="11290" width="9.85546875" style="71" bestFit="1" customWidth="1"/>
    <col min="11291" max="11291" width="0.140625" style="71" bestFit="1" customWidth="1"/>
    <col min="11292" max="11292" width="3.85546875" style="71" bestFit="1" customWidth="1"/>
    <col min="11293" max="11522" width="9.140625" style="71"/>
    <col min="11523" max="11523" width="14.7109375" style="71" bestFit="1" customWidth="1"/>
    <col min="11524" max="11524" width="9.7109375" style="71" bestFit="1" customWidth="1"/>
    <col min="11525" max="11525" width="20.28515625" style="71" customWidth="1"/>
    <col min="11526" max="11526" width="4.28515625" style="71" customWidth="1"/>
    <col min="11527" max="11527" width="5.42578125" style="71" customWidth="1"/>
    <col min="11528" max="11528" width="6" style="71" customWidth="1"/>
    <col min="11529" max="11529" width="6.5703125" style="71" customWidth="1"/>
    <col min="11530" max="11530" width="5.42578125" style="71" customWidth="1"/>
    <col min="11531" max="11531" width="18.5703125" style="71" customWidth="1"/>
    <col min="11532" max="11532" width="19.42578125" style="71" customWidth="1"/>
    <col min="11533" max="11533" width="19.28515625" style="71" customWidth="1"/>
    <col min="11534" max="11538" width="9.140625" style="71" customWidth="1"/>
    <col min="11539" max="11543" width="9.28515625" style="71" customWidth="1"/>
    <col min="11544" max="11544" width="6.5703125" style="71" bestFit="1" customWidth="1"/>
    <col min="11545" max="11545" width="9.28515625" style="71" bestFit="1" customWidth="1"/>
    <col min="11546" max="11546" width="9.85546875" style="71" bestFit="1" customWidth="1"/>
    <col min="11547" max="11547" width="0.140625" style="71" bestFit="1" customWidth="1"/>
    <col min="11548" max="11548" width="3.85546875" style="71" bestFit="1" customWidth="1"/>
    <col min="11549" max="11778" width="9.140625" style="71"/>
    <col min="11779" max="11779" width="14.7109375" style="71" bestFit="1" customWidth="1"/>
    <col min="11780" max="11780" width="9.7109375" style="71" bestFit="1" customWidth="1"/>
    <col min="11781" max="11781" width="20.28515625" style="71" customWidth="1"/>
    <col min="11782" max="11782" width="4.28515625" style="71" customWidth="1"/>
    <col min="11783" max="11783" width="5.42578125" style="71" customWidth="1"/>
    <col min="11784" max="11784" width="6" style="71" customWidth="1"/>
    <col min="11785" max="11785" width="6.5703125" style="71" customWidth="1"/>
    <col min="11786" max="11786" width="5.42578125" style="71" customWidth="1"/>
    <col min="11787" max="11787" width="18.5703125" style="71" customWidth="1"/>
    <col min="11788" max="11788" width="19.42578125" style="71" customWidth="1"/>
    <col min="11789" max="11789" width="19.28515625" style="71" customWidth="1"/>
    <col min="11790" max="11794" width="9.140625" style="71" customWidth="1"/>
    <col min="11795" max="11799" width="9.28515625" style="71" customWidth="1"/>
    <col min="11800" max="11800" width="6.5703125" style="71" bestFit="1" customWidth="1"/>
    <col min="11801" max="11801" width="9.28515625" style="71" bestFit="1" customWidth="1"/>
    <col min="11802" max="11802" width="9.85546875" style="71" bestFit="1" customWidth="1"/>
    <col min="11803" max="11803" width="0.140625" style="71" bestFit="1" customWidth="1"/>
    <col min="11804" max="11804" width="3.85546875" style="71" bestFit="1" customWidth="1"/>
    <col min="11805" max="12034" width="9.140625" style="71"/>
    <col min="12035" max="12035" width="14.7109375" style="71" bestFit="1" customWidth="1"/>
    <col min="12036" max="12036" width="9.7109375" style="71" bestFit="1" customWidth="1"/>
    <col min="12037" max="12037" width="20.28515625" style="71" customWidth="1"/>
    <col min="12038" max="12038" width="4.28515625" style="71" customWidth="1"/>
    <col min="12039" max="12039" width="5.42578125" style="71" customWidth="1"/>
    <col min="12040" max="12040" width="6" style="71" customWidth="1"/>
    <col min="12041" max="12041" width="6.5703125" style="71" customWidth="1"/>
    <col min="12042" max="12042" width="5.42578125" style="71" customWidth="1"/>
    <col min="12043" max="12043" width="18.5703125" style="71" customWidth="1"/>
    <col min="12044" max="12044" width="19.42578125" style="71" customWidth="1"/>
    <col min="12045" max="12045" width="19.28515625" style="71" customWidth="1"/>
    <col min="12046" max="12050" width="9.140625" style="71" customWidth="1"/>
    <col min="12051" max="12055" width="9.28515625" style="71" customWidth="1"/>
    <col min="12056" max="12056" width="6.5703125" style="71" bestFit="1" customWidth="1"/>
    <col min="12057" max="12057" width="9.28515625" style="71" bestFit="1" customWidth="1"/>
    <col min="12058" max="12058" width="9.85546875" style="71" bestFit="1" customWidth="1"/>
    <col min="12059" max="12059" width="0.140625" style="71" bestFit="1" customWidth="1"/>
    <col min="12060" max="12060" width="3.85546875" style="71" bestFit="1" customWidth="1"/>
    <col min="12061" max="12290" width="9.140625" style="71"/>
    <col min="12291" max="12291" width="14.7109375" style="71" bestFit="1" customWidth="1"/>
    <col min="12292" max="12292" width="9.7109375" style="71" bestFit="1" customWidth="1"/>
    <col min="12293" max="12293" width="20.28515625" style="71" customWidth="1"/>
    <col min="12294" max="12294" width="4.28515625" style="71" customWidth="1"/>
    <col min="12295" max="12295" width="5.42578125" style="71" customWidth="1"/>
    <col min="12296" max="12296" width="6" style="71" customWidth="1"/>
    <col min="12297" max="12297" width="6.5703125" style="71" customWidth="1"/>
    <col min="12298" max="12298" width="5.42578125" style="71" customWidth="1"/>
    <col min="12299" max="12299" width="18.5703125" style="71" customWidth="1"/>
    <col min="12300" max="12300" width="19.42578125" style="71" customWidth="1"/>
    <col min="12301" max="12301" width="19.28515625" style="71" customWidth="1"/>
    <col min="12302" max="12306" width="9.140625" style="71" customWidth="1"/>
    <col min="12307" max="12311" width="9.28515625" style="71" customWidth="1"/>
    <col min="12312" max="12312" width="6.5703125" style="71" bestFit="1" customWidth="1"/>
    <col min="12313" max="12313" width="9.28515625" style="71" bestFit="1" customWidth="1"/>
    <col min="12314" max="12314" width="9.85546875" style="71" bestFit="1" customWidth="1"/>
    <col min="12315" max="12315" width="0.140625" style="71" bestFit="1" customWidth="1"/>
    <col min="12316" max="12316" width="3.85546875" style="71" bestFit="1" customWidth="1"/>
    <col min="12317" max="12546" width="9.140625" style="71"/>
    <col min="12547" max="12547" width="14.7109375" style="71" bestFit="1" customWidth="1"/>
    <col min="12548" max="12548" width="9.7109375" style="71" bestFit="1" customWidth="1"/>
    <col min="12549" max="12549" width="20.28515625" style="71" customWidth="1"/>
    <col min="12550" max="12550" width="4.28515625" style="71" customWidth="1"/>
    <col min="12551" max="12551" width="5.42578125" style="71" customWidth="1"/>
    <col min="12552" max="12552" width="6" style="71" customWidth="1"/>
    <col min="12553" max="12553" width="6.5703125" style="71" customWidth="1"/>
    <col min="12554" max="12554" width="5.42578125" style="71" customWidth="1"/>
    <col min="12555" max="12555" width="18.5703125" style="71" customWidth="1"/>
    <col min="12556" max="12556" width="19.42578125" style="71" customWidth="1"/>
    <col min="12557" max="12557" width="19.28515625" style="71" customWidth="1"/>
    <col min="12558" max="12562" width="9.140625" style="71" customWidth="1"/>
    <col min="12563" max="12567" width="9.28515625" style="71" customWidth="1"/>
    <col min="12568" max="12568" width="6.5703125" style="71" bestFit="1" customWidth="1"/>
    <col min="12569" max="12569" width="9.28515625" style="71" bestFit="1" customWidth="1"/>
    <col min="12570" max="12570" width="9.85546875" style="71" bestFit="1" customWidth="1"/>
    <col min="12571" max="12571" width="0.140625" style="71" bestFit="1" customWidth="1"/>
    <col min="12572" max="12572" width="3.85546875" style="71" bestFit="1" customWidth="1"/>
    <col min="12573" max="12802" width="9.140625" style="71"/>
    <col min="12803" max="12803" width="14.7109375" style="71" bestFit="1" customWidth="1"/>
    <col min="12804" max="12804" width="9.7109375" style="71" bestFit="1" customWidth="1"/>
    <col min="12805" max="12805" width="20.28515625" style="71" customWidth="1"/>
    <col min="12806" max="12806" width="4.28515625" style="71" customWidth="1"/>
    <col min="12807" max="12807" width="5.42578125" style="71" customWidth="1"/>
    <col min="12808" max="12808" width="6" style="71" customWidth="1"/>
    <col min="12809" max="12809" width="6.5703125" style="71" customWidth="1"/>
    <col min="12810" max="12810" width="5.42578125" style="71" customWidth="1"/>
    <col min="12811" max="12811" width="18.5703125" style="71" customWidth="1"/>
    <col min="12812" max="12812" width="19.42578125" style="71" customWidth="1"/>
    <col min="12813" max="12813" width="19.28515625" style="71" customWidth="1"/>
    <col min="12814" max="12818" width="9.140625" style="71" customWidth="1"/>
    <col min="12819" max="12823" width="9.28515625" style="71" customWidth="1"/>
    <col min="12824" max="12824" width="6.5703125" style="71" bestFit="1" customWidth="1"/>
    <col min="12825" max="12825" width="9.28515625" style="71" bestFit="1" customWidth="1"/>
    <col min="12826" max="12826" width="9.85546875" style="71" bestFit="1" customWidth="1"/>
    <col min="12827" max="12827" width="0.140625" style="71" bestFit="1" customWidth="1"/>
    <col min="12828" max="12828" width="3.85546875" style="71" bestFit="1" customWidth="1"/>
    <col min="12829" max="13058" width="9.140625" style="71"/>
    <col min="13059" max="13059" width="14.7109375" style="71" bestFit="1" customWidth="1"/>
    <col min="13060" max="13060" width="9.7109375" style="71" bestFit="1" customWidth="1"/>
    <col min="13061" max="13061" width="20.28515625" style="71" customWidth="1"/>
    <col min="13062" max="13062" width="4.28515625" style="71" customWidth="1"/>
    <col min="13063" max="13063" width="5.42578125" style="71" customWidth="1"/>
    <col min="13064" max="13064" width="6" style="71" customWidth="1"/>
    <col min="13065" max="13065" width="6.5703125" style="71" customWidth="1"/>
    <col min="13066" max="13066" width="5.42578125" style="71" customWidth="1"/>
    <col min="13067" max="13067" width="18.5703125" style="71" customWidth="1"/>
    <col min="13068" max="13068" width="19.42578125" style="71" customWidth="1"/>
    <col min="13069" max="13069" width="19.28515625" style="71" customWidth="1"/>
    <col min="13070" max="13074" width="9.140625" style="71" customWidth="1"/>
    <col min="13075" max="13079" width="9.28515625" style="71" customWidth="1"/>
    <col min="13080" max="13080" width="6.5703125" style="71" bestFit="1" customWidth="1"/>
    <col min="13081" max="13081" width="9.28515625" style="71" bestFit="1" customWidth="1"/>
    <col min="13082" max="13082" width="9.85546875" style="71" bestFit="1" customWidth="1"/>
    <col min="13083" max="13083" width="0.140625" style="71" bestFit="1" customWidth="1"/>
    <col min="13084" max="13084" width="3.85546875" style="71" bestFit="1" customWidth="1"/>
    <col min="13085" max="13314" width="9.140625" style="71"/>
    <col min="13315" max="13315" width="14.7109375" style="71" bestFit="1" customWidth="1"/>
    <col min="13316" max="13316" width="9.7109375" style="71" bestFit="1" customWidth="1"/>
    <col min="13317" max="13317" width="20.28515625" style="71" customWidth="1"/>
    <col min="13318" max="13318" width="4.28515625" style="71" customWidth="1"/>
    <col min="13319" max="13319" width="5.42578125" style="71" customWidth="1"/>
    <col min="13320" max="13320" width="6" style="71" customWidth="1"/>
    <col min="13321" max="13321" width="6.5703125" style="71" customWidth="1"/>
    <col min="13322" max="13322" width="5.42578125" style="71" customWidth="1"/>
    <col min="13323" max="13323" width="18.5703125" style="71" customWidth="1"/>
    <col min="13324" max="13324" width="19.42578125" style="71" customWidth="1"/>
    <col min="13325" max="13325" width="19.28515625" style="71" customWidth="1"/>
    <col min="13326" max="13330" width="9.140625" style="71" customWidth="1"/>
    <col min="13331" max="13335" width="9.28515625" style="71" customWidth="1"/>
    <col min="13336" max="13336" width="6.5703125" style="71" bestFit="1" customWidth="1"/>
    <col min="13337" max="13337" width="9.28515625" style="71" bestFit="1" customWidth="1"/>
    <col min="13338" max="13338" width="9.85546875" style="71" bestFit="1" customWidth="1"/>
    <col min="13339" max="13339" width="0.140625" style="71" bestFit="1" customWidth="1"/>
    <col min="13340" max="13340" width="3.85546875" style="71" bestFit="1" customWidth="1"/>
    <col min="13341" max="13570" width="9.140625" style="71"/>
    <col min="13571" max="13571" width="14.7109375" style="71" bestFit="1" customWidth="1"/>
    <col min="13572" max="13572" width="9.7109375" style="71" bestFit="1" customWidth="1"/>
    <col min="13573" max="13573" width="20.28515625" style="71" customWidth="1"/>
    <col min="13574" max="13574" width="4.28515625" style="71" customWidth="1"/>
    <col min="13575" max="13575" width="5.42578125" style="71" customWidth="1"/>
    <col min="13576" max="13576" width="6" style="71" customWidth="1"/>
    <col min="13577" max="13577" width="6.5703125" style="71" customWidth="1"/>
    <col min="13578" max="13578" width="5.42578125" style="71" customWidth="1"/>
    <col min="13579" max="13579" width="18.5703125" style="71" customWidth="1"/>
    <col min="13580" max="13580" width="19.42578125" style="71" customWidth="1"/>
    <col min="13581" max="13581" width="19.28515625" style="71" customWidth="1"/>
    <col min="13582" max="13586" width="9.140625" style="71" customWidth="1"/>
    <col min="13587" max="13591" width="9.28515625" style="71" customWidth="1"/>
    <col min="13592" max="13592" width="6.5703125" style="71" bestFit="1" customWidth="1"/>
    <col min="13593" max="13593" width="9.28515625" style="71" bestFit="1" customWidth="1"/>
    <col min="13594" max="13594" width="9.85546875" style="71" bestFit="1" customWidth="1"/>
    <col min="13595" max="13595" width="0.140625" style="71" bestFit="1" customWidth="1"/>
    <col min="13596" max="13596" width="3.85546875" style="71" bestFit="1" customWidth="1"/>
    <col min="13597" max="13826" width="9.140625" style="71"/>
    <col min="13827" max="13827" width="14.7109375" style="71" bestFit="1" customWidth="1"/>
    <col min="13828" max="13828" width="9.7109375" style="71" bestFit="1" customWidth="1"/>
    <col min="13829" max="13829" width="20.28515625" style="71" customWidth="1"/>
    <col min="13830" max="13830" width="4.28515625" style="71" customWidth="1"/>
    <col min="13831" max="13831" width="5.42578125" style="71" customWidth="1"/>
    <col min="13832" max="13832" width="6" style="71" customWidth="1"/>
    <col min="13833" max="13833" width="6.5703125" style="71" customWidth="1"/>
    <col min="13834" max="13834" width="5.42578125" style="71" customWidth="1"/>
    <col min="13835" max="13835" width="18.5703125" style="71" customWidth="1"/>
    <col min="13836" max="13836" width="19.42578125" style="71" customWidth="1"/>
    <col min="13837" max="13837" width="19.28515625" style="71" customWidth="1"/>
    <col min="13838" max="13842" width="9.140625" style="71" customWidth="1"/>
    <col min="13843" max="13847" width="9.28515625" style="71" customWidth="1"/>
    <col min="13848" max="13848" width="6.5703125" style="71" bestFit="1" customWidth="1"/>
    <col min="13849" max="13849" width="9.28515625" style="71" bestFit="1" customWidth="1"/>
    <col min="13850" max="13850" width="9.85546875" style="71" bestFit="1" customWidth="1"/>
    <col min="13851" max="13851" width="0.140625" style="71" bestFit="1" customWidth="1"/>
    <col min="13852" max="13852" width="3.85546875" style="71" bestFit="1" customWidth="1"/>
    <col min="13853" max="14082" width="9.140625" style="71"/>
    <col min="14083" max="14083" width="14.7109375" style="71" bestFit="1" customWidth="1"/>
    <col min="14084" max="14084" width="9.7109375" style="71" bestFit="1" customWidth="1"/>
    <col min="14085" max="14085" width="20.28515625" style="71" customWidth="1"/>
    <col min="14086" max="14086" width="4.28515625" style="71" customWidth="1"/>
    <col min="14087" max="14087" width="5.42578125" style="71" customWidth="1"/>
    <col min="14088" max="14088" width="6" style="71" customWidth="1"/>
    <col min="14089" max="14089" width="6.5703125" style="71" customWidth="1"/>
    <col min="14090" max="14090" width="5.42578125" style="71" customWidth="1"/>
    <col min="14091" max="14091" width="18.5703125" style="71" customWidth="1"/>
    <col min="14092" max="14092" width="19.42578125" style="71" customWidth="1"/>
    <col min="14093" max="14093" width="19.28515625" style="71" customWidth="1"/>
    <col min="14094" max="14098" width="9.140625" style="71" customWidth="1"/>
    <col min="14099" max="14103" width="9.28515625" style="71" customWidth="1"/>
    <col min="14104" max="14104" width="6.5703125" style="71" bestFit="1" customWidth="1"/>
    <col min="14105" max="14105" width="9.28515625" style="71" bestFit="1" customWidth="1"/>
    <col min="14106" max="14106" width="9.85546875" style="71" bestFit="1" customWidth="1"/>
    <col min="14107" max="14107" width="0.140625" style="71" bestFit="1" customWidth="1"/>
    <col min="14108" max="14108" width="3.85546875" style="71" bestFit="1" customWidth="1"/>
    <col min="14109" max="14338" width="9.140625" style="71"/>
    <col min="14339" max="14339" width="14.7109375" style="71" bestFit="1" customWidth="1"/>
    <col min="14340" max="14340" width="9.7109375" style="71" bestFit="1" customWidth="1"/>
    <col min="14341" max="14341" width="20.28515625" style="71" customWidth="1"/>
    <col min="14342" max="14342" width="4.28515625" style="71" customWidth="1"/>
    <col min="14343" max="14343" width="5.42578125" style="71" customWidth="1"/>
    <col min="14344" max="14344" width="6" style="71" customWidth="1"/>
    <col min="14345" max="14345" width="6.5703125" style="71" customWidth="1"/>
    <col min="14346" max="14346" width="5.42578125" style="71" customWidth="1"/>
    <col min="14347" max="14347" width="18.5703125" style="71" customWidth="1"/>
    <col min="14348" max="14348" width="19.42578125" style="71" customWidth="1"/>
    <col min="14349" max="14349" width="19.28515625" style="71" customWidth="1"/>
    <col min="14350" max="14354" width="9.140625" style="71" customWidth="1"/>
    <col min="14355" max="14359" width="9.28515625" style="71" customWidth="1"/>
    <col min="14360" max="14360" width="6.5703125" style="71" bestFit="1" customWidth="1"/>
    <col min="14361" max="14361" width="9.28515625" style="71" bestFit="1" customWidth="1"/>
    <col min="14362" max="14362" width="9.85546875" style="71" bestFit="1" customWidth="1"/>
    <col min="14363" max="14363" width="0.140625" style="71" bestFit="1" customWidth="1"/>
    <col min="14364" max="14364" width="3.85546875" style="71" bestFit="1" customWidth="1"/>
    <col min="14365" max="14594" width="9.140625" style="71"/>
    <col min="14595" max="14595" width="14.7109375" style="71" bestFit="1" customWidth="1"/>
    <col min="14596" max="14596" width="9.7109375" style="71" bestFit="1" customWidth="1"/>
    <col min="14597" max="14597" width="20.28515625" style="71" customWidth="1"/>
    <col min="14598" max="14598" width="4.28515625" style="71" customWidth="1"/>
    <col min="14599" max="14599" width="5.42578125" style="71" customWidth="1"/>
    <col min="14600" max="14600" width="6" style="71" customWidth="1"/>
    <col min="14601" max="14601" width="6.5703125" style="71" customWidth="1"/>
    <col min="14602" max="14602" width="5.42578125" style="71" customWidth="1"/>
    <col min="14603" max="14603" width="18.5703125" style="71" customWidth="1"/>
    <col min="14604" max="14604" width="19.42578125" style="71" customWidth="1"/>
    <col min="14605" max="14605" width="19.28515625" style="71" customWidth="1"/>
    <col min="14606" max="14610" width="9.140625" style="71" customWidth="1"/>
    <col min="14611" max="14615" width="9.28515625" style="71" customWidth="1"/>
    <col min="14616" max="14616" width="6.5703125" style="71" bestFit="1" customWidth="1"/>
    <col min="14617" max="14617" width="9.28515625" style="71" bestFit="1" customWidth="1"/>
    <col min="14618" max="14618" width="9.85546875" style="71" bestFit="1" customWidth="1"/>
    <col min="14619" max="14619" width="0.140625" style="71" bestFit="1" customWidth="1"/>
    <col min="14620" max="14620" width="3.85546875" style="71" bestFit="1" customWidth="1"/>
    <col min="14621" max="14850" width="9.140625" style="71"/>
    <col min="14851" max="14851" width="14.7109375" style="71" bestFit="1" customWidth="1"/>
    <col min="14852" max="14852" width="9.7109375" style="71" bestFit="1" customWidth="1"/>
    <col min="14853" max="14853" width="20.28515625" style="71" customWidth="1"/>
    <col min="14854" max="14854" width="4.28515625" style="71" customWidth="1"/>
    <col min="14855" max="14855" width="5.42578125" style="71" customWidth="1"/>
    <col min="14856" max="14856" width="6" style="71" customWidth="1"/>
    <col min="14857" max="14857" width="6.5703125" style="71" customWidth="1"/>
    <col min="14858" max="14858" width="5.42578125" style="71" customWidth="1"/>
    <col min="14859" max="14859" width="18.5703125" style="71" customWidth="1"/>
    <col min="14860" max="14860" width="19.42578125" style="71" customWidth="1"/>
    <col min="14861" max="14861" width="19.28515625" style="71" customWidth="1"/>
    <col min="14862" max="14866" width="9.140625" style="71" customWidth="1"/>
    <col min="14867" max="14871" width="9.28515625" style="71" customWidth="1"/>
    <col min="14872" max="14872" width="6.5703125" style="71" bestFit="1" customWidth="1"/>
    <col min="14873" max="14873" width="9.28515625" style="71" bestFit="1" customWidth="1"/>
    <col min="14874" max="14874" width="9.85546875" style="71" bestFit="1" customWidth="1"/>
    <col min="14875" max="14875" width="0.140625" style="71" bestFit="1" customWidth="1"/>
    <col min="14876" max="14876" width="3.85546875" style="71" bestFit="1" customWidth="1"/>
    <col min="14877" max="15106" width="9.140625" style="71"/>
    <col min="15107" max="15107" width="14.7109375" style="71" bestFit="1" customWidth="1"/>
    <col min="15108" max="15108" width="9.7109375" style="71" bestFit="1" customWidth="1"/>
    <col min="15109" max="15109" width="20.28515625" style="71" customWidth="1"/>
    <col min="15110" max="15110" width="4.28515625" style="71" customWidth="1"/>
    <col min="15111" max="15111" width="5.42578125" style="71" customWidth="1"/>
    <col min="15112" max="15112" width="6" style="71" customWidth="1"/>
    <col min="15113" max="15113" width="6.5703125" style="71" customWidth="1"/>
    <col min="15114" max="15114" width="5.42578125" style="71" customWidth="1"/>
    <col min="15115" max="15115" width="18.5703125" style="71" customWidth="1"/>
    <col min="15116" max="15116" width="19.42578125" style="71" customWidth="1"/>
    <col min="15117" max="15117" width="19.28515625" style="71" customWidth="1"/>
    <col min="15118" max="15122" width="9.140625" style="71" customWidth="1"/>
    <col min="15123" max="15127" width="9.28515625" style="71" customWidth="1"/>
    <col min="15128" max="15128" width="6.5703125" style="71" bestFit="1" customWidth="1"/>
    <col min="15129" max="15129" width="9.28515625" style="71" bestFit="1" customWidth="1"/>
    <col min="15130" max="15130" width="9.85546875" style="71" bestFit="1" customWidth="1"/>
    <col min="15131" max="15131" width="0.140625" style="71" bestFit="1" customWidth="1"/>
    <col min="15132" max="15132" width="3.85546875" style="71" bestFit="1" customWidth="1"/>
    <col min="15133" max="15362" width="9.140625" style="71"/>
    <col min="15363" max="15363" width="14.7109375" style="71" bestFit="1" customWidth="1"/>
    <col min="15364" max="15364" width="9.7109375" style="71" bestFit="1" customWidth="1"/>
    <col min="15365" max="15365" width="20.28515625" style="71" customWidth="1"/>
    <col min="15366" max="15366" width="4.28515625" style="71" customWidth="1"/>
    <col min="15367" max="15367" width="5.42578125" style="71" customWidth="1"/>
    <col min="15368" max="15368" width="6" style="71" customWidth="1"/>
    <col min="15369" max="15369" width="6.5703125" style="71" customWidth="1"/>
    <col min="15370" max="15370" width="5.42578125" style="71" customWidth="1"/>
    <col min="15371" max="15371" width="18.5703125" style="71" customWidth="1"/>
    <col min="15372" max="15372" width="19.42578125" style="71" customWidth="1"/>
    <col min="15373" max="15373" width="19.28515625" style="71" customWidth="1"/>
    <col min="15374" max="15378" width="9.140625" style="71" customWidth="1"/>
    <col min="15379" max="15383" width="9.28515625" style="71" customWidth="1"/>
    <col min="15384" max="15384" width="6.5703125" style="71" bestFit="1" customWidth="1"/>
    <col min="15385" max="15385" width="9.28515625" style="71" bestFit="1" customWidth="1"/>
    <col min="15386" max="15386" width="9.85546875" style="71" bestFit="1" customWidth="1"/>
    <col min="15387" max="15387" width="0.140625" style="71" bestFit="1" customWidth="1"/>
    <col min="15388" max="15388" width="3.85546875" style="71" bestFit="1" customWidth="1"/>
    <col min="15389" max="15618" width="9.140625" style="71"/>
    <col min="15619" max="15619" width="14.7109375" style="71" bestFit="1" customWidth="1"/>
    <col min="15620" max="15620" width="9.7109375" style="71" bestFit="1" customWidth="1"/>
    <col min="15621" max="15621" width="20.28515625" style="71" customWidth="1"/>
    <col min="15622" max="15622" width="4.28515625" style="71" customWidth="1"/>
    <col min="15623" max="15623" width="5.42578125" style="71" customWidth="1"/>
    <col min="15624" max="15624" width="6" style="71" customWidth="1"/>
    <col min="15625" max="15625" width="6.5703125" style="71" customWidth="1"/>
    <col min="15626" max="15626" width="5.42578125" style="71" customWidth="1"/>
    <col min="15627" max="15627" width="18.5703125" style="71" customWidth="1"/>
    <col min="15628" max="15628" width="19.42578125" style="71" customWidth="1"/>
    <col min="15629" max="15629" width="19.28515625" style="71" customWidth="1"/>
    <col min="15630" max="15634" width="9.140625" style="71" customWidth="1"/>
    <col min="15635" max="15639" width="9.28515625" style="71" customWidth="1"/>
    <col min="15640" max="15640" width="6.5703125" style="71" bestFit="1" customWidth="1"/>
    <col min="15641" max="15641" width="9.28515625" style="71" bestFit="1" customWidth="1"/>
    <col min="15642" max="15642" width="9.85546875" style="71" bestFit="1" customWidth="1"/>
    <col min="15643" max="15643" width="0.140625" style="71" bestFit="1" customWidth="1"/>
    <col min="15644" max="15644" width="3.85546875" style="71" bestFit="1" customWidth="1"/>
    <col min="15645" max="15874" width="9.140625" style="71"/>
    <col min="15875" max="15875" width="14.7109375" style="71" bestFit="1" customWidth="1"/>
    <col min="15876" max="15876" width="9.7109375" style="71" bestFit="1" customWidth="1"/>
    <col min="15877" max="15877" width="20.28515625" style="71" customWidth="1"/>
    <col min="15878" max="15878" width="4.28515625" style="71" customWidth="1"/>
    <col min="15879" max="15879" width="5.42578125" style="71" customWidth="1"/>
    <col min="15880" max="15880" width="6" style="71" customWidth="1"/>
    <col min="15881" max="15881" width="6.5703125" style="71" customWidth="1"/>
    <col min="15882" max="15882" width="5.42578125" style="71" customWidth="1"/>
    <col min="15883" max="15883" width="18.5703125" style="71" customWidth="1"/>
    <col min="15884" max="15884" width="19.42578125" style="71" customWidth="1"/>
    <col min="15885" max="15885" width="19.28515625" style="71" customWidth="1"/>
    <col min="15886" max="15890" width="9.140625" style="71" customWidth="1"/>
    <col min="15891" max="15895" width="9.28515625" style="71" customWidth="1"/>
    <col min="15896" max="15896" width="6.5703125" style="71" bestFit="1" customWidth="1"/>
    <col min="15897" max="15897" width="9.28515625" style="71" bestFit="1" customWidth="1"/>
    <col min="15898" max="15898" width="9.85546875" style="71" bestFit="1" customWidth="1"/>
    <col min="15899" max="15899" width="0.140625" style="71" bestFit="1" customWidth="1"/>
    <col min="15900" max="15900" width="3.85546875" style="71" bestFit="1" customWidth="1"/>
    <col min="15901" max="16130" width="9.140625" style="71"/>
    <col min="16131" max="16131" width="14.7109375" style="71" bestFit="1" customWidth="1"/>
    <col min="16132" max="16132" width="9.7109375" style="71" bestFit="1" customWidth="1"/>
    <col min="16133" max="16133" width="20.28515625" style="71" customWidth="1"/>
    <col min="16134" max="16134" width="4.28515625" style="71" customWidth="1"/>
    <col min="16135" max="16135" width="5.42578125" style="71" customWidth="1"/>
    <col min="16136" max="16136" width="6" style="71" customWidth="1"/>
    <col min="16137" max="16137" width="6.5703125" style="71" customWidth="1"/>
    <col min="16138" max="16138" width="5.42578125" style="71" customWidth="1"/>
    <col min="16139" max="16139" width="18.5703125" style="71" customWidth="1"/>
    <col min="16140" max="16140" width="19.42578125" style="71" customWidth="1"/>
    <col min="16141" max="16141" width="19.28515625" style="71" customWidth="1"/>
    <col min="16142" max="16146" width="9.140625" style="71" customWidth="1"/>
    <col min="16147" max="16151" width="9.28515625" style="71" customWidth="1"/>
    <col min="16152" max="16152" width="6.5703125" style="71" bestFit="1" customWidth="1"/>
    <col min="16153" max="16153" width="9.28515625" style="71" bestFit="1" customWidth="1"/>
    <col min="16154" max="16154" width="9.85546875" style="71" bestFit="1" customWidth="1"/>
    <col min="16155" max="16155" width="0.140625" style="71" bestFit="1" customWidth="1"/>
    <col min="16156" max="16156" width="3.85546875" style="71" bestFit="1" customWidth="1"/>
    <col min="16157" max="16384" width="9.140625" style="71"/>
  </cols>
  <sheetData>
    <row r="1" spans="1:28" ht="20.100000000000001" customHeight="1">
      <c r="A1" s="67" t="s">
        <v>5003</v>
      </c>
      <c r="B1" s="67" t="s">
        <v>5004</v>
      </c>
      <c r="C1" s="69"/>
      <c r="D1" s="69"/>
      <c r="E1" s="68" t="s">
        <v>0</v>
      </c>
      <c r="F1" s="67" t="s">
        <v>1</v>
      </c>
      <c r="G1" s="67" t="s">
        <v>2</v>
      </c>
      <c r="H1" s="67" t="s">
        <v>5005</v>
      </c>
      <c r="I1" s="67" t="s">
        <v>3</v>
      </c>
      <c r="J1" s="67" t="s">
        <v>5006</v>
      </c>
      <c r="K1" s="67" t="s">
        <v>4</v>
      </c>
      <c r="L1" s="67" t="s">
        <v>5</v>
      </c>
      <c r="M1" s="67" t="s">
        <v>6</v>
      </c>
      <c r="N1" s="67" t="s">
        <v>5007</v>
      </c>
      <c r="O1" s="67" t="s">
        <v>5008</v>
      </c>
      <c r="P1" s="67" t="s">
        <v>5009</v>
      </c>
      <c r="Q1" s="67" t="s">
        <v>5010</v>
      </c>
      <c r="R1" s="67" t="s">
        <v>7</v>
      </c>
      <c r="S1" s="67" t="s">
        <v>5011</v>
      </c>
      <c r="T1" s="69" t="s">
        <v>5012</v>
      </c>
      <c r="U1" s="69" t="s">
        <v>5013</v>
      </c>
      <c r="V1" s="69" t="s">
        <v>5014</v>
      </c>
      <c r="W1" s="69" t="s">
        <v>8</v>
      </c>
      <c r="X1" s="68" t="s">
        <v>9</v>
      </c>
      <c r="Y1" s="67" t="s">
        <v>5015</v>
      </c>
      <c r="Z1" s="67" t="s">
        <v>5016</v>
      </c>
      <c r="AA1" s="70"/>
      <c r="AB1" s="70"/>
    </row>
    <row r="2" spans="1:28" ht="20.100000000000001" customHeight="1">
      <c r="A2" s="72" t="s">
        <v>1137</v>
      </c>
      <c r="B2" s="72" t="s">
        <v>14094</v>
      </c>
      <c r="C2" s="75">
        <f t="shared" ref="C2:C65" si="0">B2+0</f>
        <v>26057030</v>
      </c>
      <c r="D2" s="75">
        <f>MATCH(C2,estadored!$B$26:$B$322,0)</f>
        <v>167</v>
      </c>
      <c r="E2" s="73" t="s">
        <v>1176</v>
      </c>
      <c r="F2" s="74" t="s">
        <v>38</v>
      </c>
      <c r="G2" s="74" t="s">
        <v>19</v>
      </c>
      <c r="H2" s="74" t="s">
        <v>31</v>
      </c>
      <c r="I2" s="74" t="s">
        <v>14</v>
      </c>
      <c r="J2" s="72" t="s">
        <v>15</v>
      </c>
      <c r="K2" s="72" t="s">
        <v>1165</v>
      </c>
      <c r="L2" s="72" t="s">
        <v>1146</v>
      </c>
      <c r="M2" s="72" t="s">
        <v>1166</v>
      </c>
      <c r="N2" s="72">
        <v>3</v>
      </c>
      <c r="O2" s="72">
        <v>14</v>
      </c>
      <c r="P2" s="72">
        <v>35.5</v>
      </c>
      <c r="Q2" s="72" t="s">
        <v>5021</v>
      </c>
      <c r="R2" s="72">
        <v>3.2431944444444447</v>
      </c>
      <c r="S2" s="72">
        <v>76</v>
      </c>
      <c r="T2" s="75">
        <v>35</v>
      </c>
      <c r="U2" s="75">
        <v>32.700000000000003</v>
      </c>
      <c r="V2" s="75" t="s">
        <v>5022</v>
      </c>
      <c r="W2" s="75">
        <v>-76.592416666666665</v>
      </c>
      <c r="X2" s="76" t="s">
        <v>252</v>
      </c>
      <c r="Y2" s="72" t="s">
        <v>107</v>
      </c>
      <c r="Z2" s="74" t="s">
        <v>18</v>
      </c>
      <c r="AA2" s="70"/>
      <c r="AB2" s="70"/>
    </row>
    <row r="3" spans="1:28" ht="20.100000000000001" customHeight="1">
      <c r="A3" s="72" t="s">
        <v>1371</v>
      </c>
      <c r="B3" s="72" t="s">
        <v>16376</v>
      </c>
      <c r="C3" s="75">
        <f t="shared" si="0"/>
        <v>48015010</v>
      </c>
      <c r="D3" s="75" t="e">
        <f>MATCH(C3,estadored!$B$26:$B$322,0)</f>
        <v>#N/A</v>
      </c>
      <c r="E3" s="73" t="s">
        <v>16377</v>
      </c>
      <c r="F3" s="74" t="s">
        <v>5019</v>
      </c>
      <c r="G3" s="74" t="s">
        <v>12</v>
      </c>
      <c r="H3" s="74" t="s">
        <v>43</v>
      </c>
      <c r="I3" s="74" t="s">
        <v>14</v>
      </c>
      <c r="J3" s="72" t="s">
        <v>15</v>
      </c>
      <c r="K3" s="72" t="s">
        <v>662</v>
      </c>
      <c r="L3" s="72" t="s">
        <v>662</v>
      </c>
      <c r="M3" s="72" t="s">
        <v>1476</v>
      </c>
      <c r="N3" s="72">
        <v>4</v>
      </c>
      <c r="O3" s="72">
        <v>11</v>
      </c>
      <c r="P3" s="72">
        <v>37.9</v>
      </c>
      <c r="Q3" s="72" t="s">
        <v>9401</v>
      </c>
      <c r="R3" s="72">
        <v>-4.1938611111111115</v>
      </c>
      <c r="S3" s="72">
        <v>69</v>
      </c>
      <c r="T3" s="75">
        <v>56</v>
      </c>
      <c r="U3" s="75">
        <v>27.3</v>
      </c>
      <c r="V3" s="75" t="s">
        <v>5022</v>
      </c>
      <c r="W3" s="75">
        <v>-69.940916666666666</v>
      </c>
      <c r="X3" s="76" t="s">
        <v>1088</v>
      </c>
      <c r="Y3" s="72" t="s">
        <v>5515</v>
      </c>
      <c r="Z3" s="74" t="s">
        <v>18</v>
      </c>
      <c r="AA3" s="70"/>
      <c r="AB3" s="70"/>
    </row>
    <row r="4" spans="1:28" ht="20.100000000000001" customHeight="1">
      <c r="A4" s="72" t="s">
        <v>303</v>
      </c>
      <c r="B4" s="72" t="s">
        <v>3013</v>
      </c>
      <c r="C4" s="75">
        <f t="shared" si="0"/>
        <v>14015080</v>
      </c>
      <c r="D4" s="75">
        <f>MATCH(C4,estadored!$B$26:$B$322,0)</f>
        <v>27</v>
      </c>
      <c r="E4" s="73" t="s">
        <v>355</v>
      </c>
      <c r="F4" s="74" t="s">
        <v>38</v>
      </c>
      <c r="G4" s="74" t="s">
        <v>12</v>
      </c>
      <c r="H4" s="74" t="s">
        <v>43</v>
      </c>
      <c r="I4" s="74" t="s">
        <v>14</v>
      </c>
      <c r="J4" s="72" t="s">
        <v>15</v>
      </c>
      <c r="K4" s="72" t="s">
        <v>92</v>
      </c>
      <c r="L4" s="72" t="s">
        <v>175</v>
      </c>
      <c r="M4" s="72" t="s">
        <v>304</v>
      </c>
      <c r="N4" s="72">
        <v>10</v>
      </c>
      <c r="O4" s="72">
        <v>26</v>
      </c>
      <c r="P4" s="72">
        <v>50.1</v>
      </c>
      <c r="Q4" s="72" t="s">
        <v>5021</v>
      </c>
      <c r="R4" s="72">
        <v>10.44725</v>
      </c>
      <c r="S4" s="72">
        <v>75</v>
      </c>
      <c r="T4" s="75">
        <v>30</v>
      </c>
      <c r="U4" s="75">
        <v>57.7</v>
      </c>
      <c r="V4" s="75" t="s">
        <v>5022</v>
      </c>
      <c r="W4" s="75">
        <v>-75.516027777777779</v>
      </c>
      <c r="X4" s="76" t="s">
        <v>84</v>
      </c>
      <c r="Y4" s="72" t="s">
        <v>356</v>
      </c>
      <c r="Z4" s="74" t="s">
        <v>18</v>
      </c>
      <c r="AA4" s="70"/>
      <c r="AB4" s="70"/>
    </row>
    <row r="5" spans="1:28" ht="20.100000000000001" customHeight="1">
      <c r="A5" s="72" t="s">
        <v>1137</v>
      </c>
      <c r="B5" s="72" t="s">
        <v>4435</v>
      </c>
      <c r="C5" s="75">
        <f t="shared" si="0"/>
        <v>26075150</v>
      </c>
      <c r="D5" s="75" t="e">
        <f>MATCH(C5,estadored!$B$26:$B$322,0)</f>
        <v>#N/A</v>
      </c>
      <c r="E5" s="73" t="s">
        <v>1185</v>
      </c>
      <c r="F5" s="74" t="s">
        <v>38</v>
      </c>
      <c r="G5" s="74" t="s">
        <v>12</v>
      </c>
      <c r="H5" s="74" t="s">
        <v>43</v>
      </c>
      <c r="I5" s="74" t="s">
        <v>14</v>
      </c>
      <c r="J5" s="72" t="s">
        <v>15</v>
      </c>
      <c r="K5" s="72" t="s">
        <v>1181</v>
      </c>
      <c r="L5" s="72" t="s">
        <v>1146</v>
      </c>
      <c r="M5" s="72" t="s">
        <v>1179</v>
      </c>
      <c r="N5" s="72">
        <v>3</v>
      </c>
      <c r="O5" s="72">
        <v>31</v>
      </c>
      <c r="P5" s="72">
        <v>58.77</v>
      </c>
      <c r="Q5" s="72" t="s">
        <v>5021</v>
      </c>
      <c r="R5" s="72">
        <v>3.5329916666666668</v>
      </c>
      <c r="S5" s="72">
        <v>76</v>
      </c>
      <c r="T5" s="75">
        <v>22</v>
      </c>
      <c r="U5" s="75">
        <v>57</v>
      </c>
      <c r="V5" s="75" t="s">
        <v>5022</v>
      </c>
      <c r="W5" s="75">
        <v>-76.382499999999993</v>
      </c>
      <c r="X5" s="76" t="s">
        <v>1186</v>
      </c>
      <c r="Y5" s="72" t="s">
        <v>1187</v>
      </c>
      <c r="Z5" s="74" t="s">
        <v>18</v>
      </c>
      <c r="AA5" s="70"/>
      <c r="AB5" s="70"/>
    </row>
    <row r="6" spans="1:28" ht="20.100000000000001" customHeight="1">
      <c r="A6" s="72" t="s">
        <v>303</v>
      </c>
      <c r="B6" s="72" t="s">
        <v>7886</v>
      </c>
      <c r="C6" s="75">
        <f t="shared" si="0"/>
        <v>29045020</v>
      </c>
      <c r="D6" s="75" t="e">
        <f>MATCH(C6,estadored!$B$26:$B$322,0)</f>
        <v>#N/A</v>
      </c>
      <c r="E6" s="73" t="s">
        <v>7887</v>
      </c>
      <c r="F6" s="74" t="s">
        <v>5019</v>
      </c>
      <c r="G6" s="74" t="s">
        <v>12</v>
      </c>
      <c r="H6" s="74" t="s">
        <v>57</v>
      </c>
      <c r="I6" s="74" t="s">
        <v>14</v>
      </c>
      <c r="J6" s="72" t="s">
        <v>15</v>
      </c>
      <c r="K6" s="72" t="s">
        <v>160</v>
      </c>
      <c r="L6" s="72" t="s">
        <v>307</v>
      </c>
      <c r="M6" s="72" t="s">
        <v>472</v>
      </c>
      <c r="N6" s="72">
        <v>10</v>
      </c>
      <c r="O6" s="72">
        <v>55</v>
      </c>
      <c r="P6" s="72">
        <v>4</v>
      </c>
      <c r="Q6" s="72" t="s">
        <v>5021</v>
      </c>
      <c r="R6" s="72">
        <v>10.917777777777777</v>
      </c>
      <c r="S6" s="72">
        <v>74</v>
      </c>
      <c r="T6" s="75">
        <v>46</v>
      </c>
      <c r="U6" s="75">
        <v>47</v>
      </c>
      <c r="V6" s="75" t="s">
        <v>5022</v>
      </c>
      <c r="W6" s="75">
        <v>-74.779722222222219</v>
      </c>
      <c r="X6" s="76" t="s">
        <v>81</v>
      </c>
      <c r="Y6" s="72" t="s">
        <v>5708</v>
      </c>
      <c r="Z6" s="74" t="s">
        <v>18</v>
      </c>
      <c r="AA6" s="70"/>
      <c r="AB6" s="70"/>
    </row>
    <row r="7" spans="1:28" ht="20.100000000000001" customHeight="1">
      <c r="A7" s="72" t="s">
        <v>303</v>
      </c>
      <c r="B7" s="72" t="s">
        <v>3006</v>
      </c>
      <c r="C7" s="75">
        <f t="shared" si="0"/>
        <v>29045190</v>
      </c>
      <c r="D7" s="75" t="e">
        <f>MATCH(C7,estadored!$B$26:$B$322,0)</f>
        <v>#N/A</v>
      </c>
      <c r="E7" s="73" t="s">
        <v>475</v>
      </c>
      <c r="F7" s="74" t="s">
        <v>38</v>
      </c>
      <c r="G7" s="74" t="s">
        <v>12</v>
      </c>
      <c r="H7" s="74" t="s">
        <v>43</v>
      </c>
      <c r="I7" s="74" t="s">
        <v>14</v>
      </c>
      <c r="J7" s="72" t="s">
        <v>15</v>
      </c>
      <c r="K7" s="72" t="s">
        <v>160</v>
      </c>
      <c r="L7" s="72" t="s">
        <v>307</v>
      </c>
      <c r="M7" s="72" t="s">
        <v>472</v>
      </c>
      <c r="N7" s="72">
        <v>10</v>
      </c>
      <c r="O7" s="72">
        <v>55</v>
      </c>
      <c r="P7" s="72">
        <v>4</v>
      </c>
      <c r="Q7" s="72" t="s">
        <v>5021</v>
      </c>
      <c r="R7" s="72">
        <v>10.917777777777777</v>
      </c>
      <c r="S7" s="72">
        <v>74</v>
      </c>
      <c r="T7" s="75">
        <v>46</v>
      </c>
      <c r="U7" s="75">
        <v>47</v>
      </c>
      <c r="V7" s="75" t="s">
        <v>5022</v>
      </c>
      <c r="W7" s="75">
        <v>-74.779722222222219</v>
      </c>
      <c r="X7" s="76" t="s">
        <v>81</v>
      </c>
      <c r="Y7" s="72" t="s">
        <v>476</v>
      </c>
      <c r="Z7" s="74" t="s">
        <v>18</v>
      </c>
      <c r="AA7" s="70"/>
      <c r="AB7" s="70"/>
    </row>
    <row r="8" spans="1:28" ht="20.100000000000001" customHeight="1">
      <c r="A8" s="72" t="s">
        <v>11</v>
      </c>
      <c r="B8" s="72" t="s">
        <v>5620</v>
      </c>
      <c r="C8" s="75">
        <f t="shared" si="0"/>
        <v>23085200</v>
      </c>
      <c r="D8" s="75" t="e">
        <f>MATCH(C8,estadored!$B$26:$B$322,0)</f>
        <v>#N/A</v>
      </c>
      <c r="E8" s="73" t="s">
        <v>5621</v>
      </c>
      <c r="F8" s="74" t="s">
        <v>5019</v>
      </c>
      <c r="G8" s="74" t="s">
        <v>12</v>
      </c>
      <c r="H8" s="74" t="s">
        <v>43</v>
      </c>
      <c r="I8" s="74" t="s">
        <v>14</v>
      </c>
      <c r="J8" s="72" t="s">
        <v>15</v>
      </c>
      <c r="K8" s="72" t="s">
        <v>142</v>
      </c>
      <c r="L8" s="72" t="s">
        <v>27</v>
      </c>
      <c r="M8" s="72" t="s">
        <v>142</v>
      </c>
      <c r="N8" s="72">
        <v>6</v>
      </c>
      <c r="O8" s="72">
        <v>10</v>
      </c>
      <c r="P8" s="72">
        <v>7.2</v>
      </c>
      <c r="Q8" s="72" t="s">
        <v>5021</v>
      </c>
      <c r="R8" s="72">
        <v>6.1686666666666667</v>
      </c>
      <c r="S8" s="72">
        <v>75</v>
      </c>
      <c r="T8" s="75">
        <v>25</v>
      </c>
      <c r="U8" s="75">
        <v>33.299999999999997</v>
      </c>
      <c r="V8" s="75" t="s">
        <v>5022</v>
      </c>
      <c r="W8" s="75">
        <v>-75.425916666666666</v>
      </c>
      <c r="X8" s="76" t="s">
        <v>152</v>
      </c>
      <c r="Y8" s="72" t="s">
        <v>5622</v>
      </c>
      <c r="Z8" s="74" t="s">
        <v>18</v>
      </c>
      <c r="AA8" s="70"/>
      <c r="AB8" s="70"/>
    </row>
    <row r="9" spans="1:28" ht="20.100000000000001" customHeight="1">
      <c r="A9" s="72" t="s">
        <v>11</v>
      </c>
      <c r="B9" s="72" t="s">
        <v>2787</v>
      </c>
      <c r="C9" s="75">
        <f t="shared" si="0"/>
        <v>23085270</v>
      </c>
      <c r="D9" s="75" t="e">
        <f>MATCH(C9,estadored!$B$26:$B$322,0)</f>
        <v>#N/A</v>
      </c>
      <c r="E9" s="73" t="s">
        <v>155</v>
      </c>
      <c r="F9" s="74" t="s">
        <v>38</v>
      </c>
      <c r="G9" s="74" t="s">
        <v>12</v>
      </c>
      <c r="H9" s="74" t="s">
        <v>43</v>
      </c>
      <c r="I9" s="74" t="s">
        <v>14</v>
      </c>
      <c r="J9" s="72" t="s">
        <v>15</v>
      </c>
      <c r="K9" s="72" t="s">
        <v>142</v>
      </c>
      <c r="L9" s="72" t="s">
        <v>27</v>
      </c>
      <c r="M9" s="72" t="s">
        <v>142</v>
      </c>
      <c r="N9" s="72">
        <v>6</v>
      </c>
      <c r="O9" s="72">
        <v>10</v>
      </c>
      <c r="P9" s="72">
        <v>7.2</v>
      </c>
      <c r="Q9" s="72" t="s">
        <v>5021</v>
      </c>
      <c r="R9" s="72">
        <v>6.1686666666666667</v>
      </c>
      <c r="S9" s="72">
        <v>75</v>
      </c>
      <c r="T9" s="75">
        <v>25</v>
      </c>
      <c r="U9" s="75">
        <v>33.299999999999997</v>
      </c>
      <c r="V9" s="75" t="s">
        <v>5022</v>
      </c>
      <c r="W9" s="75">
        <v>-75.425916666666666</v>
      </c>
      <c r="X9" s="76" t="s">
        <v>152</v>
      </c>
      <c r="Y9" s="72" t="s">
        <v>156</v>
      </c>
      <c r="Z9" s="74" t="s">
        <v>18</v>
      </c>
      <c r="AA9" s="70"/>
      <c r="AB9" s="70"/>
    </row>
    <row r="10" spans="1:28" ht="20.100000000000001" customHeight="1">
      <c r="A10" s="72" t="s">
        <v>11</v>
      </c>
      <c r="B10" s="72" t="s">
        <v>6311</v>
      </c>
      <c r="C10" s="75">
        <f t="shared" si="0"/>
        <v>27015070</v>
      </c>
      <c r="D10" s="75" t="e">
        <f>MATCH(C10,estadored!$B$26:$B$322,0)</f>
        <v>#N/A</v>
      </c>
      <c r="E10" s="73" t="s">
        <v>6312</v>
      </c>
      <c r="F10" s="74" t="s">
        <v>5019</v>
      </c>
      <c r="G10" s="74" t="s">
        <v>12</v>
      </c>
      <c r="H10" s="74" t="s">
        <v>43</v>
      </c>
      <c r="I10" s="74" t="s">
        <v>14</v>
      </c>
      <c r="J10" s="72" t="s">
        <v>15</v>
      </c>
      <c r="K10" s="72" t="s">
        <v>263</v>
      </c>
      <c r="L10" s="72" t="s">
        <v>27</v>
      </c>
      <c r="M10" s="72" t="s">
        <v>221</v>
      </c>
      <c r="N10" s="72">
        <v>6</v>
      </c>
      <c r="O10" s="72">
        <v>13</v>
      </c>
      <c r="P10" s="72">
        <v>14.2</v>
      </c>
      <c r="Q10" s="72" t="s">
        <v>5021</v>
      </c>
      <c r="R10" s="72">
        <v>6.2206111111111113</v>
      </c>
      <c r="S10" s="72">
        <v>75</v>
      </c>
      <c r="T10" s="75">
        <v>35</v>
      </c>
      <c r="U10" s="75">
        <v>20.3</v>
      </c>
      <c r="V10" s="75" t="s">
        <v>5022</v>
      </c>
      <c r="W10" s="75">
        <v>-75.58897222222221</v>
      </c>
      <c r="X10" s="76" t="s">
        <v>6313</v>
      </c>
      <c r="Y10" s="72" t="s">
        <v>6314</v>
      </c>
      <c r="Z10" s="74" t="s">
        <v>18</v>
      </c>
      <c r="AA10" s="70"/>
      <c r="AB10" s="70"/>
    </row>
    <row r="11" spans="1:28" ht="20.100000000000001" customHeight="1">
      <c r="A11" s="72" t="s">
        <v>1371</v>
      </c>
      <c r="B11" s="72" t="s">
        <v>4978</v>
      </c>
      <c r="C11" s="75">
        <f t="shared" si="0"/>
        <v>48015050</v>
      </c>
      <c r="D11" s="75">
        <f>MATCH(C11,estadored!$B$26:$B$322,0)</f>
        <v>253</v>
      </c>
      <c r="E11" s="73" t="s">
        <v>1481</v>
      </c>
      <c r="F11" s="74" t="s">
        <v>38</v>
      </c>
      <c r="G11" s="74" t="s">
        <v>12</v>
      </c>
      <c r="H11" s="74" t="s">
        <v>43</v>
      </c>
      <c r="I11" s="74" t="s">
        <v>14</v>
      </c>
      <c r="J11" s="72" t="s">
        <v>15</v>
      </c>
      <c r="K11" s="72" t="s">
        <v>662</v>
      </c>
      <c r="L11" s="72" t="s">
        <v>662</v>
      </c>
      <c r="M11" s="72" t="s">
        <v>1476</v>
      </c>
      <c r="N11" s="72">
        <v>4</v>
      </c>
      <c r="O11" s="72">
        <v>11</v>
      </c>
      <c r="P11" s="72">
        <v>37.9</v>
      </c>
      <c r="Q11" s="72" t="s">
        <v>9401</v>
      </c>
      <c r="R11" s="72">
        <v>-4.1938611111111115</v>
      </c>
      <c r="S11" s="72">
        <v>69</v>
      </c>
      <c r="T11" s="75">
        <v>56</v>
      </c>
      <c r="U11" s="75">
        <v>27.3</v>
      </c>
      <c r="V11" s="75" t="s">
        <v>5022</v>
      </c>
      <c r="W11" s="75">
        <v>-69.940916666666666</v>
      </c>
      <c r="X11" s="76" t="s">
        <v>1088</v>
      </c>
      <c r="Y11" s="72" t="s">
        <v>364</v>
      </c>
      <c r="Z11" s="74" t="s">
        <v>18</v>
      </c>
      <c r="AA11" s="70"/>
      <c r="AB11" s="70"/>
    </row>
    <row r="12" spans="1:28" ht="20.100000000000001" customHeight="1">
      <c r="A12" s="72" t="s">
        <v>674</v>
      </c>
      <c r="B12" s="72" t="s">
        <v>9878</v>
      </c>
      <c r="C12" s="75">
        <f t="shared" si="0"/>
        <v>15067160</v>
      </c>
      <c r="D12" s="75" t="e">
        <f>MATCH(C12,estadored!$B$26:$B$322,0)</f>
        <v>#N/A</v>
      </c>
      <c r="E12" s="73" t="s">
        <v>9879</v>
      </c>
      <c r="F12" s="74" t="s">
        <v>5019</v>
      </c>
      <c r="G12" s="74" t="s">
        <v>19</v>
      </c>
      <c r="H12" s="74" t="s">
        <v>31</v>
      </c>
      <c r="I12" s="74" t="s">
        <v>14</v>
      </c>
      <c r="J12" s="72" t="s">
        <v>15</v>
      </c>
      <c r="K12" s="72" t="s">
        <v>685</v>
      </c>
      <c r="L12" s="72" t="s">
        <v>678</v>
      </c>
      <c r="M12" s="72" t="s">
        <v>682</v>
      </c>
      <c r="N12" s="72">
        <v>11</v>
      </c>
      <c r="O12" s="72">
        <v>1</v>
      </c>
      <c r="P12" s="72">
        <v>59</v>
      </c>
      <c r="Q12" s="72" t="s">
        <v>5021</v>
      </c>
      <c r="R12" s="72">
        <v>11.033055555555556</v>
      </c>
      <c r="S12" s="72">
        <v>72</v>
      </c>
      <c r="T12" s="75">
        <v>42</v>
      </c>
      <c r="U12" s="75">
        <v>31.4</v>
      </c>
      <c r="V12" s="75" t="s">
        <v>5022</v>
      </c>
      <c r="W12" s="75">
        <v>-72.708722222222221</v>
      </c>
      <c r="X12" s="76" t="s">
        <v>8594</v>
      </c>
      <c r="Y12" s="72" t="s">
        <v>9880</v>
      </c>
      <c r="Z12" s="74" t="s">
        <v>18</v>
      </c>
      <c r="AA12" s="70"/>
      <c r="AB12" s="70"/>
    </row>
    <row r="13" spans="1:28" ht="20.100000000000001" customHeight="1">
      <c r="A13" s="72" t="s">
        <v>11</v>
      </c>
      <c r="B13" s="72" t="s">
        <v>5895</v>
      </c>
      <c r="C13" s="75">
        <f t="shared" si="0"/>
        <v>26180160</v>
      </c>
      <c r="D13" s="75" t="e">
        <f>MATCH(C13,estadored!$B$26:$B$322,0)</f>
        <v>#N/A</v>
      </c>
      <c r="E13" s="73" t="s">
        <v>5896</v>
      </c>
      <c r="F13" s="74" t="s">
        <v>5019</v>
      </c>
      <c r="G13" s="74" t="s">
        <v>12</v>
      </c>
      <c r="H13" s="74" t="s">
        <v>13</v>
      </c>
      <c r="I13" s="74" t="s">
        <v>14</v>
      </c>
      <c r="J13" s="72" t="s">
        <v>15</v>
      </c>
      <c r="K13" s="72" t="s">
        <v>5113</v>
      </c>
      <c r="L13" s="72" t="s">
        <v>27</v>
      </c>
      <c r="M13" s="72" t="s">
        <v>5897</v>
      </c>
      <c r="N13" s="72">
        <v>5</v>
      </c>
      <c r="O13" s="72">
        <v>47</v>
      </c>
      <c r="P13" s="72">
        <v>9.5</v>
      </c>
      <c r="Q13" s="72" t="s">
        <v>5021</v>
      </c>
      <c r="R13" s="72">
        <v>5.7859722222222221</v>
      </c>
      <c r="S13" s="72">
        <v>75</v>
      </c>
      <c r="T13" s="75">
        <v>25</v>
      </c>
      <c r="U13" s="75">
        <v>49.5</v>
      </c>
      <c r="V13" s="75" t="s">
        <v>5022</v>
      </c>
      <c r="W13" s="75">
        <v>-75.430416666666673</v>
      </c>
      <c r="X13" s="76" t="s">
        <v>198</v>
      </c>
      <c r="Y13" s="72" t="s">
        <v>5715</v>
      </c>
      <c r="Z13" s="74" t="s">
        <v>18</v>
      </c>
      <c r="AA13" s="70"/>
      <c r="AB13" s="70"/>
    </row>
    <row r="14" spans="1:28" ht="20.100000000000001" customHeight="1">
      <c r="A14" s="72" t="s">
        <v>11</v>
      </c>
      <c r="B14" s="72" t="s">
        <v>6133</v>
      </c>
      <c r="C14" s="75">
        <f t="shared" si="0"/>
        <v>26230240</v>
      </c>
      <c r="D14" s="75" t="e">
        <f>MATCH(C14,estadored!$B$26:$B$322,0)</f>
        <v>#N/A</v>
      </c>
      <c r="E14" s="73" t="s">
        <v>6134</v>
      </c>
      <c r="F14" s="74" t="s">
        <v>5019</v>
      </c>
      <c r="G14" s="74" t="s">
        <v>12</v>
      </c>
      <c r="H14" s="74" t="s">
        <v>13</v>
      </c>
      <c r="I14" s="74" t="s">
        <v>14</v>
      </c>
      <c r="J14" s="72" t="s">
        <v>15</v>
      </c>
      <c r="K14" s="72" t="s">
        <v>6135</v>
      </c>
      <c r="L14" s="72" t="s">
        <v>27</v>
      </c>
      <c r="M14" s="72" t="s">
        <v>238</v>
      </c>
      <c r="N14" s="72">
        <v>6</v>
      </c>
      <c r="O14" s="72">
        <v>54</v>
      </c>
      <c r="P14" s="72">
        <v>0.7</v>
      </c>
      <c r="Q14" s="72" t="s">
        <v>5021</v>
      </c>
      <c r="R14" s="72">
        <v>6.9001944444444447</v>
      </c>
      <c r="S14" s="72">
        <v>75</v>
      </c>
      <c r="T14" s="75">
        <v>42</v>
      </c>
      <c r="U14" s="75">
        <v>17.399999999999999</v>
      </c>
      <c r="V14" s="75" t="s">
        <v>5022</v>
      </c>
      <c r="W14" s="75">
        <v>-75.70483333333334</v>
      </c>
      <c r="X14" s="76" t="s">
        <v>6136</v>
      </c>
      <c r="Y14" s="72" t="s">
        <v>6137</v>
      </c>
      <c r="Z14" s="74" t="s">
        <v>18</v>
      </c>
      <c r="AA14" s="70"/>
      <c r="AB14" s="70"/>
    </row>
    <row r="15" spans="1:28" ht="20.100000000000001" customHeight="1">
      <c r="A15" s="72" t="s">
        <v>674</v>
      </c>
      <c r="B15" s="72" t="s">
        <v>9783</v>
      </c>
      <c r="C15" s="75">
        <f t="shared" si="0"/>
        <v>15060170</v>
      </c>
      <c r="D15" s="75" t="e">
        <f>MATCH(C15,estadored!$B$26:$B$322,0)</f>
        <v>#N/A</v>
      </c>
      <c r="E15" s="73" t="s">
        <v>9784</v>
      </c>
      <c r="F15" s="74" t="s">
        <v>5019</v>
      </c>
      <c r="G15" s="74" t="s">
        <v>12</v>
      </c>
      <c r="H15" s="74" t="s">
        <v>13</v>
      </c>
      <c r="I15" s="74" t="s">
        <v>24</v>
      </c>
      <c r="J15" s="72" t="s">
        <v>15</v>
      </c>
      <c r="K15" s="72" t="s">
        <v>685</v>
      </c>
      <c r="L15" s="72" t="s">
        <v>678</v>
      </c>
      <c r="M15" s="72" t="s">
        <v>682</v>
      </c>
      <c r="N15" s="72">
        <v>11</v>
      </c>
      <c r="O15" s="72">
        <v>0</v>
      </c>
      <c r="P15" s="72">
        <v>0</v>
      </c>
      <c r="Q15" s="72" t="s">
        <v>5021</v>
      </c>
      <c r="R15" s="72">
        <v>11</v>
      </c>
      <c r="S15" s="72">
        <v>72</v>
      </c>
      <c r="T15" s="75">
        <v>40</v>
      </c>
      <c r="U15" s="75">
        <v>0</v>
      </c>
      <c r="V15" s="75" t="s">
        <v>5022</v>
      </c>
      <c r="W15" s="75">
        <v>-72.666666666666671</v>
      </c>
      <c r="X15" s="76" t="s">
        <v>332</v>
      </c>
      <c r="Y15" s="72" t="s">
        <v>216</v>
      </c>
      <c r="Z15" s="74" t="s">
        <v>5266</v>
      </c>
      <c r="AA15" s="70"/>
      <c r="AB15" s="70"/>
    </row>
    <row r="16" spans="1:28" ht="20.100000000000001" customHeight="1">
      <c r="A16" s="72" t="s">
        <v>1031</v>
      </c>
      <c r="B16" s="72" t="s">
        <v>12751</v>
      </c>
      <c r="C16" s="75">
        <f t="shared" si="0"/>
        <v>16055040</v>
      </c>
      <c r="D16" s="75" t="e">
        <f>MATCH(C16,estadored!$B$26:$B$322,0)</f>
        <v>#N/A</v>
      </c>
      <c r="E16" s="73" t="s">
        <v>12752</v>
      </c>
      <c r="F16" s="74" t="s">
        <v>5019</v>
      </c>
      <c r="G16" s="74" t="s">
        <v>12</v>
      </c>
      <c r="H16" s="74" t="s">
        <v>64</v>
      </c>
      <c r="I16" s="74" t="s">
        <v>14</v>
      </c>
      <c r="J16" s="72" t="s">
        <v>15</v>
      </c>
      <c r="K16" s="72" t="s">
        <v>1062</v>
      </c>
      <c r="L16" s="72" t="s">
        <v>492</v>
      </c>
      <c r="M16" s="72" t="s">
        <v>12633</v>
      </c>
      <c r="N16" s="72">
        <v>8</v>
      </c>
      <c r="O16" s="72">
        <v>5</v>
      </c>
      <c r="P16" s="72">
        <v>14</v>
      </c>
      <c r="Q16" s="72" t="s">
        <v>5021</v>
      </c>
      <c r="R16" s="72">
        <v>8.0872222222222234</v>
      </c>
      <c r="S16" s="72">
        <v>73</v>
      </c>
      <c r="T16" s="75">
        <v>13</v>
      </c>
      <c r="U16" s="75">
        <v>23</v>
      </c>
      <c r="V16" s="75" t="s">
        <v>5022</v>
      </c>
      <c r="W16" s="75">
        <v>-73.223055555555561</v>
      </c>
      <c r="X16" s="76" t="s">
        <v>11329</v>
      </c>
      <c r="Y16" s="72" t="s">
        <v>9347</v>
      </c>
      <c r="Z16" s="74" t="s">
        <v>18</v>
      </c>
      <c r="AA16" s="70"/>
      <c r="AB16" s="70"/>
    </row>
    <row r="17" spans="1:28" ht="20.100000000000001" customHeight="1">
      <c r="A17" s="72" t="s">
        <v>11</v>
      </c>
      <c r="B17" s="72" t="s">
        <v>5208</v>
      </c>
      <c r="C17" s="75">
        <f t="shared" si="0"/>
        <v>11110020</v>
      </c>
      <c r="D17" s="75" t="e">
        <f>MATCH(C17,estadored!$B$26:$B$322,0)</f>
        <v>#N/A</v>
      </c>
      <c r="E17" s="73" t="s">
        <v>5209</v>
      </c>
      <c r="F17" s="74" t="s">
        <v>5019</v>
      </c>
      <c r="G17" s="74" t="s">
        <v>12</v>
      </c>
      <c r="H17" s="74" t="s">
        <v>67</v>
      </c>
      <c r="I17" s="74" t="s">
        <v>14</v>
      </c>
      <c r="J17" s="72" t="s">
        <v>15</v>
      </c>
      <c r="K17" s="72" t="s">
        <v>5210</v>
      </c>
      <c r="L17" s="72" t="s">
        <v>27</v>
      </c>
      <c r="M17" s="72" t="s">
        <v>5211</v>
      </c>
      <c r="N17" s="72">
        <v>6</v>
      </c>
      <c r="O17" s="72">
        <v>38</v>
      </c>
      <c r="P17" s="72">
        <v>33</v>
      </c>
      <c r="Q17" s="72" t="s">
        <v>5021</v>
      </c>
      <c r="R17" s="72">
        <v>6.6424999999999992</v>
      </c>
      <c r="S17" s="72">
        <v>76</v>
      </c>
      <c r="T17" s="75">
        <v>4</v>
      </c>
      <c r="U17" s="75">
        <v>30</v>
      </c>
      <c r="V17" s="75" t="s">
        <v>5022</v>
      </c>
      <c r="W17" s="75">
        <v>-76.075000000000003</v>
      </c>
      <c r="X17" s="76" t="s">
        <v>5212</v>
      </c>
      <c r="Y17" s="72" t="s">
        <v>5213</v>
      </c>
      <c r="Z17" s="74" t="s">
        <v>18</v>
      </c>
      <c r="AA17" s="70"/>
      <c r="AB17" s="70"/>
    </row>
    <row r="18" spans="1:28" ht="20.100000000000001" customHeight="1">
      <c r="A18" s="72" t="s">
        <v>493</v>
      </c>
      <c r="B18" s="72" t="s">
        <v>8220</v>
      </c>
      <c r="C18" s="75">
        <f t="shared" si="0"/>
        <v>35010020</v>
      </c>
      <c r="D18" s="75" t="e">
        <f>MATCH(C18,estadored!$B$26:$B$322,0)</f>
        <v>#N/A</v>
      </c>
      <c r="E18" s="73" t="s">
        <v>8221</v>
      </c>
      <c r="F18" s="74" t="s">
        <v>5019</v>
      </c>
      <c r="G18" s="74" t="s">
        <v>12</v>
      </c>
      <c r="H18" s="74" t="s">
        <v>13</v>
      </c>
      <c r="I18" s="74" t="s">
        <v>14</v>
      </c>
      <c r="J18" s="72" t="s">
        <v>15</v>
      </c>
      <c r="K18" s="72" t="s">
        <v>8222</v>
      </c>
      <c r="L18" s="72" t="s">
        <v>501</v>
      </c>
      <c r="M18" s="72" t="s">
        <v>8223</v>
      </c>
      <c r="N18" s="72">
        <v>3</v>
      </c>
      <c r="O18" s="72">
        <v>59</v>
      </c>
      <c r="P18" s="72">
        <v>40.700000000000003</v>
      </c>
      <c r="Q18" s="72" t="s">
        <v>5021</v>
      </c>
      <c r="R18" s="72">
        <v>3.9946388888888889</v>
      </c>
      <c r="S18" s="72">
        <v>73</v>
      </c>
      <c r="T18" s="75">
        <v>45</v>
      </c>
      <c r="U18" s="75">
        <v>56.1</v>
      </c>
      <c r="V18" s="75" t="s">
        <v>5022</v>
      </c>
      <c r="W18" s="75">
        <v>-73.765583333333339</v>
      </c>
      <c r="X18" s="76" t="s">
        <v>519</v>
      </c>
      <c r="Y18" s="72" t="s">
        <v>8224</v>
      </c>
      <c r="Z18" s="74" t="s">
        <v>18</v>
      </c>
      <c r="AA18" s="70"/>
      <c r="AB18" s="70"/>
    </row>
    <row r="19" spans="1:28" ht="20.100000000000001" customHeight="1">
      <c r="A19" s="72" t="s">
        <v>303</v>
      </c>
      <c r="B19" s="72" t="s">
        <v>7032</v>
      </c>
      <c r="C19" s="75">
        <f t="shared" si="0"/>
        <v>25010110</v>
      </c>
      <c r="D19" s="75" t="e">
        <f>MATCH(C19,estadored!$B$26:$B$322,0)</f>
        <v>#N/A</v>
      </c>
      <c r="E19" s="73" t="s">
        <v>7033</v>
      </c>
      <c r="F19" s="74" t="s">
        <v>5019</v>
      </c>
      <c r="G19" s="74" t="s">
        <v>12</v>
      </c>
      <c r="H19" s="74" t="s">
        <v>13</v>
      </c>
      <c r="I19" s="74" t="s">
        <v>14</v>
      </c>
      <c r="J19" s="72" t="s">
        <v>15</v>
      </c>
      <c r="K19" s="72" t="s">
        <v>372</v>
      </c>
      <c r="L19" s="72" t="s">
        <v>123</v>
      </c>
      <c r="M19" s="72" t="s">
        <v>371</v>
      </c>
      <c r="N19" s="72">
        <v>8</v>
      </c>
      <c r="O19" s="72">
        <v>0</v>
      </c>
      <c r="P19" s="72">
        <v>22</v>
      </c>
      <c r="Q19" s="72" t="s">
        <v>5021</v>
      </c>
      <c r="R19" s="72">
        <v>8.0061111111111103</v>
      </c>
      <c r="S19" s="72">
        <v>75</v>
      </c>
      <c r="T19" s="75">
        <v>38</v>
      </c>
      <c r="U19" s="75">
        <v>50</v>
      </c>
      <c r="V19" s="75" t="s">
        <v>5022</v>
      </c>
      <c r="W19" s="75">
        <v>-75.647222222222226</v>
      </c>
      <c r="X19" s="76" t="s">
        <v>119</v>
      </c>
      <c r="Y19" s="72" t="s">
        <v>350</v>
      </c>
      <c r="Z19" s="74" t="s">
        <v>18</v>
      </c>
      <c r="AA19" s="70"/>
      <c r="AB19" s="70"/>
    </row>
    <row r="20" spans="1:28" ht="20.100000000000001" customHeight="1">
      <c r="A20" s="72" t="s">
        <v>11</v>
      </c>
      <c r="B20" s="72" t="s">
        <v>5312</v>
      </c>
      <c r="C20" s="75">
        <f t="shared" si="0"/>
        <v>11150030</v>
      </c>
      <c r="D20" s="75" t="e">
        <f>MATCH(C20,estadored!$B$26:$B$322,0)</f>
        <v>#N/A</v>
      </c>
      <c r="E20" s="73" t="s">
        <v>5313</v>
      </c>
      <c r="F20" s="74" t="s">
        <v>5019</v>
      </c>
      <c r="G20" s="74" t="s">
        <v>12</v>
      </c>
      <c r="H20" s="74" t="s">
        <v>13</v>
      </c>
      <c r="I20" s="74" t="s">
        <v>14</v>
      </c>
      <c r="J20" s="72" t="s">
        <v>15</v>
      </c>
      <c r="K20" s="72" t="s">
        <v>2570</v>
      </c>
      <c r="L20" s="72" t="s">
        <v>16</v>
      </c>
      <c r="M20" s="72" t="s">
        <v>93</v>
      </c>
      <c r="N20" s="72">
        <v>8</v>
      </c>
      <c r="O20" s="72">
        <v>31</v>
      </c>
      <c r="P20" s="72">
        <v>51</v>
      </c>
      <c r="Q20" s="72" t="s">
        <v>5021</v>
      </c>
      <c r="R20" s="72">
        <v>8.5308333333333337</v>
      </c>
      <c r="S20" s="72">
        <v>77</v>
      </c>
      <c r="T20" s="75">
        <v>16</v>
      </c>
      <c r="U20" s="75">
        <v>37</v>
      </c>
      <c r="V20" s="75" t="s">
        <v>5022</v>
      </c>
      <c r="W20" s="75">
        <v>-77.276944444444439</v>
      </c>
      <c r="X20" s="76" t="s">
        <v>84</v>
      </c>
      <c r="Y20" s="72" t="s">
        <v>5314</v>
      </c>
      <c r="Z20" s="74" t="s">
        <v>18</v>
      </c>
      <c r="AA20" s="70"/>
      <c r="AB20" s="70"/>
    </row>
    <row r="21" spans="1:28" ht="20.100000000000001" customHeight="1">
      <c r="A21" s="72" t="s">
        <v>1371</v>
      </c>
      <c r="B21" s="72" t="s">
        <v>16008</v>
      </c>
      <c r="C21" s="75">
        <f t="shared" si="0"/>
        <v>21206280</v>
      </c>
      <c r="D21" s="75" t="e">
        <f>MATCH(C21,estadored!$B$26:$B$322,0)</f>
        <v>#N/A</v>
      </c>
      <c r="E21" s="73" t="s">
        <v>16009</v>
      </c>
      <c r="F21" s="74" t="s">
        <v>5019</v>
      </c>
      <c r="G21" s="74" t="s">
        <v>12</v>
      </c>
      <c r="H21" s="74" t="s">
        <v>26</v>
      </c>
      <c r="I21" s="74" t="s">
        <v>14</v>
      </c>
      <c r="J21" s="72" t="s">
        <v>15</v>
      </c>
      <c r="K21" s="72" t="s">
        <v>1322</v>
      </c>
      <c r="L21" s="72" t="s">
        <v>522</v>
      </c>
      <c r="M21" s="72" t="s">
        <v>15943</v>
      </c>
      <c r="N21" s="72">
        <v>4</v>
      </c>
      <c r="O21" s="72">
        <v>39</v>
      </c>
      <c r="P21" s="72">
        <v>13.8</v>
      </c>
      <c r="Q21" s="72" t="s">
        <v>5021</v>
      </c>
      <c r="R21" s="72">
        <v>4.6538333333333339</v>
      </c>
      <c r="S21" s="72">
        <v>74</v>
      </c>
      <c r="T21" s="75">
        <v>19</v>
      </c>
      <c r="U21" s="75">
        <v>59</v>
      </c>
      <c r="V21" s="75" t="s">
        <v>5022</v>
      </c>
      <c r="W21" s="75">
        <v>-74.333055555555546</v>
      </c>
      <c r="X21" s="76" t="s">
        <v>10940</v>
      </c>
      <c r="Y21" s="72" t="s">
        <v>7235</v>
      </c>
      <c r="Z21" s="74" t="s">
        <v>18</v>
      </c>
      <c r="AA21" s="70"/>
      <c r="AB21" s="70"/>
    </row>
    <row r="22" spans="1:28" ht="20.100000000000001" customHeight="1">
      <c r="A22" s="72" t="s">
        <v>493</v>
      </c>
      <c r="B22" s="72" t="s">
        <v>8339</v>
      </c>
      <c r="C22" s="75">
        <f t="shared" si="0"/>
        <v>35030040</v>
      </c>
      <c r="D22" s="75" t="e">
        <f>MATCH(C22,estadored!$B$26:$B$322,0)</f>
        <v>#N/A</v>
      </c>
      <c r="E22" s="73" t="s">
        <v>8340</v>
      </c>
      <c r="F22" s="74" t="s">
        <v>5019</v>
      </c>
      <c r="G22" s="74" t="s">
        <v>12</v>
      </c>
      <c r="H22" s="74" t="s">
        <v>67</v>
      </c>
      <c r="I22" s="74" t="s">
        <v>14</v>
      </c>
      <c r="J22" s="72" t="s">
        <v>15</v>
      </c>
      <c r="K22" s="72" t="s">
        <v>532</v>
      </c>
      <c r="L22" s="72" t="s">
        <v>501</v>
      </c>
      <c r="M22" s="72" t="s">
        <v>525</v>
      </c>
      <c r="N22" s="72">
        <v>4</v>
      </c>
      <c r="O22" s="72">
        <v>9</v>
      </c>
      <c r="P22" s="72">
        <v>49.1</v>
      </c>
      <c r="Q22" s="72" t="s">
        <v>5021</v>
      </c>
      <c r="R22" s="72">
        <v>4.1636388888888893</v>
      </c>
      <c r="S22" s="72">
        <v>73</v>
      </c>
      <c r="T22" s="75">
        <v>38</v>
      </c>
      <c r="U22" s="75">
        <v>51.8</v>
      </c>
      <c r="V22" s="75" t="s">
        <v>5022</v>
      </c>
      <c r="W22" s="75">
        <v>-73.647722222222228</v>
      </c>
      <c r="X22" s="76" t="s">
        <v>226</v>
      </c>
      <c r="Y22" s="72" t="s">
        <v>8341</v>
      </c>
      <c r="Z22" s="74" t="s">
        <v>18</v>
      </c>
      <c r="AA22" s="70"/>
      <c r="AB22" s="70"/>
    </row>
    <row r="23" spans="1:28" ht="20.100000000000001" customHeight="1">
      <c r="A23" s="72" t="s">
        <v>892</v>
      </c>
      <c r="B23" s="72" t="s">
        <v>3862</v>
      </c>
      <c r="C23" s="75">
        <f t="shared" si="0"/>
        <v>44015060</v>
      </c>
      <c r="D23" s="75" t="e">
        <f>MATCH(C23,estadored!$B$26:$B$322,0)</f>
        <v>#N/A</v>
      </c>
      <c r="E23" s="73" t="s">
        <v>898</v>
      </c>
      <c r="F23" s="74" t="s">
        <v>38</v>
      </c>
      <c r="G23" s="74" t="s">
        <v>12</v>
      </c>
      <c r="H23" s="74" t="s">
        <v>64</v>
      </c>
      <c r="I23" s="74" t="s">
        <v>14</v>
      </c>
      <c r="J23" s="72" t="s">
        <v>15</v>
      </c>
      <c r="K23" s="72" t="s">
        <v>658</v>
      </c>
      <c r="L23" s="72" t="s">
        <v>660</v>
      </c>
      <c r="M23" s="72" t="s">
        <v>893</v>
      </c>
      <c r="N23" s="72">
        <v>1</v>
      </c>
      <c r="O23" s="72">
        <v>9</v>
      </c>
      <c r="P23" s="72">
        <v>26.4</v>
      </c>
      <c r="Q23" s="72" t="s">
        <v>5021</v>
      </c>
      <c r="R23" s="72">
        <v>1.1573333333333333</v>
      </c>
      <c r="S23" s="72">
        <v>76</v>
      </c>
      <c r="T23" s="75">
        <v>39</v>
      </c>
      <c r="U23" s="75">
        <v>6.6</v>
      </c>
      <c r="V23" s="75" t="s">
        <v>5022</v>
      </c>
      <c r="W23" s="75">
        <v>-76.651833333333343</v>
      </c>
      <c r="X23" s="76" t="s">
        <v>74</v>
      </c>
      <c r="Y23" s="72" t="s">
        <v>899</v>
      </c>
      <c r="Z23" s="74" t="s">
        <v>18</v>
      </c>
      <c r="AA23" s="70"/>
      <c r="AB23" s="70"/>
    </row>
    <row r="24" spans="1:28" ht="20.100000000000001" customHeight="1">
      <c r="A24" s="72" t="s">
        <v>493</v>
      </c>
      <c r="B24" s="72" t="s">
        <v>8564</v>
      </c>
      <c r="C24" s="75">
        <f t="shared" si="0"/>
        <v>35250040</v>
      </c>
      <c r="D24" s="75" t="e">
        <f>MATCH(C24,estadored!$B$26:$B$322,0)</f>
        <v>#N/A</v>
      </c>
      <c r="E24" s="73" t="s">
        <v>8565</v>
      </c>
      <c r="F24" s="74" t="s">
        <v>5019</v>
      </c>
      <c r="G24" s="74" t="s">
        <v>12</v>
      </c>
      <c r="H24" s="74" t="s">
        <v>13</v>
      </c>
      <c r="I24" s="74" t="s">
        <v>14</v>
      </c>
      <c r="J24" s="72" t="s">
        <v>15</v>
      </c>
      <c r="K24" s="72" t="s">
        <v>501</v>
      </c>
      <c r="L24" s="72" t="s">
        <v>8136</v>
      </c>
      <c r="M24" s="72" t="s">
        <v>8566</v>
      </c>
      <c r="N24" s="72">
        <v>6</v>
      </c>
      <c r="O24" s="72">
        <v>10</v>
      </c>
      <c r="P24" s="72">
        <v>31.5</v>
      </c>
      <c r="Q24" s="72" t="s">
        <v>5021</v>
      </c>
      <c r="R24" s="72">
        <v>6.175416666666667</v>
      </c>
      <c r="S24" s="72">
        <v>68</v>
      </c>
      <c r="T24" s="75">
        <v>23</v>
      </c>
      <c r="U24" s="75">
        <v>39.700000000000003</v>
      </c>
      <c r="V24" s="75" t="s">
        <v>5022</v>
      </c>
      <c r="W24" s="75">
        <v>-68.394361111111124</v>
      </c>
      <c r="X24" s="76" t="s">
        <v>8567</v>
      </c>
      <c r="Y24" s="72" t="s">
        <v>466</v>
      </c>
      <c r="Z24" s="74" t="s">
        <v>18</v>
      </c>
      <c r="AA24" s="70"/>
      <c r="AB24" s="70"/>
    </row>
    <row r="25" spans="1:28" ht="20.100000000000001" customHeight="1">
      <c r="A25" s="72" t="s">
        <v>493</v>
      </c>
      <c r="B25" s="72" t="s">
        <v>8574</v>
      </c>
      <c r="C25" s="75">
        <f t="shared" si="0"/>
        <v>35257040</v>
      </c>
      <c r="D25" s="75" t="e">
        <f>MATCH(C25,estadored!$B$26:$B$322,0)</f>
        <v>#N/A</v>
      </c>
      <c r="E25" s="73" t="s">
        <v>8575</v>
      </c>
      <c r="F25" s="74" t="s">
        <v>5019</v>
      </c>
      <c r="G25" s="74" t="s">
        <v>19</v>
      </c>
      <c r="H25" s="74" t="s">
        <v>31</v>
      </c>
      <c r="I25" s="74" t="s">
        <v>14</v>
      </c>
      <c r="J25" s="72" t="s">
        <v>15</v>
      </c>
      <c r="K25" s="72" t="s">
        <v>501</v>
      </c>
      <c r="L25" s="72" t="s">
        <v>8136</v>
      </c>
      <c r="M25" s="72" t="s">
        <v>8566</v>
      </c>
      <c r="N25" s="72">
        <v>6</v>
      </c>
      <c r="O25" s="72">
        <v>11</v>
      </c>
      <c r="P25" s="72">
        <v>0.8</v>
      </c>
      <c r="Q25" s="72" t="s">
        <v>5021</v>
      </c>
      <c r="R25" s="72">
        <v>6.1835555555555555</v>
      </c>
      <c r="S25" s="72">
        <v>68</v>
      </c>
      <c r="T25" s="75">
        <v>26</v>
      </c>
      <c r="U25" s="75">
        <v>29.3</v>
      </c>
      <c r="V25" s="75" t="s">
        <v>5022</v>
      </c>
      <c r="W25" s="75">
        <v>-68.441472222222231</v>
      </c>
      <c r="X25" s="76" t="s">
        <v>8567</v>
      </c>
      <c r="Y25" s="72" t="s">
        <v>7938</v>
      </c>
      <c r="Z25" s="74" t="s">
        <v>18</v>
      </c>
      <c r="AA25" s="70"/>
      <c r="AB25" s="70"/>
    </row>
    <row r="26" spans="1:28" ht="20.100000000000001" customHeight="1">
      <c r="A26" s="72" t="s">
        <v>1299</v>
      </c>
      <c r="B26" s="72" t="s">
        <v>15164</v>
      </c>
      <c r="C26" s="75">
        <f t="shared" si="0"/>
        <v>21220050</v>
      </c>
      <c r="D26" s="75" t="e">
        <f>MATCH(C26,estadored!$B$26:$B$322,0)</f>
        <v>#N/A</v>
      </c>
      <c r="E26" s="73" t="s">
        <v>15165</v>
      </c>
      <c r="F26" s="74" t="s">
        <v>5019</v>
      </c>
      <c r="G26" s="74" t="s">
        <v>12</v>
      </c>
      <c r="H26" s="74" t="s">
        <v>13</v>
      </c>
      <c r="I26" s="74" t="s">
        <v>14</v>
      </c>
      <c r="J26" s="72" t="s">
        <v>15</v>
      </c>
      <c r="K26" s="72" t="s">
        <v>15163</v>
      </c>
      <c r="L26" s="72" t="s">
        <v>637</v>
      </c>
      <c r="M26" s="72" t="s">
        <v>1323</v>
      </c>
      <c r="N26" s="72">
        <v>4</v>
      </c>
      <c r="O26" s="72">
        <v>21</v>
      </c>
      <c r="P26" s="72">
        <v>12.4</v>
      </c>
      <c r="Q26" s="72" t="s">
        <v>5021</v>
      </c>
      <c r="R26" s="72">
        <v>4.3534444444444444</v>
      </c>
      <c r="S26" s="72">
        <v>75</v>
      </c>
      <c r="T26" s="75">
        <v>3</v>
      </c>
      <c r="U26" s="75">
        <v>11</v>
      </c>
      <c r="V26" s="75" t="s">
        <v>5022</v>
      </c>
      <c r="W26" s="75">
        <v>-75.053055555555559</v>
      </c>
      <c r="X26" s="76" t="s">
        <v>6152</v>
      </c>
      <c r="Y26" s="72" t="s">
        <v>5128</v>
      </c>
      <c r="Z26" s="74" t="s">
        <v>18</v>
      </c>
      <c r="AA26" s="70"/>
      <c r="AB26" s="70"/>
    </row>
    <row r="27" spans="1:28" ht="20.100000000000001" customHeight="1">
      <c r="A27" s="72" t="s">
        <v>564</v>
      </c>
      <c r="B27" s="72" t="s">
        <v>8819</v>
      </c>
      <c r="C27" s="75">
        <f t="shared" si="0"/>
        <v>21030080</v>
      </c>
      <c r="D27" s="75" t="e">
        <f>MATCH(C27,estadored!$B$26:$B$322,0)</f>
        <v>#N/A</v>
      </c>
      <c r="E27" s="73" t="s">
        <v>8820</v>
      </c>
      <c r="F27" s="74" t="s">
        <v>5019</v>
      </c>
      <c r="G27" s="74" t="s">
        <v>12</v>
      </c>
      <c r="H27" s="74" t="s">
        <v>13</v>
      </c>
      <c r="I27" s="74" t="s">
        <v>14</v>
      </c>
      <c r="J27" s="72" t="s">
        <v>15</v>
      </c>
      <c r="K27" s="72" t="s">
        <v>582</v>
      </c>
      <c r="L27" s="72" t="s">
        <v>566</v>
      </c>
      <c r="M27" s="72" t="s">
        <v>8813</v>
      </c>
      <c r="N27" s="72">
        <v>1</v>
      </c>
      <c r="O27" s="72">
        <v>48</v>
      </c>
      <c r="P27" s="72">
        <v>49</v>
      </c>
      <c r="Q27" s="72" t="s">
        <v>5021</v>
      </c>
      <c r="R27" s="72">
        <v>1.8136111111111111</v>
      </c>
      <c r="S27" s="72">
        <v>75</v>
      </c>
      <c r="T27" s="75">
        <v>56</v>
      </c>
      <c r="U27" s="75">
        <v>32</v>
      </c>
      <c r="V27" s="75" t="s">
        <v>5022</v>
      </c>
      <c r="W27" s="75">
        <v>-75.942222222222227</v>
      </c>
      <c r="X27" s="76" t="s">
        <v>5061</v>
      </c>
      <c r="Y27" s="72" t="s">
        <v>5946</v>
      </c>
      <c r="Z27" s="74" t="s">
        <v>18</v>
      </c>
      <c r="AA27" s="70"/>
      <c r="AB27" s="70"/>
    </row>
    <row r="28" spans="1:28" ht="20.100000000000001" customHeight="1">
      <c r="A28" s="72" t="s">
        <v>564</v>
      </c>
      <c r="B28" s="72" t="s">
        <v>8811</v>
      </c>
      <c r="C28" s="75">
        <f t="shared" si="0"/>
        <v>21030040</v>
      </c>
      <c r="D28" s="75" t="e">
        <f>MATCH(C28,estadored!$B$26:$B$322,0)</f>
        <v>#N/A</v>
      </c>
      <c r="E28" s="73" t="s">
        <v>8812</v>
      </c>
      <c r="F28" s="74" t="s">
        <v>5019</v>
      </c>
      <c r="G28" s="74" t="s">
        <v>12</v>
      </c>
      <c r="H28" s="74" t="s">
        <v>13</v>
      </c>
      <c r="I28" s="74" t="s">
        <v>24</v>
      </c>
      <c r="J28" s="72" t="s">
        <v>15</v>
      </c>
      <c r="K28" s="72" t="s">
        <v>582</v>
      </c>
      <c r="L28" s="72" t="s">
        <v>566</v>
      </c>
      <c r="M28" s="72" t="s">
        <v>8813</v>
      </c>
      <c r="N28" s="72">
        <v>1</v>
      </c>
      <c r="O28" s="72">
        <v>50</v>
      </c>
      <c r="P28" s="72">
        <v>0</v>
      </c>
      <c r="Q28" s="72" t="s">
        <v>5021</v>
      </c>
      <c r="R28" s="72">
        <v>1.8333333333333335</v>
      </c>
      <c r="S28" s="72">
        <v>75</v>
      </c>
      <c r="T28" s="75">
        <v>52</v>
      </c>
      <c r="U28" s="75">
        <v>0</v>
      </c>
      <c r="V28" s="75" t="s">
        <v>5022</v>
      </c>
      <c r="W28" s="75">
        <v>-75.86666666666666</v>
      </c>
      <c r="X28" s="76" t="s">
        <v>5061</v>
      </c>
      <c r="Y28" s="72" t="s">
        <v>6366</v>
      </c>
      <c r="Z28" s="74" t="s">
        <v>573</v>
      </c>
      <c r="AA28" s="70"/>
      <c r="AB28" s="70"/>
    </row>
    <row r="29" spans="1:28" ht="20.100000000000001" customHeight="1">
      <c r="A29" s="72" t="s">
        <v>11</v>
      </c>
      <c r="B29" s="72" t="s">
        <v>5795</v>
      </c>
      <c r="C29" s="75">
        <f t="shared" si="0"/>
        <v>25027160</v>
      </c>
      <c r="D29" s="75" t="e">
        <f>MATCH(C29,estadored!$B$26:$B$322,0)</f>
        <v>#N/A</v>
      </c>
      <c r="E29" s="73" t="s">
        <v>5796</v>
      </c>
      <c r="F29" s="74" t="s">
        <v>5019</v>
      </c>
      <c r="G29" s="74" t="s">
        <v>19</v>
      </c>
      <c r="H29" s="74" t="s">
        <v>20</v>
      </c>
      <c r="I29" s="74" t="s">
        <v>14</v>
      </c>
      <c r="J29" s="72" t="s">
        <v>15</v>
      </c>
      <c r="K29" s="72" t="s">
        <v>174</v>
      </c>
      <c r="L29" s="72" t="s">
        <v>175</v>
      </c>
      <c r="M29" s="72" t="s">
        <v>5711</v>
      </c>
      <c r="N29" s="72">
        <v>8</v>
      </c>
      <c r="O29" s="72">
        <v>33</v>
      </c>
      <c r="P29" s="72">
        <v>35.9</v>
      </c>
      <c r="Q29" s="72" t="s">
        <v>5021</v>
      </c>
      <c r="R29" s="72">
        <v>8.559972222222223</v>
      </c>
      <c r="S29" s="72">
        <v>74</v>
      </c>
      <c r="T29" s="75">
        <v>33</v>
      </c>
      <c r="U29" s="75">
        <v>13.9</v>
      </c>
      <c r="V29" s="75" t="s">
        <v>5022</v>
      </c>
      <c r="W29" s="75">
        <v>-74.553861111111104</v>
      </c>
      <c r="X29" s="76" t="s">
        <v>5726</v>
      </c>
      <c r="Y29" s="72" t="s">
        <v>5797</v>
      </c>
      <c r="Z29" s="74" t="s">
        <v>18</v>
      </c>
      <c r="AA29" s="70"/>
      <c r="AB29" s="70"/>
    </row>
    <row r="30" spans="1:28" ht="20.100000000000001" customHeight="1">
      <c r="A30" s="72" t="s">
        <v>1299</v>
      </c>
      <c r="B30" s="72" t="s">
        <v>14893</v>
      </c>
      <c r="C30" s="75">
        <f t="shared" si="0"/>
        <v>21160040</v>
      </c>
      <c r="D30" s="75" t="e">
        <f>MATCH(C30,estadored!$B$26:$B$322,0)</f>
        <v>#N/A</v>
      </c>
      <c r="E30" s="73" t="s">
        <v>14894</v>
      </c>
      <c r="F30" s="74" t="s">
        <v>5019</v>
      </c>
      <c r="G30" s="74" t="s">
        <v>12</v>
      </c>
      <c r="H30" s="74" t="s">
        <v>13</v>
      </c>
      <c r="I30" s="74" t="s">
        <v>14</v>
      </c>
      <c r="J30" s="72" t="s">
        <v>15</v>
      </c>
      <c r="K30" s="72" t="s">
        <v>137</v>
      </c>
      <c r="L30" s="72" t="s">
        <v>637</v>
      </c>
      <c r="M30" s="72" t="s">
        <v>1304</v>
      </c>
      <c r="N30" s="72">
        <v>3</v>
      </c>
      <c r="O30" s="72">
        <v>44</v>
      </c>
      <c r="P30" s="72">
        <v>46.5</v>
      </c>
      <c r="Q30" s="72" t="s">
        <v>5021</v>
      </c>
      <c r="R30" s="72">
        <v>3.7462499999999999</v>
      </c>
      <c r="S30" s="72">
        <v>74</v>
      </c>
      <c r="T30" s="75">
        <v>48</v>
      </c>
      <c r="U30" s="75">
        <v>39.4</v>
      </c>
      <c r="V30" s="75" t="s">
        <v>5022</v>
      </c>
      <c r="W30" s="75">
        <v>-74.810944444444445</v>
      </c>
      <c r="X30" s="76" t="s">
        <v>14895</v>
      </c>
      <c r="Y30" s="72" t="s">
        <v>5759</v>
      </c>
      <c r="Z30" s="74" t="s">
        <v>18</v>
      </c>
      <c r="AA30" s="70"/>
      <c r="AB30" s="70"/>
    </row>
    <row r="31" spans="1:28" ht="20.100000000000001" customHeight="1">
      <c r="A31" s="72" t="s">
        <v>1371</v>
      </c>
      <c r="B31" s="72" t="s">
        <v>15970</v>
      </c>
      <c r="C31" s="75">
        <f t="shared" si="0"/>
        <v>21206000</v>
      </c>
      <c r="D31" s="75" t="e">
        <f>MATCH(C31,estadored!$B$26:$B$322,0)</f>
        <v>#N/A</v>
      </c>
      <c r="E31" s="73" t="s">
        <v>15971</v>
      </c>
      <c r="F31" s="74" t="s">
        <v>5019</v>
      </c>
      <c r="G31" s="74" t="s">
        <v>12</v>
      </c>
      <c r="H31" s="74" t="s">
        <v>111</v>
      </c>
      <c r="I31" s="74" t="s">
        <v>24</v>
      </c>
      <c r="J31" s="72" t="s">
        <v>15</v>
      </c>
      <c r="K31" s="72" t="s">
        <v>1322</v>
      </c>
      <c r="L31" s="72" t="s">
        <v>1376</v>
      </c>
      <c r="M31" s="72" t="s">
        <v>1376</v>
      </c>
      <c r="N31" s="72">
        <v>4</v>
      </c>
      <c r="O31" s="72">
        <v>40</v>
      </c>
      <c r="P31" s="72">
        <v>50.7</v>
      </c>
      <c r="Q31" s="72" t="s">
        <v>5021</v>
      </c>
      <c r="R31" s="72">
        <v>4.6807500000000006</v>
      </c>
      <c r="S31" s="72">
        <v>74</v>
      </c>
      <c r="T31" s="75">
        <v>7</v>
      </c>
      <c r="U31" s="75">
        <v>25.1</v>
      </c>
      <c r="V31" s="75" t="s">
        <v>5022</v>
      </c>
      <c r="W31" s="75">
        <v>-74.123638888888877</v>
      </c>
      <c r="X31" s="76" t="s">
        <v>6136</v>
      </c>
      <c r="Y31" s="72" t="s">
        <v>11223</v>
      </c>
      <c r="Z31" s="74" t="s">
        <v>5155</v>
      </c>
      <c r="AA31" s="70"/>
      <c r="AB31" s="70"/>
    </row>
    <row r="32" spans="1:28" ht="20.100000000000001" customHeight="1">
      <c r="A32" s="72" t="s">
        <v>1299</v>
      </c>
      <c r="B32" s="72" t="s">
        <v>15217</v>
      </c>
      <c r="C32" s="75">
        <f t="shared" si="0"/>
        <v>21245050</v>
      </c>
      <c r="D32" s="75" t="e">
        <f>MATCH(C32,estadored!$B$26:$B$322,0)</f>
        <v>#N/A</v>
      </c>
      <c r="E32" s="73" t="s">
        <v>15218</v>
      </c>
      <c r="F32" s="74" t="s">
        <v>5019</v>
      </c>
      <c r="G32" s="74" t="s">
        <v>12</v>
      </c>
      <c r="H32" s="74" t="s">
        <v>111</v>
      </c>
      <c r="I32" s="74" t="s">
        <v>24</v>
      </c>
      <c r="J32" s="72" t="s">
        <v>15</v>
      </c>
      <c r="K32" s="72" t="s">
        <v>15198</v>
      </c>
      <c r="L32" s="72" t="s">
        <v>637</v>
      </c>
      <c r="M32" s="72" t="s">
        <v>15199</v>
      </c>
      <c r="N32" s="72">
        <v>4</v>
      </c>
      <c r="O32" s="72">
        <v>45</v>
      </c>
      <c r="P32" s="72">
        <v>0</v>
      </c>
      <c r="Q32" s="72" t="s">
        <v>5021</v>
      </c>
      <c r="R32" s="72">
        <v>4.75</v>
      </c>
      <c r="S32" s="72">
        <v>75</v>
      </c>
      <c r="T32" s="75">
        <v>21</v>
      </c>
      <c r="U32" s="75">
        <v>0</v>
      </c>
      <c r="V32" s="75" t="s">
        <v>5022</v>
      </c>
      <c r="W32" s="75">
        <v>-75.349999999999994</v>
      </c>
      <c r="X32" s="76" t="s">
        <v>15219</v>
      </c>
      <c r="Y32" s="72" t="s">
        <v>11377</v>
      </c>
      <c r="Z32" s="74" t="s">
        <v>61</v>
      </c>
      <c r="AA32" s="70"/>
      <c r="AB32" s="70"/>
    </row>
    <row r="33" spans="1:28" ht="20.100000000000001" customHeight="1">
      <c r="A33" s="72" t="s">
        <v>1299</v>
      </c>
      <c r="B33" s="72" t="s">
        <v>15222</v>
      </c>
      <c r="C33" s="75">
        <f t="shared" si="0"/>
        <v>21245070</v>
      </c>
      <c r="D33" s="75" t="e">
        <f>MATCH(C33,estadored!$B$26:$B$322,0)</f>
        <v>#N/A</v>
      </c>
      <c r="E33" s="73" t="s">
        <v>15223</v>
      </c>
      <c r="F33" s="74" t="s">
        <v>5019</v>
      </c>
      <c r="G33" s="74" t="s">
        <v>12</v>
      </c>
      <c r="H33" s="74" t="s">
        <v>111</v>
      </c>
      <c r="I33" s="74" t="s">
        <v>24</v>
      </c>
      <c r="J33" s="72" t="s">
        <v>15</v>
      </c>
      <c r="K33" s="72" t="s">
        <v>15198</v>
      </c>
      <c r="L33" s="72" t="s">
        <v>637</v>
      </c>
      <c r="M33" s="72" t="s">
        <v>15199</v>
      </c>
      <c r="N33" s="72">
        <v>4</v>
      </c>
      <c r="O33" s="72">
        <v>46</v>
      </c>
      <c r="P33" s="72">
        <v>0</v>
      </c>
      <c r="Q33" s="72" t="s">
        <v>5021</v>
      </c>
      <c r="R33" s="72">
        <v>4.7666666666666666</v>
      </c>
      <c r="S33" s="72">
        <v>75</v>
      </c>
      <c r="T33" s="75">
        <v>23</v>
      </c>
      <c r="U33" s="75">
        <v>0</v>
      </c>
      <c r="V33" s="75" t="s">
        <v>5022</v>
      </c>
      <c r="W33" s="75">
        <v>-75.38333333333334</v>
      </c>
      <c r="X33" s="76" t="s">
        <v>14485</v>
      </c>
      <c r="Y33" s="72" t="s">
        <v>11377</v>
      </c>
      <c r="Z33" s="74" t="s">
        <v>61</v>
      </c>
      <c r="AA33" s="70"/>
      <c r="AB33" s="70"/>
    </row>
    <row r="34" spans="1:28" ht="20.100000000000001" customHeight="1">
      <c r="A34" s="72" t="s">
        <v>1299</v>
      </c>
      <c r="B34" s="72" t="s">
        <v>15220</v>
      </c>
      <c r="C34" s="75">
        <f t="shared" si="0"/>
        <v>21245060</v>
      </c>
      <c r="D34" s="75" t="e">
        <f>MATCH(C34,estadored!$B$26:$B$322,0)</f>
        <v>#N/A</v>
      </c>
      <c r="E34" s="73" t="s">
        <v>15221</v>
      </c>
      <c r="F34" s="74" t="s">
        <v>5019</v>
      </c>
      <c r="G34" s="74" t="s">
        <v>12</v>
      </c>
      <c r="H34" s="74" t="s">
        <v>111</v>
      </c>
      <c r="I34" s="74" t="s">
        <v>24</v>
      </c>
      <c r="J34" s="72" t="s">
        <v>15</v>
      </c>
      <c r="K34" s="72" t="s">
        <v>15198</v>
      </c>
      <c r="L34" s="72" t="s">
        <v>637</v>
      </c>
      <c r="M34" s="72" t="s">
        <v>15199</v>
      </c>
      <c r="N34" s="72">
        <v>4</v>
      </c>
      <c r="O34" s="72">
        <v>45</v>
      </c>
      <c r="P34" s="72">
        <v>0</v>
      </c>
      <c r="Q34" s="72" t="s">
        <v>5021</v>
      </c>
      <c r="R34" s="72">
        <v>4.75</v>
      </c>
      <c r="S34" s="72">
        <v>75</v>
      </c>
      <c r="T34" s="75">
        <v>23</v>
      </c>
      <c r="U34" s="75">
        <v>0</v>
      </c>
      <c r="V34" s="75" t="s">
        <v>5022</v>
      </c>
      <c r="W34" s="75">
        <v>-75.38333333333334</v>
      </c>
      <c r="X34" s="76" t="s">
        <v>14490</v>
      </c>
      <c r="Y34" s="72" t="s">
        <v>11377</v>
      </c>
      <c r="Z34" s="74" t="s">
        <v>61</v>
      </c>
      <c r="AA34" s="70"/>
      <c r="AB34" s="70"/>
    </row>
    <row r="35" spans="1:28" ht="20.100000000000001" customHeight="1">
      <c r="A35" s="72" t="s">
        <v>11</v>
      </c>
      <c r="B35" s="72" t="s">
        <v>6060</v>
      </c>
      <c r="C35" s="75">
        <f t="shared" si="0"/>
        <v>26217060</v>
      </c>
      <c r="D35" s="75" t="e">
        <f>MATCH(C35,estadored!$B$26:$B$322,0)</f>
        <v>#N/A</v>
      </c>
      <c r="E35" s="73" t="s">
        <v>6061</v>
      </c>
      <c r="F35" s="74" t="s">
        <v>5019</v>
      </c>
      <c r="G35" s="74" t="s">
        <v>19</v>
      </c>
      <c r="H35" s="74" t="s">
        <v>20</v>
      </c>
      <c r="I35" s="74" t="s">
        <v>24</v>
      </c>
      <c r="J35" s="72" t="s">
        <v>15</v>
      </c>
      <c r="K35" s="72" t="s">
        <v>174</v>
      </c>
      <c r="L35" s="72" t="s">
        <v>27</v>
      </c>
      <c r="M35" s="72" t="s">
        <v>5998</v>
      </c>
      <c r="N35" s="72">
        <v>6</v>
      </c>
      <c r="O35" s="72">
        <v>21</v>
      </c>
      <c r="P35" s="72">
        <v>0</v>
      </c>
      <c r="Q35" s="72" t="s">
        <v>5021</v>
      </c>
      <c r="R35" s="72">
        <v>6.35</v>
      </c>
      <c r="S35" s="72">
        <v>75</v>
      </c>
      <c r="T35" s="75">
        <v>50</v>
      </c>
      <c r="U35" s="75">
        <v>0</v>
      </c>
      <c r="V35" s="75" t="s">
        <v>5022</v>
      </c>
      <c r="W35" s="75">
        <v>-75.833333333333329</v>
      </c>
      <c r="X35" s="76" t="s">
        <v>6062</v>
      </c>
      <c r="Y35" s="72" t="s">
        <v>6063</v>
      </c>
      <c r="Z35" s="74" t="s">
        <v>5035</v>
      </c>
      <c r="AA35" s="70"/>
      <c r="AB35" s="70"/>
    </row>
    <row r="36" spans="1:28" ht="20.100000000000001" customHeight="1">
      <c r="A36" s="72" t="s">
        <v>564</v>
      </c>
      <c r="B36" s="72" t="s">
        <v>8845</v>
      </c>
      <c r="C36" s="75">
        <f t="shared" si="0"/>
        <v>21040010</v>
      </c>
      <c r="D36" s="75" t="e">
        <f>MATCH(C36,estadored!$B$26:$B$322,0)</f>
        <v>#N/A</v>
      </c>
      <c r="E36" s="73" t="s">
        <v>8846</v>
      </c>
      <c r="F36" s="74" t="s">
        <v>5019</v>
      </c>
      <c r="G36" s="74" t="s">
        <v>12</v>
      </c>
      <c r="H36" s="74" t="s">
        <v>13</v>
      </c>
      <c r="I36" s="74" t="s">
        <v>24</v>
      </c>
      <c r="J36" s="72" t="s">
        <v>15</v>
      </c>
      <c r="K36" s="72" t="s">
        <v>160</v>
      </c>
      <c r="L36" s="72" t="s">
        <v>566</v>
      </c>
      <c r="M36" s="72" t="s">
        <v>594</v>
      </c>
      <c r="N36" s="72">
        <v>2</v>
      </c>
      <c r="O36" s="72">
        <v>15</v>
      </c>
      <c r="P36" s="72">
        <v>0</v>
      </c>
      <c r="Q36" s="72" t="s">
        <v>5021</v>
      </c>
      <c r="R36" s="72">
        <v>2.25</v>
      </c>
      <c r="S36" s="72">
        <v>75</v>
      </c>
      <c r="T36" s="75">
        <v>46</v>
      </c>
      <c r="U36" s="75">
        <v>0</v>
      </c>
      <c r="V36" s="75" t="s">
        <v>5022</v>
      </c>
      <c r="W36" s="75">
        <v>-75.766666666666666</v>
      </c>
      <c r="X36" s="76" t="s">
        <v>5216</v>
      </c>
      <c r="Y36" s="72" t="s">
        <v>6366</v>
      </c>
      <c r="Z36" s="74" t="s">
        <v>8847</v>
      </c>
      <c r="AA36" s="70"/>
      <c r="AB36" s="70"/>
    </row>
    <row r="37" spans="1:28" ht="20.100000000000001" customHeight="1">
      <c r="A37" s="72" t="s">
        <v>674</v>
      </c>
      <c r="B37" s="72" t="s">
        <v>10125</v>
      </c>
      <c r="C37" s="75">
        <f t="shared" si="0"/>
        <v>25021610</v>
      </c>
      <c r="D37" s="75" t="e">
        <f>MATCH(C37,estadored!$B$26:$B$322,0)</f>
        <v>#N/A</v>
      </c>
      <c r="E37" s="73" t="s">
        <v>10126</v>
      </c>
      <c r="F37" s="74" t="s">
        <v>5019</v>
      </c>
      <c r="G37" s="74" t="s">
        <v>12</v>
      </c>
      <c r="H37" s="74" t="s">
        <v>13</v>
      </c>
      <c r="I37" s="74" t="s">
        <v>14</v>
      </c>
      <c r="J37" s="72" t="s">
        <v>15</v>
      </c>
      <c r="K37" s="72" t="s">
        <v>160</v>
      </c>
      <c r="L37" s="72" t="s">
        <v>160</v>
      </c>
      <c r="M37" s="72" t="s">
        <v>2203</v>
      </c>
      <c r="N37" s="72">
        <v>9</v>
      </c>
      <c r="O37" s="72">
        <v>41</v>
      </c>
      <c r="P37" s="72">
        <v>8.4</v>
      </c>
      <c r="Q37" s="72" t="s">
        <v>5021</v>
      </c>
      <c r="R37" s="72">
        <v>9.6856666666666662</v>
      </c>
      <c r="S37" s="72">
        <v>74</v>
      </c>
      <c r="T37" s="75">
        <v>30</v>
      </c>
      <c r="U37" s="75">
        <v>17.5</v>
      </c>
      <c r="V37" s="75" t="s">
        <v>5022</v>
      </c>
      <c r="W37" s="75">
        <v>-74.504861111111111</v>
      </c>
      <c r="X37" s="76" t="s">
        <v>17</v>
      </c>
      <c r="Y37" s="72" t="s">
        <v>10127</v>
      </c>
      <c r="Z37" s="74" t="s">
        <v>18</v>
      </c>
      <c r="AA37" s="70"/>
      <c r="AB37" s="70"/>
    </row>
    <row r="38" spans="1:28" ht="20.100000000000001" customHeight="1">
      <c r="A38" s="72" t="s">
        <v>892</v>
      </c>
      <c r="B38" s="72" t="s">
        <v>12223</v>
      </c>
      <c r="C38" s="75">
        <f t="shared" si="0"/>
        <v>52057030</v>
      </c>
      <c r="D38" s="75" t="e">
        <f>MATCH(C38,estadored!$B$26:$B$322,0)</f>
        <v>#N/A</v>
      </c>
      <c r="E38" s="73" t="s">
        <v>999</v>
      </c>
      <c r="F38" s="74" t="s">
        <v>38</v>
      </c>
      <c r="G38" s="74" t="s">
        <v>39</v>
      </c>
      <c r="H38" s="74" t="s">
        <v>31</v>
      </c>
      <c r="I38" s="74" t="s">
        <v>14</v>
      </c>
      <c r="J38" s="72" t="s">
        <v>15</v>
      </c>
      <c r="K38" s="72" t="s">
        <v>967</v>
      </c>
      <c r="L38" s="72" t="s">
        <v>908</v>
      </c>
      <c r="M38" s="72" t="s">
        <v>1000</v>
      </c>
      <c r="N38" s="72">
        <v>1</v>
      </c>
      <c r="O38" s="72">
        <v>34</v>
      </c>
      <c r="P38" s="72">
        <v>27.8</v>
      </c>
      <c r="Q38" s="72" t="s">
        <v>5021</v>
      </c>
      <c r="R38" s="72">
        <v>1.5743888888888888</v>
      </c>
      <c r="S38" s="72">
        <v>77</v>
      </c>
      <c r="T38" s="75">
        <v>26</v>
      </c>
      <c r="U38" s="75">
        <v>31.1</v>
      </c>
      <c r="V38" s="75" t="s">
        <v>5022</v>
      </c>
      <c r="W38" s="75">
        <v>-77.441972222222219</v>
      </c>
      <c r="X38" s="76" t="s">
        <v>219</v>
      </c>
      <c r="Y38" s="72" t="s">
        <v>502</v>
      </c>
      <c r="Z38" s="74" t="s">
        <v>18</v>
      </c>
      <c r="AA38" s="70"/>
      <c r="AB38" s="70"/>
    </row>
    <row r="39" spans="1:28" ht="20.100000000000001" customHeight="1">
      <c r="A39" s="72" t="s">
        <v>892</v>
      </c>
      <c r="B39" s="72" t="s">
        <v>12186</v>
      </c>
      <c r="C39" s="75">
        <f t="shared" si="0"/>
        <v>52050170</v>
      </c>
      <c r="D39" s="75" t="e">
        <f>MATCH(C39,estadored!$B$26:$B$322,0)</f>
        <v>#N/A</v>
      </c>
      <c r="E39" s="73" t="s">
        <v>12187</v>
      </c>
      <c r="F39" s="74" t="s">
        <v>5019</v>
      </c>
      <c r="G39" s="74" t="s">
        <v>12</v>
      </c>
      <c r="H39" s="74" t="s">
        <v>13</v>
      </c>
      <c r="I39" s="74" t="s">
        <v>24</v>
      </c>
      <c r="J39" s="72" t="s">
        <v>15</v>
      </c>
      <c r="K39" s="72" t="s">
        <v>967</v>
      </c>
      <c r="L39" s="72" t="s">
        <v>908</v>
      </c>
      <c r="M39" s="72" t="s">
        <v>980</v>
      </c>
      <c r="N39" s="72">
        <v>1</v>
      </c>
      <c r="O39" s="72">
        <v>7</v>
      </c>
      <c r="P39" s="72">
        <v>0</v>
      </c>
      <c r="Q39" s="72" t="s">
        <v>5021</v>
      </c>
      <c r="R39" s="72">
        <v>1.1166666666666667</v>
      </c>
      <c r="S39" s="72">
        <v>77</v>
      </c>
      <c r="T39" s="75">
        <v>20</v>
      </c>
      <c r="U39" s="75">
        <v>0</v>
      </c>
      <c r="V39" s="75" t="s">
        <v>5022</v>
      </c>
      <c r="W39" s="75">
        <v>-77.333333333333329</v>
      </c>
      <c r="X39" s="76" t="s">
        <v>264</v>
      </c>
      <c r="Y39" s="72" t="s">
        <v>5164</v>
      </c>
      <c r="Z39" s="74" t="s">
        <v>6951</v>
      </c>
      <c r="AA39" s="70"/>
      <c r="AB39" s="70"/>
    </row>
    <row r="40" spans="1:28" ht="20.100000000000001" customHeight="1">
      <c r="A40" s="72" t="s">
        <v>1371</v>
      </c>
      <c r="B40" s="72" t="s">
        <v>15691</v>
      </c>
      <c r="C40" s="75">
        <f t="shared" si="0"/>
        <v>17020040</v>
      </c>
      <c r="D40" s="75" t="e">
        <f>MATCH(C40,estadored!$B$26:$B$322,0)</f>
        <v>#N/A</v>
      </c>
      <c r="E40" s="73" t="s">
        <v>15692</v>
      </c>
      <c r="F40" s="74" t="s">
        <v>5019</v>
      </c>
      <c r="G40" s="74" t="s">
        <v>12</v>
      </c>
      <c r="H40" s="74" t="s">
        <v>13</v>
      </c>
      <c r="I40" s="74" t="s">
        <v>14</v>
      </c>
      <c r="J40" s="72" t="s">
        <v>15</v>
      </c>
      <c r="K40" s="72" t="s">
        <v>15693</v>
      </c>
      <c r="L40" s="72" t="s">
        <v>1372</v>
      </c>
      <c r="M40" s="72" t="s">
        <v>15685</v>
      </c>
      <c r="N40" s="72">
        <v>13</v>
      </c>
      <c r="O40" s="72">
        <v>20</v>
      </c>
      <c r="P40" s="72">
        <v>37.6</v>
      </c>
      <c r="Q40" s="72" t="s">
        <v>5021</v>
      </c>
      <c r="R40" s="72">
        <v>13.343777777777778</v>
      </c>
      <c r="S40" s="72">
        <v>81</v>
      </c>
      <c r="T40" s="75">
        <v>23</v>
      </c>
      <c r="U40" s="75">
        <v>17.2</v>
      </c>
      <c r="V40" s="75" t="s">
        <v>5022</v>
      </c>
      <c r="W40" s="75">
        <v>-81.388111111111115</v>
      </c>
      <c r="X40" s="76" t="s">
        <v>259</v>
      </c>
      <c r="Y40" s="72" t="s">
        <v>5506</v>
      </c>
      <c r="Z40" s="74" t="s">
        <v>18</v>
      </c>
      <c r="AA40" s="70"/>
      <c r="AB40" s="70"/>
    </row>
    <row r="41" spans="1:28" ht="20.100000000000001" customHeight="1">
      <c r="A41" s="72" t="s">
        <v>1031</v>
      </c>
      <c r="B41" s="72" t="s">
        <v>12478</v>
      </c>
      <c r="C41" s="75">
        <f t="shared" si="0"/>
        <v>16020320</v>
      </c>
      <c r="D41" s="75" t="e">
        <f>MATCH(C41,estadored!$B$26:$B$322,0)</f>
        <v>#N/A</v>
      </c>
      <c r="E41" s="73" t="s">
        <v>12479</v>
      </c>
      <c r="F41" s="74" t="s">
        <v>5019</v>
      </c>
      <c r="G41" s="74" t="s">
        <v>12</v>
      </c>
      <c r="H41" s="74" t="s">
        <v>13</v>
      </c>
      <c r="I41" s="74" t="s">
        <v>24</v>
      </c>
      <c r="J41" s="72" t="s">
        <v>15</v>
      </c>
      <c r="K41" s="72" t="s">
        <v>12447</v>
      </c>
      <c r="L41" s="72" t="s">
        <v>492</v>
      </c>
      <c r="M41" s="72" t="s">
        <v>1035</v>
      </c>
      <c r="N41" s="72">
        <v>8</v>
      </c>
      <c r="O41" s="72">
        <v>2</v>
      </c>
      <c r="P41" s="72">
        <v>10</v>
      </c>
      <c r="Q41" s="72" t="s">
        <v>5021</v>
      </c>
      <c r="R41" s="72">
        <v>8.0361111111111114</v>
      </c>
      <c r="S41" s="72">
        <v>72</v>
      </c>
      <c r="T41" s="75">
        <v>29</v>
      </c>
      <c r="U41" s="75">
        <v>1</v>
      </c>
      <c r="V41" s="75" t="s">
        <v>5022</v>
      </c>
      <c r="W41" s="75">
        <v>-72.483611111111117</v>
      </c>
      <c r="X41" s="76" t="s">
        <v>5714</v>
      </c>
      <c r="Y41" s="72" t="s">
        <v>590</v>
      </c>
      <c r="Z41" s="74" t="s">
        <v>12480</v>
      </c>
      <c r="AA41" s="70"/>
      <c r="AB41" s="70"/>
    </row>
    <row r="42" spans="1:28" ht="20.100000000000001" customHeight="1">
      <c r="A42" s="72" t="s">
        <v>1031</v>
      </c>
      <c r="B42" s="72" t="s">
        <v>4070</v>
      </c>
      <c r="C42" s="75">
        <f t="shared" si="0"/>
        <v>23195240</v>
      </c>
      <c r="D42" s="75" t="e">
        <f>MATCH(C42,estadored!$B$26:$B$322,0)</f>
        <v>#N/A</v>
      </c>
      <c r="E42" s="73" t="s">
        <v>1094</v>
      </c>
      <c r="F42" s="74" t="s">
        <v>38</v>
      </c>
      <c r="G42" s="74" t="s">
        <v>12</v>
      </c>
      <c r="H42" s="74" t="s">
        <v>57</v>
      </c>
      <c r="I42" s="74" t="s">
        <v>14</v>
      </c>
      <c r="J42" s="72" t="s">
        <v>15</v>
      </c>
      <c r="K42" s="72" t="s">
        <v>25</v>
      </c>
      <c r="L42" s="72" t="s">
        <v>424</v>
      </c>
      <c r="M42" s="72" t="s">
        <v>722</v>
      </c>
      <c r="N42" s="72">
        <v>8</v>
      </c>
      <c r="O42" s="72">
        <v>7</v>
      </c>
      <c r="P42" s="72">
        <v>24.3</v>
      </c>
      <c r="Q42" s="72" t="s">
        <v>5021</v>
      </c>
      <c r="R42" s="72">
        <v>8.1234166666666674</v>
      </c>
      <c r="S42" s="72">
        <v>73</v>
      </c>
      <c r="T42" s="75">
        <v>34</v>
      </c>
      <c r="U42" s="75">
        <v>47.5</v>
      </c>
      <c r="V42" s="75" t="s">
        <v>5022</v>
      </c>
      <c r="W42" s="75">
        <v>-73.579861111111114</v>
      </c>
      <c r="X42" s="76" t="s">
        <v>555</v>
      </c>
      <c r="Y42" s="72" t="s">
        <v>1047</v>
      </c>
      <c r="Z42" s="74" t="s">
        <v>18</v>
      </c>
      <c r="AA42" s="70"/>
      <c r="AB42" s="70"/>
    </row>
    <row r="43" spans="1:28" ht="20.100000000000001" customHeight="1">
      <c r="A43" s="72" t="s">
        <v>1137</v>
      </c>
      <c r="B43" s="72" t="s">
        <v>14732</v>
      </c>
      <c r="C43" s="75">
        <f t="shared" si="0"/>
        <v>53107040</v>
      </c>
      <c r="D43" s="75" t="e">
        <f>MATCH(C43,estadored!$B$26:$B$322,0)</f>
        <v>#N/A</v>
      </c>
      <c r="E43" s="73" t="s">
        <v>14733</v>
      </c>
      <c r="F43" s="74" t="s">
        <v>5019</v>
      </c>
      <c r="G43" s="74" t="s">
        <v>19</v>
      </c>
      <c r="H43" s="74" t="s">
        <v>31</v>
      </c>
      <c r="I43" s="74" t="s">
        <v>14</v>
      </c>
      <c r="J43" s="72" t="s">
        <v>15</v>
      </c>
      <c r="K43" s="72" t="s">
        <v>14734</v>
      </c>
      <c r="L43" s="72" t="s">
        <v>1146</v>
      </c>
      <c r="M43" s="72" t="s">
        <v>1284</v>
      </c>
      <c r="N43" s="72">
        <v>3</v>
      </c>
      <c r="O43" s="72">
        <v>40</v>
      </c>
      <c r="P43" s="72">
        <v>9.1999999999999993</v>
      </c>
      <c r="Q43" s="72" t="s">
        <v>5021</v>
      </c>
      <c r="R43" s="72">
        <v>3.6692222222222219</v>
      </c>
      <c r="S43" s="72">
        <v>76</v>
      </c>
      <c r="T43" s="75">
        <v>56</v>
      </c>
      <c r="U43" s="75">
        <v>39</v>
      </c>
      <c r="V43" s="75" t="s">
        <v>5022</v>
      </c>
      <c r="W43" s="75">
        <v>-76.944166666666675</v>
      </c>
      <c r="X43" s="76" t="s">
        <v>14735</v>
      </c>
      <c r="Y43" s="72" t="s">
        <v>448</v>
      </c>
      <c r="Z43" s="74" t="s">
        <v>18</v>
      </c>
      <c r="AA43" s="70"/>
      <c r="AB43" s="70"/>
    </row>
    <row r="44" spans="1:28" ht="20.100000000000001" customHeight="1">
      <c r="A44" s="72" t="s">
        <v>1137</v>
      </c>
      <c r="B44" s="72" t="s">
        <v>14740</v>
      </c>
      <c r="C44" s="75">
        <f t="shared" si="0"/>
        <v>53110040</v>
      </c>
      <c r="D44" s="75" t="e">
        <f>MATCH(C44,estadored!$B$26:$B$322,0)</f>
        <v>#N/A</v>
      </c>
      <c r="E44" s="73" t="s">
        <v>14741</v>
      </c>
      <c r="F44" s="74" t="s">
        <v>5019</v>
      </c>
      <c r="G44" s="74" t="s">
        <v>12</v>
      </c>
      <c r="H44" s="74" t="s">
        <v>13</v>
      </c>
      <c r="I44" s="74" t="s">
        <v>14</v>
      </c>
      <c r="J44" s="72" t="s">
        <v>15</v>
      </c>
      <c r="K44" s="72" t="s">
        <v>14727</v>
      </c>
      <c r="L44" s="72" t="s">
        <v>1146</v>
      </c>
      <c r="M44" s="72" t="s">
        <v>14172</v>
      </c>
      <c r="N44" s="72">
        <v>3</v>
      </c>
      <c r="O44" s="72">
        <v>40</v>
      </c>
      <c r="P44" s="72">
        <v>41.1</v>
      </c>
      <c r="Q44" s="72" t="s">
        <v>5021</v>
      </c>
      <c r="R44" s="72">
        <v>3.6780833333333334</v>
      </c>
      <c r="S44" s="72">
        <v>76</v>
      </c>
      <c r="T44" s="75">
        <v>32</v>
      </c>
      <c r="U44" s="75">
        <v>24</v>
      </c>
      <c r="V44" s="75" t="s">
        <v>5022</v>
      </c>
      <c r="W44" s="75">
        <v>-76.539999999999992</v>
      </c>
      <c r="X44" s="76" t="s">
        <v>8470</v>
      </c>
      <c r="Y44" s="72" t="s">
        <v>5891</v>
      </c>
      <c r="Z44" s="74" t="s">
        <v>18</v>
      </c>
      <c r="AA44" s="70"/>
      <c r="AB44" s="70"/>
    </row>
    <row r="45" spans="1:28" ht="20.100000000000001" customHeight="1">
      <c r="A45" s="72" t="s">
        <v>1137</v>
      </c>
      <c r="B45" s="72" t="s">
        <v>14053</v>
      </c>
      <c r="C45" s="75">
        <f t="shared" si="0"/>
        <v>26040290</v>
      </c>
      <c r="D45" s="75" t="e">
        <f>MATCH(C45,estadored!$B$26:$B$322,0)</f>
        <v>#N/A</v>
      </c>
      <c r="E45" s="73" t="s">
        <v>14054</v>
      </c>
      <c r="F45" s="74" t="s">
        <v>5019</v>
      </c>
      <c r="G45" s="74" t="s">
        <v>12</v>
      </c>
      <c r="H45" s="74" t="s">
        <v>13</v>
      </c>
      <c r="I45" s="74" t="s">
        <v>14</v>
      </c>
      <c r="J45" s="72" t="s">
        <v>15</v>
      </c>
      <c r="K45" s="72" t="s">
        <v>14051</v>
      </c>
      <c r="L45" s="72" t="s">
        <v>174</v>
      </c>
      <c r="M45" s="72" t="s">
        <v>14055</v>
      </c>
      <c r="N45" s="72">
        <v>2</v>
      </c>
      <c r="O45" s="72">
        <v>52</v>
      </c>
      <c r="P45" s="72">
        <v>49.9</v>
      </c>
      <c r="Q45" s="72" t="s">
        <v>5021</v>
      </c>
      <c r="R45" s="72">
        <v>2.880527777777778</v>
      </c>
      <c r="S45" s="72">
        <v>76</v>
      </c>
      <c r="T45" s="75">
        <v>24</v>
      </c>
      <c r="U45" s="75">
        <v>27</v>
      </c>
      <c r="V45" s="75" t="s">
        <v>5022</v>
      </c>
      <c r="W45" s="75">
        <v>-76.407499999999999</v>
      </c>
      <c r="X45" s="76" t="s">
        <v>14056</v>
      </c>
      <c r="Y45" s="72" t="s">
        <v>5189</v>
      </c>
      <c r="Z45" s="74" t="s">
        <v>18</v>
      </c>
      <c r="AA45" s="70"/>
      <c r="AB45" s="70"/>
    </row>
    <row r="46" spans="1:28" ht="20.100000000000001" customHeight="1">
      <c r="A46" s="72" t="s">
        <v>763</v>
      </c>
      <c r="B46" s="72" t="s">
        <v>11612</v>
      </c>
      <c r="C46" s="75">
        <f t="shared" si="0"/>
        <v>36010020</v>
      </c>
      <c r="D46" s="75" t="e">
        <f>MATCH(C46,estadored!$B$26:$B$322,0)</f>
        <v>#N/A</v>
      </c>
      <c r="E46" s="73" t="s">
        <v>11613</v>
      </c>
      <c r="F46" s="74" t="s">
        <v>5019</v>
      </c>
      <c r="G46" s="74" t="s">
        <v>12</v>
      </c>
      <c r="H46" s="74" t="s">
        <v>67</v>
      </c>
      <c r="I46" s="74" t="s">
        <v>14</v>
      </c>
      <c r="J46" s="72" t="s">
        <v>15</v>
      </c>
      <c r="K46" s="72" t="s">
        <v>890</v>
      </c>
      <c r="L46" s="72" t="s">
        <v>545</v>
      </c>
      <c r="M46" s="72" t="s">
        <v>556</v>
      </c>
      <c r="N46" s="72">
        <v>5</v>
      </c>
      <c r="O46" s="72">
        <v>54</v>
      </c>
      <c r="P46" s="72">
        <v>0.01</v>
      </c>
      <c r="Q46" s="72" t="s">
        <v>5021</v>
      </c>
      <c r="R46" s="72">
        <v>5.9000027777777779</v>
      </c>
      <c r="S46" s="72">
        <v>72</v>
      </c>
      <c r="T46" s="75">
        <v>0</v>
      </c>
      <c r="U46" s="75">
        <v>15</v>
      </c>
      <c r="V46" s="75" t="s">
        <v>5022</v>
      </c>
      <c r="W46" s="75">
        <v>-72.004166666666663</v>
      </c>
      <c r="X46" s="76" t="s">
        <v>5740</v>
      </c>
      <c r="Y46" s="72" t="s">
        <v>6098</v>
      </c>
      <c r="Z46" s="74" t="s">
        <v>18</v>
      </c>
      <c r="AA46" s="70"/>
      <c r="AB46" s="70"/>
    </row>
    <row r="47" spans="1:28" ht="20.100000000000001" customHeight="1">
      <c r="A47" s="72" t="s">
        <v>11</v>
      </c>
      <c r="B47" s="72" t="s">
        <v>5903</v>
      </c>
      <c r="C47" s="75">
        <f t="shared" si="0"/>
        <v>26180190</v>
      </c>
      <c r="D47" s="75" t="e">
        <f>MATCH(C47,estadored!$B$26:$B$322,0)</f>
        <v>#N/A</v>
      </c>
      <c r="E47" s="73" t="s">
        <v>5904</v>
      </c>
      <c r="F47" s="74" t="s">
        <v>5019</v>
      </c>
      <c r="G47" s="74" t="s">
        <v>12</v>
      </c>
      <c r="H47" s="74" t="s">
        <v>13</v>
      </c>
      <c r="I47" s="74" t="s">
        <v>14</v>
      </c>
      <c r="J47" s="72" t="s">
        <v>15</v>
      </c>
      <c r="K47" s="72" t="s">
        <v>200</v>
      </c>
      <c r="L47" s="72" t="s">
        <v>125</v>
      </c>
      <c r="M47" s="72" t="s">
        <v>190</v>
      </c>
      <c r="N47" s="72">
        <v>5</v>
      </c>
      <c r="O47" s="72">
        <v>36</v>
      </c>
      <c r="P47" s="72">
        <v>0.1</v>
      </c>
      <c r="Q47" s="72" t="s">
        <v>5021</v>
      </c>
      <c r="R47" s="72">
        <v>5.6000277777777772</v>
      </c>
      <c r="S47" s="72">
        <v>75</v>
      </c>
      <c r="T47" s="75">
        <v>27</v>
      </c>
      <c r="U47" s="75">
        <v>4.3</v>
      </c>
      <c r="V47" s="75" t="s">
        <v>5022</v>
      </c>
      <c r="W47" s="75">
        <v>-75.451194444444454</v>
      </c>
      <c r="X47" s="76" t="s">
        <v>5905</v>
      </c>
      <c r="Y47" s="72" t="s">
        <v>5831</v>
      </c>
      <c r="Z47" s="74" t="s">
        <v>18</v>
      </c>
      <c r="AA47" s="70"/>
      <c r="AB47" s="70"/>
    </row>
    <row r="48" spans="1:28" ht="20.100000000000001" customHeight="1">
      <c r="A48" s="72" t="s">
        <v>1137</v>
      </c>
      <c r="B48" s="72" t="s">
        <v>14693</v>
      </c>
      <c r="C48" s="75">
        <f t="shared" si="0"/>
        <v>26180230</v>
      </c>
      <c r="D48" s="75" t="e">
        <f>MATCH(C48,estadored!$B$26:$B$322,0)</f>
        <v>#N/A</v>
      </c>
      <c r="E48" s="73" t="s">
        <v>14694</v>
      </c>
      <c r="F48" s="74" t="s">
        <v>5019</v>
      </c>
      <c r="G48" s="74" t="s">
        <v>12</v>
      </c>
      <c r="H48" s="74" t="s">
        <v>67</v>
      </c>
      <c r="I48" s="74" t="s">
        <v>24</v>
      </c>
      <c r="J48" s="72" t="s">
        <v>15</v>
      </c>
      <c r="K48" s="72" t="s">
        <v>200</v>
      </c>
      <c r="L48" s="72" t="s">
        <v>125</v>
      </c>
      <c r="M48" s="72" t="s">
        <v>190</v>
      </c>
      <c r="N48" s="72">
        <v>5</v>
      </c>
      <c r="O48" s="72">
        <v>36</v>
      </c>
      <c r="P48" s="72">
        <v>0.1</v>
      </c>
      <c r="Q48" s="72" t="s">
        <v>5021</v>
      </c>
      <c r="R48" s="72">
        <v>5.6000277777777772</v>
      </c>
      <c r="S48" s="72">
        <v>75</v>
      </c>
      <c r="T48" s="75">
        <v>27</v>
      </c>
      <c r="U48" s="75">
        <v>4.3</v>
      </c>
      <c r="V48" s="75" t="s">
        <v>5022</v>
      </c>
      <c r="W48" s="75">
        <v>-75.451194444444454</v>
      </c>
      <c r="X48" s="76" t="s">
        <v>5905</v>
      </c>
      <c r="Y48" s="72" t="s">
        <v>14695</v>
      </c>
      <c r="Z48" s="74" t="s">
        <v>12082</v>
      </c>
      <c r="AA48" s="70"/>
      <c r="AB48" s="70"/>
    </row>
    <row r="49" spans="1:28" ht="20.100000000000001" customHeight="1">
      <c r="A49" s="72" t="s">
        <v>303</v>
      </c>
      <c r="B49" s="72" t="s">
        <v>7224</v>
      </c>
      <c r="C49" s="75">
        <f t="shared" si="0"/>
        <v>25021540</v>
      </c>
      <c r="D49" s="75" t="e">
        <f>MATCH(C49,estadored!$B$26:$B$322,0)</f>
        <v>#N/A</v>
      </c>
      <c r="E49" s="73" t="s">
        <v>7225</v>
      </c>
      <c r="F49" s="74" t="s">
        <v>5019</v>
      </c>
      <c r="G49" s="74" t="s">
        <v>12</v>
      </c>
      <c r="H49" s="74" t="s">
        <v>13</v>
      </c>
      <c r="I49" s="74" t="s">
        <v>14</v>
      </c>
      <c r="J49" s="72" t="s">
        <v>15</v>
      </c>
      <c r="K49" s="72" t="s">
        <v>7135</v>
      </c>
      <c r="L49" s="72" t="s">
        <v>175</v>
      </c>
      <c r="M49" s="72" t="s">
        <v>7198</v>
      </c>
      <c r="N49" s="72">
        <v>8</v>
      </c>
      <c r="O49" s="72">
        <v>57</v>
      </c>
      <c r="P49" s="72">
        <v>15</v>
      </c>
      <c r="Q49" s="72" t="s">
        <v>5021</v>
      </c>
      <c r="R49" s="72">
        <v>8.9541666666666657</v>
      </c>
      <c r="S49" s="72">
        <v>74</v>
      </c>
      <c r="T49" s="75">
        <v>3</v>
      </c>
      <c r="U49" s="75">
        <v>18</v>
      </c>
      <c r="V49" s="75" t="s">
        <v>5022</v>
      </c>
      <c r="W49" s="75">
        <v>-74.054999999999993</v>
      </c>
      <c r="X49" s="76" t="s">
        <v>36</v>
      </c>
      <c r="Y49" s="72" t="s">
        <v>6024</v>
      </c>
      <c r="Z49" s="74" t="s">
        <v>18</v>
      </c>
      <c r="AA49" s="70"/>
      <c r="AB49" s="70"/>
    </row>
    <row r="50" spans="1:28" ht="20.100000000000001" customHeight="1">
      <c r="A50" s="72" t="s">
        <v>303</v>
      </c>
      <c r="B50" s="72" t="s">
        <v>7717</v>
      </c>
      <c r="C50" s="75">
        <f t="shared" si="0"/>
        <v>29035140</v>
      </c>
      <c r="D50" s="75" t="e">
        <f>MATCH(C50,estadored!$B$26:$B$322,0)</f>
        <v>#N/A</v>
      </c>
      <c r="E50" s="73" t="s">
        <v>7718</v>
      </c>
      <c r="F50" s="74" t="s">
        <v>5019</v>
      </c>
      <c r="G50" s="74" t="s">
        <v>12</v>
      </c>
      <c r="H50" s="74" t="s">
        <v>26</v>
      </c>
      <c r="I50" s="74" t="s">
        <v>24</v>
      </c>
      <c r="J50" s="72" t="s">
        <v>15</v>
      </c>
      <c r="K50" s="72" t="s">
        <v>7696</v>
      </c>
      <c r="L50" s="72" t="s">
        <v>175</v>
      </c>
      <c r="M50" s="72" t="s">
        <v>443</v>
      </c>
      <c r="N50" s="72">
        <v>9</v>
      </c>
      <c r="O50" s="72">
        <v>55</v>
      </c>
      <c r="P50" s="72">
        <v>0</v>
      </c>
      <c r="Q50" s="72" t="s">
        <v>5021</v>
      </c>
      <c r="R50" s="72">
        <v>9.9166666666666661</v>
      </c>
      <c r="S50" s="72">
        <v>75</v>
      </c>
      <c r="T50" s="75">
        <v>20</v>
      </c>
      <c r="U50" s="75">
        <v>0</v>
      </c>
      <c r="V50" s="75" t="s">
        <v>5022</v>
      </c>
      <c r="W50" s="75">
        <v>-75.333333333333329</v>
      </c>
      <c r="X50" s="76" t="s">
        <v>36</v>
      </c>
      <c r="Y50" s="72" t="s">
        <v>6985</v>
      </c>
      <c r="Z50" s="74" t="s">
        <v>5063</v>
      </c>
      <c r="AA50" s="70"/>
      <c r="AB50" s="70"/>
    </row>
    <row r="51" spans="1:28" ht="20.100000000000001" customHeight="1">
      <c r="A51" s="72" t="s">
        <v>1031</v>
      </c>
      <c r="B51" s="72" t="s">
        <v>12398</v>
      </c>
      <c r="C51" s="75">
        <f t="shared" si="0"/>
        <v>16017010</v>
      </c>
      <c r="D51" s="75" t="e">
        <f>MATCH(C51,estadored!$B$26:$B$322,0)</f>
        <v>#N/A</v>
      </c>
      <c r="E51" s="73" t="s">
        <v>12399</v>
      </c>
      <c r="F51" s="74" t="s">
        <v>5019</v>
      </c>
      <c r="G51" s="74" t="s">
        <v>19</v>
      </c>
      <c r="H51" s="74" t="s">
        <v>31</v>
      </c>
      <c r="I51" s="74" t="s">
        <v>14</v>
      </c>
      <c r="J51" s="72" t="s">
        <v>15</v>
      </c>
      <c r="K51" s="72" t="s">
        <v>1034</v>
      </c>
      <c r="L51" s="72" t="s">
        <v>492</v>
      </c>
      <c r="M51" s="72" t="s">
        <v>1035</v>
      </c>
      <c r="N51" s="72">
        <v>8</v>
      </c>
      <c r="O51" s="72">
        <v>14</v>
      </c>
      <c r="P51" s="72">
        <v>1</v>
      </c>
      <c r="Q51" s="72" t="s">
        <v>5021</v>
      </c>
      <c r="R51" s="72">
        <v>8.2336111111111094</v>
      </c>
      <c r="S51" s="72">
        <v>72</v>
      </c>
      <c r="T51" s="75">
        <v>25</v>
      </c>
      <c r="U51" s="75">
        <v>2</v>
      </c>
      <c r="V51" s="75" t="s">
        <v>5022</v>
      </c>
      <c r="W51" s="75">
        <v>-72.417222222222222</v>
      </c>
      <c r="X51" s="76" t="s">
        <v>5403</v>
      </c>
      <c r="Y51" s="72" t="s">
        <v>188</v>
      </c>
      <c r="Z51" s="74" t="s">
        <v>18</v>
      </c>
      <c r="AA51" s="70"/>
      <c r="AB51" s="70"/>
    </row>
    <row r="52" spans="1:28" ht="20.100000000000001" customHeight="1">
      <c r="A52" s="72" t="s">
        <v>1031</v>
      </c>
      <c r="B52" s="72" t="s">
        <v>13351</v>
      </c>
      <c r="C52" s="75">
        <f t="shared" si="0"/>
        <v>23215030</v>
      </c>
      <c r="D52" s="75" t="e">
        <f>MATCH(C52,estadored!$B$26:$B$322,0)</f>
        <v>#N/A</v>
      </c>
      <c r="E52" s="73" t="s">
        <v>13352</v>
      </c>
      <c r="F52" s="74" t="s">
        <v>5019</v>
      </c>
      <c r="G52" s="74" t="s">
        <v>12</v>
      </c>
      <c r="H52" s="74" t="s">
        <v>26</v>
      </c>
      <c r="I52" s="74" t="s">
        <v>14</v>
      </c>
      <c r="J52" s="72" t="s">
        <v>15</v>
      </c>
      <c r="K52" s="72" t="s">
        <v>13353</v>
      </c>
      <c r="L52" s="72" t="s">
        <v>424</v>
      </c>
      <c r="M52" s="72" t="s">
        <v>722</v>
      </c>
      <c r="N52" s="72">
        <v>8</v>
      </c>
      <c r="O52" s="72">
        <v>13</v>
      </c>
      <c r="P52" s="72">
        <v>44</v>
      </c>
      <c r="Q52" s="72" t="s">
        <v>5021</v>
      </c>
      <c r="R52" s="72">
        <v>8.2288888888888891</v>
      </c>
      <c r="S52" s="72">
        <v>73</v>
      </c>
      <c r="T52" s="75">
        <v>36</v>
      </c>
      <c r="U52" s="75">
        <v>10</v>
      </c>
      <c r="V52" s="75" t="s">
        <v>5022</v>
      </c>
      <c r="W52" s="75">
        <v>-73.602777777777774</v>
      </c>
      <c r="X52" s="76" t="s">
        <v>13354</v>
      </c>
      <c r="Y52" s="72" t="s">
        <v>186</v>
      </c>
      <c r="Z52" s="74" t="s">
        <v>18</v>
      </c>
      <c r="AA52" s="70"/>
      <c r="AB52" s="70"/>
    </row>
    <row r="53" spans="1:28" ht="20.100000000000001" customHeight="1">
      <c r="A53" s="72" t="s">
        <v>674</v>
      </c>
      <c r="B53" s="72" t="s">
        <v>10053</v>
      </c>
      <c r="C53" s="75">
        <f t="shared" si="0"/>
        <v>23217040</v>
      </c>
      <c r="D53" s="75" t="e">
        <f>MATCH(C53,estadored!$B$26:$B$322,0)</f>
        <v>#N/A</v>
      </c>
      <c r="E53" s="73" t="s">
        <v>10054</v>
      </c>
      <c r="F53" s="74" t="s">
        <v>5019</v>
      </c>
      <c r="G53" s="74" t="s">
        <v>19</v>
      </c>
      <c r="H53" s="74" t="s">
        <v>20</v>
      </c>
      <c r="I53" s="74" t="s">
        <v>24</v>
      </c>
      <c r="J53" s="72" t="s">
        <v>15</v>
      </c>
      <c r="K53" s="72" t="s">
        <v>5471</v>
      </c>
      <c r="L53" s="72" t="s">
        <v>424</v>
      </c>
      <c r="M53" s="72" t="s">
        <v>722</v>
      </c>
      <c r="N53" s="72">
        <v>8</v>
      </c>
      <c r="O53" s="72">
        <v>16</v>
      </c>
      <c r="P53" s="72">
        <v>0</v>
      </c>
      <c r="Q53" s="72" t="s">
        <v>5021</v>
      </c>
      <c r="R53" s="72">
        <v>8.2666666666666675</v>
      </c>
      <c r="S53" s="72">
        <v>73</v>
      </c>
      <c r="T53" s="75">
        <v>36</v>
      </c>
      <c r="U53" s="75">
        <v>0</v>
      </c>
      <c r="V53" s="75" t="s">
        <v>5022</v>
      </c>
      <c r="W53" s="75">
        <v>-73.599999999999994</v>
      </c>
      <c r="X53" s="76" t="s">
        <v>255</v>
      </c>
      <c r="Y53" s="72" t="s">
        <v>5729</v>
      </c>
      <c r="Z53" s="74" t="s">
        <v>8916</v>
      </c>
      <c r="AA53" s="70"/>
      <c r="AB53" s="70"/>
    </row>
    <row r="54" spans="1:28" ht="20.100000000000001" customHeight="1">
      <c r="A54" s="72" t="s">
        <v>493</v>
      </c>
      <c r="B54" s="72" t="s">
        <v>8035</v>
      </c>
      <c r="C54" s="75">
        <f t="shared" si="0"/>
        <v>32070110</v>
      </c>
      <c r="D54" s="75" t="e">
        <f>MATCH(C54,estadored!$B$26:$B$322,0)</f>
        <v>#N/A</v>
      </c>
      <c r="E54" s="73" t="s">
        <v>8036</v>
      </c>
      <c r="F54" s="74" t="s">
        <v>5019</v>
      </c>
      <c r="G54" s="74" t="s">
        <v>12</v>
      </c>
      <c r="H54" s="74" t="s">
        <v>13</v>
      </c>
      <c r="I54" s="74" t="s">
        <v>14</v>
      </c>
      <c r="J54" s="72" t="s">
        <v>15</v>
      </c>
      <c r="K54" s="72" t="s">
        <v>507</v>
      </c>
      <c r="L54" s="72" t="s">
        <v>501</v>
      </c>
      <c r="M54" s="72" t="s">
        <v>5565</v>
      </c>
      <c r="N54" s="72">
        <v>3</v>
      </c>
      <c r="O54" s="72">
        <v>28</v>
      </c>
      <c r="P54" s="72">
        <v>19.3</v>
      </c>
      <c r="Q54" s="72" t="s">
        <v>5021</v>
      </c>
      <c r="R54" s="72">
        <v>3.4720277777777779</v>
      </c>
      <c r="S54" s="72">
        <v>73</v>
      </c>
      <c r="T54" s="75">
        <v>51</v>
      </c>
      <c r="U54" s="75">
        <v>28.2</v>
      </c>
      <c r="V54" s="75" t="s">
        <v>5022</v>
      </c>
      <c r="W54" s="75">
        <v>-73.857833333333332</v>
      </c>
      <c r="X54" s="76" t="s">
        <v>196</v>
      </c>
      <c r="Y54" s="72" t="s">
        <v>7646</v>
      </c>
      <c r="Z54" s="74" t="s">
        <v>18</v>
      </c>
      <c r="AA54" s="70"/>
      <c r="AB54" s="70"/>
    </row>
    <row r="55" spans="1:28" ht="20.100000000000001" customHeight="1">
      <c r="A55" s="72" t="s">
        <v>493</v>
      </c>
      <c r="B55" s="72" t="s">
        <v>8057</v>
      </c>
      <c r="C55" s="75">
        <f t="shared" si="0"/>
        <v>32075070</v>
      </c>
      <c r="D55" s="75" t="e">
        <f>MATCH(C55,estadored!$B$26:$B$322,0)</f>
        <v>#N/A</v>
      </c>
      <c r="E55" s="73" t="s">
        <v>8058</v>
      </c>
      <c r="F55" s="74" t="s">
        <v>5019</v>
      </c>
      <c r="G55" s="74" t="s">
        <v>12</v>
      </c>
      <c r="H55" s="74" t="s">
        <v>26</v>
      </c>
      <c r="I55" s="74" t="s">
        <v>24</v>
      </c>
      <c r="J55" s="72" t="s">
        <v>15</v>
      </c>
      <c r="K55" s="72" t="s">
        <v>507</v>
      </c>
      <c r="L55" s="72" t="s">
        <v>501</v>
      </c>
      <c r="M55" s="72" t="s">
        <v>5565</v>
      </c>
      <c r="N55" s="72">
        <v>3</v>
      </c>
      <c r="O55" s="72">
        <v>28</v>
      </c>
      <c r="P55" s="72">
        <v>19.3</v>
      </c>
      <c r="Q55" s="72" t="s">
        <v>5021</v>
      </c>
      <c r="R55" s="72">
        <v>3.4720277777777779</v>
      </c>
      <c r="S55" s="72">
        <v>73</v>
      </c>
      <c r="T55" s="75">
        <v>51</v>
      </c>
      <c r="U55" s="75">
        <v>28.2</v>
      </c>
      <c r="V55" s="75" t="s">
        <v>5022</v>
      </c>
      <c r="W55" s="75">
        <v>-73.857833333333332</v>
      </c>
      <c r="X55" s="76" t="s">
        <v>196</v>
      </c>
      <c r="Y55" s="72" t="s">
        <v>5506</v>
      </c>
      <c r="Z55" s="74" t="s">
        <v>7646</v>
      </c>
      <c r="AA55" s="70"/>
      <c r="AB55" s="70"/>
    </row>
    <row r="56" spans="1:28" ht="20.100000000000001" customHeight="1">
      <c r="A56" s="72" t="s">
        <v>674</v>
      </c>
      <c r="B56" s="72" t="s">
        <v>10046</v>
      </c>
      <c r="C56" s="75">
        <f t="shared" si="0"/>
        <v>23210150</v>
      </c>
      <c r="D56" s="75" t="e">
        <f>MATCH(C56,estadored!$B$26:$B$322,0)</f>
        <v>#N/A</v>
      </c>
      <c r="E56" s="73" t="s">
        <v>10047</v>
      </c>
      <c r="F56" s="74" t="s">
        <v>5019</v>
      </c>
      <c r="G56" s="74" t="s">
        <v>12</v>
      </c>
      <c r="H56" s="74" t="s">
        <v>13</v>
      </c>
      <c r="I56" s="74" t="s">
        <v>24</v>
      </c>
      <c r="J56" s="72" t="s">
        <v>15</v>
      </c>
      <c r="K56" s="72" t="s">
        <v>160</v>
      </c>
      <c r="L56" s="72" t="s">
        <v>424</v>
      </c>
      <c r="M56" s="72" t="s">
        <v>722</v>
      </c>
      <c r="N56" s="72">
        <v>8</v>
      </c>
      <c r="O56" s="72">
        <v>18</v>
      </c>
      <c r="P56" s="72">
        <v>0</v>
      </c>
      <c r="Q56" s="72" t="s">
        <v>5021</v>
      </c>
      <c r="R56" s="72">
        <v>8.3000000000000007</v>
      </c>
      <c r="S56" s="72">
        <v>73</v>
      </c>
      <c r="T56" s="75">
        <v>37</v>
      </c>
      <c r="U56" s="75">
        <v>0</v>
      </c>
      <c r="V56" s="75" t="s">
        <v>5022</v>
      </c>
      <c r="W56" s="75">
        <v>-73.61666666666666</v>
      </c>
      <c r="X56" s="76" t="s">
        <v>332</v>
      </c>
      <c r="Y56" s="72" t="s">
        <v>6063</v>
      </c>
      <c r="Z56" s="74" t="s">
        <v>7372</v>
      </c>
      <c r="AA56" s="70"/>
      <c r="AB56" s="70"/>
    </row>
    <row r="57" spans="1:28" ht="20.100000000000001" customHeight="1">
      <c r="A57" s="72" t="s">
        <v>1031</v>
      </c>
      <c r="B57" s="72" t="s">
        <v>4077</v>
      </c>
      <c r="C57" s="75">
        <f t="shared" si="0"/>
        <v>16055120</v>
      </c>
      <c r="D57" s="75" t="e">
        <f>MATCH(C57,estadored!$B$26:$B$322,0)</f>
        <v>#N/A</v>
      </c>
      <c r="E57" s="73" t="s">
        <v>1067</v>
      </c>
      <c r="F57" s="74" t="s">
        <v>38</v>
      </c>
      <c r="G57" s="74" t="s">
        <v>12</v>
      </c>
      <c r="H57" s="74" t="s">
        <v>64</v>
      </c>
      <c r="I57" s="74" t="s">
        <v>14</v>
      </c>
      <c r="J57" s="72" t="s">
        <v>15</v>
      </c>
      <c r="K57" s="72" t="s">
        <v>1062</v>
      </c>
      <c r="L57" s="72" t="s">
        <v>492</v>
      </c>
      <c r="M57" s="72" t="s">
        <v>1063</v>
      </c>
      <c r="N57" s="72">
        <v>8</v>
      </c>
      <c r="O57" s="72">
        <v>13</v>
      </c>
      <c r="P57" s="72">
        <v>39.700000000000003</v>
      </c>
      <c r="Q57" s="72" t="s">
        <v>5021</v>
      </c>
      <c r="R57" s="72">
        <v>8.2276944444444453</v>
      </c>
      <c r="S57" s="72">
        <v>73</v>
      </c>
      <c r="T57" s="75">
        <v>23</v>
      </c>
      <c r="U57" s="75">
        <v>51</v>
      </c>
      <c r="V57" s="75" t="s">
        <v>5022</v>
      </c>
      <c r="W57" s="75">
        <v>-73.397500000000008</v>
      </c>
      <c r="X57" s="76" t="s">
        <v>126</v>
      </c>
      <c r="Y57" s="72" t="s">
        <v>1068</v>
      </c>
      <c r="Z57" s="74" t="s">
        <v>18</v>
      </c>
      <c r="AA57" s="70"/>
      <c r="AB57" s="70"/>
    </row>
    <row r="58" spans="1:28" ht="20.100000000000001" customHeight="1">
      <c r="A58" s="72" t="s">
        <v>1031</v>
      </c>
      <c r="B58" s="72" t="s">
        <v>12767</v>
      </c>
      <c r="C58" s="75">
        <f t="shared" si="0"/>
        <v>16056120</v>
      </c>
      <c r="D58" s="75" t="e">
        <f>MATCH(C58,estadored!$B$26:$B$322,0)</f>
        <v>#N/A</v>
      </c>
      <c r="E58" s="73" t="s">
        <v>1067</v>
      </c>
      <c r="F58" s="74" t="s">
        <v>5019</v>
      </c>
      <c r="G58" s="74" t="s">
        <v>12</v>
      </c>
      <c r="H58" s="74" t="s">
        <v>64</v>
      </c>
      <c r="I58" s="74" t="s">
        <v>24</v>
      </c>
      <c r="J58" s="72" t="s">
        <v>15</v>
      </c>
      <c r="K58" s="72" t="s">
        <v>1062</v>
      </c>
      <c r="L58" s="72" t="s">
        <v>492</v>
      </c>
      <c r="M58" s="72" t="s">
        <v>1063</v>
      </c>
      <c r="N58" s="72">
        <v>8</v>
      </c>
      <c r="O58" s="72">
        <v>13</v>
      </c>
      <c r="P58" s="72">
        <v>39.700000000000003</v>
      </c>
      <c r="Q58" s="72" t="s">
        <v>5021</v>
      </c>
      <c r="R58" s="72">
        <v>8.2276944444444453</v>
      </c>
      <c r="S58" s="72">
        <v>73</v>
      </c>
      <c r="T58" s="75">
        <v>23</v>
      </c>
      <c r="U58" s="75">
        <v>51</v>
      </c>
      <c r="V58" s="75" t="s">
        <v>5022</v>
      </c>
      <c r="W58" s="75">
        <v>-73.397500000000008</v>
      </c>
      <c r="X58" s="76" t="s">
        <v>126</v>
      </c>
      <c r="Y58" s="72" t="s">
        <v>12768</v>
      </c>
      <c r="Z58" s="74" t="s">
        <v>12769</v>
      </c>
      <c r="AA58" s="70"/>
      <c r="AB58" s="70"/>
    </row>
    <row r="59" spans="1:28" ht="20.100000000000001" customHeight="1">
      <c r="A59" s="72" t="s">
        <v>303</v>
      </c>
      <c r="B59" s="72" t="s">
        <v>6862</v>
      </c>
      <c r="C59" s="75">
        <f t="shared" si="0"/>
        <v>13077230</v>
      </c>
      <c r="D59" s="75" t="e">
        <f>MATCH(C59,estadored!$B$26:$B$322,0)</f>
        <v>#N/A</v>
      </c>
      <c r="E59" s="73" t="s">
        <v>6863</v>
      </c>
      <c r="F59" s="74" t="s">
        <v>5019</v>
      </c>
      <c r="G59" s="74" t="s">
        <v>19</v>
      </c>
      <c r="H59" s="74" t="s">
        <v>20</v>
      </c>
      <c r="I59" s="74" t="s">
        <v>24</v>
      </c>
      <c r="J59" s="72" t="s">
        <v>15</v>
      </c>
      <c r="K59" s="72" t="s">
        <v>6786</v>
      </c>
      <c r="L59" s="72" t="s">
        <v>123</v>
      </c>
      <c r="M59" s="72" t="s">
        <v>6778</v>
      </c>
      <c r="N59" s="72">
        <v>9</v>
      </c>
      <c r="O59" s="72">
        <v>15</v>
      </c>
      <c r="P59" s="72">
        <v>4</v>
      </c>
      <c r="Q59" s="72" t="s">
        <v>5021</v>
      </c>
      <c r="R59" s="72">
        <v>9.2511111111111113</v>
      </c>
      <c r="S59" s="72">
        <v>75</v>
      </c>
      <c r="T59" s="75">
        <v>29</v>
      </c>
      <c r="U59" s="75">
        <v>30</v>
      </c>
      <c r="V59" s="75" t="s">
        <v>5022</v>
      </c>
      <c r="W59" s="75">
        <v>-75.491666666666674</v>
      </c>
      <c r="X59" s="76" t="s">
        <v>21</v>
      </c>
      <c r="Y59" s="72" t="s">
        <v>5404</v>
      </c>
      <c r="Z59" s="74" t="s">
        <v>330</v>
      </c>
      <c r="AA59" s="70"/>
      <c r="AB59" s="70"/>
    </row>
    <row r="60" spans="1:28" ht="20.100000000000001" customHeight="1">
      <c r="A60" s="72" t="s">
        <v>303</v>
      </c>
      <c r="B60" s="72" t="s">
        <v>6784</v>
      </c>
      <c r="C60" s="75">
        <f t="shared" si="0"/>
        <v>13070450</v>
      </c>
      <c r="D60" s="75" t="e">
        <f>MATCH(C60,estadored!$B$26:$B$322,0)</f>
        <v>#N/A</v>
      </c>
      <c r="E60" s="73" t="s">
        <v>6785</v>
      </c>
      <c r="F60" s="74" t="s">
        <v>5019</v>
      </c>
      <c r="G60" s="74" t="s">
        <v>12</v>
      </c>
      <c r="H60" s="74" t="s">
        <v>13</v>
      </c>
      <c r="I60" s="74" t="s">
        <v>14</v>
      </c>
      <c r="J60" s="72" t="s">
        <v>15</v>
      </c>
      <c r="K60" s="72" t="s">
        <v>6786</v>
      </c>
      <c r="L60" s="72" t="s">
        <v>123</v>
      </c>
      <c r="M60" s="72" t="s">
        <v>6778</v>
      </c>
      <c r="N60" s="72">
        <v>9</v>
      </c>
      <c r="O60" s="72">
        <v>15</v>
      </c>
      <c r="P60" s="72">
        <v>4</v>
      </c>
      <c r="Q60" s="72" t="s">
        <v>5021</v>
      </c>
      <c r="R60" s="72">
        <v>9.2511111111111113</v>
      </c>
      <c r="S60" s="72">
        <v>75</v>
      </c>
      <c r="T60" s="75">
        <v>29</v>
      </c>
      <c r="U60" s="75">
        <v>30</v>
      </c>
      <c r="V60" s="75" t="s">
        <v>5022</v>
      </c>
      <c r="W60" s="75">
        <v>-75.491666666666674</v>
      </c>
      <c r="X60" s="76" t="s">
        <v>21</v>
      </c>
      <c r="Y60" s="72" t="s">
        <v>5404</v>
      </c>
      <c r="Z60" s="74" t="s">
        <v>18</v>
      </c>
      <c r="AA60" s="70"/>
      <c r="AB60" s="70"/>
    </row>
    <row r="61" spans="1:28" ht="20.100000000000001" customHeight="1">
      <c r="A61" s="72" t="s">
        <v>11</v>
      </c>
      <c r="B61" s="72" t="s">
        <v>5024</v>
      </c>
      <c r="C61" s="75">
        <f t="shared" si="0"/>
        <v>11017010</v>
      </c>
      <c r="D61" s="75" t="e">
        <f>MATCH(C61,estadored!$B$26:$B$322,0)</f>
        <v>#N/A</v>
      </c>
      <c r="E61" s="73" t="s">
        <v>5025</v>
      </c>
      <c r="F61" s="74" t="s">
        <v>5019</v>
      </c>
      <c r="G61" s="74" t="s">
        <v>19</v>
      </c>
      <c r="H61" s="74" t="s">
        <v>20</v>
      </c>
      <c r="I61" s="74" t="s">
        <v>14</v>
      </c>
      <c r="J61" s="72" t="s">
        <v>15</v>
      </c>
      <c r="K61" s="72" t="s">
        <v>5020</v>
      </c>
      <c r="L61" s="72" t="s">
        <v>16</v>
      </c>
      <c r="M61" s="72" t="s">
        <v>1934</v>
      </c>
      <c r="N61" s="72">
        <v>5</v>
      </c>
      <c r="O61" s="72">
        <v>28</v>
      </c>
      <c r="P61" s="72">
        <v>25</v>
      </c>
      <c r="Q61" s="72" t="s">
        <v>5021</v>
      </c>
      <c r="R61" s="72">
        <v>5.4736111111111114</v>
      </c>
      <c r="S61" s="72">
        <v>76</v>
      </c>
      <c r="T61" s="75">
        <v>32</v>
      </c>
      <c r="U61" s="75">
        <v>15.9</v>
      </c>
      <c r="V61" s="75" t="s">
        <v>5022</v>
      </c>
      <c r="W61" s="75">
        <v>-76.537750000000003</v>
      </c>
      <c r="X61" s="76" t="s">
        <v>21</v>
      </c>
      <c r="Y61" s="72" t="s">
        <v>22</v>
      </c>
      <c r="Z61" s="74" t="s">
        <v>18</v>
      </c>
      <c r="AA61" s="70"/>
      <c r="AB61" s="70"/>
    </row>
    <row r="62" spans="1:28" ht="20.100000000000001" customHeight="1">
      <c r="A62" s="72" t="s">
        <v>1031</v>
      </c>
      <c r="B62" s="72" t="s">
        <v>13643</v>
      </c>
      <c r="C62" s="75">
        <f t="shared" si="0"/>
        <v>24060040</v>
      </c>
      <c r="D62" s="75" t="e">
        <f>MATCH(C62,estadored!$B$26:$B$322,0)</f>
        <v>#N/A</v>
      </c>
      <c r="E62" s="73" t="s">
        <v>13644</v>
      </c>
      <c r="F62" s="74" t="s">
        <v>5019</v>
      </c>
      <c r="G62" s="74" t="s">
        <v>12</v>
      </c>
      <c r="H62" s="74" t="s">
        <v>13</v>
      </c>
      <c r="I62" s="74" t="s">
        <v>14</v>
      </c>
      <c r="J62" s="72" t="s">
        <v>15</v>
      </c>
      <c r="K62" s="72" t="s">
        <v>13645</v>
      </c>
      <c r="L62" s="72" t="s">
        <v>767</v>
      </c>
      <c r="M62" s="72" t="s">
        <v>12960</v>
      </c>
      <c r="N62" s="72">
        <v>7</v>
      </c>
      <c r="O62" s="72">
        <v>15</v>
      </c>
      <c r="P62" s="72">
        <v>51</v>
      </c>
      <c r="Q62" s="72" t="s">
        <v>5021</v>
      </c>
      <c r="R62" s="72">
        <v>7.2641666666666671</v>
      </c>
      <c r="S62" s="72">
        <v>73</v>
      </c>
      <c r="T62" s="75">
        <v>32</v>
      </c>
      <c r="U62" s="75">
        <v>53</v>
      </c>
      <c r="V62" s="75" t="s">
        <v>5022</v>
      </c>
      <c r="W62" s="75">
        <v>-73.54805555555555</v>
      </c>
      <c r="X62" s="76" t="s">
        <v>5259</v>
      </c>
      <c r="Y62" s="72" t="s">
        <v>28</v>
      </c>
      <c r="Z62" s="74" t="s">
        <v>18</v>
      </c>
      <c r="AA62" s="70"/>
      <c r="AB62" s="70"/>
    </row>
    <row r="63" spans="1:28" ht="20.100000000000001" customHeight="1">
      <c r="A63" s="72" t="s">
        <v>493</v>
      </c>
      <c r="B63" s="72" t="s">
        <v>8590</v>
      </c>
      <c r="C63" s="75">
        <f t="shared" si="0"/>
        <v>35260070</v>
      </c>
      <c r="D63" s="75" t="e">
        <f>MATCH(C63,estadored!$B$26:$B$322,0)</f>
        <v>#N/A</v>
      </c>
      <c r="E63" s="73" t="s">
        <v>8591</v>
      </c>
      <c r="F63" s="74" t="s">
        <v>5019</v>
      </c>
      <c r="G63" s="74" t="s">
        <v>12</v>
      </c>
      <c r="H63" s="74" t="s">
        <v>13</v>
      </c>
      <c r="I63" s="74" t="s">
        <v>14</v>
      </c>
      <c r="J63" s="72" t="s">
        <v>15</v>
      </c>
      <c r="K63" s="72" t="s">
        <v>501</v>
      </c>
      <c r="L63" s="72" t="s">
        <v>8136</v>
      </c>
      <c r="M63" s="72" t="s">
        <v>8557</v>
      </c>
      <c r="N63" s="72">
        <v>5</v>
      </c>
      <c r="O63" s="72">
        <v>47</v>
      </c>
      <c r="P63" s="72">
        <v>31</v>
      </c>
      <c r="Q63" s="72" t="s">
        <v>5021</v>
      </c>
      <c r="R63" s="72">
        <v>5.7919444444444439</v>
      </c>
      <c r="S63" s="72">
        <v>69</v>
      </c>
      <c r="T63" s="75">
        <v>59</v>
      </c>
      <c r="U63" s="75">
        <v>13.7</v>
      </c>
      <c r="V63" s="75" t="s">
        <v>5022</v>
      </c>
      <c r="W63" s="75">
        <v>-69.987138888888893</v>
      </c>
      <c r="X63" s="76" t="s">
        <v>342</v>
      </c>
      <c r="Y63" s="72" t="s">
        <v>466</v>
      </c>
      <c r="Z63" s="74" t="s">
        <v>18</v>
      </c>
      <c r="AA63" s="70"/>
      <c r="AB63" s="70"/>
    </row>
    <row r="64" spans="1:28" ht="20.100000000000001" customHeight="1">
      <c r="A64" s="72" t="s">
        <v>493</v>
      </c>
      <c r="B64" s="72" t="s">
        <v>8610</v>
      </c>
      <c r="C64" s="75">
        <f t="shared" si="0"/>
        <v>35267080</v>
      </c>
      <c r="D64" s="75" t="e">
        <f>MATCH(C64,estadored!$B$26:$B$322,0)</f>
        <v>#N/A</v>
      </c>
      <c r="E64" s="73" t="s">
        <v>8611</v>
      </c>
      <c r="F64" s="74" t="s">
        <v>5019</v>
      </c>
      <c r="G64" s="74" t="s">
        <v>19</v>
      </c>
      <c r="H64" s="74" t="s">
        <v>31</v>
      </c>
      <c r="I64" s="74" t="s">
        <v>14</v>
      </c>
      <c r="J64" s="72" t="s">
        <v>15</v>
      </c>
      <c r="K64" s="72" t="s">
        <v>501</v>
      </c>
      <c r="L64" s="72" t="s">
        <v>8136</v>
      </c>
      <c r="M64" s="72" t="s">
        <v>8557</v>
      </c>
      <c r="N64" s="72">
        <v>5</v>
      </c>
      <c r="O64" s="72">
        <v>47</v>
      </c>
      <c r="P64" s="72">
        <v>31</v>
      </c>
      <c r="Q64" s="72" t="s">
        <v>5021</v>
      </c>
      <c r="R64" s="72">
        <v>5.7919444444444439</v>
      </c>
      <c r="S64" s="72">
        <v>69</v>
      </c>
      <c r="T64" s="75">
        <v>59</v>
      </c>
      <c r="U64" s="75">
        <v>16.399999999999999</v>
      </c>
      <c r="V64" s="75" t="s">
        <v>5022</v>
      </c>
      <c r="W64" s="75">
        <v>-69.987888888888889</v>
      </c>
      <c r="X64" s="76" t="s">
        <v>8558</v>
      </c>
      <c r="Y64" s="72" t="s">
        <v>7938</v>
      </c>
      <c r="Z64" s="74" t="s">
        <v>18</v>
      </c>
      <c r="AA64" s="70"/>
      <c r="AB64" s="70"/>
    </row>
    <row r="65" spans="1:28" ht="20.100000000000001" customHeight="1">
      <c r="A65" s="72" t="s">
        <v>763</v>
      </c>
      <c r="B65" s="72" t="s">
        <v>11515</v>
      </c>
      <c r="C65" s="75">
        <f t="shared" si="0"/>
        <v>35195030</v>
      </c>
      <c r="D65" s="75" t="e">
        <f>MATCH(C65,estadored!$B$26:$B$322,0)</f>
        <v>#N/A</v>
      </c>
      <c r="E65" s="73" t="s">
        <v>11516</v>
      </c>
      <c r="F65" s="74" t="s">
        <v>5019</v>
      </c>
      <c r="G65" s="74" t="s">
        <v>12</v>
      </c>
      <c r="H65" s="74" t="s">
        <v>26</v>
      </c>
      <c r="I65" s="74" t="s">
        <v>14</v>
      </c>
      <c r="J65" s="72" t="s">
        <v>15</v>
      </c>
      <c r="K65" s="72" t="s">
        <v>11506</v>
      </c>
      <c r="L65" s="72" t="s">
        <v>545</v>
      </c>
      <c r="M65" s="72" t="s">
        <v>11500</v>
      </c>
      <c r="N65" s="72">
        <v>5</v>
      </c>
      <c r="O65" s="72">
        <v>10</v>
      </c>
      <c r="P65" s="72">
        <v>37.5</v>
      </c>
      <c r="Q65" s="72" t="s">
        <v>5021</v>
      </c>
      <c r="R65" s="72">
        <v>5.1770833333333339</v>
      </c>
      <c r="S65" s="72">
        <v>72</v>
      </c>
      <c r="T65" s="75">
        <v>32</v>
      </c>
      <c r="U65" s="75">
        <v>50.6</v>
      </c>
      <c r="V65" s="75" t="s">
        <v>5022</v>
      </c>
      <c r="W65" s="75">
        <v>-72.547388888888889</v>
      </c>
      <c r="X65" s="76" t="s">
        <v>351</v>
      </c>
      <c r="Y65" s="72" t="s">
        <v>398</v>
      </c>
      <c r="Z65" s="74" t="s">
        <v>18</v>
      </c>
      <c r="AA65" s="70"/>
      <c r="AB65" s="70"/>
    </row>
    <row r="66" spans="1:28" ht="20.100000000000001" customHeight="1">
      <c r="A66" s="72" t="s">
        <v>564</v>
      </c>
      <c r="B66" s="72" t="s">
        <v>9517</v>
      </c>
      <c r="C66" s="75">
        <f t="shared" ref="C66:C129" si="1">B66+0</f>
        <v>44150010</v>
      </c>
      <c r="D66" s="75" t="e">
        <f>MATCH(C66,estadored!$B$26:$B$322,0)</f>
        <v>#N/A</v>
      </c>
      <c r="E66" s="73" t="s">
        <v>9518</v>
      </c>
      <c r="F66" s="74" t="s">
        <v>5019</v>
      </c>
      <c r="G66" s="74" t="s">
        <v>12</v>
      </c>
      <c r="H66" s="74" t="s">
        <v>13</v>
      </c>
      <c r="I66" s="74" t="s">
        <v>14</v>
      </c>
      <c r="J66" s="72" t="s">
        <v>15</v>
      </c>
      <c r="K66" s="72" t="s">
        <v>658</v>
      </c>
      <c r="L66" s="72" t="s">
        <v>662</v>
      </c>
      <c r="M66" s="72" t="s">
        <v>663</v>
      </c>
      <c r="N66" s="72">
        <v>0</v>
      </c>
      <c r="O66" s="72">
        <v>33</v>
      </c>
      <c r="P66" s="72">
        <v>35.6</v>
      </c>
      <c r="Q66" s="72" t="s">
        <v>9401</v>
      </c>
      <c r="R66" s="72">
        <v>-0.55988888888888888</v>
      </c>
      <c r="S66" s="72">
        <v>72</v>
      </c>
      <c r="T66" s="75">
        <v>8</v>
      </c>
      <c r="U66" s="75">
        <v>41.8</v>
      </c>
      <c r="V66" s="75" t="s">
        <v>5022</v>
      </c>
      <c r="W66" s="75">
        <v>-72.144944444444448</v>
      </c>
      <c r="X66" s="76" t="s">
        <v>243</v>
      </c>
      <c r="Y66" s="72" t="s">
        <v>120</v>
      </c>
      <c r="Z66" s="74" t="s">
        <v>18</v>
      </c>
      <c r="AA66" s="70"/>
      <c r="AB66" s="70"/>
    </row>
    <row r="67" spans="1:28" ht="20.100000000000001" customHeight="1">
      <c r="A67" s="72" t="s">
        <v>564</v>
      </c>
      <c r="B67" s="72" t="s">
        <v>9536</v>
      </c>
      <c r="C67" s="75">
        <f t="shared" si="1"/>
        <v>44157050</v>
      </c>
      <c r="D67" s="75" t="e">
        <f>MATCH(C67,estadored!$B$26:$B$322,0)</f>
        <v>#N/A</v>
      </c>
      <c r="E67" s="73" t="s">
        <v>9537</v>
      </c>
      <c r="F67" s="74" t="s">
        <v>5019</v>
      </c>
      <c r="G67" s="74" t="s">
        <v>19</v>
      </c>
      <c r="H67" s="74" t="s">
        <v>20</v>
      </c>
      <c r="I67" s="74" t="s">
        <v>24</v>
      </c>
      <c r="J67" s="72" t="s">
        <v>15</v>
      </c>
      <c r="K67" s="72" t="s">
        <v>658</v>
      </c>
      <c r="L67" s="72" t="s">
        <v>662</v>
      </c>
      <c r="M67" s="72" t="s">
        <v>663</v>
      </c>
      <c r="N67" s="72">
        <v>0</v>
      </c>
      <c r="O67" s="72">
        <v>33</v>
      </c>
      <c r="P67" s="72">
        <v>35.6</v>
      </c>
      <c r="Q67" s="72" t="s">
        <v>9401</v>
      </c>
      <c r="R67" s="72">
        <v>-0.55988888888888888</v>
      </c>
      <c r="S67" s="72">
        <v>72</v>
      </c>
      <c r="T67" s="75">
        <v>8</v>
      </c>
      <c r="U67" s="75">
        <v>41.8</v>
      </c>
      <c r="V67" s="75" t="s">
        <v>5022</v>
      </c>
      <c r="W67" s="75">
        <v>-72.144944444444448</v>
      </c>
      <c r="X67" s="76" t="s">
        <v>243</v>
      </c>
      <c r="Y67" s="72" t="s">
        <v>120</v>
      </c>
      <c r="Z67" s="74" t="s">
        <v>9514</v>
      </c>
      <c r="AA67" s="70"/>
      <c r="AB67" s="70"/>
    </row>
    <row r="68" spans="1:28" ht="20.100000000000001" customHeight="1">
      <c r="A68" s="72" t="s">
        <v>1299</v>
      </c>
      <c r="B68" s="72" t="s">
        <v>15376</v>
      </c>
      <c r="C68" s="75">
        <f t="shared" si="1"/>
        <v>22010060</v>
      </c>
      <c r="D68" s="75" t="e">
        <f>MATCH(C68,estadored!$B$26:$B$322,0)</f>
        <v>#N/A</v>
      </c>
      <c r="E68" s="73" t="s">
        <v>15377</v>
      </c>
      <c r="F68" s="74" t="s">
        <v>5019</v>
      </c>
      <c r="G68" s="74" t="s">
        <v>12</v>
      </c>
      <c r="H68" s="74" t="s">
        <v>67</v>
      </c>
      <c r="I68" s="74" t="s">
        <v>24</v>
      </c>
      <c r="J68" s="72" t="s">
        <v>15</v>
      </c>
      <c r="K68" s="72" t="s">
        <v>14872</v>
      </c>
      <c r="L68" s="72" t="s">
        <v>637</v>
      </c>
      <c r="M68" s="72" t="s">
        <v>15367</v>
      </c>
      <c r="N68" s="72">
        <v>3</v>
      </c>
      <c r="O68" s="72">
        <v>23</v>
      </c>
      <c r="P68" s="72">
        <v>0</v>
      </c>
      <c r="Q68" s="72" t="s">
        <v>5021</v>
      </c>
      <c r="R68" s="72">
        <v>3.3833333333333333</v>
      </c>
      <c r="S68" s="72">
        <v>75</v>
      </c>
      <c r="T68" s="75">
        <v>46</v>
      </c>
      <c r="U68" s="75">
        <v>0</v>
      </c>
      <c r="V68" s="75" t="s">
        <v>5022</v>
      </c>
      <c r="W68" s="75">
        <v>-75.766666666666666</v>
      </c>
      <c r="X68" s="76" t="s">
        <v>10706</v>
      </c>
      <c r="Y68" s="72" t="s">
        <v>5791</v>
      </c>
      <c r="Z68" s="74" t="s">
        <v>13147</v>
      </c>
      <c r="AA68" s="70"/>
      <c r="AB68" s="70"/>
    </row>
    <row r="69" spans="1:28" ht="20.100000000000001" customHeight="1">
      <c r="A69" s="72" t="s">
        <v>674</v>
      </c>
      <c r="B69" s="72" t="s">
        <v>9922</v>
      </c>
      <c r="C69" s="75">
        <f t="shared" si="1"/>
        <v>15070120</v>
      </c>
      <c r="D69" s="75" t="e">
        <f>MATCH(C69,estadored!$B$26:$B$322,0)</f>
        <v>#N/A</v>
      </c>
      <c r="E69" s="73" t="s">
        <v>9923</v>
      </c>
      <c r="F69" s="74" t="s">
        <v>5019</v>
      </c>
      <c r="G69" s="74" t="s">
        <v>12</v>
      </c>
      <c r="H69" s="74" t="s">
        <v>13</v>
      </c>
      <c r="I69" s="74" t="s">
        <v>24</v>
      </c>
      <c r="J69" s="72" t="s">
        <v>15</v>
      </c>
      <c r="K69" s="72" t="s">
        <v>9924</v>
      </c>
      <c r="L69" s="72" t="s">
        <v>678</v>
      </c>
      <c r="M69" s="72" t="s">
        <v>710</v>
      </c>
      <c r="N69" s="72">
        <v>11</v>
      </c>
      <c r="O69" s="72">
        <v>51</v>
      </c>
      <c r="P69" s="72">
        <v>57.89</v>
      </c>
      <c r="Q69" s="72" t="s">
        <v>5021</v>
      </c>
      <c r="R69" s="72">
        <v>11.866080555555556</v>
      </c>
      <c r="S69" s="72">
        <v>72</v>
      </c>
      <c r="T69" s="75">
        <v>16</v>
      </c>
      <c r="U69" s="75">
        <v>43.78</v>
      </c>
      <c r="V69" s="75" t="s">
        <v>5105</v>
      </c>
      <c r="W69" s="75">
        <v>-72.278827777777778</v>
      </c>
      <c r="X69" s="76" t="s">
        <v>82</v>
      </c>
      <c r="Y69" s="72" t="s">
        <v>5317</v>
      </c>
      <c r="Z69" s="74" t="s">
        <v>8384</v>
      </c>
      <c r="AA69" s="70"/>
      <c r="AB69" s="70"/>
    </row>
    <row r="70" spans="1:28" ht="20.100000000000001" customHeight="1">
      <c r="A70" s="72" t="s">
        <v>674</v>
      </c>
      <c r="B70" s="72" t="s">
        <v>10569</v>
      </c>
      <c r="C70" s="75">
        <f t="shared" si="1"/>
        <v>29060320</v>
      </c>
      <c r="D70" s="75" t="e">
        <f>MATCH(C70,estadored!$B$26:$B$322,0)</f>
        <v>#N/A</v>
      </c>
      <c r="E70" s="73" t="s">
        <v>10570</v>
      </c>
      <c r="F70" s="74" t="s">
        <v>5019</v>
      </c>
      <c r="G70" s="74" t="s">
        <v>12</v>
      </c>
      <c r="H70" s="74" t="s">
        <v>13</v>
      </c>
      <c r="I70" s="74" t="s">
        <v>24</v>
      </c>
      <c r="J70" s="72" t="s">
        <v>15</v>
      </c>
      <c r="K70" s="72" t="s">
        <v>5732</v>
      </c>
      <c r="L70" s="72" t="s">
        <v>160</v>
      </c>
      <c r="M70" s="72" t="s">
        <v>10523</v>
      </c>
      <c r="N70" s="72">
        <v>10</v>
      </c>
      <c r="O70" s="72">
        <v>45</v>
      </c>
      <c r="P70" s="72">
        <v>0</v>
      </c>
      <c r="Q70" s="72" t="s">
        <v>5021</v>
      </c>
      <c r="R70" s="72">
        <v>10.75</v>
      </c>
      <c r="S70" s="72">
        <v>74</v>
      </c>
      <c r="T70" s="75">
        <v>30</v>
      </c>
      <c r="U70" s="75">
        <v>0</v>
      </c>
      <c r="V70" s="75" t="s">
        <v>5022</v>
      </c>
      <c r="W70" s="75">
        <v>-74.5</v>
      </c>
      <c r="X70" s="76" t="s">
        <v>84</v>
      </c>
      <c r="Y70" s="72" t="s">
        <v>5186</v>
      </c>
      <c r="Z70" s="74" t="s">
        <v>5999</v>
      </c>
      <c r="AA70" s="70"/>
      <c r="AB70" s="70"/>
    </row>
    <row r="71" spans="1:28" ht="20.100000000000001" customHeight="1">
      <c r="A71" s="72" t="s">
        <v>303</v>
      </c>
      <c r="B71" s="72" t="s">
        <v>7796</v>
      </c>
      <c r="C71" s="75">
        <f t="shared" si="1"/>
        <v>29037510</v>
      </c>
      <c r="D71" s="75" t="e">
        <f>MATCH(C71,estadored!$B$26:$B$322,0)</f>
        <v>#N/A</v>
      </c>
      <c r="E71" s="73" t="s">
        <v>7797</v>
      </c>
      <c r="F71" s="74" t="s">
        <v>5019</v>
      </c>
      <c r="G71" s="74" t="s">
        <v>19</v>
      </c>
      <c r="H71" s="74" t="s">
        <v>20</v>
      </c>
      <c r="I71" s="74" t="s">
        <v>24</v>
      </c>
      <c r="J71" s="72" t="s">
        <v>15</v>
      </c>
      <c r="K71" s="72" t="s">
        <v>440</v>
      </c>
      <c r="L71" s="72" t="s">
        <v>307</v>
      </c>
      <c r="M71" s="72" t="s">
        <v>7545</v>
      </c>
      <c r="N71" s="72">
        <v>10</v>
      </c>
      <c r="O71" s="72">
        <v>28</v>
      </c>
      <c r="P71" s="72">
        <v>0</v>
      </c>
      <c r="Q71" s="72" t="s">
        <v>5021</v>
      </c>
      <c r="R71" s="72">
        <v>10.466666666666667</v>
      </c>
      <c r="S71" s="72">
        <v>75</v>
      </c>
      <c r="T71" s="75">
        <v>7</v>
      </c>
      <c r="U71" s="75">
        <v>0</v>
      </c>
      <c r="V71" s="75" t="s">
        <v>5022</v>
      </c>
      <c r="W71" s="75">
        <v>-75.11666666666666</v>
      </c>
      <c r="X71" s="76" t="s">
        <v>449</v>
      </c>
      <c r="Y71" s="72" t="s">
        <v>6948</v>
      </c>
      <c r="Z71" s="74" t="s">
        <v>7368</v>
      </c>
      <c r="AA71" s="70"/>
      <c r="AB71" s="70"/>
    </row>
    <row r="72" spans="1:28" ht="20.100000000000001" customHeight="1">
      <c r="A72" s="72" t="s">
        <v>1137</v>
      </c>
      <c r="B72" s="72" t="s">
        <v>14383</v>
      </c>
      <c r="C72" s="75">
        <f t="shared" si="1"/>
        <v>26120180</v>
      </c>
      <c r="D72" s="75" t="e">
        <f>MATCH(C72,estadored!$B$26:$B$322,0)</f>
        <v>#N/A</v>
      </c>
      <c r="E72" s="77" t="s">
        <v>14384</v>
      </c>
      <c r="F72" s="74" t="s">
        <v>5019</v>
      </c>
      <c r="G72" s="74" t="s">
        <v>12</v>
      </c>
      <c r="H72" s="74" t="s">
        <v>13</v>
      </c>
      <c r="I72" s="74" t="s">
        <v>14</v>
      </c>
      <c r="J72" s="72" t="s">
        <v>15</v>
      </c>
      <c r="K72" s="72" t="s">
        <v>1208</v>
      </c>
      <c r="L72" s="72" t="s">
        <v>1146</v>
      </c>
      <c r="M72" s="72" t="s">
        <v>1197</v>
      </c>
      <c r="N72" s="72">
        <v>4</v>
      </c>
      <c r="O72" s="72">
        <v>24</v>
      </c>
      <c r="P72" s="72">
        <v>33.5</v>
      </c>
      <c r="Q72" s="72" t="s">
        <v>5021</v>
      </c>
      <c r="R72" s="72">
        <v>4.409305555555556</v>
      </c>
      <c r="S72" s="72">
        <v>-75</v>
      </c>
      <c r="T72" s="75">
        <v>52</v>
      </c>
      <c r="U72" s="75">
        <v>31.2</v>
      </c>
      <c r="V72" s="75" t="s">
        <v>5022</v>
      </c>
      <c r="W72" s="81">
        <v>-75.87533333333333</v>
      </c>
      <c r="X72" s="78" t="s">
        <v>8208</v>
      </c>
      <c r="Y72" s="72" t="s">
        <v>5186</v>
      </c>
      <c r="Z72" s="74"/>
      <c r="AA72" s="70"/>
      <c r="AB72" s="70"/>
    </row>
    <row r="73" spans="1:28" ht="20.100000000000001" customHeight="1">
      <c r="A73" s="72" t="s">
        <v>1299</v>
      </c>
      <c r="B73" s="72" t="s">
        <v>15586</v>
      </c>
      <c r="C73" s="75">
        <f t="shared" si="1"/>
        <v>23025040</v>
      </c>
      <c r="D73" s="75" t="e">
        <f>MATCH(C73,estadored!$B$26:$B$322,0)</f>
        <v>#N/A</v>
      </c>
      <c r="E73" s="73" t="s">
        <v>15587</v>
      </c>
      <c r="F73" s="74" t="s">
        <v>5019</v>
      </c>
      <c r="G73" s="74" t="s">
        <v>12</v>
      </c>
      <c r="H73" s="74" t="s">
        <v>26</v>
      </c>
      <c r="I73" s="74" t="s">
        <v>14</v>
      </c>
      <c r="J73" s="72" t="s">
        <v>15</v>
      </c>
      <c r="K73" s="72" t="s">
        <v>5487</v>
      </c>
      <c r="L73" s="72" t="s">
        <v>637</v>
      </c>
      <c r="M73" s="72" t="s">
        <v>1359</v>
      </c>
      <c r="N73" s="72">
        <v>5</v>
      </c>
      <c r="O73" s="72">
        <v>17</v>
      </c>
      <c r="P73" s="72">
        <v>8.51</v>
      </c>
      <c r="Q73" s="72" t="s">
        <v>5021</v>
      </c>
      <c r="R73" s="72">
        <v>5.2856972222222218</v>
      </c>
      <c r="S73" s="72">
        <v>74</v>
      </c>
      <c r="T73" s="75">
        <v>54</v>
      </c>
      <c r="U73" s="75">
        <v>9.5</v>
      </c>
      <c r="V73" s="75" t="s">
        <v>5022</v>
      </c>
      <c r="W73" s="75">
        <v>-74.902638888888902</v>
      </c>
      <c r="X73" s="76" t="s">
        <v>8908</v>
      </c>
      <c r="Y73" s="72" t="s">
        <v>5729</v>
      </c>
      <c r="Z73" s="74" t="s">
        <v>18</v>
      </c>
      <c r="AA73" s="70"/>
      <c r="AB73" s="70"/>
    </row>
    <row r="74" spans="1:28" ht="20.100000000000001" customHeight="1">
      <c r="A74" s="72" t="s">
        <v>1031</v>
      </c>
      <c r="B74" s="72" t="s">
        <v>13610</v>
      </c>
      <c r="C74" s="75">
        <f t="shared" si="1"/>
        <v>24050110</v>
      </c>
      <c r="D74" s="75" t="e">
        <f>MATCH(C74,estadored!$B$26:$B$322,0)</f>
        <v>#N/A</v>
      </c>
      <c r="E74" s="73" t="s">
        <v>13611</v>
      </c>
      <c r="F74" s="74" t="s">
        <v>5019</v>
      </c>
      <c r="G74" s="74" t="s">
        <v>12</v>
      </c>
      <c r="H74" s="74" t="s">
        <v>13</v>
      </c>
      <c r="I74" s="74" t="s">
        <v>14</v>
      </c>
      <c r="J74" s="72" t="s">
        <v>15</v>
      </c>
      <c r="K74" s="72" t="s">
        <v>13612</v>
      </c>
      <c r="L74" s="72" t="s">
        <v>767</v>
      </c>
      <c r="M74" s="72" t="s">
        <v>1122</v>
      </c>
      <c r="N74" s="72">
        <v>6</v>
      </c>
      <c r="O74" s="72">
        <v>54</v>
      </c>
      <c r="P74" s="72">
        <v>43</v>
      </c>
      <c r="Q74" s="72" t="s">
        <v>5021</v>
      </c>
      <c r="R74" s="72">
        <v>6.9119444444444449</v>
      </c>
      <c r="S74" s="72">
        <v>73</v>
      </c>
      <c r="T74" s="75">
        <v>37</v>
      </c>
      <c r="U74" s="75">
        <v>56</v>
      </c>
      <c r="V74" s="75" t="s">
        <v>5022</v>
      </c>
      <c r="W74" s="75">
        <v>-73.632222222222211</v>
      </c>
      <c r="X74" s="76" t="s">
        <v>13613</v>
      </c>
      <c r="Y74" s="72" t="s">
        <v>28</v>
      </c>
      <c r="Z74" s="74" t="s">
        <v>18</v>
      </c>
      <c r="AA74" s="70"/>
      <c r="AB74" s="70"/>
    </row>
    <row r="75" spans="1:28" ht="20.100000000000001" customHeight="1">
      <c r="A75" s="72" t="s">
        <v>1031</v>
      </c>
      <c r="B75" s="72" t="s">
        <v>12853</v>
      </c>
      <c r="C75" s="75">
        <f t="shared" si="1"/>
        <v>23120100</v>
      </c>
      <c r="D75" s="75" t="e">
        <f>MATCH(C75,estadored!$B$26:$B$322,0)</f>
        <v>#N/A</v>
      </c>
      <c r="E75" s="73" t="s">
        <v>12854</v>
      </c>
      <c r="F75" s="74" t="s">
        <v>5019</v>
      </c>
      <c r="G75" s="74" t="s">
        <v>12</v>
      </c>
      <c r="H75" s="74" t="s">
        <v>13</v>
      </c>
      <c r="I75" s="74" t="s">
        <v>24</v>
      </c>
      <c r="J75" s="72" t="s">
        <v>15</v>
      </c>
      <c r="K75" s="72" t="s">
        <v>12855</v>
      </c>
      <c r="L75" s="72" t="s">
        <v>767</v>
      </c>
      <c r="M75" s="72" t="s">
        <v>681</v>
      </c>
      <c r="N75" s="72">
        <v>5</v>
      </c>
      <c r="O75" s="72">
        <v>47</v>
      </c>
      <c r="P75" s="72">
        <v>0</v>
      </c>
      <c r="Q75" s="72" t="s">
        <v>5021</v>
      </c>
      <c r="R75" s="72">
        <v>5.7833333333333332</v>
      </c>
      <c r="S75" s="72">
        <v>73</v>
      </c>
      <c r="T75" s="75">
        <v>55</v>
      </c>
      <c r="U75" s="75">
        <v>0</v>
      </c>
      <c r="V75" s="75" t="s">
        <v>5022</v>
      </c>
      <c r="W75" s="75">
        <v>-73.916666666666671</v>
      </c>
      <c r="X75" s="76" t="s">
        <v>12856</v>
      </c>
      <c r="Y75" s="72" t="s">
        <v>766</v>
      </c>
      <c r="Z75" s="74" t="s">
        <v>7102</v>
      </c>
      <c r="AA75" s="70"/>
      <c r="AB75" s="70"/>
    </row>
    <row r="76" spans="1:28" ht="20.100000000000001" customHeight="1">
      <c r="A76" s="72" t="s">
        <v>1031</v>
      </c>
      <c r="B76" s="72" t="s">
        <v>12867</v>
      </c>
      <c r="C76" s="75">
        <f t="shared" si="1"/>
        <v>23125060</v>
      </c>
      <c r="D76" s="75" t="e">
        <f>MATCH(C76,estadored!$B$26:$B$322,0)</f>
        <v>#N/A</v>
      </c>
      <c r="E76" s="73" t="s">
        <v>12868</v>
      </c>
      <c r="F76" s="74" t="s">
        <v>5019</v>
      </c>
      <c r="G76" s="74" t="s">
        <v>12</v>
      </c>
      <c r="H76" s="74" t="s">
        <v>26</v>
      </c>
      <c r="I76" s="74" t="s">
        <v>14</v>
      </c>
      <c r="J76" s="72" t="s">
        <v>15</v>
      </c>
      <c r="K76" s="72" t="s">
        <v>12855</v>
      </c>
      <c r="L76" s="72" t="s">
        <v>767</v>
      </c>
      <c r="M76" s="72" t="s">
        <v>681</v>
      </c>
      <c r="N76" s="72">
        <v>5</v>
      </c>
      <c r="O76" s="72">
        <v>45</v>
      </c>
      <c r="P76" s="72">
        <v>30</v>
      </c>
      <c r="Q76" s="72" t="s">
        <v>5021</v>
      </c>
      <c r="R76" s="72">
        <v>5.7583333333333337</v>
      </c>
      <c r="S76" s="72">
        <v>73</v>
      </c>
      <c r="T76" s="75">
        <v>54</v>
      </c>
      <c r="U76" s="75">
        <v>48</v>
      </c>
      <c r="V76" s="75" t="s">
        <v>5022</v>
      </c>
      <c r="W76" s="75">
        <v>-73.913333333333341</v>
      </c>
      <c r="X76" s="76" t="s">
        <v>12869</v>
      </c>
      <c r="Y76" s="72" t="s">
        <v>5484</v>
      </c>
      <c r="Z76" s="74" t="s">
        <v>18</v>
      </c>
      <c r="AA76" s="70"/>
      <c r="AB76" s="70"/>
    </row>
    <row r="77" spans="1:28" ht="20.100000000000001" customHeight="1">
      <c r="A77" s="72" t="s">
        <v>11</v>
      </c>
      <c r="B77" s="72" t="s">
        <v>5939</v>
      </c>
      <c r="C77" s="75">
        <f t="shared" si="1"/>
        <v>26187180</v>
      </c>
      <c r="D77" s="75" t="e">
        <f>MATCH(C77,estadored!$B$26:$B$322,0)</f>
        <v>#N/A</v>
      </c>
      <c r="E77" s="73" t="s">
        <v>5940</v>
      </c>
      <c r="F77" s="74" t="s">
        <v>5019</v>
      </c>
      <c r="G77" s="74" t="s">
        <v>19</v>
      </c>
      <c r="H77" s="74" t="s">
        <v>31</v>
      </c>
      <c r="I77" s="74" t="s">
        <v>24</v>
      </c>
      <c r="J77" s="72" t="s">
        <v>15</v>
      </c>
      <c r="K77" s="72" t="s">
        <v>200</v>
      </c>
      <c r="L77" s="72" t="s">
        <v>27</v>
      </c>
      <c r="M77" s="72" t="s">
        <v>134</v>
      </c>
      <c r="N77" s="72">
        <v>5</v>
      </c>
      <c r="O77" s="72">
        <v>32</v>
      </c>
      <c r="P77" s="72">
        <v>0</v>
      </c>
      <c r="Q77" s="72" t="s">
        <v>5021</v>
      </c>
      <c r="R77" s="72">
        <v>5.5333333333333332</v>
      </c>
      <c r="S77" s="72">
        <v>75</v>
      </c>
      <c r="T77" s="75">
        <v>20</v>
      </c>
      <c r="U77" s="75">
        <v>0</v>
      </c>
      <c r="V77" s="75" t="s">
        <v>5022</v>
      </c>
      <c r="W77" s="75">
        <v>-75.333333333333329</v>
      </c>
      <c r="X77" s="76" t="s">
        <v>5941</v>
      </c>
      <c r="Y77" s="72" t="s">
        <v>5538</v>
      </c>
      <c r="Z77" s="74" t="s">
        <v>5056</v>
      </c>
      <c r="AA77" s="70"/>
      <c r="AB77" s="70"/>
    </row>
    <row r="78" spans="1:28" ht="20.100000000000001" customHeight="1">
      <c r="A78" s="72" t="s">
        <v>1137</v>
      </c>
      <c r="B78" s="72" t="s">
        <v>14370</v>
      </c>
      <c r="C78" s="75">
        <f t="shared" si="1"/>
        <v>26120150</v>
      </c>
      <c r="D78" s="75" t="e">
        <f>MATCH(C78,estadored!$B$26:$B$322,0)</f>
        <v>#N/A</v>
      </c>
      <c r="E78" s="73" t="s">
        <v>14371</v>
      </c>
      <c r="F78" s="74" t="s">
        <v>5019</v>
      </c>
      <c r="G78" s="74" t="s">
        <v>12</v>
      </c>
      <c r="H78" s="74" t="s">
        <v>13</v>
      </c>
      <c r="I78" s="74" t="s">
        <v>14</v>
      </c>
      <c r="J78" s="72" t="s">
        <v>15</v>
      </c>
      <c r="K78" s="72" t="s">
        <v>14372</v>
      </c>
      <c r="L78" s="72" t="s">
        <v>1146</v>
      </c>
      <c r="M78" s="72" t="s">
        <v>14373</v>
      </c>
      <c r="N78" s="72">
        <v>4</v>
      </c>
      <c r="O78" s="72">
        <v>40</v>
      </c>
      <c r="P78" s="72">
        <v>35.299999999999997</v>
      </c>
      <c r="Q78" s="72" t="s">
        <v>5021</v>
      </c>
      <c r="R78" s="72">
        <v>4.6764722222222224</v>
      </c>
      <c r="S78" s="72">
        <v>75</v>
      </c>
      <c r="T78" s="75">
        <v>47</v>
      </c>
      <c r="U78" s="75">
        <v>10.7</v>
      </c>
      <c r="V78" s="75" t="s">
        <v>5022</v>
      </c>
      <c r="W78" s="75">
        <v>-75.786305555555558</v>
      </c>
      <c r="X78" s="76" t="s">
        <v>14374</v>
      </c>
      <c r="Y78" s="72" t="s">
        <v>71</v>
      </c>
      <c r="Z78" s="74" t="s">
        <v>18</v>
      </c>
      <c r="AA78" s="70"/>
      <c r="AB78" s="70"/>
    </row>
    <row r="79" spans="1:28" ht="20.100000000000001" customHeight="1">
      <c r="A79" s="72" t="s">
        <v>493</v>
      </c>
      <c r="B79" s="72" t="s">
        <v>8352</v>
      </c>
      <c r="C79" s="75">
        <f t="shared" si="1"/>
        <v>35030100</v>
      </c>
      <c r="D79" s="75" t="e">
        <f>MATCH(C79,estadored!$B$26:$B$322,0)</f>
        <v>#N/A</v>
      </c>
      <c r="E79" s="73" t="s">
        <v>8353</v>
      </c>
      <c r="F79" s="74" t="s">
        <v>5019</v>
      </c>
      <c r="G79" s="74" t="s">
        <v>12</v>
      </c>
      <c r="H79" s="74" t="s">
        <v>67</v>
      </c>
      <c r="I79" s="74" t="s">
        <v>14</v>
      </c>
      <c r="J79" s="72" t="s">
        <v>15</v>
      </c>
      <c r="K79" s="72" t="s">
        <v>532</v>
      </c>
      <c r="L79" s="72" t="s">
        <v>501</v>
      </c>
      <c r="M79" s="72" t="s">
        <v>525</v>
      </c>
      <c r="N79" s="72">
        <v>4</v>
      </c>
      <c r="O79" s="72">
        <v>9</v>
      </c>
      <c r="P79" s="72">
        <v>0</v>
      </c>
      <c r="Q79" s="72" t="s">
        <v>5021</v>
      </c>
      <c r="R79" s="72">
        <v>4.1500000000000004</v>
      </c>
      <c r="S79" s="72">
        <v>73</v>
      </c>
      <c r="T79" s="75">
        <v>38</v>
      </c>
      <c r="U79" s="75">
        <v>0</v>
      </c>
      <c r="V79" s="75" t="s">
        <v>5022</v>
      </c>
      <c r="W79" s="75">
        <v>-73.63333333333334</v>
      </c>
      <c r="X79" s="76" t="s">
        <v>8354</v>
      </c>
      <c r="Y79" s="72" t="s">
        <v>6480</v>
      </c>
      <c r="Z79" s="74" t="s">
        <v>18</v>
      </c>
      <c r="AA79" s="70"/>
      <c r="AB79" s="70"/>
    </row>
    <row r="80" spans="1:28" ht="20.100000000000001" customHeight="1">
      <c r="A80" s="72" t="s">
        <v>1031</v>
      </c>
      <c r="B80" s="72" t="s">
        <v>4131</v>
      </c>
      <c r="C80" s="75">
        <f t="shared" si="1"/>
        <v>16015130</v>
      </c>
      <c r="D80" s="75" t="e">
        <f>MATCH(C80,estadored!$B$26:$B$322,0)</f>
        <v>#N/A</v>
      </c>
      <c r="E80" s="73" t="s">
        <v>1045</v>
      </c>
      <c r="F80" s="74" t="s">
        <v>38</v>
      </c>
      <c r="G80" s="74" t="s">
        <v>12</v>
      </c>
      <c r="H80" s="74" t="s">
        <v>64</v>
      </c>
      <c r="I80" s="74" t="s">
        <v>14</v>
      </c>
      <c r="J80" s="72" t="s">
        <v>15</v>
      </c>
      <c r="K80" s="72" t="s">
        <v>1032</v>
      </c>
      <c r="L80" s="72" t="s">
        <v>492</v>
      </c>
      <c r="M80" s="72" t="s">
        <v>1036</v>
      </c>
      <c r="N80" s="72">
        <v>7</v>
      </c>
      <c r="O80" s="72">
        <v>30</v>
      </c>
      <c r="P80" s="72">
        <v>24.2</v>
      </c>
      <c r="Q80" s="72" t="s">
        <v>5021</v>
      </c>
      <c r="R80" s="72">
        <v>7.5067222222222219</v>
      </c>
      <c r="S80" s="72">
        <v>72</v>
      </c>
      <c r="T80" s="75">
        <v>29</v>
      </c>
      <c r="U80" s="75">
        <v>7.3</v>
      </c>
      <c r="V80" s="75" t="s">
        <v>5022</v>
      </c>
      <c r="W80" s="75">
        <v>-72.485361111111118</v>
      </c>
      <c r="X80" s="76" t="s">
        <v>1046</v>
      </c>
      <c r="Y80" s="72" t="s">
        <v>1047</v>
      </c>
      <c r="Z80" s="74" t="s">
        <v>18</v>
      </c>
      <c r="AA80" s="70"/>
      <c r="AB80" s="70"/>
    </row>
    <row r="81" spans="1:28" ht="20.100000000000001" customHeight="1">
      <c r="A81" s="72" t="s">
        <v>1031</v>
      </c>
      <c r="B81" s="72" t="s">
        <v>3992</v>
      </c>
      <c r="C81" s="75">
        <f t="shared" si="1"/>
        <v>37057020</v>
      </c>
      <c r="D81" s="75" t="e">
        <f>MATCH(C81,estadored!$B$26:$B$322,0)</f>
        <v>#N/A</v>
      </c>
      <c r="E81" s="73" t="s">
        <v>1136</v>
      </c>
      <c r="F81" s="74" t="s">
        <v>38</v>
      </c>
      <c r="G81" s="74" t="s">
        <v>39</v>
      </c>
      <c r="H81" s="74" t="s">
        <v>31</v>
      </c>
      <c r="I81" s="74" t="s">
        <v>14</v>
      </c>
      <c r="J81" s="72" t="s">
        <v>15</v>
      </c>
      <c r="K81" s="72" t="s">
        <v>558</v>
      </c>
      <c r="L81" s="72" t="s">
        <v>558</v>
      </c>
      <c r="M81" s="72" t="s">
        <v>1135</v>
      </c>
      <c r="N81" s="72">
        <v>7</v>
      </c>
      <c r="O81" s="72">
        <v>2</v>
      </c>
      <c r="P81" s="72">
        <v>6</v>
      </c>
      <c r="Q81" s="72" t="s">
        <v>5021</v>
      </c>
      <c r="R81" s="72">
        <v>7.0350000000000001</v>
      </c>
      <c r="S81" s="72">
        <v>71</v>
      </c>
      <c r="T81" s="75">
        <v>24</v>
      </c>
      <c r="U81" s="75">
        <v>59</v>
      </c>
      <c r="V81" s="75" t="s">
        <v>5022</v>
      </c>
      <c r="W81" s="75">
        <v>-71.416388888888889</v>
      </c>
      <c r="X81" s="76" t="s">
        <v>1081</v>
      </c>
      <c r="Y81" s="72" t="s">
        <v>557</v>
      </c>
      <c r="Z81" s="74" t="s">
        <v>18</v>
      </c>
      <c r="AA81" s="70"/>
      <c r="AB81" s="70"/>
    </row>
    <row r="82" spans="1:28" ht="20.100000000000001" customHeight="1">
      <c r="A82" s="72" t="s">
        <v>1137</v>
      </c>
      <c r="B82" s="72" t="s">
        <v>14225</v>
      </c>
      <c r="C82" s="75">
        <f t="shared" si="1"/>
        <v>26100400</v>
      </c>
      <c r="D82" s="75" t="e">
        <f>MATCH(C82,estadored!$B$26:$B$322,0)</f>
        <v>#N/A</v>
      </c>
      <c r="E82" s="73" t="s">
        <v>14226</v>
      </c>
      <c r="F82" s="74" t="s">
        <v>5019</v>
      </c>
      <c r="G82" s="74" t="s">
        <v>12</v>
      </c>
      <c r="H82" s="74" t="s">
        <v>13</v>
      </c>
      <c r="I82" s="74" t="s">
        <v>14</v>
      </c>
      <c r="J82" s="72" t="s">
        <v>15</v>
      </c>
      <c r="K82" s="72" t="s">
        <v>14227</v>
      </c>
      <c r="L82" s="72" t="s">
        <v>1146</v>
      </c>
      <c r="M82" s="72" t="s">
        <v>1197</v>
      </c>
      <c r="N82" s="72">
        <v>4</v>
      </c>
      <c r="O82" s="72">
        <v>18</v>
      </c>
      <c r="P82" s="72">
        <v>24.7</v>
      </c>
      <c r="Q82" s="72" t="s">
        <v>5021</v>
      </c>
      <c r="R82" s="72">
        <v>4.306861111111111</v>
      </c>
      <c r="S82" s="72">
        <v>76</v>
      </c>
      <c r="T82" s="75">
        <v>1</v>
      </c>
      <c r="U82" s="75">
        <v>7.6</v>
      </c>
      <c r="V82" s="75" t="s">
        <v>5022</v>
      </c>
      <c r="W82" s="75">
        <v>-76.018777777777771</v>
      </c>
      <c r="X82" s="76" t="s">
        <v>6678</v>
      </c>
      <c r="Y82" s="72" t="s">
        <v>650</v>
      </c>
      <c r="Z82" s="74" t="s">
        <v>18</v>
      </c>
      <c r="AA82" s="70"/>
      <c r="AB82" s="70"/>
    </row>
    <row r="83" spans="1:28" ht="20.100000000000001" customHeight="1">
      <c r="A83" s="72" t="s">
        <v>11</v>
      </c>
      <c r="B83" s="72" t="s">
        <v>6009</v>
      </c>
      <c r="C83" s="75">
        <f t="shared" si="1"/>
        <v>26205080</v>
      </c>
      <c r="D83" s="75" t="e">
        <f>MATCH(C83,estadored!$B$26:$B$322,0)</f>
        <v>#N/A</v>
      </c>
      <c r="E83" s="73" t="s">
        <v>6010</v>
      </c>
      <c r="F83" s="74" t="s">
        <v>5019</v>
      </c>
      <c r="G83" s="74" t="s">
        <v>12</v>
      </c>
      <c r="H83" s="74" t="s">
        <v>111</v>
      </c>
      <c r="I83" s="74" t="s">
        <v>14</v>
      </c>
      <c r="J83" s="72" t="s">
        <v>15</v>
      </c>
      <c r="K83" s="72" t="s">
        <v>6011</v>
      </c>
      <c r="L83" s="72" t="s">
        <v>27</v>
      </c>
      <c r="M83" s="72" t="s">
        <v>221</v>
      </c>
      <c r="N83" s="72">
        <v>6</v>
      </c>
      <c r="O83" s="72">
        <v>20</v>
      </c>
      <c r="P83" s="72">
        <v>27.8</v>
      </c>
      <c r="Q83" s="72" t="s">
        <v>5021</v>
      </c>
      <c r="R83" s="72">
        <v>6.3410555555555552</v>
      </c>
      <c r="S83" s="72">
        <v>75</v>
      </c>
      <c r="T83" s="75">
        <v>42</v>
      </c>
      <c r="U83" s="75">
        <v>3.4</v>
      </c>
      <c r="V83" s="75" t="s">
        <v>5022</v>
      </c>
      <c r="W83" s="75">
        <v>-75.700944444444445</v>
      </c>
      <c r="X83" s="76" t="s">
        <v>6012</v>
      </c>
      <c r="Y83" s="72" t="s">
        <v>5302</v>
      </c>
      <c r="Z83" s="74" t="s">
        <v>18</v>
      </c>
      <c r="AA83" s="70"/>
      <c r="AB83" s="70"/>
    </row>
    <row r="84" spans="1:28" ht="20.100000000000001" customHeight="1">
      <c r="A84" s="72" t="s">
        <v>1299</v>
      </c>
      <c r="B84" s="72" t="s">
        <v>15292</v>
      </c>
      <c r="C84" s="75">
        <f t="shared" si="1"/>
        <v>21250440</v>
      </c>
      <c r="D84" s="75" t="e">
        <f>MATCH(C84,estadored!$B$26:$B$322,0)</f>
        <v>#N/A</v>
      </c>
      <c r="E84" s="73" t="s">
        <v>15293</v>
      </c>
      <c r="F84" s="74" t="s">
        <v>5019</v>
      </c>
      <c r="G84" s="74" t="s">
        <v>12</v>
      </c>
      <c r="H84" s="74" t="s">
        <v>13</v>
      </c>
      <c r="I84" s="74" t="s">
        <v>24</v>
      </c>
      <c r="J84" s="72" t="s">
        <v>15</v>
      </c>
      <c r="K84" s="72" t="s">
        <v>9818</v>
      </c>
      <c r="L84" s="72" t="s">
        <v>637</v>
      </c>
      <c r="M84" s="72" t="s">
        <v>1343</v>
      </c>
      <c r="N84" s="72">
        <v>4</v>
      </c>
      <c r="O84" s="72">
        <v>52</v>
      </c>
      <c r="P84" s="72">
        <v>0</v>
      </c>
      <c r="Q84" s="72" t="s">
        <v>5021</v>
      </c>
      <c r="R84" s="72">
        <v>4.8666666666666671</v>
      </c>
      <c r="S84" s="72">
        <v>74</v>
      </c>
      <c r="T84" s="75">
        <v>56</v>
      </c>
      <c r="U84" s="75">
        <v>0</v>
      </c>
      <c r="V84" s="75" t="s">
        <v>5022</v>
      </c>
      <c r="W84" s="75">
        <v>-74.933333333333337</v>
      </c>
      <c r="X84" s="76" t="s">
        <v>8034</v>
      </c>
      <c r="Y84" s="72" t="s">
        <v>5805</v>
      </c>
      <c r="Z84" s="74" t="s">
        <v>8405</v>
      </c>
      <c r="AA84" s="70"/>
      <c r="AB84" s="70"/>
    </row>
    <row r="85" spans="1:28" ht="20.100000000000001" customHeight="1">
      <c r="A85" s="72" t="s">
        <v>11</v>
      </c>
      <c r="B85" s="72" t="s">
        <v>5594</v>
      </c>
      <c r="C85" s="75">
        <f t="shared" si="1"/>
        <v>23085030</v>
      </c>
      <c r="D85" s="75" t="e">
        <f>MATCH(C85,estadored!$B$26:$B$322,0)</f>
        <v>#N/A</v>
      </c>
      <c r="E85" s="73" t="s">
        <v>5595</v>
      </c>
      <c r="F85" s="74" t="s">
        <v>5019</v>
      </c>
      <c r="G85" s="74" t="s">
        <v>12</v>
      </c>
      <c r="H85" s="74" t="s">
        <v>26</v>
      </c>
      <c r="I85" s="74" t="s">
        <v>14</v>
      </c>
      <c r="J85" s="72" t="s">
        <v>15</v>
      </c>
      <c r="K85" s="72" t="s">
        <v>138</v>
      </c>
      <c r="L85" s="72" t="s">
        <v>27</v>
      </c>
      <c r="M85" s="72" t="s">
        <v>5533</v>
      </c>
      <c r="N85" s="72">
        <v>6</v>
      </c>
      <c r="O85" s="72">
        <v>22</v>
      </c>
      <c r="P85" s="72">
        <v>34.5</v>
      </c>
      <c r="Q85" s="72" t="s">
        <v>5021</v>
      </c>
      <c r="R85" s="72">
        <v>6.3762499999999998</v>
      </c>
      <c r="S85" s="72">
        <v>75</v>
      </c>
      <c r="T85" s="75">
        <v>8</v>
      </c>
      <c r="U85" s="75">
        <v>36.200000000000003</v>
      </c>
      <c r="V85" s="75" t="s">
        <v>5022</v>
      </c>
      <c r="W85" s="75">
        <v>-75.143388888888893</v>
      </c>
      <c r="X85" s="76" t="s">
        <v>5596</v>
      </c>
      <c r="Y85" s="72" t="s">
        <v>139</v>
      </c>
      <c r="Z85" s="74" t="s">
        <v>18</v>
      </c>
      <c r="AA85" s="70"/>
      <c r="AB85" s="70"/>
    </row>
    <row r="86" spans="1:28" ht="20.100000000000001" customHeight="1">
      <c r="A86" s="72" t="s">
        <v>11</v>
      </c>
      <c r="B86" s="72" t="s">
        <v>5531</v>
      </c>
      <c r="C86" s="75">
        <f t="shared" si="1"/>
        <v>23080680</v>
      </c>
      <c r="D86" s="75" t="e">
        <f>MATCH(C86,estadored!$B$26:$B$322,0)</f>
        <v>#N/A</v>
      </c>
      <c r="E86" s="73" t="s">
        <v>5532</v>
      </c>
      <c r="F86" s="74" t="s">
        <v>5019</v>
      </c>
      <c r="G86" s="74" t="s">
        <v>12</v>
      </c>
      <c r="H86" s="74" t="s">
        <v>13</v>
      </c>
      <c r="I86" s="74" t="s">
        <v>24</v>
      </c>
      <c r="J86" s="72" t="s">
        <v>15</v>
      </c>
      <c r="K86" s="72" t="s">
        <v>138</v>
      </c>
      <c r="L86" s="72" t="s">
        <v>27</v>
      </c>
      <c r="M86" s="72" t="s">
        <v>5533</v>
      </c>
      <c r="N86" s="72">
        <v>6</v>
      </c>
      <c r="O86" s="72">
        <v>23</v>
      </c>
      <c r="P86" s="72">
        <v>0</v>
      </c>
      <c r="Q86" s="72" t="s">
        <v>5021</v>
      </c>
      <c r="R86" s="72">
        <v>6.3833333333333337</v>
      </c>
      <c r="S86" s="72">
        <v>75</v>
      </c>
      <c r="T86" s="75">
        <v>9</v>
      </c>
      <c r="U86" s="75">
        <v>0</v>
      </c>
      <c r="V86" s="75" t="s">
        <v>5022</v>
      </c>
      <c r="W86" s="75">
        <v>-75.150000000000006</v>
      </c>
      <c r="X86" s="76" t="s">
        <v>126</v>
      </c>
      <c r="Y86" s="72" t="s">
        <v>5159</v>
      </c>
      <c r="Z86" s="74" t="s">
        <v>139</v>
      </c>
      <c r="AA86" s="70"/>
      <c r="AB86" s="70"/>
    </row>
    <row r="87" spans="1:28" ht="20.100000000000001" customHeight="1">
      <c r="A87" s="72" t="s">
        <v>303</v>
      </c>
      <c r="B87" s="72" t="s">
        <v>7351</v>
      </c>
      <c r="C87" s="75">
        <f t="shared" si="1"/>
        <v>25027550</v>
      </c>
      <c r="D87" s="75" t="e">
        <f>MATCH(C87,estadored!$B$26:$B$322,0)</f>
        <v>#N/A</v>
      </c>
      <c r="E87" s="73" t="s">
        <v>7352</v>
      </c>
      <c r="F87" s="74" t="s">
        <v>5019</v>
      </c>
      <c r="G87" s="74" t="s">
        <v>19</v>
      </c>
      <c r="H87" s="74" t="s">
        <v>20</v>
      </c>
      <c r="I87" s="74" t="s">
        <v>14</v>
      </c>
      <c r="J87" s="72" t="s">
        <v>15</v>
      </c>
      <c r="K87" s="72" t="s">
        <v>7353</v>
      </c>
      <c r="L87" s="72" t="s">
        <v>160</v>
      </c>
      <c r="M87" s="72" t="s">
        <v>399</v>
      </c>
      <c r="N87" s="72">
        <v>9</v>
      </c>
      <c r="O87" s="72">
        <v>7</v>
      </c>
      <c r="P87" s="72">
        <v>53.5</v>
      </c>
      <c r="Q87" s="72" t="s">
        <v>5021</v>
      </c>
      <c r="R87" s="72">
        <v>9.1315277777777784</v>
      </c>
      <c r="S87" s="72">
        <v>74</v>
      </c>
      <c r="T87" s="75">
        <v>2</v>
      </c>
      <c r="U87" s="75">
        <v>39.4</v>
      </c>
      <c r="V87" s="75" t="s">
        <v>5022</v>
      </c>
      <c r="W87" s="75">
        <v>-74.044277777777779</v>
      </c>
      <c r="X87" s="76" t="s">
        <v>51</v>
      </c>
      <c r="Y87" s="72" t="s">
        <v>186</v>
      </c>
      <c r="Z87" s="74" t="s">
        <v>18</v>
      </c>
      <c r="AA87" s="70"/>
      <c r="AB87" s="70"/>
    </row>
    <row r="88" spans="1:28" ht="20.100000000000001" customHeight="1">
      <c r="A88" s="72" t="s">
        <v>674</v>
      </c>
      <c r="B88" s="72" t="s">
        <v>10486</v>
      </c>
      <c r="C88" s="75">
        <f t="shared" si="1"/>
        <v>28047030</v>
      </c>
      <c r="D88" s="75" t="e">
        <f>MATCH(C88,estadored!$B$26:$B$322,0)</f>
        <v>#N/A</v>
      </c>
      <c r="E88" s="73" t="s">
        <v>10487</v>
      </c>
      <c r="F88" s="74" t="s">
        <v>5019</v>
      </c>
      <c r="G88" s="74" t="s">
        <v>19</v>
      </c>
      <c r="H88" s="74" t="s">
        <v>20</v>
      </c>
      <c r="I88" s="74" t="s">
        <v>14</v>
      </c>
      <c r="J88" s="72" t="s">
        <v>15</v>
      </c>
      <c r="K88" s="72" t="s">
        <v>3430</v>
      </c>
      <c r="L88" s="72" t="s">
        <v>424</v>
      </c>
      <c r="M88" s="72" t="s">
        <v>10400</v>
      </c>
      <c r="N88" s="72">
        <v>10</v>
      </c>
      <c r="O88" s="72">
        <v>11</v>
      </c>
      <c r="P88" s="72">
        <v>36.4</v>
      </c>
      <c r="Q88" s="72" t="s">
        <v>5021</v>
      </c>
      <c r="R88" s="72">
        <v>10.193444444444445</v>
      </c>
      <c r="S88" s="72">
        <v>74</v>
      </c>
      <c r="T88" s="75">
        <v>2</v>
      </c>
      <c r="U88" s="75">
        <v>48.9</v>
      </c>
      <c r="V88" s="75" t="s">
        <v>5022</v>
      </c>
      <c r="W88" s="75">
        <v>-74.046916666666661</v>
      </c>
      <c r="X88" s="76" t="s">
        <v>10488</v>
      </c>
      <c r="Y88" s="72" t="s">
        <v>335</v>
      </c>
      <c r="Z88" s="74" t="s">
        <v>18</v>
      </c>
      <c r="AA88" s="70"/>
      <c r="AB88" s="70"/>
    </row>
    <row r="89" spans="1:28" ht="20.100000000000001" customHeight="1">
      <c r="A89" s="72" t="s">
        <v>674</v>
      </c>
      <c r="B89" s="72" t="s">
        <v>10398</v>
      </c>
      <c r="C89" s="75">
        <f t="shared" si="1"/>
        <v>28040020</v>
      </c>
      <c r="D89" s="75" t="e">
        <f>MATCH(C89,estadored!$B$26:$B$322,0)</f>
        <v>#N/A</v>
      </c>
      <c r="E89" s="73" t="s">
        <v>10399</v>
      </c>
      <c r="F89" s="74" t="s">
        <v>5019</v>
      </c>
      <c r="G89" s="74" t="s">
        <v>12</v>
      </c>
      <c r="H89" s="74" t="s">
        <v>13</v>
      </c>
      <c r="I89" s="74" t="s">
        <v>24</v>
      </c>
      <c r="J89" s="72" t="s">
        <v>15</v>
      </c>
      <c r="K89" s="72" t="s">
        <v>3430</v>
      </c>
      <c r="L89" s="72" t="s">
        <v>424</v>
      </c>
      <c r="M89" s="72" t="s">
        <v>10400</v>
      </c>
      <c r="N89" s="72">
        <v>10</v>
      </c>
      <c r="O89" s="72">
        <v>9</v>
      </c>
      <c r="P89" s="72">
        <v>0</v>
      </c>
      <c r="Q89" s="72" t="s">
        <v>5021</v>
      </c>
      <c r="R89" s="72">
        <v>10.15</v>
      </c>
      <c r="S89" s="72">
        <v>74</v>
      </c>
      <c r="T89" s="75">
        <v>4</v>
      </c>
      <c r="U89" s="75">
        <v>0</v>
      </c>
      <c r="V89" s="75" t="s">
        <v>5022</v>
      </c>
      <c r="W89" s="75">
        <v>-74.066666666666663</v>
      </c>
      <c r="X89" s="76" t="s">
        <v>180</v>
      </c>
      <c r="Y89" s="72" t="s">
        <v>5934</v>
      </c>
      <c r="Z89" s="74" t="s">
        <v>5159</v>
      </c>
      <c r="AA89" s="70"/>
      <c r="AB89" s="70"/>
    </row>
    <row r="90" spans="1:28" ht="20.100000000000001" customHeight="1">
      <c r="A90" s="72" t="s">
        <v>674</v>
      </c>
      <c r="B90" s="72" t="s">
        <v>10476</v>
      </c>
      <c r="C90" s="75">
        <f t="shared" si="1"/>
        <v>28045020</v>
      </c>
      <c r="D90" s="75" t="e">
        <f>MATCH(C90,estadored!$B$26:$B$322,0)</f>
        <v>#N/A</v>
      </c>
      <c r="E90" s="73" t="s">
        <v>10477</v>
      </c>
      <c r="F90" s="74" t="s">
        <v>5019</v>
      </c>
      <c r="G90" s="74" t="s">
        <v>12</v>
      </c>
      <c r="H90" s="74" t="s">
        <v>26</v>
      </c>
      <c r="I90" s="74" t="s">
        <v>24</v>
      </c>
      <c r="J90" s="72" t="s">
        <v>15</v>
      </c>
      <c r="K90" s="72" t="s">
        <v>3430</v>
      </c>
      <c r="L90" s="72" t="s">
        <v>424</v>
      </c>
      <c r="M90" s="72" t="s">
        <v>10400</v>
      </c>
      <c r="N90" s="72">
        <v>10</v>
      </c>
      <c r="O90" s="72">
        <v>9</v>
      </c>
      <c r="P90" s="72">
        <v>0</v>
      </c>
      <c r="Q90" s="72" t="s">
        <v>5021</v>
      </c>
      <c r="R90" s="72">
        <v>10.15</v>
      </c>
      <c r="S90" s="72">
        <v>74</v>
      </c>
      <c r="T90" s="75">
        <v>4</v>
      </c>
      <c r="U90" s="75">
        <v>0</v>
      </c>
      <c r="V90" s="75" t="s">
        <v>5022</v>
      </c>
      <c r="W90" s="75">
        <v>-74.066666666666663</v>
      </c>
      <c r="X90" s="76" t="s">
        <v>180</v>
      </c>
      <c r="Y90" s="72" t="s">
        <v>7587</v>
      </c>
      <c r="Z90" s="74" t="s">
        <v>5729</v>
      </c>
      <c r="AA90" s="70"/>
      <c r="AB90" s="70"/>
    </row>
    <row r="91" spans="1:28" ht="20.100000000000001" customHeight="1">
      <c r="A91" s="72" t="s">
        <v>564</v>
      </c>
      <c r="B91" s="72" t="s">
        <v>9128</v>
      </c>
      <c r="C91" s="75">
        <f t="shared" si="1"/>
        <v>21105030</v>
      </c>
      <c r="D91" s="75" t="e">
        <f>MATCH(C91,estadored!$B$26:$B$322,0)</f>
        <v>#N/A</v>
      </c>
      <c r="E91" s="73" t="s">
        <v>9129</v>
      </c>
      <c r="F91" s="74" t="s">
        <v>5019</v>
      </c>
      <c r="G91" s="74" t="s">
        <v>12</v>
      </c>
      <c r="H91" s="74" t="s">
        <v>26</v>
      </c>
      <c r="I91" s="74" t="s">
        <v>14</v>
      </c>
      <c r="J91" s="72" t="s">
        <v>15</v>
      </c>
      <c r="K91" s="72" t="s">
        <v>618</v>
      </c>
      <c r="L91" s="72" t="s">
        <v>566</v>
      </c>
      <c r="M91" s="72" t="s">
        <v>9102</v>
      </c>
      <c r="N91" s="72">
        <v>2</v>
      </c>
      <c r="O91" s="72">
        <v>31</v>
      </c>
      <c r="P91" s="72">
        <v>18.100000000000001</v>
      </c>
      <c r="Q91" s="72" t="s">
        <v>5021</v>
      </c>
      <c r="R91" s="72">
        <v>2.5216944444444445</v>
      </c>
      <c r="S91" s="72">
        <v>75</v>
      </c>
      <c r="T91" s="75">
        <v>19</v>
      </c>
      <c r="U91" s="75">
        <v>20.100000000000001</v>
      </c>
      <c r="V91" s="75" t="s">
        <v>5022</v>
      </c>
      <c r="W91" s="75">
        <v>-75.322249999999997</v>
      </c>
      <c r="X91" s="76" t="s">
        <v>9130</v>
      </c>
      <c r="Y91" s="72" t="s">
        <v>228</v>
      </c>
      <c r="Z91" s="74" t="s">
        <v>18</v>
      </c>
      <c r="AA91" s="70"/>
      <c r="AB91" s="70"/>
    </row>
    <row r="92" spans="1:28" ht="20.100000000000001" customHeight="1">
      <c r="A92" s="72" t="s">
        <v>564</v>
      </c>
      <c r="B92" s="72" t="s">
        <v>9100</v>
      </c>
      <c r="C92" s="75">
        <f t="shared" si="1"/>
        <v>21100020</v>
      </c>
      <c r="D92" s="75" t="e">
        <f>MATCH(C92,estadored!$B$26:$B$322,0)</f>
        <v>#N/A</v>
      </c>
      <c r="E92" s="73" t="s">
        <v>9101</v>
      </c>
      <c r="F92" s="74" t="s">
        <v>5019</v>
      </c>
      <c r="G92" s="74" t="s">
        <v>12</v>
      </c>
      <c r="H92" s="74" t="s">
        <v>13</v>
      </c>
      <c r="I92" s="74" t="s">
        <v>24</v>
      </c>
      <c r="J92" s="72" t="s">
        <v>15</v>
      </c>
      <c r="K92" s="72" t="s">
        <v>530</v>
      </c>
      <c r="L92" s="72" t="s">
        <v>566</v>
      </c>
      <c r="M92" s="72" t="s">
        <v>9102</v>
      </c>
      <c r="N92" s="72">
        <v>2</v>
      </c>
      <c r="O92" s="72">
        <v>33</v>
      </c>
      <c r="P92" s="72">
        <v>0</v>
      </c>
      <c r="Q92" s="72" t="s">
        <v>5021</v>
      </c>
      <c r="R92" s="72">
        <v>2.5499999999999998</v>
      </c>
      <c r="S92" s="72">
        <v>75</v>
      </c>
      <c r="T92" s="75">
        <v>19</v>
      </c>
      <c r="U92" s="75">
        <v>0</v>
      </c>
      <c r="V92" s="75" t="s">
        <v>5022</v>
      </c>
      <c r="W92" s="75">
        <v>-75.316666666666663</v>
      </c>
      <c r="X92" s="76" t="s">
        <v>6292</v>
      </c>
      <c r="Y92" s="72" t="s">
        <v>7522</v>
      </c>
      <c r="Z92" s="74" t="s">
        <v>5317</v>
      </c>
      <c r="AA92" s="70"/>
      <c r="AB92" s="70"/>
    </row>
    <row r="93" spans="1:28" ht="20.100000000000001" customHeight="1">
      <c r="A93" s="72" t="s">
        <v>1371</v>
      </c>
      <c r="B93" s="72" t="s">
        <v>16180</v>
      </c>
      <c r="C93" s="75">
        <f t="shared" si="1"/>
        <v>24011150</v>
      </c>
      <c r="D93" s="75" t="e">
        <f>MATCH(C93,estadored!$B$26:$B$322,0)</f>
        <v>#N/A</v>
      </c>
      <c r="E93" s="73" t="s">
        <v>16181</v>
      </c>
      <c r="F93" s="74" t="s">
        <v>5019</v>
      </c>
      <c r="G93" s="74" t="s">
        <v>12</v>
      </c>
      <c r="H93" s="74" t="s">
        <v>67</v>
      </c>
      <c r="I93" s="74" t="s">
        <v>14</v>
      </c>
      <c r="J93" s="72" t="s">
        <v>15</v>
      </c>
      <c r="K93" s="72" t="s">
        <v>1454</v>
      </c>
      <c r="L93" s="72" t="s">
        <v>522</v>
      </c>
      <c r="M93" s="72" t="s">
        <v>16164</v>
      </c>
      <c r="N93" s="72">
        <v>5</v>
      </c>
      <c r="O93" s="72">
        <v>19</v>
      </c>
      <c r="P93" s="72">
        <v>45.8</v>
      </c>
      <c r="Q93" s="72" t="s">
        <v>5021</v>
      </c>
      <c r="R93" s="72">
        <v>5.3293888888888885</v>
      </c>
      <c r="S93" s="72">
        <v>73</v>
      </c>
      <c r="T93" s="75">
        <v>51</v>
      </c>
      <c r="U93" s="75">
        <v>0.2</v>
      </c>
      <c r="V93" s="75" t="s">
        <v>5022</v>
      </c>
      <c r="W93" s="75">
        <v>-73.850055555555556</v>
      </c>
      <c r="X93" s="76" t="s">
        <v>16182</v>
      </c>
      <c r="Y93" s="72" t="s">
        <v>16165</v>
      </c>
      <c r="Z93" s="74" t="s">
        <v>18</v>
      </c>
      <c r="AA93" s="70"/>
      <c r="AB93" s="70"/>
    </row>
    <row r="94" spans="1:28" ht="20.100000000000001" customHeight="1">
      <c r="A94" s="72" t="s">
        <v>674</v>
      </c>
      <c r="B94" s="72" t="s">
        <v>10027</v>
      </c>
      <c r="C94" s="75">
        <f t="shared" si="1"/>
        <v>15087060</v>
      </c>
      <c r="D94" s="75" t="e">
        <f>MATCH(C94,estadored!$B$26:$B$322,0)</f>
        <v>#N/A</v>
      </c>
      <c r="E94" s="73" t="s">
        <v>10028</v>
      </c>
      <c r="F94" s="74" t="s">
        <v>5019</v>
      </c>
      <c r="G94" s="74" t="s">
        <v>19</v>
      </c>
      <c r="H94" s="74" t="s">
        <v>20</v>
      </c>
      <c r="I94" s="74" t="s">
        <v>24</v>
      </c>
      <c r="J94" s="72" t="s">
        <v>15</v>
      </c>
      <c r="K94" s="72" t="s">
        <v>10029</v>
      </c>
      <c r="L94" s="72" t="s">
        <v>678</v>
      </c>
      <c r="M94" s="72" t="s">
        <v>710</v>
      </c>
      <c r="N94" s="72">
        <v>12</v>
      </c>
      <c r="O94" s="72">
        <v>13</v>
      </c>
      <c r="P94" s="72">
        <v>0</v>
      </c>
      <c r="Q94" s="72" t="s">
        <v>5021</v>
      </c>
      <c r="R94" s="72">
        <v>12.216666666666667</v>
      </c>
      <c r="S94" s="72">
        <v>71</v>
      </c>
      <c r="T94" s="75">
        <v>20</v>
      </c>
      <c r="U94" s="75">
        <v>0</v>
      </c>
      <c r="V94" s="75" t="s">
        <v>5022</v>
      </c>
      <c r="W94" s="75">
        <v>-71.333333333333329</v>
      </c>
      <c r="X94" s="76" t="s">
        <v>180</v>
      </c>
      <c r="Y94" s="72" t="s">
        <v>5797</v>
      </c>
      <c r="Z94" s="74" t="s">
        <v>448</v>
      </c>
      <c r="AA94" s="70"/>
      <c r="AB94" s="70"/>
    </row>
    <row r="95" spans="1:28" ht="20.100000000000001" customHeight="1">
      <c r="A95" s="72" t="s">
        <v>763</v>
      </c>
      <c r="B95" s="72" t="s">
        <v>11275</v>
      </c>
      <c r="C95" s="75">
        <f t="shared" si="1"/>
        <v>35070140</v>
      </c>
      <c r="D95" s="75" t="e">
        <f>MATCH(C95,estadored!$B$26:$B$322,0)</f>
        <v>#N/A</v>
      </c>
      <c r="E95" s="73" t="s">
        <v>11276</v>
      </c>
      <c r="F95" s="74" t="s">
        <v>5019</v>
      </c>
      <c r="G95" s="74" t="s">
        <v>12</v>
      </c>
      <c r="H95" s="74" t="s">
        <v>67</v>
      </c>
      <c r="I95" s="74" t="s">
        <v>24</v>
      </c>
      <c r="J95" s="72" t="s">
        <v>15</v>
      </c>
      <c r="K95" s="72" t="s">
        <v>11270</v>
      </c>
      <c r="L95" s="72" t="s">
        <v>173</v>
      </c>
      <c r="M95" s="72" t="s">
        <v>11222</v>
      </c>
      <c r="N95" s="72">
        <v>4</v>
      </c>
      <c r="O95" s="72">
        <v>58</v>
      </c>
      <c r="P95" s="72">
        <v>0</v>
      </c>
      <c r="Q95" s="72" t="s">
        <v>5021</v>
      </c>
      <c r="R95" s="72">
        <v>4.9666666666666668</v>
      </c>
      <c r="S95" s="72">
        <v>73</v>
      </c>
      <c r="T95" s="75">
        <v>23</v>
      </c>
      <c r="U95" s="75">
        <v>0</v>
      </c>
      <c r="V95" s="75" t="s">
        <v>5022</v>
      </c>
      <c r="W95" s="75">
        <v>-73.38333333333334</v>
      </c>
      <c r="X95" s="76" t="s">
        <v>11277</v>
      </c>
      <c r="Y95" s="72" t="s">
        <v>10068</v>
      </c>
      <c r="Z95" s="74" t="s">
        <v>353</v>
      </c>
      <c r="AA95" s="70"/>
      <c r="AB95" s="70"/>
    </row>
    <row r="96" spans="1:28" ht="20.100000000000001" customHeight="1">
      <c r="A96" s="72" t="s">
        <v>763</v>
      </c>
      <c r="B96" s="72" t="s">
        <v>11300</v>
      </c>
      <c r="C96" s="75">
        <f t="shared" si="1"/>
        <v>35070260</v>
      </c>
      <c r="D96" s="75" t="e">
        <f>MATCH(C96,estadored!$B$26:$B$322,0)</f>
        <v>#N/A</v>
      </c>
      <c r="E96" s="73" t="s">
        <v>11301</v>
      </c>
      <c r="F96" s="74" t="s">
        <v>5019</v>
      </c>
      <c r="G96" s="74" t="s">
        <v>12</v>
      </c>
      <c r="H96" s="74" t="s">
        <v>67</v>
      </c>
      <c r="I96" s="74" t="s">
        <v>14</v>
      </c>
      <c r="J96" s="72" t="s">
        <v>15</v>
      </c>
      <c r="K96" s="72" t="s">
        <v>11270</v>
      </c>
      <c r="L96" s="72" t="s">
        <v>173</v>
      </c>
      <c r="M96" s="72" t="s">
        <v>11222</v>
      </c>
      <c r="N96" s="72">
        <v>4</v>
      </c>
      <c r="O96" s="72">
        <v>58</v>
      </c>
      <c r="P96" s="72">
        <v>15</v>
      </c>
      <c r="Q96" s="72" t="s">
        <v>5021</v>
      </c>
      <c r="R96" s="72">
        <v>4.9708333333333332</v>
      </c>
      <c r="S96" s="72">
        <v>73</v>
      </c>
      <c r="T96" s="75">
        <v>22</v>
      </c>
      <c r="U96" s="75">
        <v>47.5</v>
      </c>
      <c r="V96" s="75" t="s">
        <v>5022</v>
      </c>
      <c r="W96" s="75">
        <v>-73.379861111111111</v>
      </c>
      <c r="X96" s="76" t="s">
        <v>11302</v>
      </c>
      <c r="Y96" s="72" t="s">
        <v>6525</v>
      </c>
      <c r="Z96" s="74" t="s">
        <v>18</v>
      </c>
      <c r="AA96" s="70"/>
      <c r="AB96" s="70"/>
    </row>
    <row r="97" spans="1:28" ht="20.100000000000001" customHeight="1">
      <c r="A97" s="72" t="s">
        <v>11</v>
      </c>
      <c r="B97" s="72" t="s">
        <v>5735</v>
      </c>
      <c r="C97" s="75">
        <f t="shared" si="1"/>
        <v>25020510</v>
      </c>
      <c r="D97" s="75" t="e">
        <f>MATCH(C97,estadored!$B$26:$B$322,0)</f>
        <v>#N/A</v>
      </c>
      <c r="E97" s="73" t="s">
        <v>5736</v>
      </c>
      <c r="F97" s="74" t="s">
        <v>5019</v>
      </c>
      <c r="G97" s="74" t="s">
        <v>12</v>
      </c>
      <c r="H97" s="74" t="s">
        <v>13</v>
      </c>
      <c r="I97" s="74" t="s">
        <v>24</v>
      </c>
      <c r="J97" s="72" t="s">
        <v>15</v>
      </c>
      <c r="K97" s="72" t="s">
        <v>174</v>
      </c>
      <c r="L97" s="72" t="s">
        <v>175</v>
      </c>
      <c r="M97" s="72" t="s">
        <v>177</v>
      </c>
      <c r="N97" s="72">
        <v>8</v>
      </c>
      <c r="O97" s="72">
        <v>25</v>
      </c>
      <c r="P97" s="72">
        <v>0</v>
      </c>
      <c r="Q97" s="72" t="s">
        <v>5021</v>
      </c>
      <c r="R97" s="72">
        <v>8.4166666666666661</v>
      </c>
      <c r="S97" s="72">
        <v>74</v>
      </c>
      <c r="T97" s="75">
        <v>33</v>
      </c>
      <c r="U97" s="75">
        <v>0</v>
      </c>
      <c r="V97" s="75" t="s">
        <v>5022</v>
      </c>
      <c r="W97" s="75">
        <v>-74.55</v>
      </c>
      <c r="X97" s="76" t="s">
        <v>51</v>
      </c>
      <c r="Y97" s="72" t="s">
        <v>178</v>
      </c>
      <c r="Z97" s="74" t="s">
        <v>5737</v>
      </c>
      <c r="AA97" s="70"/>
      <c r="AB97" s="70"/>
    </row>
    <row r="98" spans="1:28" ht="20.100000000000001" customHeight="1">
      <c r="A98" s="72" t="s">
        <v>1137</v>
      </c>
      <c r="B98" s="72" t="s">
        <v>13820</v>
      </c>
      <c r="C98" s="75">
        <f t="shared" si="1"/>
        <v>21055060</v>
      </c>
      <c r="D98" s="75" t="e">
        <f>MATCH(C98,estadored!$B$26:$B$322,0)</f>
        <v>#N/A</v>
      </c>
      <c r="E98" s="73" t="s">
        <v>1138</v>
      </c>
      <c r="F98" s="74" t="s">
        <v>38</v>
      </c>
      <c r="G98" s="74" t="s">
        <v>12</v>
      </c>
      <c r="H98" s="74" t="s">
        <v>64</v>
      </c>
      <c r="I98" s="74" t="s">
        <v>24</v>
      </c>
      <c r="J98" s="72" t="s">
        <v>15</v>
      </c>
      <c r="K98" s="72" t="s">
        <v>601</v>
      </c>
      <c r="L98" s="72" t="s">
        <v>174</v>
      </c>
      <c r="M98" s="72" t="s">
        <v>602</v>
      </c>
      <c r="N98" s="72">
        <v>2</v>
      </c>
      <c r="O98" s="72">
        <v>58</v>
      </c>
      <c r="P98" s="72">
        <v>16.100000000000001</v>
      </c>
      <c r="Q98" s="72" t="s">
        <v>5021</v>
      </c>
      <c r="R98" s="72">
        <v>2.971138888888889</v>
      </c>
      <c r="S98" s="72">
        <v>76</v>
      </c>
      <c r="T98" s="75">
        <v>6</v>
      </c>
      <c r="U98" s="75">
        <v>56.8</v>
      </c>
      <c r="V98" s="75" t="s">
        <v>5022</v>
      </c>
      <c r="W98" s="75">
        <v>-76.115777777777765</v>
      </c>
      <c r="X98" s="76" t="s">
        <v>1139</v>
      </c>
      <c r="Y98" s="72" t="s">
        <v>1140</v>
      </c>
      <c r="Z98" s="74" t="s">
        <v>313</v>
      </c>
      <c r="AA98" s="70"/>
      <c r="AB98" s="70"/>
    </row>
    <row r="99" spans="1:28" ht="20.100000000000001" customHeight="1">
      <c r="A99" s="72" t="s">
        <v>1031</v>
      </c>
      <c r="B99" s="72" t="s">
        <v>13033</v>
      </c>
      <c r="C99" s="75">
        <f t="shared" si="1"/>
        <v>23187270</v>
      </c>
      <c r="D99" s="75" t="e">
        <f>MATCH(C99,estadored!$B$26:$B$322,0)</f>
        <v>#N/A</v>
      </c>
      <c r="E99" s="73" t="s">
        <v>13034</v>
      </c>
      <c r="F99" s="74" t="s">
        <v>5019</v>
      </c>
      <c r="G99" s="74" t="s">
        <v>19</v>
      </c>
      <c r="H99" s="74" t="s">
        <v>20</v>
      </c>
      <c r="I99" s="74" t="s">
        <v>24</v>
      </c>
      <c r="J99" s="72" t="s">
        <v>15</v>
      </c>
      <c r="K99" s="72" t="s">
        <v>13035</v>
      </c>
      <c r="L99" s="72" t="s">
        <v>767</v>
      </c>
      <c r="M99" s="72" t="s">
        <v>12960</v>
      </c>
      <c r="N99" s="72">
        <v>7</v>
      </c>
      <c r="O99" s="72">
        <v>34</v>
      </c>
      <c r="P99" s="72">
        <v>0</v>
      </c>
      <c r="Q99" s="72" t="s">
        <v>5021</v>
      </c>
      <c r="R99" s="72">
        <v>7.5666666666666664</v>
      </c>
      <c r="S99" s="72">
        <v>73</v>
      </c>
      <c r="T99" s="75">
        <v>36</v>
      </c>
      <c r="U99" s="75">
        <v>0</v>
      </c>
      <c r="V99" s="75" t="s">
        <v>5022</v>
      </c>
      <c r="W99" s="75">
        <v>-73.599999999999994</v>
      </c>
      <c r="X99" s="76" t="s">
        <v>8563</v>
      </c>
      <c r="Y99" s="72" t="s">
        <v>5474</v>
      </c>
      <c r="Z99" s="74" t="s">
        <v>6376</v>
      </c>
      <c r="AA99" s="70"/>
      <c r="AB99" s="70"/>
    </row>
    <row r="100" spans="1:28" ht="20.100000000000001" customHeight="1">
      <c r="A100" s="72" t="s">
        <v>1299</v>
      </c>
      <c r="B100" s="72" t="s">
        <v>15325</v>
      </c>
      <c r="C100" s="75">
        <f t="shared" si="1"/>
        <v>21250610</v>
      </c>
      <c r="D100" s="75" t="e">
        <f>MATCH(C100,estadored!$B$26:$B$322,0)</f>
        <v>#N/A</v>
      </c>
      <c r="E100" s="73" t="s">
        <v>15326</v>
      </c>
      <c r="F100" s="74" t="s">
        <v>5019</v>
      </c>
      <c r="G100" s="74" t="s">
        <v>12</v>
      </c>
      <c r="H100" s="74" t="s">
        <v>13</v>
      </c>
      <c r="I100" s="74" t="s">
        <v>24</v>
      </c>
      <c r="J100" s="72" t="s">
        <v>15</v>
      </c>
      <c r="K100" s="72" t="s">
        <v>1339</v>
      </c>
      <c r="L100" s="72" t="s">
        <v>637</v>
      </c>
      <c r="M100" s="72" t="s">
        <v>1343</v>
      </c>
      <c r="N100" s="72">
        <v>4</v>
      </c>
      <c r="O100" s="72">
        <v>51</v>
      </c>
      <c r="P100" s="72">
        <v>0</v>
      </c>
      <c r="Q100" s="72" t="s">
        <v>5021</v>
      </c>
      <c r="R100" s="72">
        <v>4.8499999999999996</v>
      </c>
      <c r="S100" s="72">
        <v>74</v>
      </c>
      <c r="T100" s="75">
        <v>47</v>
      </c>
      <c r="U100" s="75">
        <v>0</v>
      </c>
      <c r="V100" s="75" t="s">
        <v>5022</v>
      </c>
      <c r="W100" s="75">
        <v>-74.783333333333331</v>
      </c>
      <c r="X100" s="76" t="s">
        <v>14879</v>
      </c>
      <c r="Y100" s="72" t="s">
        <v>6227</v>
      </c>
      <c r="Z100" s="74" t="s">
        <v>5122</v>
      </c>
      <c r="AA100" s="70"/>
      <c r="AB100" s="70"/>
    </row>
    <row r="101" spans="1:28" ht="20.100000000000001" customHeight="1">
      <c r="A101" s="72" t="s">
        <v>11</v>
      </c>
      <c r="B101" s="72" t="s">
        <v>6038</v>
      </c>
      <c r="C101" s="75">
        <f t="shared" si="1"/>
        <v>26210140</v>
      </c>
      <c r="D101" s="75" t="e">
        <f>MATCH(C101,estadored!$B$26:$B$322,0)</f>
        <v>#N/A</v>
      </c>
      <c r="E101" s="73" t="s">
        <v>6039</v>
      </c>
      <c r="F101" s="74" t="s">
        <v>5019</v>
      </c>
      <c r="G101" s="74" t="s">
        <v>12</v>
      </c>
      <c r="H101" s="74" t="s">
        <v>13</v>
      </c>
      <c r="I101" s="74" t="s">
        <v>14</v>
      </c>
      <c r="J101" s="72" t="s">
        <v>15</v>
      </c>
      <c r="K101" s="72" t="s">
        <v>6040</v>
      </c>
      <c r="L101" s="72" t="s">
        <v>27</v>
      </c>
      <c r="M101" s="72" t="s">
        <v>231</v>
      </c>
      <c r="N101" s="72">
        <v>6</v>
      </c>
      <c r="O101" s="72">
        <v>13</v>
      </c>
      <c r="P101" s="72">
        <v>6.7</v>
      </c>
      <c r="Q101" s="72" t="s">
        <v>5021</v>
      </c>
      <c r="R101" s="72">
        <v>6.2185277777777781</v>
      </c>
      <c r="S101" s="72">
        <v>75</v>
      </c>
      <c r="T101" s="75">
        <v>56</v>
      </c>
      <c r="U101" s="75">
        <v>43.8</v>
      </c>
      <c r="V101" s="75" t="s">
        <v>5022</v>
      </c>
      <c r="W101" s="75">
        <v>-75.94550000000001</v>
      </c>
      <c r="X101" s="76" t="s">
        <v>6041</v>
      </c>
      <c r="Y101" s="72" t="s">
        <v>5683</v>
      </c>
      <c r="Z101" s="74" t="s">
        <v>18</v>
      </c>
      <c r="AA101" s="70"/>
      <c r="AB101" s="70"/>
    </row>
    <row r="102" spans="1:28" ht="20.100000000000001" customHeight="1">
      <c r="A102" s="72" t="s">
        <v>564</v>
      </c>
      <c r="B102" s="72" t="s">
        <v>8796</v>
      </c>
      <c r="C102" s="75">
        <f t="shared" si="1"/>
        <v>21025020</v>
      </c>
      <c r="D102" s="75" t="e">
        <f>MATCH(C102,estadored!$B$26:$B$322,0)</f>
        <v>#N/A</v>
      </c>
      <c r="E102" s="73" t="s">
        <v>8797</v>
      </c>
      <c r="F102" s="74" t="s">
        <v>5019</v>
      </c>
      <c r="G102" s="74" t="s">
        <v>12</v>
      </c>
      <c r="H102" s="74" t="s">
        <v>26</v>
      </c>
      <c r="I102" s="74" t="s">
        <v>24</v>
      </c>
      <c r="J102" s="72" t="s">
        <v>15</v>
      </c>
      <c r="K102" s="72" t="s">
        <v>582</v>
      </c>
      <c r="L102" s="72" t="s">
        <v>566</v>
      </c>
      <c r="M102" s="72" t="s">
        <v>8785</v>
      </c>
      <c r="N102" s="72">
        <v>2</v>
      </c>
      <c r="O102" s="72">
        <v>4</v>
      </c>
      <c r="P102" s="72">
        <v>0</v>
      </c>
      <c r="Q102" s="72" t="s">
        <v>5021</v>
      </c>
      <c r="R102" s="72">
        <v>2.0666666666666669</v>
      </c>
      <c r="S102" s="72">
        <v>75</v>
      </c>
      <c r="T102" s="75">
        <v>48</v>
      </c>
      <c r="U102" s="75">
        <v>0</v>
      </c>
      <c r="V102" s="75" t="s">
        <v>5022</v>
      </c>
      <c r="W102" s="75">
        <v>-75.8</v>
      </c>
      <c r="X102" s="76" t="s">
        <v>8798</v>
      </c>
      <c r="Y102" s="72" t="s">
        <v>5946</v>
      </c>
      <c r="Z102" s="74" t="s">
        <v>8799</v>
      </c>
      <c r="AA102" s="70"/>
      <c r="AB102" s="70"/>
    </row>
    <row r="103" spans="1:28" ht="20.100000000000001" customHeight="1">
      <c r="A103" s="72" t="s">
        <v>564</v>
      </c>
      <c r="B103" s="72" t="s">
        <v>8783</v>
      </c>
      <c r="C103" s="75">
        <f t="shared" si="1"/>
        <v>21020020</v>
      </c>
      <c r="D103" s="75" t="e">
        <f>MATCH(C103,estadored!$B$26:$B$322,0)</f>
        <v>#N/A</v>
      </c>
      <c r="E103" s="73" t="s">
        <v>8784</v>
      </c>
      <c r="F103" s="74" t="s">
        <v>5019</v>
      </c>
      <c r="G103" s="74" t="s">
        <v>12</v>
      </c>
      <c r="H103" s="74" t="s">
        <v>13</v>
      </c>
      <c r="I103" s="74" t="s">
        <v>24</v>
      </c>
      <c r="J103" s="72" t="s">
        <v>15</v>
      </c>
      <c r="K103" s="72" t="s">
        <v>582</v>
      </c>
      <c r="L103" s="72" t="s">
        <v>566</v>
      </c>
      <c r="M103" s="72" t="s">
        <v>8785</v>
      </c>
      <c r="N103" s="72">
        <v>2</v>
      </c>
      <c r="O103" s="72">
        <v>4</v>
      </c>
      <c r="P103" s="72">
        <v>0</v>
      </c>
      <c r="Q103" s="72" t="s">
        <v>5021</v>
      </c>
      <c r="R103" s="72">
        <v>2.0666666666666669</v>
      </c>
      <c r="S103" s="72">
        <v>75</v>
      </c>
      <c r="T103" s="75">
        <v>48</v>
      </c>
      <c r="U103" s="75">
        <v>0</v>
      </c>
      <c r="V103" s="75" t="s">
        <v>5022</v>
      </c>
      <c r="W103" s="75">
        <v>-75.8</v>
      </c>
      <c r="X103" s="76" t="s">
        <v>8786</v>
      </c>
      <c r="Y103" s="72" t="s">
        <v>6366</v>
      </c>
      <c r="Z103" s="74" t="s">
        <v>5317</v>
      </c>
      <c r="AA103" s="70"/>
      <c r="AB103" s="70"/>
    </row>
    <row r="104" spans="1:28" ht="20.100000000000001" customHeight="1">
      <c r="A104" s="72" t="s">
        <v>564</v>
      </c>
      <c r="B104" s="72" t="s">
        <v>8792</v>
      </c>
      <c r="C104" s="75">
        <f t="shared" si="1"/>
        <v>21025010</v>
      </c>
      <c r="D104" s="75" t="e">
        <f>MATCH(C104,estadored!$B$26:$B$322,0)</f>
        <v>#N/A</v>
      </c>
      <c r="E104" s="73" t="s">
        <v>8793</v>
      </c>
      <c r="F104" s="74" t="s">
        <v>5019</v>
      </c>
      <c r="G104" s="74" t="s">
        <v>12</v>
      </c>
      <c r="H104" s="74" t="s">
        <v>26</v>
      </c>
      <c r="I104" s="74" t="s">
        <v>24</v>
      </c>
      <c r="J104" s="72" t="s">
        <v>15</v>
      </c>
      <c r="K104" s="72" t="s">
        <v>582</v>
      </c>
      <c r="L104" s="72" t="s">
        <v>566</v>
      </c>
      <c r="M104" s="72" t="s">
        <v>8785</v>
      </c>
      <c r="N104" s="72">
        <v>2</v>
      </c>
      <c r="O104" s="72">
        <v>4</v>
      </c>
      <c r="P104" s="72">
        <v>0</v>
      </c>
      <c r="Q104" s="72" t="s">
        <v>5021</v>
      </c>
      <c r="R104" s="72">
        <v>2.0666666666666669</v>
      </c>
      <c r="S104" s="72">
        <v>75</v>
      </c>
      <c r="T104" s="75">
        <v>48</v>
      </c>
      <c r="U104" s="75">
        <v>0</v>
      </c>
      <c r="V104" s="75" t="s">
        <v>5022</v>
      </c>
      <c r="W104" s="75">
        <v>-75.8</v>
      </c>
      <c r="X104" s="76" t="s">
        <v>8786</v>
      </c>
      <c r="Y104" s="72" t="s">
        <v>8794</v>
      </c>
      <c r="Z104" s="74" t="s">
        <v>8795</v>
      </c>
      <c r="AA104" s="70"/>
      <c r="AB104" s="70"/>
    </row>
    <row r="105" spans="1:28" ht="20.100000000000001" customHeight="1">
      <c r="A105" s="72" t="s">
        <v>564</v>
      </c>
      <c r="B105" s="72" t="s">
        <v>8934</v>
      </c>
      <c r="C105" s="75">
        <f t="shared" si="1"/>
        <v>21050250</v>
      </c>
      <c r="D105" s="75" t="e">
        <f>MATCH(C105,estadored!$B$26:$B$322,0)</f>
        <v>#N/A</v>
      </c>
      <c r="E105" s="73" t="s">
        <v>8935</v>
      </c>
      <c r="F105" s="74" t="s">
        <v>5019</v>
      </c>
      <c r="G105" s="74" t="s">
        <v>12</v>
      </c>
      <c r="H105" s="74" t="s">
        <v>13</v>
      </c>
      <c r="I105" s="74" t="s">
        <v>14</v>
      </c>
      <c r="J105" s="72" t="s">
        <v>15</v>
      </c>
      <c r="K105" s="72" t="s">
        <v>598</v>
      </c>
      <c r="L105" s="72" t="s">
        <v>174</v>
      </c>
      <c r="M105" s="72" t="s">
        <v>599</v>
      </c>
      <c r="N105" s="72">
        <v>2</v>
      </c>
      <c r="O105" s="72">
        <v>30</v>
      </c>
      <c r="P105" s="72">
        <v>3.6</v>
      </c>
      <c r="Q105" s="72" t="s">
        <v>5021</v>
      </c>
      <c r="R105" s="72">
        <v>2.5009999999999999</v>
      </c>
      <c r="S105" s="72">
        <v>76</v>
      </c>
      <c r="T105" s="75">
        <v>5</v>
      </c>
      <c r="U105" s="75">
        <v>42.6</v>
      </c>
      <c r="V105" s="75" t="s">
        <v>5022</v>
      </c>
      <c r="W105" s="75">
        <v>-76.095166666666657</v>
      </c>
      <c r="X105" s="76" t="s">
        <v>8936</v>
      </c>
      <c r="Y105" s="72" t="s">
        <v>8737</v>
      </c>
      <c r="Z105" s="74" t="s">
        <v>18</v>
      </c>
      <c r="AA105" s="70"/>
      <c r="AB105" s="70"/>
    </row>
    <row r="106" spans="1:28" ht="20.100000000000001" customHeight="1">
      <c r="A106" s="72" t="s">
        <v>1031</v>
      </c>
      <c r="B106" s="72" t="s">
        <v>12952</v>
      </c>
      <c r="C106" s="75">
        <f t="shared" si="1"/>
        <v>23177060</v>
      </c>
      <c r="D106" s="75" t="e">
        <f>MATCH(C106,estadored!$B$26:$B$322,0)</f>
        <v>#N/A</v>
      </c>
      <c r="E106" s="73" t="s">
        <v>12953</v>
      </c>
      <c r="F106" s="74" t="s">
        <v>5019</v>
      </c>
      <c r="G106" s="74" t="s">
        <v>19</v>
      </c>
      <c r="H106" s="74" t="s">
        <v>20</v>
      </c>
      <c r="I106" s="74" t="s">
        <v>24</v>
      </c>
      <c r="J106" s="72" t="s">
        <v>15</v>
      </c>
      <c r="K106" s="72" t="s">
        <v>12945</v>
      </c>
      <c r="L106" s="72" t="s">
        <v>27</v>
      </c>
      <c r="M106" s="72" t="s">
        <v>12828</v>
      </c>
      <c r="N106" s="72">
        <v>7</v>
      </c>
      <c r="O106" s="72">
        <v>5</v>
      </c>
      <c r="P106" s="72">
        <v>0</v>
      </c>
      <c r="Q106" s="72" t="s">
        <v>5021</v>
      </c>
      <c r="R106" s="72">
        <v>7.083333333333333</v>
      </c>
      <c r="S106" s="72">
        <v>73</v>
      </c>
      <c r="T106" s="75">
        <v>57</v>
      </c>
      <c r="U106" s="75">
        <v>0</v>
      </c>
      <c r="V106" s="75" t="s">
        <v>5022</v>
      </c>
      <c r="W106" s="75">
        <v>-73.95</v>
      </c>
      <c r="X106" s="76" t="s">
        <v>17</v>
      </c>
      <c r="Y106" s="72" t="s">
        <v>12954</v>
      </c>
      <c r="Z106" s="74" t="s">
        <v>9772</v>
      </c>
      <c r="AA106" s="70"/>
      <c r="AB106" s="70"/>
    </row>
    <row r="107" spans="1:28" ht="20.100000000000001" customHeight="1">
      <c r="A107" s="72" t="s">
        <v>674</v>
      </c>
      <c r="B107" s="72" t="s">
        <v>10211</v>
      </c>
      <c r="C107" s="75">
        <f t="shared" si="1"/>
        <v>28010410</v>
      </c>
      <c r="D107" s="75" t="e">
        <f>MATCH(C107,estadored!$B$26:$B$322,0)</f>
        <v>#N/A</v>
      </c>
      <c r="E107" s="73" t="s">
        <v>10212</v>
      </c>
      <c r="F107" s="74" t="s">
        <v>5019</v>
      </c>
      <c r="G107" s="74" t="s">
        <v>12</v>
      </c>
      <c r="H107" s="74" t="s">
        <v>13</v>
      </c>
      <c r="I107" s="74" t="s">
        <v>24</v>
      </c>
      <c r="J107" s="72" t="s">
        <v>15</v>
      </c>
      <c r="K107" s="72" t="s">
        <v>711</v>
      </c>
      <c r="L107" s="72" t="s">
        <v>424</v>
      </c>
      <c r="M107" s="72" t="s">
        <v>733</v>
      </c>
      <c r="N107" s="72">
        <v>10</v>
      </c>
      <c r="O107" s="72">
        <v>23</v>
      </c>
      <c r="P107" s="72">
        <v>0</v>
      </c>
      <c r="Q107" s="72" t="s">
        <v>5021</v>
      </c>
      <c r="R107" s="72">
        <v>10.383333333333333</v>
      </c>
      <c r="S107" s="72">
        <v>72</v>
      </c>
      <c r="T107" s="75">
        <v>54</v>
      </c>
      <c r="U107" s="75">
        <v>0</v>
      </c>
      <c r="V107" s="75" t="s">
        <v>5022</v>
      </c>
      <c r="W107" s="75">
        <v>-72.900000000000006</v>
      </c>
      <c r="X107" s="76" t="s">
        <v>8923</v>
      </c>
      <c r="Y107" s="72" t="s">
        <v>5474</v>
      </c>
      <c r="Z107" s="74" t="s">
        <v>9385</v>
      </c>
      <c r="AA107" s="70"/>
      <c r="AB107" s="70"/>
    </row>
    <row r="108" spans="1:28" ht="20.100000000000001" customHeight="1">
      <c r="A108" s="72" t="s">
        <v>303</v>
      </c>
      <c r="B108" s="72" t="s">
        <v>7787</v>
      </c>
      <c r="C108" s="75">
        <f t="shared" si="1"/>
        <v>29037470</v>
      </c>
      <c r="D108" s="75" t="e">
        <f>MATCH(C108,estadored!$B$26:$B$322,0)</f>
        <v>#N/A</v>
      </c>
      <c r="E108" s="73" t="s">
        <v>7788</v>
      </c>
      <c r="F108" s="74" t="s">
        <v>5019</v>
      </c>
      <c r="G108" s="74" t="s">
        <v>19</v>
      </c>
      <c r="H108" s="74" t="s">
        <v>20</v>
      </c>
      <c r="I108" s="74" t="s">
        <v>24</v>
      </c>
      <c r="J108" s="72" t="s">
        <v>15</v>
      </c>
      <c r="K108" s="72" t="s">
        <v>7696</v>
      </c>
      <c r="L108" s="72" t="s">
        <v>175</v>
      </c>
      <c r="M108" s="72" t="s">
        <v>443</v>
      </c>
      <c r="N108" s="72">
        <v>9</v>
      </c>
      <c r="O108" s="72">
        <v>58</v>
      </c>
      <c r="P108" s="72">
        <v>0</v>
      </c>
      <c r="Q108" s="72" t="s">
        <v>5021</v>
      </c>
      <c r="R108" s="72">
        <v>9.9666666666666668</v>
      </c>
      <c r="S108" s="72">
        <v>75</v>
      </c>
      <c r="T108" s="75">
        <v>20</v>
      </c>
      <c r="U108" s="75">
        <v>0</v>
      </c>
      <c r="V108" s="75" t="s">
        <v>5022</v>
      </c>
      <c r="W108" s="75">
        <v>-75.333333333333329</v>
      </c>
      <c r="X108" s="76" t="s">
        <v>82</v>
      </c>
      <c r="Y108" s="72" t="s">
        <v>5053</v>
      </c>
      <c r="Z108" s="74" t="s">
        <v>5479</v>
      </c>
      <c r="AA108" s="70"/>
      <c r="AB108" s="70"/>
    </row>
    <row r="109" spans="1:28" ht="20.100000000000001" customHeight="1">
      <c r="A109" s="72" t="s">
        <v>564</v>
      </c>
      <c r="B109" s="72" t="s">
        <v>9315</v>
      </c>
      <c r="C109" s="75">
        <f t="shared" si="1"/>
        <v>21130180</v>
      </c>
      <c r="D109" s="75" t="e">
        <f>MATCH(C109,estadored!$B$26:$B$322,0)</f>
        <v>#N/A</v>
      </c>
      <c r="E109" s="73" t="s">
        <v>9316</v>
      </c>
      <c r="F109" s="74" t="s">
        <v>5019</v>
      </c>
      <c r="G109" s="74" t="s">
        <v>12</v>
      </c>
      <c r="H109" s="74" t="s">
        <v>13</v>
      </c>
      <c r="I109" s="74" t="s">
        <v>14</v>
      </c>
      <c r="J109" s="72" t="s">
        <v>15</v>
      </c>
      <c r="K109" s="72" t="s">
        <v>160</v>
      </c>
      <c r="L109" s="72" t="s">
        <v>637</v>
      </c>
      <c r="M109" s="72" t="s">
        <v>638</v>
      </c>
      <c r="N109" s="72">
        <v>3</v>
      </c>
      <c r="O109" s="72">
        <v>27</v>
      </c>
      <c r="P109" s="72">
        <v>13</v>
      </c>
      <c r="Q109" s="72" t="s">
        <v>5021</v>
      </c>
      <c r="R109" s="72">
        <v>3.4536111111111114</v>
      </c>
      <c r="S109" s="72">
        <v>75</v>
      </c>
      <c r="T109" s="75">
        <v>9</v>
      </c>
      <c r="U109" s="75">
        <v>3.2</v>
      </c>
      <c r="V109" s="75" t="s">
        <v>5022</v>
      </c>
      <c r="W109" s="75">
        <v>-75.1508888888889</v>
      </c>
      <c r="X109" s="76" t="s">
        <v>5740</v>
      </c>
      <c r="Y109" s="72" t="s">
        <v>6063</v>
      </c>
      <c r="Z109" s="74" t="s">
        <v>18</v>
      </c>
      <c r="AA109" s="70"/>
      <c r="AB109" s="70"/>
    </row>
    <row r="110" spans="1:28" ht="20.100000000000001" customHeight="1">
      <c r="A110" s="72" t="s">
        <v>564</v>
      </c>
      <c r="B110" s="72" t="s">
        <v>8800</v>
      </c>
      <c r="C110" s="75">
        <f t="shared" si="1"/>
        <v>21025030</v>
      </c>
      <c r="D110" s="75" t="e">
        <f>MATCH(C110,estadored!$B$26:$B$322,0)</f>
        <v>#N/A</v>
      </c>
      <c r="E110" s="73" t="s">
        <v>8801</v>
      </c>
      <c r="F110" s="74" t="s">
        <v>5019</v>
      </c>
      <c r="G110" s="74" t="s">
        <v>12</v>
      </c>
      <c r="H110" s="74" t="s">
        <v>26</v>
      </c>
      <c r="I110" s="74" t="s">
        <v>14</v>
      </c>
      <c r="J110" s="72" t="s">
        <v>15</v>
      </c>
      <c r="K110" s="72" t="s">
        <v>582</v>
      </c>
      <c r="L110" s="72" t="s">
        <v>566</v>
      </c>
      <c r="M110" s="72" t="s">
        <v>8785</v>
      </c>
      <c r="N110" s="72">
        <v>2</v>
      </c>
      <c r="O110" s="72">
        <v>4</v>
      </c>
      <c r="P110" s="72">
        <v>45</v>
      </c>
      <c r="Q110" s="72" t="s">
        <v>5021</v>
      </c>
      <c r="R110" s="72">
        <v>2.0791666666666671</v>
      </c>
      <c r="S110" s="72">
        <v>75</v>
      </c>
      <c r="T110" s="75">
        <v>44</v>
      </c>
      <c r="U110" s="75">
        <v>10.4</v>
      </c>
      <c r="V110" s="75" t="s">
        <v>5022</v>
      </c>
      <c r="W110" s="75">
        <v>-75.736222222222224</v>
      </c>
      <c r="X110" s="76" t="s">
        <v>8802</v>
      </c>
      <c r="Y110" s="72" t="s">
        <v>8803</v>
      </c>
      <c r="Z110" s="74" t="s">
        <v>18</v>
      </c>
      <c r="AA110" s="70"/>
      <c r="AB110" s="70"/>
    </row>
    <row r="111" spans="1:28" ht="20.100000000000001" customHeight="1">
      <c r="A111" s="72" t="s">
        <v>892</v>
      </c>
      <c r="B111" s="72" t="s">
        <v>11933</v>
      </c>
      <c r="C111" s="75">
        <f t="shared" si="1"/>
        <v>51025050</v>
      </c>
      <c r="D111" s="75" t="e">
        <f>MATCH(C111,estadored!$B$26:$B$322,0)</f>
        <v>#N/A</v>
      </c>
      <c r="E111" s="73" t="s">
        <v>11934</v>
      </c>
      <c r="F111" s="74" t="s">
        <v>5019</v>
      </c>
      <c r="G111" s="74" t="s">
        <v>12</v>
      </c>
      <c r="H111" s="74" t="s">
        <v>64</v>
      </c>
      <c r="I111" s="74" t="s">
        <v>24</v>
      </c>
      <c r="J111" s="72" t="s">
        <v>15</v>
      </c>
      <c r="K111" s="72" t="s">
        <v>917</v>
      </c>
      <c r="L111" s="72" t="s">
        <v>908</v>
      </c>
      <c r="M111" s="72" t="s">
        <v>918</v>
      </c>
      <c r="N111" s="72">
        <v>1</v>
      </c>
      <c r="O111" s="72">
        <v>14</v>
      </c>
      <c r="P111" s="72">
        <v>54</v>
      </c>
      <c r="Q111" s="72" t="s">
        <v>5021</v>
      </c>
      <c r="R111" s="72">
        <v>1.2483333333333333</v>
      </c>
      <c r="S111" s="72">
        <v>78</v>
      </c>
      <c r="T111" s="75">
        <v>5</v>
      </c>
      <c r="U111" s="75">
        <v>33</v>
      </c>
      <c r="V111" s="75" t="s">
        <v>5022</v>
      </c>
      <c r="W111" s="75">
        <v>-78.092500000000001</v>
      </c>
      <c r="X111" s="76" t="s">
        <v>145</v>
      </c>
      <c r="Y111" s="72" t="s">
        <v>5668</v>
      </c>
      <c r="Z111" s="74" t="s">
        <v>924</v>
      </c>
      <c r="AA111" s="70"/>
      <c r="AB111" s="70"/>
    </row>
    <row r="112" spans="1:28" ht="20.100000000000001" customHeight="1">
      <c r="A112" s="72" t="s">
        <v>892</v>
      </c>
      <c r="B112" s="72" t="s">
        <v>3899</v>
      </c>
      <c r="C112" s="75">
        <f t="shared" si="1"/>
        <v>51025080</v>
      </c>
      <c r="D112" s="75" t="e">
        <f>MATCH(C112,estadored!$B$26:$B$322,0)</f>
        <v>#N/A</v>
      </c>
      <c r="E112" s="73" t="s">
        <v>931</v>
      </c>
      <c r="F112" s="74" t="s">
        <v>38</v>
      </c>
      <c r="G112" s="74" t="s">
        <v>12</v>
      </c>
      <c r="H112" s="74" t="s">
        <v>64</v>
      </c>
      <c r="I112" s="74" t="s">
        <v>546</v>
      </c>
      <c r="J112" s="72" t="s">
        <v>15</v>
      </c>
      <c r="K112" s="72" t="s">
        <v>917</v>
      </c>
      <c r="L112" s="72" t="s">
        <v>908</v>
      </c>
      <c r="M112" s="72" t="s">
        <v>918</v>
      </c>
      <c r="N112" s="72">
        <v>1</v>
      </c>
      <c r="O112" s="72">
        <v>14</v>
      </c>
      <c r="P112" s="72">
        <v>54</v>
      </c>
      <c r="Q112" s="72" t="s">
        <v>5021</v>
      </c>
      <c r="R112" s="72">
        <v>1.2483333333333333</v>
      </c>
      <c r="S112" s="72">
        <v>78</v>
      </c>
      <c r="T112" s="75">
        <v>5</v>
      </c>
      <c r="U112" s="75">
        <v>33</v>
      </c>
      <c r="V112" s="75" t="s">
        <v>5022</v>
      </c>
      <c r="W112" s="75">
        <v>-78.092500000000001</v>
      </c>
      <c r="X112" s="76" t="s">
        <v>145</v>
      </c>
      <c r="Y112" s="72" t="s">
        <v>932</v>
      </c>
      <c r="Z112" s="74" t="s">
        <v>924</v>
      </c>
      <c r="AA112" s="70"/>
      <c r="AB112" s="70"/>
    </row>
    <row r="113" spans="1:28" ht="20.100000000000001" customHeight="1">
      <c r="A113" s="72" t="s">
        <v>493</v>
      </c>
      <c r="B113" s="72" t="s">
        <v>8269</v>
      </c>
      <c r="C113" s="75">
        <f t="shared" si="1"/>
        <v>35017030</v>
      </c>
      <c r="D113" s="75" t="e">
        <f>MATCH(C113,estadored!$B$26:$B$322,0)</f>
        <v>#N/A</v>
      </c>
      <c r="E113" s="73" t="s">
        <v>8270</v>
      </c>
      <c r="F113" s="74" t="s">
        <v>5019</v>
      </c>
      <c r="G113" s="74" t="s">
        <v>19</v>
      </c>
      <c r="H113" s="74" t="s">
        <v>20</v>
      </c>
      <c r="I113" s="74" t="s">
        <v>24</v>
      </c>
      <c r="J113" s="72" t="s">
        <v>15</v>
      </c>
      <c r="K113" s="72" t="s">
        <v>8227</v>
      </c>
      <c r="L113" s="72" t="s">
        <v>501</v>
      </c>
      <c r="M113" s="72" t="s">
        <v>8237</v>
      </c>
      <c r="N113" s="72">
        <v>3</v>
      </c>
      <c r="O113" s="72">
        <v>48</v>
      </c>
      <c r="P113" s="72">
        <v>0</v>
      </c>
      <c r="Q113" s="72" t="s">
        <v>5021</v>
      </c>
      <c r="R113" s="72">
        <v>3.8</v>
      </c>
      <c r="S113" s="72">
        <v>73</v>
      </c>
      <c r="T113" s="75">
        <v>35</v>
      </c>
      <c r="U113" s="75">
        <v>0</v>
      </c>
      <c r="V113" s="75" t="s">
        <v>5022</v>
      </c>
      <c r="W113" s="75">
        <v>-73.583333333333329</v>
      </c>
      <c r="X113" s="76" t="s">
        <v>8271</v>
      </c>
      <c r="Y113" s="72" t="s">
        <v>5956</v>
      </c>
      <c r="Z113" s="74" t="s">
        <v>6408</v>
      </c>
      <c r="AA113" s="70"/>
      <c r="AB113" s="70"/>
    </row>
    <row r="114" spans="1:28" ht="20.100000000000001" customHeight="1">
      <c r="A114" s="72" t="s">
        <v>1137</v>
      </c>
      <c r="B114" s="72" t="s">
        <v>14858</v>
      </c>
      <c r="C114" s="75">
        <f t="shared" si="1"/>
        <v>56015020</v>
      </c>
      <c r="D114" s="75" t="e">
        <f>MATCH(C114,estadored!$B$26:$B$322,0)</f>
        <v>#N/A</v>
      </c>
      <c r="E114" s="73" t="s">
        <v>14859</v>
      </c>
      <c r="F114" s="74" t="s">
        <v>5019</v>
      </c>
      <c r="G114" s="74" t="s">
        <v>12</v>
      </c>
      <c r="H114" s="74" t="s">
        <v>26</v>
      </c>
      <c r="I114" s="74" t="s">
        <v>24</v>
      </c>
      <c r="J114" s="72" t="s">
        <v>15</v>
      </c>
      <c r="K114" s="72" t="s">
        <v>297</v>
      </c>
      <c r="L114" s="72" t="s">
        <v>16</v>
      </c>
      <c r="M114" s="72" t="s">
        <v>14860</v>
      </c>
      <c r="N114" s="72">
        <v>7</v>
      </c>
      <c r="O114" s="72">
        <v>3</v>
      </c>
      <c r="P114" s="72">
        <v>0</v>
      </c>
      <c r="Q114" s="72" t="s">
        <v>5021</v>
      </c>
      <c r="R114" s="72">
        <v>7.05</v>
      </c>
      <c r="S114" s="72">
        <v>77</v>
      </c>
      <c r="T114" s="75">
        <v>39</v>
      </c>
      <c r="U114" s="75">
        <v>0</v>
      </c>
      <c r="V114" s="75" t="s">
        <v>5022</v>
      </c>
      <c r="W114" s="75">
        <v>-77.650000000000006</v>
      </c>
      <c r="X114" s="76" t="s">
        <v>332</v>
      </c>
      <c r="Y114" s="72" t="s">
        <v>5773</v>
      </c>
      <c r="Z114" s="74" t="s">
        <v>6701</v>
      </c>
      <c r="AA114" s="70"/>
      <c r="AB114" s="70"/>
    </row>
    <row r="115" spans="1:28" ht="20.100000000000001" customHeight="1">
      <c r="A115" s="72" t="s">
        <v>892</v>
      </c>
      <c r="B115" s="72" t="s">
        <v>12321</v>
      </c>
      <c r="C115" s="75">
        <f t="shared" si="1"/>
        <v>57020010</v>
      </c>
      <c r="D115" s="75" t="e">
        <f>MATCH(C115,estadored!$B$26:$B$322,0)</f>
        <v>#N/A</v>
      </c>
      <c r="E115" s="73" t="s">
        <v>12322</v>
      </c>
      <c r="F115" s="74" t="s">
        <v>5019</v>
      </c>
      <c r="G115" s="74" t="s">
        <v>12</v>
      </c>
      <c r="H115" s="74" t="s">
        <v>13</v>
      </c>
      <c r="I115" s="74" t="s">
        <v>24</v>
      </c>
      <c r="J115" s="72" t="s">
        <v>15</v>
      </c>
      <c r="K115" s="72" t="s">
        <v>297</v>
      </c>
      <c r="L115" s="72" t="s">
        <v>174</v>
      </c>
      <c r="M115" s="72" t="s">
        <v>1017</v>
      </c>
      <c r="N115" s="72">
        <v>3</v>
      </c>
      <c r="O115" s="72">
        <v>0</v>
      </c>
      <c r="P115" s="72">
        <v>0</v>
      </c>
      <c r="Q115" s="72" t="s">
        <v>5021</v>
      </c>
      <c r="R115" s="72">
        <v>3</v>
      </c>
      <c r="S115" s="72">
        <v>78</v>
      </c>
      <c r="T115" s="75">
        <v>11</v>
      </c>
      <c r="U115" s="75">
        <v>0</v>
      </c>
      <c r="V115" s="75" t="s">
        <v>5022</v>
      </c>
      <c r="W115" s="75">
        <v>-78.183333333333337</v>
      </c>
      <c r="X115" s="76" t="s">
        <v>292</v>
      </c>
      <c r="Y115" s="72" t="s">
        <v>6705</v>
      </c>
      <c r="Z115" s="74" t="s">
        <v>324</v>
      </c>
      <c r="AA115" s="70"/>
      <c r="AB115" s="70"/>
    </row>
    <row r="116" spans="1:28" ht="20.100000000000001" customHeight="1">
      <c r="A116" s="72" t="s">
        <v>674</v>
      </c>
      <c r="B116" s="72" t="s">
        <v>9670</v>
      </c>
      <c r="C116" s="75">
        <f t="shared" si="1"/>
        <v>15015110</v>
      </c>
      <c r="D116" s="75" t="e">
        <f>MATCH(C116,estadored!$B$26:$B$322,0)</f>
        <v>#N/A</v>
      </c>
      <c r="E116" s="73" t="s">
        <v>9671</v>
      </c>
      <c r="F116" s="74" t="s">
        <v>5019</v>
      </c>
      <c r="G116" s="74" t="s">
        <v>12</v>
      </c>
      <c r="H116" s="74" t="s">
        <v>26</v>
      </c>
      <c r="I116" s="74" t="s">
        <v>14</v>
      </c>
      <c r="J116" s="72" t="s">
        <v>15</v>
      </c>
      <c r="K116" s="72" t="s">
        <v>9672</v>
      </c>
      <c r="L116" s="72" t="s">
        <v>160</v>
      </c>
      <c r="M116" s="72" t="s">
        <v>675</v>
      </c>
      <c r="N116" s="72">
        <v>11</v>
      </c>
      <c r="O116" s="72">
        <v>5</v>
      </c>
      <c r="P116" s="72">
        <v>29.4</v>
      </c>
      <c r="Q116" s="72" t="s">
        <v>5021</v>
      </c>
      <c r="R116" s="72">
        <v>11.0915</v>
      </c>
      <c r="S116" s="72">
        <v>73</v>
      </c>
      <c r="T116" s="75">
        <v>55</v>
      </c>
      <c r="U116" s="75">
        <v>56.6</v>
      </c>
      <c r="V116" s="75" t="s">
        <v>5022</v>
      </c>
      <c r="W116" s="75">
        <v>-73.932388888888894</v>
      </c>
      <c r="X116" s="76" t="s">
        <v>8786</v>
      </c>
      <c r="Y116" s="72" t="s">
        <v>6779</v>
      </c>
      <c r="Z116" s="74" t="s">
        <v>18</v>
      </c>
      <c r="AA116" s="70"/>
      <c r="AB116" s="70"/>
    </row>
    <row r="117" spans="1:28" ht="20.100000000000001" customHeight="1">
      <c r="A117" s="72" t="s">
        <v>11</v>
      </c>
      <c r="B117" s="72" t="s">
        <v>5118</v>
      </c>
      <c r="C117" s="75">
        <f t="shared" si="1"/>
        <v>11050060</v>
      </c>
      <c r="D117" s="75" t="e">
        <f>MATCH(C117,estadored!$B$26:$B$322,0)</f>
        <v>#N/A</v>
      </c>
      <c r="E117" s="73" t="s">
        <v>5119</v>
      </c>
      <c r="F117" s="74" t="s">
        <v>5019</v>
      </c>
      <c r="G117" s="74" t="s">
        <v>12</v>
      </c>
      <c r="H117" s="74" t="s">
        <v>13</v>
      </c>
      <c r="I117" s="74" t="s">
        <v>14</v>
      </c>
      <c r="J117" s="72" t="s">
        <v>15</v>
      </c>
      <c r="K117" s="72" t="s">
        <v>5113</v>
      </c>
      <c r="L117" s="72" t="s">
        <v>16</v>
      </c>
      <c r="M117" s="72" t="s">
        <v>5110</v>
      </c>
      <c r="N117" s="72">
        <v>6</v>
      </c>
      <c r="O117" s="72">
        <v>6</v>
      </c>
      <c r="P117" s="72">
        <v>30</v>
      </c>
      <c r="Q117" s="72" t="s">
        <v>5021</v>
      </c>
      <c r="R117" s="72">
        <v>6.1083333333333334</v>
      </c>
      <c r="S117" s="72">
        <v>76</v>
      </c>
      <c r="T117" s="75">
        <v>54</v>
      </c>
      <c r="U117" s="75">
        <v>56.3</v>
      </c>
      <c r="V117" s="75" t="s">
        <v>5022</v>
      </c>
      <c r="W117" s="75">
        <v>-76.915638888888893</v>
      </c>
      <c r="X117" s="76" t="s">
        <v>17</v>
      </c>
      <c r="Y117" s="72" t="s">
        <v>5071</v>
      </c>
      <c r="Z117" s="74" t="s">
        <v>18</v>
      </c>
      <c r="AA117" s="70"/>
      <c r="AB117" s="70"/>
    </row>
    <row r="118" spans="1:28" ht="20.100000000000001" customHeight="1">
      <c r="A118" s="72" t="s">
        <v>763</v>
      </c>
      <c r="B118" s="72" t="s">
        <v>10819</v>
      </c>
      <c r="C118" s="75">
        <f t="shared" si="1"/>
        <v>24017770</v>
      </c>
      <c r="D118" s="75" t="e">
        <f>MATCH(C118,estadored!$B$26:$B$322,0)</f>
        <v>#N/A</v>
      </c>
      <c r="E118" s="73" t="s">
        <v>10820</v>
      </c>
      <c r="F118" s="74" t="s">
        <v>5019</v>
      </c>
      <c r="G118" s="74" t="s">
        <v>19</v>
      </c>
      <c r="H118" s="74" t="s">
        <v>20</v>
      </c>
      <c r="I118" s="74" t="s">
        <v>24</v>
      </c>
      <c r="J118" s="72" t="s">
        <v>15</v>
      </c>
      <c r="K118" s="72" t="s">
        <v>10821</v>
      </c>
      <c r="L118" s="72" t="s">
        <v>173</v>
      </c>
      <c r="M118" s="72" t="s">
        <v>10712</v>
      </c>
      <c r="N118" s="72">
        <v>5</v>
      </c>
      <c r="O118" s="72">
        <v>43</v>
      </c>
      <c r="P118" s="72">
        <v>0</v>
      </c>
      <c r="Q118" s="72" t="s">
        <v>5021</v>
      </c>
      <c r="R118" s="72">
        <v>5.7166666666666668</v>
      </c>
      <c r="S118" s="72">
        <v>73</v>
      </c>
      <c r="T118" s="75">
        <v>39</v>
      </c>
      <c r="U118" s="75">
        <v>0</v>
      </c>
      <c r="V118" s="75" t="s">
        <v>5022</v>
      </c>
      <c r="W118" s="75">
        <v>-73.650000000000006</v>
      </c>
      <c r="X118" s="76" t="s">
        <v>264</v>
      </c>
      <c r="Y118" s="72" t="s">
        <v>5506</v>
      </c>
      <c r="Z118" s="74" t="s">
        <v>8383</v>
      </c>
      <c r="AA118" s="70"/>
      <c r="AB118" s="70"/>
    </row>
    <row r="119" spans="1:28" ht="20.100000000000001" customHeight="1">
      <c r="A119" s="72" t="s">
        <v>11</v>
      </c>
      <c r="B119" s="72" t="s">
        <v>6466</v>
      </c>
      <c r="C119" s="75">
        <f t="shared" si="1"/>
        <v>27040020</v>
      </c>
      <c r="D119" s="75" t="e">
        <f>MATCH(C119,estadored!$B$26:$B$322,0)</f>
        <v>#N/A</v>
      </c>
      <c r="E119" s="73" t="s">
        <v>6467</v>
      </c>
      <c r="F119" s="74" t="s">
        <v>5019</v>
      </c>
      <c r="G119" s="74" t="s">
        <v>12</v>
      </c>
      <c r="H119" s="74" t="s">
        <v>13</v>
      </c>
      <c r="I119" s="74" t="s">
        <v>14</v>
      </c>
      <c r="J119" s="72" t="s">
        <v>15</v>
      </c>
      <c r="K119" s="72" t="s">
        <v>6468</v>
      </c>
      <c r="L119" s="72" t="s">
        <v>27</v>
      </c>
      <c r="M119" s="72" t="s">
        <v>286</v>
      </c>
      <c r="N119" s="72">
        <v>7</v>
      </c>
      <c r="O119" s="72">
        <v>31</v>
      </c>
      <c r="P119" s="72">
        <v>51.6</v>
      </c>
      <c r="Q119" s="72" t="s">
        <v>5021</v>
      </c>
      <c r="R119" s="72">
        <v>7.5309999999999997</v>
      </c>
      <c r="S119" s="72">
        <v>74</v>
      </c>
      <c r="T119" s="75">
        <v>57</v>
      </c>
      <c r="U119" s="75">
        <v>9.9</v>
      </c>
      <c r="V119" s="75" t="s">
        <v>5022</v>
      </c>
      <c r="W119" s="75">
        <v>-74.952750000000009</v>
      </c>
      <c r="X119" s="76" t="s">
        <v>252</v>
      </c>
      <c r="Y119" s="72" t="s">
        <v>5715</v>
      </c>
      <c r="Z119" s="74" t="s">
        <v>18</v>
      </c>
      <c r="AA119" s="70"/>
      <c r="AB119" s="70"/>
    </row>
    <row r="120" spans="1:28" ht="20.100000000000001" customHeight="1">
      <c r="A120" s="72" t="s">
        <v>564</v>
      </c>
      <c r="B120" s="72" t="s">
        <v>8746</v>
      </c>
      <c r="C120" s="75">
        <f t="shared" si="1"/>
        <v>21010190</v>
      </c>
      <c r="D120" s="75" t="e">
        <f>MATCH(C120,estadored!$B$26:$B$322,0)</f>
        <v>#N/A</v>
      </c>
      <c r="E120" s="73" t="s">
        <v>8747</v>
      </c>
      <c r="F120" s="74" t="s">
        <v>5019</v>
      </c>
      <c r="G120" s="74" t="s">
        <v>12</v>
      </c>
      <c r="H120" s="74" t="s">
        <v>13</v>
      </c>
      <c r="I120" s="74" t="s">
        <v>14</v>
      </c>
      <c r="J120" s="72" t="s">
        <v>15</v>
      </c>
      <c r="K120" s="72" t="s">
        <v>8722</v>
      </c>
      <c r="L120" s="72" t="s">
        <v>566</v>
      </c>
      <c r="M120" s="72" t="s">
        <v>568</v>
      </c>
      <c r="N120" s="72">
        <v>1</v>
      </c>
      <c r="O120" s="72">
        <v>50</v>
      </c>
      <c r="P120" s="72">
        <v>56.2</v>
      </c>
      <c r="Q120" s="72" t="s">
        <v>5021</v>
      </c>
      <c r="R120" s="72">
        <v>1.8489444444444445</v>
      </c>
      <c r="S120" s="72">
        <v>76</v>
      </c>
      <c r="T120" s="75">
        <v>14</v>
      </c>
      <c r="U120" s="75">
        <v>59</v>
      </c>
      <c r="V120" s="75" t="s">
        <v>5022</v>
      </c>
      <c r="W120" s="75">
        <v>-76.249722222222218</v>
      </c>
      <c r="X120" s="76" t="s">
        <v>126</v>
      </c>
      <c r="Y120" s="72" t="s">
        <v>5474</v>
      </c>
      <c r="Z120" s="74" t="s">
        <v>18</v>
      </c>
      <c r="AA120" s="70"/>
      <c r="AB120" s="70"/>
    </row>
    <row r="121" spans="1:28" ht="20.100000000000001" customHeight="1">
      <c r="A121" s="72" t="s">
        <v>1299</v>
      </c>
      <c r="B121" s="72" t="s">
        <v>15253</v>
      </c>
      <c r="C121" s="75">
        <f t="shared" si="1"/>
        <v>21250050</v>
      </c>
      <c r="D121" s="75" t="e">
        <f>MATCH(C121,estadored!$B$26:$B$322,0)</f>
        <v>#N/A</v>
      </c>
      <c r="E121" s="73" t="s">
        <v>15254</v>
      </c>
      <c r="F121" s="74" t="s">
        <v>5019</v>
      </c>
      <c r="G121" s="74" t="s">
        <v>12</v>
      </c>
      <c r="H121" s="74" t="s">
        <v>13</v>
      </c>
      <c r="I121" s="74" t="s">
        <v>14</v>
      </c>
      <c r="J121" s="72" t="s">
        <v>15</v>
      </c>
      <c r="K121" s="72" t="s">
        <v>1339</v>
      </c>
      <c r="L121" s="72" t="s">
        <v>637</v>
      </c>
      <c r="M121" s="72" t="s">
        <v>1341</v>
      </c>
      <c r="N121" s="72">
        <v>4</v>
      </c>
      <c r="O121" s="72">
        <v>51</v>
      </c>
      <c r="P121" s="72">
        <v>0</v>
      </c>
      <c r="Q121" s="72" t="s">
        <v>5021</v>
      </c>
      <c r="R121" s="72">
        <v>4.8499999999999996</v>
      </c>
      <c r="S121" s="72">
        <v>75</v>
      </c>
      <c r="T121" s="75">
        <v>15</v>
      </c>
      <c r="U121" s="75">
        <v>0</v>
      </c>
      <c r="V121" s="75" t="s">
        <v>5022</v>
      </c>
      <c r="W121" s="75">
        <v>-75.25</v>
      </c>
      <c r="X121" s="76" t="s">
        <v>15255</v>
      </c>
      <c r="Y121" s="72" t="s">
        <v>8124</v>
      </c>
      <c r="Z121" s="74" t="s">
        <v>18</v>
      </c>
      <c r="AA121" s="70"/>
      <c r="AB121" s="70"/>
    </row>
    <row r="122" spans="1:28" ht="20.100000000000001" customHeight="1">
      <c r="A122" s="72" t="s">
        <v>303</v>
      </c>
      <c r="B122" s="72" t="s">
        <v>7330</v>
      </c>
      <c r="C122" s="75">
        <f t="shared" si="1"/>
        <v>25027400</v>
      </c>
      <c r="D122" s="75" t="e">
        <f>MATCH(C122,estadored!$B$26:$B$322,0)</f>
        <v>#N/A</v>
      </c>
      <c r="E122" s="73" t="s">
        <v>7331</v>
      </c>
      <c r="F122" s="74" t="s">
        <v>5019</v>
      </c>
      <c r="G122" s="74" t="s">
        <v>19</v>
      </c>
      <c r="H122" s="74" t="s">
        <v>20</v>
      </c>
      <c r="I122" s="74" t="s">
        <v>14</v>
      </c>
      <c r="J122" s="72" t="s">
        <v>15</v>
      </c>
      <c r="K122" s="72" t="s">
        <v>7332</v>
      </c>
      <c r="L122" s="72" t="s">
        <v>175</v>
      </c>
      <c r="M122" s="72" t="s">
        <v>7329</v>
      </c>
      <c r="N122" s="72">
        <v>8</v>
      </c>
      <c r="O122" s="72">
        <v>47</v>
      </c>
      <c r="P122" s="72">
        <v>40</v>
      </c>
      <c r="Q122" s="72" t="s">
        <v>5021</v>
      </c>
      <c r="R122" s="72">
        <v>8.7944444444444443</v>
      </c>
      <c r="S122" s="72">
        <v>74</v>
      </c>
      <c r="T122" s="75">
        <v>9</v>
      </c>
      <c r="U122" s="75">
        <v>37</v>
      </c>
      <c r="V122" s="75" t="s">
        <v>5022</v>
      </c>
      <c r="W122" s="75">
        <v>-74.160277777777779</v>
      </c>
      <c r="X122" s="76" t="s">
        <v>321</v>
      </c>
      <c r="Y122" s="72" t="s">
        <v>28</v>
      </c>
      <c r="Z122" s="74" t="s">
        <v>18</v>
      </c>
      <c r="AA122" s="70"/>
      <c r="AB122" s="70"/>
    </row>
    <row r="123" spans="1:28" ht="20.100000000000001" customHeight="1">
      <c r="A123" s="72" t="s">
        <v>493</v>
      </c>
      <c r="B123" s="72" t="s">
        <v>8380</v>
      </c>
      <c r="C123" s="75">
        <f t="shared" si="1"/>
        <v>35035090</v>
      </c>
      <c r="D123" s="75" t="e">
        <f>MATCH(C123,estadored!$B$26:$B$322,0)</f>
        <v>#N/A</v>
      </c>
      <c r="E123" s="73" t="s">
        <v>8381</v>
      </c>
      <c r="F123" s="74" t="s">
        <v>5019</v>
      </c>
      <c r="G123" s="74" t="s">
        <v>12</v>
      </c>
      <c r="H123" s="74" t="s">
        <v>111</v>
      </c>
      <c r="I123" s="74" t="s">
        <v>24</v>
      </c>
      <c r="J123" s="72" t="s">
        <v>15</v>
      </c>
      <c r="K123" s="72" t="s">
        <v>532</v>
      </c>
      <c r="L123" s="72" t="s">
        <v>501</v>
      </c>
      <c r="M123" s="72" t="s">
        <v>8334</v>
      </c>
      <c r="N123" s="72">
        <v>4</v>
      </c>
      <c r="O123" s="72">
        <v>17</v>
      </c>
      <c r="P123" s="72">
        <v>5.5</v>
      </c>
      <c r="Q123" s="72" t="s">
        <v>5021</v>
      </c>
      <c r="R123" s="72">
        <v>4.2848611111111108</v>
      </c>
      <c r="S123" s="72">
        <v>73</v>
      </c>
      <c r="T123" s="75">
        <v>44</v>
      </c>
      <c r="U123" s="75">
        <v>54</v>
      </c>
      <c r="V123" s="75" t="s">
        <v>5022</v>
      </c>
      <c r="W123" s="75">
        <v>-73.748333333333335</v>
      </c>
      <c r="X123" s="76" t="s">
        <v>8382</v>
      </c>
      <c r="Y123" s="72" t="s">
        <v>8383</v>
      </c>
      <c r="Z123" s="74" t="s">
        <v>8384</v>
      </c>
      <c r="AA123" s="70"/>
      <c r="AB123" s="70"/>
    </row>
    <row r="124" spans="1:28" ht="20.100000000000001" customHeight="1">
      <c r="A124" s="72" t="s">
        <v>11</v>
      </c>
      <c r="B124" s="72" t="s">
        <v>6176</v>
      </c>
      <c r="C124" s="75">
        <f t="shared" si="1"/>
        <v>26240070</v>
      </c>
      <c r="D124" s="75" t="e">
        <f>MATCH(C124,estadored!$B$26:$B$322,0)</f>
        <v>#N/A</v>
      </c>
      <c r="E124" s="73" t="s">
        <v>6177</v>
      </c>
      <c r="F124" s="74" t="s">
        <v>5019</v>
      </c>
      <c r="G124" s="74" t="s">
        <v>12</v>
      </c>
      <c r="H124" s="74" t="s">
        <v>13</v>
      </c>
      <c r="I124" s="74" t="s">
        <v>24</v>
      </c>
      <c r="J124" s="72" t="s">
        <v>15</v>
      </c>
      <c r="K124" s="72" t="s">
        <v>250</v>
      </c>
      <c r="L124" s="72" t="s">
        <v>27</v>
      </c>
      <c r="M124" s="72" t="s">
        <v>251</v>
      </c>
      <c r="N124" s="72">
        <v>7</v>
      </c>
      <c r="O124" s="72">
        <v>36</v>
      </c>
      <c r="P124" s="72">
        <v>0</v>
      </c>
      <c r="Q124" s="72" t="s">
        <v>5021</v>
      </c>
      <c r="R124" s="72">
        <v>7.6</v>
      </c>
      <c r="S124" s="72">
        <v>75</v>
      </c>
      <c r="T124" s="75">
        <v>25</v>
      </c>
      <c r="U124" s="75">
        <v>0</v>
      </c>
      <c r="V124" s="75" t="s">
        <v>5022</v>
      </c>
      <c r="W124" s="75">
        <v>-75.416666666666671</v>
      </c>
      <c r="X124" s="76" t="s">
        <v>252</v>
      </c>
      <c r="Y124" s="72" t="s">
        <v>5715</v>
      </c>
      <c r="Z124" s="74" t="s">
        <v>5245</v>
      </c>
      <c r="AA124" s="70"/>
      <c r="AB124" s="70"/>
    </row>
    <row r="125" spans="1:28" ht="20.100000000000001" customHeight="1">
      <c r="A125" s="72" t="s">
        <v>1031</v>
      </c>
      <c r="B125" s="72" t="s">
        <v>12630</v>
      </c>
      <c r="C125" s="75">
        <f t="shared" si="1"/>
        <v>16040010</v>
      </c>
      <c r="D125" s="75" t="e">
        <f>MATCH(C125,estadored!$B$26:$B$322,0)</f>
        <v>#N/A</v>
      </c>
      <c r="E125" s="73" t="s">
        <v>12631</v>
      </c>
      <c r="F125" s="74" t="s">
        <v>5019</v>
      </c>
      <c r="G125" s="74" t="s">
        <v>12</v>
      </c>
      <c r="H125" s="74" t="s">
        <v>13</v>
      </c>
      <c r="I125" s="74" t="s">
        <v>14</v>
      </c>
      <c r="J125" s="72" t="s">
        <v>15</v>
      </c>
      <c r="K125" s="72" t="s">
        <v>12632</v>
      </c>
      <c r="L125" s="72" t="s">
        <v>492</v>
      </c>
      <c r="M125" s="72" t="s">
        <v>12633</v>
      </c>
      <c r="N125" s="72">
        <v>8</v>
      </c>
      <c r="O125" s="72">
        <v>5</v>
      </c>
      <c r="P125" s="72">
        <v>20</v>
      </c>
      <c r="Q125" s="72" t="s">
        <v>5021</v>
      </c>
      <c r="R125" s="72">
        <v>8.0888888888888903</v>
      </c>
      <c r="S125" s="72">
        <v>73</v>
      </c>
      <c r="T125" s="75">
        <v>4</v>
      </c>
      <c r="U125" s="75">
        <v>15</v>
      </c>
      <c r="V125" s="75" t="s">
        <v>5022</v>
      </c>
      <c r="W125" s="75">
        <v>-73.070833333333326</v>
      </c>
      <c r="X125" s="76" t="s">
        <v>5212</v>
      </c>
      <c r="Y125" s="72" t="s">
        <v>223</v>
      </c>
      <c r="Z125" s="74" t="s">
        <v>18</v>
      </c>
      <c r="AA125" s="70"/>
      <c r="AB125" s="70"/>
    </row>
    <row r="126" spans="1:28" ht="20.100000000000001" customHeight="1">
      <c r="A126" s="72" t="s">
        <v>564</v>
      </c>
      <c r="B126" s="72" t="s">
        <v>9584</v>
      </c>
      <c r="C126" s="75">
        <f t="shared" si="1"/>
        <v>46037030</v>
      </c>
      <c r="D126" s="75" t="e">
        <f>MATCH(C126,estadored!$B$26:$B$322,0)</f>
        <v>#N/A</v>
      </c>
      <c r="E126" s="73" t="s">
        <v>9585</v>
      </c>
      <c r="F126" s="74" t="s">
        <v>5019</v>
      </c>
      <c r="G126" s="74" t="s">
        <v>19</v>
      </c>
      <c r="H126" s="74" t="s">
        <v>20</v>
      </c>
      <c r="I126" s="74" t="s">
        <v>24</v>
      </c>
      <c r="J126" s="72" t="s">
        <v>15</v>
      </c>
      <c r="K126" s="72" t="s">
        <v>9586</v>
      </c>
      <c r="L126" s="72" t="s">
        <v>646</v>
      </c>
      <c r="M126" s="72" t="s">
        <v>8078</v>
      </c>
      <c r="N126" s="72">
        <v>1</v>
      </c>
      <c r="O126" s="72">
        <v>47</v>
      </c>
      <c r="P126" s="72">
        <v>0</v>
      </c>
      <c r="Q126" s="72" t="s">
        <v>5021</v>
      </c>
      <c r="R126" s="72">
        <v>1.7833333333333332</v>
      </c>
      <c r="S126" s="72">
        <v>75</v>
      </c>
      <c r="T126" s="75">
        <v>15</v>
      </c>
      <c r="U126" s="75">
        <v>0</v>
      </c>
      <c r="V126" s="75" t="s">
        <v>5022</v>
      </c>
      <c r="W126" s="75">
        <v>-75.25</v>
      </c>
      <c r="X126" s="76" t="s">
        <v>5740</v>
      </c>
      <c r="Y126" s="72" t="s">
        <v>5159</v>
      </c>
      <c r="Z126" s="74" t="s">
        <v>5034</v>
      </c>
      <c r="AA126" s="70"/>
      <c r="AB126" s="70"/>
    </row>
    <row r="127" spans="1:28" ht="20.100000000000001" customHeight="1">
      <c r="A127" s="72" t="s">
        <v>564</v>
      </c>
      <c r="B127" s="72" t="s">
        <v>8723</v>
      </c>
      <c r="C127" s="75">
        <f t="shared" si="1"/>
        <v>21010090</v>
      </c>
      <c r="D127" s="75" t="e">
        <f>MATCH(C127,estadored!$B$26:$B$322,0)</f>
        <v>#N/A</v>
      </c>
      <c r="E127" s="73" t="s">
        <v>8724</v>
      </c>
      <c r="F127" s="74" t="s">
        <v>5019</v>
      </c>
      <c r="G127" s="74" t="s">
        <v>12</v>
      </c>
      <c r="H127" s="74" t="s">
        <v>13</v>
      </c>
      <c r="I127" s="74" t="s">
        <v>24</v>
      </c>
      <c r="J127" s="72" t="s">
        <v>15</v>
      </c>
      <c r="K127" s="72" t="s">
        <v>8725</v>
      </c>
      <c r="L127" s="72" t="s">
        <v>566</v>
      </c>
      <c r="M127" s="72" t="s">
        <v>568</v>
      </c>
      <c r="N127" s="72">
        <v>2</v>
      </c>
      <c r="O127" s="72">
        <v>8</v>
      </c>
      <c r="P127" s="72">
        <v>0</v>
      </c>
      <c r="Q127" s="72" t="s">
        <v>5021</v>
      </c>
      <c r="R127" s="72">
        <v>2.1333333333333333</v>
      </c>
      <c r="S127" s="72">
        <v>76</v>
      </c>
      <c r="T127" s="75">
        <v>25</v>
      </c>
      <c r="U127" s="75">
        <v>0</v>
      </c>
      <c r="V127" s="75" t="s">
        <v>5022</v>
      </c>
      <c r="W127" s="75">
        <v>-76.416666666666671</v>
      </c>
      <c r="X127" s="76" t="s">
        <v>569</v>
      </c>
      <c r="Y127" s="72" t="s">
        <v>5117</v>
      </c>
      <c r="Z127" s="74" t="s">
        <v>8726</v>
      </c>
      <c r="AA127" s="70"/>
      <c r="AB127" s="70"/>
    </row>
    <row r="128" spans="1:28" ht="20.100000000000001" customHeight="1">
      <c r="A128" s="72" t="s">
        <v>763</v>
      </c>
      <c r="B128" s="72" t="s">
        <v>11401</v>
      </c>
      <c r="C128" s="75">
        <f t="shared" si="1"/>
        <v>35080110</v>
      </c>
      <c r="D128" s="75" t="e">
        <f>MATCH(C128,estadored!$B$26:$B$322,0)</f>
        <v>#N/A</v>
      </c>
      <c r="E128" s="73" t="s">
        <v>11402</v>
      </c>
      <c r="F128" s="74" t="s">
        <v>5019</v>
      </c>
      <c r="G128" s="74" t="s">
        <v>12</v>
      </c>
      <c r="H128" s="74" t="s">
        <v>13</v>
      </c>
      <c r="I128" s="74" t="s">
        <v>14</v>
      </c>
      <c r="J128" s="72" t="s">
        <v>15</v>
      </c>
      <c r="K128" s="72" t="s">
        <v>11403</v>
      </c>
      <c r="L128" s="72" t="s">
        <v>173</v>
      </c>
      <c r="M128" s="72" t="s">
        <v>11271</v>
      </c>
      <c r="N128" s="72">
        <v>5</v>
      </c>
      <c r="O128" s="72">
        <v>0</v>
      </c>
      <c r="P128" s="72">
        <v>18.5</v>
      </c>
      <c r="Q128" s="72" t="s">
        <v>5021</v>
      </c>
      <c r="R128" s="72">
        <v>5.0051388888888892</v>
      </c>
      <c r="S128" s="72">
        <v>73</v>
      </c>
      <c r="T128" s="75">
        <v>15</v>
      </c>
      <c r="U128" s="75">
        <v>31</v>
      </c>
      <c r="V128" s="75" t="s">
        <v>5022</v>
      </c>
      <c r="W128" s="75">
        <v>-73.258611111111108</v>
      </c>
      <c r="X128" s="76" t="s">
        <v>9304</v>
      </c>
      <c r="Y128" s="72" t="s">
        <v>9669</v>
      </c>
      <c r="Z128" s="74" t="s">
        <v>18</v>
      </c>
      <c r="AA128" s="70"/>
      <c r="AB128" s="70"/>
    </row>
    <row r="129" spans="1:28" ht="20.100000000000001" customHeight="1">
      <c r="A129" s="72" t="s">
        <v>1299</v>
      </c>
      <c r="B129" s="72" t="s">
        <v>15234</v>
      </c>
      <c r="C129" s="75">
        <f t="shared" si="1"/>
        <v>21245120</v>
      </c>
      <c r="D129" s="75" t="e">
        <f>MATCH(C129,estadored!$B$26:$B$322,0)</f>
        <v>#N/A</v>
      </c>
      <c r="E129" s="73" t="s">
        <v>15235</v>
      </c>
      <c r="F129" s="74" t="s">
        <v>5019</v>
      </c>
      <c r="G129" s="74" t="s">
        <v>12</v>
      </c>
      <c r="H129" s="74" t="s">
        <v>111</v>
      </c>
      <c r="I129" s="74" t="s">
        <v>24</v>
      </c>
      <c r="J129" s="72" t="s">
        <v>15</v>
      </c>
      <c r="K129" s="72" t="s">
        <v>15198</v>
      </c>
      <c r="L129" s="72" t="s">
        <v>637</v>
      </c>
      <c r="M129" s="72" t="s">
        <v>15199</v>
      </c>
      <c r="N129" s="72">
        <v>4</v>
      </c>
      <c r="O129" s="72">
        <v>43</v>
      </c>
      <c r="P129" s="72">
        <v>0</v>
      </c>
      <c r="Q129" s="72" t="s">
        <v>5021</v>
      </c>
      <c r="R129" s="72">
        <v>4.7166666666666668</v>
      </c>
      <c r="S129" s="72">
        <v>75</v>
      </c>
      <c r="T129" s="75">
        <v>6</v>
      </c>
      <c r="U129" s="75">
        <v>0</v>
      </c>
      <c r="V129" s="75" t="s">
        <v>5022</v>
      </c>
      <c r="W129" s="75">
        <v>-75.099999999999994</v>
      </c>
      <c r="X129" s="76" t="s">
        <v>6332</v>
      </c>
      <c r="Y129" s="72" t="s">
        <v>249</v>
      </c>
      <c r="Z129" s="74" t="s">
        <v>61</v>
      </c>
      <c r="AA129" s="70"/>
      <c r="AB129" s="70"/>
    </row>
    <row r="130" spans="1:28" ht="20.100000000000001" customHeight="1">
      <c r="A130" s="72" t="s">
        <v>674</v>
      </c>
      <c r="B130" s="72" t="s">
        <v>9702</v>
      </c>
      <c r="C130" s="75">
        <f t="shared" ref="C130:C193" si="2">B130+0</f>
        <v>15030040</v>
      </c>
      <c r="D130" s="75" t="e">
        <f>MATCH(C130,estadored!$B$26:$B$322,0)</f>
        <v>#N/A</v>
      </c>
      <c r="E130" s="73" t="s">
        <v>9703</v>
      </c>
      <c r="F130" s="74" t="s">
        <v>5019</v>
      </c>
      <c r="G130" s="74" t="s">
        <v>12</v>
      </c>
      <c r="H130" s="74" t="s">
        <v>13</v>
      </c>
      <c r="I130" s="74" t="s">
        <v>24</v>
      </c>
      <c r="J130" s="72" t="s">
        <v>15</v>
      </c>
      <c r="K130" s="72" t="s">
        <v>9704</v>
      </c>
      <c r="L130" s="72" t="s">
        <v>678</v>
      </c>
      <c r="M130" s="72" t="s">
        <v>9695</v>
      </c>
      <c r="N130" s="72">
        <v>11</v>
      </c>
      <c r="O130" s="72">
        <v>4</v>
      </c>
      <c r="P130" s="72">
        <v>0</v>
      </c>
      <c r="Q130" s="72" t="s">
        <v>5021</v>
      </c>
      <c r="R130" s="72">
        <v>11.066666666666666</v>
      </c>
      <c r="S130" s="72">
        <v>73</v>
      </c>
      <c r="T130" s="75">
        <v>28</v>
      </c>
      <c r="U130" s="75">
        <v>0</v>
      </c>
      <c r="V130" s="75" t="s">
        <v>5022</v>
      </c>
      <c r="W130" s="75">
        <v>-73.466666666666669</v>
      </c>
      <c r="X130" s="76" t="s">
        <v>6432</v>
      </c>
      <c r="Y130" s="72" t="s">
        <v>5622</v>
      </c>
      <c r="Z130" s="74" t="s">
        <v>593</v>
      </c>
      <c r="AA130" s="70"/>
      <c r="AB130" s="70"/>
    </row>
    <row r="131" spans="1:28" ht="20.100000000000001" customHeight="1">
      <c r="A131" s="72" t="s">
        <v>674</v>
      </c>
      <c r="B131" s="72" t="s">
        <v>9719</v>
      </c>
      <c r="C131" s="75">
        <f t="shared" si="2"/>
        <v>15040010</v>
      </c>
      <c r="D131" s="75" t="e">
        <f>MATCH(C131,estadored!$B$26:$B$322,0)</f>
        <v>#N/A</v>
      </c>
      <c r="E131" s="73" t="s">
        <v>9720</v>
      </c>
      <c r="F131" s="74" t="s">
        <v>5019</v>
      </c>
      <c r="G131" s="74" t="s">
        <v>12</v>
      </c>
      <c r="H131" s="74" t="s">
        <v>13</v>
      </c>
      <c r="I131" s="74" t="s">
        <v>24</v>
      </c>
      <c r="J131" s="72" t="s">
        <v>15</v>
      </c>
      <c r="K131" s="72" t="s">
        <v>9721</v>
      </c>
      <c r="L131" s="72" t="s">
        <v>678</v>
      </c>
      <c r="M131" s="72" t="s">
        <v>679</v>
      </c>
      <c r="N131" s="72">
        <v>11</v>
      </c>
      <c r="O131" s="72">
        <v>14</v>
      </c>
      <c r="P131" s="72">
        <v>0</v>
      </c>
      <c r="Q131" s="72" t="s">
        <v>5021</v>
      </c>
      <c r="R131" s="72">
        <v>11.233333333333333</v>
      </c>
      <c r="S131" s="72">
        <v>73</v>
      </c>
      <c r="T131" s="75">
        <v>9</v>
      </c>
      <c r="U131" s="75">
        <v>0</v>
      </c>
      <c r="V131" s="75" t="s">
        <v>5022</v>
      </c>
      <c r="W131" s="75">
        <v>-73.150000000000006</v>
      </c>
      <c r="X131" s="76" t="s">
        <v>332</v>
      </c>
      <c r="Y131" s="72" t="s">
        <v>5622</v>
      </c>
      <c r="Z131" s="74" t="s">
        <v>593</v>
      </c>
      <c r="AA131" s="70"/>
      <c r="AB131" s="70"/>
    </row>
    <row r="132" spans="1:28" ht="20.100000000000001" customHeight="1">
      <c r="A132" s="72" t="s">
        <v>674</v>
      </c>
      <c r="B132" s="72" t="s">
        <v>9699</v>
      </c>
      <c r="C132" s="75">
        <f t="shared" si="2"/>
        <v>15030030</v>
      </c>
      <c r="D132" s="75" t="e">
        <f>MATCH(C132,estadored!$B$26:$B$322,0)</f>
        <v>#N/A</v>
      </c>
      <c r="E132" s="73" t="s">
        <v>9700</v>
      </c>
      <c r="F132" s="74" t="s">
        <v>5019</v>
      </c>
      <c r="G132" s="74" t="s">
        <v>12</v>
      </c>
      <c r="H132" s="74" t="s">
        <v>13</v>
      </c>
      <c r="I132" s="74" t="s">
        <v>24</v>
      </c>
      <c r="J132" s="72" t="s">
        <v>15</v>
      </c>
      <c r="K132" s="72" t="s">
        <v>9695</v>
      </c>
      <c r="L132" s="72" t="s">
        <v>678</v>
      </c>
      <c r="M132" s="72" t="s">
        <v>9695</v>
      </c>
      <c r="N132" s="72">
        <v>11</v>
      </c>
      <c r="O132" s="72">
        <v>7</v>
      </c>
      <c r="P132" s="72">
        <v>0</v>
      </c>
      <c r="Q132" s="72" t="s">
        <v>5021</v>
      </c>
      <c r="R132" s="72">
        <v>11.116666666666667</v>
      </c>
      <c r="S132" s="72">
        <v>73</v>
      </c>
      <c r="T132" s="75">
        <v>18</v>
      </c>
      <c r="U132" s="75">
        <v>0</v>
      </c>
      <c r="V132" s="75" t="s">
        <v>5022</v>
      </c>
      <c r="W132" s="75">
        <v>-73.3</v>
      </c>
      <c r="X132" s="76" t="s">
        <v>8424</v>
      </c>
      <c r="Y132" s="72" t="s">
        <v>5622</v>
      </c>
      <c r="Z132" s="74" t="s">
        <v>9701</v>
      </c>
      <c r="AA132" s="70"/>
      <c r="AB132" s="70"/>
    </row>
    <row r="133" spans="1:28" ht="20.100000000000001" customHeight="1">
      <c r="A133" s="72" t="s">
        <v>674</v>
      </c>
      <c r="B133" s="72" t="s">
        <v>9689</v>
      </c>
      <c r="C133" s="75">
        <f t="shared" si="2"/>
        <v>15020010</v>
      </c>
      <c r="D133" s="75" t="e">
        <f>MATCH(C133,estadored!$B$26:$B$322,0)</f>
        <v>#N/A</v>
      </c>
      <c r="E133" s="73" t="s">
        <v>9690</v>
      </c>
      <c r="F133" s="74" t="s">
        <v>5019</v>
      </c>
      <c r="G133" s="74" t="s">
        <v>12</v>
      </c>
      <c r="H133" s="74" t="s">
        <v>13</v>
      </c>
      <c r="I133" s="74" t="s">
        <v>24</v>
      </c>
      <c r="J133" s="72" t="s">
        <v>15</v>
      </c>
      <c r="K133" s="72" t="s">
        <v>9691</v>
      </c>
      <c r="L133" s="72" t="s">
        <v>160</v>
      </c>
      <c r="M133" s="72" t="s">
        <v>675</v>
      </c>
      <c r="N133" s="72">
        <v>11</v>
      </c>
      <c r="O133" s="72">
        <v>16</v>
      </c>
      <c r="P133" s="72">
        <v>0</v>
      </c>
      <c r="Q133" s="72" t="s">
        <v>5021</v>
      </c>
      <c r="R133" s="72">
        <v>11.266666666666667</v>
      </c>
      <c r="S133" s="72">
        <v>73</v>
      </c>
      <c r="T133" s="75">
        <v>41</v>
      </c>
      <c r="U133" s="75">
        <v>0</v>
      </c>
      <c r="V133" s="75" t="s">
        <v>5022</v>
      </c>
      <c r="W133" s="75">
        <v>-73.683333333333337</v>
      </c>
      <c r="X133" s="76" t="s">
        <v>219</v>
      </c>
      <c r="Y133" s="72" t="s">
        <v>69</v>
      </c>
      <c r="Z133" s="74" t="s">
        <v>5053</v>
      </c>
      <c r="AA133" s="70"/>
      <c r="AB133" s="70"/>
    </row>
    <row r="134" spans="1:28" ht="20.100000000000001" customHeight="1">
      <c r="A134" s="72" t="s">
        <v>1371</v>
      </c>
      <c r="B134" s="72" t="s">
        <v>15850</v>
      </c>
      <c r="C134" s="75">
        <f t="shared" si="2"/>
        <v>21201920</v>
      </c>
      <c r="D134" s="75" t="e">
        <f>MATCH(C134,estadored!$B$26:$B$322,0)</f>
        <v>#N/A</v>
      </c>
      <c r="E134" s="73" t="s">
        <v>15851</v>
      </c>
      <c r="F134" s="74" t="s">
        <v>5019</v>
      </c>
      <c r="G134" s="74" t="s">
        <v>12</v>
      </c>
      <c r="H134" s="74" t="s">
        <v>13</v>
      </c>
      <c r="I134" s="74" t="s">
        <v>14</v>
      </c>
      <c r="J134" s="72" t="s">
        <v>15</v>
      </c>
      <c r="K134" s="72" t="s">
        <v>15848</v>
      </c>
      <c r="L134" s="72" t="s">
        <v>522</v>
      </c>
      <c r="M134" s="72" t="s">
        <v>15825</v>
      </c>
      <c r="N134" s="72">
        <v>4</v>
      </c>
      <c r="O134" s="72">
        <v>26</v>
      </c>
      <c r="P134" s="72">
        <v>58.8</v>
      </c>
      <c r="Q134" s="72" t="s">
        <v>5021</v>
      </c>
      <c r="R134" s="72">
        <v>4.4496666666666673</v>
      </c>
      <c r="S134" s="72">
        <v>74</v>
      </c>
      <c r="T134" s="75">
        <v>17</v>
      </c>
      <c r="U134" s="75">
        <v>59</v>
      </c>
      <c r="V134" s="75" t="s">
        <v>5022</v>
      </c>
      <c r="W134" s="75">
        <v>-74.299722222222215</v>
      </c>
      <c r="X134" s="76" t="s">
        <v>6388</v>
      </c>
      <c r="Y134" s="72" t="s">
        <v>8432</v>
      </c>
      <c r="Z134" s="74" t="s">
        <v>18</v>
      </c>
      <c r="AA134" s="70"/>
      <c r="AB134" s="70"/>
    </row>
    <row r="135" spans="1:28" ht="20.100000000000001" customHeight="1">
      <c r="A135" s="72" t="s">
        <v>1031</v>
      </c>
      <c r="B135" s="72" t="s">
        <v>13760</v>
      </c>
      <c r="C135" s="75">
        <f t="shared" si="2"/>
        <v>37047010</v>
      </c>
      <c r="D135" s="75" t="e">
        <f>MATCH(C135,estadored!$B$26:$B$322,0)</f>
        <v>#N/A</v>
      </c>
      <c r="E135" s="73" t="s">
        <v>13761</v>
      </c>
      <c r="F135" s="74" t="s">
        <v>5019</v>
      </c>
      <c r="G135" s="74" t="s">
        <v>19</v>
      </c>
      <c r="H135" s="74" t="s">
        <v>20</v>
      </c>
      <c r="I135" s="74" t="s">
        <v>24</v>
      </c>
      <c r="J135" s="72" t="s">
        <v>15</v>
      </c>
      <c r="K135" s="72" t="s">
        <v>13686</v>
      </c>
      <c r="L135" s="72" t="s">
        <v>558</v>
      </c>
      <c r="M135" s="72" t="s">
        <v>842</v>
      </c>
      <c r="N135" s="72">
        <v>6</v>
      </c>
      <c r="O135" s="72">
        <v>54</v>
      </c>
      <c r="P135" s="72">
        <v>0</v>
      </c>
      <c r="Q135" s="72" t="s">
        <v>5021</v>
      </c>
      <c r="R135" s="72">
        <v>6.9</v>
      </c>
      <c r="S135" s="72">
        <v>71</v>
      </c>
      <c r="T135" s="75">
        <v>49</v>
      </c>
      <c r="U135" s="75">
        <v>0</v>
      </c>
      <c r="V135" s="75" t="s">
        <v>5022</v>
      </c>
      <c r="W135" s="75">
        <v>-71.816666666666663</v>
      </c>
      <c r="X135" s="76" t="s">
        <v>13762</v>
      </c>
      <c r="Y135" s="72" t="s">
        <v>5774</v>
      </c>
      <c r="Z135" s="74" t="s">
        <v>5506</v>
      </c>
      <c r="AA135" s="70"/>
      <c r="AB135" s="70"/>
    </row>
    <row r="136" spans="1:28" ht="20.100000000000001" customHeight="1">
      <c r="A136" s="72" t="s">
        <v>1031</v>
      </c>
      <c r="B136" s="72" t="s">
        <v>12341</v>
      </c>
      <c r="C136" s="75">
        <f t="shared" si="2"/>
        <v>16010050</v>
      </c>
      <c r="D136" s="75" t="e">
        <f>MATCH(C136,estadored!$B$26:$B$322,0)</f>
        <v>#N/A</v>
      </c>
      <c r="E136" s="73" t="s">
        <v>12342</v>
      </c>
      <c r="F136" s="74" t="s">
        <v>5019</v>
      </c>
      <c r="G136" s="74" t="s">
        <v>12</v>
      </c>
      <c r="H136" s="74" t="s">
        <v>13</v>
      </c>
      <c r="I136" s="74" t="s">
        <v>24</v>
      </c>
      <c r="J136" s="72" t="s">
        <v>15</v>
      </c>
      <c r="K136" s="72" t="s">
        <v>12343</v>
      </c>
      <c r="L136" s="72" t="s">
        <v>492</v>
      </c>
      <c r="M136" s="72" t="s">
        <v>1035</v>
      </c>
      <c r="N136" s="72">
        <v>8</v>
      </c>
      <c r="O136" s="72">
        <v>10</v>
      </c>
      <c r="P136" s="72">
        <v>0</v>
      </c>
      <c r="Q136" s="72" t="s">
        <v>5021</v>
      </c>
      <c r="R136" s="72">
        <v>8.1666666666666661</v>
      </c>
      <c r="S136" s="72">
        <v>72</v>
      </c>
      <c r="T136" s="75">
        <v>29</v>
      </c>
      <c r="U136" s="75">
        <v>0</v>
      </c>
      <c r="V136" s="75" t="s">
        <v>5022</v>
      </c>
      <c r="W136" s="75">
        <v>-72.483333333333334</v>
      </c>
      <c r="X136" s="76" t="s">
        <v>285</v>
      </c>
      <c r="Y136" s="72" t="s">
        <v>12344</v>
      </c>
      <c r="Z136" s="74" t="s">
        <v>11737</v>
      </c>
      <c r="AA136" s="70"/>
      <c r="AB136" s="70"/>
    </row>
    <row r="137" spans="1:28" ht="20.100000000000001" customHeight="1">
      <c r="A137" s="72" t="s">
        <v>1299</v>
      </c>
      <c r="B137" s="72" t="s">
        <v>15203</v>
      </c>
      <c r="C137" s="75">
        <f t="shared" si="2"/>
        <v>21240080</v>
      </c>
      <c r="D137" s="75" t="e">
        <f>MATCH(C137,estadored!$B$26:$B$322,0)</f>
        <v>#N/A</v>
      </c>
      <c r="E137" s="73" t="s">
        <v>15204</v>
      </c>
      <c r="F137" s="74" t="s">
        <v>5019</v>
      </c>
      <c r="G137" s="74" t="s">
        <v>12</v>
      </c>
      <c r="H137" s="74" t="s">
        <v>13</v>
      </c>
      <c r="I137" s="74" t="s">
        <v>24</v>
      </c>
      <c r="J137" s="72" t="s">
        <v>15</v>
      </c>
      <c r="K137" s="72" t="s">
        <v>15205</v>
      </c>
      <c r="L137" s="72" t="s">
        <v>637</v>
      </c>
      <c r="M137" s="72" t="s">
        <v>15205</v>
      </c>
      <c r="N137" s="72">
        <v>4</v>
      </c>
      <c r="O137" s="72">
        <v>34</v>
      </c>
      <c r="P137" s="72">
        <v>4.4000000000000004</v>
      </c>
      <c r="Q137" s="72" t="s">
        <v>5021</v>
      </c>
      <c r="R137" s="72">
        <v>4.5678888888888887</v>
      </c>
      <c r="S137" s="72">
        <v>74</v>
      </c>
      <c r="T137" s="75">
        <v>57</v>
      </c>
      <c r="U137" s="75">
        <v>4.7</v>
      </c>
      <c r="V137" s="75" t="s">
        <v>5022</v>
      </c>
      <c r="W137" s="75">
        <v>-74.951305555555564</v>
      </c>
      <c r="X137" s="76" t="s">
        <v>9198</v>
      </c>
      <c r="Y137" s="72" t="s">
        <v>5675</v>
      </c>
      <c r="Z137" s="74" t="s">
        <v>5675</v>
      </c>
      <c r="AA137" s="70"/>
      <c r="AB137" s="70"/>
    </row>
    <row r="138" spans="1:28" ht="20.100000000000001" customHeight="1">
      <c r="A138" s="72" t="s">
        <v>1299</v>
      </c>
      <c r="B138" s="72" t="s">
        <v>15212</v>
      </c>
      <c r="C138" s="75">
        <f t="shared" si="2"/>
        <v>21245030</v>
      </c>
      <c r="D138" s="75" t="e">
        <f>MATCH(C138,estadored!$B$26:$B$322,0)</f>
        <v>#N/A</v>
      </c>
      <c r="E138" s="73" t="s">
        <v>15213</v>
      </c>
      <c r="F138" s="74" t="s">
        <v>5019</v>
      </c>
      <c r="G138" s="74" t="s">
        <v>12</v>
      </c>
      <c r="H138" s="74" t="s">
        <v>26</v>
      </c>
      <c r="I138" s="74" t="s">
        <v>24</v>
      </c>
      <c r="J138" s="72" t="s">
        <v>15</v>
      </c>
      <c r="K138" s="72" t="s">
        <v>15205</v>
      </c>
      <c r="L138" s="72" t="s">
        <v>637</v>
      </c>
      <c r="M138" s="72" t="s">
        <v>15205</v>
      </c>
      <c r="N138" s="72">
        <v>4</v>
      </c>
      <c r="O138" s="72">
        <v>34</v>
      </c>
      <c r="P138" s="72">
        <v>4.4000000000000004</v>
      </c>
      <c r="Q138" s="72" t="s">
        <v>5021</v>
      </c>
      <c r="R138" s="72">
        <v>4.5678888888888887</v>
      </c>
      <c r="S138" s="72">
        <v>74</v>
      </c>
      <c r="T138" s="75">
        <v>57</v>
      </c>
      <c r="U138" s="75">
        <v>4.7</v>
      </c>
      <c r="V138" s="75" t="s">
        <v>5022</v>
      </c>
      <c r="W138" s="75">
        <v>-74.951305555555564</v>
      </c>
      <c r="X138" s="76" t="s">
        <v>9198</v>
      </c>
      <c r="Y138" s="72" t="s">
        <v>5499</v>
      </c>
      <c r="Z138" s="74" t="s">
        <v>15214</v>
      </c>
      <c r="AA138" s="70"/>
      <c r="AB138" s="70"/>
    </row>
    <row r="139" spans="1:28" ht="20.100000000000001" customHeight="1">
      <c r="A139" s="72" t="s">
        <v>11</v>
      </c>
      <c r="B139" s="72" t="s">
        <v>6423</v>
      </c>
      <c r="C139" s="75">
        <f t="shared" si="2"/>
        <v>27030060</v>
      </c>
      <c r="D139" s="75" t="e">
        <f>MATCH(C139,estadored!$B$26:$B$322,0)</f>
        <v>#N/A</v>
      </c>
      <c r="E139" s="73" t="s">
        <v>6424</v>
      </c>
      <c r="F139" s="74" t="s">
        <v>5019</v>
      </c>
      <c r="G139" s="74" t="s">
        <v>12</v>
      </c>
      <c r="H139" s="74" t="s">
        <v>13</v>
      </c>
      <c r="I139" s="74" t="s">
        <v>24</v>
      </c>
      <c r="J139" s="72" t="s">
        <v>15</v>
      </c>
      <c r="K139" s="72" t="s">
        <v>6425</v>
      </c>
      <c r="L139" s="72" t="s">
        <v>27</v>
      </c>
      <c r="M139" s="72" t="s">
        <v>6422</v>
      </c>
      <c r="N139" s="72">
        <v>7</v>
      </c>
      <c r="O139" s="72">
        <v>45</v>
      </c>
      <c r="P139" s="72">
        <v>0</v>
      </c>
      <c r="Q139" s="72" t="s">
        <v>5021</v>
      </c>
      <c r="R139" s="72">
        <v>7.75</v>
      </c>
      <c r="S139" s="72">
        <v>74</v>
      </c>
      <c r="T139" s="75">
        <v>44</v>
      </c>
      <c r="U139" s="75">
        <v>0</v>
      </c>
      <c r="V139" s="75" t="s">
        <v>5022</v>
      </c>
      <c r="W139" s="75">
        <v>-74.733333333333334</v>
      </c>
      <c r="X139" s="76" t="s">
        <v>5714</v>
      </c>
      <c r="Y139" s="72" t="s">
        <v>5715</v>
      </c>
      <c r="Z139" s="74" t="s">
        <v>5593</v>
      </c>
      <c r="AA139" s="70"/>
      <c r="AB139" s="70"/>
    </row>
    <row r="140" spans="1:28" ht="20.100000000000001" customHeight="1">
      <c r="A140" s="72" t="s">
        <v>11</v>
      </c>
      <c r="B140" s="72" t="s">
        <v>6270</v>
      </c>
      <c r="C140" s="75">
        <f t="shared" si="2"/>
        <v>27010850</v>
      </c>
      <c r="D140" s="75" t="e">
        <f>MATCH(C140,estadored!$B$26:$B$322,0)</f>
        <v>#N/A</v>
      </c>
      <c r="E140" s="73" t="s">
        <v>6271</v>
      </c>
      <c r="F140" s="74" t="s">
        <v>5019</v>
      </c>
      <c r="G140" s="74" t="s">
        <v>12</v>
      </c>
      <c r="H140" s="74" t="s">
        <v>13</v>
      </c>
      <c r="I140" s="74" t="s">
        <v>14</v>
      </c>
      <c r="J140" s="72" t="s">
        <v>15</v>
      </c>
      <c r="K140" s="72" t="s">
        <v>6272</v>
      </c>
      <c r="L140" s="72" t="s">
        <v>27</v>
      </c>
      <c r="M140" s="72" t="s">
        <v>6273</v>
      </c>
      <c r="N140" s="72">
        <v>6</v>
      </c>
      <c r="O140" s="72">
        <v>54</v>
      </c>
      <c r="P140" s="72">
        <v>20</v>
      </c>
      <c r="Q140" s="72" t="s">
        <v>5021</v>
      </c>
      <c r="R140" s="72">
        <v>6.9055555555555559</v>
      </c>
      <c r="S140" s="72">
        <v>75</v>
      </c>
      <c r="T140" s="75">
        <v>4</v>
      </c>
      <c r="U140" s="75">
        <v>38</v>
      </c>
      <c r="V140" s="75" t="s">
        <v>5022</v>
      </c>
      <c r="W140" s="75">
        <v>-75.077222222222218</v>
      </c>
      <c r="X140" s="76" t="s">
        <v>6274</v>
      </c>
      <c r="Y140" s="72" t="s">
        <v>5149</v>
      </c>
      <c r="Z140" s="74" t="s">
        <v>18</v>
      </c>
      <c r="AA140" s="70"/>
      <c r="AB140" s="70"/>
    </row>
    <row r="141" spans="1:28" ht="20.100000000000001" customHeight="1">
      <c r="A141" s="72" t="s">
        <v>11</v>
      </c>
      <c r="B141" s="72" t="s">
        <v>6482</v>
      </c>
      <c r="C141" s="75">
        <f t="shared" si="2"/>
        <v>56010020</v>
      </c>
      <c r="D141" s="75" t="e">
        <f>MATCH(C141,estadored!$B$26:$B$322,0)</f>
        <v>#N/A</v>
      </c>
      <c r="E141" s="73" t="s">
        <v>6483</v>
      </c>
      <c r="F141" s="74" t="s">
        <v>5019</v>
      </c>
      <c r="G141" s="74" t="s">
        <v>12</v>
      </c>
      <c r="H141" s="74" t="s">
        <v>13</v>
      </c>
      <c r="I141" s="74" t="s">
        <v>24</v>
      </c>
      <c r="J141" s="72" t="s">
        <v>15</v>
      </c>
      <c r="K141" s="72" t="s">
        <v>297</v>
      </c>
      <c r="L141" s="72" t="s">
        <v>16</v>
      </c>
      <c r="M141" s="72" t="s">
        <v>6484</v>
      </c>
      <c r="N141" s="72">
        <v>5</v>
      </c>
      <c r="O141" s="72">
        <v>35</v>
      </c>
      <c r="P141" s="72">
        <v>49.85</v>
      </c>
      <c r="Q141" s="72" t="s">
        <v>5021</v>
      </c>
      <c r="R141" s="72">
        <v>5.5971805555555552</v>
      </c>
      <c r="S141" s="72">
        <v>77</v>
      </c>
      <c r="T141" s="75">
        <v>29</v>
      </c>
      <c r="U141" s="75">
        <v>48.12</v>
      </c>
      <c r="V141" s="75" t="s">
        <v>5105</v>
      </c>
      <c r="W141" s="75">
        <v>-77.496700000000004</v>
      </c>
      <c r="X141" s="76" t="s">
        <v>36</v>
      </c>
      <c r="Y141" s="72" t="s">
        <v>6485</v>
      </c>
      <c r="Z141" s="74" t="s">
        <v>109</v>
      </c>
      <c r="AA141" s="70"/>
      <c r="AB141" s="70"/>
    </row>
    <row r="142" spans="1:28" ht="20.100000000000001" customHeight="1">
      <c r="A142" s="72" t="s">
        <v>11</v>
      </c>
      <c r="B142" s="72" t="s">
        <v>6498</v>
      </c>
      <c r="C142" s="75">
        <f t="shared" si="2"/>
        <v>56015030</v>
      </c>
      <c r="D142" s="75" t="e">
        <f>MATCH(C142,estadored!$B$26:$B$322,0)</f>
        <v>#N/A</v>
      </c>
      <c r="E142" s="73" t="s">
        <v>6499</v>
      </c>
      <c r="F142" s="74" t="s">
        <v>5019</v>
      </c>
      <c r="G142" s="74" t="s">
        <v>12</v>
      </c>
      <c r="H142" s="74" t="s">
        <v>26</v>
      </c>
      <c r="I142" s="74" t="s">
        <v>24</v>
      </c>
      <c r="J142" s="72" t="s">
        <v>15</v>
      </c>
      <c r="K142" s="72" t="s">
        <v>6500</v>
      </c>
      <c r="L142" s="72" t="s">
        <v>16</v>
      </c>
      <c r="M142" s="72" t="s">
        <v>6484</v>
      </c>
      <c r="N142" s="72">
        <v>5</v>
      </c>
      <c r="O142" s="72">
        <v>34</v>
      </c>
      <c r="P142" s="72">
        <v>15</v>
      </c>
      <c r="Q142" s="72" t="s">
        <v>5021</v>
      </c>
      <c r="R142" s="72">
        <v>5.5708333333333329</v>
      </c>
      <c r="S142" s="72">
        <v>77</v>
      </c>
      <c r="T142" s="75">
        <v>30</v>
      </c>
      <c r="U142" s="75">
        <v>10</v>
      </c>
      <c r="V142" s="75" t="s">
        <v>5022</v>
      </c>
      <c r="W142" s="75">
        <v>-77.50277777777778</v>
      </c>
      <c r="X142" s="76" t="s">
        <v>36</v>
      </c>
      <c r="Y142" s="72" t="s">
        <v>109</v>
      </c>
      <c r="Z142" s="74" t="s">
        <v>6501</v>
      </c>
      <c r="AA142" s="70"/>
      <c r="AB142" s="70"/>
    </row>
    <row r="143" spans="1:28" ht="20.100000000000001" customHeight="1">
      <c r="A143" s="72" t="s">
        <v>763</v>
      </c>
      <c r="B143" s="72" t="s">
        <v>11038</v>
      </c>
      <c r="C143" s="75">
        <f t="shared" si="2"/>
        <v>24030880</v>
      </c>
      <c r="D143" s="75" t="e">
        <f>MATCH(C143,estadored!$B$26:$B$322,0)</f>
        <v>#N/A</v>
      </c>
      <c r="E143" s="73" t="s">
        <v>11039</v>
      </c>
      <c r="F143" s="74" t="s">
        <v>5019</v>
      </c>
      <c r="G143" s="74" t="s">
        <v>12</v>
      </c>
      <c r="H143" s="74" t="s">
        <v>67</v>
      </c>
      <c r="I143" s="74" t="s">
        <v>24</v>
      </c>
      <c r="J143" s="72" t="s">
        <v>15</v>
      </c>
      <c r="K143" s="72" t="s">
        <v>10842</v>
      </c>
      <c r="L143" s="72" t="s">
        <v>173</v>
      </c>
      <c r="M143" s="72" t="s">
        <v>2171</v>
      </c>
      <c r="N143" s="72">
        <v>5</v>
      </c>
      <c r="O143" s="72">
        <v>48</v>
      </c>
      <c r="P143" s="72">
        <v>0</v>
      </c>
      <c r="Q143" s="72" t="s">
        <v>5021</v>
      </c>
      <c r="R143" s="72">
        <v>5.8</v>
      </c>
      <c r="S143" s="72">
        <v>73</v>
      </c>
      <c r="T143" s="75">
        <v>4</v>
      </c>
      <c r="U143" s="75">
        <v>0</v>
      </c>
      <c r="V143" s="75" t="s">
        <v>5022</v>
      </c>
      <c r="W143" s="75">
        <v>-73.066666666666663</v>
      </c>
      <c r="X143" s="76" t="s">
        <v>11037</v>
      </c>
      <c r="Y143" s="72" t="s">
        <v>5891</v>
      </c>
      <c r="Z143" s="74" t="s">
        <v>5197</v>
      </c>
      <c r="AA143" s="70"/>
      <c r="AB143" s="70"/>
    </row>
    <row r="144" spans="1:28" ht="20.100000000000001" customHeight="1">
      <c r="A144" s="72" t="s">
        <v>763</v>
      </c>
      <c r="B144" s="72" t="s">
        <v>10795</v>
      </c>
      <c r="C144" s="75">
        <f t="shared" si="2"/>
        <v>24017670</v>
      </c>
      <c r="D144" s="75" t="e">
        <f>MATCH(C144,estadored!$B$26:$B$322,0)</f>
        <v>#N/A</v>
      </c>
      <c r="E144" s="73" t="s">
        <v>10796</v>
      </c>
      <c r="F144" s="74" t="s">
        <v>5019</v>
      </c>
      <c r="G144" s="74" t="s">
        <v>19</v>
      </c>
      <c r="H144" s="74" t="s">
        <v>20</v>
      </c>
      <c r="I144" s="74" t="s">
        <v>24</v>
      </c>
      <c r="J144" s="72" t="s">
        <v>15</v>
      </c>
      <c r="K144" s="72" t="s">
        <v>10797</v>
      </c>
      <c r="L144" s="72" t="s">
        <v>173</v>
      </c>
      <c r="M144" s="72" t="s">
        <v>10728</v>
      </c>
      <c r="N144" s="72">
        <v>5</v>
      </c>
      <c r="O144" s="72">
        <v>30</v>
      </c>
      <c r="P144" s="72">
        <v>0</v>
      </c>
      <c r="Q144" s="72" t="s">
        <v>5021</v>
      </c>
      <c r="R144" s="72">
        <v>5.5</v>
      </c>
      <c r="S144" s="72">
        <v>73</v>
      </c>
      <c r="T144" s="75">
        <v>32</v>
      </c>
      <c r="U144" s="75">
        <v>0</v>
      </c>
      <c r="V144" s="75" t="s">
        <v>5022</v>
      </c>
      <c r="W144" s="75">
        <v>-73.533333333333331</v>
      </c>
      <c r="X144" s="76" t="s">
        <v>774</v>
      </c>
      <c r="Y144" s="72" t="s">
        <v>5956</v>
      </c>
      <c r="Z144" s="74" t="s">
        <v>315</v>
      </c>
      <c r="AA144" s="70"/>
      <c r="AB144" s="70"/>
    </row>
    <row r="145" spans="1:28" ht="20.100000000000001" customHeight="1">
      <c r="A145" s="72" t="s">
        <v>763</v>
      </c>
      <c r="B145" s="72" t="s">
        <v>10816</v>
      </c>
      <c r="C145" s="75">
        <f t="shared" si="2"/>
        <v>24017760</v>
      </c>
      <c r="D145" s="75" t="e">
        <f>MATCH(C145,estadored!$B$26:$B$322,0)</f>
        <v>#N/A</v>
      </c>
      <c r="E145" s="73" t="s">
        <v>10817</v>
      </c>
      <c r="F145" s="74" t="s">
        <v>5019</v>
      </c>
      <c r="G145" s="74" t="s">
        <v>19</v>
      </c>
      <c r="H145" s="74" t="s">
        <v>20</v>
      </c>
      <c r="I145" s="74" t="s">
        <v>24</v>
      </c>
      <c r="J145" s="72" t="s">
        <v>15</v>
      </c>
      <c r="K145" s="72" t="s">
        <v>10818</v>
      </c>
      <c r="L145" s="72" t="s">
        <v>173</v>
      </c>
      <c r="M145" s="72" t="s">
        <v>10712</v>
      </c>
      <c r="N145" s="72">
        <v>5</v>
      </c>
      <c r="O145" s="72">
        <v>44</v>
      </c>
      <c r="P145" s="72">
        <v>0</v>
      </c>
      <c r="Q145" s="72" t="s">
        <v>5021</v>
      </c>
      <c r="R145" s="72">
        <v>5.7333333333333334</v>
      </c>
      <c r="S145" s="72">
        <v>73</v>
      </c>
      <c r="T145" s="75">
        <v>38</v>
      </c>
      <c r="U145" s="75">
        <v>0</v>
      </c>
      <c r="V145" s="75" t="s">
        <v>5022</v>
      </c>
      <c r="W145" s="75">
        <v>-73.63333333333334</v>
      </c>
      <c r="X145" s="76" t="s">
        <v>6332</v>
      </c>
      <c r="Y145" s="72" t="s">
        <v>5506</v>
      </c>
      <c r="Z145" s="74" t="s">
        <v>8383</v>
      </c>
      <c r="AA145" s="70"/>
      <c r="AB145" s="70"/>
    </row>
    <row r="146" spans="1:28" ht="20.100000000000001" customHeight="1">
      <c r="A146" s="72" t="s">
        <v>674</v>
      </c>
      <c r="B146" s="72" t="s">
        <v>10454</v>
      </c>
      <c r="C146" s="75">
        <f t="shared" si="2"/>
        <v>28040280</v>
      </c>
      <c r="D146" s="75" t="e">
        <f>MATCH(C146,estadored!$B$26:$B$322,0)</f>
        <v>#N/A</v>
      </c>
      <c r="E146" s="73" t="s">
        <v>10455</v>
      </c>
      <c r="F146" s="74" t="s">
        <v>5019</v>
      </c>
      <c r="G146" s="74" t="s">
        <v>12</v>
      </c>
      <c r="H146" s="74" t="s">
        <v>13</v>
      </c>
      <c r="I146" s="74" t="s">
        <v>24</v>
      </c>
      <c r="J146" s="72" t="s">
        <v>15</v>
      </c>
      <c r="K146" s="72" t="s">
        <v>3430</v>
      </c>
      <c r="L146" s="72" t="s">
        <v>160</v>
      </c>
      <c r="M146" s="72" t="s">
        <v>10456</v>
      </c>
      <c r="N146" s="72">
        <v>10</v>
      </c>
      <c r="O146" s="72">
        <v>12</v>
      </c>
      <c r="P146" s="72">
        <v>0</v>
      </c>
      <c r="Q146" s="72" t="s">
        <v>5021</v>
      </c>
      <c r="R146" s="72">
        <v>10.199999999999999</v>
      </c>
      <c r="S146" s="72">
        <v>74</v>
      </c>
      <c r="T146" s="75">
        <v>3</v>
      </c>
      <c r="U146" s="75">
        <v>0</v>
      </c>
      <c r="V146" s="75" t="s">
        <v>5022</v>
      </c>
      <c r="W146" s="75">
        <v>-74.05</v>
      </c>
      <c r="X146" s="76" t="s">
        <v>290</v>
      </c>
      <c r="Y146" s="72" t="s">
        <v>7091</v>
      </c>
      <c r="Z146" s="74" t="s">
        <v>8405</v>
      </c>
      <c r="AA146" s="70"/>
      <c r="AB146" s="70"/>
    </row>
    <row r="147" spans="1:28" ht="20.100000000000001" customHeight="1">
      <c r="A147" s="72" t="s">
        <v>1371</v>
      </c>
      <c r="B147" s="72" t="s">
        <v>16292</v>
      </c>
      <c r="C147" s="75">
        <f t="shared" si="2"/>
        <v>35060200</v>
      </c>
      <c r="D147" s="75" t="e">
        <f>MATCH(C147,estadored!$B$26:$B$322,0)</f>
        <v>#N/A</v>
      </c>
      <c r="E147" s="73" t="s">
        <v>16293</v>
      </c>
      <c r="F147" s="74" t="s">
        <v>5019</v>
      </c>
      <c r="G147" s="74" t="s">
        <v>12</v>
      </c>
      <c r="H147" s="74" t="s">
        <v>13</v>
      </c>
      <c r="I147" s="74" t="s">
        <v>14</v>
      </c>
      <c r="J147" s="72" t="s">
        <v>15</v>
      </c>
      <c r="K147" s="72" t="s">
        <v>16246</v>
      </c>
      <c r="L147" s="72" t="s">
        <v>522</v>
      </c>
      <c r="M147" s="72" t="s">
        <v>15770</v>
      </c>
      <c r="N147" s="72">
        <v>4</v>
      </c>
      <c r="O147" s="72">
        <v>51</v>
      </c>
      <c r="P147" s="72">
        <v>28.7</v>
      </c>
      <c r="Q147" s="72" t="s">
        <v>5021</v>
      </c>
      <c r="R147" s="72">
        <v>4.8579722222222221</v>
      </c>
      <c r="S147" s="72">
        <v>73</v>
      </c>
      <c r="T147" s="75">
        <v>44</v>
      </c>
      <c r="U147" s="75">
        <v>43.4</v>
      </c>
      <c r="V147" s="75" t="s">
        <v>5022</v>
      </c>
      <c r="W147" s="75">
        <v>-73.745388888888897</v>
      </c>
      <c r="X147" s="76" t="s">
        <v>11063</v>
      </c>
      <c r="Y147" s="72" t="s">
        <v>5049</v>
      </c>
      <c r="Z147" s="74" t="s">
        <v>18</v>
      </c>
      <c r="AA147" s="70"/>
      <c r="AB147" s="70"/>
    </row>
    <row r="148" spans="1:28" ht="20.100000000000001" customHeight="1">
      <c r="A148" s="72" t="s">
        <v>1137</v>
      </c>
      <c r="B148" s="72" t="s">
        <v>13915</v>
      </c>
      <c r="C148" s="75">
        <f t="shared" si="2"/>
        <v>26020200</v>
      </c>
      <c r="D148" s="75" t="e">
        <f>MATCH(C148,estadored!$B$26:$B$322,0)</f>
        <v>#N/A</v>
      </c>
      <c r="E148" s="73" t="s">
        <v>13916</v>
      </c>
      <c r="F148" s="74" t="s">
        <v>5019</v>
      </c>
      <c r="G148" s="74" t="s">
        <v>12</v>
      </c>
      <c r="H148" s="74" t="s">
        <v>13</v>
      </c>
      <c r="I148" s="74" t="s">
        <v>14</v>
      </c>
      <c r="J148" s="72" t="s">
        <v>15</v>
      </c>
      <c r="K148" s="72" t="s">
        <v>13917</v>
      </c>
      <c r="L148" s="72" t="s">
        <v>174</v>
      </c>
      <c r="M148" s="72" t="s">
        <v>11652</v>
      </c>
      <c r="N148" s="72">
        <v>2</v>
      </c>
      <c r="O148" s="72">
        <v>57</v>
      </c>
      <c r="P148" s="72">
        <v>40.200000000000003</v>
      </c>
      <c r="Q148" s="72" t="s">
        <v>5021</v>
      </c>
      <c r="R148" s="72">
        <v>2.9611666666666667</v>
      </c>
      <c r="S148" s="72">
        <v>76</v>
      </c>
      <c r="T148" s="75">
        <v>29</v>
      </c>
      <c r="U148" s="75">
        <v>21.1</v>
      </c>
      <c r="V148" s="75" t="s">
        <v>5022</v>
      </c>
      <c r="W148" s="75">
        <v>-76.48919444444445</v>
      </c>
      <c r="X148" s="76" t="s">
        <v>13918</v>
      </c>
      <c r="Y148" s="72" t="s">
        <v>5946</v>
      </c>
      <c r="Z148" s="74" t="s">
        <v>18</v>
      </c>
      <c r="AA148" s="70"/>
      <c r="AB148" s="70"/>
    </row>
    <row r="149" spans="1:28" ht="20.100000000000001" customHeight="1">
      <c r="A149" s="72" t="s">
        <v>1031</v>
      </c>
      <c r="B149" s="72" t="s">
        <v>12831</v>
      </c>
      <c r="C149" s="75">
        <f t="shared" si="2"/>
        <v>23105020</v>
      </c>
      <c r="D149" s="75" t="e">
        <f>MATCH(C149,estadored!$B$26:$B$322,0)</f>
        <v>#N/A</v>
      </c>
      <c r="E149" s="73" t="s">
        <v>12832</v>
      </c>
      <c r="F149" s="74" t="s">
        <v>5019</v>
      </c>
      <c r="G149" s="74" t="s">
        <v>12</v>
      </c>
      <c r="H149" s="74" t="s">
        <v>64</v>
      </c>
      <c r="I149" s="74" t="s">
        <v>24</v>
      </c>
      <c r="J149" s="72" t="s">
        <v>15</v>
      </c>
      <c r="K149" s="72" t="s">
        <v>5688</v>
      </c>
      <c r="L149" s="72" t="s">
        <v>27</v>
      </c>
      <c r="M149" s="72" t="s">
        <v>12828</v>
      </c>
      <c r="N149" s="72">
        <v>6</v>
      </c>
      <c r="O149" s="72">
        <v>44</v>
      </c>
      <c r="P149" s="72">
        <v>0</v>
      </c>
      <c r="Q149" s="72" t="s">
        <v>5021</v>
      </c>
      <c r="R149" s="72">
        <v>6.7333333333333334</v>
      </c>
      <c r="S149" s="72">
        <v>74</v>
      </c>
      <c r="T149" s="75">
        <v>24</v>
      </c>
      <c r="U149" s="75">
        <v>0</v>
      </c>
      <c r="V149" s="75" t="s">
        <v>5022</v>
      </c>
      <c r="W149" s="75">
        <v>-74.400000000000006</v>
      </c>
      <c r="X149" s="76" t="s">
        <v>90</v>
      </c>
      <c r="Y149" s="72" t="s">
        <v>422</v>
      </c>
      <c r="Z149" s="74" t="s">
        <v>146</v>
      </c>
      <c r="AA149" s="70"/>
      <c r="AB149" s="70"/>
    </row>
    <row r="150" spans="1:28" ht="20.100000000000001" customHeight="1">
      <c r="A150" s="72" t="s">
        <v>303</v>
      </c>
      <c r="B150" s="72" t="s">
        <v>7437</v>
      </c>
      <c r="C150" s="75">
        <f t="shared" si="2"/>
        <v>25028030</v>
      </c>
      <c r="D150" s="75" t="e">
        <f>MATCH(C150,estadored!$B$26:$B$322,0)</f>
        <v>#N/A</v>
      </c>
      <c r="E150" s="73" t="s">
        <v>7438</v>
      </c>
      <c r="F150" s="74" t="s">
        <v>5019</v>
      </c>
      <c r="G150" s="74" t="s">
        <v>19</v>
      </c>
      <c r="H150" s="74" t="s">
        <v>20</v>
      </c>
      <c r="I150" s="74" t="s">
        <v>24</v>
      </c>
      <c r="J150" s="72" t="s">
        <v>15</v>
      </c>
      <c r="K150" s="72" t="s">
        <v>7439</v>
      </c>
      <c r="L150" s="72" t="s">
        <v>175</v>
      </c>
      <c r="M150" s="72" t="s">
        <v>7195</v>
      </c>
      <c r="N150" s="72">
        <v>9</v>
      </c>
      <c r="O150" s="72">
        <v>18</v>
      </c>
      <c r="P150" s="72">
        <v>0</v>
      </c>
      <c r="Q150" s="72" t="s">
        <v>5021</v>
      </c>
      <c r="R150" s="72">
        <v>9.3000000000000007</v>
      </c>
      <c r="S150" s="72">
        <v>74</v>
      </c>
      <c r="T150" s="75">
        <v>41</v>
      </c>
      <c r="U150" s="75">
        <v>0</v>
      </c>
      <c r="V150" s="75" t="s">
        <v>5022</v>
      </c>
      <c r="W150" s="75">
        <v>-74.683333333333337</v>
      </c>
      <c r="X150" s="76" t="s">
        <v>56</v>
      </c>
      <c r="Y150" s="72" t="s">
        <v>6751</v>
      </c>
      <c r="Z150" s="74" t="s">
        <v>7372</v>
      </c>
      <c r="AA150" s="70"/>
      <c r="AB150" s="70"/>
    </row>
    <row r="151" spans="1:28" ht="20.100000000000001" customHeight="1">
      <c r="A151" s="72" t="s">
        <v>674</v>
      </c>
      <c r="B151" s="72" t="s">
        <v>9731</v>
      </c>
      <c r="C151" s="75">
        <f t="shared" si="2"/>
        <v>15047010</v>
      </c>
      <c r="D151" s="75" t="e">
        <f>MATCH(C151,estadored!$B$26:$B$322,0)</f>
        <v>#N/A</v>
      </c>
      <c r="E151" s="73" t="s">
        <v>9732</v>
      </c>
      <c r="F151" s="74" t="s">
        <v>5019</v>
      </c>
      <c r="G151" s="74" t="s">
        <v>19</v>
      </c>
      <c r="H151" s="74" t="s">
        <v>31</v>
      </c>
      <c r="I151" s="74" t="s">
        <v>24</v>
      </c>
      <c r="J151" s="72" t="s">
        <v>15</v>
      </c>
      <c r="K151" s="72" t="s">
        <v>9730</v>
      </c>
      <c r="L151" s="72" t="s">
        <v>678</v>
      </c>
      <c r="M151" s="72" t="s">
        <v>679</v>
      </c>
      <c r="N151" s="72">
        <v>11</v>
      </c>
      <c r="O151" s="72">
        <v>14</v>
      </c>
      <c r="P151" s="72">
        <v>0</v>
      </c>
      <c r="Q151" s="72" t="s">
        <v>5021</v>
      </c>
      <c r="R151" s="72">
        <v>11.233333333333333</v>
      </c>
      <c r="S151" s="72">
        <v>73</v>
      </c>
      <c r="T151" s="75">
        <v>3</v>
      </c>
      <c r="U151" s="75">
        <v>0</v>
      </c>
      <c r="V151" s="75" t="s">
        <v>5022</v>
      </c>
      <c r="W151" s="75">
        <v>-73.05</v>
      </c>
      <c r="X151" s="76" t="s">
        <v>185</v>
      </c>
      <c r="Y151" s="72" t="s">
        <v>5882</v>
      </c>
      <c r="Z151" s="74" t="s">
        <v>6000</v>
      </c>
      <c r="AA151" s="70"/>
      <c r="AB151" s="70"/>
    </row>
    <row r="152" spans="1:28" ht="20.100000000000001" customHeight="1">
      <c r="A152" s="72" t="s">
        <v>564</v>
      </c>
      <c r="B152" s="72" t="s">
        <v>9317</v>
      </c>
      <c r="C152" s="75">
        <f t="shared" si="2"/>
        <v>21135030</v>
      </c>
      <c r="D152" s="75" t="e">
        <f>MATCH(C152,estadored!$B$26:$B$322,0)</f>
        <v>#N/A</v>
      </c>
      <c r="E152" s="73" t="s">
        <v>9318</v>
      </c>
      <c r="F152" s="74" t="s">
        <v>5019</v>
      </c>
      <c r="G152" s="74" t="s">
        <v>12</v>
      </c>
      <c r="H152" s="74" t="s">
        <v>64</v>
      </c>
      <c r="I152" s="74" t="s">
        <v>14</v>
      </c>
      <c r="J152" s="72" t="s">
        <v>15</v>
      </c>
      <c r="K152" s="72" t="s">
        <v>9319</v>
      </c>
      <c r="L152" s="72" t="s">
        <v>637</v>
      </c>
      <c r="M152" s="72" t="s">
        <v>638</v>
      </c>
      <c r="N152" s="72">
        <v>3</v>
      </c>
      <c r="O152" s="72">
        <v>34</v>
      </c>
      <c r="P152" s="72">
        <v>25.8</v>
      </c>
      <c r="Q152" s="72" t="s">
        <v>5021</v>
      </c>
      <c r="R152" s="72">
        <v>3.573833333333333</v>
      </c>
      <c r="S152" s="72">
        <v>75</v>
      </c>
      <c r="T152" s="75">
        <v>6</v>
      </c>
      <c r="U152" s="75">
        <v>32.4</v>
      </c>
      <c r="V152" s="75" t="s">
        <v>5022</v>
      </c>
      <c r="W152" s="75">
        <v>-75.108999999999995</v>
      </c>
      <c r="X152" s="76" t="s">
        <v>9320</v>
      </c>
      <c r="Y152" s="72" t="s">
        <v>7576</v>
      </c>
      <c r="Z152" s="74" t="s">
        <v>18</v>
      </c>
      <c r="AA152" s="70"/>
      <c r="AB152" s="70"/>
    </row>
    <row r="153" spans="1:28" ht="20.100000000000001" customHeight="1">
      <c r="A153" s="72" t="s">
        <v>564</v>
      </c>
      <c r="B153" s="72" t="s">
        <v>9326</v>
      </c>
      <c r="C153" s="75">
        <f t="shared" si="2"/>
        <v>21137040</v>
      </c>
      <c r="D153" s="75" t="e">
        <f>MATCH(C153,estadored!$B$26:$B$322,0)</f>
        <v>#N/A</v>
      </c>
      <c r="E153" s="73" t="s">
        <v>9327</v>
      </c>
      <c r="F153" s="74" t="s">
        <v>5019</v>
      </c>
      <c r="G153" s="74" t="s">
        <v>19</v>
      </c>
      <c r="H153" s="74" t="s">
        <v>20</v>
      </c>
      <c r="I153" s="74" t="s">
        <v>14</v>
      </c>
      <c r="J153" s="72" t="s">
        <v>15</v>
      </c>
      <c r="K153" s="72" t="s">
        <v>9319</v>
      </c>
      <c r="L153" s="72" t="s">
        <v>637</v>
      </c>
      <c r="M153" s="72" t="s">
        <v>638</v>
      </c>
      <c r="N153" s="72">
        <v>3</v>
      </c>
      <c r="O153" s="72">
        <v>34</v>
      </c>
      <c r="P153" s="72">
        <v>2.9</v>
      </c>
      <c r="Q153" s="72" t="s">
        <v>5021</v>
      </c>
      <c r="R153" s="72">
        <v>3.5674722222222219</v>
      </c>
      <c r="S153" s="72">
        <v>75</v>
      </c>
      <c r="T153" s="75">
        <v>8</v>
      </c>
      <c r="U153" s="75">
        <v>31.1</v>
      </c>
      <c r="V153" s="75" t="s">
        <v>5022</v>
      </c>
      <c r="W153" s="75">
        <v>-75.141972222222222</v>
      </c>
      <c r="X153" s="76" t="s">
        <v>9328</v>
      </c>
      <c r="Y153" s="72" t="s">
        <v>8405</v>
      </c>
      <c r="Z153" s="74" t="s">
        <v>18</v>
      </c>
      <c r="AA153" s="70"/>
      <c r="AB153" s="70"/>
    </row>
    <row r="154" spans="1:28" ht="20.100000000000001" customHeight="1">
      <c r="A154" s="72" t="s">
        <v>674</v>
      </c>
      <c r="B154" s="72" t="s">
        <v>9714</v>
      </c>
      <c r="C154" s="75">
        <f t="shared" si="2"/>
        <v>15037010</v>
      </c>
      <c r="D154" s="75" t="e">
        <f>MATCH(C154,estadored!$B$26:$B$322,0)</f>
        <v>#N/A</v>
      </c>
      <c r="E154" s="73" t="s">
        <v>9715</v>
      </c>
      <c r="F154" s="74" t="s">
        <v>5019</v>
      </c>
      <c r="G154" s="74" t="s">
        <v>19</v>
      </c>
      <c r="H154" s="74" t="s">
        <v>31</v>
      </c>
      <c r="I154" s="74" t="s">
        <v>14</v>
      </c>
      <c r="J154" s="72" t="s">
        <v>15</v>
      </c>
      <c r="K154" s="72" t="s">
        <v>9704</v>
      </c>
      <c r="L154" s="72" t="s">
        <v>678</v>
      </c>
      <c r="M154" s="72" t="s">
        <v>9695</v>
      </c>
      <c r="N154" s="72">
        <v>11</v>
      </c>
      <c r="O154" s="72">
        <v>12</v>
      </c>
      <c r="P154" s="72">
        <v>18.2</v>
      </c>
      <c r="Q154" s="72" t="s">
        <v>5021</v>
      </c>
      <c r="R154" s="72">
        <v>11.205055555555555</v>
      </c>
      <c r="S154" s="72">
        <v>73</v>
      </c>
      <c r="T154" s="75">
        <v>27</v>
      </c>
      <c r="U154" s="75">
        <v>40.700000000000003</v>
      </c>
      <c r="V154" s="75" t="s">
        <v>5022</v>
      </c>
      <c r="W154" s="75">
        <v>-73.461305555555555</v>
      </c>
      <c r="X154" s="76" t="s">
        <v>44</v>
      </c>
      <c r="Y154" s="72" t="s">
        <v>5967</v>
      </c>
      <c r="Z154" s="74" t="s">
        <v>18</v>
      </c>
      <c r="AA154" s="70"/>
      <c r="AB154" s="70"/>
    </row>
    <row r="155" spans="1:28" ht="20.100000000000001" customHeight="1">
      <c r="A155" s="72" t="s">
        <v>763</v>
      </c>
      <c r="B155" s="72" t="s">
        <v>10775</v>
      </c>
      <c r="C155" s="75">
        <f t="shared" si="2"/>
        <v>24017240</v>
      </c>
      <c r="D155" s="75" t="e">
        <f>MATCH(C155,estadored!$B$26:$B$322,0)</f>
        <v>#N/A</v>
      </c>
      <c r="E155" s="73" t="s">
        <v>10776</v>
      </c>
      <c r="F155" s="74" t="s">
        <v>5019</v>
      </c>
      <c r="G155" s="74" t="s">
        <v>19</v>
      </c>
      <c r="H155" s="74" t="s">
        <v>31</v>
      </c>
      <c r="I155" s="74" t="s">
        <v>24</v>
      </c>
      <c r="J155" s="72" t="s">
        <v>15</v>
      </c>
      <c r="K155" s="72" t="s">
        <v>10705</v>
      </c>
      <c r="L155" s="72" t="s">
        <v>173</v>
      </c>
      <c r="M155" s="72" t="s">
        <v>10728</v>
      </c>
      <c r="N155" s="72">
        <v>5</v>
      </c>
      <c r="O155" s="72">
        <v>28</v>
      </c>
      <c r="P155" s="72">
        <v>0</v>
      </c>
      <c r="Q155" s="72" t="s">
        <v>5021</v>
      </c>
      <c r="R155" s="72">
        <v>5.4666666666666668</v>
      </c>
      <c r="S155" s="72">
        <v>73</v>
      </c>
      <c r="T155" s="75">
        <v>32</v>
      </c>
      <c r="U155" s="75">
        <v>0</v>
      </c>
      <c r="V155" s="75" t="s">
        <v>5022</v>
      </c>
      <c r="W155" s="75">
        <v>-73.533333333333331</v>
      </c>
      <c r="X155" s="76" t="s">
        <v>5554</v>
      </c>
      <c r="Y155" s="72" t="s">
        <v>8306</v>
      </c>
      <c r="Z155" s="74" t="s">
        <v>5122</v>
      </c>
      <c r="AA155" s="70"/>
      <c r="AB155" s="70"/>
    </row>
    <row r="156" spans="1:28" ht="20.100000000000001" customHeight="1">
      <c r="A156" s="72" t="s">
        <v>892</v>
      </c>
      <c r="B156" s="72" t="s">
        <v>12221</v>
      </c>
      <c r="C156" s="75">
        <f t="shared" si="2"/>
        <v>52057020</v>
      </c>
      <c r="D156" s="75" t="e">
        <f>MATCH(C156,estadored!$B$26:$B$322,0)</f>
        <v>#N/A</v>
      </c>
      <c r="E156" s="73" t="s">
        <v>12222</v>
      </c>
      <c r="F156" s="74" t="s">
        <v>5019</v>
      </c>
      <c r="G156" s="74" t="s">
        <v>19</v>
      </c>
      <c r="H156" s="74" t="s">
        <v>20</v>
      </c>
      <c r="I156" s="74" t="s">
        <v>24</v>
      </c>
      <c r="J156" s="72" t="s">
        <v>15</v>
      </c>
      <c r="K156" s="72" t="s">
        <v>967</v>
      </c>
      <c r="L156" s="72" t="s">
        <v>908</v>
      </c>
      <c r="M156" s="72" t="s">
        <v>12199</v>
      </c>
      <c r="N156" s="72">
        <v>1</v>
      </c>
      <c r="O156" s="72">
        <v>16</v>
      </c>
      <c r="P156" s="72">
        <v>0</v>
      </c>
      <c r="Q156" s="72" t="s">
        <v>5021</v>
      </c>
      <c r="R156" s="72">
        <v>1.2666666666666666</v>
      </c>
      <c r="S156" s="72">
        <v>77</v>
      </c>
      <c r="T156" s="75">
        <v>31</v>
      </c>
      <c r="U156" s="75">
        <v>0</v>
      </c>
      <c r="V156" s="75" t="s">
        <v>5022</v>
      </c>
      <c r="W156" s="75">
        <v>-77.516666666666666</v>
      </c>
      <c r="X156" s="76" t="s">
        <v>5855</v>
      </c>
      <c r="Y156" s="72" t="s">
        <v>7566</v>
      </c>
      <c r="Z156" s="74" t="s">
        <v>11737</v>
      </c>
      <c r="AA156" s="70"/>
      <c r="AB156" s="70"/>
    </row>
    <row r="157" spans="1:28" ht="20.100000000000001" customHeight="1">
      <c r="A157" s="72" t="s">
        <v>1137</v>
      </c>
      <c r="B157" s="72" t="s">
        <v>14760</v>
      </c>
      <c r="C157" s="75">
        <f t="shared" si="2"/>
        <v>54020010</v>
      </c>
      <c r="D157" s="75" t="e">
        <f>MATCH(C157,estadored!$B$26:$B$322,0)</f>
        <v>#N/A</v>
      </c>
      <c r="E157" s="73" t="s">
        <v>14761</v>
      </c>
      <c r="F157" s="74" t="s">
        <v>5019</v>
      </c>
      <c r="G157" s="74" t="s">
        <v>12</v>
      </c>
      <c r="H157" s="74" t="s">
        <v>13</v>
      </c>
      <c r="I157" s="74" t="s">
        <v>14</v>
      </c>
      <c r="J157" s="72" t="s">
        <v>15</v>
      </c>
      <c r="K157" s="72" t="s">
        <v>192</v>
      </c>
      <c r="L157" s="72" t="s">
        <v>16</v>
      </c>
      <c r="M157" s="72" t="s">
        <v>14762</v>
      </c>
      <c r="N157" s="72">
        <v>5</v>
      </c>
      <c r="O157" s="72">
        <v>5</v>
      </c>
      <c r="P157" s="72">
        <v>51.6</v>
      </c>
      <c r="Q157" s="72" t="s">
        <v>5021</v>
      </c>
      <c r="R157" s="72">
        <v>5.0976666666666661</v>
      </c>
      <c r="S157" s="72">
        <v>76</v>
      </c>
      <c r="T157" s="75">
        <v>41</v>
      </c>
      <c r="U157" s="75">
        <v>47.4</v>
      </c>
      <c r="V157" s="75" t="s">
        <v>5022</v>
      </c>
      <c r="W157" s="75">
        <v>-76.6965</v>
      </c>
      <c r="X157" s="76" t="s">
        <v>118</v>
      </c>
      <c r="Y157" s="72" t="s">
        <v>14763</v>
      </c>
      <c r="Z157" s="74" t="s">
        <v>18</v>
      </c>
      <c r="AA157" s="70"/>
      <c r="AB157" s="70"/>
    </row>
    <row r="158" spans="1:28" ht="20.100000000000001" customHeight="1">
      <c r="A158" s="72" t="s">
        <v>763</v>
      </c>
      <c r="B158" s="72" t="s">
        <v>11114</v>
      </c>
      <c r="C158" s="75">
        <f t="shared" si="2"/>
        <v>24035350</v>
      </c>
      <c r="D158" s="75" t="e">
        <f>MATCH(C158,estadored!$B$26:$B$322,0)</f>
        <v>#N/A</v>
      </c>
      <c r="E158" s="73" t="s">
        <v>11115</v>
      </c>
      <c r="F158" s="74" t="s">
        <v>5019</v>
      </c>
      <c r="G158" s="74" t="s">
        <v>12</v>
      </c>
      <c r="H158" s="74" t="s">
        <v>64</v>
      </c>
      <c r="I158" s="74" t="s">
        <v>14</v>
      </c>
      <c r="J158" s="72" t="s">
        <v>15</v>
      </c>
      <c r="K158" s="72" t="s">
        <v>10842</v>
      </c>
      <c r="L158" s="72" t="s">
        <v>173</v>
      </c>
      <c r="M158" s="72" t="s">
        <v>2171</v>
      </c>
      <c r="N158" s="72">
        <v>5</v>
      </c>
      <c r="O158" s="72">
        <v>54</v>
      </c>
      <c r="P158" s="72">
        <v>4.0999999999999996</v>
      </c>
      <c r="Q158" s="72" t="s">
        <v>5021</v>
      </c>
      <c r="R158" s="72">
        <v>5.9011388888888892</v>
      </c>
      <c r="S158" s="72">
        <v>73</v>
      </c>
      <c r="T158" s="75">
        <v>3</v>
      </c>
      <c r="U158" s="75">
        <v>30</v>
      </c>
      <c r="V158" s="75" t="s">
        <v>5022</v>
      </c>
      <c r="W158" s="75">
        <v>-73.058333333333337</v>
      </c>
      <c r="X158" s="76" t="s">
        <v>11116</v>
      </c>
      <c r="Y158" s="72" t="s">
        <v>11117</v>
      </c>
      <c r="Z158" s="74" t="s">
        <v>18</v>
      </c>
      <c r="AA158" s="70"/>
      <c r="AB158" s="70"/>
    </row>
    <row r="159" spans="1:28" ht="20.100000000000001" customHeight="1">
      <c r="A159" s="72" t="s">
        <v>892</v>
      </c>
      <c r="B159" s="72" t="s">
        <v>11725</v>
      </c>
      <c r="C159" s="75">
        <f t="shared" si="2"/>
        <v>44017110</v>
      </c>
      <c r="D159" s="75" t="e">
        <f>MATCH(C159,estadored!$B$26:$B$322,0)</f>
        <v>#N/A</v>
      </c>
      <c r="E159" s="73" t="s">
        <v>11726</v>
      </c>
      <c r="F159" s="74" t="s">
        <v>5019</v>
      </c>
      <c r="G159" s="74" t="s">
        <v>19</v>
      </c>
      <c r="H159" s="74" t="s">
        <v>31</v>
      </c>
      <c r="I159" s="74" t="s">
        <v>14</v>
      </c>
      <c r="J159" s="72" t="s">
        <v>15</v>
      </c>
      <c r="K159" s="72" t="s">
        <v>658</v>
      </c>
      <c r="L159" s="72" t="s">
        <v>174</v>
      </c>
      <c r="M159" s="72" t="s">
        <v>895</v>
      </c>
      <c r="N159" s="72">
        <v>1</v>
      </c>
      <c r="O159" s="72">
        <v>3</v>
      </c>
      <c r="P159" s="72">
        <v>3.3</v>
      </c>
      <c r="Q159" s="72" t="s">
        <v>5021</v>
      </c>
      <c r="R159" s="72">
        <v>1.0509166666666667</v>
      </c>
      <c r="S159" s="72">
        <v>76</v>
      </c>
      <c r="T159" s="75">
        <v>32</v>
      </c>
      <c r="U159" s="75">
        <v>56</v>
      </c>
      <c r="V159" s="75" t="s">
        <v>5022</v>
      </c>
      <c r="W159" s="75">
        <v>-76.548888888888882</v>
      </c>
      <c r="X159" s="76" t="s">
        <v>616</v>
      </c>
      <c r="Y159" s="72" t="s">
        <v>5995</v>
      </c>
      <c r="Z159" s="74" t="s">
        <v>18</v>
      </c>
      <c r="AA159" s="70"/>
      <c r="AB159" s="70"/>
    </row>
    <row r="160" spans="1:28" ht="20.100000000000001" customHeight="1">
      <c r="A160" s="72" t="s">
        <v>1031</v>
      </c>
      <c r="B160" s="72" t="s">
        <v>13131</v>
      </c>
      <c r="C160" s="75">
        <f t="shared" si="2"/>
        <v>23190480</v>
      </c>
      <c r="D160" s="75" t="e">
        <f>MATCH(C160,estadored!$B$26:$B$322,0)</f>
        <v>#N/A</v>
      </c>
      <c r="E160" s="73" t="s">
        <v>13132</v>
      </c>
      <c r="F160" s="74" t="s">
        <v>5019</v>
      </c>
      <c r="G160" s="74" t="s">
        <v>12</v>
      </c>
      <c r="H160" s="74" t="s">
        <v>13</v>
      </c>
      <c r="I160" s="74" t="s">
        <v>14</v>
      </c>
      <c r="J160" s="72" t="s">
        <v>15</v>
      </c>
      <c r="K160" s="72" t="s">
        <v>13133</v>
      </c>
      <c r="L160" s="72" t="s">
        <v>424</v>
      </c>
      <c r="M160" s="72" t="s">
        <v>12704</v>
      </c>
      <c r="N160" s="72">
        <v>8</v>
      </c>
      <c r="O160" s="72">
        <v>5</v>
      </c>
      <c r="P160" s="72">
        <v>56</v>
      </c>
      <c r="Q160" s="72" t="s">
        <v>5021</v>
      </c>
      <c r="R160" s="72">
        <v>8.0988888888888901</v>
      </c>
      <c r="S160" s="72">
        <v>73</v>
      </c>
      <c r="T160" s="75">
        <v>30</v>
      </c>
      <c r="U160" s="75">
        <v>27</v>
      </c>
      <c r="V160" s="75" t="s">
        <v>5022</v>
      </c>
      <c r="W160" s="75">
        <v>-73.507499999999993</v>
      </c>
      <c r="X160" s="76" t="s">
        <v>13134</v>
      </c>
      <c r="Y160" s="72" t="s">
        <v>6761</v>
      </c>
      <c r="Z160" s="74" t="s">
        <v>18</v>
      </c>
      <c r="AA160" s="70"/>
      <c r="AB160" s="70"/>
    </row>
    <row r="161" spans="1:28" ht="20.100000000000001" customHeight="1">
      <c r="A161" s="72" t="s">
        <v>1031</v>
      </c>
      <c r="B161" s="72" t="s">
        <v>13782</v>
      </c>
      <c r="C161" s="75">
        <f t="shared" si="2"/>
        <v>37057040</v>
      </c>
      <c r="D161" s="75" t="e">
        <f>MATCH(C161,estadored!$B$26:$B$322,0)</f>
        <v>#N/A</v>
      </c>
      <c r="E161" s="73" t="s">
        <v>13783</v>
      </c>
      <c r="F161" s="74" t="s">
        <v>5019</v>
      </c>
      <c r="G161" s="74" t="s">
        <v>19</v>
      </c>
      <c r="H161" s="74" t="s">
        <v>20</v>
      </c>
      <c r="I161" s="74" t="s">
        <v>24</v>
      </c>
      <c r="J161" s="72" t="s">
        <v>15</v>
      </c>
      <c r="K161" s="72" t="s">
        <v>558</v>
      </c>
      <c r="L161" s="72" t="s">
        <v>558</v>
      </c>
      <c r="M161" s="72" t="s">
        <v>1135</v>
      </c>
      <c r="N161" s="72">
        <v>6</v>
      </c>
      <c r="O161" s="72">
        <v>59</v>
      </c>
      <c r="P161" s="72">
        <v>21</v>
      </c>
      <c r="Q161" s="72" t="s">
        <v>5021</v>
      </c>
      <c r="R161" s="72">
        <v>6.9891666666666667</v>
      </c>
      <c r="S161" s="72">
        <v>71</v>
      </c>
      <c r="T161" s="75">
        <v>6</v>
      </c>
      <c r="U161" s="75">
        <v>23</v>
      </c>
      <c r="V161" s="75" t="s">
        <v>5022</v>
      </c>
      <c r="W161" s="75">
        <v>-71.106388888888887</v>
      </c>
      <c r="X161" s="76" t="s">
        <v>8507</v>
      </c>
      <c r="Y161" s="72" t="s">
        <v>557</v>
      </c>
      <c r="Z161" s="74" t="s">
        <v>12927</v>
      </c>
      <c r="AA161" s="70"/>
      <c r="AB161" s="70"/>
    </row>
    <row r="162" spans="1:28" ht="20.100000000000001" customHeight="1">
      <c r="A162" s="72" t="s">
        <v>11</v>
      </c>
      <c r="B162" s="72" t="s">
        <v>6362</v>
      </c>
      <c r="C162" s="75">
        <f t="shared" si="2"/>
        <v>27020040</v>
      </c>
      <c r="D162" s="75" t="e">
        <f>MATCH(C162,estadored!$B$26:$B$322,0)</f>
        <v>#N/A</v>
      </c>
      <c r="E162" s="73" t="s">
        <v>6363</v>
      </c>
      <c r="F162" s="74" t="s">
        <v>5019</v>
      </c>
      <c r="G162" s="74" t="s">
        <v>12</v>
      </c>
      <c r="H162" s="74" t="s">
        <v>13</v>
      </c>
      <c r="I162" s="74" t="s">
        <v>24</v>
      </c>
      <c r="J162" s="72" t="s">
        <v>15</v>
      </c>
      <c r="K162" s="72" t="s">
        <v>6364</v>
      </c>
      <c r="L162" s="72" t="s">
        <v>27</v>
      </c>
      <c r="M162" s="72" t="s">
        <v>6365</v>
      </c>
      <c r="N162" s="72">
        <v>6</v>
      </c>
      <c r="O162" s="72">
        <v>52</v>
      </c>
      <c r="P162" s="72">
        <v>59</v>
      </c>
      <c r="Q162" s="72" t="s">
        <v>5021</v>
      </c>
      <c r="R162" s="72">
        <v>6.8830555555555559</v>
      </c>
      <c r="S162" s="72">
        <v>75</v>
      </c>
      <c r="T162" s="75">
        <v>19</v>
      </c>
      <c r="U162" s="75">
        <v>56.9</v>
      </c>
      <c r="V162" s="75" t="s">
        <v>5022</v>
      </c>
      <c r="W162" s="75">
        <v>-75.332472222222222</v>
      </c>
      <c r="X162" s="76" t="s">
        <v>5990</v>
      </c>
      <c r="Y162" s="72" t="s">
        <v>6104</v>
      </c>
      <c r="Z162" s="74" t="s">
        <v>6366</v>
      </c>
      <c r="AA162" s="70"/>
      <c r="AB162" s="70"/>
    </row>
    <row r="163" spans="1:28" ht="20.100000000000001" customHeight="1">
      <c r="A163" s="72" t="s">
        <v>11</v>
      </c>
      <c r="B163" s="72" t="s">
        <v>6383</v>
      </c>
      <c r="C163" s="75">
        <f t="shared" si="2"/>
        <v>27020210</v>
      </c>
      <c r="D163" s="75" t="e">
        <f>MATCH(C163,estadored!$B$26:$B$322,0)</f>
        <v>#N/A</v>
      </c>
      <c r="E163" s="73" t="s">
        <v>6384</v>
      </c>
      <c r="F163" s="74" t="s">
        <v>5019</v>
      </c>
      <c r="G163" s="74" t="s">
        <v>12</v>
      </c>
      <c r="H163" s="74" t="s">
        <v>13</v>
      </c>
      <c r="I163" s="74" t="s">
        <v>14</v>
      </c>
      <c r="J163" s="72" t="s">
        <v>15</v>
      </c>
      <c r="K163" s="72" t="s">
        <v>6364</v>
      </c>
      <c r="L163" s="72" t="s">
        <v>27</v>
      </c>
      <c r="M163" s="72" t="s">
        <v>6365</v>
      </c>
      <c r="N163" s="72">
        <v>6</v>
      </c>
      <c r="O163" s="72">
        <v>52</v>
      </c>
      <c r="P163" s="72">
        <v>59</v>
      </c>
      <c r="Q163" s="72" t="s">
        <v>5021</v>
      </c>
      <c r="R163" s="72">
        <v>6.8830555555555559</v>
      </c>
      <c r="S163" s="72">
        <v>75</v>
      </c>
      <c r="T163" s="75">
        <v>19</v>
      </c>
      <c r="U163" s="75">
        <v>56.9</v>
      </c>
      <c r="V163" s="75" t="s">
        <v>5022</v>
      </c>
      <c r="W163" s="75">
        <v>-75.332472222222222</v>
      </c>
      <c r="X163" s="76" t="s">
        <v>5990</v>
      </c>
      <c r="Y163" s="72" t="s">
        <v>5149</v>
      </c>
      <c r="Z163" s="74" t="s">
        <v>18</v>
      </c>
      <c r="AA163" s="70"/>
      <c r="AB163" s="70"/>
    </row>
    <row r="164" spans="1:28" ht="20.100000000000001" customHeight="1">
      <c r="A164" s="72" t="s">
        <v>892</v>
      </c>
      <c r="B164" s="72" t="s">
        <v>12315</v>
      </c>
      <c r="C164" s="75">
        <f t="shared" si="2"/>
        <v>53077030</v>
      </c>
      <c r="D164" s="75" t="e">
        <f>MATCH(C164,estadored!$B$26:$B$322,0)</f>
        <v>#N/A</v>
      </c>
      <c r="E164" s="73" t="s">
        <v>12316</v>
      </c>
      <c r="F164" s="74" t="s">
        <v>5019</v>
      </c>
      <c r="G164" s="74" t="s">
        <v>19</v>
      </c>
      <c r="H164" s="74" t="s">
        <v>31</v>
      </c>
      <c r="I164" s="74" t="s">
        <v>24</v>
      </c>
      <c r="J164" s="72" t="s">
        <v>15</v>
      </c>
      <c r="K164" s="72" t="s">
        <v>1028</v>
      </c>
      <c r="L164" s="72" t="s">
        <v>174</v>
      </c>
      <c r="M164" s="72" t="s">
        <v>1022</v>
      </c>
      <c r="N164" s="72">
        <v>2</v>
      </c>
      <c r="O164" s="72">
        <v>54</v>
      </c>
      <c r="P164" s="72">
        <v>0</v>
      </c>
      <c r="Q164" s="72" t="s">
        <v>5021</v>
      </c>
      <c r="R164" s="72">
        <v>2.9</v>
      </c>
      <c r="S164" s="72">
        <v>77</v>
      </c>
      <c r="T164" s="75">
        <v>6</v>
      </c>
      <c r="U164" s="75">
        <v>0</v>
      </c>
      <c r="V164" s="75" t="s">
        <v>5022</v>
      </c>
      <c r="W164" s="75">
        <v>-77.099999999999994</v>
      </c>
      <c r="X164" s="76" t="s">
        <v>17</v>
      </c>
      <c r="Y164" s="72" t="s">
        <v>350</v>
      </c>
      <c r="Z164" s="74" t="s">
        <v>5287</v>
      </c>
      <c r="AA164" s="70"/>
      <c r="AB164" s="70"/>
    </row>
    <row r="165" spans="1:28" ht="20.100000000000001" customHeight="1">
      <c r="A165" s="72" t="s">
        <v>303</v>
      </c>
      <c r="B165" s="72" t="s">
        <v>6590</v>
      </c>
      <c r="C165" s="75">
        <f t="shared" si="2"/>
        <v>13037010</v>
      </c>
      <c r="D165" s="75" t="e">
        <f>MATCH(C165,estadored!$B$26:$B$322,0)</f>
        <v>#N/A</v>
      </c>
      <c r="E165" s="73" t="s">
        <v>6591</v>
      </c>
      <c r="F165" s="74" t="s">
        <v>5019</v>
      </c>
      <c r="G165" s="74" t="s">
        <v>19</v>
      </c>
      <c r="H165" s="74" t="s">
        <v>31</v>
      </c>
      <c r="I165" s="74" t="s">
        <v>24</v>
      </c>
      <c r="J165" s="72" t="s">
        <v>15</v>
      </c>
      <c r="K165" s="72" t="s">
        <v>122</v>
      </c>
      <c r="L165" s="72" t="s">
        <v>123</v>
      </c>
      <c r="M165" s="72" t="s">
        <v>124</v>
      </c>
      <c r="N165" s="72">
        <v>8</v>
      </c>
      <c r="O165" s="72">
        <v>0</v>
      </c>
      <c r="P165" s="72">
        <v>0</v>
      </c>
      <c r="Q165" s="72" t="s">
        <v>5021</v>
      </c>
      <c r="R165" s="72">
        <v>8</v>
      </c>
      <c r="S165" s="72">
        <v>76</v>
      </c>
      <c r="T165" s="75">
        <v>15</v>
      </c>
      <c r="U165" s="75">
        <v>0</v>
      </c>
      <c r="V165" s="75" t="s">
        <v>5022</v>
      </c>
      <c r="W165" s="75">
        <v>-76.25</v>
      </c>
      <c r="X165" s="76" t="s">
        <v>5074</v>
      </c>
      <c r="Y165" s="72" t="s">
        <v>5697</v>
      </c>
      <c r="Z165" s="74" t="s">
        <v>315</v>
      </c>
      <c r="AA165" s="70"/>
      <c r="AB165" s="70"/>
    </row>
    <row r="166" spans="1:28" ht="20.100000000000001" customHeight="1">
      <c r="A166" s="72" t="s">
        <v>564</v>
      </c>
      <c r="B166" s="72" t="s">
        <v>3255</v>
      </c>
      <c r="C166" s="75">
        <f t="shared" si="2"/>
        <v>21137050</v>
      </c>
      <c r="D166" s="75" t="e">
        <f>MATCH(C166,estadored!$B$26:$B$322,0)</f>
        <v>#N/A</v>
      </c>
      <c r="E166" s="73" t="s">
        <v>639</v>
      </c>
      <c r="F166" s="74" t="s">
        <v>38</v>
      </c>
      <c r="G166" s="74" t="s">
        <v>19</v>
      </c>
      <c r="H166" s="74" t="s">
        <v>31</v>
      </c>
      <c r="I166" s="74" t="s">
        <v>14</v>
      </c>
      <c r="J166" s="72" t="s">
        <v>15</v>
      </c>
      <c r="K166" s="72" t="s">
        <v>160</v>
      </c>
      <c r="L166" s="72" t="s">
        <v>637</v>
      </c>
      <c r="M166" s="72" t="s">
        <v>638</v>
      </c>
      <c r="N166" s="72">
        <v>3</v>
      </c>
      <c r="O166" s="72">
        <v>26</v>
      </c>
      <c r="P166" s="72">
        <v>35.5</v>
      </c>
      <c r="Q166" s="72" t="s">
        <v>5021</v>
      </c>
      <c r="R166" s="72">
        <v>3.4431944444444449</v>
      </c>
      <c r="S166" s="72">
        <v>75</v>
      </c>
      <c r="T166" s="75">
        <v>7</v>
      </c>
      <c r="U166" s="75">
        <v>7.7</v>
      </c>
      <c r="V166" s="75" t="s">
        <v>5022</v>
      </c>
      <c r="W166" s="75">
        <v>-75.118805555555554</v>
      </c>
      <c r="X166" s="76" t="s">
        <v>640</v>
      </c>
      <c r="Y166" s="72" t="s">
        <v>317</v>
      </c>
      <c r="Z166" s="74" t="s">
        <v>18</v>
      </c>
      <c r="AA166" s="70"/>
      <c r="AB166" s="70"/>
    </row>
    <row r="167" spans="1:28" ht="20.100000000000001" customHeight="1">
      <c r="A167" s="72" t="s">
        <v>892</v>
      </c>
      <c r="B167" s="72" t="s">
        <v>3726</v>
      </c>
      <c r="C167" s="75">
        <f t="shared" si="2"/>
        <v>53077010</v>
      </c>
      <c r="D167" s="75" t="e">
        <f>MATCH(C167,estadored!$B$26:$B$322,0)</f>
        <v>#N/A</v>
      </c>
      <c r="E167" s="73" t="s">
        <v>1027</v>
      </c>
      <c r="F167" s="74" t="s">
        <v>38</v>
      </c>
      <c r="G167" s="74" t="s">
        <v>39</v>
      </c>
      <c r="H167" s="74" t="s">
        <v>31</v>
      </c>
      <c r="I167" s="74" t="s">
        <v>14</v>
      </c>
      <c r="J167" s="72" t="s">
        <v>15</v>
      </c>
      <c r="K167" s="72" t="s">
        <v>1020</v>
      </c>
      <c r="L167" s="72" t="s">
        <v>174</v>
      </c>
      <c r="M167" s="72" t="s">
        <v>1022</v>
      </c>
      <c r="N167" s="72">
        <v>2</v>
      </c>
      <c r="O167" s="72">
        <v>48</v>
      </c>
      <c r="P167" s="72">
        <v>4.4000000000000004</v>
      </c>
      <c r="Q167" s="72" t="s">
        <v>5021</v>
      </c>
      <c r="R167" s="72">
        <v>2.8012222222222221</v>
      </c>
      <c r="S167" s="72">
        <v>77</v>
      </c>
      <c r="T167" s="75">
        <v>14</v>
      </c>
      <c r="U167" s="75">
        <v>27.7</v>
      </c>
      <c r="V167" s="75" t="s">
        <v>5022</v>
      </c>
      <c r="W167" s="75">
        <v>-77.241027777777774</v>
      </c>
      <c r="X167" s="76" t="s">
        <v>255</v>
      </c>
      <c r="Y167" s="72" t="s">
        <v>1021</v>
      </c>
      <c r="Z167" s="74" t="s">
        <v>18</v>
      </c>
      <c r="AA167" s="70"/>
      <c r="AB167" s="70"/>
    </row>
    <row r="168" spans="1:28" ht="20.100000000000001" customHeight="1">
      <c r="A168" s="72" t="s">
        <v>892</v>
      </c>
      <c r="B168" s="72" t="s">
        <v>11723</v>
      </c>
      <c r="C168" s="75">
        <f t="shared" si="2"/>
        <v>44017100</v>
      </c>
      <c r="D168" s="75" t="e">
        <f>MATCH(C168,estadored!$B$26:$B$322,0)</f>
        <v>#N/A</v>
      </c>
      <c r="E168" s="73" t="s">
        <v>11724</v>
      </c>
      <c r="F168" s="74" t="s">
        <v>5019</v>
      </c>
      <c r="G168" s="74" t="s">
        <v>19</v>
      </c>
      <c r="H168" s="74" t="s">
        <v>31</v>
      </c>
      <c r="I168" s="74" t="s">
        <v>24</v>
      </c>
      <c r="J168" s="72" t="s">
        <v>15</v>
      </c>
      <c r="K168" s="72" t="s">
        <v>660</v>
      </c>
      <c r="L168" s="72" t="s">
        <v>660</v>
      </c>
      <c r="M168" s="72" t="s">
        <v>2219</v>
      </c>
      <c r="N168" s="72">
        <v>0</v>
      </c>
      <c r="O168" s="72">
        <v>23</v>
      </c>
      <c r="P168" s="72">
        <v>43.5</v>
      </c>
      <c r="Q168" s="72" t="s">
        <v>5021</v>
      </c>
      <c r="R168" s="72">
        <v>0.39541666666666669</v>
      </c>
      <c r="S168" s="72">
        <v>76</v>
      </c>
      <c r="T168" s="75">
        <v>20</v>
      </c>
      <c r="U168" s="75">
        <v>10.1</v>
      </c>
      <c r="V168" s="75" t="s">
        <v>5022</v>
      </c>
      <c r="W168" s="75">
        <v>-76.336138888888883</v>
      </c>
      <c r="X168" s="76" t="s">
        <v>332</v>
      </c>
      <c r="Y168" s="72" t="s">
        <v>11377</v>
      </c>
      <c r="Z168" s="74" t="s">
        <v>5284</v>
      </c>
      <c r="AA168" s="70"/>
      <c r="AB168" s="70"/>
    </row>
    <row r="169" spans="1:28" ht="20.100000000000001" customHeight="1">
      <c r="A169" s="72" t="s">
        <v>1031</v>
      </c>
      <c r="B169" s="72" t="s">
        <v>13278</v>
      </c>
      <c r="C169" s="75">
        <f t="shared" si="2"/>
        <v>23197400</v>
      </c>
      <c r="D169" s="75" t="e">
        <f>MATCH(C169,estadored!$B$26:$B$322,0)</f>
        <v>#N/A</v>
      </c>
      <c r="E169" s="73" t="s">
        <v>13279</v>
      </c>
      <c r="F169" s="74" t="s">
        <v>5019</v>
      </c>
      <c r="G169" s="74" t="s">
        <v>19</v>
      </c>
      <c r="H169" s="74" t="s">
        <v>31</v>
      </c>
      <c r="I169" s="74" t="s">
        <v>24</v>
      </c>
      <c r="J169" s="72" t="s">
        <v>15</v>
      </c>
      <c r="K169" s="72" t="s">
        <v>1083</v>
      </c>
      <c r="L169" s="72" t="s">
        <v>767</v>
      </c>
      <c r="M169" s="72" t="s">
        <v>1083</v>
      </c>
      <c r="N169" s="72">
        <v>7</v>
      </c>
      <c r="O169" s="72">
        <v>20</v>
      </c>
      <c r="P169" s="72">
        <v>7</v>
      </c>
      <c r="Q169" s="72" t="s">
        <v>5021</v>
      </c>
      <c r="R169" s="72">
        <v>7.3352777777777778</v>
      </c>
      <c r="S169" s="72">
        <v>73</v>
      </c>
      <c r="T169" s="75">
        <v>19</v>
      </c>
      <c r="U169" s="75">
        <v>51</v>
      </c>
      <c r="V169" s="75" t="s">
        <v>5022</v>
      </c>
      <c r="W169" s="75">
        <v>-73.330833333333331</v>
      </c>
      <c r="X169" s="76" t="s">
        <v>8271</v>
      </c>
      <c r="Y169" s="72" t="s">
        <v>29</v>
      </c>
      <c r="Z169" s="74" t="s">
        <v>6619</v>
      </c>
      <c r="AA169" s="70"/>
      <c r="AB169" s="70"/>
    </row>
    <row r="170" spans="1:28" ht="20.100000000000001" customHeight="1">
      <c r="A170" s="72" t="s">
        <v>564</v>
      </c>
      <c r="B170" s="72" t="s">
        <v>9486</v>
      </c>
      <c r="C170" s="75">
        <f t="shared" si="2"/>
        <v>44130060</v>
      </c>
      <c r="D170" s="75" t="e">
        <f>MATCH(C170,estadored!$B$26:$B$322,0)</f>
        <v>#N/A</v>
      </c>
      <c r="E170" s="73" t="s">
        <v>9487</v>
      </c>
      <c r="F170" s="74" t="s">
        <v>5019</v>
      </c>
      <c r="G170" s="74" t="s">
        <v>12</v>
      </c>
      <c r="H170" s="74" t="s">
        <v>13</v>
      </c>
      <c r="I170" s="74" t="s">
        <v>24</v>
      </c>
      <c r="J170" s="72" t="s">
        <v>15</v>
      </c>
      <c r="K170" s="72" t="s">
        <v>658</v>
      </c>
      <c r="L170" s="72" t="s">
        <v>662</v>
      </c>
      <c r="M170" s="72" t="s">
        <v>663</v>
      </c>
      <c r="N170" s="72">
        <v>0</v>
      </c>
      <c r="O170" s="72">
        <v>35</v>
      </c>
      <c r="P170" s="72">
        <v>27.4</v>
      </c>
      <c r="Q170" s="72" t="s">
        <v>9401</v>
      </c>
      <c r="R170" s="72">
        <v>-0.59094444444444449</v>
      </c>
      <c r="S170" s="72">
        <v>72</v>
      </c>
      <c r="T170" s="75">
        <v>43</v>
      </c>
      <c r="U170" s="75">
        <v>14.3</v>
      </c>
      <c r="V170" s="75" t="s">
        <v>5022</v>
      </c>
      <c r="W170" s="75">
        <v>-72.720638888888885</v>
      </c>
      <c r="X170" s="76" t="s">
        <v>8536</v>
      </c>
      <c r="Y170" s="72" t="s">
        <v>120</v>
      </c>
      <c r="Z170" s="74" t="s">
        <v>121</v>
      </c>
      <c r="AA170" s="70"/>
      <c r="AB170" s="70"/>
    </row>
    <row r="171" spans="1:28" ht="20.100000000000001" customHeight="1">
      <c r="A171" s="72" t="s">
        <v>892</v>
      </c>
      <c r="B171" s="72" t="s">
        <v>11864</v>
      </c>
      <c r="C171" s="75">
        <f t="shared" si="2"/>
        <v>47030010</v>
      </c>
      <c r="D171" s="75" t="e">
        <f>MATCH(C171,estadored!$B$26:$B$322,0)</f>
        <v>#N/A</v>
      </c>
      <c r="E171" s="73" t="s">
        <v>11865</v>
      </c>
      <c r="F171" s="74" t="s">
        <v>5019</v>
      </c>
      <c r="G171" s="74" t="s">
        <v>12</v>
      </c>
      <c r="H171" s="74" t="s">
        <v>13</v>
      </c>
      <c r="I171" s="74" t="s">
        <v>14</v>
      </c>
      <c r="J171" s="72" t="s">
        <v>15</v>
      </c>
      <c r="K171" s="72" t="s">
        <v>660</v>
      </c>
      <c r="L171" s="72" t="s">
        <v>660</v>
      </c>
      <c r="M171" s="72" t="s">
        <v>2219</v>
      </c>
      <c r="N171" s="72">
        <v>0</v>
      </c>
      <c r="O171" s="72">
        <v>23</v>
      </c>
      <c r="P171" s="72">
        <v>43.5</v>
      </c>
      <c r="Q171" s="72" t="s">
        <v>5021</v>
      </c>
      <c r="R171" s="72">
        <v>0.39541666666666669</v>
      </c>
      <c r="S171" s="72">
        <v>76</v>
      </c>
      <c r="T171" s="75">
        <v>20</v>
      </c>
      <c r="U171" s="75">
        <v>10.1</v>
      </c>
      <c r="V171" s="75" t="s">
        <v>5022</v>
      </c>
      <c r="W171" s="75">
        <v>-76.336138888888883</v>
      </c>
      <c r="X171" s="76" t="s">
        <v>332</v>
      </c>
      <c r="Y171" s="72" t="s">
        <v>6003</v>
      </c>
      <c r="Z171" s="74" t="s">
        <v>18</v>
      </c>
      <c r="AA171" s="70"/>
      <c r="AB171" s="70"/>
    </row>
    <row r="172" spans="1:28" ht="20.100000000000001" customHeight="1">
      <c r="A172" s="72" t="s">
        <v>564</v>
      </c>
      <c r="B172" s="72" t="s">
        <v>9504</v>
      </c>
      <c r="C172" s="75">
        <f t="shared" si="2"/>
        <v>44137060</v>
      </c>
      <c r="D172" s="75" t="e">
        <f>MATCH(C172,estadored!$B$26:$B$322,0)</f>
        <v>#N/A</v>
      </c>
      <c r="E172" s="73" t="s">
        <v>9505</v>
      </c>
      <c r="F172" s="74" t="s">
        <v>5019</v>
      </c>
      <c r="G172" s="74" t="s">
        <v>19</v>
      </c>
      <c r="H172" s="74" t="s">
        <v>20</v>
      </c>
      <c r="I172" s="74" t="s">
        <v>24</v>
      </c>
      <c r="J172" s="72" t="s">
        <v>15</v>
      </c>
      <c r="K172" s="72" t="s">
        <v>658</v>
      </c>
      <c r="L172" s="72" t="s">
        <v>662</v>
      </c>
      <c r="M172" s="72" t="s">
        <v>663</v>
      </c>
      <c r="N172" s="72">
        <v>0</v>
      </c>
      <c r="O172" s="72">
        <v>35</v>
      </c>
      <c r="P172" s="72">
        <v>27.4</v>
      </c>
      <c r="Q172" s="72" t="s">
        <v>9401</v>
      </c>
      <c r="R172" s="72">
        <v>-0.59094444444444449</v>
      </c>
      <c r="S172" s="72">
        <v>72</v>
      </c>
      <c r="T172" s="75">
        <v>43</v>
      </c>
      <c r="U172" s="75">
        <v>14.3</v>
      </c>
      <c r="V172" s="75" t="s">
        <v>5022</v>
      </c>
      <c r="W172" s="75">
        <v>-72.720638888888885</v>
      </c>
      <c r="X172" s="76" t="s">
        <v>8536</v>
      </c>
      <c r="Y172" s="72" t="s">
        <v>120</v>
      </c>
      <c r="Z172" s="74" t="s">
        <v>120</v>
      </c>
      <c r="AA172" s="70"/>
      <c r="AB172" s="70"/>
    </row>
    <row r="173" spans="1:28" ht="20.100000000000001" customHeight="1">
      <c r="A173" s="72" t="s">
        <v>1031</v>
      </c>
      <c r="B173" s="72" t="s">
        <v>12886</v>
      </c>
      <c r="C173" s="75">
        <f t="shared" si="2"/>
        <v>23127070</v>
      </c>
      <c r="D173" s="75" t="e">
        <f>MATCH(C173,estadored!$B$26:$B$322,0)</f>
        <v>#N/A</v>
      </c>
      <c r="E173" s="73" t="s">
        <v>12887</v>
      </c>
      <c r="F173" s="74" t="s">
        <v>5019</v>
      </c>
      <c r="G173" s="74" t="s">
        <v>19</v>
      </c>
      <c r="H173" s="74" t="s">
        <v>31</v>
      </c>
      <c r="I173" s="74" t="s">
        <v>24</v>
      </c>
      <c r="J173" s="72" t="s">
        <v>15</v>
      </c>
      <c r="K173" s="72" t="s">
        <v>764</v>
      </c>
      <c r="L173" s="72" t="s">
        <v>767</v>
      </c>
      <c r="M173" s="72" t="s">
        <v>2381</v>
      </c>
      <c r="N173" s="72">
        <v>6</v>
      </c>
      <c r="O173" s="72">
        <v>10</v>
      </c>
      <c r="P173" s="72">
        <v>0</v>
      </c>
      <c r="Q173" s="72" t="s">
        <v>5021</v>
      </c>
      <c r="R173" s="72">
        <v>6.166666666666667</v>
      </c>
      <c r="S173" s="72">
        <v>74</v>
      </c>
      <c r="T173" s="75">
        <v>6</v>
      </c>
      <c r="U173" s="75">
        <v>0</v>
      </c>
      <c r="V173" s="75" t="s">
        <v>5022</v>
      </c>
      <c r="W173" s="75">
        <v>-74.099999999999994</v>
      </c>
      <c r="X173" s="76" t="s">
        <v>6230</v>
      </c>
      <c r="Y173" s="72" t="s">
        <v>5245</v>
      </c>
      <c r="Z173" s="74" t="s">
        <v>9184</v>
      </c>
      <c r="AA173" s="70"/>
      <c r="AB173" s="70"/>
    </row>
    <row r="174" spans="1:28" ht="20.100000000000001" customHeight="1">
      <c r="A174" s="72" t="s">
        <v>11</v>
      </c>
      <c r="B174" s="72" t="s">
        <v>5246</v>
      </c>
      <c r="C174" s="75">
        <f t="shared" si="2"/>
        <v>11117010</v>
      </c>
      <c r="D174" s="75" t="e">
        <f>MATCH(C174,estadored!$B$26:$B$322,0)</f>
        <v>#N/A</v>
      </c>
      <c r="E174" s="73" t="s">
        <v>5247</v>
      </c>
      <c r="F174" s="74" t="s">
        <v>5065</v>
      </c>
      <c r="G174" s="74" t="s">
        <v>19</v>
      </c>
      <c r="H174" s="74" t="s">
        <v>31</v>
      </c>
      <c r="I174" s="74" t="s">
        <v>14</v>
      </c>
      <c r="J174" s="72" t="s">
        <v>15</v>
      </c>
      <c r="K174" s="72" t="s">
        <v>5248</v>
      </c>
      <c r="L174" s="72" t="s">
        <v>27</v>
      </c>
      <c r="M174" s="72" t="s">
        <v>5249</v>
      </c>
      <c r="N174" s="72">
        <v>6</v>
      </c>
      <c r="O174" s="72">
        <v>52</v>
      </c>
      <c r="P174" s="72">
        <v>26</v>
      </c>
      <c r="Q174" s="72" t="s">
        <v>5021</v>
      </c>
      <c r="R174" s="72">
        <v>6.8738888888888896</v>
      </c>
      <c r="S174" s="72">
        <v>76</v>
      </c>
      <c r="T174" s="75">
        <v>8</v>
      </c>
      <c r="U174" s="75">
        <v>58.5</v>
      </c>
      <c r="V174" s="75" t="s">
        <v>5022</v>
      </c>
      <c r="W174" s="75">
        <v>-76.149583333333339</v>
      </c>
      <c r="X174" s="76" t="s">
        <v>74</v>
      </c>
      <c r="Y174" s="72" t="s">
        <v>71</v>
      </c>
      <c r="Z174" s="74" t="s">
        <v>18</v>
      </c>
      <c r="AA174" s="70"/>
      <c r="AB174" s="70"/>
    </row>
    <row r="175" spans="1:28" ht="20.100000000000001" customHeight="1">
      <c r="A175" s="72" t="s">
        <v>1371</v>
      </c>
      <c r="B175" s="72" t="s">
        <v>16231</v>
      </c>
      <c r="C175" s="75">
        <f t="shared" si="2"/>
        <v>35027150</v>
      </c>
      <c r="D175" s="75" t="e">
        <f>MATCH(C175,estadored!$B$26:$B$322,0)</f>
        <v>#N/A</v>
      </c>
      <c r="E175" s="73" t="s">
        <v>16232</v>
      </c>
      <c r="F175" s="74" t="s">
        <v>5019</v>
      </c>
      <c r="G175" s="74" t="s">
        <v>19</v>
      </c>
      <c r="H175" s="74" t="s">
        <v>31</v>
      </c>
      <c r="I175" s="74" t="s">
        <v>14</v>
      </c>
      <c r="J175" s="72" t="s">
        <v>15</v>
      </c>
      <c r="K175" s="72" t="s">
        <v>16233</v>
      </c>
      <c r="L175" s="72" t="s">
        <v>1376</v>
      </c>
      <c r="M175" s="72" t="s">
        <v>1376</v>
      </c>
      <c r="N175" s="72">
        <v>4</v>
      </c>
      <c r="O175" s="72">
        <v>8</v>
      </c>
      <c r="P175" s="72">
        <v>16.7</v>
      </c>
      <c r="Q175" s="72" t="s">
        <v>5021</v>
      </c>
      <c r="R175" s="72">
        <v>4.1379722222222224</v>
      </c>
      <c r="S175" s="72">
        <v>74</v>
      </c>
      <c r="T175" s="75">
        <v>10</v>
      </c>
      <c r="U175" s="75">
        <v>25.7</v>
      </c>
      <c r="V175" s="75" t="s">
        <v>5022</v>
      </c>
      <c r="W175" s="75">
        <v>-74.17380555555556</v>
      </c>
      <c r="X175" s="76" t="s">
        <v>16234</v>
      </c>
      <c r="Y175" s="72" t="s">
        <v>9389</v>
      </c>
      <c r="Z175" s="74" t="s">
        <v>18</v>
      </c>
      <c r="AA175" s="70"/>
      <c r="AB175" s="70"/>
    </row>
    <row r="176" spans="1:28" ht="20.100000000000001" customHeight="1">
      <c r="A176" s="72" t="s">
        <v>11</v>
      </c>
      <c r="B176" s="72" t="s">
        <v>6400</v>
      </c>
      <c r="C176" s="75">
        <f t="shared" si="2"/>
        <v>27025030</v>
      </c>
      <c r="D176" s="75" t="e">
        <f>MATCH(C176,estadored!$B$26:$B$322,0)</f>
        <v>#N/A</v>
      </c>
      <c r="E176" s="73" t="s">
        <v>6401</v>
      </c>
      <c r="F176" s="74" t="s">
        <v>5019</v>
      </c>
      <c r="G176" s="74" t="s">
        <v>12</v>
      </c>
      <c r="H176" s="74" t="s">
        <v>26</v>
      </c>
      <c r="I176" s="74" t="s">
        <v>14</v>
      </c>
      <c r="J176" s="72" t="s">
        <v>15</v>
      </c>
      <c r="K176" s="72" t="s">
        <v>6371</v>
      </c>
      <c r="L176" s="72" t="s">
        <v>27</v>
      </c>
      <c r="M176" s="72" t="s">
        <v>6360</v>
      </c>
      <c r="N176" s="72">
        <v>7</v>
      </c>
      <c r="O176" s="72">
        <v>4</v>
      </c>
      <c r="P176" s="72">
        <v>18.899999999999999</v>
      </c>
      <c r="Q176" s="72" t="s">
        <v>5021</v>
      </c>
      <c r="R176" s="72">
        <v>7.0719166666666666</v>
      </c>
      <c r="S176" s="72">
        <v>75</v>
      </c>
      <c r="T176" s="75">
        <v>9</v>
      </c>
      <c r="U176" s="75">
        <v>1.9</v>
      </c>
      <c r="V176" s="75" t="s">
        <v>5022</v>
      </c>
      <c r="W176" s="75">
        <v>-75.150527777777782</v>
      </c>
      <c r="X176" s="76" t="s">
        <v>6375</v>
      </c>
      <c r="Y176" s="72" t="s">
        <v>5103</v>
      </c>
      <c r="Z176" s="74" t="s">
        <v>18</v>
      </c>
      <c r="AA176" s="70"/>
      <c r="AB176" s="70"/>
    </row>
    <row r="177" spans="1:28" ht="20.100000000000001" customHeight="1">
      <c r="A177" s="72" t="s">
        <v>11</v>
      </c>
      <c r="B177" s="72" t="s">
        <v>6373</v>
      </c>
      <c r="C177" s="75">
        <f t="shared" si="2"/>
        <v>27020180</v>
      </c>
      <c r="D177" s="75" t="e">
        <f>MATCH(C177,estadored!$B$26:$B$322,0)</f>
        <v>#N/A</v>
      </c>
      <c r="E177" s="73" t="s">
        <v>6374</v>
      </c>
      <c r="F177" s="74" t="s">
        <v>5019</v>
      </c>
      <c r="G177" s="74" t="s">
        <v>12</v>
      </c>
      <c r="H177" s="74" t="s">
        <v>13</v>
      </c>
      <c r="I177" s="74" t="s">
        <v>24</v>
      </c>
      <c r="J177" s="72" t="s">
        <v>15</v>
      </c>
      <c r="K177" s="72" t="s">
        <v>6371</v>
      </c>
      <c r="L177" s="72" t="s">
        <v>27</v>
      </c>
      <c r="M177" s="72" t="s">
        <v>6360</v>
      </c>
      <c r="N177" s="72">
        <v>7</v>
      </c>
      <c r="O177" s="72">
        <v>4</v>
      </c>
      <c r="P177" s="72">
        <v>18.899999999999999</v>
      </c>
      <c r="Q177" s="72" t="s">
        <v>5021</v>
      </c>
      <c r="R177" s="72">
        <v>7.0719166666666666</v>
      </c>
      <c r="S177" s="72">
        <v>75</v>
      </c>
      <c r="T177" s="75">
        <v>9</v>
      </c>
      <c r="U177" s="75">
        <v>1.9</v>
      </c>
      <c r="V177" s="75" t="s">
        <v>5022</v>
      </c>
      <c r="W177" s="75">
        <v>-75.150527777777782</v>
      </c>
      <c r="X177" s="76" t="s">
        <v>6375</v>
      </c>
      <c r="Y177" s="72" t="s">
        <v>5149</v>
      </c>
      <c r="Z177" s="74" t="s">
        <v>6376</v>
      </c>
      <c r="AA177" s="70"/>
      <c r="AB177" s="70"/>
    </row>
    <row r="178" spans="1:28" ht="20.100000000000001" customHeight="1">
      <c r="A178" s="72" t="s">
        <v>564</v>
      </c>
      <c r="B178" s="72" t="s">
        <v>9185</v>
      </c>
      <c r="C178" s="75">
        <f t="shared" si="2"/>
        <v>21110420</v>
      </c>
      <c r="D178" s="75" t="e">
        <f>MATCH(C178,estadored!$B$26:$B$322,0)</f>
        <v>#N/A</v>
      </c>
      <c r="E178" s="73" t="s">
        <v>9186</v>
      </c>
      <c r="F178" s="74" t="s">
        <v>5019</v>
      </c>
      <c r="G178" s="74" t="s">
        <v>12</v>
      </c>
      <c r="H178" s="74" t="s">
        <v>67</v>
      </c>
      <c r="I178" s="74" t="s">
        <v>24</v>
      </c>
      <c r="J178" s="72" t="s">
        <v>15</v>
      </c>
      <c r="K178" s="72" t="s">
        <v>622</v>
      </c>
      <c r="L178" s="72" t="s">
        <v>566</v>
      </c>
      <c r="M178" s="72" t="s">
        <v>618</v>
      </c>
      <c r="N178" s="72">
        <v>2</v>
      </c>
      <c r="O178" s="72">
        <v>51</v>
      </c>
      <c r="P178" s="72">
        <v>0</v>
      </c>
      <c r="Q178" s="72" t="s">
        <v>5021</v>
      </c>
      <c r="R178" s="72">
        <v>2.85</v>
      </c>
      <c r="S178" s="72">
        <v>75</v>
      </c>
      <c r="T178" s="75">
        <v>12</v>
      </c>
      <c r="U178" s="75">
        <v>0</v>
      </c>
      <c r="V178" s="75" t="s">
        <v>5022</v>
      </c>
      <c r="W178" s="75">
        <v>-75.2</v>
      </c>
      <c r="X178" s="76" t="s">
        <v>9187</v>
      </c>
      <c r="Y178" s="72" t="s">
        <v>466</v>
      </c>
      <c r="Z178" s="74" t="s">
        <v>8916</v>
      </c>
      <c r="AA178" s="70"/>
      <c r="AB178" s="70"/>
    </row>
    <row r="179" spans="1:28" ht="20.100000000000001" customHeight="1">
      <c r="A179" s="72" t="s">
        <v>564</v>
      </c>
      <c r="B179" s="72" t="s">
        <v>8848</v>
      </c>
      <c r="C179" s="75">
        <f t="shared" si="2"/>
        <v>21040020</v>
      </c>
      <c r="D179" s="75" t="e">
        <f>MATCH(C179,estadored!$B$26:$B$322,0)</f>
        <v>#N/A</v>
      </c>
      <c r="E179" s="73" t="s">
        <v>8849</v>
      </c>
      <c r="F179" s="74" t="s">
        <v>5019</v>
      </c>
      <c r="G179" s="74" t="s">
        <v>12</v>
      </c>
      <c r="H179" s="74" t="s">
        <v>13</v>
      </c>
      <c r="I179" s="74" t="s">
        <v>14</v>
      </c>
      <c r="J179" s="72" t="s">
        <v>15</v>
      </c>
      <c r="K179" s="72" t="s">
        <v>160</v>
      </c>
      <c r="L179" s="72" t="s">
        <v>566</v>
      </c>
      <c r="M179" s="72" t="s">
        <v>594</v>
      </c>
      <c r="N179" s="72">
        <v>2</v>
      </c>
      <c r="O179" s="72">
        <v>20</v>
      </c>
      <c r="P179" s="72">
        <v>2.5</v>
      </c>
      <c r="Q179" s="72" t="s">
        <v>5021</v>
      </c>
      <c r="R179" s="72">
        <v>2.334027777777778</v>
      </c>
      <c r="S179" s="72">
        <v>75</v>
      </c>
      <c r="T179" s="75">
        <v>43</v>
      </c>
      <c r="U179" s="75">
        <v>42.5</v>
      </c>
      <c r="V179" s="75" t="s">
        <v>5022</v>
      </c>
      <c r="W179" s="75">
        <v>-75.728472222222223</v>
      </c>
      <c r="X179" s="76" t="s">
        <v>5530</v>
      </c>
      <c r="Y179" s="72" t="s">
        <v>228</v>
      </c>
      <c r="Z179" s="74" t="s">
        <v>18</v>
      </c>
      <c r="AA179" s="70"/>
      <c r="AB179" s="70"/>
    </row>
    <row r="180" spans="1:28" ht="20.100000000000001" customHeight="1">
      <c r="A180" s="72" t="s">
        <v>763</v>
      </c>
      <c r="B180" s="72" t="s">
        <v>11026</v>
      </c>
      <c r="C180" s="75">
        <f t="shared" si="2"/>
        <v>24030840</v>
      </c>
      <c r="D180" s="75" t="e">
        <f>MATCH(C180,estadored!$B$26:$B$322,0)</f>
        <v>#N/A</v>
      </c>
      <c r="E180" s="73" t="s">
        <v>11027</v>
      </c>
      <c r="F180" s="74" t="s">
        <v>5019</v>
      </c>
      <c r="G180" s="74" t="s">
        <v>12</v>
      </c>
      <c r="H180" s="74" t="s">
        <v>13</v>
      </c>
      <c r="I180" s="74" t="s">
        <v>14</v>
      </c>
      <c r="J180" s="72" t="s">
        <v>15</v>
      </c>
      <c r="K180" s="72" t="s">
        <v>10842</v>
      </c>
      <c r="L180" s="72" t="s">
        <v>173</v>
      </c>
      <c r="M180" s="72" t="s">
        <v>2171</v>
      </c>
      <c r="N180" s="72">
        <v>5</v>
      </c>
      <c r="O180" s="72">
        <v>53</v>
      </c>
      <c r="P180" s="72">
        <v>29.9</v>
      </c>
      <c r="Q180" s="72" t="s">
        <v>5021</v>
      </c>
      <c r="R180" s="72">
        <v>5.8916388888888882</v>
      </c>
      <c r="S180" s="72">
        <v>73</v>
      </c>
      <c r="T180" s="75">
        <v>4</v>
      </c>
      <c r="U180" s="75">
        <v>56.6</v>
      </c>
      <c r="V180" s="75" t="s">
        <v>5022</v>
      </c>
      <c r="W180" s="75">
        <v>-73.082388888888886</v>
      </c>
      <c r="X180" s="76" t="s">
        <v>11028</v>
      </c>
      <c r="Y180" s="72" t="s">
        <v>5179</v>
      </c>
      <c r="Z180" s="74" t="s">
        <v>18</v>
      </c>
      <c r="AA180" s="70"/>
      <c r="AB180" s="70"/>
    </row>
    <row r="181" spans="1:28" ht="20.100000000000001" customHeight="1">
      <c r="A181" s="72" t="s">
        <v>674</v>
      </c>
      <c r="B181" s="72" t="s">
        <v>9796</v>
      </c>
      <c r="C181" s="75">
        <f t="shared" si="2"/>
        <v>15060260</v>
      </c>
      <c r="D181" s="75" t="e">
        <f>MATCH(C181,estadored!$B$26:$B$322,0)</f>
        <v>#N/A</v>
      </c>
      <c r="E181" s="73" t="s">
        <v>9797</v>
      </c>
      <c r="F181" s="74" t="s">
        <v>5019</v>
      </c>
      <c r="G181" s="74" t="s">
        <v>12</v>
      </c>
      <c r="H181" s="74" t="s">
        <v>13</v>
      </c>
      <c r="I181" s="74" t="s">
        <v>24</v>
      </c>
      <c r="J181" s="72" t="s">
        <v>15</v>
      </c>
      <c r="K181" s="72" t="s">
        <v>683</v>
      </c>
      <c r="L181" s="72" t="s">
        <v>678</v>
      </c>
      <c r="M181" s="72" t="s">
        <v>684</v>
      </c>
      <c r="N181" s="72">
        <v>10</v>
      </c>
      <c r="O181" s="72">
        <v>53</v>
      </c>
      <c r="P181" s="72">
        <v>0</v>
      </c>
      <c r="Q181" s="72" t="s">
        <v>5021</v>
      </c>
      <c r="R181" s="72">
        <v>10.883333333333333</v>
      </c>
      <c r="S181" s="72">
        <v>72</v>
      </c>
      <c r="T181" s="75">
        <v>53</v>
      </c>
      <c r="U181" s="75">
        <v>0</v>
      </c>
      <c r="V181" s="75" t="s">
        <v>5022</v>
      </c>
      <c r="W181" s="75">
        <v>-72.88333333333334</v>
      </c>
      <c r="X181" s="76" t="s">
        <v>316</v>
      </c>
      <c r="Y181" s="72" t="s">
        <v>5255</v>
      </c>
      <c r="Z181" s="74" t="s">
        <v>5318</v>
      </c>
      <c r="AA181" s="70"/>
      <c r="AB181" s="70"/>
    </row>
    <row r="182" spans="1:28" ht="20.100000000000001" customHeight="1">
      <c r="A182" s="72" t="s">
        <v>674</v>
      </c>
      <c r="B182" s="72" t="s">
        <v>10030</v>
      </c>
      <c r="C182" s="75">
        <f t="shared" si="2"/>
        <v>15087070</v>
      </c>
      <c r="D182" s="75" t="e">
        <f>MATCH(C182,estadored!$B$26:$B$322,0)</f>
        <v>#N/A</v>
      </c>
      <c r="E182" s="73" t="s">
        <v>10031</v>
      </c>
      <c r="F182" s="74" t="s">
        <v>5019</v>
      </c>
      <c r="G182" s="74" t="s">
        <v>19</v>
      </c>
      <c r="H182" s="74" t="s">
        <v>20</v>
      </c>
      <c r="I182" s="74" t="s">
        <v>24</v>
      </c>
      <c r="J182" s="72" t="s">
        <v>15</v>
      </c>
      <c r="K182" s="72" t="s">
        <v>10032</v>
      </c>
      <c r="L182" s="72" t="s">
        <v>678</v>
      </c>
      <c r="M182" s="72" t="s">
        <v>710</v>
      </c>
      <c r="N182" s="72">
        <v>12</v>
      </c>
      <c r="O182" s="72">
        <v>12</v>
      </c>
      <c r="P182" s="72">
        <v>0</v>
      </c>
      <c r="Q182" s="72" t="s">
        <v>5021</v>
      </c>
      <c r="R182" s="72">
        <v>12.2</v>
      </c>
      <c r="S182" s="72">
        <v>71</v>
      </c>
      <c r="T182" s="75">
        <v>19</v>
      </c>
      <c r="U182" s="75">
        <v>0</v>
      </c>
      <c r="V182" s="75" t="s">
        <v>5022</v>
      </c>
      <c r="W182" s="75">
        <v>-71.316666666666663</v>
      </c>
      <c r="X182" s="76" t="s">
        <v>5403</v>
      </c>
      <c r="Y182" s="72" t="s">
        <v>5797</v>
      </c>
      <c r="Z182" s="74" t="s">
        <v>7358</v>
      </c>
      <c r="AA182" s="70"/>
      <c r="AB182" s="70"/>
    </row>
    <row r="183" spans="1:28" ht="20.100000000000001" customHeight="1">
      <c r="A183" s="72" t="s">
        <v>11</v>
      </c>
      <c r="B183" s="72" t="s">
        <v>6031</v>
      </c>
      <c r="C183" s="75">
        <f t="shared" si="2"/>
        <v>26210090</v>
      </c>
      <c r="D183" s="75" t="e">
        <f>MATCH(C183,estadored!$B$26:$B$322,0)</f>
        <v>#N/A</v>
      </c>
      <c r="E183" s="73" t="s">
        <v>6032</v>
      </c>
      <c r="F183" s="74" t="s">
        <v>5019</v>
      </c>
      <c r="G183" s="74" t="s">
        <v>12</v>
      </c>
      <c r="H183" s="74" t="s">
        <v>13</v>
      </c>
      <c r="I183" s="74" t="s">
        <v>14</v>
      </c>
      <c r="J183" s="72" t="s">
        <v>15</v>
      </c>
      <c r="K183" s="72" t="s">
        <v>174</v>
      </c>
      <c r="L183" s="72" t="s">
        <v>27</v>
      </c>
      <c r="M183" s="72" t="s">
        <v>5998</v>
      </c>
      <c r="N183" s="72">
        <v>6</v>
      </c>
      <c r="O183" s="72">
        <v>18</v>
      </c>
      <c r="P183" s="72">
        <v>11.3</v>
      </c>
      <c r="Q183" s="72" t="s">
        <v>5021</v>
      </c>
      <c r="R183" s="72">
        <v>6.3031388888888884</v>
      </c>
      <c r="S183" s="72">
        <v>75</v>
      </c>
      <c r="T183" s="75">
        <v>51</v>
      </c>
      <c r="U183" s="75">
        <v>33.299999999999997</v>
      </c>
      <c r="V183" s="75" t="s">
        <v>5022</v>
      </c>
      <c r="W183" s="75">
        <v>-75.859249999999989</v>
      </c>
      <c r="X183" s="76" t="s">
        <v>226</v>
      </c>
      <c r="Y183" s="72" t="s">
        <v>5149</v>
      </c>
      <c r="Z183" s="74" t="s">
        <v>18</v>
      </c>
      <c r="AA183" s="70"/>
      <c r="AB183" s="70"/>
    </row>
    <row r="184" spans="1:28" ht="20.100000000000001" customHeight="1">
      <c r="A184" s="72" t="s">
        <v>1299</v>
      </c>
      <c r="B184" s="72" t="s">
        <v>15200</v>
      </c>
      <c r="C184" s="75">
        <f t="shared" si="2"/>
        <v>21240070</v>
      </c>
      <c r="D184" s="75" t="e">
        <f>MATCH(C184,estadored!$B$26:$B$322,0)</f>
        <v>#N/A</v>
      </c>
      <c r="E184" s="73" t="s">
        <v>15201</v>
      </c>
      <c r="F184" s="74" t="s">
        <v>5019</v>
      </c>
      <c r="G184" s="74" t="s">
        <v>12</v>
      </c>
      <c r="H184" s="74" t="s">
        <v>13</v>
      </c>
      <c r="I184" s="74" t="s">
        <v>14</v>
      </c>
      <c r="J184" s="72" t="s">
        <v>15</v>
      </c>
      <c r="K184" s="72" t="s">
        <v>15195</v>
      </c>
      <c r="L184" s="72" t="s">
        <v>637</v>
      </c>
      <c r="M184" s="72" t="s">
        <v>15202</v>
      </c>
      <c r="N184" s="72">
        <v>4</v>
      </c>
      <c r="O184" s="72">
        <v>38</v>
      </c>
      <c r="P184" s="72">
        <v>15</v>
      </c>
      <c r="Q184" s="72" t="s">
        <v>5021</v>
      </c>
      <c r="R184" s="72">
        <v>4.6374999999999993</v>
      </c>
      <c r="S184" s="72">
        <v>75</v>
      </c>
      <c r="T184" s="75">
        <v>5</v>
      </c>
      <c r="U184" s="75">
        <v>24</v>
      </c>
      <c r="V184" s="75" t="s">
        <v>5022</v>
      </c>
      <c r="W184" s="75">
        <v>-75.089999999999989</v>
      </c>
      <c r="X184" s="76" t="s">
        <v>13465</v>
      </c>
      <c r="Y184" s="72" t="s">
        <v>5213</v>
      </c>
      <c r="Z184" s="74" t="s">
        <v>18</v>
      </c>
      <c r="AA184" s="70"/>
      <c r="AB184" s="70"/>
    </row>
    <row r="185" spans="1:28" ht="20.100000000000001" customHeight="1">
      <c r="A185" s="72" t="s">
        <v>1031</v>
      </c>
      <c r="B185" s="72" t="s">
        <v>4122</v>
      </c>
      <c r="C185" s="75">
        <f t="shared" si="2"/>
        <v>23195250</v>
      </c>
      <c r="D185" s="75" t="e">
        <f>MATCH(C185,estadored!$B$26:$B$322,0)</f>
        <v>#N/A</v>
      </c>
      <c r="E185" s="73" t="s">
        <v>1095</v>
      </c>
      <c r="F185" s="74" t="s">
        <v>38</v>
      </c>
      <c r="G185" s="74" t="s">
        <v>12</v>
      </c>
      <c r="H185" s="74" t="s">
        <v>43</v>
      </c>
      <c r="I185" s="74" t="s">
        <v>24</v>
      </c>
      <c r="J185" s="72" t="s">
        <v>15</v>
      </c>
      <c r="K185" s="72" t="s">
        <v>1065</v>
      </c>
      <c r="L185" s="72" t="s">
        <v>767</v>
      </c>
      <c r="M185" s="72" t="s">
        <v>1083</v>
      </c>
      <c r="N185" s="72">
        <v>7</v>
      </c>
      <c r="O185" s="72">
        <v>7</v>
      </c>
      <c r="P185" s="72">
        <v>17.3</v>
      </c>
      <c r="Q185" s="72" t="s">
        <v>5021</v>
      </c>
      <c r="R185" s="72">
        <v>7.1214722222222218</v>
      </c>
      <c r="S185" s="72">
        <v>73</v>
      </c>
      <c r="T185" s="75">
        <v>11</v>
      </c>
      <c r="U185" s="75">
        <v>4.3</v>
      </c>
      <c r="V185" s="75" t="s">
        <v>5022</v>
      </c>
      <c r="W185" s="75">
        <v>-73.184527777777788</v>
      </c>
      <c r="X185" s="76" t="s">
        <v>1091</v>
      </c>
      <c r="Y185" s="72" t="s">
        <v>1096</v>
      </c>
      <c r="Z185" s="74" t="s">
        <v>1097</v>
      </c>
      <c r="AA185" s="70"/>
      <c r="AB185" s="70"/>
    </row>
    <row r="186" spans="1:28" ht="20.100000000000001" customHeight="1">
      <c r="A186" s="72" t="s">
        <v>303</v>
      </c>
      <c r="B186" s="72" t="s">
        <v>7103</v>
      </c>
      <c r="C186" s="75">
        <f t="shared" si="2"/>
        <v>25020700</v>
      </c>
      <c r="D186" s="75" t="e">
        <f>MATCH(C186,estadored!$B$26:$B$322,0)</f>
        <v>#N/A</v>
      </c>
      <c r="E186" s="73" t="s">
        <v>7104</v>
      </c>
      <c r="F186" s="74" t="s">
        <v>5019</v>
      </c>
      <c r="G186" s="74" t="s">
        <v>12</v>
      </c>
      <c r="H186" s="74" t="s">
        <v>13</v>
      </c>
      <c r="I186" s="74" t="s">
        <v>14</v>
      </c>
      <c r="J186" s="72" t="s">
        <v>15</v>
      </c>
      <c r="K186" s="72" t="s">
        <v>372</v>
      </c>
      <c r="L186" s="72" t="s">
        <v>123</v>
      </c>
      <c r="M186" s="72" t="s">
        <v>7105</v>
      </c>
      <c r="N186" s="72">
        <v>8</v>
      </c>
      <c r="O186" s="72">
        <v>3</v>
      </c>
      <c r="P186" s="72">
        <v>11</v>
      </c>
      <c r="Q186" s="72" t="s">
        <v>5021</v>
      </c>
      <c r="R186" s="72">
        <v>8.0530555555555559</v>
      </c>
      <c r="S186" s="72">
        <v>75</v>
      </c>
      <c r="T186" s="75">
        <v>20</v>
      </c>
      <c r="U186" s="75">
        <v>19</v>
      </c>
      <c r="V186" s="75" t="s">
        <v>5022</v>
      </c>
      <c r="W186" s="75">
        <v>-75.338611111111106</v>
      </c>
      <c r="X186" s="76" t="s">
        <v>44</v>
      </c>
      <c r="Y186" s="72" t="s">
        <v>72</v>
      </c>
      <c r="Z186" s="74" t="s">
        <v>18</v>
      </c>
      <c r="AA186" s="70"/>
      <c r="AB186" s="70"/>
    </row>
    <row r="187" spans="1:28" ht="20.100000000000001" customHeight="1">
      <c r="A187" s="72" t="s">
        <v>11</v>
      </c>
      <c r="B187" s="72" t="s">
        <v>5417</v>
      </c>
      <c r="C187" s="75">
        <f t="shared" si="2"/>
        <v>12017060</v>
      </c>
      <c r="D187" s="75" t="e">
        <f>MATCH(C187,estadored!$B$26:$B$322,0)</f>
        <v>#N/A</v>
      </c>
      <c r="E187" s="73" t="s">
        <v>5418</v>
      </c>
      <c r="F187" s="74" t="s">
        <v>5019</v>
      </c>
      <c r="G187" s="74" t="s">
        <v>19</v>
      </c>
      <c r="H187" s="74" t="s">
        <v>20</v>
      </c>
      <c r="I187" s="74" t="s">
        <v>24</v>
      </c>
      <c r="J187" s="72" t="s">
        <v>15</v>
      </c>
      <c r="K187" s="72" t="s">
        <v>5370</v>
      </c>
      <c r="L187" s="72" t="s">
        <v>27</v>
      </c>
      <c r="M187" s="72" t="s">
        <v>5340</v>
      </c>
      <c r="N187" s="72">
        <v>7</v>
      </c>
      <c r="O187" s="72">
        <v>52</v>
      </c>
      <c r="P187" s="72">
        <v>32.700000000000003</v>
      </c>
      <c r="Q187" s="72" t="s">
        <v>5021</v>
      </c>
      <c r="R187" s="72">
        <v>7.8757500000000009</v>
      </c>
      <c r="S187" s="72">
        <v>76</v>
      </c>
      <c r="T187" s="75">
        <v>37</v>
      </c>
      <c r="U187" s="75">
        <v>21.3</v>
      </c>
      <c r="V187" s="75" t="s">
        <v>5022</v>
      </c>
      <c r="W187" s="75">
        <v>-76.622583333333324</v>
      </c>
      <c r="X187" s="76" t="s">
        <v>5419</v>
      </c>
      <c r="Y187" s="72" t="s">
        <v>5034</v>
      </c>
      <c r="Z187" s="74" t="s">
        <v>5420</v>
      </c>
      <c r="AA187" s="70"/>
      <c r="AB187" s="70"/>
    </row>
    <row r="188" spans="1:28" ht="20.100000000000001" customHeight="1">
      <c r="A188" s="72" t="s">
        <v>11</v>
      </c>
      <c r="B188" s="72" t="s">
        <v>6205</v>
      </c>
      <c r="C188" s="75">
        <f t="shared" si="2"/>
        <v>26247030</v>
      </c>
      <c r="D188" s="75" t="e">
        <f>MATCH(C188,estadored!$B$26:$B$322,0)</f>
        <v>#N/A</v>
      </c>
      <c r="E188" s="73" t="s">
        <v>6206</v>
      </c>
      <c r="F188" s="74" t="s">
        <v>5019</v>
      </c>
      <c r="G188" s="74" t="s">
        <v>19</v>
      </c>
      <c r="H188" s="74" t="s">
        <v>31</v>
      </c>
      <c r="I188" s="74" t="s">
        <v>14</v>
      </c>
      <c r="J188" s="72" t="s">
        <v>15</v>
      </c>
      <c r="K188" s="72" t="s">
        <v>174</v>
      </c>
      <c r="L188" s="72" t="s">
        <v>27</v>
      </c>
      <c r="M188" s="72" t="s">
        <v>251</v>
      </c>
      <c r="N188" s="72">
        <v>7</v>
      </c>
      <c r="O188" s="72">
        <v>28</v>
      </c>
      <c r="P188" s="72">
        <v>15.5</v>
      </c>
      <c r="Q188" s="72" t="s">
        <v>5021</v>
      </c>
      <c r="R188" s="72">
        <v>7.4709722222222226</v>
      </c>
      <c r="S188" s="72">
        <v>75</v>
      </c>
      <c r="T188" s="75">
        <v>19</v>
      </c>
      <c r="U188" s="75">
        <v>40.9</v>
      </c>
      <c r="V188" s="75" t="s">
        <v>5022</v>
      </c>
      <c r="W188" s="75">
        <v>-75.328027777777777</v>
      </c>
      <c r="X188" s="76" t="s">
        <v>6207</v>
      </c>
      <c r="Y188" s="72" t="s">
        <v>83</v>
      </c>
      <c r="Z188" s="74" t="s">
        <v>18</v>
      </c>
      <c r="AA188" s="70"/>
      <c r="AB188" s="70"/>
    </row>
    <row r="189" spans="1:28" ht="20.100000000000001" customHeight="1">
      <c r="A189" s="72" t="s">
        <v>493</v>
      </c>
      <c r="B189" s="72" t="s">
        <v>8345</v>
      </c>
      <c r="C189" s="75">
        <f t="shared" si="2"/>
        <v>35030060</v>
      </c>
      <c r="D189" s="75" t="e">
        <f>MATCH(C189,estadored!$B$26:$B$322,0)</f>
        <v>#N/A</v>
      </c>
      <c r="E189" s="73" t="s">
        <v>8346</v>
      </c>
      <c r="F189" s="74" t="s">
        <v>5019</v>
      </c>
      <c r="G189" s="74" t="s">
        <v>12</v>
      </c>
      <c r="H189" s="74" t="s">
        <v>13</v>
      </c>
      <c r="I189" s="74" t="s">
        <v>24</v>
      </c>
      <c r="J189" s="72" t="s">
        <v>15</v>
      </c>
      <c r="K189" s="72" t="s">
        <v>501</v>
      </c>
      <c r="L189" s="72" t="s">
        <v>501</v>
      </c>
      <c r="M189" s="72" t="s">
        <v>525</v>
      </c>
      <c r="N189" s="72">
        <v>4</v>
      </c>
      <c r="O189" s="72">
        <v>5</v>
      </c>
      <c r="P189" s="72">
        <v>0</v>
      </c>
      <c r="Q189" s="72" t="s">
        <v>5021</v>
      </c>
      <c r="R189" s="72">
        <v>4.083333333333333</v>
      </c>
      <c r="S189" s="72">
        <v>73</v>
      </c>
      <c r="T189" s="75">
        <v>34</v>
      </c>
      <c r="U189" s="75">
        <v>0</v>
      </c>
      <c r="V189" s="75" t="s">
        <v>5022</v>
      </c>
      <c r="W189" s="75">
        <v>-73.566666666666663</v>
      </c>
      <c r="X189" s="76" t="s">
        <v>75</v>
      </c>
      <c r="Y189" s="72" t="s">
        <v>420</v>
      </c>
      <c r="Z189" s="74" t="s">
        <v>5189</v>
      </c>
      <c r="AA189" s="70"/>
      <c r="AB189" s="70"/>
    </row>
    <row r="190" spans="1:28" ht="20.100000000000001" customHeight="1">
      <c r="A190" s="72" t="s">
        <v>892</v>
      </c>
      <c r="B190" s="72" t="s">
        <v>12097</v>
      </c>
      <c r="C190" s="75">
        <f t="shared" si="2"/>
        <v>52040050</v>
      </c>
      <c r="D190" s="75" t="e">
        <f>MATCH(C190,estadored!$B$26:$B$322,0)</f>
        <v>#N/A</v>
      </c>
      <c r="E190" s="73" t="s">
        <v>12098</v>
      </c>
      <c r="F190" s="74" t="s">
        <v>5019</v>
      </c>
      <c r="G190" s="74" t="s">
        <v>12</v>
      </c>
      <c r="H190" s="74" t="s">
        <v>13</v>
      </c>
      <c r="I190" s="74" t="s">
        <v>14</v>
      </c>
      <c r="J190" s="72" t="s">
        <v>15</v>
      </c>
      <c r="K190" s="72" t="s">
        <v>966</v>
      </c>
      <c r="L190" s="72" t="s">
        <v>908</v>
      </c>
      <c r="M190" s="72" t="s">
        <v>12099</v>
      </c>
      <c r="N190" s="72">
        <v>1</v>
      </c>
      <c r="O190" s="72">
        <v>23</v>
      </c>
      <c r="P190" s="72">
        <v>50.4</v>
      </c>
      <c r="Q190" s="72" t="s">
        <v>5021</v>
      </c>
      <c r="R190" s="72">
        <v>1.3973333333333333</v>
      </c>
      <c r="S190" s="72">
        <v>77</v>
      </c>
      <c r="T190" s="75">
        <v>1</v>
      </c>
      <c r="U190" s="75">
        <v>49.9</v>
      </c>
      <c r="V190" s="75" t="s">
        <v>5022</v>
      </c>
      <c r="W190" s="75">
        <v>-77.030527777777777</v>
      </c>
      <c r="X190" s="76" t="s">
        <v>193</v>
      </c>
      <c r="Y190" s="72" t="s">
        <v>29</v>
      </c>
      <c r="Z190" s="74" t="s">
        <v>18</v>
      </c>
      <c r="AA190" s="70"/>
      <c r="AB190" s="70"/>
    </row>
    <row r="191" spans="1:28" ht="20.100000000000001" customHeight="1">
      <c r="A191" s="72" t="s">
        <v>763</v>
      </c>
      <c r="B191" s="72" t="s">
        <v>10965</v>
      </c>
      <c r="C191" s="75">
        <f t="shared" si="2"/>
        <v>24030570</v>
      </c>
      <c r="D191" s="75" t="e">
        <f>MATCH(C191,estadored!$B$26:$B$322,0)</f>
        <v>#N/A</v>
      </c>
      <c r="E191" s="73" t="s">
        <v>10966</v>
      </c>
      <c r="F191" s="74" t="s">
        <v>5019</v>
      </c>
      <c r="G191" s="74" t="s">
        <v>12</v>
      </c>
      <c r="H191" s="74" t="s">
        <v>13</v>
      </c>
      <c r="I191" s="74" t="s">
        <v>14</v>
      </c>
      <c r="J191" s="72" t="s">
        <v>15</v>
      </c>
      <c r="K191" s="72" t="s">
        <v>775</v>
      </c>
      <c r="L191" s="72" t="s">
        <v>173</v>
      </c>
      <c r="M191" s="72" t="s">
        <v>10875</v>
      </c>
      <c r="N191" s="72">
        <v>6</v>
      </c>
      <c r="O191" s="72">
        <v>3</v>
      </c>
      <c r="P191" s="72">
        <v>43.5</v>
      </c>
      <c r="Q191" s="72" t="s">
        <v>5021</v>
      </c>
      <c r="R191" s="72">
        <v>6.0620833333333328</v>
      </c>
      <c r="S191" s="72">
        <v>72</v>
      </c>
      <c r="T191" s="75">
        <v>38</v>
      </c>
      <c r="U191" s="75">
        <v>7.2</v>
      </c>
      <c r="V191" s="75" t="s">
        <v>5022</v>
      </c>
      <c r="W191" s="75">
        <v>-72.635333333333335</v>
      </c>
      <c r="X191" s="76" t="s">
        <v>10967</v>
      </c>
      <c r="Y191" s="72" t="s">
        <v>6761</v>
      </c>
      <c r="Z191" s="74" t="s">
        <v>18</v>
      </c>
      <c r="AA191" s="70"/>
      <c r="AB191" s="70"/>
    </row>
    <row r="192" spans="1:28" ht="20.100000000000001" customHeight="1">
      <c r="A192" s="72" t="s">
        <v>1137</v>
      </c>
      <c r="B192" s="72" t="s">
        <v>14140</v>
      </c>
      <c r="C192" s="75">
        <f t="shared" si="2"/>
        <v>26075040</v>
      </c>
      <c r="D192" s="75" t="e">
        <f>MATCH(C192,estadored!$B$26:$B$322,0)</f>
        <v>#N/A</v>
      </c>
      <c r="E192" s="73" t="s">
        <v>1180</v>
      </c>
      <c r="F192" s="74" t="s">
        <v>38</v>
      </c>
      <c r="G192" s="74" t="s">
        <v>12</v>
      </c>
      <c r="H192" s="74" t="s">
        <v>43</v>
      </c>
      <c r="I192" s="74" t="s">
        <v>14</v>
      </c>
      <c r="J192" s="72" t="s">
        <v>15</v>
      </c>
      <c r="K192" s="72" t="s">
        <v>1181</v>
      </c>
      <c r="L192" s="72" t="s">
        <v>1146</v>
      </c>
      <c r="M192" s="72" t="s">
        <v>1179</v>
      </c>
      <c r="N192" s="72">
        <v>3</v>
      </c>
      <c r="O192" s="72">
        <v>32</v>
      </c>
      <c r="P192" s="72">
        <v>12.08</v>
      </c>
      <c r="Q192" s="72" t="s">
        <v>5021</v>
      </c>
      <c r="R192" s="72">
        <v>3.5366888888888885</v>
      </c>
      <c r="S192" s="72">
        <v>76</v>
      </c>
      <c r="T192" s="75">
        <v>23</v>
      </c>
      <c r="U192" s="75">
        <v>11.9</v>
      </c>
      <c r="V192" s="75" t="s">
        <v>5022</v>
      </c>
      <c r="W192" s="75">
        <v>-76.386638888888896</v>
      </c>
      <c r="X192" s="76" t="s">
        <v>172</v>
      </c>
      <c r="Y192" s="72" t="s">
        <v>353</v>
      </c>
      <c r="Z192" s="74" t="s">
        <v>18</v>
      </c>
      <c r="AA192" s="70"/>
      <c r="AB192" s="70"/>
    </row>
    <row r="193" spans="1:28" ht="20.100000000000001" customHeight="1">
      <c r="A193" s="72" t="s">
        <v>763</v>
      </c>
      <c r="B193" s="72" t="s">
        <v>11112</v>
      </c>
      <c r="C193" s="75">
        <f t="shared" si="2"/>
        <v>24035340</v>
      </c>
      <c r="D193" s="75" t="e">
        <f>MATCH(C193,estadored!$B$26:$B$322,0)</f>
        <v>#N/A</v>
      </c>
      <c r="E193" s="73" t="s">
        <v>11113</v>
      </c>
      <c r="F193" s="74" t="s">
        <v>5019</v>
      </c>
      <c r="G193" s="74" t="s">
        <v>12</v>
      </c>
      <c r="H193" s="74" t="s">
        <v>64</v>
      </c>
      <c r="I193" s="74" t="s">
        <v>14</v>
      </c>
      <c r="J193" s="72" t="s">
        <v>15</v>
      </c>
      <c r="K193" s="72" t="s">
        <v>775</v>
      </c>
      <c r="L193" s="72" t="s">
        <v>173</v>
      </c>
      <c r="M193" s="72" t="s">
        <v>783</v>
      </c>
      <c r="N193" s="72">
        <v>5</v>
      </c>
      <c r="O193" s="72">
        <v>40</v>
      </c>
      <c r="P193" s="72">
        <v>37</v>
      </c>
      <c r="Q193" s="72" t="s">
        <v>5021</v>
      </c>
      <c r="R193" s="72">
        <v>5.6769444444444446</v>
      </c>
      <c r="S193" s="72">
        <v>72</v>
      </c>
      <c r="T193" s="75">
        <v>58</v>
      </c>
      <c r="U193" s="75">
        <v>4.5</v>
      </c>
      <c r="V193" s="75" t="s">
        <v>5022</v>
      </c>
      <c r="W193" s="75">
        <v>-72.967916666666667</v>
      </c>
      <c r="X193" s="76" t="s">
        <v>6332</v>
      </c>
      <c r="Y193" s="72" t="s">
        <v>398</v>
      </c>
      <c r="Z193" s="74" t="s">
        <v>18</v>
      </c>
      <c r="AA193" s="70"/>
      <c r="AB193" s="70"/>
    </row>
    <row r="194" spans="1:28" ht="20.100000000000001" customHeight="1">
      <c r="A194" s="72" t="s">
        <v>1031</v>
      </c>
      <c r="B194" s="72" t="s">
        <v>12744</v>
      </c>
      <c r="C194" s="75">
        <f t="shared" ref="C194:C257" si="3">B194+0</f>
        <v>16055010</v>
      </c>
      <c r="D194" s="75" t="e">
        <f>MATCH(C194,estadored!$B$26:$B$322,0)</f>
        <v>#N/A</v>
      </c>
      <c r="E194" s="73" t="s">
        <v>12745</v>
      </c>
      <c r="F194" s="74" t="s">
        <v>5019</v>
      </c>
      <c r="G194" s="74" t="s">
        <v>12</v>
      </c>
      <c r="H194" s="74" t="s">
        <v>64</v>
      </c>
      <c r="I194" s="74" t="s">
        <v>14</v>
      </c>
      <c r="J194" s="72" t="s">
        <v>15</v>
      </c>
      <c r="K194" s="72" t="s">
        <v>12746</v>
      </c>
      <c r="L194" s="72" t="s">
        <v>492</v>
      </c>
      <c r="M194" s="72" t="s">
        <v>1063</v>
      </c>
      <c r="N194" s="72">
        <v>8</v>
      </c>
      <c r="O194" s="72">
        <v>18</v>
      </c>
      <c r="P194" s="72">
        <v>55</v>
      </c>
      <c r="Q194" s="72" t="s">
        <v>5021</v>
      </c>
      <c r="R194" s="72">
        <v>8.3152777777777782</v>
      </c>
      <c r="S194" s="72">
        <v>73</v>
      </c>
      <c r="T194" s="75">
        <v>21</v>
      </c>
      <c r="U194" s="75">
        <v>27</v>
      </c>
      <c r="V194" s="75" t="s">
        <v>5022</v>
      </c>
      <c r="W194" s="75">
        <v>-73.357499999999987</v>
      </c>
      <c r="X194" s="76" t="s">
        <v>6351</v>
      </c>
      <c r="Y194" s="72" t="s">
        <v>7320</v>
      </c>
      <c r="Z194" s="74" t="s">
        <v>18</v>
      </c>
      <c r="AA194" s="70"/>
      <c r="AB194" s="70"/>
    </row>
    <row r="195" spans="1:28" ht="20.100000000000001" customHeight="1">
      <c r="A195" s="72" t="s">
        <v>674</v>
      </c>
      <c r="B195" s="72" t="s">
        <v>10373</v>
      </c>
      <c r="C195" s="75">
        <f t="shared" si="3"/>
        <v>28035030</v>
      </c>
      <c r="D195" s="75" t="e">
        <f>MATCH(C195,estadored!$B$26:$B$322,0)</f>
        <v>#N/A</v>
      </c>
      <c r="E195" s="73" t="s">
        <v>10374</v>
      </c>
      <c r="F195" s="74" t="s">
        <v>5019</v>
      </c>
      <c r="G195" s="74" t="s">
        <v>12</v>
      </c>
      <c r="H195" s="74" t="s">
        <v>43</v>
      </c>
      <c r="I195" s="74" t="s">
        <v>14</v>
      </c>
      <c r="J195" s="72" t="s">
        <v>15</v>
      </c>
      <c r="K195" s="72" t="s">
        <v>683</v>
      </c>
      <c r="L195" s="72" t="s">
        <v>424</v>
      </c>
      <c r="M195" s="72" t="s">
        <v>732</v>
      </c>
      <c r="N195" s="72">
        <v>10</v>
      </c>
      <c r="O195" s="72">
        <v>26</v>
      </c>
      <c r="P195" s="72">
        <v>10.199999999999999</v>
      </c>
      <c r="Q195" s="72" t="s">
        <v>5021</v>
      </c>
      <c r="R195" s="72">
        <v>10.436166666666667</v>
      </c>
      <c r="S195" s="72">
        <v>73</v>
      </c>
      <c r="T195" s="75">
        <v>14</v>
      </c>
      <c r="U195" s="75">
        <v>51.6</v>
      </c>
      <c r="V195" s="75" t="s">
        <v>5022</v>
      </c>
      <c r="W195" s="75">
        <v>-73.247666666666674</v>
      </c>
      <c r="X195" s="76" t="s">
        <v>724</v>
      </c>
      <c r="Y195" s="72" t="s">
        <v>7091</v>
      </c>
      <c r="Z195" s="74" t="s">
        <v>18</v>
      </c>
      <c r="AA195" s="70"/>
      <c r="AB195" s="70"/>
    </row>
    <row r="196" spans="1:28" ht="20.100000000000001" customHeight="1">
      <c r="A196" s="72" t="s">
        <v>674</v>
      </c>
      <c r="B196" s="72" t="s">
        <v>10322</v>
      </c>
      <c r="C196" s="75">
        <f t="shared" si="3"/>
        <v>28025502</v>
      </c>
      <c r="D196" s="75" t="e">
        <f>MATCH(C196,estadored!$B$26:$B$322,0)</f>
        <v>#N/A</v>
      </c>
      <c r="E196" s="73" t="s">
        <v>745</v>
      </c>
      <c r="F196" s="74" t="s">
        <v>38</v>
      </c>
      <c r="G196" s="74" t="s">
        <v>12</v>
      </c>
      <c r="H196" s="74" t="s">
        <v>64</v>
      </c>
      <c r="I196" s="74" t="s">
        <v>14</v>
      </c>
      <c r="J196" s="72" t="s">
        <v>15</v>
      </c>
      <c r="K196" s="72" t="s">
        <v>683</v>
      </c>
      <c r="L196" s="72" t="s">
        <v>424</v>
      </c>
      <c r="M196" s="72" t="s">
        <v>732</v>
      </c>
      <c r="N196" s="72">
        <v>10</v>
      </c>
      <c r="O196" s="72">
        <v>26</v>
      </c>
      <c r="P196" s="72">
        <v>10.199999999999999</v>
      </c>
      <c r="Q196" s="72" t="s">
        <v>5021</v>
      </c>
      <c r="R196" s="72">
        <v>10.436166666666667</v>
      </c>
      <c r="S196" s="72">
        <v>73</v>
      </c>
      <c r="T196" s="75">
        <v>14</v>
      </c>
      <c r="U196" s="75">
        <v>51.6</v>
      </c>
      <c r="V196" s="75" t="s">
        <v>5022</v>
      </c>
      <c r="W196" s="75">
        <v>-73.247666666666674</v>
      </c>
      <c r="X196" s="76" t="s">
        <v>724</v>
      </c>
      <c r="Y196" s="72" t="s">
        <v>746</v>
      </c>
      <c r="Z196" s="74" t="s">
        <v>18</v>
      </c>
      <c r="AA196" s="70"/>
      <c r="AB196" s="70"/>
    </row>
    <row r="197" spans="1:28" ht="20.100000000000001" customHeight="1">
      <c r="A197" s="72" t="s">
        <v>674</v>
      </c>
      <c r="B197" s="72" t="s">
        <v>9806</v>
      </c>
      <c r="C197" s="75">
        <f t="shared" si="3"/>
        <v>15065010</v>
      </c>
      <c r="D197" s="75" t="e">
        <f>MATCH(C197,estadored!$B$26:$B$322,0)</f>
        <v>#N/A</v>
      </c>
      <c r="E197" s="73" t="s">
        <v>9807</v>
      </c>
      <c r="F197" s="74" t="s">
        <v>5019</v>
      </c>
      <c r="G197" s="74" t="s">
        <v>12</v>
      </c>
      <c r="H197" s="74" t="s">
        <v>43</v>
      </c>
      <c r="I197" s="74" t="s">
        <v>14</v>
      </c>
      <c r="J197" s="72" t="s">
        <v>15</v>
      </c>
      <c r="K197" s="72" t="s">
        <v>690</v>
      </c>
      <c r="L197" s="72" t="s">
        <v>678</v>
      </c>
      <c r="M197" s="72" t="s">
        <v>679</v>
      </c>
      <c r="N197" s="72">
        <v>11</v>
      </c>
      <c r="O197" s="72">
        <v>31</v>
      </c>
      <c r="P197" s="72">
        <v>46.6</v>
      </c>
      <c r="Q197" s="72" t="s">
        <v>5021</v>
      </c>
      <c r="R197" s="72">
        <v>11.529611111111112</v>
      </c>
      <c r="S197" s="72">
        <v>72</v>
      </c>
      <c r="T197" s="75">
        <v>55</v>
      </c>
      <c r="U197" s="75">
        <v>3.6</v>
      </c>
      <c r="V197" s="75" t="s">
        <v>5022</v>
      </c>
      <c r="W197" s="75">
        <v>-72.917666666666676</v>
      </c>
      <c r="X197" s="76" t="s">
        <v>66</v>
      </c>
      <c r="Y197" s="72" t="s">
        <v>29</v>
      </c>
      <c r="Z197" s="74" t="s">
        <v>18</v>
      </c>
      <c r="AA197" s="70"/>
      <c r="AB197" s="70"/>
    </row>
    <row r="198" spans="1:28" ht="20.100000000000001" customHeight="1">
      <c r="A198" s="72" t="s">
        <v>674</v>
      </c>
      <c r="B198" s="72" t="s">
        <v>3415</v>
      </c>
      <c r="C198" s="75">
        <f t="shared" si="3"/>
        <v>15065160</v>
      </c>
      <c r="D198" s="75" t="e">
        <f>MATCH(C198,estadored!$B$26:$B$322,0)</f>
        <v>#N/A</v>
      </c>
      <c r="E198" s="73" t="s">
        <v>9842</v>
      </c>
      <c r="F198" s="74" t="s">
        <v>5019</v>
      </c>
      <c r="G198" s="74" t="s">
        <v>12</v>
      </c>
      <c r="H198" s="74" t="s">
        <v>691</v>
      </c>
      <c r="I198" s="74" t="s">
        <v>14</v>
      </c>
      <c r="J198" s="72" t="s">
        <v>15</v>
      </c>
      <c r="K198" s="72" t="s">
        <v>690</v>
      </c>
      <c r="L198" s="72" t="s">
        <v>678</v>
      </c>
      <c r="M198" s="72" t="s">
        <v>679</v>
      </c>
      <c r="N198" s="72">
        <v>11</v>
      </c>
      <c r="O198" s="72">
        <v>31</v>
      </c>
      <c r="P198" s="72">
        <v>46.6</v>
      </c>
      <c r="Q198" s="72" t="s">
        <v>5021</v>
      </c>
      <c r="R198" s="72">
        <v>11.529611111111112</v>
      </c>
      <c r="S198" s="72">
        <v>72</v>
      </c>
      <c r="T198" s="75">
        <v>55</v>
      </c>
      <c r="U198" s="75">
        <v>3.6</v>
      </c>
      <c r="V198" s="75" t="s">
        <v>5022</v>
      </c>
      <c r="W198" s="75">
        <v>-72.917666666666676</v>
      </c>
      <c r="X198" s="76" t="s">
        <v>66</v>
      </c>
      <c r="Y198" s="72" t="s">
        <v>267</v>
      </c>
      <c r="Z198" s="74" t="s">
        <v>18</v>
      </c>
      <c r="AA198" s="70"/>
      <c r="AB198" s="70"/>
    </row>
    <row r="199" spans="1:28" ht="20.100000000000001" customHeight="1">
      <c r="A199" s="72" t="s">
        <v>674</v>
      </c>
      <c r="B199" s="72" t="s">
        <v>3433</v>
      </c>
      <c r="C199" s="75">
        <f t="shared" si="3"/>
        <v>15065180</v>
      </c>
      <c r="D199" s="75" t="e">
        <f>MATCH(C199,estadored!$B$26:$B$322,0)</f>
        <v>#N/A</v>
      </c>
      <c r="E199" s="73" t="s">
        <v>692</v>
      </c>
      <c r="F199" s="74" t="s">
        <v>38</v>
      </c>
      <c r="G199" s="74" t="s">
        <v>12</v>
      </c>
      <c r="H199" s="74" t="s">
        <v>43</v>
      </c>
      <c r="I199" s="74" t="s">
        <v>14</v>
      </c>
      <c r="J199" s="72" t="s">
        <v>15</v>
      </c>
      <c r="K199" s="72" t="s">
        <v>690</v>
      </c>
      <c r="L199" s="72" t="s">
        <v>678</v>
      </c>
      <c r="M199" s="72" t="s">
        <v>679</v>
      </c>
      <c r="N199" s="72">
        <v>11</v>
      </c>
      <c r="O199" s="72">
        <v>31</v>
      </c>
      <c r="P199" s="72">
        <v>46.6</v>
      </c>
      <c r="Q199" s="72" t="s">
        <v>5021</v>
      </c>
      <c r="R199" s="72">
        <v>11.529611111111112</v>
      </c>
      <c r="S199" s="72">
        <v>72</v>
      </c>
      <c r="T199" s="75">
        <v>55</v>
      </c>
      <c r="U199" s="75">
        <v>3.6</v>
      </c>
      <c r="V199" s="75" t="s">
        <v>5022</v>
      </c>
      <c r="W199" s="75">
        <v>-72.917666666666676</v>
      </c>
      <c r="X199" s="76" t="s">
        <v>66</v>
      </c>
      <c r="Y199" s="72" t="s">
        <v>693</v>
      </c>
      <c r="Z199" s="74" t="s">
        <v>18</v>
      </c>
      <c r="AA199" s="70"/>
      <c r="AB199" s="70"/>
    </row>
    <row r="200" spans="1:28" ht="20.100000000000001" customHeight="1">
      <c r="A200" s="72" t="s">
        <v>892</v>
      </c>
      <c r="B200" s="72" t="s">
        <v>12122</v>
      </c>
      <c r="C200" s="75">
        <f t="shared" si="3"/>
        <v>52045020</v>
      </c>
      <c r="D200" s="75" t="e">
        <f>MATCH(C200,estadored!$B$26:$B$322,0)</f>
        <v>#N/A</v>
      </c>
      <c r="E200" s="73" t="s">
        <v>12123</v>
      </c>
      <c r="F200" s="74" t="s">
        <v>5019</v>
      </c>
      <c r="G200" s="74" t="s">
        <v>12</v>
      </c>
      <c r="H200" s="74" t="s">
        <v>43</v>
      </c>
      <c r="I200" s="74" t="s">
        <v>14</v>
      </c>
      <c r="J200" s="72" t="s">
        <v>15</v>
      </c>
      <c r="K200" s="72" t="s">
        <v>909</v>
      </c>
      <c r="L200" s="72" t="s">
        <v>908</v>
      </c>
      <c r="M200" s="72" t="s">
        <v>965</v>
      </c>
      <c r="N200" s="72">
        <v>1</v>
      </c>
      <c r="O200" s="72">
        <v>23</v>
      </c>
      <c r="P200" s="72">
        <v>38.700000000000003</v>
      </c>
      <c r="Q200" s="72" t="s">
        <v>5021</v>
      </c>
      <c r="R200" s="72">
        <v>1.3940833333333333</v>
      </c>
      <c r="S200" s="72">
        <v>77</v>
      </c>
      <c r="T200" s="75">
        <v>17</v>
      </c>
      <c r="U200" s="75">
        <v>27.1</v>
      </c>
      <c r="V200" s="75" t="s">
        <v>5022</v>
      </c>
      <c r="W200" s="75">
        <v>-77.290861111111113</v>
      </c>
      <c r="X200" s="76" t="s">
        <v>12124</v>
      </c>
      <c r="Y200" s="72" t="s">
        <v>10882</v>
      </c>
      <c r="Z200" s="74" t="s">
        <v>18</v>
      </c>
      <c r="AA200" s="70"/>
      <c r="AB200" s="70"/>
    </row>
    <row r="201" spans="1:28" ht="20.100000000000001" customHeight="1">
      <c r="A201" s="72" t="s">
        <v>1031</v>
      </c>
      <c r="B201" s="72" t="s">
        <v>13774</v>
      </c>
      <c r="C201" s="75">
        <f t="shared" si="3"/>
        <v>37055010</v>
      </c>
      <c r="D201" s="75" t="e">
        <f>MATCH(C201,estadored!$B$26:$B$322,0)</f>
        <v>#N/A</v>
      </c>
      <c r="E201" s="73" t="s">
        <v>13775</v>
      </c>
      <c r="F201" s="74" t="s">
        <v>5019</v>
      </c>
      <c r="G201" s="74" t="s">
        <v>12</v>
      </c>
      <c r="H201" s="74" t="s">
        <v>43</v>
      </c>
      <c r="I201" s="74" t="s">
        <v>14</v>
      </c>
      <c r="J201" s="72" t="s">
        <v>15</v>
      </c>
      <c r="K201" s="72" t="s">
        <v>558</v>
      </c>
      <c r="L201" s="72" t="s">
        <v>558</v>
      </c>
      <c r="M201" s="72" t="s">
        <v>558</v>
      </c>
      <c r="N201" s="72">
        <v>7</v>
      </c>
      <c r="O201" s="72">
        <v>4</v>
      </c>
      <c r="P201" s="72">
        <v>10</v>
      </c>
      <c r="Q201" s="72" t="s">
        <v>5021</v>
      </c>
      <c r="R201" s="72">
        <v>7.0694444444444446</v>
      </c>
      <c r="S201" s="72">
        <v>70</v>
      </c>
      <c r="T201" s="75">
        <v>44</v>
      </c>
      <c r="U201" s="75">
        <v>17</v>
      </c>
      <c r="V201" s="75" t="s">
        <v>5022</v>
      </c>
      <c r="W201" s="75">
        <v>-70.738055555555562</v>
      </c>
      <c r="X201" s="76" t="s">
        <v>8503</v>
      </c>
      <c r="Y201" s="72" t="s">
        <v>13776</v>
      </c>
      <c r="Z201" s="74" t="s">
        <v>18</v>
      </c>
      <c r="AA201" s="70"/>
      <c r="AB201" s="70"/>
    </row>
    <row r="202" spans="1:28" ht="20.100000000000001" customHeight="1">
      <c r="A202" s="72" t="s">
        <v>303</v>
      </c>
      <c r="B202" s="72" t="s">
        <v>7248</v>
      </c>
      <c r="C202" s="75">
        <f t="shared" si="3"/>
        <v>25025100</v>
      </c>
      <c r="D202" s="75" t="e">
        <f>MATCH(C202,estadored!$B$26:$B$322,0)</f>
        <v>#N/A</v>
      </c>
      <c r="E202" s="73" t="s">
        <v>7249</v>
      </c>
      <c r="F202" s="74" t="s">
        <v>5019</v>
      </c>
      <c r="G202" s="74" t="s">
        <v>12</v>
      </c>
      <c r="H202" s="74" t="s">
        <v>64</v>
      </c>
      <c r="I202" s="74" t="s">
        <v>14</v>
      </c>
      <c r="J202" s="72" t="s">
        <v>15</v>
      </c>
      <c r="K202" s="72" t="s">
        <v>7077</v>
      </c>
      <c r="L202" s="72" t="s">
        <v>175</v>
      </c>
      <c r="M202" s="72" t="s">
        <v>7053</v>
      </c>
      <c r="N202" s="72">
        <v>9</v>
      </c>
      <c r="O202" s="72">
        <v>16</v>
      </c>
      <c r="P202" s="72">
        <v>55</v>
      </c>
      <c r="Q202" s="72" t="s">
        <v>5021</v>
      </c>
      <c r="R202" s="72">
        <v>9.281944444444445</v>
      </c>
      <c r="S202" s="72">
        <v>74</v>
      </c>
      <c r="T202" s="75">
        <v>50</v>
      </c>
      <c r="U202" s="75">
        <v>43</v>
      </c>
      <c r="V202" s="75" t="s">
        <v>5022</v>
      </c>
      <c r="W202" s="75">
        <v>-74.845277777777767</v>
      </c>
      <c r="X202" s="76" t="s">
        <v>52</v>
      </c>
      <c r="Y202" s="72" t="s">
        <v>7250</v>
      </c>
      <c r="Z202" s="74" t="s">
        <v>18</v>
      </c>
      <c r="AA202" s="70"/>
      <c r="AB202" s="70"/>
    </row>
    <row r="203" spans="1:28" ht="20.100000000000001" customHeight="1">
      <c r="A203" s="72" t="s">
        <v>1299</v>
      </c>
      <c r="B203" s="72" t="s">
        <v>14972</v>
      </c>
      <c r="C203" s="75">
        <f t="shared" si="3"/>
        <v>21180240</v>
      </c>
      <c r="D203" s="75" t="e">
        <f>MATCH(C203,estadored!$B$26:$B$322,0)</f>
        <v>#N/A</v>
      </c>
      <c r="E203" s="73" t="s">
        <v>14973</v>
      </c>
      <c r="F203" s="74" t="s">
        <v>5019</v>
      </c>
      <c r="G203" s="74" t="s">
        <v>12</v>
      </c>
      <c r="H203" s="74" t="s">
        <v>13</v>
      </c>
      <c r="I203" s="74" t="s">
        <v>24</v>
      </c>
      <c r="J203" s="72" t="s">
        <v>15</v>
      </c>
      <c r="K203" s="72" t="s">
        <v>14954</v>
      </c>
      <c r="L203" s="72" t="s">
        <v>637</v>
      </c>
      <c r="M203" s="72" t="s">
        <v>14960</v>
      </c>
      <c r="N203" s="72">
        <v>4</v>
      </c>
      <c r="O203" s="72">
        <v>1</v>
      </c>
      <c r="P203" s="72">
        <v>0</v>
      </c>
      <c r="Q203" s="72" t="s">
        <v>5021</v>
      </c>
      <c r="R203" s="72">
        <v>4.0166666666666666</v>
      </c>
      <c r="S203" s="72">
        <v>74</v>
      </c>
      <c r="T203" s="75">
        <v>58</v>
      </c>
      <c r="U203" s="75">
        <v>0</v>
      </c>
      <c r="V203" s="75" t="s">
        <v>5022</v>
      </c>
      <c r="W203" s="75">
        <v>-74.966666666666669</v>
      </c>
      <c r="X203" s="76" t="s">
        <v>284</v>
      </c>
      <c r="Y203" s="72" t="s">
        <v>6063</v>
      </c>
      <c r="Z203" s="74" t="s">
        <v>5122</v>
      </c>
      <c r="AA203" s="70"/>
      <c r="AB203" s="70"/>
    </row>
    <row r="204" spans="1:28" ht="20.100000000000001" customHeight="1">
      <c r="A204" s="72" t="s">
        <v>564</v>
      </c>
      <c r="B204" s="72" t="s">
        <v>9196</v>
      </c>
      <c r="C204" s="75">
        <f t="shared" si="3"/>
        <v>21115020</v>
      </c>
      <c r="D204" s="75" t="e">
        <f>MATCH(C204,estadored!$B$26:$B$322,0)</f>
        <v>#N/A</v>
      </c>
      <c r="E204" s="73" t="s">
        <v>9197</v>
      </c>
      <c r="F204" s="74" t="s">
        <v>5019</v>
      </c>
      <c r="G204" s="74" t="s">
        <v>12</v>
      </c>
      <c r="H204" s="74" t="s">
        <v>5704</v>
      </c>
      <c r="I204" s="74" t="s">
        <v>14</v>
      </c>
      <c r="J204" s="72" t="s">
        <v>15</v>
      </c>
      <c r="K204" s="72" t="s">
        <v>626</v>
      </c>
      <c r="L204" s="72" t="s">
        <v>566</v>
      </c>
      <c r="M204" s="72" t="s">
        <v>618</v>
      </c>
      <c r="N204" s="72">
        <v>2</v>
      </c>
      <c r="O204" s="72">
        <v>56</v>
      </c>
      <c r="P204" s="72">
        <v>55.5</v>
      </c>
      <c r="Q204" s="72" t="s">
        <v>5021</v>
      </c>
      <c r="R204" s="72">
        <v>2.9487500000000004</v>
      </c>
      <c r="S204" s="72">
        <v>75</v>
      </c>
      <c r="T204" s="75">
        <v>17</v>
      </c>
      <c r="U204" s="75">
        <v>35</v>
      </c>
      <c r="V204" s="75" t="s">
        <v>5022</v>
      </c>
      <c r="W204" s="75">
        <v>-75.293055555555554</v>
      </c>
      <c r="X204" s="76" t="s">
        <v>9198</v>
      </c>
      <c r="Y204" s="72" t="s">
        <v>9199</v>
      </c>
      <c r="Z204" s="74" t="s">
        <v>18</v>
      </c>
      <c r="AA204" s="70"/>
      <c r="AB204" s="70"/>
    </row>
    <row r="205" spans="1:28" ht="20.100000000000001" customHeight="1">
      <c r="A205" s="72" t="s">
        <v>303</v>
      </c>
      <c r="B205" s="72" t="s">
        <v>6796</v>
      </c>
      <c r="C205" s="75">
        <f t="shared" si="3"/>
        <v>13075040</v>
      </c>
      <c r="D205" s="75" t="e">
        <f>MATCH(C205,estadored!$B$26:$B$322,0)</f>
        <v>#N/A</v>
      </c>
      <c r="E205" s="73" t="s">
        <v>6797</v>
      </c>
      <c r="F205" s="74" t="s">
        <v>5019</v>
      </c>
      <c r="G205" s="74" t="s">
        <v>12</v>
      </c>
      <c r="H205" s="74" t="s">
        <v>5704</v>
      </c>
      <c r="I205" s="74" t="s">
        <v>24</v>
      </c>
      <c r="J205" s="72" t="s">
        <v>15</v>
      </c>
      <c r="K205" s="72" t="s">
        <v>326</v>
      </c>
      <c r="L205" s="72" t="s">
        <v>123</v>
      </c>
      <c r="M205" s="72" t="s">
        <v>6697</v>
      </c>
      <c r="N205" s="72">
        <v>8</v>
      </c>
      <c r="O205" s="72">
        <v>53</v>
      </c>
      <c r="P205" s="72">
        <v>0</v>
      </c>
      <c r="Q205" s="72" t="s">
        <v>5021</v>
      </c>
      <c r="R205" s="72">
        <v>8.8833333333333329</v>
      </c>
      <c r="S205" s="72">
        <v>75</v>
      </c>
      <c r="T205" s="75">
        <v>40</v>
      </c>
      <c r="U205" s="75">
        <v>0</v>
      </c>
      <c r="V205" s="75" t="s">
        <v>5022</v>
      </c>
      <c r="W205" s="75">
        <v>-75.666666666666671</v>
      </c>
      <c r="X205" s="76" t="s">
        <v>110</v>
      </c>
      <c r="Y205" s="72" t="s">
        <v>6798</v>
      </c>
      <c r="Z205" s="74" t="s">
        <v>5791</v>
      </c>
      <c r="AA205" s="70"/>
      <c r="AB205" s="70"/>
    </row>
    <row r="206" spans="1:28" ht="20.100000000000001" customHeight="1">
      <c r="A206" s="72" t="s">
        <v>1137</v>
      </c>
      <c r="B206" s="72" t="s">
        <v>14747</v>
      </c>
      <c r="C206" s="75">
        <f t="shared" si="3"/>
        <v>53115010</v>
      </c>
      <c r="D206" s="75" t="e">
        <f>MATCH(C206,estadored!$B$26:$B$322,0)</f>
        <v>#N/A</v>
      </c>
      <c r="E206" s="73" t="s">
        <v>14748</v>
      </c>
      <c r="F206" s="74" t="s">
        <v>5019</v>
      </c>
      <c r="G206" s="74" t="s">
        <v>12</v>
      </c>
      <c r="H206" s="74" t="s">
        <v>43</v>
      </c>
      <c r="I206" s="74" t="s">
        <v>24</v>
      </c>
      <c r="J206" s="72" t="s">
        <v>15</v>
      </c>
      <c r="K206" s="72" t="s">
        <v>297</v>
      </c>
      <c r="L206" s="72" t="s">
        <v>1146</v>
      </c>
      <c r="M206" s="72" t="s">
        <v>1284</v>
      </c>
      <c r="N206" s="72">
        <v>3</v>
      </c>
      <c r="O206" s="72">
        <v>49</v>
      </c>
      <c r="P206" s="72">
        <v>12.4</v>
      </c>
      <c r="Q206" s="72" t="s">
        <v>5021</v>
      </c>
      <c r="R206" s="72">
        <v>3.8201111111111108</v>
      </c>
      <c r="S206" s="72">
        <v>76</v>
      </c>
      <c r="T206" s="75">
        <v>59</v>
      </c>
      <c r="U206" s="75">
        <v>32.6</v>
      </c>
      <c r="V206" s="75" t="s">
        <v>5022</v>
      </c>
      <c r="W206" s="75">
        <v>-76.992388888888897</v>
      </c>
      <c r="X206" s="76" t="s">
        <v>5726</v>
      </c>
      <c r="Y206" s="72" t="s">
        <v>107</v>
      </c>
      <c r="Z206" s="74" t="s">
        <v>30</v>
      </c>
      <c r="AA206" s="70"/>
      <c r="AB206" s="70"/>
    </row>
    <row r="207" spans="1:28" ht="20.100000000000001" customHeight="1">
      <c r="A207" s="72" t="s">
        <v>1031</v>
      </c>
      <c r="B207" s="72" t="s">
        <v>12375</v>
      </c>
      <c r="C207" s="75">
        <f t="shared" si="3"/>
        <v>16015010</v>
      </c>
      <c r="D207" s="75" t="e">
        <f>MATCH(C207,estadored!$B$26:$B$322,0)</f>
        <v>#N/A</v>
      </c>
      <c r="E207" s="73" t="s">
        <v>12376</v>
      </c>
      <c r="F207" s="74" t="s">
        <v>5019</v>
      </c>
      <c r="G207" s="74" t="s">
        <v>12</v>
      </c>
      <c r="H207" s="74" t="s">
        <v>43</v>
      </c>
      <c r="I207" s="74" t="s">
        <v>14</v>
      </c>
      <c r="J207" s="72" t="s">
        <v>15</v>
      </c>
      <c r="K207" s="72" t="s">
        <v>1034</v>
      </c>
      <c r="L207" s="72" t="s">
        <v>492</v>
      </c>
      <c r="M207" s="72" t="s">
        <v>1035</v>
      </c>
      <c r="N207" s="72">
        <v>7</v>
      </c>
      <c r="O207" s="72">
        <v>55</v>
      </c>
      <c r="P207" s="72">
        <v>49</v>
      </c>
      <c r="Q207" s="72" t="s">
        <v>5021</v>
      </c>
      <c r="R207" s="72">
        <v>7.9302777777777784</v>
      </c>
      <c r="S207" s="72">
        <v>72</v>
      </c>
      <c r="T207" s="75">
        <v>30</v>
      </c>
      <c r="U207" s="75">
        <v>33</v>
      </c>
      <c r="V207" s="75" t="s">
        <v>5022</v>
      </c>
      <c r="W207" s="75">
        <v>-72.509166666666673</v>
      </c>
      <c r="X207" s="76" t="s">
        <v>5714</v>
      </c>
      <c r="Y207" s="72" t="s">
        <v>12377</v>
      </c>
      <c r="Z207" s="74" t="s">
        <v>18</v>
      </c>
      <c r="AA207" s="70"/>
      <c r="AB207" s="70"/>
    </row>
    <row r="208" spans="1:28" ht="20.100000000000001" customHeight="1">
      <c r="A208" s="72" t="s">
        <v>1031</v>
      </c>
      <c r="B208" s="72" t="s">
        <v>4140</v>
      </c>
      <c r="C208" s="75">
        <f t="shared" si="3"/>
        <v>16015501</v>
      </c>
      <c r="D208" s="75">
        <f>MATCH(C208,estadored!$B$26:$B$322,0)</f>
        <v>19</v>
      </c>
      <c r="E208" s="73" t="s">
        <v>1049</v>
      </c>
      <c r="F208" s="74" t="s">
        <v>38</v>
      </c>
      <c r="G208" s="74" t="s">
        <v>12</v>
      </c>
      <c r="H208" s="74" t="s">
        <v>43</v>
      </c>
      <c r="I208" s="74" t="s">
        <v>14</v>
      </c>
      <c r="J208" s="72" t="s">
        <v>15</v>
      </c>
      <c r="K208" s="72" t="s">
        <v>18</v>
      </c>
      <c r="L208" s="72" t="s">
        <v>492</v>
      </c>
      <c r="M208" s="72" t="s">
        <v>1035</v>
      </c>
      <c r="N208" s="72">
        <v>7</v>
      </c>
      <c r="O208" s="72">
        <v>55</v>
      </c>
      <c r="P208" s="72">
        <v>53.8</v>
      </c>
      <c r="Q208" s="72" t="s">
        <v>5021</v>
      </c>
      <c r="R208" s="72">
        <v>7.9316111111111116</v>
      </c>
      <c r="S208" s="72">
        <v>72</v>
      </c>
      <c r="T208" s="75">
        <v>30</v>
      </c>
      <c r="U208" s="75">
        <v>40.5</v>
      </c>
      <c r="V208" s="75" t="s">
        <v>5022</v>
      </c>
      <c r="W208" s="75">
        <v>-72.511250000000004</v>
      </c>
      <c r="X208" s="76" t="s">
        <v>1050</v>
      </c>
      <c r="Y208" s="72" t="s">
        <v>1051</v>
      </c>
      <c r="Z208" s="74" t="s">
        <v>18</v>
      </c>
      <c r="AA208" s="70"/>
      <c r="AB208" s="70"/>
    </row>
    <row r="209" spans="1:28" ht="20.100000000000001" customHeight="1">
      <c r="A209" s="72" t="s">
        <v>1371</v>
      </c>
      <c r="B209" s="72" t="s">
        <v>16029</v>
      </c>
      <c r="C209" s="75">
        <f t="shared" si="3"/>
        <v>21206570</v>
      </c>
      <c r="D209" s="75" t="e">
        <f>MATCH(C209,estadored!$B$26:$B$322,0)</f>
        <v>#N/A</v>
      </c>
      <c r="E209" s="73" t="s">
        <v>16030</v>
      </c>
      <c r="F209" s="74" t="s">
        <v>5019</v>
      </c>
      <c r="G209" s="74" t="s">
        <v>12</v>
      </c>
      <c r="H209" s="74" t="s">
        <v>64</v>
      </c>
      <c r="I209" s="74" t="s">
        <v>14</v>
      </c>
      <c r="J209" s="72" t="s">
        <v>15</v>
      </c>
      <c r="K209" s="72" t="s">
        <v>1322</v>
      </c>
      <c r="L209" s="72" t="s">
        <v>1376</v>
      </c>
      <c r="M209" s="72" t="s">
        <v>1376</v>
      </c>
      <c r="N209" s="72">
        <v>4</v>
      </c>
      <c r="O209" s="72">
        <v>42</v>
      </c>
      <c r="P209" s="72">
        <v>20.100000000000001</v>
      </c>
      <c r="Q209" s="72" t="s">
        <v>5021</v>
      </c>
      <c r="R209" s="72">
        <v>4.7055833333333332</v>
      </c>
      <c r="S209" s="72">
        <v>74</v>
      </c>
      <c r="T209" s="75">
        <v>9</v>
      </c>
      <c r="U209" s="75">
        <v>2.4</v>
      </c>
      <c r="V209" s="75" t="s">
        <v>5022</v>
      </c>
      <c r="W209" s="75">
        <v>-74.150666666666666</v>
      </c>
      <c r="X209" s="76" t="s">
        <v>15878</v>
      </c>
      <c r="Y209" s="72" t="s">
        <v>16031</v>
      </c>
      <c r="Z209" s="74" t="s">
        <v>18</v>
      </c>
      <c r="AA209" s="70"/>
      <c r="AB209" s="70"/>
    </row>
    <row r="210" spans="1:28" ht="20.100000000000001" customHeight="1">
      <c r="A210" s="72" t="s">
        <v>1137</v>
      </c>
      <c r="B210" s="72" t="s">
        <v>14785</v>
      </c>
      <c r="C210" s="75">
        <f t="shared" si="3"/>
        <v>54025020</v>
      </c>
      <c r="D210" s="75" t="e">
        <f>MATCH(C210,estadored!$B$26:$B$322,0)</f>
        <v>#N/A</v>
      </c>
      <c r="E210" s="73" t="s">
        <v>14786</v>
      </c>
      <c r="F210" s="74" t="s">
        <v>5019</v>
      </c>
      <c r="G210" s="74" t="s">
        <v>12</v>
      </c>
      <c r="H210" s="74" t="s">
        <v>64</v>
      </c>
      <c r="I210" s="74" t="s">
        <v>24</v>
      </c>
      <c r="J210" s="72" t="s">
        <v>15</v>
      </c>
      <c r="K210" s="72" t="s">
        <v>14776</v>
      </c>
      <c r="L210" s="72" t="s">
        <v>16</v>
      </c>
      <c r="M210" s="72" t="s">
        <v>14776</v>
      </c>
      <c r="N210" s="72">
        <v>5</v>
      </c>
      <c r="O210" s="72">
        <v>4</v>
      </c>
      <c r="P210" s="72">
        <v>24.6</v>
      </c>
      <c r="Q210" s="72" t="s">
        <v>5021</v>
      </c>
      <c r="R210" s="72">
        <v>5.0735000000000001</v>
      </c>
      <c r="S210" s="72">
        <v>76</v>
      </c>
      <c r="T210" s="75">
        <v>40</v>
      </c>
      <c r="U210" s="75">
        <v>36</v>
      </c>
      <c r="V210" s="75" t="s">
        <v>5022</v>
      </c>
      <c r="W210" s="75">
        <v>-76.676666666666677</v>
      </c>
      <c r="X210" s="76" t="s">
        <v>5419</v>
      </c>
      <c r="Y210" s="72" t="s">
        <v>228</v>
      </c>
      <c r="Z210" s="74" t="s">
        <v>5284</v>
      </c>
      <c r="AA210" s="70"/>
      <c r="AB210" s="70"/>
    </row>
    <row r="211" spans="1:28" ht="20.100000000000001" customHeight="1">
      <c r="A211" s="72" t="s">
        <v>1137</v>
      </c>
      <c r="B211" s="72" t="s">
        <v>14779</v>
      </c>
      <c r="C211" s="75">
        <f t="shared" si="3"/>
        <v>54020090</v>
      </c>
      <c r="D211" s="75" t="e">
        <f>MATCH(C211,estadored!$B$26:$B$322,0)</f>
        <v>#N/A</v>
      </c>
      <c r="E211" s="73" t="s">
        <v>14780</v>
      </c>
      <c r="F211" s="74" t="s">
        <v>5019</v>
      </c>
      <c r="G211" s="74" t="s">
        <v>12</v>
      </c>
      <c r="H211" s="74" t="s">
        <v>13</v>
      </c>
      <c r="I211" s="74" t="s">
        <v>14</v>
      </c>
      <c r="J211" s="72" t="s">
        <v>15</v>
      </c>
      <c r="K211" s="72" t="s">
        <v>14776</v>
      </c>
      <c r="L211" s="72" t="s">
        <v>16</v>
      </c>
      <c r="M211" s="72" t="s">
        <v>14776</v>
      </c>
      <c r="N211" s="72">
        <v>5</v>
      </c>
      <c r="O211" s="72">
        <v>4</v>
      </c>
      <c r="P211" s="72">
        <v>24.6</v>
      </c>
      <c r="Q211" s="72" t="s">
        <v>5021</v>
      </c>
      <c r="R211" s="72">
        <v>5.0735000000000001</v>
      </c>
      <c r="S211" s="72">
        <v>76</v>
      </c>
      <c r="T211" s="75">
        <v>40</v>
      </c>
      <c r="U211" s="75">
        <v>36</v>
      </c>
      <c r="V211" s="75" t="s">
        <v>5022</v>
      </c>
      <c r="W211" s="75">
        <v>-76.676666666666677</v>
      </c>
      <c r="X211" s="76" t="s">
        <v>5419</v>
      </c>
      <c r="Y211" s="72" t="s">
        <v>14781</v>
      </c>
      <c r="Z211" s="74" t="s">
        <v>18</v>
      </c>
      <c r="AA211" s="70"/>
      <c r="AB211" s="70"/>
    </row>
    <row r="212" spans="1:28" ht="20.100000000000001" customHeight="1">
      <c r="A212" s="72" t="s">
        <v>11</v>
      </c>
      <c r="B212" s="72" t="s">
        <v>5087</v>
      </c>
      <c r="C212" s="75">
        <f t="shared" si="3"/>
        <v>11045010</v>
      </c>
      <c r="D212" s="75" t="e">
        <f>MATCH(C212,estadored!$B$26:$B$322,0)</f>
        <v>#N/A</v>
      </c>
      <c r="E212" s="73" t="s">
        <v>5088</v>
      </c>
      <c r="F212" s="74" t="s">
        <v>5019</v>
      </c>
      <c r="G212" s="74" t="s">
        <v>12</v>
      </c>
      <c r="H212" s="74" t="s">
        <v>43</v>
      </c>
      <c r="I212" s="74" t="s">
        <v>14</v>
      </c>
      <c r="J212" s="72" t="s">
        <v>15</v>
      </c>
      <c r="K212" s="72" t="s">
        <v>23</v>
      </c>
      <c r="L212" s="72" t="s">
        <v>16</v>
      </c>
      <c r="M212" s="72" t="s">
        <v>41</v>
      </c>
      <c r="N212" s="72">
        <v>5</v>
      </c>
      <c r="O212" s="72">
        <v>41</v>
      </c>
      <c r="P212" s="72">
        <v>26</v>
      </c>
      <c r="Q212" s="72" t="s">
        <v>5021</v>
      </c>
      <c r="R212" s="72">
        <v>5.690555555555556</v>
      </c>
      <c r="S212" s="72">
        <v>76</v>
      </c>
      <c r="T212" s="75">
        <v>38</v>
      </c>
      <c r="U212" s="75">
        <v>37.6</v>
      </c>
      <c r="V212" s="75" t="s">
        <v>5022</v>
      </c>
      <c r="W212" s="75">
        <v>-76.643777777777785</v>
      </c>
      <c r="X212" s="76" t="s">
        <v>21</v>
      </c>
      <c r="Y212" s="72" t="s">
        <v>5089</v>
      </c>
      <c r="Z212" s="74" t="s">
        <v>18</v>
      </c>
      <c r="AA212" s="70"/>
      <c r="AB212" s="70"/>
    </row>
    <row r="213" spans="1:28" ht="20.100000000000001" customHeight="1">
      <c r="A213" s="72" t="s">
        <v>1371</v>
      </c>
      <c r="B213" s="72" t="s">
        <v>15919</v>
      </c>
      <c r="C213" s="75">
        <f t="shared" si="3"/>
        <v>21205790</v>
      </c>
      <c r="D213" s="75" t="e">
        <f>MATCH(C213,estadored!$B$26:$B$322,0)</f>
        <v>#N/A</v>
      </c>
      <c r="E213" s="73" t="s">
        <v>1406</v>
      </c>
      <c r="F213" s="74" t="s">
        <v>5019</v>
      </c>
      <c r="G213" s="74" t="s">
        <v>12</v>
      </c>
      <c r="H213" s="74" t="s">
        <v>43</v>
      </c>
      <c r="I213" s="74" t="s">
        <v>14</v>
      </c>
      <c r="J213" s="72" t="s">
        <v>15</v>
      </c>
      <c r="K213" s="72" t="s">
        <v>1322</v>
      </c>
      <c r="L213" s="72" t="s">
        <v>1376</v>
      </c>
      <c r="M213" s="72" t="s">
        <v>1376</v>
      </c>
      <c r="N213" s="72">
        <v>4</v>
      </c>
      <c r="O213" s="72">
        <v>42</v>
      </c>
      <c r="P213" s="72">
        <v>20.100000000000001</v>
      </c>
      <c r="Q213" s="72" t="s">
        <v>5021</v>
      </c>
      <c r="R213" s="72">
        <v>4.7055833333333332</v>
      </c>
      <c r="S213" s="72">
        <v>74</v>
      </c>
      <c r="T213" s="75">
        <v>9</v>
      </c>
      <c r="U213" s="75">
        <v>2.4</v>
      </c>
      <c r="V213" s="75" t="s">
        <v>5022</v>
      </c>
      <c r="W213" s="75">
        <v>-74.150666666666666</v>
      </c>
      <c r="X213" s="76" t="s">
        <v>1407</v>
      </c>
      <c r="Y213" s="72" t="s">
        <v>8405</v>
      </c>
      <c r="Z213" s="74" t="s">
        <v>18</v>
      </c>
      <c r="AA213" s="70"/>
      <c r="AB213" s="70"/>
    </row>
    <row r="214" spans="1:28" ht="20.100000000000001" customHeight="1">
      <c r="A214" s="72" t="s">
        <v>1371</v>
      </c>
      <c r="B214" s="72" t="s">
        <v>4881</v>
      </c>
      <c r="C214" s="75">
        <f t="shared" si="3"/>
        <v>21205791</v>
      </c>
      <c r="D214" s="75">
        <f>MATCH(C214,estadored!$B$26:$B$322,0)</f>
        <v>45</v>
      </c>
      <c r="E214" s="73" t="s">
        <v>1406</v>
      </c>
      <c r="F214" s="74" t="s">
        <v>38</v>
      </c>
      <c r="G214" s="74" t="s">
        <v>12</v>
      </c>
      <c r="H214" s="74" t="s">
        <v>43</v>
      </c>
      <c r="I214" s="74" t="s">
        <v>14</v>
      </c>
      <c r="J214" s="72" t="s">
        <v>15</v>
      </c>
      <c r="K214" s="72" t="s">
        <v>1322</v>
      </c>
      <c r="L214" s="72" t="s">
        <v>1376</v>
      </c>
      <c r="M214" s="72" t="s">
        <v>1376</v>
      </c>
      <c r="N214" s="72">
        <v>4</v>
      </c>
      <c r="O214" s="72">
        <v>42</v>
      </c>
      <c r="P214" s="72">
        <v>20.100000000000001</v>
      </c>
      <c r="Q214" s="72" t="s">
        <v>5021</v>
      </c>
      <c r="R214" s="72">
        <v>4.7055833333333332</v>
      </c>
      <c r="S214" s="72">
        <v>74</v>
      </c>
      <c r="T214" s="75">
        <v>9</v>
      </c>
      <c r="U214" s="75">
        <v>2.4</v>
      </c>
      <c r="V214" s="75" t="s">
        <v>5022</v>
      </c>
      <c r="W214" s="75">
        <v>-74.150666666666666</v>
      </c>
      <c r="X214" s="76" t="s">
        <v>1407</v>
      </c>
      <c r="Y214" s="72" t="s">
        <v>1408</v>
      </c>
      <c r="Z214" s="74" t="s">
        <v>18</v>
      </c>
      <c r="AA214" s="70"/>
      <c r="AB214" s="70"/>
    </row>
    <row r="215" spans="1:28" ht="20.100000000000001" customHeight="1">
      <c r="A215" s="72" t="s">
        <v>1137</v>
      </c>
      <c r="B215" s="72" t="s">
        <v>14390</v>
      </c>
      <c r="C215" s="75">
        <f t="shared" si="3"/>
        <v>26125060</v>
      </c>
      <c r="D215" s="75" t="e">
        <f>MATCH(C215,estadored!$B$26:$B$322,0)</f>
        <v>#N/A</v>
      </c>
      <c r="E215" s="73" t="s">
        <v>14391</v>
      </c>
      <c r="F215" s="74" t="s">
        <v>5019</v>
      </c>
      <c r="G215" s="74" t="s">
        <v>12</v>
      </c>
      <c r="H215" s="74" t="s">
        <v>43</v>
      </c>
      <c r="I215" s="74" t="s">
        <v>14</v>
      </c>
      <c r="J215" s="72" t="s">
        <v>15</v>
      </c>
      <c r="K215" s="72" t="s">
        <v>1209</v>
      </c>
      <c r="L215" s="72" t="s">
        <v>1210</v>
      </c>
      <c r="M215" s="72" t="s">
        <v>218</v>
      </c>
      <c r="N215" s="72">
        <v>4</v>
      </c>
      <c r="O215" s="72">
        <v>27</v>
      </c>
      <c r="P215" s="72">
        <v>17</v>
      </c>
      <c r="Q215" s="72" t="s">
        <v>5021</v>
      </c>
      <c r="R215" s="72">
        <v>4.4547222222222222</v>
      </c>
      <c r="S215" s="72">
        <v>75</v>
      </c>
      <c r="T215" s="75">
        <v>45</v>
      </c>
      <c r="U215" s="75">
        <v>59</v>
      </c>
      <c r="V215" s="75" t="s">
        <v>5022</v>
      </c>
      <c r="W215" s="75">
        <v>-75.766388888888883</v>
      </c>
      <c r="X215" s="76" t="s">
        <v>1215</v>
      </c>
      <c r="Y215" s="72" t="s">
        <v>14392</v>
      </c>
      <c r="Z215" s="74" t="s">
        <v>18</v>
      </c>
      <c r="AA215" s="70"/>
      <c r="AB215" s="70"/>
    </row>
    <row r="216" spans="1:28" ht="20.100000000000001" customHeight="1">
      <c r="A216" s="72" t="s">
        <v>1137</v>
      </c>
      <c r="B216" s="72" t="s">
        <v>14393</v>
      </c>
      <c r="C216" s="75">
        <f t="shared" si="3"/>
        <v>26125061</v>
      </c>
      <c r="D216" s="75" t="e">
        <f>MATCH(C216,estadored!$B$26:$B$322,0)</f>
        <v>#N/A</v>
      </c>
      <c r="E216" s="73" t="s">
        <v>1216</v>
      </c>
      <c r="F216" s="74" t="s">
        <v>38</v>
      </c>
      <c r="G216" s="74" t="s">
        <v>12</v>
      </c>
      <c r="H216" s="74" t="s">
        <v>43</v>
      </c>
      <c r="I216" s="74" t="s">
        <v>14</v>
      </c>
      <c r="J216" s="72" t="s">
        <v>15</v>
      </c>
      <c r="K216" s="72" t="s">
        <v>1209</v>
      </c>
      <c r="L216" s="72" t="s">
        <v>1210</v>
      </c>
      <c r="M216" s="72" t="s">
        <v>218</v>
      </c>
      <c r="N216" s="72">
        <v>4</v>
      </c>
      <c r="O216" s="72">
        <v>27</v>
      </c>
      <c r="P216" s="72">
        <v>17</v>
      </c>
      <c r="Q216" s="72" t="s">
        <v>5021</v>
      </c>
      <c r="R216" s="72">
        <v>4.4547222222222222</v>
      </c>
      <c r="S216" s="72">
        <v>75</v>
      </c>
      <c r="T216" s="75">
        <v>45</v>
      </c>
      <c r="U216" s="75">
        <v>59</v>
      </c>
      <c r="V216" s="75" t="s">
        <v>5022</v>
      </c>
      <c r="W216" s="75">
        <v>-75.766388888888883</v>
      </c>
      <c r="X216" s="76" t="s">
        <v>1215</v>
      </c>
      <c r="Y216" s="72" t="s">
        <v>1217</v>
      </c>
      <c r="Z216" s="74" t="s">
        <v>18</v>
      </c>
      <c r="AA216" s="70"/>
      <c r="AB216" s="70"/>
    </row>
    <row r="217" spans="1:28" ht="20.100000000000001" customHeight="1">
      <c r="A217" s="72" t="s">
        <v>1371</v>
      </c>
      <c r="B217" s="72" t="s">
        <v>15694</v>
      </c>
      <c r="C217" s="75">
        <f t="shared" si="3"/>
        <v>17025020</v>
      </c>
      <c r="D217" s="75" t="e">
        <f>MATCH(C217,estadored!$B$26:$B$322,0)</f>
        <v>#N/A</v>
      </c>
      <c r="E217" s="73" t="s">
        <v>15695</v>
      </c>
      <c r="F217" s="74" t="s">
        <v>5019</v>
      </c>
      <c r="G217" s="74" t="s">
        <v>12</v>
      </c>
      <c r="H217" s="74" t="s">
        <v>43</v>
      </c>
      <c r="I217" s="74" t="s">
        <v>14</v>
      </c>
      <c r="J217" s="72" t="s">
        <v>15</v>
      </c>
      <c r="K217" s="72" t="s">
        <v>92</v>
      </c>
      <c r="L217" s="72" t="s">
        <v>1372</v>
      </c>
      <c r="M217" s="72" t="s">
        <v>15685</v>
      </c>
      <c r="N217" s="72">
        <v>13</v>
      </c>
      <c r="O217" s="72">
        <v>21</v>
      </c>
      <c r="P217" s="72">
        <v>34.200000000000003</v>
      </c>
      <c r="Q217" s="72" t="s">
        <v>5021</v>
      </c>
      <c r="R217" s="72">
        <v>13.359499999999999</v>
      </c>
      <c r="S217" s="72">
        <v>81</v>
      </c>
      <c r="T217" s="75">
        <v>21</v>
      </c>
      <c r="U217" s="75">
        <v>27.8</v>
      </c>
      <c r="V217" s="75" t="s">
        <v>5022</v>
      </c>
      <c r="W217" s="75">
        <v>-81.357722222222222</v>
      </c>
      <c r="X217" s="76" t="s">
        <v>449</v>
      </c>
      <c r="Y217" s="72" t="s">
        <v>9338</v>
      </c>
      <c r="Z217" s="74" t="s">
        <v>18</v>
      </c>
      <c r="AA217" s="70"/>
      <c r="AB217" s="70"/>
    </row>
    <row r="218" spans="1:28" ht="20.100000000000001" customHeight="1">
      <c r="A218" s="72" t="s">
        <v>1299</v>
      </c>
      <c r="B218" s="72" t="s">
        <v>14967</v>
      </c>
      <c r="C218" s="75">
        <f t="shared" si="3"/>
        <v>21180220</v>
      </c>
      <c r="D218" s="75" t="e">
        <f>MATCH(C218,estadored!$B$26:$B$322,0)</f>
        <v>#N/A</v>
      </c>
      <c r="E218" s="73" t="s">
        <v>14968</v>
      </c>
      <c r="F218" s="74" t="s">
        <v>5019</v>
      </c>
      <c r="G218" s="74" t="s">
        <v>12</v>
      </c>
      <c r="H218" s="74" t="s">
        <v>13</v>
      </c>
      <c r="I218" s="74" t="s">
        <v>24</v>
      </c>
      <c r="J218" s="72" t="s">
        <v>15</v>
      </c>
      <c r="K218" s="72" t="s">
        <v>14969</v>
      </c>
      <c r="L218" s="72" t="s">
        <v>637</v>
      </c>
      <c r="M218" s="72" t="s">
        <v>1317</v>
      </c>
      <c r="N218" s="72">
        <v>4</v>
      </c>
      <c r="O218" s="72">
        <v>9</v>
      </c>
      <c r="P218" s="72">
        <v>0</v>
      </c>
      <c r="Q218" s="72" t="s">
        <v>5021</v>
      </c>
      <c r="R218" s="72">
        <v>4.1500000000000004</v>
      </c>
      <c r="S218" s="72">
        <v>74</v>
      </c>
      <c r="T218" s="75">
        <v>54</v>
      </c>
      <c r="U218" s="75">
        <v>0</v>
      </c>
      <c r="V218" s="75" t="s">
        <v>5022</v>
      </c>
      <c r="W218" s="75">
        <v>-74.900000000000006</v>
      </c>
      <c r="X218" s="76" t="s">
        <v>5696</v>
      </c>
      <c r="Y218" s="72" t="s">
        <v>6063</v>
      </c>
      <c r="Z218" s="74" t="s">
        <v>7606</v>
      </c>
      <c r="AA218" s="70"/>
      <c r="AB218" s="70"/>
    </row>
    <row r="219" spans="1:28" ht="20.100000000000001" customHeight="1">
      <c r="A219" s="72" t="s">
        <v>1137</v>
      </c>
      <c r="B219" s="72" t="s">
        <v>14266</v>
      </c>
      <c r="C219" s="75">
        <f t="shared" si="3"/>
        <v>26105160</v>
      </c>
      <c r="D219" s="75" t="e">
        <f>MATCH(C219,estadored!$B$26:$B$322,0)</f>
        <v>#N/A</v>
      </c>
      <c r="E219" s="73" t="s">
        <v>14267</v>
      </c>
      <c r="F219" s="74" t="s">
        <v>5019</v>
      </c>
      <c r="G219" s="74" t="s">
        <v>12</v>
      </c>
      <c r="H219" s="74" t="s">
        <v>43</v>
      </c>
      <c r="I219" s="74" t="s">
        <v>14</v>
      </c>
      <c r="J219" s="72" t="s">
        <v>15</v>
      </c>
      <c r="K219" s="72" t="s">
        <v>1198</v>
      </c>
      <c r="L219" s="72" t="s">
        <v>1146</v>
      </c>
      <c r="M219" s="72" t="s">
        <v>14223</v>
      </c>
      <c r="N219" s="72">
        <v>4</v>
      </c>
      <c r="O219" s="72">
        <v>5</v>
      </c>
      <c r="P219" s="72">
        <v>24.3</v>
      </c>
      <c r="Q219" s="72" t="s">
        <v>5021</v>
      </c>
      <c r="R219" s="72">
        <v>4.0900833333333333</v>
      </c>
      <c r="S219" s="72">
        <v>76</v>
      </c>
      <c r="T219" s="75">
        <v>13</v>
      </c>
      <c r="U219" s="75">
        <v>24.9</v>
      </c>
      <c r="V219" s="75" t="s">
        <v>5022</v>
      </c>
      <c r="W219" s="75">
        <v>-76.223583333333337</v>
      </c>
      <c r="X219" s="76" t="s">
        <v>158</v>
      </c>
      <c r="Y219" s="72" t="s">
        <v>7014</v>
      </c>
      <c r="Z219" s="74" t="s">
        <v>18</v>
      </c>
      <c r="AA219" s="70"/>
      <c r="AB219" s="70"/>
    </row>
    <row r="220" spans="1:28" ht="20.100000000000001" customHeight="1">
      <c r="A220" s="72" t="s">
        <v>763</v>
      </c>
      <c r="B220" s="72" t="s">
        <v>10686</v>
      </c>
      <c r="C220" s="75">
        <f t="shared" si="3"/>
        <v>23125140</v>
      </c>
      <c r="D220" s="75" t="e">
        <f>MATCH(C220,estadored!$B$26:$B$322,0)</f>
        <v>#N/A</v>
      </c>
      <c r="E220" s="73" t="s">
        <v>10687</v>
      </c>
      <c r="F220" s="74" t="s">
        <v>5019</v>
      </c>
      <c r="G220" s="74" t="s">
        <v>12</v>
      </c>
      <c r="H220" s="74" t="s">
        <v>26</v>
      </c>
      <c r="I220" s="74" t="s">
        <v>14</v>
      </c>
      <c r="J220" s="72" t="s">
        <v>15</v>
      </c>
      <c r="K220" s="72" t="s">
        <v>764</v>
      </c>
      <c r="L220" s="72" t="s">
        <v>173</v>
      </c>
      <c r="M220" s="72" t="s">
        <v>10688</v>
      </c>
      <c r="N220" s="72">
        <v>5</v>
      </c>
      <c r="O220" s="72">
        <v>31</v>
      </c>
      <c r="P220" s="72">
        <v>15</v>
      </c>
      <c r="Q220" s="72" t="s">
        <v>5021</v>
      </c>
      <c r="R220" s="72">
        <v>5.520833333333333</v>
      </c>
      <c r="S220" s="72">
        <v>74</v>
      </c>
      <c r="T220" s="75">
        <v>10</v>
      </c>
      <c r="U220" s="75">
        <v>56.7</v>
      </c>
      <c r="V220" s="75" t="s">
        <v>5022</v>
      </c>
      <c r="W220" s="75">
        <v>-74.182416666666668</v>
      </c>
      <c r="X220" s="76" t="s">
        <v>144</v>
      </c>
      <c r="Y220" s="72" t="s">
        <v>10689</v>
      </c>
      <c r="Z220" s="74" t="s">
        <v>18</v>
      </c>
      <c r="AA220" s="70"/>
      <c r="AB220" s="70"/>
    </row>
    <row r="221" spans="1:28" ht="20.100000000000001" customHeight="1">
      <c r="A221" s="72" t="s">
        <v>564</v>
      </c>
      <c r="B221" s="72" t="s">
        <v>9414</v>
      </c>
      <c r="C221" s="75">
        <f t="shared" si="3"/>
        <v>44035020</v>
      </c>
      <c r="D221" s="75" t="e">
        <f>MATCH(C221,estadored!$B$26:$B$322,0)</f>
        <v>#N/A</v>
      </c>
      <c r="E221" s="73" t="s">
        <v>9415</v>
      </c>
      <c r="F221" s="74" t="s">
        <v>5019</v>
      </c>
      <c r="G221" s="74" t="s">
        <v>12</v>
      </c>
      <c r="H221" s="74" t="s">
        <v>26</v>
      </c>
      <c r="I221" s="74" t="s">
        <v>14</v>
      </c>
      <c r="J221" s="72" t="s">
        <v>15</v>
      </c>
      <c r="K221" s="72" t="s">
        <v>645</v>
      </c>
      <c r="L221" s="72" t="s">
        <v>646</v>
      </c>
      <c r="M221" s="72" t="s">
        <v>647</v>
      </c>
      <c r="N221" s="72">
        <v>1</v>
      </c>
      <c r="O221" s="72">
        <v>35</v>
      </c>
      <c r="P221" s="72">
        <v>20.6</v>
      </c>
      <c r="Q221" s="72" t="s">
        <v>5021</v>
      </c>
      <c r="R221" s="72">
        <v>1.5890555555555557</v>
      </c>
      <c r="S221" s="72">
        <v>75</v>
      </c>
      <c r="T221" s="75">
        <v>33</v>
      </c>
      <c r="U221" s="75">
        <v>34.4</v>
      </c>
      <c r="V221" s="75" t="s">
        <v>5022</v>
      </c>
      <c r="W221" s="75">
        <v>-75.559555555555548</v>
      </c>
      <c r="X221" s="76" t="s">
        <v>9416</v>
      </c>
      <c r="Y221" s="72" t="s">
        <v>7894</v>
      </c>
      <c r="Z221" s="74" t="s">
        <v>18</v>
      </c>
      <c r="AA221" s="70"/>
      <c r="AB221" s="70"/>
    </row>
    <row r="222" spans="1:28" ht="20.100000000000001" customHeight="1">
      <c r="A222" s="72" t="s">
        <v>1137</v>
      </c>
      <c r="B222" s="72" t="s">
        <v>14017</v>
      </c>
      <c r="C222" s="75">
        <f t="shared" si="3"/>
        <v>26035030</v>
      </c>
      <c r="D222" s="75" t="e">
        <f>MATCH(C222,estadored!$B$26:$B$322,0)</f>
        <v>#N/A</v>
      </c>
      <c r="E222" s="73" t="s">
        <v>14018</v>
      </c>
      <c r="F222" s="74" t="s">
        <v>5019</v>
      </c>
      <c r="G222" s="74" t="s">
        <v>12</v>
      </c>
      <c r="H222" s="74" t="s">
        <v>43</v>
      </c>
      <c r="I222" s="74" t="s">
        <v>14</v>
      </c>
      <c r="J222" s="72" t="s">
        <v>15</v>
      </c>
      <c r="K222" s="72" t="s">
        <v>174</v>
      </c>
      <c r="L222" s="72" t="s">
        <v>174</v>
      </c>
      <c r="M222" s="72" t="s">
        <v>1152</v>
      </c>
      <c r="N222" s="72">
        <v>2</v>
      </c>
      <c r="O222" s="72">
        <v>27</v>
      </c>
      <c r="P222" s="72">
        <v>10.4</v>
      </c>
      <c r="Q222" s="72" t="s">
        <v>5021</v>
      </c>
      <c r="R222" s="72">
        <v>2.4528888888888889</v>
      </c>
      <c r="S222" s="72">
        <v>76</v>
      </c>
      <c r="T222" s="75">
        <v>36</v>
      </c>
      <c r="U222" s="75">
        <v>31.5</v>
      </c>
      <c r="V222" s="75" t="s">
        <v>5022</v>
      </c>
      <c r="W222" s="75">
        <v>-76.608750000000001</v>
      </c>
      <c r="X222" s="76" t="s">
        <v>14019</v>
      </c>
      <c r="Y222" s="72" t="s">
        <v>14020</v>
      </c>
      <c r="Z222" s="74" t="s">
        <v>18</v>
      </c>
      <c r="AA222" s="70"/>
      <c r="AB222" s="70"/>
    </row>
    <row r="223" spans="1:28" ht="20.100000000000001" customHeight="1">
      <c r="A223" s="72" t="s">
        <v>1031</v>
      </c>
      <c r="B223" s="72" t="s">
        <v>13176</v>
      </c>
      <c r="C223" s="75">
        <f t="shared" si="3"/>
        <v>23195030</v>
      </c>
      <c r="D223" s="75" t="e">
        <f>MATCH(C223,estadored!$B$26:$B$322,0)</f>
        <v>#N/A</v>
      </c>
      <c r="E223" s="73" t="s">
        <v>13177</v>
      </c>
      <c r="F223" s="74" t="s">
        <v>5019</v>
      </c>
      <c r="G223" s="74" t="s">
        <v>12</v>
      </c>
      <c r="H223" s="74" t="s">
        <v>5704</v>
      </c>
      <c r="I223" s="74" t="s">
        <v>24</v>
      </c>
      <c r="J223" s="72" t="s">
        <v>15</v>
      </c>
      <c r="K223" s="72" t="s">
        <v>1065</v>
      </c>
      <c r="L223" s="72" t="s">
        <v>767</v>
      </c>
      <c r="M223" s="72" t="s">
        <v>1089</v>
      </c>
      <c r="N223" s="72">
        <v>7</v>
      </c>
      <c r="O223" s="72">
        <v>8</v>
      </c>
      <c r="P223" s="72">
        <v>0</v>
      </c>
      <c r="Q223" s="72" t="s">
        <v>5021</v>
      </c>
      <c r="R223" s="72">
        <v>7.1333333333333337</v>
      </c>
      <c r="S223" s="72">
        <v>73</v>
      </c>
      <c r="T223" s="75">
        <v>8</v>
      </c>
      <c r="U223" s="75">
        <v>0</v>
      </c>
      <c r="V223" s="75" t="s">
        <v>5022</v>
      </c>
      <c r="W223" s="75">
        <v>-73.13333333333334</v>
      </c>
      <c r="X223" s="76" t="s">
        <v>13178</v>
      </c>
      <c r="Y223" s="72" t="s">
        <v>7247</v>
      </c>
      <c r="Z223" s="74" t="s">
        <v>10163</v>
      </c>
      <c r="AA223" s="70"/>
      <c r="AB223" s="70"/>
    </row>
    <row r="224" spans="1:28" ht="20.100000000000001" customHeight="1">
      <c r="A224" s="72" t="s">
        <v>11</v>
      </c>
      <c r="B224" s="72" t="s">
        <v>5441</v>
      </c>
      <c r="C224" s="75">
        <f t="shared" si="3"/>
        <v>12025010</v>
      </c>
      <c r="D224" s="75" t="e">
        <f>MATCH(C224,estadored!$B$26:$B$322,0)</f>
        <v>#N/A</v>
      </c>
      <c r="E224" s="73" t="s">
        <v>5442</v>
      </c>
      <c r="F224" s="74" t="s">
        <v>5019</v>
      </c>
      <c r="G224" s="74" t="s">
        <v>12</v>
      </c>
      <c r="H224" s="74" t="s">
        <v>26</v>
      </c>
      <c r="I224" s="74" t="s">
        <v>24</v>
      </c>
      <c r="J224" s="72" t="s">
        <v>15</v>
      </c>
      <c r="K224" s="72" t="s">
        <v>87</v>
      </c>
      <c r="L224" s="72" t="s">
        <v>27</v>
      </c>
      <c r="M224" s="72" t="s">
        <v>88</v>
      </c>
      <c r="N224" s="72">
        <v>8</v>
      </c>
      <c r="O224" s="72">
        <v>7</v>
      </c>
      <c r="P224" s="72">
        <v>0</v>
      </c>
      <c r="Q224" s="72" t="s">
        <v>5021</v>
      </c>
      <c r="R224" s="72">
        <v>8.1166666666666671</v>
      </c>
      <c r="S224" s="72">
        <v>76</v>
      </c>
      <c r="T224" s="75">
        <v>44</v>
      </c>
      <c r="U224" s="75">
        <v>0</v>
      </c>
      <c r="V224" s="75" t="s">
        <v>5022</v>
      </c>
      <c r="W224" s="75">
        <v>-76.733333333333334</v>
      </c>
      <c r="X224" s="76" t="s">
        <v>89</v>
      </c>
      <c r="Y224" s="72" t="s">
        <v>5443</v>
      </c>
      <c r="Z224" s="74" t="s">
        <v>5444</v>
      </c>
      <c r="AA224" s="70"/>
      <c r="AB224" s="70"/>
    </row>
    <row r="225" spans="1:28" ht="20.100000000000001" customHeight="1">
      <c r="A225" s="72" t="s">
        <v>892</v>
      </c>
      <c r="B225" s="72" t="s">
        <v>12286</v>
      </c>
      <c r="C225" s="75">
        <f t="shared" si="3"/>
        <v>53045030</v>
      </c>
      <c r="D225" s="75" t="e">
        <f>MATCH(C225,estadored!$B$26:$B$322,0)</f>
        <v>#N/A</v>
      </c>
      <c r="E225" s="73" t="s">
        <v>12287</v>
      </c>
      <c r="F225" s="74" t="s">
        <v>5019</v>
      </c>
      <c r="G225" s="74" t="s">
        <v>12</v>
      </c>
      <c r="H225" s="74" t="s">
        <v>26</v>
      </c>
      <c r="I225" s="74" t="s">
        <v>14</v>
      </c>
      <c r="J225" s="72" t="s">
        <v>15</v>
      </c>
      <c r="K225" s="72" t="s">
        <v>1017</v>
      </c>
      <c r="L225" s="72" t="s">
        <v>174</v>
      </c>
      <c r="M225" s="72" t="s">
        <v>1017</v>
      </c>
      <c r="N225" s="72">
        <v>2</v>
      </c>
      <c r="O225" s="72">
        <v>34</v>
      </c>
      <c r="P225" s="72">
        <v>27.9</v>
      </c>
      <c r="Q225" s="72" t="s">
        <v>5021</v>
      </c>
      <c r="R225" s="72">
        <v>2.5744166666666666</v>
      </c>
      <c r="S225" s="72">
        <v>77</v>
      </c>
      <c r="T225" s="75">
        <v>53</v>
      </c>
      <c r="U225" s="75">
        <v>41.1</v>
      </c>
      <c r="V225" s="75" t="s">
        <v>5022</v>
      </c>
      <c r="W225" s="75">
        <v>-77.894750000000002</v>
      </c>
      <c r="X225" s="76" t="s">
        <v>333</v>
      </c>
      <c r="Y225" s="72" t="s">
        <v>5999</v>
      </c>
      <c r="Z225" s="74" t="s">
        <v>18</v>
      </c>
      <c r="AA225" s="70"/>
      <c r="AB225" s="70"/>
    </row>
    <row r="226" spans="1:28" ht="20.100000000000001" customHeight="1">
      <c r="A226" s="72" t="s">
        <v>892</v>
      </c>
      <c r="B226" s="72" t="s">
        <v>3822</v>
      </c>
      <c r="C226" s="75">
        <f t="shared" si="3"/>
        <v>53045040</v>
      </c>
      <c r="D226" s="75" t="e">
        <f>MATCH(C226,estadored!$B$26:$B$322,0)</f>
        <v>#N/A</v>
      </c>
      <c r="E226" s="73" t="s">
        <v>1018</v>
      </c>
      <c r="F226" s="74" t="s">
        <v>38</v>
      </c>
      <c r="G226" s="74" t="s">
        <v>12</v>
      </c>
      <c r="H226" s="74" t="s">
        <v>64</v>
      </c>
      <c r="I226" s="74" t="s">
        <v>14</v>
      </c>
      <c r="J226" s="72" t="s">
        <v>15</v>
      </c>
      <c r="K226" s="72" t="s">
        <v>1017</v>
      </c>
      <c r="L226" s="72" t="s">
        <v>174</v>
      </c>
      <c r="M226" s="72" t="s">
        <v>1017</v>
      </c>
      <c r="N226" s="72">
        <v>2</v>
      </c>
      <c r="O226" s="72">
        <v>34</v>
      </c>
      <c r="P226" s="72">
        <v>27.9</v>
      </c>
      <c r="Q226" s="72" t="s">
        <v>5021</v>
      </c>
      <c r="R226" s="72">
        <v>2.5744166666666666</v>
      </c>
      <c r="S226" s="72">
        <v>77</v>
      </c>
      <c r="T226" s="75">
        <v>53</v>
      </c>
      <c r="U226" s="75">
        <v>41.1</v>
      </c>
      <c r="V226" s="75" t="s">
        <v>5022</v>
      </c>
      <c r="W226" s="75">
        <v>-77.894750000000002</v>
      </c>
      <c r="X226" s="76" t="s">
        <v>333</v>
      </c>
      <c r="Y226" s="72" t="s">
        <v>439</v>
      </c>
      <c r="Z226" s="74" t="s">
        <v>18</v>
      </c>
      <c r="AA226" s="70"/>
      <c r="AB226" s="70"/>
    </row>
    <row r="227" spans="1:28" ht="20.100000000000001" customHeight="1">
      <c r="A227" s="72" t="s">
        <v>674</v>
      </c>
      <c r="B227" s="72" t="s">
        <v>9825</v>
      </c>
      <c r="C227" s="75">
        <f t="shared" si="3"/>
        <v>15065090</v>
      </c>
      <c r="D227" s="75" t="e">
        <f>MATCH(C227,estadored!$B$26:$B$322,0)</f>
        <v>#N/A</v>
      </c>
      <c r="E227" s="73" t="s">
        <v>9826</v>
      </c>
      <c r="F227" s="74" t="s">
        <v>5019</v>
      </c>
      <c r="G227" s="74" t="s">
        <v>12</v>
      </c>
      <c r="H227" s="74" t="s">
        <v>111</v>
      </c>
      <c r="I227" s="74" t="s">
        <v>24</v>
      </c>
      <c r="J227" s="72" t="s">
        <v>15</v>
      </c>
      <c r="K227" s="72" t="s">
        <v>685</v>
      </c>
      <c r="L227" s="72" t="s">
        <v>678</v>
      </c>
      <c r="M227" s="72" t="s">
        <v>681</v>
      </c>
      <c r="N227" s="72">
        <v>11</v>
      </c>
      <c r="O227" s="72">
        <v>10</v>
      </c>
      <c r="P227" s="72">
        <v>0</v>
      </c>
      <c r="Q227" s="72" t="s">
        <v>5021</v>
      </c>
      <c r="R227" s="72">
        <v>11.166666666666666</v>
      </c>
      <c r="S227" s="72">
        <v>72</v>
      </c>
      <c r="T227" s="75">
        <v>30</v>
      </c>
      <c r="U227" s="75">
        <v>0</v>
      </c>
      <c r="V227" s="75" t="s">
        <v>5022</v>
      </c>
      <c r="W227" s="75">
        <v>-72.5</v>
      </c>
      <c r="X227" s="76" t="s">
        <v>90</v>
      </c>
      <c r="Y227" s="72" t="s">
        <v>249</v>
      </c>
      <c r="Z227" s="74" t="s">
        <v>6223</v>
      </c>
      <c r="AA227" s="70"/>
      <c r="AB227" s="70"/>
    </row>
    <row r="228" spans="1:28" ht="20.100000000000001" customHeight="1">
      <c r="A228" s="72" t="s">
        <v>303</v>
      </c>
      <c r="B228" s="72" t="s">
        <v>7239</v>
      </c>
      <c r="C228" s="75">
        <f t="shared" si="3"/>
        <v>25025040</v>
      </c>
      <c r="D228" s="75" t="e">
        <f>MATCH(C228,estadored!$B$26:$B$322,0)</f>
        <v>#N/A</v>
      </c>
      <c r="E228" s="73" t="s">
        <v>7240</v>
      </c>
      <c r="F228" s="74" t="s">
        <v>5019</v>
      </c>
      <c r="G228" s="74" t="s">
        <v>12</v>
      </c>
      <c r="H228" s="74" t="s">
        <v>64</v>
      </c>
      <c r="I228" s="74" t="s">
        <v>24</v>
      </c>
      <c r="J228" s="72" t="s">
        <v>15</v>
      </c>
      <c r="K228" s="72" t="s">
        <v>7182</v>
      </c>
      <c r="L228" s="72" t="s">
        <v>182</v>
      </c>
      <c r="M228" s="72" t="s">
        <v>376</v>
      </c>
      <c r="N228" s="72">
        <v>8</v>
      </c>
      <c r="O228" s="72">
        <v>42</v>
      </c>
      <c r="P228" s="72">
        <v>0</v>
      </c>
      <c r="Q228" s="72" t="s">
        <v>5021</v>
      </c>
      <c r="R228" s="72">
        <v>8.6999999999999993</v>
      </c>
      <c r="S228" s="72">
        <v>75</v>
      </c>
      <c r="T228" s="75">
        <v>11</v>
      </c>
      <c r="U228" s="75">
        <v>0</v>
      </c>
      <c r="V228" s="75" t="s">
        <v>5022</v>
      </c>
      <c r="W228" s="75">
        <v>-75.183333333333337</v>
      </c>
      <c r="X228" s="76" t="s">
        <v>36</v>
      </c>
      <c r="Y228" s="72" t="s">
        <v>7241</v>
      </c>
      <c r="Z228" s="74" t="s">
        <v>135</v>
      </c>
      <c r="AA228" s="70"/>
      <c r="AB228" s="70"/>
    </row>
    <row r="229" spans="1:28" ht="20.100000000000001" customHeight="1">
      <c r="A229" s="72" t="s">
        <v>892</v>
      </c>
      <c r="B229" s="72" t="s">
        <v>11955</v>
      </c>
      <c r="C229" s="75">
        <f t="shared" si="3"/>
        <v>51035010</v>
      </c>
      <c r="D229" s="75" t="e">
        <f>MATCH(C229,estadored!$B$26:$B$322,0)</f>
        <v>#N/A</v>
      </c>
      <c r="E229" s="73" t="s">
        <v>7240</v>
      </c>
      <c r="F229" s="74" t="s">
        <v>5019</v>
      </c>
      <c r="G229" s="74" t="s">
        <v>12</v>
      </c>
      <c r="H229" s="74" t="s">
        <v>5704</v>
      </c>
      <c r="I229" s="74" t="s">
        <v>24</v>
      </c>
      <c r="J229" s="72" t="s">
        <v>15</v>
      </c>
      <c r="K229" s="72" t="s">
        <v>922</v>
      </c>
      <c r="L229" s="72" t="s">
        <v>908</v>
      </c>
      <c r="M229" s="72" t="s">
        <v>921</v>
      </c>
      <c r="N229" s="72">
        <v>1</v>
      </c>
      <c r="O229" s="72">
        <v>48</v>
      </c>
      <c r="P229" s="72">
        <v>0</v>
      </c>
      <c r="Q229" s="72" t="s">
        <v>5021</v>
      </c>
      <c r="R229" s="72">
        <v>1.8</v>
      </c>
      <c r="S229" s="72">
        <v>78</v>
      </c>
      <c r="T229" s="75">
        <v>46</v>
      </c>
      <c r="U229" s="75">
        <v>0</v>
      </c>
      <c r="V229" s="75" t="s">
        <v>5022</v>
      </c>
      <c r="W229" s="75">
        <v>-78.766666666666666</v>
      </c>
      <c r="X229" s="76" t="s">
        <v>336</v>
      </c>
      <c r="Y229" s="72" t="s">
        <v>5228</v>
      </c>
      <c r="Z229" s="74" t="s">
        <v>11737</v>
      </c>
      <c r="AA229" s="70"/>
      <c r="AB229" s="70"/>
    </row>
    <row r="230" spans="1:28" ht="20.100000000000001" customHeight="1">
      <c r="A230" s="72" t="s">
        <v>1137</v>
      </c>
      <c r="B230" s="72" t="s">
        <v>14595</v>
      </c>
      <c r="C230" s="75">
        <f t="shared" si="3"/>
        <v>26155110</v>
      </c>
      <c r="D230" s="75" t="e">
        <f>MATCH(C230,estadored!$B$26:$B$322,0)</f>
        <v>#N/A</v>
      </c>
      <c r="E230" s="73" t="s">
        <v>14596</v>
      </c>
      <c r="F230" s="74" t="s">
        <v>5019</v>
      </c>
      <c r="G230" s="74" t="s">
        <v>12</v>
      </c>
      <c r="H230" s="74" t="s">
        <v>43</v>
      </c>
      <c r="I230" s="74" t="s">
        <v>14</v>
      </c>
      <c r="J230" s="72" t="s">
        <v>15</v>
      </c>
      <c r="K230" s="72" t="s">
        <v>1257</v>
      </c>
      <c r="L230" s="72" t="s">
        <v>125</v>
      </c>
      <c r="M230" s="72" t="s">
        <v>1258</v>
      </c>
      <c r="N230" s="72">
        <v>5</v>
      </c>
      <c r="O230" s="72">
        <v>1</v>
      </c>
      <c r="P230" s="72">
        <v>47.2</v>
      </c>
      <c r="Q230" s="72" t="s">
        <v>5021</v>
      </c>
      <c r="R230" s="72">
        <v>5.0297777777777775</v>
      </c>
      <c r="S230" s="72">
        <v>75</v>
      </c>
      <c r="T230" s="75">
        <v>28</v>
      </c>
      <c r="U230" s="75">
        <v>11.7</v>
      </c>
      <c r="V230" s="75" t="s">
        <v>5022</v>
      </c>
      <c r="W230" s="75">
        <v>-75.469916666666663</v>
      </c>
      <c r="X230" s="76" t="s">
        <v>14597</v>
      </c>
      <c r="Y230" s="72" t="s">
        <v>5802</v>
      </c>
      <c r="Z230" s="74" t="s">
        <v>18</v>
      </c>
      <c r="AA230" s="70"/>
      <c r="AB230" s="70"/>
    </row>
    <row r="231" spans="1:28" ht="20.100000000000001" customHeight="1">
      <c r="A231" s="72" t="s">
        <v>303</v>
      </c>
      <c r="B231" s="72" t="s">
        <v>7271</v>
      </c>
      <c r="C231" s="75">
        <f t="shared" si="3"/>
        <v>25025360</v>
      </c>
      <c r="D231" s="75" t="e">
        <f>MATCH(C231,estadored!$B$26:$B$322,0)</f>
        <v>#N/A</v>
      </c>
      <c r="E231" s="73" t="s">
        <v>412</v>
      </c>
      <c r="F231" s="74" t="s">
        <v>38</v>
      </c>
      <c r="G231" s="74" t="s">
        <v>12</v>
      </c>
      <c r="H231" s="74" t="s">
        <v>64</v>
      </c>
      <c r="I231" s="74" t="s">
        <v>14</v>
      </c>
      <c r="J231" s="72" t="s">
        <v>15</v>
      </c>
      <c r="K231" s="72" t="s">
        <v>413</v>
      </c>
      <c r="L231" s="72" t="s">
        <v>160</v>
      </c>
      <c r="M231" s="72" t="s">
        <v>399</v>
      </c>
      <c r="N231" s="72">
        <v>9</v>
      </c>
      <c r="O231" s="72">
        <v>2</v>
      </c>
      <c r="P231" s="72">
        <v>46.8</v>
      </c>
      <c r="Q231" s="72" t="s">
        <v>5021</v>
      </c>
      <c r="R231" s="72">
        <v>9.0463333333333331</v>
      </c>
      <c r="S231" s="72">
        <v>73</v>
      </c>
      <c r="T231" s="75">
        <v>58</v>
      </c>
      <c r="U231" s="75">
        <v>15</v>
      </c>
      <c r="V231" s="75" t="s">
        <v>5022</v>
      </c>
      <c r="W231" s="75">
        <v>-73.970833333333331</v>
      </c>
      <c r="X231" s="76" t="s">
        <v>414</v>
      </c>
      <c r="Y231" s="72" t="s">
        <v>415</v>
      </c>
      <c r="Z231" s="74" t="s">
        <v>18</v>
      </c>
      <c r="AA231" s="70"/>
      <c r="AB231" s="70"/>
    </row>
    <row r="232" spans="1:28" ht="20.100000000000001" customHeight="1">
      <c r="A232" s="72" t="s">
        <v>674</v>
      </c>
      <c r="B232" s="72" t="s">
        <v>10141</v>
      </c>
      <c r="C232" s="75">
        <f t="shared" si="3"/>
        <v>25025090</v>
      </c>
      <c r="D232" s="75" t="e">
        <f>MATCH(C232,estadored!$B$26:$B$322,0)</f>
        <v>#N/A</v>
      </c>
      <c r="E232" s="73" t="s">
        <v>412</v>
      </c>
      <c r="F232" s="74" t="s">
        <v>5019</v>
      </c>
      <c r="G232" s="74" t="s">
        <v>12</v>
      </c>
      <c r="H232" s="74" t="s">
        <v>43</v>
      </c>
      <c r="I232" s="74" t="s">
        <v>14</v>
      </c>
      <c r="J232" s="72" t="s">
        <v>15</v>
      </c>
      <c r="K232" s="72" t="s">
        <v>413</v>
      </c>
      <c r="L232" s="72" t="s">
        <v>160</v>
      </c>
      <c r="M232" s="72" t="s">
        <v>399</v>
      </c>
      <c r="N232" s="72">
        <v>9</v>
      </c>
      <c r="O232" s="72">
        <v>2</v>
      </c>
      <c r="P232" s="72">
        <v>46.8</v>
      </c>
      <c r="Q232" s="72" t="s">
        <v>5021</v>
      </c>
      <c r="R232" s="72">
        <v>9.0463333333333331</v>
      </c>
      <c r="S232" s="72">
        <v>73</v>
      </c>
      <c r="T232" s="75">
        <v>58</v>
      </c>
      <c r="U232" s="75">
        <v>15</v>
      </c>
      <c r="V232" s="75" t="s">
        <v>5022</v>
      </c>
      <c r="W232" s="75">
        <v>-73.970833333333331</v>
      </c>
      <c r="X232" s="76" t="s">
        <v>414</v>
      </c>
      <c r="Y232" s="72" t="s">
        <v>10142</v>
      </c>
      <c r="Z232" s="74" t="s">
        <v>18</v>
      </c>
      <c r="AA232" s="70"/>
      <c r="AB232" s="70"/>
    </row>
    <row r="233" spans="1:28" ht="20.100000000000001" customHeight="1">
      <c r="A233" s="72" t="s">
        <v>11</v>
      </c>
      <c r="B233" s="72" t="s">
        <v>5397</v>
      </c>
      <c r="C233" s="75">
        <f t="shared" si="3"/>
        <v>12015070</v>
      </c>
      <c r="D233" s="75" t="e">
        <f>MATCH(C233,estadored!$B$26:$B$322,0)</f>
        <v>#N/A</v>
      </c>
      <c r="E233" s="73" t="s">
        <v>5398</v>
      </c>
      <c r="F233" s="74" t="s">
        <v>5019</v>
      </c>
      <c r="G233" s="74" t="s">
        <v>12</v>
      </c>
      <c r="H233" s="74" t="s">
        <v>43</v>
      </c>
      <c r="I233" s="74" t="s">
        <v>14</v>
      </c>
      <c r="J233" s="72" t="s">
        <v>15</v>
      </c>
      <c r="K233" s="72" t="s">
        <v>5335</v>
      </c>
      <c r="L233" s="72" t="s">
        <v>27</v>
      </c>
      <c r="M233" s="72" t="s">
        <v>5336</v>
      </c>
      <c r="N233" s="72">
        <v>7</v>
      </c>
      <c r="O233" s="72">
        <v>48</v>
      </c>
      <c r="P233" s="72">
        <v>59</v>
      </c>
      <c r="Q233" s="72" t="s">
        <v>5021</v>
      </c>
      <c r="R233" s="72">
        <v>7.8163888888888886</v>
      </c>
      <c r="S233" s="72">
        <v>76</v>
      </c>
      <c r="T233" s="75">
        <v>43</v>
      </c>
      <c r="U233" s="75">
        <v>4.4000000000000004</v>
      </c>
      <c r="V233" s="75" t="s">
        <v>5022</v>
      </c>
      <c r="W233" s="75">
        <v>-76.717888888888893</v>
      </c>
      <c r="X233" s="76" t="s">
        <v>5399</v>
      </c>
      <c r="Y233" s="72" t="s">
        <v>5232</v>
      </c>
      <c r="Z233" s="74" t="s">
        <v>18</v>
      </c>
      <c r="AA233" s="70"/>
      <c r="AB233" s="70"/>
    </row>
    <row r="234" spans="1:28" ht="20.100000000000001" customHeight="1">
      <c r="A234" s="72" t="s">
        <v>303</v>
      </c>
      <c r="B234" s="72" t="s">
        <v>6589</v>
      </c>
      <c r="C234" s="75">
        <f t="shared" si="3"/>
        <v>13035501</v>
      </c>
      <c r="D234" s="75">
        <f>MATCH(C234,estadored!$B$26:$B$322,0)</f>
        <v>116</v>
      </c>
      <c r="E234" s="73" t="s">
        <v>325</v>
      </c>
      <c r="F234" s="74" t="s">
        <v>38</v>
      </c>
      <c r="G234" s="74" t="s">
        <v>12</v>
      </c>
      <c r="H234" s="74" t="s">
        <v>43</v>
      </c>
      <c r="I234" s="74" t="s">
        <v>14</v>
      </c>
      <c r="J234" s="72" t="s">
        <v>15</v>
      </c>
      <c r="K234" s="72" t="s">
        <v>326</v>
      </c>
      <c r="L234" s="72" t="s">
        <v>123</v>
      </c>
      <c r="M234" s="72" t="s">
        <v>327</v>
      </c>
      <c r="N234" s="72">
        <v>8</v>
      </c>
      <c r="O234" s="72">
        <v>49</v>
      </c>
      <c r="P234" s="72">
        <v>33</v>
      </c>
      <c r="Q234" s="72" t="s">
        <v>5021</v>
      </c>
      <c r="R234" s="72">
        <v>8.8258333333333336</v>
      </c>
      <c r="S234" s="72">
        <v>75</v>
      </c>
      <c r="T234" s="75">
        <v>49</v>
      </c>
      <c r="U234" s="75">
        <v>30.5</v>
      </c>
      <c r="V234" s="75" t="s">
        <v>5022</v>
      </c>
      <c r="W234" s="75">
        <v>-75.825138888888887</v>
      </c>
      <c r="X234" s="76" t="s">
        <v>50</v>
      </c>
      <c r="Y234" s="72" t="s">
        <v>328</v>
      </c>
      <c r="Z234" s="74" t="s">
        <v>18</v>
      </c>
      <c r="AA234" s="70"/>
      <c r="AB234" s="70"/>
    </row>
    <row r="235" spans="1:28" ht="20.100000000000001" customHeight="1">
      <c r="A235" s="72" t="s">
        <v>303</v>
      </c>
      <c r="B235" s="72" t="s">
        <v>6903</v>
      </c>
      <c r="C235" s="75">
        <f t="shared" si="3"/>
        <v>13085040</v>
      </c>
      <c r="D235" s="75" t="e">
        <f>MATCH(C235,estadored!$B$26:$B$322,0)</f>
        <v>#N/A</v>
      </c>
      <c r="E235" s="73" t="s">
        <v>325</v>
      </c>
      <c r="F235" s="74" t="s">
        <v>5019</v>
      </c>
      <c r="G235" s="74" t="s">
        <v>12</v>
      </c>
      <c r="H235" s="74" t="s">
        <v>5704</v>
      </c>
      <c r="I235" s="74" t="s">
        <v>14</v>
      </c>
      <c r="J235" s="72" t="s">
        <v>15</v>
      </c>
      <c r="K235" s="72" t="s">
        <v>326</v>
      </c>
      <c r="L235" s="72" t="s">
        <v>123</v>
      </c>
      <c r="M235" s="72" t="s">
        <v>327</v>
      </c>
      <c r="N235" s="72">
        <v>8</v>
      </c>
      <c r="O235" s="72">
        <v>49</v>
      </c>
      <c r="P235" s="72">
        <v>33</v>
      </c>
      <c r="Q235" s="72" t="s">
        <v>5021</v>
      </c>
      <c r="R235" s="72">
        <v>8.8258333333333336</v>
      </c>
      <c r="S235" s="72">
        <v>75</v>
      </c>
      <c r="T235" s="75">
        <v>49</v>
      </c>
      <c r="U235" s="75">
        <v>30.5</v>
      </c>
      <c r="V235" s="75" t="s">
        <v>5022</v>
      </c>
      <c r="W235" s="75">
        <v>-75.825138888888887</v>
      </c>
      <c r="X235" s="76" t="s">
        <v>50</v>
      </c>
      <c r="Y235" s="72" t="s">
        <v>5698</v>
      </c>
      <c r="Z235" s="74" t="s">
        <v>18</v>
      </c>
      <c r="AA235" s="70"/>
      <c r="AB235" s="70"/>
    </row>
    <row r="236" spans="1:28" ht="20.100000000000001" customHeight="1">
      <c r="A236" s="72" t="s">
        <v>674</v>
      </c>
      <c r="B236" s="72" t="s">
        <v>10004</v>
      </c>
      <c r="C236" s="75">
        <f t="shared" si="3"/>
        <v>15085010</v>
      </c>
      <c r="D236" s="75" t="e">
        <f>MATCH(C236,estadored!$B$26:$B$322,0)</f>
        <v>#N/A</v>
      </c>
      <c r="E236" s="73" t="s">
        <v>10005</v>
      </c>
      <c r="F236" s="74" t="s">
        <v>5019</v>
      </c>
      <c r="G236" s="74" t="s">
        <v>12</v>
      </c>
      <c r="H236" s="74" t="s">
        <v>64</v>
      </c>
      <c r="I236" s="74" t="s">
        <v>24</v>
      </c>
      <c r="J236" s="72" t="s">
        <v>15</v>
      </c>
      <c r="K236" s="72" t="s">
        <v>10006</v>
      </c>
      <c r="L236" s="72" t="s">
        <v>678</v>
      </c>
      <c r="M236" s="72" t="s">
        <v>9935</v>
      </c>
      <c r="N236" s="72">
        <v>11</v>
      </c>
      <c r="O236" s="72">
        <v>24</v>
      </c>
      <c r="P236" s="72">
        <v>0</v>
      </c>
      <c r="Q236" s="72" t="s">
        <v>5021</v>
      </c>
      <c r="R236" s="72">
        <v>11.4</v>
      </c>
      <c r="S236" s="72">
        <v>72</v>
      </c>
      <c r="T236" s="75">
        <v>15</v>
      </c>
      <c r="U236" s="75">
        <v>0</v>
      </c>
      <c r="V236" s="75" t="s">
        <v>5022</v>
      </c>
      <c r="W236" s="75">
        <v>-72.25</v>
      </c>
      <c r="X236" s="76" t="s">
        <v>5078</v>
      </c>
      <c r="Y236" s="72" t="s">
        <v>573</v>
      </c>
      <c r="Z236" s="74" t="s">
        <v>6344</v>
      </c>
      <c r="AA236" s="70"/>
      <c r="AB236" s="70"/>
    </row>
    <row r="237" spans="1:28" ht="20.100000000000001" customHeight="1">
      <c r="A237" s="72" t="s">
        <v>1299</v>
      </c>
      <c r="B237" s="72" t="s">
        <v>15559</v>
      </c>
      <c r="C237" s="75">
        <f t="shared" si="3"/>
        <v>23015040</v>
      </c>
      <c r="D237" s="75" t="e">
        <f>MATCH(C237,estadored!$B$26:$B$322,0)</f>
        <v>#N/A</v>
      </c>
      <c r="E237" s="73" t="s">
        <v>15560</v>
      </c>
      <c r="F237" s="74" t="s">
        <v>5019</v>
      </c>
      <c r="G237" s="74" t="s">
        <v>12</v>
      </c>
      <c r="H237" s="74" t="s">
        <v>5704</v>
      </c>
      <c r="I237" s="74" t="s">
        <v>24</v>
      </c>
      <c r="J237" s="72" t="s">
        <v>15</v>
      </c>
      <c r="K237" s="72" t="s">
        <v>1357</v>
      </c>
      <c r="L237" s="72" t="s">
        <v>637</v>
      </c>
      <c r="M237" s="72" t="s">
        <v>1359</v>
      </c>
      <c r="N237" s="72">
        <v>5</v>
      </c>
      <c r="O237" s="72">
        <v>12</v>
      </c>
      <c r="P237" s="72">
        <v>35</v>
      </c>
      <c r="Q237" s="72" t="s">
        <v>5021</v>
      </c>
      <c r="R237" s="72">
        <v>5.2097222222222221</v>
      </c>
      <c r="S237" s="72">
        <v>74</v>
      </c>
      <c r="T237" s="75">
        <v>53</v>
      </c>
      <c r="U237" s="75">
        <v>11</v>
      </c>
      <c r="V237" s="75" t="s">
        <v>5022</v>
      </c>
      <c r="W237" s="75">
        <v>-74.886388888888902</v>
      </c>
      <c r="X237" s="76" t="s">
        <v>6062</v>
      </c>
      <c r="Y237" s="72" t="s">
        <v>5839</v>
      </c>
      <c r="Z237" s="74" t="s">
        <v>121</v>
      </c>
      <c r="AA237" s="70"/>
      <c r="AB237" s="70"/>
    </row>
    <row r="238" spans="1:28" ht="20.100000000000001" customHeight="1">
      <c r="A238" s="72" t="s">
        <v>1137</v>
      </c>
      <c r="B238" s="72" t="s">
        <v>14460</v>
      </c>
      <c r="C238" s="75">
        <f t="shared" si="3"/>
        <v>26135040</v>
      </c>
      <c r="D238" s="75" t="e">
        <f>MATCH(C238,estadored!$B$26:$B$322,0)</f>
        <v>#N/A</v>
      </c>
      <c r="E238" s="73" t="s">
        <v>14461</v>
      </c>
      <c r="F238" s="74" t="s">
        <v>5019</v>
      </c>
      <c r="G238" s="74" t="s">
        <v>12</v>
      </c>
      <c r="H238" s="74" t="s">
        <v>43</v>
      </c>
      <c r="I238" s="74" t="s">
        <v>14</v>
      </c>
      <c r="J238" s="72" t="s">
        <v>15</v>
      </c>
      <c r="K238" s="72" t="s">
        <v>1211</v>
      </c>
      <c r="L238" s="72" t="s">
        <v>1212</v>
      </c>
      <c r="M238" s="72" t="s">
        <v>150</v>
      </c>
      <c r="N238" s="72">
        <v>4</v>
      </c>
      <c r="O238" s="72">
        <v>48</v>
      </c>
      <c r="P238" s="72">
        <v>57.1</v>
      </c>
      <c r="Q238" s="72" t="s">
        <v>5021</v>
      </c>
      <c r="R238" s="72">
        <v>4.8158611111111114</v>
      </c>
      <c r="S238" s="72">
        <v>75</v>
      </c>
      <c r="T238" s="75">
        <v>44</v>
      </c>
      <c r="U238" s="75">
        <v>14</v>
      </c>
      <c r="V238" s="75" t="s">
        <v>5022</v>
      </c>
      <c r="W238" s="75">
        <v>-75.737222222222229</v>
      </c>
      <c r="X238" s="76" t="s">
        <v>14462</v>
      </c>
      <c r="Y238" s="72" t="s">
        <v>14463</v>
      </c>
      <c r="Z238" s="74" t="s">
        <v>18</v>
      </c>
      <c r="AA238" s="70"/>
      <c r="AB238" s="70"/>
    </row>
    <row r="239" spans="1:28" ht="20.100000000000001" customHeight="1">
      <c r="A239" s="72" t="s">
        <v>1137</v>
      </c>
      <c r="B239" s="72" t="s">
        <v>14408</v>
      </c>
      <c r="C239" s="75">
        <f t="shared" si="3"/>
        <v>26125710</v>
      </c>
      <c r="D239" s="75" t="e">
        <f>MATCH(C239,estadored!$B$26:$B$322,0)</f>
        <v>#N/A</v>
      </c>
      <c r="E239" s="73" t="s">
        <v>1222</v>
      </c>
      <c r="F239" s="74" t="s">
        <v>38</v>
      </c>
      <c r="G239" s="74" t="s">
        <v>12</v>
      </c>
      <c r="H239" s="74" t="s">
        <v>43</v>
      </c>
      <c r="I239" s="74" t="s">
        <v>14</v>
      </c>
      <c r="J239" s="72" t="s">
        <v>15</v>
      </c>
      <c r="K239" s="72" t="s">
        <v>18</v>
      </c>
      <c r="L239" s="72" t="s">
        <v>1212</v>
      </c>
      <c r="M239" s="72" t="s">
        <v>150</v>
      </c>
      <c r="N239" s="72">
        <v>4</v>
      </c>
      <c r="O239" s="72">
        <v>48</v>
      </c>
      <c r="P239" s="72">
        <v>45.63</v>
      </c>
      <c r="Q239" s="72" t="s">
        <v>5021</v>
      </c>
      <c r="R239" s="72">
        <v>4.8126749999999996</v>
      </c>
      <c r="S239" s="72">
        <v>75</v>
      </c>
      <c r="T239" s="75">
        <v>44</v>
      </c>
      <c r="U239" s="75">
        <v>22.27</v>
      </c>
      <c r="V239" s="75" t="s">
        <v>5105</v>
      </c>
      <c r="W239" s="75">
        <v>-75.73951944444444</v>
      </c>
      <c r="X239" s="76" t="s">
        <v>1223</v>
      </c>
      <c r="Y239" s="72" t="s">
        <v>1224</v>
      </c>
      <c r="Z239" s="74" t="s">
        <v>18</v>
      </c>
      <c r="AA239" s="70"/>
      <c r="AB239" s="70"/>
    </row>
    <row r="240" spans="1:28" ht="20.100000000000001" customHeight="1">
      <c r="A240" s="72" t="s">
        <v>493</v>
      </c>
      <c r="B240" s="72" t="s">
        <v>8675</v>
      </c>
      <c r="C240" s="75">
        <f t="shared" si="3"/>
        <v>42065010</v>
      </c>
      <c r="D240" s="75" t="e">
        <f>MATCH(C240,estadored!$B$26:$B$322,0)</f>
        <v>#N/A</v>
      </c>
      <c r="E240" s="73" t="s">
        <v>8676</v>
      </c>
      <c r="F240" s="74" t="s">
        <v>5019</v>
      </c>
      <c r="G240" s="74" t="s">
        <v>12</v>
      </c>
      <c r="H240" s="74" t="s">
        <v>5704</v>
      </c>
      <c r="I240" s="74" t="s">
        <v>24</v>
      </c>
      <c r="J240" s="72" t="s">
        <v>15</v>
      </c>
      <c r="K240" s="72" t="s">
        <v>560</v>
      </c>
      <c r="L240" s="72" t="s">
        <v>561</v>
      </c>
      <c r="M240" s="72" t="s">
        <v>562</v>
      </c>
      <c r="N240" s="72">
        <v>1</v>
      </c>
      <c r="O240" s="72">
        <v>16</v>
      </c>
      <c r="P240" s="72">
        <v>0</v>
      </c>
      <c r="Q240" s="72" t="s">
        <v>5021</v>
      </c>
      <c r="R240" s="72">
        <v>1.2666666666666666</v>
      </c>
      <c r="S240" s="72">
        <v>70</v>
      </c>
      <c r="T240" s="75">
        <v>14</v>
      </c>
      <c r="U240" s="75">
        <v>0</v>
      </c>
      <c r="V240" s="75" t="s">
        <v>5022</v>
      </c>
      <c r="W240" s="75">
        <v>-70.233333333333334</v>
      </c>
      <c r="X240" s="76" t="s">
        <v>8677</v>
      </c>
      <c r="Y240" s="72" t="s">
        <v>8678</v>
      </c>
      <c r="Z240" s="74" t="s">
        <v>6832</v>
      </c>
      <c r="AA240" s="70"/>
      <c r="AB240" s="70"/>
    </row>
    <row r="241" spans="1:28" ht="20.100000000000001" customHeight="1">
      <c r="A241" s="72" t="s">
        <v>11</v>
      </c>
      <c r="B241" s="72" t="s">
        <v>5702</v>
      </c>
      <c r="C241" s="75">
        <f t="shared" si="3"/>
        <v>23175020</v>
      </c>
      <c r="D241" s="75" t="e">
        <f>MATCH(C241,estadored!$B$26:$B$322,0)</f>
        <v>#N/A</v>
      </c>
      <c r="E241" s="73" t="s">
        <v>5703</v>
      </c>
      <c r="F241" s="74" t="s">
        <v>5019</v>
      </c>
      <c r="G241" s="74" t="s">
        <v>12</v>
      </c>
      <c r="H241" s="74" t="s">
        <v>5704</v>
      </c>
      <c r="I241" s="74" t="s">
        <v>14</v>
      </c>
      <c r="J241" s="72" t="s">
        <v>15</v>
      </c>
      <c r="K241" s="72" t="s">
        <v>5705</v>
      </c>
      <c r="L241" s="72" t="s">
        <v>27</v>
      </c>
      <c r="M241" s="72" t="s">
        <v>5706</v>
      </c>
      <c r="N241" s="72">
        <v>7</v>
      </c>
      <c r="O241" s="72">
        <v>0</v>
      </c>
      <c r="P241" s="72">
        <v>42.3</v>
      </c>
      <c r="Q241" s="72" t="s">
        <v>5021</v>
      </c>
      <c r="R241" s="72">
        <v>7.0117500000000001</v>
      </c>
      <c r="S241" s="72">
        <v>74</v>
      </c>
      <c r="T241" s="75">
        <v>42</v>
      </c>
      <c r="U241" s="75">
        <v>58.7</v>
      </c>
      <c r="V241" s="75" t="s">
        <v>5022</v>
      </c>
      <c r="W241" s="75">
        <v>-74.716305555555564</v>
      </c>
      <c r="X241" s="76" t="s">
        <v>5707</v>
      </c>
      <c r="Y241" s="72" t="s">
        <v>5708</v>
      </c>
      <c r="Z241" s="74" t="s">
        <v>18</v>
      </c>
      <c r="AA241" s="70"/>
      <c r="AB241" s="70"/>
    </row>
    <row r="242" spans="1:28" ht="20.100000000000001" customHeight="1">
      <c r="A242" s="72" t="s">
        <v>1299</v>
      </c>
      <c r="B242" s="72" t="s">
        <v>15590</v>
      </c>
      <c r="C242" s="75">
        <f t="shared" si="3"/>
        <v>23035020</v>
      </c>
      <c r="D242" s="75" t="e">
        <f>MATCH(C242,estadored!$B$26:$B$322,0)</f>
        <v>#N/A</v>
      </c>
      <c r="E242" s="73" t="s">
        <v>15591</v>
      </c>
      <c r="F242" s="74" t="s">
        <v>5019</v>
      </c>
      <c r="G242" s="74" t="s">
        <v>12</v>
      </c>
      <c r="H242" s="74" t="s">
        <v>43</v>
      </c>
      <c r="I242" s="74" t="s">
        <v>14</v>
      </c>
      <c r="J242" s="72" t="s">
        <v>15</v>
      </c>
      <c r="K242" s="72" t="s">
        <v>160</v>
      </c>
      <c r="L242" s="72" t="s">
        <v>522</v>
      </c>
      <c r="M242" s="72" t="s">
        <v>1361</v>
      </c>
      <c r="N242" s="72">
        <v>5</v>
      </c>
      <c r="O242" s="72">
        <v>28</v>
      </c>
      <c r="P242" s="72">
        <v>17</v>
      </c>
      <c r="Q242" s="72" t="s">
        <v>5021</v>
      </c>
      <c r="R242" s="72">
        <v>5.4713888888888889</v>
      </c>
      <c r="S242" s="72">
        <v>74</v>
      </c>
      <c r="T242" s="75">
        <v>39</v>
      </c>
      <c r="U242" s="75">
        <v>17</v>
      </c>
      <c r="V242" s="75" t="s">
        <v>5022</v>
      </c>
      <c r="W242" s="75">
        <v>-74.654722222222233</v>
      </c>
      <c r="X242" s="76" t="s">
        <v>8132</v>
      </c>
      <c r="Y242" s="72" t="s">
        <v>11285</v>
      </c>
      <c r="Z242" s="74" t="s">
        <v>18</v>
      </c>
      <c r="AA242" s="70"/>
      <c r="AB242" s="70"/>
    </row>
    <row r="243" spans="1:28" ht="20.100000000000001" customHeight="1">
      <c r="A243" s="72" t="s">
        <v>1031</v>
      </c>
      <c r="B243" s="72" t="s">
        <v>13197</v>
      </c>
      <c r="C243" s="75">
        <f t="shared" si="3"/>
        <v>23195130</v>
      </c>
      <c r="D243" s="75" t="e">
        <f>MATCH(C243,estadored!$B$26:$B$322,0)</f>
        <v>#N/A</v>
      </c>
      <c r="E243" s="73" t="s">
        <v>1090</v>
      </c>
      <c r="F243" s="74" t="s">
        <v>5019</v>
      </c>
      <c r="G243" s="74" t="s">
        <v>12</v>
      </c>
      <c r="H243" s="74" t="s">
        <v>43</v>
      </c>
      <c r="I243" s="74" t="s">
        <v>14</v>
      </c>
      <c r="J243" s="72" t="s">
        <v>15</v>
      </c>
      <c r="K243" s="72" t="s">
        <v>1065</v>
      </c>
      <c r="L243" s="72" t="s">
        <v>767</v>
      </c>
      <c r="M243" s="72" t="s">
        <v>1083</v>
      </c>
      <c r="N243" s="72">
        <v>7</v>
      </c>
      <c r="O243" s="72">
        <v>7</v>
      </c>
      <c r="P243" s="72">
        <v>17.3</v>
      </c>
      <c r="Q243" s="72" t="s">
        <v>5021</v>
      </c>
      <c r="R243" s="72">
        <v>7.1214722222222218</v>
      </c>
      <c r="S243" s="72">
        <v>73</v>
      </c>
      <c r="T243" s="75">
        <v>11</v>
      </c>
      <c r="U243" s="75">
        <v>4.3</v>
      </c>
      <c r="V243" s="75" t="s">
        <v>5022</v>
      </c>
      <c r="W243" s="75">
        <v>-73.184527777777788</v>
      </c>
      <c r="X243" s="76" t="s">
        <v>1091</v>
      </c>
      <c r="Y243" s="72" t="s">
        <v>103</v>
      </c>
      <c r="Z243" s="74" t="s">
        <v>18</v>
      </c>
      <c r="AA243" s="70"/>
      <c r="AB243" s="70"/>
    </row>
    <row r="244" spans="1:28" ht="20.100000000000001" customHeight="1">
      <c r="A244" s="72" t="s">
        <v>1031</v>
      </c>
      <c r="B244" s="72" t="s">
        <v>13205</v>
      </c>
      <c r="C244" s="75">
        <f t="shared" si="3"/>
        <v>23195502</v>
      </c>
      <c r="D244" s="75">
        <f>MATCH(C244,estadored!$B$26:$B$322,0)</f>
        <v>144</v>
      </c>
      <c r="E244" s="73" t="s">
        <v>1090</v>
      </c>
      <c r="F244" s="74" t="s">
        <v>38</v>
      </c>
      <c r="G244" s="74" t="s">
        <v>12</v>
      </c>
      <c r="H244" s="74" t="s">
        <v>43</v>
      </c>
      <c r="I244" s="74" t="s">
        <v>14</v>
      </c>
      <c r="J244" s="72" t="s">
        <v>15</v>
      </c>
      <c r="K244" s="72" t="s">
        <v>1065</v>
      </c>
      <c r="L244" s="72" t="s">
        <v>767</v>
      </c>
      <c r="M244" s="72" t="s">
        <v>1083</v>
      </c>
      <c r="N244" s="72">
        <v>7</v>
      </c>
      <c r="O244" s="72">
        <v>7</v>
      </c>
      <c r="P244" s="72">
        <v>17.3</v>
      </c>
      <c r="Q244" s="72" t="s">
        <v>5021</v>
      </c>
      <c r="R244" s="72">
        <v>7.1214722222222218</v>
      </c>
      <c r="S244" s="72">
        <v>73</v>
      </c>
      <c r="T244" s="75">
        <v>11</v>
      </c>
      <c r="U244" s="75">
        <v>4.3</v>
      </c>
      <c r="V244" s="75" t="s">
        <v>5022</v>
      </c>
      <c r="W244" s="75">
        <v>-73.184527777777788</v>
      </c>
      <c r="X244" s="76" t="s">
        <v>1091</v>
      </c>
      <c r="Y244" s="72" t="s">
        <v>1098</v>
      </c>
      <c r="Z244" s="74" t="s">
        <v>18</v>
      </c>
      <c r="AA244" s="70"/>
      <c r="AB244" s="70"/>
    </row>
    <row r="245" spans="1:28" ht="20.100000000000001" customHeight="1">
      <c r="A245" s="72" t="s">
        <v>1299</v>
      </c>
      <c r="B245" s="72" t="s">
        <v>15215</v>
      </c>
      <c r="C245" s="75">
        <f t="shared" si="3"/>
        <v>21245040</v>
      </c>
      <c r="D245" s="75" t="e">
        <f>MATCH(C245,estadored!$B$26:$B$322,0)</f>
        <v>#N/A</v>
      </c>
      <c r="E245" s="73" t="s">
        <v>15216</v>
      </c>
      <c r="F245" s="74" t="s">
        <v>5019</v>
      </c>
      <c r="G245" s="74" t="s">
        <v>12</v>
      </c>
      <c r="H245" s="74" t="s">
        <v>5704</v>
      </c>
      <c r="I245" s="74" t="s">
        <v>14</v>
      </c>
      <c r="J245" s="72" t="s">
        <v>15</v>
      </c>
      <c r="K245" s="72" t="s">
        <v>15163</v>
      </c>
      <c r="L245" s="72" t="s">
        <v>637</v>
      </c>
      <c r="M245" s="72" t="s">
        <v>1323</v>
      </c>
      <c r="N245" s="72">
        <v>4</v>
      </c>
      <c r="O245" s="72">
        <v>25</v>
      </c>
      <c r="P245" s="72">
        <v>26.9</v>
      </c>
      <c r="Q245" s="72" t="s">
        <v>5021</v>
      </c>
      <c r="R245" s="72">
        <v>4.4241388888888888</v>
      </c>
      <c r="S245" s="72">
        <v>75</v>
      </c>
      <c r="T245" s="75">
        <v>8</v>
      </c>
      <c r="U245" s="75">
        <v>21.9</v>
      </c>
      <c r="V245" s="75" t="s">
        <v>5022</v>
      </c>
      <c r="W245" s="75">
        <v>-75.139416666666676</v>
      </c>
      <c r="X245" s="76" t="s">
        <v>1203</v>
      </c>
      <c r="Y245" s="72" t="s">
        <v>6052</v>
      </c>
      <c r="Z245" s="74" t="s">
        <v>18</v>
      </c>
      <c r="AA245" s="70"/>
      <c r="AB245" s="70"/>
    </row>
    <row r="246" spans="1:28" ht="20.100000000000001" customHeight="1">
      <c r="A246" s="72" t="s">
        <v>1299</v>
      </c>
      <c r="B246" s="72" t="s">
        <v>15417</v>
      </c>
      <c r="C246" s="75">
        <f t="shared" si="3"/>
        <v>22025010</v>
      </c>
      <c r="D246" s="75" t="e">
        <f>MATCH(C246,estadored!$B$26:$B$322,0)</f>
        <v>#N/A</v>
      </c>
      <c r="E246" s="73" t="s">
        <v>15418</v>
      </c>
      <c r="F246" s="74" t="s">
        <v>5019</v>
      </c>
      <c r="G246" s="74" t="s">
        <v>12</v>
      </c>
      <c r="H246" s="74" t="s">
        <v>64</v>
      </c>
      <c r="I246" s="74" t="s">
        <v>24</v>
      </c>
      <c r="J246" s="72" t="s">
        <v>15</v>
      </c>
      <c r="K246" s="72" t="s">
        <v>15403</v>
      </c>
      <c r="L246" s="72" t="s">
        <v>637</v>
      </c>
      <c r="M246" s="72" t="s">
        <v>15388</v>
      </c>
      <c r="N246" s="72">
        <v>3</v>
      </c>
      <c r="O246" s="72">
        <v>10</v>
      </c>
      <c r="P246" s="72">
        <v>0</v>
      </c>
      <c r="Q246" s="72" t="s">
        <v>5021</v>
      </c>
      <c r="R246" s="72">
        <v>3.1666666666666665</v>
      </c>
      <c r="S246" s="72">
        <v>75</v>
      </c>
      <c r="T246" s="75">
        <v>40</v>
      </c>
      <c r="U246" s="75">
        <v>0</v>
      </c>
      <c r="V246" s="75" t="s">
        <v>5022</v>
      </c>
      <c r="W246" s="75">
        <v>-75.666666666666671</v>
      </c>
      <c r="X246" s="76" t="s">
        <v>15419</v>
      </c>
      <c r="Y246" s="72" t="s">
        <v>6682</v>
      </c>
      <c r="Z246" s="74" t="s">
        <v>15229</v>
      </c>
      <c r="AA246" s="70"/>
      <c r="AB246" s="70"/>
    </row>
    <row r="247" spans="1:28" ht="20.100000000000001" customHeight="1">
      <c r="A247" s="72" t="s">
        <v>1031</v>
      </c>
      <c r="B247" s="72" t="s">
        <v>12820</v>
      </c>
      <c r="C247" s="75">
        <f t="shared" si="3"/>
        <v>23095010</v>
      </c>
      <c r="D247" s="75" t="e">
        <f>MATCH(C247,estadored!$B$26:$B$322,0)</f>
        <v>#N/A</v>
      </c>
      <c r="E247" s="73" t="s">
        <v>12821</v>
      </c>
      <c r="F247" s="74" t="s">
        <v>5019</v>
      </c>
      <c r="G247" s="74" t="s">
        <v>12</v>
      </c>
      <c r="H247" s="74" t="s">
        <v>64</v>
      </c>
      <c r="I247" s="74" t="s">
        <v>14</v>
      </c>
      <c r="J247" s="72" t="s">
        <v>15</v>
      </c>
      <c r="K247" s="72" t="s">
        <v>160</v>
      </c>
      <c r="L247" s="72" t="s">
        <v>27</v>
      </c>
      <c r="M247" s="72" t="s">
        <v>159</v>
      </c>
      <c r="N247" s="72">
        <v>6</v>
      </c>
      <c r="O247" s="72">
        <v>27</v>
      </c>
      <c r="P247" s="72">
        <v>54</v>
      </c>
      <c r="Q247" s="72" t="s">
        <v>5021</v>
      </c>
      <c r="R247" s="72">
        <v>6.4649999999999999</v>
      </c>
      <c r="S247" s="72">
        <v>74</v>
      </c>
      <c r="T247" s="75">
        <v>24</v>
      </c>
      <c r="U247" s="75">
        <v>44</v>
      </c>
      <c r="V247" s="75" t="s">
        <v>5022</v>
      </c>
      <c r="W247" s="75">
        <v>-74.412222222222226</v>
      </c>
      <c r="X247" s="76" t="s">
        <v>90</v>
      </c>
      <c r="Y247" s="72" t="s">
        <v>5683</v>
      </c>
      <c r="Z247" s="74" t="s">
        <v>18</v>
      </c>
      <c r="AA247" s="70"/>
      <c r="AB247" s="70"/>
    </row>
    <row r="248" spans="1:28" ht="20.100000000000001" customHeight="1">
      <c r="A248" s="72" t="s">
        <v>674</v>
      </c>
      <c r="B248" s="72" t="s">
        <v>9967</v>
      </c>
      <c r="C248" s="75">
        <f t="shared" si="3"/>
        <v>15075501</v>
      </c>
      <c r="D248" s="75" t="e">
        <f>MATCH(C248,estadored!$B$26:$B$322,0)</f>
        <v>#N/A</v>
      </c>
      <c r="E248" s="73" t="s">
        <v>715</v>
      </c>
      <c r="F248" s="74" t="s">
        <v>38</v>
      </c>
      <c r="G248" s="74" t="s">
        <v>12</v>
      </c>
      <c r="H248" s="74" t="s">
        <v>64</v>
      </c>
      <c r="I248" s="74" t="s">
        <v>14</v>
      </c>
      <c r="J248" s="72" t="s">
        <v>15</v>
      </c>
      <c r="K248" s="72" t="s">
        <v>92</v>
      </c>
      <c r="L248" s="72" t="s">
        <v>678</v>
      </c>
      <c r="M248" s="72" t="s">
        <v>710</v>
      </c>
      <c r="N248" s="72">
        <v>12</v>
      </c>
      <c r="O248" s="72">
        <v>13</v>
      </c>
      <c r="P248" s="72">
        <v>27.5</v>
      </c>
      <c r="Q248" s="72" t="s">
        <v>5021</v>
      </c>
      <c r="R248" s="72">
        <v>12.224305555555556</v>
      </c>
      <c r="S248" s="72">
        <v>71</v>
      </c>
      <c r="T248" s="75">
        <v>58</v>
      </c>
      <c r="U248" s="75">
        <v>58.4</v>
      </c>
      <c r="V248" s="75" t="s">
        <v>5022</v>
      </c>
      <c r="W248" s="75">
        <v>-71.982888888888894</v>
      </c>
      <c r="X248" s="76" t="s">
        <v>105</v>
      </c>
      <c r="Y248" s="72" t="s">
        <v>716</v>
      </c>
      <c r="Z248" s="74" t="s">
        <v>18</v>
      </c>
      <c r="AA248" s="70"/>
      <c r="AB248" s="70"/>
    </row>
    <row r="249" spans="1:28" ht="20.100000000000001" customHeight="1">
      <c r="A249" s="72" t="s">
        <v>493</v>
      </c>
      <c r="B249" s="72" t="s">
        <v>8632</v>
      </c>
      <c r="C249" s="75">
        <f t="shared" si="3"/>
        <v>38015030</v>
      </c>
      <c r="D249" s="75" t="e">
        <f>MATCH(C249,estadored!$B$26:$B$322,0)</f>
        <v>#N/A</v>
      </c>
      <c r="E249" s="73" t="s">
        <v>8633</v>
      </c>
      <c r="F249" s="74" t="s">
        <v>5019</v>
      </c>
      <c r="G249" s="74" t="s">
        <v>12</v>
      </c>
      <c r="H249" s="74" t="s">
        <v>43</v>
      </c>
      <c r="I249" s="74" t="s">
        <v>14</v>
      </c>
      <c r="J249" s="72" t="s">
        <v>15</v>
      </c>
      <c r="K249" s="72" t="s">
        <v>2525</v>
      </c>
      <c r="L249" s="72" t="s">
        <v>8136</v>
      </c>
      <c r="M249" s="72" t="s">
        <v>8566</v>
      </c>
      <c r="N249" s="72">
        <v>6</v>
      </c>
      <c r="O249" s="72">
        <v>10</v>
      </c>
      <c r="P249" s="72">
        <v>56.77</v>
      </c>
      <c r="Q249" s="72" t="s">
        <v>5021</v>
      </c>
      <c r="R249" s="72">
        <v>6.1824361111111115</v>
      </c>
      <c r="S249" s="72">
        <v>67</v>
      </c>
      <c r="T249" s="75">
        <v>29</v>
      </c>
      <c r="U249" s="75">
        <v>28.4</v>
      </c>
      <c r="V249" s="75" t="s">
        <v>5022</v>
      </c>
      <c r="W249" s="75">
        <v>-67.49122222222222</v>
      </c>
      <c r="X249" s="76" t="s">
        <v>8625</v>
      </c>
      <c r="Y249" s="72" t="s">
        <v>5189</v>
      </c>
      <c r="Z249" s="74" t="s">
        <v>18</v>
      </c>
      <c r="AA249" s="70"/>
      <c r="AB249" s="70"/>
    </row>
    <row r="250" spans="1:28" ht="20.100000000000001" customHeight="1">
      <c r="A250" s="72" t="s">
        <v>892</v>
      </c>
      <c r="B250" s="72" t="s">
        <v>11783</v>
      </c>
      <c r="C250" s="75">
        <f t="shared" si="3"/>
        <v>47015020</v>
      </c>
      <c r="D250" s="75" t="e">
        <f>MATCH(C250,estadored!$B$26:$B$322,0)</f>
        <v>#N/A</v>
      </c>
      <c r="E250" s="73" t="s">
        <v>11784</v>
      </c>
      <c r="F250" s="74" t="s">
        <v>5019</v>
      </c>
      <c r="G250" s="74" t="s">
        <v>12</v>
      </c>
      <c r="H250" s="74" t="s">
        <v>43</v>
      </c>
      <c r="I250" s="74" t="s">
        <v>24</v>
      </c>
      <c r="J250" s="72" t="s">
        <v>15</v>
      </c>
      <c r="K250" s="72" t="s">
        <v>660</v>
      </c>
      <c r="L250" s="72" t="s">
        <v>660</v>
      </c>
      <c r="M250" s="72" t="s">
        <v>2219</v>
      </c>
      <c r="N250" s="72">
        <v>0</v>
      </c>
      <c r="O250" s="72">
        <v>30</v>
      </c>
      <c r="P250" s="72">
        <v>0</v>
      </c>
      <c r="Q250" s="72" t="s">
        <v>5021</v>
      </c>
      <c r="R250" s="72">
        <v>0.5</v>
      </c>
      <c r="S250" s="72">
        <v>76</v>
      </c>
      <c r="T250" s="75">
        <v>30</v>
      </c>
      <c r="U250" s="75">
        <v>0</v>
      </c>
      <c r="V250" s="75" t="s">
        <v>5022</v>
      </c>
      <c r="W250" s="75">
        <v>-76.5</v>
      </c>
      <c r="X250" s="76" t="s">
        <v>11785</v>
      </c>
      <c r="Y250" s="72" t="s">
        <v>6656</v>
      </c>
      <c r="Z250" s="74" t="s">
        <v>422</v>
      </c>
      <c r="AA250" s="70"/>
      <c r="AB250" s="70"/>
    </row>
    <row r="251" spans="1:28" ht="20.100000000000001" customHeight="1">
      <c r="A251" s="72" t="s">
        <v>303</v>
      </c>
      <c r="B251" s="72" t="s">
        <v>7244</v>
      </c>
      <c r="C251" s="75">
        <f t="shared" si="3"/>
        <v>25025080</v>
      </c>
      <c r="D251" s="75" t="e">
        <f>MATCH(C251,estadored!$B$26:$B$322,0)</f>
        <v>#N/A</v>
      </c>
      <c r="E251" s="73" t="s">
        <v>7245</v>
      </c>
      <c r="F251" s="74" t="s">
        <v>5019</v>
      </c>
      <c r="G251" s="74" t="s">
        <v>12</v>
      </c>
      <c r="H251" s="74" t="s">
        <v>5704</v>
      </c>
      <c r="I251" s="74" t="s">
        <v>14</v>
      </c>
      <c r="J251" s="72" t="s">
        <v>15</v>
      </c>
      <c r="K251" s="72" t="s">
        <v>7158</v>
      </c>
      <c r="L251" s="72" t="s">
        <v>182</v>
      </c>
      <c r="M251" s="72" t="s">
        <v>7158</v>
      </c>
      <c r="N251" s="72">
        <v>9</v>
      </c>
      <c r="O251" s="72">
        <v>20</v>
      </c>
      <c r="P251" s="72">
        <v>2</v>
      </c>
      <c r="Q251" s="72" t="s">
        <v>5021</v>
      </c>
      <c r="R251" s="72">
        <v>9.3338888888888896</v>
      </c>
      <c r="S251" s="72">
        <v>75</v>
      </c>
      <c r="T251" s="75">
        <v>16</v>
      </c>
      <c r="U251" s="75">
        <v>59</v>
      </c>
      <c r="V251" s="75" t="s">
        <v>5022</v>
      </c>
      <c r="W251" s="75">
        <v>-75.283055555555549</v>
      </c>
      <c r="X251" s="76" t="s">
        <v>7246</v>
      </c>
      <c r="Y251" s="72" t="s">
        <v>7247</v>
      </c>
      <c r="Z251" s="74" t="s">
        <v>18</v>
      </c>
      <c r="AA251" s="70"/>
      <c r="AB251" s="70"/>
    </row>
    <row r="252" spans="1:28" ht="20.100000000000001" customHeight="1">
      <c r="A252" s="72" t="s">
        <v>303</v>
      </c>
      <c r="B252" s="72" t="s">
        <v>7000</v>
      </c>
      <c r="C252" s="75">
        <f t="shared" si="3"/>
        <v>14015020</v>
      </c>
      <c r="D252" s="75" t="e">
        <f>MATCH(C252,estadored!$B$26:$B$322,0)</f>
        <v>#N/A</v>
      </c>
      <c r="E252" s="73" t="s">
        <v>7001</v>
      </c>
      <c r="F252" s="74" t="s">
        <v>5019</v>
      </c>
      <c r="G252" s="74" t="s">
        <v>12</v>
      </c>
      <c r="H252" s="74" t="s">
        <v>43</v>
      </c>
      <c r="I252" s="74" t="s">
        <v>14</v>
      </c>
      <c r="J252" s="72" t="s">
        <v>15</v>
      </c>
      <c r="K252" s="72" t="s">
        <v>92</v>
      </c>
      <c r="L252" s="72" t="s">
        <v>175</v>
      </c>
      <c r="M252" s="72" t="s">
        <v>304</v>
      </c>
      <c r="N252" s="72">
        <v>10</v>
      </c>
      <c r="O252" s="72">
        <v>26</v>
      </c>
      <c r="P252" s="72">
        <v>50.1</v>
      </c>
      <c r="Q252" s="72" t="s">
        <v>5021</v>
      </c>
      <c r="R252" s="72">
        <v>10.44725</v>
      </c>
      <c r="S252" s="72">
        <v>75</v>
      </c>
      <c r="T252" s="75">
        <v>30</v>
      </c>
      <c r="U252" s="75">
        <v>57.7</v>
      </c>
      <c r="V252" s="75" t="s">
        <v>5022</v>
      </c>
      <c r="W252" s="75">
        <v>-75.516027777777779</v>
      </c>
      <c r="X252" s="76" t="s">
        <v>84</v>
      </c>
      <c r="Y252" s="72" t="s">
        <v>7002</v>
      </c>
      <c r="Z252" s="74" t="s">
        <v>18</v>
      </c>
      <c r="AA252" s="70"/>
      <c r="AB252" s="70"/>
    </row>
    <row r="253" spans="1:28" ht="20.100000000000001" customHeight="1">
      <c r="A253" s="72" t="s">
        <v>892</v>
      </c>
      <c r="B253" s="72" t="s">
        <v>12192</v>
      </c>
      <c r="C253" s="75">
        <f t="shared" si="3"/>
        <v>52055010</v>
      </c>
      <c r="D253" s="75" t="e">
        <f>MATCH(C253,estadored!$B$26:$B$322,0)</f>
        <v>#N/A</v>
      </c>
      <c r="E253" s="73" t="s">
        <v>12193</v>
      </c>
      <c r="F253" s="74" t="s">
        <v>5019</v>
      </c>
      <c r="G253" s="74" t="s">
        <v>12</v>
      </c>
      <c r="H253" s="74" t="s">
        <v>43</v>
      </c>
      <c r="I253" s="74" t="s">
        <v>14</v>
      </c>
      <c r="J253" s="72" t="s">
        <v>15</v>
      </c>
      <c r="K253" s="72" t="s">
        <v>967</v>
      </c>
      <c r="L253" s="72" t="s">
        <v>908</v>
      </c>
      <c r="M253" s="72" t="s">
        <v>981</v>
      </c>
      <c r="N253" s="72">
        <v>0</v>
      </c>
      <c r="O253" s="72">
        <v>51</v>
      </c>
      <c r="P253" s="72">
        <v>25.5</v>
      </c>
      <c r="Q253" s="72" t="s">
        <v>5021</v>
      </c>
      <c r="R253" s="72">
        <v>0.85708333333333331</v>
      </c>
      <c r="S253" s="72">
        <v>77</v>
      </c>
      <c r="T253" s="75">
        <v>40</v>
      </c>
      <c r="U253" s="75">
        <v>39.9</v>
      </c>
      <c r="V253" s="75" t="s">
        <v>5022</v>
      </c>
      <c r="W253" s="75">
        <v>-77.677750000000003</v>
      </c>
      <c r="X253" s="76" t="s">
        <v>982</v>
      </c>
      <c r="Y253" s="72" t="s">
        <v>12194</v>
      </c>
      <c r="Z253" s="74" t="s">
        <v>18</v>
      </c>
      <c r="AA253" s="70"/>
      <c r="AB253" s="70"/>
    </row>
    <row r="254" spans="1:28" ht="20.100000000000001" customHeight="1">
      <c r="A254" s="72" t="s">
        <v>892</v>
      </c>
      <c r="B254" s="72" t="s">
        <v>3869</v>
      </c>
      <c r="C254" s="75">
        <f t="shared" si="3"/>
        <v>52055230</v>
      </c>
      <c r="D254" s="75">
        <f>MATCH(C254,estadored!$B$26:$B$322,0)</f>
        <v>85</v>
      </c>
      <c r="E254" s="73" t="s">
        <v>996</v>
      </c>
      <c r="F254" s="74" t="s">
        <v>38</v>
      </c>
      <c r="G254" s="74" t="s">
        <v>12</v>
      </c>
      <c r="H254" s="74" t="s">
        <v>43</v>
      </c>
      <c r="I254" s="74" t="s">
        <v>14</v>
      </c>
      <c r="J254" s="72" t="s">
        <v>15</v>
      </c>
      <c r="K254" s="72" t="s">
        <v>967</v>
      </c>
      <c r="L254" s="72" t="s">
        <v>908</v>
      </c>
      <c r="M254" s="72" t="s">
        <v>981</v>
      </c>
      <c r="N254" s="72">
        <v>0</v>
      </c>
      <c r="O254" s="72">
        <v>51</v>
      </c>
      <c r="P254" s="72">
        <v>25.5</v>
      </c>
      <c r="Q254" s="72" t="s">
        <v>5021</v>
      </c>
      <c r="R254" s="72">
        <v>0.85708333333333331</v>
      </c>
      <c r="S254" s="72">
        <v>77</v>
      </c>
      <c r="T254" s="75">
        <v>40</v>
      </c>
      <c r="U254" s="75">
        <v>39.9</v>
      </c>
      <c r="V254" s="75" t="s">
        <v>5022</v>
      </c>
      <c r="W254" s="75">
        <v>-77.677750000000003</v>
      </c>
      <c r="X254" s="76" t="s">
        <v>982</v>
      </c>
      <c r="Y254" s="72" t="s">
        <v>997</v>
      </c>
      <c r="Z254" s="74" t="s">
        <v>18</v>
      </c>
      <c r="AA254" s="70"/>
      <c r="AB254" s="70"/>
    </row>
    <row r="255" spans="1:28" ht="20.100000000000001" customHeight="1">
      <c r="A255" s="72" t="s">
        <v>1137</v>
      </c>
      <c r="B255" s="72" t="s">
        <v>14598</v>
      </c>
      <c r="C255" s="75">
        <f t="shared" si="3"/>
        <v>26155120</v>
      </c>
      <c r="D255" s="75" t="e">
        <f>MATCH(C255,estadored!$B$26:$B$322,0)</f>
        <v>#N/A</v>
      </c>
      <c r="E255" s="73" t="s">
        <v>14599</v>
      </c>
      <c r="F255" s="74" t="s">
        <v>5019</v>
      </c>
      <c r="G255" s="74" t="s">
        <v>12</v>
      </c>
      <c r="H255" s="74" t="s">
        <v>64</v>
      </c>
      <c r="I255" s="74" t="s">
        <v>24</v>
      </c>
      <c r="J255" s="72" t="s">
        <v>15</v>
      </c>
      <c r="K255" s="72" t="s">
        <v>1257</v>
      </c>
      <c r="L255" s="72" t="s">
        <v>125</v>
      </c>
      <c r="M255" s="72" t="s">
        <v>570</v>
      </c>
      <c r="N255" s="72">
        <v>5</v>
      </c>
      <c r="O255" s="72">
        <v>5</v>
      </c>
      <c r="P255" s="72">
        <v>0</v>
      </c>
      <c r="Q255" s="72" t="s">
        <v>5021</v>
      </c>
      <c r="R255" s="72">
        <v>5.083333333333333</v>
      </c>
      <c r="S255" s="72">
        <v>75</v>
      </c>
      <c r="T255" s="75">
        <v>41</v>
      </c>
      <c r="U255" s="75">
        <v>0</v>
      </c>
      <c r="V255" s="75" t="s">
        <v>5022</v>
      </c>
      <c r="W255" s="75">
        <v>-75.683333333333337</v>
      </c>
      <c r="X255" s="76" t="s">
        <v>14308</v>
      </c>
      <c r="Y255" s="72" t="s">
        <v>14600</v>
      </c>
      <c r="Z255" s="74" t="s">
        <v>6408</v>
      </c>
      <c r="AA255" s="70"/>
      <c r="AB255" s="70"/>
    </row>
    <row r="256" spans="1:28" ht="20.100000000000001" customHeight="1">
      <c r="A256" s="72" t="s">
        <v>1299</v>
      </c>
      <c r="B256" s="72" t="s">
        <v>14980</v>
      </c>
      <c r="C256" s="75">
        <f t="shared" si="3"/>
        <v>21185040</v>
      </c>
      <c r="D256" s="75" t="e">
        <f>MATCH(C256,estadored!$B$26:$B$322,0)</f>
        <v>#N/A</v>
      </c>
      <c r="E256" s="73" t="s">
        <v>14981</v>
      </c>
      <c r="F256" s="74" t="s">
        <v>5019</v>
      </c>
      <c r="G256" s="74" t="s">
        <v>12</v>
      </c>
      <c r="H256" s="74" t="s">
        <v>5704</v>
      </c>
      <c r="I256" s="74" t="s">
        <v>14</v>
      </c>
      <c r="J256" s="72" t="s">
        <v>15</v>
      </c>
      <c r="K256" s="72" t="s">
        <v>160</v>
      </c>
      <c r="L256" s="72" t="s">
        <v>637</v>
      </c>
      <c r="M256" s="72" t="s">
        <v>14982</v>
      </c>
      <c r="N256" s="72">
        <v>4</v>
      </c>
      <c r="O256" s="72">
        <v>16</v>
      </c>
      <c r="P256" s="72">
        <v>31.6</v>
      </c>
      <c r="Q256" s="72" t="s">
        <v>5021</v>
      </c>
      <c r="R256" s="72">
        <v>4.2754444444444442</v>
      </c>
      <c r="S256" s="72">
        <v>74</v>
      </c>
      <c r="T256" s="75">
        <v>47</v>
      </c>
      <c r="U256" s="75">
        <v>52.8</v>
      </c>
      <c r="V256" s="75" t="s">
        <v>5022</v>
      </c>
      <c r="W256" s="75">
        <v>-74.798000000000002</v>
      </c>
      <c r="X256" s="76" t="s">
        <v>8402</v>
      </c>
      <c r="Y256" s="72" t="s">
        <v>14945</v>
      </c>
      <c r="Z256" s="74" t="s">
        <v>18</v>
      </c>
      <c r="AA256" s="70"/>
      <c r="AB256" s="70"/>
    </row>
    <row r="257" spans="1:28" ht="20.100000000000001" customHeight="1">
      <c r="A257" s="72" t="s">
        <v>1371</v>
      </c>
      <c r="B257" s="72" t="s">
        <v>4782</v>
      </c>
      <c r="C257" s="75">
        <f t="shared" si="3"/>
        <v>17015010</v>
      </c>
      <c r="D257" s="75" t="e">
        <f>MATCH(C257,estadored!$B$26:$B$322,0)</f>
        <v>#N/A</v>
      </c>
      <c r="E257" s="73" t="s">
        <v>15673</v>
      </c>
      <c r="F257" s="74" t="s">
        <v>5019</v>
      </c>
      <c r="G257" s="74" t="s">
        <v>12</v>
      </c>
      <c r="H257" s="74" t="s">
        <v>43</v>
      </c>
      <c r="I257" s="74" t="s">
        <v>14</v>
      </c>
      <c r="J257" s="72" t="s">
        <v>15</v>
      </c>
      <c r="K257" s="72" t="s">
        <v>92</v>
      </c>
      <c r="L257" s="72" t="s">
        <v>1372</v>
      </c>
      <c r="M257" s="72" t="s">
        <v>238</v>
      </c>
      <c r="N257" s="72">
        <v>12</v>
      </c>
      <c r="O257" s="72">
        <v>32</v>
      </c>
      <c r="P257" s="72">
        <v>31.86</v>
      </c>
      <c r="Q257" s="72" t="s">
        <v>5021</v>
      </c>
      <c r="R257" s="72">
        <v>12.542183333333334</v>
      </c>
      <c r="S257" s="72">
        <v>81</v>
      </c>
      <c r="T257" s="75">
        <v>43</v>
      </c>
      <c r="U257" s="75">
        <v>51.49</v>
      </c>
      <c r="V257" s="75" t="s">
        <v>5105</v>
      </c>
      <c r="W257" s="75">
        <v>-81.73096944444444</v>
      </c>
      <c r="X257" s="76" t="s">
        <v>89</v>
      </c>
      <c r="Y257" s="72" t="s">
        <v>6885</v>
      </c>
      <c r="Z257" s="74" t="s">
        <v>18</v>
      </c>
      <c r="AA257" s="70"/>
      <c r="AB257" s="70"/>
    </row>
    <row r="258" spans="1:28" ht="20.100000000000001" customHeight="1">
      <c r="A258" s="72" t="s">
        <v>1371</v>
      </c>
      <c r="B258" s="72" t="s">
        <v>15674</v>
      </c>
      <c r="C258" s="75">
        <f t="shared" ref="C258:C321" si="4">B258+0</f>
        <v>17015020</v>
      </c>
      <c r="D258" s="75">
        <f>MATCH(C258,estadored!$B$26:$B$322,0)</f>
        <v>229</v>
      </c>
      <c r="E258" s="73" t="s">
        <v>15673</v>
      </c>
      <c r="F258" s="74" t="s">
        <v>5019</v>
      </c>
      <c r="G258" s="74" t="s">
        <v>12</v>
      </c>
      <c r="H258" s="74" t="s">
        <v>691</v>
      </c>
      <c r="I258" s="74" t="s">
        <v>14</v>
      </c>
      <c r="J258" s="72" t="s">
        <v>15</v>
      </c>
      <c r="K258" s="72" t="s">
        <v>92</v>
      </c>
      <c r="L258" s="72" t="s">
        <v>1372</v>
      </c>
      <c r="M258" s="72" t="s">
        <v>238</v>
      </c>
      <c r="N258" s="72">
        <v>12</v>
      </c>
      <c r="O258" s="72">
        <v>32</v>
      </c>
      <c r="P258" s="72">
        <v>31.86</v>
      </c>
      <c r="Q258" s="72" t="s">
        <v>5021</v>
      </c>
      <c r="R258" s="72">
        <v>12.542183333333334</v>
      </c>
      <c r="S258" s="72">
        <v>81</v>
      </c>
      <c r="T258" s="75">
        <v>43</v>
      </c>
      <c r="U258" s="75">
        <v>51.49</v>
      </c>
      <c r="V258" s="75" t="s">
        <v>5105</v>
      </c>
      <c r="W258" s="75">
        <v>-81.73096944444444</v>
      </c>
      <c r="X258" s="76" t="s">
        <v>89</v>
      </c>
      <c r="Y258" s="72" t="s">
        <v>15675</v>
      </c>
      <c r="Z258" s="74" t="s">
        <v>18</v>
      </c>
      <c r="AA258" s="70"/>
      <c r="AB258" s="70"/>
    </row>
    <row r="259" spans="1:28" ht="20.100000000000001" customHeight="1">
      <c r="A259" s="72" t="s">
        <v>674</v>
      </c>
      <c r="B259" s="72" t="s">
        <v>9658</v>
      </c>
      <c r="C259" s="75">
        <f t="shared" si="4"/>
        <v>15015050</v>
      </c>
      <c r="D259" s="75" t="e">
        <f>MATCH(C259,estadored!$B$26:$B$322,0)</f>
        <v>#N/A</v>
      </c>
      <c r="E259" s="73" t="s">
        <v>9659</v>
      </c>
      <c r="F259" s="74" t="s">
        <v>5019</v>
      </c>
      <c r="G259" s="74" t="s">
        <v>12</v>
      </c>
      <c r="H259" s="74" t="s">
        <v>43</v>
      </c>
      <c r="I259" s="74" t="s">
        <v>14</v>
      </c>
      <c r="J259" s="72" t="s">
        <v>15</v>
      </c>
      <c r="K259" s="72" t="s">
        <v>92</v>
      </c>
      <c r="L259" s="72" t="s">
        <v>160</v>
      </c>
      <c r="M259" s="72" t="s">
        <v>675</v>
      </c>
      <c r="N259" s="72">
        <v>11</v>
      </c>
      <c r="O259" s="72">
        <v>7</v>
      </c>
      <c r="P259" s="72">
        <v>42</v>
      </c>
      <c r="Q259" s="72" t="s">
        <v>5021</v>
      </c>
      <c r="R259" s="72">
        <v>11.128333333333334</v>
      </c>
      <c r="S259" s="72">
        <v>74</v>
      </c>
      <c r="T259" s="75">
        <v>13</v>
      </c>
      <c r="U259" s="75">
        <v>44</v>
      </c>
      <c r="V259" s="75" t="s">
        <v>5022</v>
      </c>
      <c r="W259" s="75">
        <v>-74.228888888888889</v>
      </c>
      <c r="X259" s="76" t="s">
        <v>66</v>
      </c>
      <c r="Y259" s="72" t="s">
        <v>9660</v>
      </c>
      <c r="Z259" s="74" t="s">
        <v>18</v>
      </c>
      <c r="AA259" s="70"/>
      <c r="AB259" s="70"/>
    </row>
    <row r="260" spans="1:28" ht="20.100000000000001" customHeight="1">
      <c r="A260" s="72" t="s">
        <v>493</v>
      </c>
      <c r="B260" s="72" t="s">
        <v>8367</v>
      </c>
      <c r="C260" s="75">
        <f t="shared" si="4"/>
        <v>35035020</v>
      </c>
      <c r="D260" s="75" t="e">
        <f>MATCH(C260,estadored!$B$26:$B$322,0)</f>
        <v>#N/A</v>
      </c>
      <c r="E260" s="73" t="s">
        <v>8368</v>
      </c>
      <c r="F260" s="74" t="s">
        <v>5019</v>
      </c>
      <c r="G260" s="74" t="s">
        <v>12</v>
      </c>
      <c r="H260" s="74" t="s">
        <v>43</v>
      </c>
      <c r="I260" s="74" t="s">
        <v>14</v>
      </c>
      <c r="J260" s="72" t="s">
        <v>15</v>
      </c>
      <c r="K260" s="72" t="s">
        <v>532</v>
      </c>
      <c r="L260" s="72" t="s">
        <v>501</v>
      </c>
      <c r="M260" s="72" t="s">
        <v>525</v>
      </c>
      <c r="N260" s="72">
        <v>4</v>
      </c>
      <c r="O260" s="72">
        <v>9</v>
      </c>
      <c r="P260" s="72">
        <v>42.91</v>
      </c>
      <c r="Q260" s="72" t="s">
        <v>5021</v>
      </c>
      <c r="R260" s="72">
        <v>4.1619194444444449</v>
      </c>
      <c r="S260" s="72">
        <v>73</v>
      </c>
      <c r="T260" s="75">
        <v>37</v>
      </c>
      <c r="U260" s="75">
        <v>3.28</v>
      </c>
      <c r="V260" s="75" t="s">
        <v>5022</v>
      </c>
      <c r="W260" s="75">
        <v>-73.617577777777768</v>
      </c>
      <c r="X260" s="76" t="s">
        <v>8369</v>
      </c>
      <c r="Y260" s="72" t="s">
        <v>8370</v>
      </c>
      <c r="Z260" s="74" t="s">
        <v>18</v>
      </c>
      <c r="AA260" s="70"/>
      <c r="AB260" s="70"/>
    </row>
    <row r="261" spans="1:28" ht="20.100000000000001" customHeight="1">
      <c r="A261" s="72" t="s">
        <v>1371</v>
      </c>
      <c r="B261" s="72" t="s">
        <v>4766</v>
      </c>
      <c r="C261" s="75">
        <f t="shared" si="4"/>
        <v>48015020</v>
      </c>
      <c r="D261" s="75" t="e">
        <f>MATCH(C261,estadored!$B$26:$B$322,0)</f>
        <v>#N/A</v>
      </c>
      <c r="E261" s="73" t="s">
        <v>1479</v>
      </c>
      <c r="F261" s="74" t="s">
        <v>38</v>
      </c>
      <c r="G261" s="74" t="s">
        <v>12</v>
      </c>
      <c r="H261" s="74" t="s">
        <v>691</v>
      </c>
      <c r="I261" s="74" t="s">
        <v>14</v>
      </c>
      <c r="J261" s="72" t="s">
        <v>15</v>
      </c>
      <c r="K261" s="72" t="s">
        <v>662</v>
      </c>
      <c r="L261" s="72" t="s">
        <v>662</v>
      </c>
      <c r="M261" s="72" t="s">
        <v>1476</v>
      </c>
      <c r="N261" s="72">
        <v>4</v>
      </c>
      <c r="O261" s="72">
        <v>11</v>
      </c>
      <c r="P261" s="72">
        <v>57.8</v>
      </c>
      <c r="Q261" s="72" t="s">
        <v>9401</v>
      </c>
      <c r="R261" s="72">
        <v>-4.1993888888888895</v>
      </c>
      <c r="S261" s="72">
        <v>69</v>
      </c>
      <c r="T261" s="75">
        <v>56</v>
      </c>
      <c r="U261" s="75">
        <v>37.299999999999997</v>
      </c>
      <c r="V261" s="75" t="s">
        <v>5022</v>
      </c>
      <c r="W261" s="75">
        <v>-69.943694444444446</v>
      </c>
      <c r="X261" s="76" t="s">
        <v>1088</v>
      </c>
      <c r="Y261" s="72" t="s">
        <v>354</v>
      </c>
      <c r="Z261" s="74" t="s">
        <v>18</v>
      </c>
      <c r="AA261" s="70"/>
      <c r="AB261" s="70"/>
    </row>
    <row r="262" spans="1:28" ht="20.100000000000001" customHeight="1">
      <c r="A262" s="72" t="s">
        <v>1031</v>
      </c>
      <c r="B262" s="72" t="s">
        <v>12915</v>
      </c>
      <c r="C262" s="75">
        <f t="shared" si="4"/>
        <v>23155030</v>
      </c>
      <c r="D262" s="75" t="e">
        <f>MATCH(C262,estadored!$B$26:$B$322,0)</f>
        <v>#N/A</v>
      </c>
      <c r="E262" s="73" t="s">
        <v>12916</v>
      </c>
      <c r="F262" s="74" t="s">
        <v>5019</v>
      </c>
      <c r="G262" s="74" t="s">
        <v>12</v>
      </c>
      <c r="H262" s="74" t="s">
        <v>43</v>
      </c>
      <c r="I262" s="74" t="s">
        <v>14</v>
      </c>
      <c r="J262" s="72" t="s">
        <v>15</v>
      </c>
      <c r="K262" s="72" t="s">
        <v>160</v>
      </c>
      <c r="L262" s="72" t="s">
        <v>767</v>
      </c>
      <c r="M262" s="72" t="s">
        <v>1077</v>
      </c>
      <c r="N262" s="72">
        <v>7</v>
      </c>
      <c r="O262" s="72">
        <v>1</v>
      </c>
      <c r="P262" s="72">
        <v>35</v>
      </c>
      <c r="Q262" s="72" t="s">
        <v>5021</v>
      </c>
      <c r="R262" s="72">
        <v>7.0263888888888886</v>
      </c>
      <c r="S262" s="72">
        <v>73</v>
      </c>
      <c r="T262" s="75">
        <v>48</v>
      </c>
      <c r="U262" s="75">
        <v>31</v>
      </c>
      <c r="V262" s="75" t="s">
        <v>5022</v>
      </c>
      <c r="W262" s="75">
        <v>-73.808611111111105</v>
      </c>
      <c r="X262" s="76" t="s">
        <v>554</v>
      </c>
      <c r="Y262" s="72" t="s">
        <v>5443</v>
      </c>
      <c r="Z262" s="74" t="s">
        <v>18</v>
      </c>
      <c r="AA262" s="70"/>
      <c r="AB262" s="70"/>
    </row>
    <row r="263" spans="1:28" ht="20.100000000000001" customHeight="1">
      <c r="A263" s="72" t="s">
        <v>763</v>
      </c>
      <c r="B263" s="72" t="s">
        <v>11561</v>
      </c>
      <c r="C263" s="75">
        <f t="shared" si="4"/>
        <v>35215010</v>
      </c>
      <c r="D263" s="75" t="e">
        <f>MATCH(C263,estadored!$B$26:$B$322,0)</f>
        <v>#N/A</v>
      </c>
      <c r="E263" s="73" t="s">
        <v>11562</v>
      </c>
      <c r="F263" s="74" t="s">
        <v>5019</v>
      </c>
      <c r="G263" s="74" t="s">
        <v>12</v>
      </c>
      <c r="H263" s="74" t="s">
        <v>64</v>
      </c>
      <c r="I263" s="74" t="s">
        <v>14</v>
      </c>
      <c r="J263" s="72" t="s">
        <v>15</v>
      </c>
      <c r="K263" s="72" t="s">
        <v>551</v>
      </c>
      <c r="L263" s="72" t="s">
        <v>545</v>
      </c>
      <c r="M263" s="72" t="s">
        <v>869</v>
      </c>
      <c r="N263" s="72">
        <v>5</v>
      </c>
      <c r="O263" s="72">
        <v>19</v>
      </c>
      <c r="P263" s="72">
        <v>13.6</v>
      </c>
      <c r="Q263" s="72" t="s">
        <v>5021</v>
      </c>
      <c r="R263" s="72">
        <v>5.3204444444444441</v>
      </c>
      <c r="S263" s="72">
        <v>72</v>
      </c>
      <c r="T263" s="75">
        <v>23</v>
      </c>
      <c r="U263" s="75">
        <v>15</v>
      </c>
      <c r="V263" s="75" t="s">
        <v>5022</v>
      </c>
      <c r="W263" s="75">
        <v>-72.387500000000003</v>
      </c>
      <c r="X263" s="76" t="s">
        <v>511</v>
      </c>
      <c r="Y263" s="72" t="s">
        <v>5266</v>
      </c>
      <c r="Z263" s="74" t="s">
        <v>18</v>
      </c>
      <c r="AA263" s="70"/>
      <c r="AB263" s="70"/>
    </row>
    <row r="264" spans="1:28" ht="20.100000000000001" customHeight="1">
      <c r="A264" s="72" t="s">
        <v>763</v>
      </c>
      <c r="B264" s="72" t="s">
        <v>3596</v>
      </c>
      <c r="C264" s="75">
        <f t="shared" si="4"/>
        <v>35215020</v>
      </c>
      <c r="D264" s="75" t="e">
        <f>MATCH(C264,estadored!$B$26:$B$322,0)</f>
        <v>#N/A</v>
      </c>
      <c r="E264" s="73" t="s">
        <v>872</v>
      </c>
      <c r="F264" s="74" t="s">
        <v>38</v>
      </c>
      <c r="G264" s="74" t="s">
        <v>12</v>
      </c>
      <c r="H264" s="74" t="s">
        <v>64</v>
      </c>
      <c r="I264" s="74" t="s">
        <v>14</v>
      </c>
      <c r="J264" s="72" t="s">
        <v>15</v>
      </c>
      <c r="K264" s="72" t="s">
        <v>551</v>
      </c>
      <c r="L264" s="72" t="s">
        <v>545</v>
      </c>
      <c r="M264" s="72" t="s">
        <v>869</v>
      </c>
      <c r="N264" s="72">
        <v>5</v>
      </c>
      <c r="O264" s="72">
        <v>19</v>
      </c>
      <c r="P264" s="72">
        <v>13.6</v>
      </c>
      <c r="Q264" s="72" t="s">
        <v>5021</v>
      </c>
      <c r="R264" s="72">
        <v>5.3204444444444441</v>
      </c>
      <c r="S264" s="72">
        <v>72</v>
      </c>
      <c r="T264" s="75">
        <v>23</v>
      </c>
      <c r="U264" s="75">
        <v>15</v>
      </c>
      <c r="V264" s="75" t="s">
        <v>5022</v>
      </c>
      <c r="W264" s="75">
        <v>-72.387500000000003</v>
      </c>
      <c r="X264" s="76" t="s">
        <v>511</v>
      </c>
      <c r="Y264" s="72" t="s">
        <v>273</v>
      </c>
      <c r="Z264" s="74" t="s">
        <v>18</v>
      </c>
      <c r="AA264" s="70"/>
      <c r="AB264" s="70"/>
    </row>
    <row r="265" spans="1:28" ht="20.100000000000001" customHeight="1">
      <c r="A265" s="72" t="s">
        <v>674</v>
      </c>
      <c r="B265" s="72" t="s">
        <v>10123</v>
      </c>
      <c r="C265" s="75">
        <f t="shared" si="4"/>
        <v>25021600</v>
      </c>
      <c r="D265" s="75" t="e">
        <f>MATCH(C265,estadored!$B$26:$B$322,0)</f>
        <v>#N/A</v>
      </c>
      <c r="E265" s="73" t="s">
        <v>10124</v>
      </c>
      <c r="F265" s="74" t="s">
        <v>5019</v>
      </c>
      <c r="G265" s="74" t="s">
        <v>12</v>
      </c>
      <c r="H265" s="74" t="s">
        <v>13</v>
      </c>
      <c r="I265" s="74" t="s">
        <v>14</v>
      </c>
      <c r="J265" s="72" t="s">
        <v>15</v>
      </c>
      <c r="K265" s="72" t="s">
        <v>160</v>
      </c>
      <c r="L265" s="72" t="s">
        <v>160</v>
      </c>
      <c r="M265" s="72" t="s">
        <v>2203</v>
      </c>
      <c r="N265" s="72">
        <v>9</v>
      </c>
      <c r="O265" s="72">
        <v>52</v>
      </c>
      <c r="P265" s="72">
        <v>21</v>
      </c>
      <c r="Q265" s="72" t="s">
        <v>5021</v>
      </c>
      <c r="R265" s="72">
        <v>9.8725000000000005</v>
      </c>
      <c r="S265" s="72">
        <v>74</v>
      </c>
      <c r="T265" s="75">
        <v>34</v>
      </c>
      <c r="U265" s="75">
        <v>49.4</v>
      </c>
      <c r="V265" s="75" t="s">
        <v>5022</v>
      </c>
      <c r="W265" s="75">
        <v>-74.580388888888891</v>
      </c>
      <c r="X265" s="76" t="s">
        <v>8609</v>
      </c>
      <c r="Y265" s="72" t="s">
        <v>6343</v>
      </c>
      <c r="Z265" s="74" t="s">
        <v>18</v>
      </c>
      <c r="AA265" s="70"/>
      <c r="AB265" s="70"/>
    </row>
    <row r="266" spans="1:28" ht="20.100000000000001" customHeight="1">
      <c r="A266" s="72" t="s">
        <v>763</v>
      </c>
      <c r="B266" s="72" t="s">
        <v>11441</v>
      </c>
      <c r="C266" s="75">
        <f t="shared" si="4"/>
        <v>35090030</v>
      </c>
      <c r="D266" s="75" t="e">
        <f>MATCH(C266,estadored!$B$26:$B$322,0)</f>
        <v>#N/A</v>
      </c>
      <c r="E266" s="73" t="s">
        <v>11442</v>
      </c>
      <c r="F266" s="74" t="s">
        <v>5019</v>
      </c>
      <c r="G266" s="74" t="s">
        <v>12</v>
      </c>
      <c r="H266" s="74" t="s">
        <v>13</v>
      </c>
      <c r="I266" s="74" t="s">
        <v>24</v>
      </c>
      <c r="J266" s="72" t="s">
        <v>15</v>
      </c>
      <c r="K266" s="72" t="s">
        <v>11443</v>
      </c>
      <c r="L266" s="72" t="s">
        <v>173</v>
      </c>
      <c r="M266" s="72" t="s">
        <v>835</v>
      </c>
      <c r="N266" s="72">
        <v>5</v>
      </c>
      <c r="O266" s="72">
        <v>31</v>
      </c>
      <c r="P266" s="72">
        <v>0</v>
      </c>
      <c r="Q266" s="72" t="s">
        <v>5021</v>
      </c>
      <c r="R266" s="72">
        <v>5.5166666666666666</v>
      </c>
      <c r="S266" s="72">
        <v>72</v>
      </c>
      <c r="T266" s="75">
        <v>53</v>
      </c>
      <c r="U266" s="75">
        <v>0</v>
      </c>
      <c r="V266" s="75" t="s">
        <v>5022</v>
      </c>
      <c r="W266" s="75">
        <v>-72.88333333333334</v>
      </c>
      <c r="X266" s="76" t="s">
        <v>11444</v>
      </c>
      <c r="Y266" s="72" t="s">
        <v>10882</v>
      </c>
      <c r="Z266" s="74" t="s">
        <v>5093</v>
      </c>
      <c r="AA266" s="70"/>
      <c r="AB266" s="70"/>
    </row>
    <row r="267" spans="1:28" ht="20.100000000000001" customHeight="1">
      <c r="A267" s="72" t="s">
        <v>763</v>
      </c>
      <c r="B267" s="72" t="s">
        <v>11452</v>
      </c>
      <c r="C267" s="75">
        <f t="shared" si="4"/>
        <v>35095010</v>
      </c>
      <c r="D267" s="75" t="e">
        <f>MATCH(C267,estadored!$B$26:$B$322,0)</f>
        <v>#N/A</v>
      </c>
      <c r="E267" s="73" t="s">
        <v>11453</v>
      </c>
      <c r="F267" s="74" t="s">
        <v>5019</v>
      </c>
      <c r="G267" s="74" t="s">
        <v>12</v>
      </c>
      <c r="H267" s="74" t="s">
        <v>26</v>
      </c>
      <c r="I267" s="74" t="s">
        <v>24</v>
      </c>
      <c r="J267" s="72" t="s">
        <v>15</v>
      </c>
      <c r="K267" s="72" t="s">
        <v>11454</v>
      </c>
      <c r="L267" s="72" t="s">
        <v>173</v>
      </c>
      <c r="M267" s="72" t="s">
        <v>835</v>
      </c>
      <c r="N267" s="72">
        <v>5</v>
      </c>
      <c r="O267" s="72">
        <v>32</v>
      </c>
      <c r="P267" s="72">
        <v>0</v>
      </c>
      <c r="Q267" s="72" t="s">
        <v>5021</v>
      </c>
      <c r="R267" s="72">
        <v>5.5333333333333332</v>
      </c>
      <c r="S267" s="72">
        <v>72</v>
      </c>
      <c r="T267" s="75">
        <v>53</v>
      </c>
      <c r="U267" s="75">
        <v>0</v>
      </c>
      <c r="V267" s="75" t="s">
        <v>5022</v>
      </c>
      <c r="W267" s="75">
        <v>-72.88333333333334</v>
      </c>
      <c r="X267" s="76" t="s">
        <v>837</v>
      </c>
      <c r="Y267" s="72" t="s">
        <v>6325</v>
      </c>
      <c r="Z267" s="74" t="s">
        <v>5262</v>
      </c>
      <c r="AA267" s="70"/>
      <c r="AB267" s="70"/>
    </row>
    <row r="268" spans="1:28" ht="20.100000000000001" customHeight="1">
      <c r="A268" s="72" t="s">
        <v>763</v>
      </c>
      <c r="B268" s="72" t="s">
        <v>11477</v>
      </c>
      <c r="C268" s="75">
        <f t="shared" si="4"/>
        <v>35097220</v>
      </c>
      <c r="D268" s="75" t="e">
        <f>MATCH(C268,estadored!$B$26:$B$322,0)</f>
        <v>#N/A</v>
      </c>
      <c r="E268" s="73" t="s">
        <v>11478</v>
      </c>
      <c r="F268" s="74" t="s">
        <v>5019</v>
      </c>
      <c r="G268" s="74" t="s">
        <v>19</v>
      </c>
      <c r="H268" s="74" t="s">
        <v>20</v>
      </c>
      <c r="I268" s="74" t="s">
        <v>14</v>
      </c>
      <c r="J268" s="72" t="s">
        <v>15</v>
      </c>
      <c r="K268" s="72" t="s">
        <v>11443</v>
      </c>
      <c r="L268" s="72" t="s">
        <v>173</v>
      </c>
      <c r="M268" s="72" t="s">
        <v>835</v>
      </c>
      <c r="N268" s="72">
        <v>5</v>
      </c>
      <c r="O268" s="72">
        <v>31</v>
      </c>
      <c r="P268" s="72">
        <v>0</v>
      </c>
      <c r="Q268" s="72" t="s">
        <v>5021</v>
      </c>
      <c r="R268" s="72">
        <v>5.5166666666666666</v>
      </c>
      <c r="S268" s="72">
        <v>72</v>
      </c>
      <c r="T268" s="75">
        <v>53</v>
      </c>
      <c r="U268" s="75">
        <v>0</v>
      </c>
      <c r="V268" s="75" t="s">
        <v>5022</v>
      </c>
      <c r="W268" s="75">
        <v>-72.88333333333334</v>
      </c>
      <c r="X268" s="76" t="s">
        <v>11444</v>
      </c>
      <c r="Y268" s="72" t="s">
        <v>5275</v>
      </c>
      <c r="Z268" s="74" t="s">
        <v>18</v>
      </c>
      <c r="AA268" s="70"/>
      <c r="AB268" s="70"/>
    </row>
    <row r="269" spans="1:28" ht="20.100000000000001" customHeight="1">
      <c r="A269" s="72" t="s">
        <v>763</v>
      </c>
      <c r="B269" s="72" t="s">
        <v>3566</v>
      </c>
      <c r="C269" s="75">
        <f t="shared" si="4"/>
        <v>35095120</v>
      </c>
      <c r="D269" s="75" t="e">
        <f>MATCH(C269,estadored!$B$26:$B$322,0)</f>
        <v>#N/A</v>
      </c>
      <c r="E269" s="73" t="s">
        <v>838</v>
      </c>
      <c r="F269" s="74" t="s">
        <v>38</v>
      </c>
      <c r="G269" s="74" t="s">
        <v>12</v>
      </c>
      <c r="H269" s="74" t="s">
        <v>64</v>
      </c>
      <c r="I269" s="74" t="s">
        <v>14</v>
      </c>
      <c r="J269" s="72" t="s">
        <v>15</v>
      </c>
      <c r="K269" s="72" t="s">
        <v>834</v>
      </c>
      <c r="L269" s="72" t="s">
        <v>173</v>
      </c>
      <c r="M269" s="72" t="s">
        <v>835</v>
      </c>
      <c r="N269" s="72">
        <v>5</v>
      </c>
      <c r="O269" s="72">
        <v>33</v>
      </c>
      <c r="P269" s="72">
        <v>23.9</v>
      </c>
      <c r="Q269" s="72" t="s">
        <v>5021</v>
      </c>
      <c r="R269" s="72">
        <v>5.5566388888888891</v>
      </c>
      <c r="S269" s="72">
        <v>72</v>
      </c>
      <c r="T269" s="75">
        <v>52</v>
      </c>
      <c r="U269" s="75">
        <v>54.3</v>
      </c>
      <c r="V269" s="75" t="s">
        <v>5022</v>
      </c>
      <c r="W269" s="75">
        <v>-72.881749999999997</v>
      </c>
      <c r="X269" s="76" t="s">
        <v>837</v>
      </c>
      <c r="Y269" s="72" t="s">
        <v>839</v>
      </c>
      <c r="Z269" s="74" t="s">
        <v>18</v>
      </c>
      <c r="AA269" s="70"/>
      <c r="AB269" s="70"/>
    </row>
    <row r="270" spans="1:28" ht="20.100000000000001" customHeight="1">
      <c r="A270" s="72" t="s">
        <v>1137</v>
      </c>
      <c r="B270" s="72" t="s">
        <v>14418</v>
      </c>
      <c r="C270" s="75">
        <f t="shared" si="4"/>
        <v>26127100</v>
      </c>
      <c r="D270" s="75" t="e">
        <f>MATCH(C270,estadored!$B$26:$B$322,0)</f>
        <v>#N/A</v>
      </c>
      <c r="E270" s="73" t="s">
        <v>14419</v>
      </c>
      <c r="F270" s="74" t="s">
        <v>5019</v>
      </c>
      <c r="G270" s="74" t="s">
        <v>19</v>
      </c>
      <c r="H270" s="74" t="s">
        <v>20</v>
      </c>
      <c r="I270" s="74" t="s">
        <v>14</v>
      </c>
      <c r="J270" s="72" t="s">
        <v>15</v>
      </c>
      <c r="K270" s="72" t="s">
        <v>14372</v>
      </c>
      <c r="L270" s="72" t="s">
        <v>1212</v>
      </c>
      <c r="M270" s="72" t="s">
        <v>150</v>
      </c>
      <c r="N270" s="72">
        <v>4</v>
      </c>
      <c r="O270" s="72">
        <v>42</v>
      </c>
      <c r="P270" s="72">
        <v>51.1</v>
      </c>
      <c r="Q270" s="72" t="s">
        <v>5021</v>
      </c>
      <c r="R270" s="72">
        <v>4.7141944444444448</v>
      </c>
      <c r="S270" s="72">
        <v>75</v>
      </c>
      <c r="T270" s="75">
        <v>42</v>
      </c>
      <c r="U270" s="75">
        <v>49.5</v>
      </c>
      <c r="V270" s="75" t="s">
        <v>5022</v>
      </c>
      <c r="W270" s="75">
        <v>-75.713750000000005</v>
      </c>
      <c r="X270" s="76" t="s">
        <v>14420</v>
      </c>
      <c r="Y270" s="72" t="s">
        <v>197</v>
      </c>
      <c r="Z270" s="74" t="s">
        <v>18</v>
      </c>
      <c r="AA270" s="70"/>
      <c r="AB270" s="70"/>
    </row>
    <row r="271" spans="1:28" ht="20.100000000000001" customHeight="1">
      <c r="A271" s="72" t="s">
        <v>493</v>
      </c>
      <c r="B271" s="72" t="s">
        <v>8178</v>
      </c>
      <c r="C271" s="75">
        <f t="shared" si="4"/>
        <v>32190010</v>
      </c>
      <c r="D271" s="75" t="e">
        <f>MATCH(C271,estadored!$B$26:$B$322,0)</f>
        <v>#N/A</v>
      </c>
      <c r="E271" s="73" t="s">
        <v>8179</v>
      </c>
      <c r="F271" s="74" t="s">
        <v>5019</v>
      </c>
      <c r="G271" s="74" t="s">
        <v>12</v>
      </c>
      <c r="H271" s="74" t="s">
        <v>13</v>
      </c>
      <c r="I271" s="74" t="s">
        <v>14</v>
      </c>
      <c r="J271" s="72" t="s">
        <v>15</v>
      </c>
      <c r="K271" s="72" t="s">
        <v>494</v>
      </c>
      <c r="L271" s="72" t="s">
        <v>496</v>
      </c>
      <c r="M271" s="72" t="s">
        <v>8160</v>
      </c>
      <c r="N271" s="72">
        <v>3</v>
      </c>
      <c r="O271" s="72">
        <v>38</v>
      </c>
      <c r="P271" s="72">
        <v>13.7</v>
      </c>
      <c r="Q271" s="72" t="s">
        <v>5021</v>
      </c>
      <c r="R271" s="72">
        <v>3.6371388888888889</v>
      </c>
      <c r="S271" s="72">
        <v>69</v>
      </c>
      <c r="T271" s="75">
        <v>3</v>
      </c>
      <c r="U271" s="75">
        <v>19.100000000000001</v>
      </c>
      <c r="V271" s="75" t="s">
        <v>5022</v>
      </c>
      <c r="W271" s="75">
        <v>-69.055305555555549</v>
      </c>
      <c r="X271" s="76" t="s">
        <v>7040</v>
      </c>
      <c r="Y271" s="72" t="s">
        <v>466</v>
      </c>
      <c r="Z271" s="74" t="s">
        <v>18</v>
      </c>
      <c r="AA271" s="70"/>
      <c r="AB271" s="70"/>
    </row>
    <row r="272" spans="1:28" ht="20.100000000000001" customHeight="1">
      <c r="A272" s="72" t="s">
        <v>493</v>
      </c>
      <c r="B272" s="72" t="s">
        <v>8180</v>
      </c>
      <c r="C272" s="75">
        <f t="shared" si="4"/>
        <v>32197010</v>
      </c>
      <c r="D272" s="75" t="e">
        <f>MATCH(C272,estadored!$B$26:$B$322,0)</f>
        <v>#N/A</v>
      </c>
      <c r="E272" s="73" t="s">
        <v>8179</v>
      </c>
      <c r="F272" s="74" t="s">
        <v>5019</v>
      </c>
      <c r="G272" s="74" t="s">
        <v>19</v>
      </c>
      <c r="H272" s="74" t="s">
        <v>20</v>
      </c>
      <c r="I272" s="74" t="s">
        <v>24</v>
      </c>
      <c r="J272" s="72" t="s">
        <v>15</v>
      </c>
      <c r="K272" s="72" t="s">
        <v>494</v>
      </c>
      <c r="L272" s="72" t="s">
        <v>496</v>
      </c>
      <c r="M272" s="72" t="s">
        <v>8160</v>
      </c>
      <c r="N272" s="72">
        <v>3</v>
      </c>
      <c r="O272" s="72">
        <v>53</v>
      </c>
      <c r="P272" s="72">
        <v>0</v>
      </c>
      <c r="Q272" s="72" t="s">
        <v>5021</v>
      </c>
      <c r="R272" s="72">
        <v>3.8833333333333333</v>
      </c>
      <c r="S272" s="72">
        <v>68</v>
      </c>
      <c r="T272" s="75">
        <v>24</v>
      </c>
      <c r="U272" s="75">
        <v>0</v>
      </c>
      <c r="V272" s="75" t="s">
        <v>5022</v>
      </c>
      <c r="W272" s="75">
        <v>-68.400000000000006</v>
      </c>
      <c r="X272" s="76" t="s">
        <v>7040</v>
      </c>
      <c r="Y272" s="72" t="s">
        <v>7008</v>
      </c>
      <c r="Z272" s="74" t="s">
        <v>6576</v>
      </c>
      <c r="AA272" s="70"/>
      <c r="AB272" s="70"/>
    </row>
    <row r="273" spans="1:28" ht="20.100000000000001" customHeight="1">
      <c r="A273" s="72" t="s">
        <v>11</v>
      </c>
      <c r="B273" s="72" t="s">
        <v>6319</v>
      </c>
      <c r="C273" s="75">
        <f t="shared" si="4"/>
        <v>27015110</v>
      </c>
      <c r="D273" s="75" t="e">
        <f>MATCH(C273,estadored!$B$26:$B$322,0)</f>
        <v>#N/A</v>
      </c>
      <c r="E273" s="73" t="s">
        <v>6320</v>
      </c>
      <c r="F273" s="74" t="s">
        <v>5019</v>
      </c>
      <c r="G273" s="74" t="s">
        <v>12</v>
      </c>
      <c r="H273" s="74" t="s">
        <v>26</v>
      </c>
      <c r="I273" s="74" t="s">
        <v>14</v>
      </c>
      <c r="J273" s="72" t="s">
        <v>15</v>
      </c>
      <c r="K273" s="72" t="s">
        <v>108</v>
      </c>
      <c r="L273" s="72" t="s">
        <v>27</v>
      </c>
      <c r="M273" s="72" t="s">
        <v>265</v>
      </c>
      <c r="N273" s="72">
        <v>6</v>
      </c>
      <c r="O273" s="72">
        <v>46</v>
      </c>
      <c r="P273" s="72">
        <v>51.9</v>
      </c>
      <c r="Q273" s="72" t="s">
        <v>5021</v>
      </c>
      <c r="R273" s="72">
        <v>6.7810833333333331</v>
      </c>
      <c r="S273" s="72">
        <v>75</v>
      </c>
      <c r="T273" s="75">
        <v>33</v>
      </c>
      <c r="U273" s="75">
        <v>39.200000000000003</v>
      </c>
      <c r="V273" s="75" t="s">
        <v>5022</v>
      </c>
      <c r="W273" s="75">
        <v>-75.560888888888883</v>
      </c>
      <c r="X273" s="76" t="s">
        <v>6321</v>
      </c>
      <c r="Y273" s="72" t="s">
        <v>5715</v>
      </c>
      <c r="Z273" s="74" t="s">
        <v>18</v>
      </c>
      <c r="AA273" s="70"/>
      <c r="AB273" s="70"/>
    </row>
    <row r="274" spans="1:28" ht="20.100000000000001" customHeight="1">
      <c r="A274" s="72" t="s">
        <v>11</v>
      </c>
      <c r="B274" s="72" t="s">
        <v>2795</v>
      </c>
      <c r="C274" s="75">
        <f t="shared" si="4"/>
        <v>27015320</v>
      </c>
      <c r="D274" s="75" t="e">
        <f>MATCH(C274,estadored!$B$26:$B$322,0)</f>
        <v>#N/A</v>
      </c>
      <c r="E274" s="73" t="s">
        <v>279</v>
      </c>
      <c r="F274" s="74" t="s">
        <v>38</v>
      </c>
      <c r="G274" s="74" t="s">
        <v>12</v>
      </c>
      <c r="H274" s="74" t="s">
        <v>57</v>
      </c>
      <c r="I274" s="74" t="s">
        <v>14</v>
      </c>
      <c r="J274" s="72" t="s">
        <v>15</v>
      </c>
      <c r="K274" s="72" t="s">
        <v>108</v>
      </c>
      <c r="L274" s="72" t="s">
        <v>27</v>
      </c>
      <c r="M274" s="72" t="s">
        <v>265</v>
      </c>
      <c r="N274" s="72">
        <v>6</v>
      </c>
      <c r="O274" s="72">
        <v>32</v>
      </c>
      <c r="P274" s="72">
        <v>2.4</v>
      </c>
      <c r="Q274" s="72" t="s">
        <v>5021</v>
      </c>
      <c r="R274" s="72">
        <v>6.5339999999999998</v>
      </c>
      <c r="S274" s="72">
        <v>75</v>
      </c>
      <c r="T274" s="75">
        <v>49</v>
      </c>
      <c r="U274" s="75">
        <v>37.200000000000003</v>
      </c>
      <c r="V274" s="75" t="s">
        <v>5022</v>
      </c>
      <c r="W274" s="75">
        <v>-75.826999999999998</v>
      </c>
      <c r="X274" s="76" t="s">
        <v>264</v>
      </c>
      <c r="Y274" s="72" t="s">
        <v>280</v>
      </c>
      <c r="Z274" s="74" t="s">
        <v>18</v>
      </c>
      <c r="AA274" s="70"/>
      <c r="AB274" s="70"/>
    </row>
    <row r="275" spans="1:28" ht="20.100000000000001" customHeight="1">
      <c r="A275" s="72" t="s">
        <v>564</v>
      </c>
      <c r="B275" s="72" t="s">
        <v>9492</v>
      </c>
      <c r="C275" s="75">
        <f t="shared" si="4"/>
        <v>44135010</v>
      </c>
      <c r="D275" s="75" t="e">
        <f>MATCH(C275,estadored!$B$26:$B$322,0)</f>
        <v>#N/A</v>
      </c>
      <c r="E275" s="73" t="s">
        <v>9493</v>
      </c>
      <c r="F275" s="74" t="s">
        <v>5019</v>
      </c>
      <c r="G275" s="74" t="s">
        <v>12</v>
      </c>
      <c r="H275" s="74" t="s">
        <v>64</v>
      </c>
      <c r="I275" s="74" t="s">
        <v>14</v>
      </c>
      <c r="J275" s="72" t="s">
        <v>15</v>
      </c>
      <c r="K275" s="72" t="s">
        <v>658</v>
      </c>
      <c r="L275" s="72" t="s">
        <v>646</v>
      </c>
      <c r="M275" s="72" t="s">
        <v>659</v>
      </c>
      <c r="N275" s="72">
        <v>0</v>
      </c>
      <c r="O275" s="72">
        <v>36</v>
      </c>
      <c r="P275" s="72">
        <v>58.9</v>
      </c>
      <c r="Q275" s="72" t="s">
        <v>9401</v>
      </c>
      <c r="R275" s="72">
        <v>-0.61636111111111114</v>
      </c>
      <c r="S275" s="72">
        <v>72</v>
      </c>
      <c r="T275" s="75">
        <v>22</v>
      </c>
      <c r="U275" s="75">
        <v>54.9</v>
      </c>
      <c r="V275" s="75" t="s">
        <v>5022</v>
      </c>
      <c r="W275" s="75">
        <v>-72.381916666666655</v>
      </c>
      <c r="X275" s="76" t="s">
        <v>90</v>
      </c>
      <c r="Y275" s="72" t="s">
        <v>5763</v>
      </c>
      <c r="Z275" s="74" t="s">
        <v>18</v>
      </c>
      <c r="AA275" s="70"/>
      <c r="AB275" s="70"/>
    </row>
    <row r="276" spans="1:28" ht="20.100000000000001" customHeight="1">
      <c r="A276" s="72" t="s">
        <v>564</v>
      </c>
      <c r="B276" s="72" t="s">
        <v>9512</v>
      </c>
      <c r="C276" s="75">
        <f t="shared" si="4"/>
        <v>44147010</v>
      </c>
      <c r="D276" s="75" t="e">
        <f>MATCH(C276,estadored!$B$26:$B$322,0)</f>
        <v>#N/A</v>
      </c>
      <c r="E276" s="73" t="s">
        <v>9513</v>
      </c>
      <c r="F276" s="74" t="s">
        <v>5019</v>
      </c>
      <c r="G276" s="74" t="s">
        <v>19</v>
      </c>
      <c r="H276" s="74" t="s">
        <v>20</v>
      </c>
      <c r="I276" s="74" t="s">
        <v>24</v>
      </c>
      <c r="J276" s="72" t="s">
        <v>15</v>
      </c>
      <c r="K276" s="72" t="s">
        <v>658</v>
      </c>
      <c r="L276" s="72" t="s">
        <v>646</v>
      </c>
      <c r="M276" s="72" t="s">
        <v>659</v>
      </c>
      <c r="N276" s="72">
        <v>0</v>
      </c>
      <c r="O276" s="72">
        <v>37</v>
      </c>
      <c r="P276" s="72">
        <v>2.5</v>
      </c>
      <c r="Q276" s="72" t="s">
        <v>9401</v>
      </c>
      <c r="R276" s="72">
        <v>-0.61736111111111114</v>
      </c>
      <c r="S276" s="72">
        <v>72</v>
      </c>
      <c r="T276" s="75">
        <v>22</v>
      </c>
      <c r="U276" s="75">
        <v>56.3</v>
      </c>
      <c r="V276" s="75" t="s">
        <v>5022</v>
      </c>
      <c r="W276" s="75">
        <v>-72.382305555555547</v>
      </c>
      <c r="X276" s="76" t="s">
        <v>106</v>
      </c>
      <c r="Y276" s="72" t="s">
        <v>5179</v>
      </c>
      <c r="Z276" s="74" t="s">
        <v>9514</v>
      </c>
      <c r="AA276" s="70"/>
      <c r="AB276" s="70"/>
    </row>
    <row r="277" spans="1:28" ht="20.100000000000001" customHeight="1">
      <c r="A277" s="72" t="s">
        <v>1137</v>
      </c>
      <c r="B277" s="72" t="s">
        <v>14585</v>
      </c>
      <c r="C277" s="75">
        <f t="shared" si="4"/>
        <v>26150060</v>
      </c>
      <c r="D277" s="75" t="e">
        <f>MATCH(C277,estadored!$B$26:$B$322,0)</f>
        <v>#N/A</v>
      </c>
      <c r="E277" s="73" t="s">
        <v>14586</v>
      </c>
      <c r="F277" s="74" t="s">
        <v>5019</v>
      </c>
      <c r="G277" s="74" t="s">
        <v>12</v>
      </c>
      <c r="H277" s="74" t="s">
        <v>13</v>
      </c>
      <c r="I277" s="74" t="s">
        <v>14</v>
      </c>
      <c r="J277" s="72" t="s">
        <v>15</v>
      </c>
      <c r="K277" s="72" t="s">
        <v>174</v>
      </c>
      <c r="L277" s="72" t="s">
        <v>125</v>
      </c>
      <c r="M277" s="72" t="s">
        <v>570</v>
      </c>
      <c r="N277" s="72">
        <v>5</v>
      </c>
      <c r="O277" s="72">
        <v>6</v>
      </c>
      <c r="P277" s="72">
        <v>30.7</v>
      </c>
      <c r="Q277" s="72" t="s">
        <v>5021</v>
      </c>
      <c r="R277" s="72">
        <v>5.1085277777777778</v>
      </c>
      <c r="S277" s="72">
        <v>75</v>
      </c>
      <c r="T277" s="75">
        <v>42</v>
      </c>
      <c r="U277" s="75">
        <v>6</v>
      </c>
      <c r="V277" s="75" t="s">
        <v>5022</v>
      </c>
      <c r="W277" s="75">
        <v>-75.701666666666668</v>
      </c>
      <c r="X277" s="76" t="s">
        <v>14587</v>
      </c>
      <c r="Y277" s="72" t="s">
        <v>11073</v>
      </c>
      <c r="Z277" s="74" t="s">
        <v>18</v>
      </c>
      <c r="AA277" s="70"/>
      <c r="AB277" s="70"/>
    </row>
    <row r="278" spans="1:28" ht="20.100000000000001" customHeight="1">
      <c r="A278" s="72" t="s">
        <v>1031</v>
      </c>
      <c r="B278" s="72" t="s">
        <v>13768</v>
      </c>
      <c r="C278" s="75">
        <f t="shared" si="4"/>
        <v>37050010</v>
      </c>
      <c r="D278" s="75" t="e">
        <f>MATCH(C278,estadored!$B$26:$B$322,0)</f>
        <v>#N/A</v>
      </c>
      <c r="E278" s="73" t="s">
        <v>13769</v>
      </c>
      <c r="F278" s="74" t="s">
        <v>5019</v>
      </c>
      <c r="G278" s="74" t="s">
        <v>12</v>
      </c>
      <c r="H278" s="74" t="s">
        <v>13</v>
      </c>
      <c r="I278" s="74" t="s">
        <v>14</v>
      </c>
      <c r="J278" s="72" t="s">
        <v>15</v>
      </c>
      <c r="K278" s="72" t="s">
        <v>558</v>
      </c>
      <c r="L278" s="72" t="s">
        <v>558</v>
      </c>
      <c r="M278" s="72" t="s">
        <v>1135</v>
      </c>
      <c r="N278" s="72">
        <v>7</v>
      </c>
      <c r="O278" s="72">
        <v>2</v>
      </c>
      <c r="P278" s="72">
        <v>14</v>
      </c>
      <c r="Q278" s="72" t="s">
        <v>5021</v>
      </c>
      <c r="R278" s="72">
        <v>7.0372222222222218</v>
      </c>
      <c r="S278" s="72">
        <v>71</v>
      </c>
      <c r="T278" s="75">
        <v>25</v>
      </c>
      <c r="U278" s="75">
        <v>11</v>
      </c>
      <c r="V278" s="75" t="s">
        <v>5022</v>
      </c>
      <c r="W278" s="75">
        <v>-71.419722222222234</v>
      </c>
      <c r="X278" s="76" t="s">
        <v>17</v>
      </c>
      <c r="Y278" s="72" t="s">
        <v>5189</v>
      </c>
      <c r="Z278" s="74" t="s">
        <v>18</v>
      </c>
      <c r="AA278" s="70"/>
      <c r="AB278" s="70"/>
    </row>
    <row r="279" spans="1:28" ht="20.100000000000001" customHeight="1">
      <c r="A279" s="72" t="s">
        <v>1031</v>
      </c>
      <c r="B279" s="72" t="s">
        <v>13777</v>
      </c>
      <c r="C279" s="75">
        <f t="shared" si="4"/>
        <v>37057010</v>
      </c>
      <c r="D279" s="75" t="e">
        <f>MATCH(C279,estadored!$B$26:$B$322,0)</f>
        <v>#N/A</v>
      </c>
      <c r="E279" s="73" t="s">
        <v>13778</v>
      </c>
      <c r="F279" s="74" t="s">
        <v>5019</v>
      </c>
      <c r="G279" s="74" t="s">
        <v>19</v>
      </c>
      <c r="H279" s="74" t="s">
        <v>20</v>
      </c>
      <c r="I279" s="74" t="s">
        <v>24</v>
      </c>
      <c r="J279" s="72" t="s">
        <v>15</v>
      </c>
      <c r="K279" s="72" t="s">
        <v>558</v>
      </c>
      <c r="L279" s="72" t="s">
        <v>558</v>
      </c>
      <c r="M279" s="72" t="s">
        <v>1135</v>
      </c>
      <c r="N279" s="72">
        <v>7</v>
      </c>
      <c r="O279" s="72">
        <v>2</v>
      </c>
      <c r="P279" s="72">
        <v>14</v>
      </c>
      <c r="Q279" s="72" t="s">
        <v>5021</v>
      </c>
      <c r="R279" s="72">
        <v>7.0372222222222218</v>
      </c>
      <c r="S279" s="72">
        <v>71</v>
      </c>
      <c r="T279" s="75">
        <v>25</v>
      </c>
      <c r="U279" s="75">
        <v>11</v>
      </c>
      <c r="V279" s="75" t="s">
        <v>5022</v>
      </c>
      <c r="W279" s="75">
        <v>-71.419722222222234</v>
      </c>
      <c r="X279" s="76" t="s">
        <v>17</v>
      </c>
      <c r="Y279" s="72" t="s">
        <v>139</v>
      </c>
      <c r="Z279" s="74" t="s">
        <v>13779</v>
      </c>
      <c r="AA279" s="70"/>
      <c r="AB279" s="70"/>
    </row>
    <row r="280" spans="1:28" ht="20.100000000000001" customHeight="1">
      <c r="A280" s="72" t="s">
        <v>1137</v>
      </c>
      <c r="B280" s="72" t="s">
        <v>14312</v>
      </c>
      <c r="C280" s="75">
        <f t="shared" si="4"/>
        <v>26110290</v>
      </c>
      <c r="D280" s="75" t="e">
        <f>MATCH(C280,estadored!$B$26:$B$322,0)</f>
        <v>#N/A</v>
      </c>
      <c r="E280" s="73" t="s">
        <v>14313</v>
      </c>
      <c r="F280" s="74" t="s">
        <v>5019</v>
      </c>
      <c r="G280" s="74" t="s">
        <v>12</v>
      </c>
      <c r="H280" s="74" t="s">
        <v>13</v>
      </c>
      <c r="I280" s="74" t="s">
        <v>14</v>
      </c>
      <c r="J280" s="72" t="s">
        <v>15</v>
      </c>
      <c r="K280" s="72" t="s">
        <v>174</v>
      </c>
      <c r="L280" s="72" t="s">
        <v>1146</v>
      </c>
      <c r="M280" s="72" t="s">
        <v>5900</v>
      </c>
      <c r="N280" s="72">
        <v>4</v>
      </c>
      <c r="O280" s="72">
        <v>31</v>
      </c>
      <c r="P280" s="72">
        <v>53.8</v>
      </c>
      <c r="Q280" s="72" t="s">
        <v>5021</v>
      </c>
      <c r="R280" s="72">
        <v>4.5316111111111113</v>
      </c>
      <c r="S280" s="72">
        <v>76</v>
      </c>
      <c r="T280" s="75">
        <v>5</v>
      </c>
      <c r="U280" s="75">
        <v>37</v>
      </c>
      <c r="V280" s="75" t="s">
        <v>5022</v>
      </c>
      <c r="W280" s="75">
        <v>-76.093611111111102</v>
      </c>
      <c r="X280" s="76" t="s">
        <v>14314</v>
      </c>
      <c r="Y280" s="72" t="s">
        <v>398</v>
      </c>
      <c r="Z280" s="74" t="s">
        <v>18</v>
      </c>
      <c r="AA280" s="70"/>
      <c r="AB280" s="70"/>
    </row>
    <row r="281" spans="1:28" ht="20.100000000000001" customHeight="1">
      <c r="A281" s="72" t="s">
        <v>1031</v>
      </c>
      <c r="B281" s="72" t="s">
        <v>12412</v>
      </c>
      <c r="C281" s="75">
        <f t="shared" si="4"/>
        <v>16020050</v>
      </c>
      <c r="D281" s="75" t="e">
        <f>MATCH(C281,estadored!$B$26:$B$322,0)</f>
        <v>#N/A</v>
      </c>
      <c r="E281" s="73" t="s">
        <v>12413</v>
      </c>
      <c r="F281" s="74" t="s">
        <v>5019</v>
      </c>
      <c r="G281" s="74" t="s">
        <v>12</v>
      </c>
      <c r="H281" s="74" t="s">
        <v>13</v>
      </c>
      <c r="I281" s="74" t="s">
        <v>14</v>
      </c>
      <c r="J281" s="72" t="s">
        <v>15</v>
      </c>
      <c r="K281" s="72" t="s">
        <v>12414</v>
      </c>
      <c r="L281" s="72" t="s">
        <v>492</v>
      </c>
      <c r="M281" s="72" t="s">
        <v>12414</v>
      </c>
      <c r="N281" s="72">
        <v>7</v>
      </c>
      <c r="O281" s="72">
        <v>38</v>
      </c>
      <c r="P281" s="72">
        <v>40</v>
      </c>
      <c r="Q281" s="72" t="s">
        <v>5021</v>
      </c>
      <c r="R281" s="72">
        <v>7.6444444444444439</v>
      </c>
      <c r="S281" s="72">
        <v>72</v>
      </c>
      <c r="T281" s="75">
        <v>47</v>
      </c>
      <c r="U281" s="75">
        <v>59</v>
      </c>
      <c r="V281" s="75" t="s">
        <v>5022</v>
      </c>
      <c r="W281" s="75">
        <v>-72.799722222222215</v>
      </c>
      <c r="X281" s="76" t="s">
        <v>12415</v>
      </c>
      <c r="Y281" s="72" t="s">
        <v>5598</v>
      </c>
      <c r="Z281" s="74" t="s">
        <v>18</v>
      </c>
      <c r="AA281" s="70"/>
      <c r="AB281" s="70"/>
    </row>
    <row r="282" spans="1:28" ht="20.100000000000001" customHeight="1">
      <c r="A282" s="72" t="s">
        <v>303</v>
      </c>
      <c r="B282" s="72" t="s">
        <v>6526</v>
      </c>
      <c r="C282" s="75">
        <f t="shared" si="4"/>
        <v>12045010</v>
      </c>
      <c r="D282" s="75" t="e">
        <f>MATCH(C282,estadored!$B$26:$B$322,0)</f>
        <v>#N/A</v>
      </c>
      <c r="E282" s="73" t="s">
        <v>6527</v>
      </c>
      <c r="F282" s="74" t="s">
        <v>5019</v>
      </c>
      <c r="G282" s="74" t="s">
        <v>12</v>
      </c>
      <c r="H282" s="74" t="s">
        <v>64</v>
      </c>
      <c r="I282" s="74" t="s">
        <v>14</v>
      </c>
      <c r="J282" s="72" t="s">
        <v>15</v>
      </c>
      <c r="K282" s="72" t="s">
        <v>6528</v>
      </c>
      <c r="L282" s="72" t="s">
        <v>27</v>
      </c>
      <c r="M282" s="72" t="s">
        <v>6509</v>
      </c>
      <c r="N282" s="72">
        <v>8</v>
      </c>
      <c r="O282" s="72">
        <v>50</v>
      </c>
      <c r="P282" s="72">
        <v>49</v>
      </c>
      <c r="Q282" s="72" t="s">
        <v>5021</v>
      </c>
      <c r="R282" s="72">
        <v>8.8469444444444445</v>
      </c>
      <c r="S282" s="72">
        <v>76</v>
      </c>
      <c r="T282" s="75">
        <v>25</v>
      </c>
      <c r="U282" s="75">
        <v>55</v>
      </c>
      <c r="V282" s="75" t="s">
        <v>5022</v>
      </c>
      <c r="W282" s="75">
        <v>-76.431944444444454</v>
      </c>
      <c r="X282" s="76" t="s">
        <v>66</v>
      </c>
      <c r="Y282" s="72" t="s">
        <v>71</v>
      </c>
      <c r="Z282" s="74" t="s">
        <v>18</v>
      </c>
      <c r="AA282" s="70"/>
      <c r="AB282" s="70"/>
    </row>
    <row r="283" spans="1:28" ht="20.100000000000001" customHeight="1">
      <c r="A283" s="72" t="s">
        <v>763</v>
      </c>
      <c r="B283" s="72" t="s">
        <v>10707</v>
      </c>
      <c r="C283" s="75">
        <f t="shared" si="4"/>
        <v>24010630</v>
      </c>
      <c r="D283" s="75" t="e">
        <f>MATCH(C283,estadored!$B$26:$B$322,0)</f>
        <v>#N/A</v>
      </c>
      <c r="E283" s="73" t="s">
        <v>10708</v>
      </c>
      <c r="F283" s="74" t="s">
        <v>5019</v>
      </c>
      <c r="G283" s="74" t="s">
        <v>12</v>
      </c>
      <c r="H283" s="74" t="s">
        <v>13</v>
      </c>
      <c r="I283" s="74" t="s">
        <v>14</v>
      </c>
      <c r="J283" s="72" t="s">
        <v>15</v>
      </c>
      <c r="K283" s="72" t="s">
        <v>10709</v>
      </c>
      <c r="L283" s="72" t="s">
        <v>173</v>
      </c>
      <c r="M283" s="72" t="s">
        <v>10710</v>
      </c>
      <c r="N283" s="72">
        <v>5</v>
      </c>
      <c r="O283" s="72">
        <v>45</v>
      </c>
      <c r="P283" s="72">
        <v>38.1</v>
      </c>
      <c r="Q283" s="72" t="s">
        <v>5021</v>
      </c>
      <c r="R283" s="72">
        <v>5.7605833333333329</v>
      </c>
      <c r="S283" s="72">
        <v>73</v>
      </c>
      <c r="T283" s="75">
        <v>26</v>
      </c>
      <c r="U283" s="75">
        <v>38.9</v>
      </c>
      <c r="V283" s="75" t="s">
        <v>5022</v>
      </c>
      <c r="W283" s="75">
        <v>-73.444138888888887</v>
      </c>
      <c r="X283" s="76" t="s">
        <v>264</v>
      </c>
      <c r="Y283" s="72" t="s">
        <v>7102</v>
      </c>
      <c r="Z283" s="74" t="s">
        <v>18</v>
      </c>
      <c r="AA283" s="70"/>
      <c r="AB283" s="70"/>
    </row>
    <row r="284" spans="1:28" ht="20.100000000000001" customHeight="1">
      <c r="A284" s="72" t="s">
        <v>564</v>
      </c>
      <c r="B284" s="72" t="s">
        <v>9121</v>
      </c>
      <c r="C284" s="75">
        <f t="shared" si="4"/>
        <v>21100140</v>
      </c>
      <c r="D284" s="75" t="e">
        <f>MATCH(C284,estadored!$B$26:$B$322,0)</f>
        <v>#N/A</v>
      </c>
      <c r="E284" s="73" t="s">
        <v>9122</v>
      </c>
      <c r="F284" s="74" t="s">
        <v>5019</v>
      </c>
      <c r="G284" s="74" t="s">
        <v>12</v>
      </c>
      <c r="H284" s="74" t="s">
        <v>13</v>
      </c>
      <c r="I284" s="74" t="s">
        <v>14</v>
      </c>
      <c r="J284" s="72" t="s">
        <v>15</v>
      </c>
      <c r="K284" s="72" t="s">
        <v>530</v>
      </c>
      <c r="L284" s="72" t="s">
        <v>566</v>
      </c>
      <c r="M284" s="72" t="s">
        <v>9102</v>
      </c>
      <c r="N284" s="72">
        <v>2</v>
      </c>
      <c r="O284" s="72">
        <v>26</v>
      </c>
      <c r="P284" s="72">
        <v>5.3</v>
      </c>
      <c r="Q284" s="72" t="s">
        <v>5021</v>
      </c>
      <c r="R284" s="72">
        <v>2.4348055555555557</v>
      </c>
      <c r="S284" s="72">
        <v>75</v>
      </c>
      <c r="T284" s="75">
        <v>24</v>
      </c>
      <c r="U284" s="75">
        <v>3.2</v>
      </c>
      <c r="V284" s="75" t="s">
        <v>5022</v>
      </c>
      <c r="W284" s="75">
        <v>-75.4008888888889</v>
      </c>
      <c r="X284" s="76" t="s">
        <v>9123</v>
      </c>
      <c r="Y284" s="72" t="s">
        <v>5255</v>
      </c>
      <c r="Z284" s="74" t="s">
        <v>18</v>
      </c>
      <c r="AA284" s="70"/>
      <c r="AB284" s="70"/>
    </row>
    <row r="285" spans="1:28" ht="20.100000000000001" customHeight="1">
      <c r="A285" s="72" t="s">
        <v>674</v>
      </c>
      <c r="B285" s="72" t="s">
        <v>3524</v>
      </c>
      <c r="C285" s="75">
        <f t="shared" si="4"/>
        <v>15067180</v>
      </c>
      <c r="D285" s="75" t="e">
        <f>MATCH(C285,estadored!$B$26:$B$322,0)</f>
        <v>#N/A</v>
      </c>
      <c r="E285" s="73" t="s">
        <v>705</v>
      </c>
      <c r="F285" s="74" t="s">
        <v>5065</v>
      </c>
      <c r="G285" s="74" t="s">
        <v>19</v>
      </c>
      <c r="H285" s="74" t="s">
        <v>31</v>
      </c>
      <c r="I285" s="74" t="s">
        <v>14</v>
      </c>
      <c r="J285" s="72" t="s">
        <v>15</v>
      </c>
      <c r="K285" s="72" t="s">
        <v>685</v>
      </c>
      <c r="L285" s="72" t="s">
        <v>678</v>
      </c>
      <c r="M285" s="72" t="s">
        <v>679</v>
      </c>
      <c r="N285" s="72">
        <v>11</v>
      </c>
      <c r="O285" s="72">
        <v>28</v>
      </c>
      <c r="P285" s="72">
        <v>50.8</v>
      </c>
      <c r="Q285" s="72" t="s">
        <v>5021</v>
      </c>
      <c r="R285" s="72">
        <v>11.480777777777778</v>
      </c>
      <c r="S285" s="72">
        <v>72</v>
      </c>
      <c r="T285" s="75">
        <v>42</v>
      </c>
      <c r="U285" s="75">
        <v>54.6</v>
      </c>
      <c r="V285" s="75" t="s">
        <v>5022</v>
      </c>
      <c r="W285" s="75">
        <v>-72.715166666666676</v>
      </c>
      <c r="X285" s="76" t="s">
        <v>110</v>
      </c>
      <c r="Y285" s="72" t="s">
        <v>9881</v>
      </c>
      <c r="Z285" s="74" t="s">
        <v>18</v>
      </c>
      <c r="AA285" s="70"/>
      <c r="AB285" s="70"/>
    </row>
    <row r="286" spans="1:28" ht="20.100000000000001" customHeight="1">
      <c r="A286" s="72" t="s">
        <v>674</v>
      </c>
      <c r="B286" s="72" t="s">
        <v>9882</v>
      </c>
      <c r="C286" s="75">
        <f t="shared" si="4"/>
        <v>15067190</v>
      </c>
      <c r="D286" s="75" t="e">
        <f>MATCH(C286,estadored!$B$26:$B$322,0)</f>
        <v>#N/A</v>
      </c>
      <c r="E286" s="73" t="s">
        <v>705</v>
      </c>
      <c r="F286" s="74" t="s">
        <v>38</v>
      </c>
      <c r="G286" s="74" t="s">
        <v>19</v>
      </c>
      <c r="H286" s="74" t="s">
        <v>31</v>
      </c>
      <c r="I286" s="74" t="s">
        <v>24</v>
      </c>
      <c r="J286" s="72" t="s">
        <v>15</v>
      </c>
      <c r="K286" s="72" t="s">
        <v>685</v>
      </c>
      <c r="L286" s="72" t="s">
        <v>678</v>
      </c>
      <c r="M286" s="72" t="s">
        <v>679</v>
      </c>
      <c r="N286" s="72">
        <v>11</v>
      </c>
      <c r="O286" s="72">
        <v>28</v>
      </c>
      <c r="P286" s="72">
        <v>50.8</v>
      </c>
      <c r="Q286" s="72" t="s">
        <v>5021</v>
      </c>
      <c r="R286" s="72">
        <v>11.480777777777778</v>
      </c>
      <c r="S286" s="72">
        <v>72</v>
      </c>
      <c r="T286" s="75">
        <v>42</v>
      </c>
      <c r="U286" s="75">
        <v>54.6</v>
      </c>
      <c r="V286" s="75" t="s">
        <v>5022</v>
      </c>
      <c r="W286" s="75">
        <v>-72.715166666666676</v>
      </c>
      <c r="X286" s="76" t="s">
        <v>110</v>
      </c>
      <c r="Y286" s="72" t="s">
        <v>706</v>
      </c>
      <c r="Z286" s="74" t="s">
        <v>707</v>
      </c>
      <c r="AA286" s="70"/>
      <c r="AB286" s="70"/>
    </row>
    <row r="287" spans="1:28" ht="20.100000000000001" customHeight="1">
      <c r="A287" s="72" t="s">
        <v>674</v>
      </c>
      <c r="B287" s="72" t="s">
        <v>9798</v>
      </c>
      <c r="C287" s="75">
        <f t="shared" si="4"/>
        <v>15060270</v>
      </c>
      <c r="D287" s="75" t="e">
        <f>MATCH(C287,estadored!$B$26:$B$322,0)</f>
        <v>#N/A</v>
      </c>
      <c r="E287" s="73" t="s">
        <v>9799</v>
      </c>
      <c r="F287" s="74" t="s">
        <v>5019</v>
      </c>
      <c r="G287" s="74" t="s">
        <v>12</v>
      </c>
      <c r="H287" s="74" t="s">
        <v>13</v>
      </c>
      <c r="I287" s="74" t="s">
        <v>14</v>
      </c>
      <c r="J287" s="72" t="s">
        <v>15</v>
      </c>
      <c r="K287" s="72" t="s">
        <v>9800</v>
      </c>
      <c r="L287" s="72" t="s">
        <v>678</v>
      </c>
      <c r="M287" s="72" t="s">
        <v>679</v>
      </c>
      <c r="N287" s="72">
        <v>11</v>
      </c>
      <c r="O287" s="72">
        <v>11</v>
      </c>
      <c r="P287" s="72">
        <v>20.9</v>
      </c>
      <c r="Q287" s="72" t="s">
        <v>5021</v>
      </c>
      <c r="R287" s="72">
        <v>11.189138888888889</v>
      </c>
      <c r="S287" s="72">
        <v>72</v>
      </c>
      <c r="T287" s="75">
        <v>43</v>
      </c>
      <c r="U287" s="75">
        <v>40.5</v>
      </c>
      <c r="V287" s="75" t="s">
        <v>5022</v>
      </c>
      <c r="W287" s="75">
        <v>-72.727916666666673</v>
      </c>
      <c r="X287" s="76" t="s">
        <v>255</v>
      </c>
      <c r="Y287" s="72" t="s">
        <v>5999</v>
      </c>
      <c r="Z287" s="74" t="s">
        <v>18</v>
      </c>
      <c r="AA287" s="70"/>
      <c r="AB287" s="70"/>
    </row>
    <row r="288" spans="1:28" ht="20.100000000000001" customHeight="1">
      <c r="A288" s="72" t="s">
        <v>674</v>
      </c>
      <c r="B288" s="72" t="s">
        <v>9811</v>
      </c>
      <c r="C288" s="75">
        <f t="shared" si="4"/>
        <v>15065030</v>
      </c>
      <c r="D288" s="75" t="e">
        <f>MATCH(C288,estadored!$B$26:$B$322,0)</f>
        <v>#N/A</v>
      </c>
      <c r="E288" s="73" t="s">
        <v>9812</v>
      </c>
      <c r="F288" s="74" t="s">
        <v>5019</v>
      </c>
      <c r="G288" s="74" t="s">
        <v>12</v>
      </c>
      <c r="H288" s="74" t="s">
        <v>26</v>
      </c>
      <c r="I288" s="74" t="s">
        <v>24</v>
      </c>
      <c r="J288" s="72" t="s">
        <v>15</v>
      </c>
      <c r="K288" s="72" t="s">
        <v>9800</v>
      </c>
      <c r="L288" s="72" t="s">
        <v>678</v>
      </c>
      <c r="M288" s="72" t="s">
        <v>679</v>
      </c>
      <c r="N288" s="72">
        <v>11</v>
      </c>
      <c r="O288" s="72">
        <v>11</v>
      </c>
      <c r="P288" s="72">
        <v>20.9</v>
      </c>
      <c r="Q288" s="72" t="s">
        <v>5021</v>
      </c>
      <c r="R288" s="72">
        <v>11.189138888888889</v>
      </c>
      <c r="S288" s="72">
        <v>72</v>
      </c>
      <c r="T288" s="75">
        <v>43</v>
      </c>
      <c r="U288" s="75">
        <v>40.5</v>
      </c>
      <c r="V288" s="75" t="s">
        <v>5022</v>
      </c>
      <c r="W288" s="75">
        <v>-72.727916666666673</v>
      </c>
      <c r="X288" s="76" t="s">
        <v>255</v>
      </c>
      <c r="Y288" s="72" t="s">
        <v>6886</v>
      </c>
      <c r="Z288" s="74" t="s">
        <v>5999</v>
      </c>
      <c r="AA288" s="70"/>
      <c r="AB288" s="70"/>
    </row>
    <row r="289" spans="1:28" ht="20.100000000000001" customHeight="1">
      <c r="A289" s="72" t="s">
        <v>1031</v>
      </c>
      <c r="B289" s="72" t="s">
        <v>13670</v>
      </c>
      <c r="C289" s="75">
        <f t="shared" si="4"/>
        <v>25020970</v>
      </c>
      <c r="D289" s="75" t="e">
        <f>MATCH(C289,estadored!$B$26:$B$322,0)</f>
        <v>#N/A</v>
      </c>
      <c r="E289" s="73" t="s">
        <v>13671</v>
      </c>
      <c r="F289" s="74" t="s">
        <v>5019</v>
      </c>
      <c r="G289" s="74" t="s">
        <v>12</v>
      </c>
      <c r="H289" s="74" t="s">
        <v>13</v>
      </c>
      <c r="I289" s="74" t="s">
        <v>14</v>
      </c>
      <c r="J289" s="72" t="s">
        <v>15</v>
      </c>
      <c r="K289" s="72" t="s">
        <v>13672</v>
      </c>
      <c r="L289" s="72" t="s">
        <v>175</v>
      </c>
      <c r="M289" s="72" t="s">
        <v>13673</v>
      </c>
      <c r="N289" s="72">
        <v>8</v>
      </c>
      <c r="O289" s="72">
        <v>27</v>
      </c>
      <c r="P289" s="72">
        <v>34</v>
      </c>
      <c r="Q289" s="72" t="s">
        <v>5021</v>
      </c>
      <c r="R289" s="72">
        <v>8.4594444444444434</v>
      </c>
      <c r="S289" s="72">
        <v>73</v>
      </c>
      <c r="T289" s="75">
        <v>56</v>
      </c>
      <c r="U289" s="75">
        <v>28</v>
      </c>
      <c r="V289" s="75" t="s">
        <v>5022</v>
      </c>
      <c r="W289" s="75">
        <v>-73.941111111111113</v>
      </c>
      <c r="X289" s="76" t="s">
        <v>10063</v>
      </c>
      <c r="Y289" s="72" t="s">
        <v>103</v>
      </c>
      <c r="Z289" s="74" t="s">
        <v>18</v>
      </c>
      <c r="AA289" s="70"/>
      <c r="AB289" s="70"/>
    </row>
    <row r="290" spans="1:28" ht="20.100000000000001" customHeight="1">
      <c r="A290" s="72" t="s">
        <v>11</v>
      </c>
      <c r="B290" s="72" t="s">
        <v>5489</v>
      </c>
      <c r="C290" s="75">
        <f t="shared" si="4"/>
        <v>23055070</v>
      </c>
      <c r="D290" s="75" t="e">
        <f>MATCH(C290,estadored!$B$26:$B$322,0)</f>
        <v>#N/A</v>
      </c>
      <c r="E290" s="73" t="s">
        <v>5490</v>
      </c>
      <c r="F290" s="74" t="s">
        <v>5019</v>
      </c>
      <c r="G290" s="74" t="s">
        <v>12</v>
      </c>
      <c r="H290" s="74" t="s">
        <v>111</v>
      </c>
      <c r="I290" s="74" t="s">
        <v>14</v>
      </c>
      <c r="J290" s="72" t="s">
        <v>15</v>
      </c>
      <c r="K290" s="72" t="s">
        <v>128</v>
      </c>
      <c r="L290" s="72" t="s">
        <v>27</v>
      </c>
      <c r="M290" s="72" t="s">
        <v>129</v>
      </c>
      <c r="N290" s="72">
        <v>5</v>
      </c>
      <c r="O290" s="72">
        <v>43</v>
      </c>
      <c r="P290" s="72">
        <v>52.4</v>
      </c>
      <c r="Q290" s="72" t="s">
        <v>5021</v>
      </c>
      <c r="R290" s="72">
        <v>5.7312222222222227</v>
      </c>
      <c r="S290" s="72">
        <v>75</v>
      </c>
      <c r="T290" s="75">
        <v>8</v>
      </c>
      <c r="U290" s="75">
        <v>19.100000000000001</v>
      </c>
      <c r="V290" s="75" t="s">
        <v>5022</v>
      </c>
      <c r="W290" s="75">
        <v>-75.138638888888892</v>
      </c>
      <c r="X290" s="76" t="s">
        <v>132</v>
      </c>
      <c r="Y290" s="72" t="s">
        <v>104</v>
      </c>
      <c r="Z290" s="74" t="s">
        <v>18</v>
      </c>
      <c r="AA290" s="70"/>
      <c r="AB290" s="70"/>
    </row>
    <row r="291" spans="1:28" ht="20.100000000000001" customHeight="1">
      <c r="A291" s="72" t="s">
        <v>11</v>
      </c>
      <c r="B291" s="72" t="s">
        <v>5497</v>
      </c>
      <c r="C291" s="75">
        <f t="shared" si="4"/>
        <v>23080200</v>
      </c>
      <c r="D291" s="75" t="e">
        <f>MATCH(C291,estadored!$B$26:$B$322,0)</f>
        <v>#N/A</v>
      </c>
      <c r="E291" s="73" t="s">
        <v>5498</v>
      </c>
      <c r="F291" s="74" t="s">
        <v>5019</v>
      </c>
      <c r="G291" s="74" t="s">
        <v>12</v>
      </c>
      <c r="H291" s="74" t="s">
        <v>13</v>
      </c>
      <c r="I291" s="74" t="s">
        <v>24</v>
      </c>
      <c r="J291" s="72" t="s">
        <v>15</v>
      </c>
      <c r="K291" s="72" t="s">
        <v>128</v>
      </c>
      <c r="L291" s="72" t="s">
        <v>27</v>
      </c>
      <c r="M291" s="72" t="s">
        <v>129</v>
      </c>
      <c r="N291" s="72">
        <v>5</v>
      </c>
      <c r="O291" s="72">
        <v>43</v>
      </c>
      <c r="P291" s="72">
        <v>52.4</v>
      </c>
      <c r="Q291" s="72" t="s">
        <v>5021</v>
      </c>
      <c r="R291" s="72">
        <v>5.7312222222222227</v>
      </c>
      <c r="S291" s="72">
        <v>75</v>
      </c>
      <c r="T291" s="75">
        <v>8</v>
      </c>
      <c r="U291" s="75">
        <v>19.100000000000001</v>
      </c>
      <c r="V291" s="75" t="s">
        <v>5022</v>
      </c>
      <c r="W291" s="75">
        <v>-75.138638888888892</v>
      </c>
      <c r="X291" s="76" t="s">
        <v>132</v>
      </c>
      <c r="Y291" s="72" t="s">
        <v>5499</v>
      </c>
      <c r="Z291" s="74" t="s">
        <v>5500</v>
      </c>
      <c r="AA291" s="70"/>
      <c r="AB291" s="70"/>
    </row>
    <row r="292" spans="1:28" ht="20.100000000000001" customHeight="1">
      <c r="A292" s="72" t="s">
        <v>674</v>
      </c>
      <c r="B292" s="72" t="s">
        <v>10467</v>
      </c>
      <c r="C292" s="75">
        <f t="shared" si="4"/>
        <v>28040330</v>
      </c>
      <c r="D292" s="75" t="e">
        <f>MATCH(C292,estadored!$B$26:$B$322,0)</f>
        <v>#N/A</v>
      </c>
      <c r="E292" s="73" t="s">
        <v>10468</v>
      </c>
      <c r="F292" s="74" t="s">
        <v>5019</v>
      </c>
      <c r="G292" s="74" t="s">
        <v>12</v>
      </c>
      <c r="H292" s="74" t="s">
        <v>13</v>
      </c>
      <c r="I292" s="74" t="s">
        <v>24</v>
      </c>
      <c r="J292" s="72" t="s">
        <v>15</v>
      </c>
      <c r="K292" s="72" t="s">
        <v>10469</v>
      </c>
      <c r="L292" s="72" t="s">
        <v>160</v>
      </c>
      <c r="M292" s="72" t="s">
        <v>726</v>
      </c>
      <c r="N292" s="72">
        <v>9</v>
      </c>
      <c r="O292" s="72">
        <v>53</v>
      </c>
      <c r="P292" s="72">
        <v>0</v>
      </c>
      <c r="Q292" s="72" t="s">
        <v>5021</v>
      </c>
      <c r="R292" s="72">
        <v>9.8833333333333329</v>
      </c>
      <c r="S292" s="72">
        <v>74</v>
      </c>
      <c r="T292" s="75">
        <v>6</v>
      </c>
      <c r="U292" s="75">
        <v>0</v>
      </c>
      <c r="V292" s="75" t="s">
        <v>5022</v>
      </c>
      <c r="W292" s="75">
        <v>-74.099999999999994</v>
      </c>
      <c r="X292" s="76" t="s">
        <v>6521</v>
      </c>
      <c r="Y292" s="72" t="s">
        <v>54</v>
      </c>
      <c r="Z292" s="74" t="s">
        <v>5465</v>
      </c>
      <c r="AA292" s="70"/>
      <c r="AB292" s="70"/>
    </row>
    <row r="293" spans="1:28" ht="20.100000000000001" customHeight="1">
      <c r="A293" s="72" t="s">
        <v>11</v>
      </c>
      <c r="B293" s="72" t="s">
        <v>2677</v>
      </c>
      <c r="C293" s="75">
        <f t="shared" si="4"/>
        <v>23050420</v>
      </c>
      <c r="D293" s="75" t="e">
        <f>MATCH(C293,estadored!$B$26:$B$322,0)</f>
        <v>#N/A</v>
      </c>
      <c r="E293" s="73" t="s">
        <v>127</v>
      </c>
      <c r="F293" s="74" t="s">
        <v>38</v>
      </c>
      <c r="G293" s="74" t="s">
        <v>12</v>
      </c>
      <c r="H293" s="74" t="s">
        <v>67</v>
      </c>
      <c r="I293" s="74" t="s">
        <v>14</v>
      </c>
      <c r="J293" s="72" t="s">
        <v>15</v>
      </c>
      <c r="K293" s="72" t="s">
        <v>128</v>
      </c>
      <c r="L293" s="72" t="s">
        <v>27</v>
      </c>
      <c r="M293" s="72" t="s">
        <v>129</v>
      </c>
      <c r="N293" s="72">
        <v>5</v>
      </c>
      <c r="O293" s="72">
        <v>43</v>
      </c>
      <c r="P293" s="72">
        <v>52.1</v>
      </c>
      <c r="Q293" s="72" t="s">
        <v>5021</v>
      </c>
      <c r="R293" s="72">
        <v>5.7311388888888892</v>
      </c>
      <c r="S293" s="72">
        <v>75</v>
      </c>
      <c r="T293" s="75">
        <v>8</v>
      </c>
      <c r="U293" s="75">
        <v>18.7</v>
      </c>
      <c r="V293" s="75" t="s">
        <v>5022</v>
      </c>
      <c r="W293" s="75">
        <v>-75.138527777777782</v>
      </c>
      <c r="X293" s="76" t="s">
        <v>130</v>
      </c>
      <c r="Y293" s="72" t="s">
        <v>131</v>
      </c>
      <c r="Z293" s="74" t="s">
        <v>18</v>
      </c>
      <c r="AA293" s="70"/>
      <c r="AB293" s="70"/>
    </row>
    <row r="294" spans="1:28" ht="20.100000000000001" customHeight="1">
      <c r="A294" s="72" t="s">
        <v>1137</v>
      </c>
      <c r="B294" s="72" t="s">
        <v>14812</v>
      </c>
      <c r="C294" s="75">
        <f t="shared" si="4"/>
        <v>54035020</v>
      </c>
      <c r="D294" s="75" t="e">
        <f>MATCH(C294,estadored!$B$26:$B$322,0)</f>
        <v>#N/A</v>
      </c>
      <c r="E294" s="73" t="s">
        <v>14813</v>
      </c>
      <c r="F294" s="74" t="s">
        <v>5019</v>
      </c>
      <c r="G294" s="74" t="s">
        <v>12</v>
      </c>
      <c r="H294" s="74" t="s">
        <v>26</v>
      </c>
      <c r="I294" s="74" t="s">
        <v>24</v>
      </c>
      <c r="J294" s="72" t="s">
        <v>15</v>
      </c>
      <c r="K294" s="72" t="s">
        <v>14814</v>
      </c>
      <c r="L294" s="72" t="s">
        <v>1146</v>
      </c>
      <c r="M294" s="72" t="s">
        <v>129</v>
      </c>
      <c r="N294" s="72">
        <v>4</v>
      </c>
      <c r="O294" s="72">
        <v>44</v>
      </c>
      <c r="P294" s="72">
        <v>0</v>
      </c>
      <c r="Q294" s="72" t="s">
        <v>5021</v>
      </c>
      <c r="R294" s="72">
        <v>4.7333333333333334</v>
      </c>
      <c r="S294" s="72">
        <v>76</v>
      </c>
      <c r="T294" s="75">
        <v>7</v>
      </c>
      <c r="U294" s="75">
        <v>0</v>
      </c>
      <c r="V294" s="75" t="s">
        <v>5022</v>
      </c>
      <c r="W294" s="75">
        <v>-76.11666666666666</v>
      </c>
      <c r="X294" s="76" t="s">
        <v>5767</v>
      </c>
      <c r="Y294" s="72" t="s">
        <v>71</v>
      </c>
      <c r="Z294" s="74" t="s">
        <v>14815</v>
      </c>
      <c r="AA294" s="70"/>
      <c r="AB294" s="70"/>
    </row>
    <row r="295" spans="1:28" ht="20.100000000000001" customHeight="1">
      <c r="A295" s="72" t="s">
        <v>564</v>
      </c>
      <c r="B295" s="72" t="s">
        <v>8881</v>
      </c>
      <c r="C295" s="75">
        <f t="shared" si="4"/>
        <v>21050060</v>
      </c>
      <c r="D295" s="75" t="e">
        <f>MATCH(C295,estadored!$B$26:$B$322,0)</f>
        <v>#N/A</v>
      </c>
      <c r="E295" s="73" t="s">
        <v>8882</v>
      </c>
      <c r="F295" s="74" t="s">
        <v>5019</v>
      </c>
      <c r="G295" s="74" t="s">
        <v>12</v>
      </c>
      <c r="H295" s="74" t="s">
        <v>13</v>
      </c>
      <c r="I295" s="74" t="s">
        <v>14</v>
      </c>
      <c r="J295" s="72" t="s">
        <v>15</v>
      </c>
      <c r="K295" s="72" t="s">
        <v>600</v>
      </c>
      <c r="L295" s="72" t="s">
        <v>566</v>
      </c>
      <c r="M295" s="72" t="s">
        <v>8883</v>
      </c>
      <c r="N295" s="72">
        <v>2</v>
      </c>
      <c r="O295" s="72">
        <v>11</v>
      </c>
      <c r="P295" s="72">
        <v>56.6</v>
      </c>
      <c r="Q295" s="72" t="s">
        <v>5021</v>
      </c>
      <c r="R295" s="72">
        <v>2.1990555555555553</v>
      </c>
      <c r="S295" s="72">
        <v>75</v>
      </c>
      <c r="T295" s="75">
        <v>58</v>
      </c>
      <c r="U295" s="75">
        <v>20.2</v>
      </c>
      <c r="V295" s="75" t="s">
        <v>5022</v>
      </c>
      <c r="W295" s="75">
        <v>-75.972277777777776</v>
      </c>
      <c r="X295" s="76" t="s">
        <v>5033</v>
      </c>
      <c r="Y295" s="72" t="s">
        <v>6366</v>
      </c>
      <c r="Z295" s="74" t="s">
        <v>18</v>
      </c>
      <c r="AA295" s="70"/>
      <c r="AB295" s="70"/>
    </row>
    <row r="296" spans="1:28" ht="20.100000000000001" customHeight="1">
      <c r="A296" s="72" t="s">
        <v>674</v>
      </c>
      <c r="B296" s="72" t="s">
        <v>10149</v>
      </c>
      <c r="C296" s="75">
        <f t="shared" si="4"/>
        <v>25025290</v>
      </c>
      <c r="D296" s="75" t="e">
        <f>MATCH(C296,estadored!$B$26:$B$322,0)</f>
        <v>#N/A</v>
      </c>
      <c r="E296" s="73" t="s">
        <v>10150</v>
      </c>
      <c r="F296" s="74" t="s">
        <v>5019</v>
      </c>
      <c r="G296" s="74" t="s">
        <v>12</v>
      </c>
      <c r="H296" s="74" t="s">
        <v>26</v>
      </c>
      <c r="I296" s="74" t="s">
        <v>24</v>
      </c>
      <c r="J296" s="72" t="s">
        <v>15</v>
      </c>
      <c r="K296" s="72" t="s">
        <v>5153</v>
      </c>
      <c r="L296" s="72" t="s">
        <v>424</v>
      </c>
      <c r="M296" s="72" t="s">
        <v>10062</v>
      </c>
      <c r="N296" s="72">
        <v>8</v>
      </c>
      <c r="O296" s="72">
        <v>58</v>
      </c>
      <c r="P296" s="72">
        <v>0</v>
      </c>
      <c r="Q296" s="72" t="s">
        <v>5021</v>
      </c>
      <c r="R296" s="72">
        <v>8.9666666666666668</v>
      </c>
      <c r="S296" s="72">
        <v>73</v>
      </c>
      <c r="T296" s="75">
        <v>38</v>
      </c>
      <c r="U296" s="75">
        <v>0</v>
      </c>
      <c r="V296" s="75" t="s">
        <v>5022</v>
      </c>
      <c r="W296" s="75">
        <v>-73.63333333333334</v>
      </c>
      <c r="X296" s="76" t="s">
        <v>21</v>
      </c>
      <c r="Y296" s="72" t="s">
        <v>8490</v>
      </c>
      <c r="Z296" s="74" t="s">
        <v>6533</v>
      </c>
      <c r="AA296" s="70"/>
      <c r="AB296" s="70"/>
    </row>
    <row r="297" spans="1:28" ht="20.100000000000001" customHeight="1">
      <c r="A297" s="72" t="s">
        <v>303</v>
      </c>
      <c r="B297" s="72" t="s">
        <v>6936</v>
      </c>
      <c r="C297" s="75">
        <f t="shared" si="4"/>
        <v>13090100</v>
      </c>
      <c r="D297" s="75" t="e">
        <f>MATCH(C297,estadored!$B$26:$B$322,0)</f>
        <v>#N/A</v>
      </c>
      <c r="E297" s="73" t="s">
        <v>6937</v>
      </c>
      <c r="F297" s="74" t="s">
        <v>5019</v>
      </c>
      <c r="G297" s="74" t="s">
        <v>12</v>
      </c>
      <c r="H297" s="74" t="s">
        <v>13</v>
      </c>
      <c r="I297" s="74" t="s">
        <v>14</v>
      </c>
      <c r="J297" s="72" t="s">
        <v>15</v>
      </c>
      <c r="K297" s="72" t="s">
        <v>6935</v>
      </c>
      <c r="L297" s="72" t="s">
        <v>182</v>
      </c>
      <c r="M297" s="72" t="s">
        <v>6923</v>
      </c>
      <c r="N297" s="72">
        <v>9</v>
      </c>
      <c r="O297" s="72">
        <v>29</v>
      </c>
      <c r="P297" s="72">
        <v>9</v>
      </c>
      <c r="Q297" s="72" t="s">
        <v>5021</v>
      </c>
      <c r="R297" s="72">
        <v>9.485833333333332</v>
      </c>
      <c r="S297" s="72">
        <v>75</v>
      </c>
      <c r="T297" s="75">
        <v>28</v>
      </c>
      <c r="U297" s="75">
        <v>7</v>
      </c>
      <c r="V297" s="75" t="s">
        <v>5022</v>
      </c>
      <c r="W297" s="75">
        <v>-75.468611111111116</v>
      </c>
      <c r="X297" s="76" t="s">
        <v>50</v>
      </c>
      <c r="Y297" s="72" t="s">
        <v>5856</v>
      </c>
      <c r="Z297" s="74" t="s">
        <v>18</v>
      </c>
      <c r="AA297" s="70"/>
      <c r="AB297" s="70"/>
    </row>
    <row r="298" spans="1:28" ht="20.100000000000001" customHeight="1">
      <c r="A298" s="72" t="s">
        <v>1371</v>
      </c>
      <c r="B298" s="72" t="s">
        <v>16361</v>
      </c>
      <c r="C298" s="75">
        <f t="shared" si="4"/>
        <v>47087010</v>
      </c>
      <c r="D298" s="75" t="e">
        <f>MATCH(C298,estadored!$B$26:$B$322,0)</f>
        <v>#N/A</v>
      </c>
      <c r="E298" s="73" t="s">
        <v>16362</v>
      </c>
      <c r="F298" s="74" t="s">
        <v>5019</v>
      </c>
      <c r="G298" s="74" t="s">
        <v>19</v>
      </c>
      <c r="H298" s="74" t="s">
        <v>20</v>
      </c>
      <c r="I298" s="74" t="s">
        <v>24</v>
      </c>
      <c r="J298" s="72" t="s">
        <v>15</v>
      </c>
      <c r="K298" s="72" t="s">
        <v>660</v>
      </c>
      <c r="L298" s="72" t="s">
        <v>662</v>
      </c>
      <c r="M298" s="72" t="s">
        <v>11909</v>
      </c>
      <c r="N298" s="72">
        <v>2</v>
      </c>
      <c r="O298" s="72">
        <v>8</v>
      </c>
      <c r="P298" s="72">
        <v>48.8</v>
      </c>
      <c r="Q298" s="72" t="s">
        <v>9401</v>
      </c>
      <c r="R298" s="72">
        <v>-2.1468888888888888</v>
      </c>
      <c r="S298" s="72">
        <v>71</v>
      </c>
      <c r="T298" s="75">
        <v>45</v>
      </c>
      <c r="U298" s="75">
        <v>8</v>
      </c>
      <c r="V298" s="75" t="s">
        <v>5022</v>
      </c>
      <c r="W298" s="75">
        <v>-71.752222222222215</v>
      </c>
      <c r="X298" s="76" t="s">
        <v>9778</v>
      </c>
      <c r="Y298" s="72" t="s">
        <v>6705</v>
      </c>
      <c r="Z298" s="74" t="s">
        <v>121</v>
      </c>
      <c r="AA298" s="70"/>
      <c r="AB298" s="70"/>
    </row>
    <row r="299" spans="1:28" ht="20.100000000000001" customHeight="1">
      <c r="A299" s="72" t="s">
        <v>1371</v>
      </c>
      <c r="B299" s="72" t="s">
        <v>16359</v>
      </c>
      <c r="C299" s="75">
        <f t="shared" si="4"/>
        <v>47080010</v>
      </c>
      <c r="D299" s="75" t="e">
        <f>MATCH(C299,estadored!$B$26:$B$322,0)</f>
        <v>#N/A</v>
      </c>
      <c r="E299" s="73" t="s">
        <v>16360</v>
      </c>
      <c r="F299" s="74" t="s">
        <v>5019</v>
      </c>
      <c r="G299" s="74" t="s">
        <v>12</v>
      </c>
      <c r="H299" s="74" t="s">
        <v>13</v>
      </c>
      <c r="I299" s="74" t="s">
        <v>24</v>
      </c>
      <c r="J299" s="72" t="s">
        <v>15</v>
      </c>
      <c r="K299" s="72" t="s">
        <v>660</v>
      </c>
      <c r="L299" s="72" t="s">
        <v>662</v>
      </c>
      <c r="M299" s="72" t="s">
        <v>11909</v>
      </c>
      <c r="N299" s="72">
        <v>2</v>
      </c>
      <c r="O299" s="72">
        <v>8</v>
      </c>
      <c r="P299" s="72">
        <v>48.8</v>
      </c>
      <c r="Q299" s="72" t="s">
        <v>9401</v>
      </c>
      <c r="R299" s="72">
        <v>-2.1468888888888888</v>
      </c>
      <c r="S299" s="72">
        <v>71</v>
      </c>
      <c r="T299" s="75">
        <v>45</v>
      </c>
      <c r="U299" s="75">
        <v>8</v>
      </c>
      <c r="V299" s="75" t="s">
        <v>5022</v>
      </c>
      <c r="W299" s="75">
        <v>-71.752222222222215</v>
      </c>
      <c r="X299" s="76" t="s">
        <v>9778</v>
      </c>
      <c r="Y299" s="72" t="s">
        <v>6705</v>
      </c>
      <c r="Z299" s="74" t="s">
        <v>121</v>
      </c>
      <c r="AA299" s="70"/>
      <c r="AB299" s="70"/>
    </row>
    <row r="300" spans="1:28" ht="20.100000000000001" customHeight="1">
      <c r="A300" s="72" t="s">
        <v>674</v>
      </c>
      <c r="B300" s="72" t="s">
        <v>10213</v>
      </c>
      <c r="C300" s="75">
        <f t="shared" si="4"/>
        <v>28010420</v>
      </c>
      <c r="D300" s="75" t="e">
        <f>MATCH(C300,estadored!$B$26:$B$322,0)</f>
        <v>#N/A</v>
      </c>
      <c r="E300" s="73" t="s">
        <v>734</v>
      </c>
      <c r="F300" s="74" t="s">
        <v>38</v>
      </c>
      <c r="G300" s="74" t="s">
        <v>12</v>
      </c>
      <c r="H300" s="74" t="s">
        <v>67</v>
      </c>
      <c r="I300" s="74" t="s">
        <v>24</v>
      </c>
      <c r="J300" s="72" t="s">
        <v>15</v>
      </c>
      <c r="K300" s="72" t="s">
        <v>683</v>
      </c>
      <c r="L300" s="72" t="s">
        <v>424</v>
      </c>
      <c r="M300" s="72" t="s">
        <v>732</v>
      </c>
      <c r="N300" s="72">
        <v>10</v>
      </c>
      <c r="O300" s="72">
        <v>34</v>
      </c>
      <c r="P300" s="72">
        <v>27.1</v>
      </c>
      <c r="Q300" s="72" t="s">
        <v>5021</v>
      </c>
      <c r="R300" s="72">
        <v>10.574194444444444</v>
      </c>
      <c r="S300" s="72">
        <v>73</v>
      </c>
      <c r="T300" s="75">
        <v>23</v>
      </c>
      <c r="U300" s="75">
        <v>49.2</v>
      </c>
      <c r="V300" s="75" t="s">
        <v>5022</v>
      </c>
      <c r="W300" s="75">
        <v>-73.397000000000006</v>
      </c>
      <c r="X300" s="76" t="s">
        <v>226</v>
      </c>
      <c r="Y300" s="72" t="s">
        <v>735</v>
      </c>
      <c r="Z300" s="74" t="s">
        <v>313</v>
      </c>
      <c r="AA300" s="70"/>
      <c r="AB300" s="70"/>
    </row>
    <row r="301" spans="1:28" ht="20.100000000000001" customHeight="1">
      <c r="A301" s="72" t="s">
        <v>674</v>
      </c>
      <c r="B301" s="72" t="s">
        <v>10248</v>
      </c>
      <c r="C301" s="75">
        <f t="shared" si="4"/>
        <v>28017120</v>
      </c>
      <c r="D301" s="75" t="e">
        <f>MATCH(C301,estadored!$B$26:$B$322,0)</f>
        <v>#N/A</v>
      </c>
      <c r="E301" s="73" t="s">
        <v>734</v>
      </c>
      <c r="F301" s="74" t="s">
        <v>38</v>
      </c>
      <c r="G301" s="74" t="s">
        <v>19</v>
      </c>
      <c r="H301" s="74" t="s">
        <v>31</v>
      </c>
      <c r="I301" s="74" t="s">
        <v>24</v>
      </c>
      <c r="J301" s="72" t="s">
        <v>15</v>
      </c>
      <c r="K301" s="72" t="s">
        <v>683</v>
      </c>
      <c r="L301" s="72" t="s">
        <v>424</v>
      </c>
      <c r="M301" s="72" t="s">
        <v>732</v>
      </c>
      <c r="N301" s="72">
        <v>10</v>
      </c>
      <c r="O301" s="72">
        <v>34</v>
      </c>
      <c r="P301" s="72">
        <v>27.1</v>
      </c>
      <c r="Q301" s="72" t="s">
        <v>5021</v>
      </c>
      <c r="R301" s="72">
        <v>10.574194444444444</v>
      </c>
      <c r="S301" s="72">
        <v>73</v>
      </c>
      <c r="T301" s="75">
        <v>23</v>
      </c>
      <c r="U301" s="75">
        <v>49.2</v>
      </c>
      <c r="V301" s="75" t="s">
        <v>5022</v>
      </c>
      <c r="W301" s="75">
        <v>-73.397000000000006</v>
      </c>
      <c r="X301" s="76" t="s">
        <v>226</v>
      </c>
      <c r="Y301" s="72" t="s">
        <v>740</v>
      </c>
      <c r="Z301" s="74" t="s">
        <v>313</v>
      </c>
      <c r="AA301" s="70"/>
      <c r="AB301" s="70"/>
    </row>
    <row r="302" spans="1:28" ht="20.100000000000001" customHeight="1">
      <c r="A302" s="72" t="s">
        <v>564</v>
      </c>
      <c r="B302" s="72" t="s">
        <v>9335</v>
      </c>
      <c r="C302" s="75">
        <f t="shared" si="4"/>
        <v>21140030</v>
      </c>
      <c r="D302" s="75" t="e">
        <f>MATCH(C302,estadored!$B$26:$B$322,0)</f>
        <v>#N/A</v>
      </c>
      <c r="E302" s="73" t="s">
        <v>9336</v>
      </c>
      <c r="F302" s="74" t="s">
        <v>5019</v>
      </c>
      <c r="G302" s="74" t="s">
        <v>12</v>
      </c>
      <c r="H302" s="74" t="s">
        <v>13</v>
      </c>
      <c r="I302" s="74" t="s">
        <v>24</v>
      </c>
      <c r="J302" s="72" t="s">
        <v>15</v>
      </c>
      <c r="K302" s="72" t="s">
        <v>641</v>
      </c>
      <c r="L302" s="72" t="s">
        <v>566</v>
      </c>
      <c r="M302" s="72" t="s">
        <v>620</v>
      </c>
      <c r="N302" s="72">
        <v>3</v>
      </c>
      <c r="O302" s="72">
        <v>16</v>
      </c>
      <c r="P302" s="72">
        <v>34</v>
      </c>
      <c r="Q302" s="72" t="s">
        <v>5021</v>
      </c>
      <c r="R302" s="72">
        <v>3.2761111111111112</v>
      </c>
      <c r="S302" s="72">
        <v>74</v>
      </c>
      <c r="T302" s="75">
        <v>56</v>
      </c>
      <c r="U302" s="75">
        <v>9</v>
      </c>
      <c r="V302" s="75" t="s">
        <v>5022</v>
      </c>
      <c r="W302" s="75">
        <v>-74.935833333333335</v>
      </c>
      <c r="X302" s="76" t="s">
        <v>9337</v>
      </c>
      <c r="Y302" s="72" t="s">
        <v>9338</v>
      </c>
      <c r="Z302" s="74" t="s">
        <v>9339</v>
      </c>
      <c r="AA302" s="70"/>
      <c r="AB302" s="70"/>
    </row>
    <row r="303" spans="1:28" ht="20.100000000000001" customHeight="1">
      <c r="A303" s="72" t="s">
        <v>564</v>
      </c>
      <c r="B303" s="72" t="s">
        <v>9362</v>
      </c>
      <c r="C303" s="75">
        <f t="shared" si="4"/>
        <v>21145020</v>
      </c>
      <c r="D303" s="75" t="e">
        <f>MATCH(C303,estadored!$B$26:$B$322,0)</f>
        <v>#N/A</v>
      </c>
      <c r="E303" s="73" t="s">
        <v>9363</v>
      </c>
      <c r="F303" s="74" t="s">
        <v>5019</v>
      </c>
      <c r="G303" s="74" t="s">
        <v>12</v>
      </c>
      <c r="H303" s="74" t="s">
        <v>26</v>
      </c>
      <c r="I303" s="74" t="s">
        <v>14</v>
      </c>
      <c r="J303" s="72" t="s">
        <v>15</v>
      </c>
      <c r="K303" s="72" t="s">
        <v>641</v>
      </c>
      <c r="L303" s="72" t="s">
        <v>566</v>
      </c>
      <c r="M303" s="72" t="s">
        <v>620</v>
      </c>
      <c r="N303" s="72">
        <v>3</v>
      </c>
      <c r="O303" s="72">
        <v>16</v>
      </c>
      <c r="P303" s="72">
        <v>34</v>
      </c>
      <c r="Q303" s="72" t="s">
        <v>5021</v>
      </c>
      <c r="R303" s="72">
        <v>3.2761111111111112</v>
      </c>
      <c r="S303" s="72">
        <v>74</v>
      </c>
      <c r="T303" s="75">
        <v>56</v>
      </c>
      <c r="U303" s="75">
        <v>9</v>
      </c>
      <c r="V303" s="75" t="s">
        <v>5022</v>
      </c>
      <c r="W303" s="75">
        <v>-74.935833333333335</v>
      </c>
      <c r="X303" s="76" t="s">
        <v>9337</v>
      </c>
      <c r="Y303" s="72" t="s">
        <v>9364</v>
      </c>
      <c r="Z303" s="74" t="s">
        <v>18</v>
      </c>
      <c r="AA303" s="70"/>
      <c r="AB303" s="70"/>
    </row>
    <row r="304" spans="1:28" ht="20.100000000000001" customHeight="1">
      <c r="A304" s="72" t="s">
        <v>303</v>
      </c>
      <c r="B304" s="72" t="s">
        <v>7549</v>
      </c>
      <c r="C304" s="75">
        <f t="shared" si="4"/>
        <v>29030040</v>
      </c>
      <c r="D304" s="75" t="e">
        <f>MATCH(C304,estadored!$B$26:$B$322,0)</f>
        <v>#N/A</v>
      </c>
      <c r="E304" s="73" t="s">
        <v>7550</v>
      </c>
      <c r="F304" s="74" t="s">
        <v>5019</v>
      </c>
      <c r="G304" s="74" t="s">
        <v>12</v>
      </c>
      <c r="H304" s="74" t="s">
        <v>67</v>
      </c>
      <c r="I304" s="74" t="s">
        <v>14</v>
      </c>
      <c r="J304" s="72" t="s">
        <v>15</v>
      </c>
      <c r="K304" s="72" t="s">
        <v>7551</v>
      </c>
      <c r="L304" s="72" t="s">
        <v>175</v>
      </c>
      <c r="M304" s="72" t="s">
        <v>441</v>
      </c>
      <c r="N304" s="72">
        <v>10</v>
      </c>
      <c r="O304" s="72">
        <v>15</v>
      </c>
      <c r="P304" s="72">
        <v>1</v>
      </c>
      <c r="Q304" s="72" t="s">
        <v>5021</v>
      </c>
      <c r="R304" s="72">
        <v>10.250277777777777</v>
      </c>
      <c r="S304" s="72">
        <v>75</v>
      </c>
      <c r="T304" s="75">
        <v>21</v>
      </c>
      <c r="U304" s="75">
        <v>16</v>
      </c>
      <c r="V304" s="75" t="s">
        <v>5022</v>
      </c>
      <c r="W304" s="75">
        <v>-75.354444444444439</v>
      </c>
      <c r="X304" s="76" t="s">
        <v>180</v>
      </c>
      <c r="Y304" s="72" t="s">
        <v>6698</v>
      </c>
      <c r="Z304" s="74" t="s">
        <v>18</v>
      </c>
      <c r="AA304" s="70"/>
      <c r="AB304" s="70"/>
    </row>
    <row r="305" spans="1:28" ht="20.100000000000001" customHeight="1">
      <c r="A305" s="72" t="s">
        <v>303</v>
      </c>
      <c r="B305" s="72" t="s">
        <v>7318</v>
      </c>
      <c r="C305" s="75">
        <f t="shared" si="4"/>
        <v>25027360</v>
      </c>
      <c r="D305" s="75" t="e">
        <f>MATCH(C305,estadored!$B$26:$B$322,0)</f>
        <v>#N/A</v>
      </c>
      <c r="E305" s="73" t="s">
        <v>7319</v>
      </c>
      <c r="F305" s="74" t="s">
        <v>5019</v>
      </c>
      <c r="G305" s="74" t="s">
        <v>19</v>
      </c>
      <c r="H305" s="74" t="s">
        <v>20</v>
      </c>
      <c r="I305" s="74" t="s">
        <v>14</v>
      </c>
      <c r="J305" s="72" t="s">
        <v>15</v>
      </c>
      <c r="K305" s="72" t="s">
        <v>7302</v>
      </c>
      <c r="L305" s="72" t="s">
        <v>175</v>
      </c>
      <c r="M305" s="72" t="s">
        <v>7078</v>
      </c>
      <c r="N305" s="72">
        <v>8</v>
      </c>
      <c r="O305" s="72">
        <v>53</v>
      </c>
      <c r="P305" s="72">
        <v>54</v>
      </c>
      <c r="Q305" s="72" t="s">
        <v>5021</v>
      </c>
      <c r="R305" s="72">
        <v>8.8983333333333334</v>
      </c>
      <c r="S305" s="72">
        <v>74</v>
      </c>
      <c r="T305" s="75">
        <v>23</v>
      </c>
      <c r="U305" s="75">
        <v>24</v>
      </c>
      <c r="V305" s="75" t="s">
        <v>5022</v>
      </c>
      <c r="W305" s="75">
        <v>-74.39</v>
      </c>
      <c r="X305" s="76" t="s">
        <v>55</v>
      </c>
      <c r="Y305" s="72" t="s">
        <v>7320</v>
      </c>
      <c r="Z305" s="74" t="s">
        <v>18</v>
      </c>
      <c r="AA305" s="70"/>
      <c r="AB305" s="70"/>
    </row>
    <row r="306" spans="1:28" ht="20.100000000000001" customHeight="1">
      <c r="A306" s="72" t="s">
        <v>11</v>
      </c>
      <c r="B306" s="72" t="s">
        <v>5984</v>
      </c>
      <c r="C306" s="75">
        <f t="shared" si="4"/>
        <v>26200140</v>
      </c>
      <c r="D306" s="75" t="e">
        <f>MATCH(C306,estadored!$B$26:$B$322,0)</f>
        <v>#N/A</v>
      </c>
      <c r="E306" s="73" t="s">
        <v>5985</v>
      </c>
      <c r="F306" s="74" t="s">
        <v>5019</v>
      </c>
      <c r="G306" s="74" t="s">
        <v>12</v>
      </c>
      <c r="H306" s="74" t="s">
        <v>13</v>
      </c>
      <c r="I306" s="74" t="s">
        <v>14</v>
      </c>
      <c r="J306" s="72" t="s">
        <v>15</v>
      </c>
      <c r="K306" s="72" t="s">
        <v>5986</v>
      </c>
      <c r="L306" s="72" t="s">
        <v>27</v>
      </c>
      <c r="M306" s="72" t="s">
        <v>218</v>
      </c>
      <c r="N306" s="72">
        <v>6</v>
      </c>
      <c r="O306" s="72">
        <v>9</v>
      </c>
      <c r="P306" s="72">
        <v>28.7</v>
      </c>
      <c r="Q306" s="72" t="s">
        <v>5021</v>
      </c>
      <c r="R306" s="72">
        <v>6.1579722222222228</v>
      </c>
      <c r="S306" s="72">
        <v>75</v>
      </c>
      <c r="T306" s="75">
        <v>46</v>
      </c>
      <c r="U306" s="75">
        <v>17.5</v>
      </c>
      <c r="V306" s="75" t="s">
        <v>5022</v>
      </c>
      <c r="W306" s="75">
        <v>-75.771527777777777</v>
      </c>
      <c r="X306" s="76" t="s">
        <v>193</v>
      </c>
      <c r="Y306" s="72" t="s">
        <v>5683</v>
      </c>
      <c r="Z306" s="74" t="s">
        <v>18</v>
      </c>
      <c r="AA306" s="70"/>
      <c r="AB306" s="70"/>
    </row>
    <row r="307" spans="1:28" ht="20.100000000000001" customHeight="1">
      <c r="A307" s="72" t="s">
        <v>1137</v>
      </c>
      <c r="B307" s="72" t="s">
        <v>14398</v>
      </c>
      <c r="C307" s="75">
        <f t="shared" si="4"/>
        <v>26125120</v>
      </c>
      <c r="D307" s="75" t="e">
        <f>MATCH(C307,estadored!$B$26:$B$322,0)</f>
        <v>#N/A</v>
      </c>
      <c r="E307" s="73" t="s">
        <v>14399</v>
      </c>
      <c r="F307" s="74" t="s">
        <v>5019</v>
      </c>
      <c r="G307" s="74" t="s">
        <v>12</v>
      </c>
      <c r="H307" s="74" t="s">
        <v>26</v>
      </c>
      <c r="I307" s="74" t="s">
        <v>24</v>
      </c>
      <c r="J307" s="72" t="s">
        <v>15</v>
      </c>
      <c r="K307" s="72" t="s">
        <v>1208</v>
      </c>
      <c r="L307" s="72" t="s">
        <v>1210</v>
      </c>
      <c r="M307" s="72" t="s">
        <v>218</v>
      </c>
      <c r="N307" s="72">
        <v>4</v>
      </c>
      <c r="O307" s="72">
        <v>31</v>
      </c>
      <c r="P307" s="72">
        <v>53.7</v>
      </c>
      <c r="Q307" s="72" t="s">
        <v>5021</v>
      </c>
      <c r="R307" s="72">
        <v>4.5315833333333329</v>
      </c>
      <c r="S307" s="72">
        <v>75</v>
      </c>
      <c r="T307" s="75">
        <v>41</v>
      </c>
      <c r="U307" s="75">
        <v>26.5</v>
      </c>
      <c r="V307" s="75" t="s">
        <v>5022</v>
      </c>
      <c r="W307" s="75">
        <v>-75.690694444444446</v>
      </c>
      <c r="X307" s="76" t="s">
        <v>1218</v>
      </c>
      <c r="Y307" s="72" t="s">
        <v>14400</v>
      </c>
      <c r="Z307" s="74" t="s">
        <v>14401</v>
      </c>
      <c r="AA307" s="70"/>
      <c r="AB307" s="70"/>
    </row>
    <row r="308" spans="1:28" ht="20.100000000000001" customHeight="1">
      <c r="A308" s="72" t="s">
        <v>1137</v>
      </c>
      <c r="B308" s="72" t="s">
        <v>4291</v>
      </c>
      <c r="C308" s="75">
        <f t="shared" si="4"/>
        <v>26125290</v>
      </c>
      <c r="D308" s="75" t="e">
        <f>MATCH(C308,estadored!$B$26:$B$322,0)</f>
        <v>#N/A</v>
      </c>
      <c r="E308" s="73" t="s">
        <v>1219</v>
      </c>
      <c r="F308" s="74" t="s">
        <v>38</v>
      </c>
      <c r="G308" s="74" t="s">
        <v>12</v>
      </c>
      <c r="H308" s="74" t="s">
        <v>64</v>
      </c>
      <c r="I308" s="74" t="s">
        <v>14</v>
      </c>
      <c r="J308" s="72" t="s">
        <v>15</v>
      </c>
      <c r="K308" s="72" t="s">
        <v>1208</v>
      </c>
      <c r="L308" s="72" t="s">
        <v>1210</v>
      </c>
      <c r="M308" s="72" t="s">
        <v>218</v>
      </c>
      <c r="N308" s="72">
        <v>4</v>
      </c>
      <c r="O308" s="72">
        <v>31</v>
      </c>
      <c r="P308" s="72">
        <v>53.7</v>
      </c>
      <c r="Q308" s="72" t="s">
        <v>5021</v>
      </c>
      <c r="R308" s="72">
        <v>4.5315833333333329</v>
      </c>
      <c r="S308" s="72">
        <v>75</v>
      </c>
      <c r="T308" s="75">
        <v>41</v>
      </c>
      <c r="U308" s="75">
        <v>26.5</v>
      </c>
      <c r="V308" s="75" t="s">
        <v>5022</v>
      </c>
      <c r="W308" s="75">
        <v>-75.690694444444446</v>
      </c>
      <c r="X308" s="76" t="s">
        <v>1218</v>
      </c>
      <c r="Y308" s="72" t="s">
        <v>1220</v>
      </c>
      <c r="Z308" s="74" t="s">
        <v>18</v>
      </c>
      <c r="AA308" s="70"/>
      <c r="AB308" s="70"/>
    </row>
    <row r="309" spans="1:28" ht="20.100000000000001" customHeight="1">
      <c r="A309" s="72" t="s">
        <v>564</v>
      </c>
      <c r="B309" s="72" t="s">
        <v>9021</v>
      </c>
      <c r="C309" s="75">
        <f t="shared" si="4"/>
        <v>21080090</v>
      </c>
      <c r="D309" s="75" t="e">
        <f>MATCH(C309,estadored!$B$26:$B$322,0)</f>
        <v>#N/A</v>
      </c>
      <c r="E309" s="73" t="s">
        <v>9022</v>
      </c>
      <c r="F309" s="74" t="s">
        <v>5019</v>
      </c>
      <c r="G309" s="74" t="s">
        <v>12</v>
      </c>
      <c r="H309" s="74" t="s">
        <v>67</v>
      </c>
      <c r="I309" s="74" t="s">
        <v>24</v>
      </c>
      <c r="J309" s="72" t="s">
        <v>15</v>
      </c>
      <c r="K309" s="72" t="s">
        <v>9013</v>
      </c>
      <c r="L309" s="72" t="s">
        <v>566</v>
      </c>
      <c r="M309" s="72" t="s">
        <v>9014</v>
      </c>
      <c r="N309" s="72">
        <v>2</v>
      </c>
      <c r="O309" s="72">
        <v>51</v>
      </c>
      <c r="P309" s="72">
        <v>0</v>
      </c>
      <c r="Q309" s="72" t="s">
        <v>5021</v>
      </c>
      <c r="R309" s="72">
        <v>2.85</v>
      </c>
      <c r="S309" s="72">
        <v>75</v>
      </c>
      <c r="T309" s="75">
        <v>33</v>
      </c>
      <c r="U309" s="75">
        <v>0</v>
      </c>
      <c r="V309" s="75" t="s">
        <v>5022</v>
      </c>
      <c r="W309" s="75">
        <v>-75.55</v>
      </c>
      <c r="X309" s="76" t="s">
        <v>8923</v>
      </c>
      <c r="Y309" s="72" t="s">
        <v>8447</v>
      </c>
      <c r="Z309" s="74" t="s">
        <v>5538</v>
      </c>
      <c r="AA309" s="70"/>
      <c r="AB309" s="70"/>
    </row>
    <row r="310" spans="1:28" ht="20.100000000000001" customHeight="1">
      <c r="A310" s="72" t="s">
        <v>1299</v>
      </c>
      <c r="B310" s="72" t="s">
        <v>15338</v>
      </c>
      <c r="C310" s="75">
        <f t="shared" si="4"/>
        <v>21255090</v>
      </c>
      <c r="D310" s="75" t="e">
        <f>MATCH(C310,estadored!$B$26:$B$322,0)</f>
        <v>#N/A</v>
      </c>
      <c r="E310" s="73" t="s">
        <v>15339</v>
      </c>
      <c r="F310" s="74" t="s">
        <v>5019</v>
      </c>
      <c r="G310" s="74" t="s">
        <v>12</v>
      </c>
      <c r="H310" s="74" t="s">
        <v>64</v>
      </c>
      <c r="I310" s="74" t="s">
        <v>14</v>
      </c>
      <c r="J310" s="72" t="s">
        <v>15</v>
      </c>
      <c r="K310" s="72" t="s">
        <v>15296</v>
      </c>
      <c r="L310" s="72" t="s">
        <v>637</v>
      </c>
      <c r="M310" s="72" t="s">
        <v>15258</v>
      </c>
      <c r="N310" s="72">
        <v>5</v>
      </c>
      <c r="O310" s="72">
        <v>0</v>
      </c>
      <c r="P310" s="72">
        <v>17.100000000000001</v>
      </c>
      <c r="Q310" s="72" t="s">
        <v>5021</v>
      </c>
      <c r="R310" s="72">
        <v>5.0047499999999996</v>
      </c>
      <c r="S310" s="72">
        <v>74</v>
      </c>
      <c r="T310" s="75">
        <v>54</v>
      </c>
      <c r="U310" s="75">
        <v>37.799999999999997</v>
      </c>
      <c r="V310" s="75" t="s">
        <v>5022</v>
      </c>
      <c r="W310" s="75">
        <v>-74.910499999999999</v>
      </c>
      <c r="X310" s="76" t="s">
        <v>15340</v>
      </c>
      <c r="Y310" s="72" t="s">
        <v>9966</v>
      </c>
      <c r="Z310" s="74" t="s">
        <v>18</v>
      </c>
      <c r="AA310" s="70"/>
      <c r="AB310" s="70"/>
    </row>
    <row r="311" spans="1:28" ht="20.100000000000001" customHeight="1">
      <c r="A311" s="72" t="s">
        <v>1299</v>
      </c>
      <c r="B311" s="72" t="s">
        <v>15306</v>
      </c>
      <c r="C311" s="75">
        <f t="shared" si="4"/>
        <v>21250510</v>
      </c>
      <c r="D311" s="75" t="e">
        <f>MATCH(C311,estadored!$B$26:$B$322,0)</f>
        <v>#N/A</v>
      </c>
      <c r="E311" s="73" t="s">
        <v>15307</v>
      </c>
      <c r="F311" s="74" t="s">
        <v>5019</v>
      </c>
      <c r="G311" s="74" t="s">
        <v>12</v>
      </c>
      <c r="H311" s="74" t="s">
        <v>13</v>
      </c>
      <c r="I311" s="74" t="s">
        <v>24</v>
      </c>
      <c r="J311" s="72" t="s">
        <v>15</v>
      </c>
      <c r="K311" s="72" t="s">
        <v>1340</v>
      </c>
      <c r="L311" s="72" t="s">
        <v>637</v>
      </c>
      <c r="M311" s="72" t="s">
        <v>15258</v>
      </c>
      <c r="N311" s="72">
        <v>4</v>
      </c>
      <c r="O311" s="72">
        <v>58</v>
      </c>
      <c r="P311" s="72">
        <v>0</v>
      </c>
      <c r="Q311" s="72" t="s">
        <v>5021</v>
      </c>
      <c r="R311" s="72">
        <v>4.9666666666666668</v>
      </c>
      <c r="S311" s="72">
        <v>74</v>
      </c>
      <c r="T311" s="75">
        <v>55</v>
      </c>
      <c r="U311" s="75">
        <v>0</v>
      </c>
      <c r="V311" s="75" t="s">
        <v>5022</v>
      </c>
      <c r="W311" s="75">
        <v>-74.916666666666671</v>
      </c>
      <c r="X311" s="76" t="s">
        <v>8424</v>
      </c>
      <c r="Y311" s="72" t="s">
        <v>5213</v>
      </c>
      <c r="Z311" s="74" t="s">
        <v>9966</v>
      </c>
      <c r="AA311" s="70"/>
      <c r="AB311" s="70"/>
    </row>
    <row r="312" spans="1:28" ht="20.100000000000001" customHeight="1">
      <c r="A312" s="72" t="s">
        <v>1299</v>
      </c>
      <c r="B312" s="72" t="s">
        <v>15176</v>
      </c>
      <c r="C312" s="75">
        <f t="shared" si="4"/>
        <v>21230090</v>
      </c>
      <c r="D312" s="75" t="e">
        <f>MATCH(C312,estadored!$B$26:$B$322,0)</f>
        <v>#N/A</v>
      </c>
      <c r="E312" s="73" t="s">
        <v>1336</v>
      </c>
      <c r="F312" s="74" t="s">
        <v>5019</v>
      </c>
      <c r="G312" s="74" t="s">
        <v>12</v>
      </c>
      <c r="H312" s="74" t="s">
        <v>13</v>
      </c>
      <c r="I312" s="74" t="s">
        <v>14</v>
      </c>
      <c r="J312" s="72" t="s">
        <v>15</v>
      </c>
      <c r="K312" s="72" t="s">
        <v>160</v>
      </c>
      <c r="L312" s="72" t="s">
        <v>522</v>
      </c>
      <c r="M312" s="72" t="s">
        <v>25</v>
      </c>
      <c r="N312" s="72">
        <v>5</v>
      </c>
      <c r="O312" s="72">
        <v>12</v>
      </c>
      <c r="P312" s="72">
        <v>9.9</v>
      </c>
      <c r="Q312" s="72" t="s">
        <v>5021</v>
      </c>
      <c r="R312" s="72">
        <v>5.20275</v>
      </c>
      <c r="S312" s="72">
        <v>74</v>
      </c>
      <c r="T312" s="75">
        <v>43</v>
      </c>
      <c r="U312" s="75">
        <v>45.4</v>
      </c>
      <c r="V312" s="75" t="s">
        <v>5022</v>
      </c>
      <c r="W312" s="75">
        <v>-74.729277777777781</v>
      </c>
      <c r="X312" s="76" t="s">
        <v>8099</v>
      </c>
      <c r="Y312" s="72" t="s">
        <v>5314</v>
      </c>
      <c r="Z312" s="74" t="s">
        <v>18</v>
      </c>
      <c r="AA312" s="70"/>
      <c r="AB312" s="70"/>
    </row>
    <row r="313" spans="1:28" ht="20.100000000000001" customHeight="1">
      <c r="A313" s="72" t="s">
        <v>1299</v>
      </c>
      <c r="B313" s="72" t="s">
        <v>4548</v>
      </c>
      <c r="C313" s="75">
        <f t="shared" si="4"/>
        <v>21237020</v>
      </c>
      <c r="D313" s="75" t="e">
        <f>MATCH(C313,estadored!$B$26:$B$322,0)</f>
        <v>#N/A</v>
      </c>
      <c r="E313" s="73" t="s">
        <v>1336</v>
      </c>
      <c r="F313" s="74" t="s">
        <v>38</v>
      </c>
      <c r="G313" s="74" t="s">
        <v>39</v>
      </c>
      <c r="H313" s="74" t="s">
        <v>31</v>
      </c>
      <c r="I313" s="74" t="s">
        <v>14</v>
      </c>
      <c r="J313" s="72" t="s">
        <v>15</v>
      </c>
      <c r="K313" s="72" t="s">
        <v>160</v>
      </c>
      <c r="L313" s="72" t="s">
        <v>522</v>
      </c>
      <c r="M313" s="72" t="s">
        <v>25</v>
      </c>
      <c r="N313" s="72">
        <v>5</v>
      </c>
      <c r="O313" s="72">
        <v>12</v>
      </c>
      <c r="P313" s="72">
        <v>8.6999999999999993</v>
      </c>
      <c r="Q313" s="72" t="s">
        <v>5021</v>
      </c>
      <c r="R313" s="72">
        <v>5.2024166666666671</v>
      </c>
      <c r="S313" s="72">
        <v>74</v>
      </c>
      <c r="T313" s="75">
        <v>43</v>
      </c>
      <c r="U313" s="75">
        <v>39.4</v>
      </c>
      <c r="V313" s="75" t="s">
        <v>5022</v>
      </c>
      <c r="W313" s="75">
        <v>-74.727611111111116</v>
      </c>
      <c r="X313" s="76" t="s">
        <v>1310</v>
      </c>
      <c r="Y313" s="72" t="s">
        <v>344</v>
      </c>
      <c r="Z313" s="74" t="s">
        <v>18</v>
      </c>
      <c r="AA313" s="70"/>
      <c r="AB313" s="70"/>
    </row>
    <row r="314" spans="1:28" ht="20.100000000000001" customHeight="1">
      <c r="A314" s="72" t="s">
        <v>303</v>
      </c>
      <c r="B314" s="72" t="s">
        <v>7829</v>
      </c>
      <c r="C314" s="75">
        <f t="shared" si="4"/>
        <v>29037780</v>
      </c>
      <c r="D314" s="75" t="e">
        <f>MATCH(C314,estadored!$B$26:$B$322,0)</f>
        <v>#N/A</v>
      </c>
      <c r="E314" s="73" t="s">
        <v>7830</v>
      </c>
      <c r="F314" s="74" t="s">
        <v>5019</v>
      </c>
      <c r="G314" s="74" t="s">
        <v>19</v>
      </c>
      <c r="H314" s="74" t="s">
        <v>20</v>
      </c>
      <c r="I314" s="74" t="s">
        <v>24</v>
      </c>
      <c r="J314" s="72" t="s">
        <v>15</v>
      </c>
      <c r="K314" s="72" t="s">
        <v>7776</v>
      </c>
      <c r="L314" s="72" t="s">
        <v>175</v>
      </c>
      <c r="M314" s="72" t="s">
        <v>441</v>
      </c>
      <c r="N314" s="72">
        <v>10</v>
      </c>
      <c r="O314" s="72">
        <v>5</v>
      </c>
      <c r="P314" s="72">
        <v>0</v>
      </c>
      <c r="Q314" s="72" t="s">
        <v>5021</v>
      </c>
      <c r="R314" s="72">
        <v>10.083333333333334</v>
      </c>
      <c r="S314" s="72">
        <v>75</v>
      </c>
      <c r="T314" s="75">
        <v>24</v>
      </c>
      <c r="U314" s="75">
        <v>0</v>
      </c>
      <c r="V314" s="75" t="s">
        <v>5022</v>
      </c>
      <c r="W314" s="75">
        <v>-75.400000000000006</v>
      </c>
      <c r="X314" s="76" t="s">
        <v>336</v>
      </c>
      <c r="Y314" s="72" t="s">
        <v>5856</v>
      </c>
      <c r="Z314" s="74" t="s">
        <v>7831</v>
      </c>
      <c r="AA314" s="70"/>
      <c r="AB314" s="70"/>
    </row>
    <row r="315" spans="1:28" ht="20.100000000000001" customHeight="1">
      <c r="A315" s="72" t="s">
        <v>1137</v>
      </c>
      <c r="B315" s="72" t="s">
        <v>4507</v>
      </c>
      <c r="C315" s="75">
        <f t="shared" si="4"/>
        <v>26015040</v>
      </c>
      <c r="D315" s="75">
        <f>MATCH(C315,estadored!$B$26:$B$322,0)</f>
        <v>1</v>
      </c>
      <c r="E315" s="73" t="s">
        <v>13857</v>
      </c>
      <c r="F315" s="74" t="s">
        <v>5065</v>
      </c>
      <c r="G315" s="74" t="s">
        <v>12</v>
      </c>
      <c r="H315" s="74" t="s">
        <v>64</v>
      </c>
      <c r="I315" s="74" t="s">
        <v>14</v>
      </c>
      <c r="J315" s="72" t="s">
        <v>15</v>
      </c>
      <c r="K315" s="72" t="s">
        <v>3700</v>
      </c>
      <c r="L315" s="72" t="s">
        <v>174</v>
      </c>
      <c r="M315" s="72" t="s">
        <v>1152</v>
      </c>
      <c r="N315" s="72">
        <v>2</v>
      </c>
      <c r="O315" s="72">
        <v>26</v>
      </c>
      <c r="P315" s="72">
        <v>52.948</v>
      </c>
      <c r="Q315" s="72" t="s">
        <v>5105</v>
      </c>
      <c r="R315" s="72">
        <v>2.4480411111111113</v>
      </c>
      <c r="S315" s="72">
        <v>76</v>
      </c>
      <c r="T315" s="75">
        <v>26</v>
      </c>
      <c r="U315" s="75">
        <v>8.6890000000000001</v>
      </c>
      <c r="V315" s="75" t="s">
        <v>5105</v>
      </c>
      <c r="W315" s="75">
        <v>-76.435746944444446</v>
      </c>
      <c r="X315" s="76" t="s">
        <v>11198</v>
      </c>
      <c r="Y315" s="72" t="s">
        <v>13858</v>
      </c>
      <c r="Z315" s="74" t="s">
        <v>18</v>
      </c>
      <c r="AA315" s="70"/>
      <c r="AB315" s="70"/>
    </row>
    <row r="316" spans="1:28" ht="20.100000000000001" customHeight="1">
      <c r="A316" s="72" t="s">
        <v>11</v>
      </c>
      <c r="B316" s="72" t="s">
        <v>5054</v>
      </c>
      <c r="C316" s="75">
        <f t="shared" si="4"/>
        <v>11027040</v>
      </c>
      <c r="D316" s="75" t="e">
        <f>MATCH(C316,estadored!$B$26:$B$322,0)</f>
        <v>#N/A</v>
      </c>
      <c r="E316" s="73" t="s">
        <v>5055</v>
      </c>
      <c r="F316" s="74" t="s">
        <v>5019</v>
      </c>
      <c r="G316" s="74" t="s">
        <v>19</v>
      </c>
      <c r="H316" s="74" t="s">
        <v>31</v>
      </c>
      <c r="I316" s="74" t="s">
        <v>24</v>
      </c>
      <c r="J316" s="72" t="s">
        <v>15</v>
      </c>
      <c r="K316" s="72" t="s">
        <v>23</v>
      </c>
      <c r="L316" s="72" t="s">
        <v>16</v>
      </c>
      <c r="M316" s="72" t="s">
        <v>5028</v>
      </c>
      <c r="N316" s="72">
        <v>5</v>
      </c>
      <c r="O316" s="72">
        <v>48</v>
      </c>
      <c r="P316" s="72">
        <v>0</v>
      </c>
      <c r="Q316" s="72" t="s">
        <v>5021</v>
      </c>
      <c r="R316" s="72">
        <v>5.8</v>
      </c>
      <c r="S316" s="72">
        <v>76</v>
      </c>
      <c r="T316" s="75">
        <v>18</v>
      </c>
      <c r="U316" s="75">
        <v>0</v>
      </c>
      <c r="V316" s="75" t="s">
        <v>5022</v>
      </c>
      <c r="W316" s="75">
        <v>-76.3</v>
      </c>
      <c r="X316" s="76" t="s">
        <v>5033</v>
      </c>
      <c r="Y316" s="72" t="s">
        <v>5053</v>
      </c>
      <c r="Z316" s="74" t="s">
        <v>5056</v>
      </c>
      <c r="AA316" s="70"/>
      <c r="AB316" s="70"/>
    </row>
    <row r="317" spans="1:28" ht="20.100000000000001" customHeight="1">
      <c r="A317" s="72" t="s">
        <v>1137</v>
      </c>
      <c r="B317" s="72" t="s">
        <v>14145</v>
      </c>
      <c r="C317" s="75">
        <f t="shared" si="4"/>
        <v>26075060</v>
      </c>
      <c r="D317" s="75" t="e">
        <f>MATCH(C317,estadored!$B$26:$B$322,0)</f>
        <v>#N/A</v>
      </c>
      <c r="E317" s="73" t="s">
        <v>14146</v>
      </c>
      <c r="F317" s="74" t="s">
        <v>5019</v>
      </c>
      <c r="G317" s="74" t="s">
        <v>12</v>
      </c>
      <c r="H317" s="74" t="s">
        <v>26</v>
      </c>
      <c r="I317" s="74" t="s">
        <v>24</v>
      </c>
      <c r="J317" s="72" t="s">
        <v>15</v>
      </c>
      <c r="K317" s="72" t="s">
        <v>1177</v>
      </c>
      <c r="L317" s="72" t="s">
        <v>1146</v>
      </c>
      <c r="M317" s="72" t="s">
        <v>7855</v>
      </c>
      <c r="N317" s="72">
        <v>3</v>
      </c>
      <c r="O317" s="72">
        <v>26</v>
      </c>
      <c r="P317" s="72">
        <v>0</v>
      </c>
      <c r="Q317" s="72" t="s">
        <v>5021</v>
      </c>
      <c r="R317" s="72">
        <v>3.4333333333333336</v>
      </c>
      <c r="S317" s="72">
        <v>76</v>
      </c>
      <c r="T317" s="75">
        <v>26</v>
      </c>
      <c r="U317" s="75">
        <v>0</v>
      </c>
      <c r="V317" s="75" t="s">
        <v>5022</v>
      </c>
      <c r="W317" s="75">
        <v>-76.433333333333337</v>
      </c>
      <c r="X317" s="76" t="s">
        <v>6292</v>
      </c>
      <c r="Y317" s="72" t="s">
        <v>5891</v>
      </c>
      <c r="Z317" s="74" t="s">
        <v>8383</v>
      </c>
      <c r="AA317" s="70"/>
      <c r="AB317" s="70"/>
    </row>
    <row r="318" spans="1:28" ht="20.100000000000001" customHeight="1">
      <c r="A318" s="72" t="s">
        <v>564</v>
      </c>
      <c r="B318" s="72" t="s">
        <v>9124</v>
      </c>
      <c r="C318" s="75">
        <f t="shared" si="4"/>
        <v>21100150</v>
      </c>
      <c r="D318" s="75" t="e">
        <f>MATCH(C318,estadored!$B$26:$B$322,0)</f>
        <v>#N/A</v>
      </c>
      <c r="E318" s="73" t="s">
        <v>9125</v>
      </c>
      <c r="F318" s="74" t="s">
        <v>5019</v>
      </c>
      <c r="G318" s="74" t="s">
        <v>12</v>
      </c>
      <c r="H318" s="74" t="s">
        <v>13</v>
      </c>
      <c r="I318" s="74" t="s">
        <v>24</v>
      </c>
      <c r="J318" s="72" t="s">
        <v>15</v>
      </c>
      <c r="K318" s="72" t="s">
        <v>618</v>
      </c>
      <c r="L318" s="72" t="s">
        <v>566</v>
      </c>
      <c r="M318" s="72" t="s">
        <v>9084</v>
      </c>
      <c r="N318" s="72">
        <v>2</v>
      </c>
      <c r="O318" s="72">
        <v>39</v>
      </c>
      <c r="P318" s="72">
        <v>0</v>
      </c>
      <c r="Q318" s="72" t="s">
        <v>5021</v>
      </c>
      <c r="R318" s="72">
        <v>2.65</v>
      </c>
      <c r="S318" s="72">
        <v>75</v>
      </c>
      <c r="T318" s="75">
        <v>21</v>
      </c>
      <c r="U318" s="75">
        <v>0</v>
      </c>
      <c r="V318" s="75" t="s">
        <v>5022</v>
      </c>
      <c r="W318" s="75">
        <v>-75.349999999999994</v>
      </c>
      <c r="X318" s="76" t="s">
        <v>5740</v>
      </c>
      <c r="Y318" s="72" t="s">
        <v>8253</v>
      </c>
      <c r="Z318" s="74" t="s">
        <v>5255</v>
      </c>
      <c r="AA318" s="70"/>
      <c r="AB318" s="70"/>
    </row>
    <row r="319" spans="1:28" ht="20.100000000000001" customHeight="1">
      <c r="A319" s="72" t="s">
        <v>674</v>
      </c>
      <c r="B319" s="72" t="s">
        <v>9794</v>
      </c>
      <c r="C319" s="75">
        <f t="shared" si="4"/>
        <v>15060230</v>
      </c>
      <c r="D319" s="75" t="e">
        <f>MATCH(C319,estadored!$B$26:$B$322,0)</f>
        <v>#N/A</v>
      </c>
      <c r="E319" s="73" t="s">
        <v>9795</v>
      </c>
      <c r="F319" s="74" t="s">
        <v>5019</v>
      </c>
      <c r="G319" s="74" t="s">
        <v>12</v>
      </c>
      <c r="H319" s="74" t="s">
        <v>13</v>
      </c>
      <c r="I319" s="74" t="s">
        <v>24</v>
      </c>
      <c r="J319" s="72" t="s">
        <v>15</v>
      </c>
      <c r="K319" s="72" t="s">
        <v>380</v>
      </c>
      <c r="L319" s="72" t="s">
        <v>678</v>
      </c>
      <c r="M319" s="72" t="s">
        <v>679</v>
      </c>
      <c r="N319" s="72">
        <v>11</v>
      </c>
      <c r="O319" s="72">
        <v>17</v>
      </c>
      <c r="P319" s="72">
        <v>0</v>
      </c>
      <c r="Q319" s="72" t="s">
        <v>5021</v>
      </c>
      <c r="R319" s="72">
        <v>11.283333333333333</v>
      </c>
      <c r="S319" s="72">
        <v>72</v>
      </c>
      <c r="T319" s="75">
        <v>53</v>
      </c>
      <c r="U319" s="75">
        <v>0</v>
      </c>
      <c r="V319" s="75" t="s">
        <v>5022</v>
      </c>
      <c r="W319" s="75">
        <v>-72.88333333333334</v>
      </c>
      <c r="X319" s="76" t="s">
        <v>5326</v>
      </c>
      <c r="Y319" s="72" t="s">
        <v>5164</v>
      </c>
      <c r="Z319" s="74" t="s">
        <v>5063</v>
      </c>
      <c r="AA319" s="70"/>
      <c r="AB319" s="70"/>
    </row>
    <row r="320" spans="1:28" ht="20.100000000000001" customHeight="1">
      <c r="A320" s="72" t="s">
        <v>11</v>
      </c>
      <c r="B320" s="72" t="s">
        <v>6492</v>
      </c>
      <c r="C320" s="75">
        <f t="shared" si="4"/>
        <v>56010050</v>
      </c>
      <c r="D320" s="75" t="e">
        <f>MATCH(C320,estadored!$B$26:$B$322,0)</f>
        <v>#N/A</v>
      </c>
      <c r="E320" s="73" t="s">
        <v>6493</v>
      </c>
      <c r="F320" s="74" t="s">
        <v>5019</v>
      </c>
      <c r="G320" s="74" t="s">
        <v>12</v>
      </c>
      <c r="H320" s="74" t="s">
        <v>67</v>
      </c>
      <c r="I320" s="74" t="s">
        <v>14</v>
      </c>
      <c r="J320" s="72" t="s">
        <v>15</v>
      </c>
      <c r="K320" s="72" t="s">
        <v>297</v>
      </c>
      <c r="L320" s="72" t="s">
        <v>16</v>
      </c>
      <c r="M320" s="72" t="s">
        <v>6484</v>
      </c>
      <c r="N320" s="72">
        <v>5</v>
      </c>
      <c r="O320" s="72">
        <v>35</v>
      </c>
      <c r="P320" s="72">
        <v>44.8</v>
      </c>
      <c r="Q320" s="72" t="s">
        <v>5021</v>
      </c>
      <c r="R320" s="72">
        <v>5.5957777777777773</v>
      </c>
      <c r="S320" s="72">
        <v>77</v>
      </c>
      <c r="T320" s="75">
        <v>28</v>
      </c>
      <c r="U320" s="75">
        <v>32.200000000000003</v>
      </c>
      <c r="V320" s="75" t="s">
        <v>5022</v>
      </c>
      <c r="W320" s="75">
        <v>-77.475611111111107</v>
      </c>
      <c r="X320" s="76" t="s">
        <v>50</v>
      </c>
      <c r="Y320" s="72" t="s">
        <v>6494</v>
      </c>
      <c r="Z320" s="74" t="s">
        <v>18</v>
      </c>
      <c r="AA320" s="70"/>
      <c r="AB320" s="70"/>
    </row>
    <row r="321" spans="1:28" ht="20.100000000000001" customHeight="1">
      <c r="A321" s="72" t="s">
        <v>763</v>
      </c>
      <c r="B321" s="72" t="s">
        <v>11029</v>
      </c>
      <c r="C321" s="75">
        <f t="shared" si="4"/>
        <v>24030850</v>
      </c>
      <c r="D321" s="75" t="e">
        <f>MATCH(C321,estadored!$B$26:$B$322,0)</f>
        <v>#N/A</v>
      </c>
      <c r="E321" s="73" t="s">
        <v>11030</v>
      </c>
      <c r="F321" s="74" t="s">
        <v>5019</v>
      </c>
      <c r="G321" s="74" t="s">
        <v>12</v>
      </c>
      <c r="H321" s="74" t="s">
        <v>13</v>
      </c>
      <c r="I321" s="74" t="s">
        <v>14</v>
      </c>
      <c r="J321" s="72" t="s">
        <v>15</v>
      </c>
      <c r="K321" s="72" t="s">
        <v>11031</v>
      </c>
      <c r="L321" s="72" t="s">
        <v>767</v>
      </c>
      <c r="M321" s="72" t="s">
        <v>10890</v>
      </c>
      <c r="N321" s="72">
        <v>6</v>
      </c>
      <c r="O321" s="72">
        <v>13</v>
      </c>
      <c r="P321" s="72">
        <v>57.3</v>
      </c>
      <c r="Q321" s="72" t="s">
        <v>5021</v>
      </c>
      <c r="R321" s="72">
        <v>6.2325833333333334</v>
      </c>
      <c r="S321" s="72">
        <v>72</v>
      </c>
      <c r="T321" s="75">
        <v>46</v>
      </c>
      <c r="U321" s="75">
        <v>52.3</v>
      </c>
      <c r="V321" s="75" t="s">
        <v>5022</v>
      </c>
      <c r="W321" s="75">
        <v>-72.781194444444438</v>
      </c>
      <c r="X321" s="76" t="s">
        <v>6332</v>
      </c>
      <c r="Y321" s="72" t="s">
        <v>5179</v>
      </c>
      <c r="Z321" s="74" t="s">
        <v>18</v>
      </c>
      <c r="AA321" s="70"/>
      <c r="AB321" s="70"/>
    </row>
    <row r="322" spans="1:28" ht="20.100000000000001" customHeight="1">
      <c r="A322" s="72" t="s">
        <v>11</v>
      </c>
      <c r="B322" s="72" t="s">
        <v>6437</v>
      </c>
      <c r="C322" s="75">
        <f t="shared" ref="C322:C385" si="5">B322+0</f>
        <v>27030150</v>
      </c>
      <c r="D322" s="75" t="e">
        <f>MATCH(C322,estadored!$B$26:$B$322,0)</f>
        <v>#N/A</v>
      </c>
      <c r="E322" s="73" t="s">
        <v>6438</v>
      </c>
      <c r="F322" s="74" t="s">
        <v>5019</v>
      </c>
      <c r="G322" s="74" t="s">
        <v>12</v>
      </c>
      <c r="H322" s="74" t="s">
        <v>13</v>
      </c>
      <c r="I322" s="74" t="s">
        <v>24</v>
      </c>
      <c r="J322" s="72" t="s">
        <v>15</v>
      </c>
      <c r="K322" s="72" t="s">
        <v>6439</v>
      </c>
      <c r="L322" s="72" t="s">
        <v>27</v>
      </c>
      <c r="M322" s="72" t="s">
        <v>6422</v>
      </c>
      <c r="N322" s="72">
        <v>7</v>
      </c>
      <c r="O322" s="72">
        <v>44</v>
      </c>
      <c r="P322" s="72">
        <v>0</v>
      </c>
      <c r="Q322" s="72" t="s">
        <v>5021</v>
      </c>
      <c r="R322" s="72">
        <v>7.7333333333333334</v>
      </c>
      <c r="S322" s="72">
        <v>74</v>
      </c>
      <c r="T322" s="75">
        <v>35</v>
      </c>
      <c r="U322" s="75">
        <v>0</v>
      </c>
      <c r="V322" s="75" t="s">
        <v>5022</v>
      </c>
      <c r="W322" s="75">
        <v>-74.583333333333329</v>
      </c>
      <c r="X322" s="76" t="s">
        <v>6440</v>
      </c>
      <c r="Y322" s="72" t="s">
        <v>5734</v>
      </c>
      <c r="Z322" s="74" t="s">
        <v>5593</v>
      </c>
      <c r="AA322" s="70"/>
      <c r="AB322" s="70"/>
    </row>
    <row r="323" spans="1:28" ht="20.100000000000001" customHeight="1">
      <c r="A323" s="72" t="s">
        <v>1031</v>
      </c>
      <c r="B323" s="72" t="s">
        <v>12639</v>
      </c>
      <c r="C323" s="75">
        <f t="shared" si="5"/>
        <v>16040030</v>
      </c>
      <c r="D323" s="75" t="e">
        <f>MATCH(C323,estadored!$B$26:$B$322,0)</f>
        <v>#N/A</v>
      </c>
      <c r="E323" s="73" t="s">
        <v>12640</v>
      </c>
      <c r="F323" s="74" t="s">
        <v>5019</v>
      </c>
      <c r="G323" s="74" t="s">
        <v>12</v>
      </c>
      <c r="H323" s="74" t="s">
        <v>13</v>
      </c>
      <c r="I323" s="74" t="s">
        <v>24</v>
      </c>
      <c r="J323" s="72" t="s">
        <v>15</v>
      </c>
      <c r="K323" s="72" t="s">
        <v>12641</v>
      </c>
      <c r="L323" s="72" t="s">
        <v>492</v>
      </c>
      <c r="M323" s="72" t="s">
        <v>12642</v>
      </c>
      <c r="N323" s="72">
        <v>8</v>
      </c>
      <c r="O323" s="72">
        <v>17</v>
      </c>
      <c r="P323" s="72">
        <v>0</v>
      </c>
      <c r="Q323" s="72" t="s">
        <v>5021</v>
      </c>
      <c r="R323" s="72">
        <v>8.2833333333333332</v>
      </c>
      <c r="S323" s="72">
        <v>73</v>
      </c>
      <c r="T323" s="75">
        <v>12</v>
      </c>
      <c r="U323" s="75">
        <v>0</v>
      </c>
      <c r="V323" s="75" t="s">
        <v>5022</v>
      </c>
      <c r="W323" s="75">
        <v>-73.2</v>
      </c>
      <c r="X323" s="76" t="s">
        <v>11676</v>
      </c>
      <c r="Y323" s="72" t="s">
        <v>1021</v>
      </c>
      <c r="Z323" s="74" t="s">
        <v>223</v>
      </c>
      <c r="AA323" s="70"/>
      <c r="AB323" s="70"/>
    </row>
    <row r="324" spans="1:28" ht="20.100000000000001" customHeight="1">
      <c r="A324" s="72" t="s">
        <v>1031</v>
      </c>
      <c r="B324" s="72" t="s">
        <v>12545</v>
      </c>
      <c r="C324" s="75">
        <f t="shared" si="5"/>
        <v>16027160</v>
      </c>
      <c r="D324" s="75" t="e">
        <f>MATCH(C324,estadored!$B$26:$B$322,0)</f>
        <v>#N/A</v>
      </c>
      <c r="E324" s="73" t="s">
        <v>1910</v>
      </c>
      <c r="F324" s="74" t="s">
        <v>5019</v>
      </c>
      <c r="G324" s="74" t="s">
        <v>19</v>
      </c>
      <c r="H324" s="74" t="s">
        <v>20</v>
      </c>
      <c r="I324" s="74" t="s">
        <v>24</v>
      </c>
      <c r="J324" s="72" t="s">
        <v>15</v>
      </c>
      <c r="K324" s="72" t="s">
        <v>12546</v>
      </c>
      <c r="L324" s="72" t="s">
        <v>492</v>
      </c>
      <c r="M324" s="72" t="s">
        <v>1035</v>
      </c>
      <c r="N324" s="72">
        <v>8</v>
      </c>
      <c r="O324" s="72">
        <v>6</v>
      </c>
      <c r="P324" s="72">
        <v>0</v>
      </c>
      <c r="Q324" s="72" t="s">
        <v>5021</v>
      </c>
      <c r="R324" s="72">
        <v>8.1</v>
      </c>
      <c r="S324" s="72">
        <v>72</v>
      </c>
      <c r="T324" s="75">
        <v>35</v>
      </c>
      <c r="U324" s="75">
        <v>0</v>
      </c>
      <c r="V324" s="75" t="s">
        <v>5022</v>
      </c>
      <c r="W324" s="75">
        <v>-72.583333333333329</v>
      </c>
      <c r="X324" s="76" t="s">
        <v>555</v>
      </c>
      <c r="Y324" s="72" t="s">
        <v>6000</v>
      </c>
      <c r="Z324" s="74" t="s">
        <v>6408</v>
      </c>
      <c r="AA324" s="70"/>
      <c r="AB324" s="70"/>
    </row>
    <row r="325" spans="1:28" ht="20.100000000000001" customHeight="1">
      <c r="A325" s="72" t="s">
        <v>1031</v>
      </c>
      <c r="B325" s="72" t="s">
        <v>12572</v>
      </c>
      <c r="C325" s="75">
        <f t="shared" si="5"/>
        <v>16027280</v>
      </c>
      <c r="D325" s="75" t="e">
        <f>MATCH(C325,estadored!$B$26:$B$322,0)</f>
        <v>#N/A</v>
      </c>
      <c r="E325" s="73" t="s">
        <v>12573</v>
      </c>
      <c r="F325" s="74" t="s">
        <v>5019</v>
      </c>
      <c r="G325" s="74" t="s">
        <v>19</v>
      </c>
      <c r="H325" s="74" t="s">
        <v>20</v>
      </c>
      <c r="I325" s="74" t="s">
        <v>14</v>
      </c>
      <c r="J325" s="72" t="s">
        <v>15</v>
      </c>
      <c r="K325" s="72" t="s">
        <v>1055</v>
      </c>
      <c r="L325" s="72" t="s">
        <v>492</v>
      </c>
      <c r="M325" s="72" t="s">
        <v>12438</v>
      </c>
      <c r="N325" s="72">
        <v>8</v>
      </c>
      <c r="O325" s="72">
        <v>6</v>
      </c>
      <c r="P325" s="72">
        <v>19</v>
      </c>
      <c r="Q325" s="72" t="s">
        <v>5021</v>
      </c>
      <c r="R325" s="72">
        <v>8.1052777777777774</v>
      </c>
      <c r="S325" s="72">
        <v>72</v>
      </c>
      <c r="T325" s="75">
        <v>34</v>
      </c>
      <c r="U325" s="75">
        <v>53</v>
      </c>
      <c r="V325" s="75" t="s">
        <v>5022</v>
      </c>
      <c r="W325" s="75">
        <v>-72.581388888888881</v>
      </c>
      <c r="X325" s="76" t="s">
        <v>6711</v>
      </c>
      <c r="Y325" s="72" t="s">
        <v>7897</v>
      </c>
      <c r="Z325" s="74" t="s">
        <v>18</v>
      </c>
      <c r="AA325" s="70"/>
      <c r="AB325" s="70"/>
    </row>
    <row r="326" spans="1:28" ht="20.100000000000001" customHeight="1">
      <c r="A326" s="72" t="s">
        <v>11</v>
      </c>
      <c r="B326" s="72" t="s">
        <v>5746</v>
      </c>
      <c r="C326" s="75">
        <f t="shared" si="5"/>
        <v>25020810</v>
      </c>
      <c r="D326" s="75" t="e">
        <f>MATCH(C326,estadored!$B$26:$B$322,0)</f>
        <v>#N/A</v>
      </c>
      <c r="E326" s="73" t="s">
        <v>5747</v>
      </c>
      <c r="F326" s="74" t="s">
        <v>5019</v>
      </c>
      <c r="G326" s="74" t="s">
        <v>12</v>
      </c>
      <c r="H326" s="74" t="s">
        <v>13</v>
      </c>
      <c r="I326" s="74" t="s">
        <v>14</v>
      </c>
      <c r="J326" s="72" t="s">
        <v>15</v>
      </c>
      <c r="K326" s="72" t="s">
        <v>174</v>
      </c>
      <c r="L326" s="72" t="s">
        <v>175</v>
      </c>
      <c r="M326" s="72" t="s">
        <v>177</v>
      </c>
      <c r="N326" s="72">
        <v>8</v>
      </c>
      <c r="O326" s="72">
        <v>17</v>
      </c>
      <c r="P326" s="72">
        <v>28.8</v>
      </c>
      <c r="Q326" s="72" t="s">
        <v>5021</v>
      </c>
      <c r="R326" s="72">
        <v>8.2913333333333323</v>
      </c>
      <c r="S326" s="72">
        <v>74</v>
      </c>
      <c r="T326" s="75">
        <v>36</v>
      </c>
      <c r="U326" s="75">
        <v>20.6</v>
      </c>
      <c r="V326" s="75" t="s">
        <v>5022</v>
      </c>
      <c r="W326" s="75">
        <v>-74.605722222222212</v>
      </c>
      <c r="X326" s="76" t="s">
        <v>110</v>
      </c>
      <c r="Y326" s="72" t="s">
        <v>181</v>
      </c>
      <c r="Z326" s="74" t="s">
        <v>18</v>
      </c>
      <c r="AA326" s="70"/>
      <c r="AB326" s="70"/>
    </row>
    <row r="327" spans="1:28" ht="20.100000000000001" customHeight="1">
      <c r="A327" s="72" t="s">
        <v>11</v>
      </c>
      <c r="B327" s="72" t="s">
        <v>6296</v>
      </c>
      <c r="C327" s="75">
        <f t="shared" si="5"/>
        <v>27011110</v>
      </c>
      <c r="D327" s="75" t="e">
        <f>MATCH(C327,estadored!$B$26:$B$322,0)</f>
        <v>#N/A</v>
      </c>
      <c r="E327" s="73" t="s">
        <v>6297</v>
      </c>
      <c r="F327" s="74" t="s">
        <v>5019</v>
      </c>
      <c r="G327" s="74" t="s">
        <v>12</v>
      </c>
      <c r="H327" s="74" t="s">
        <v>13</v>
      </c>
      <c r="I327" s="74" t="s">
        <v>14</v>
      </c>
      <c r="J327" s="72" t="s">
        <v>15</v>
      </c>
      <c r="K327" s="72" t="s">
        <v>6298</v>
      </c>
      <c r="L327" s="72" t="s">
        <v>27</v>
      </c>
      <c r="M327" s="72" t="s">
        <v>221</v>
      </c>
      <c r="N327" s="72">
        <v>6</v>
      </c>
      <c r="O327" s="72">
        <v>15</v>
      </c>
      <c r="P327" s="72">
        <v>26.3</v>
      </c>
      <c r="Q327" s="72" t="s">
        <v>5021</v>
      </c>
      <c r="R327" s="72">
        <v>6.2573055555555559</v>
      </c>
      <c r="S327" s="72">
        <v>75</v>
      </c>
      <c r="T327" s="75">
        <v>40</v>
      </c>
      <c r="U327" s="75">
        <v>33.1</v>
      </c>
      <c r="V327" s="75" t="s">
        <v>5022</v>
      </c>
      <c r="W327" s="75">
        <v>-75.675861111111118</v>
      </c>
      <c r="X327" s="76" t="s">
        <v>198</v>
      </c>
      <c r="Y327" s="72" t="s">
        <v>267</v>
      </c>
      <c r="Z327" s="74" t="s">
        <v>18</v>
      </c>
      <c r="AA327" s="70"/>
      <c r="AB327" s="70"/>
    </row>
    <row r="328" spans="1:28" ht="20.100000000000001" customHeight="1">
      <c r="A328" s="72" t="s">
        <v>674</v>
      </c>
      <c r="B328" s="72" t="s">
        <v>10069</v>
      </c>
      <c r="C328" s="75">
        <f t="shared" si="5"/>
        <v>25020220</v>
      </c>
      <c r="D328" s="75" t="e">
        <f>MATCH(C328,estadored!$B$26:$B$322,0)</f>
        <v>#N/A</v>
      </c>
      <c r="E328" s="73" t="s">
        <v>10070</v>
      </c>
      <c r="F328" s="74" t="s">
        <v>5019</v>
      </c>
      <c r="G328" s="74" t="s">
        <v>12</v>
      </c>
      <c r="H328" s="74" t="s">
        <v>13</v>
      </c>
      <c r="I328" s="74" t="s">
        <v>14</v>
      </c>
      <c r="J328" s="72" t="s">
        <v>15</v>
      </c>
      <c r="K328" s="72" t="s">
        <v>10071</v>
      </c>
      <c r="L328" s="72" t="s">
        <v>424</v>
      </c>
      <c r="M328" s="72" t="s">
        <v>10072</v>
      </c>
      <c r="N328" s="72">
        <v>9</v>
      </c>
      <c r="O328" s="72">
        <v>29</v>
      </c>
      <c r="P328" s="72">
        <v>34.6</v>
      </c>
      <c r="Q328" s="72" t="s">
        <v>5021</v>
      </c>
      <c r="R328" s="72">
        <v>9.4929444444444435</v>
      </c>
      <c r="S328" s="72">
        <v>73</v>
      </c>
      <c r="T328" s="75">
        <v>58</v>
      </c>
      <c r="U328" s="75">
        <v>22.4</v>
      </c>
      <c r="V328" s="75" t="s">
        <v>5022</v>
      </c>
      <c r="W328" s="75">
        <v>-73.972888888888889</v>
      </c>
      <c r="X328" s="76" t="s">
        <v>44</v>
      </c>
      <c r="Y328" s="72" t="s">
        <v>6976</v>
      </c>
      <c r="Z328" s="74" t="s">
        <v>18</v>
      </c>
      <c r="AA328" s="70"/>
      <c r="AB328" s="70"/>
    </row>
    <row r="329" spans="1:28" ht="20.100000000000001" customHeight="1">
      <c r="A329" s="72" t="s">
        <v>1299</v>
      </c>
      <c r="B329" s="72" t="s">
        <v>15447</v>
      </c>
      <c r="C329" s="75">
        <f t="shared" si="5"/>
        <v>22050040</v>
      </c>
      <c r="D329" s="75" t="e">
        <f>MATCH(C329,estadored!$B$26:$B$322,0)</f>
        <v>#N/A</v>
      </c>
      <c r="E329" s="73" t="s">
        <v>15448</v>
      </c>
      <c r="F329" s="74" t="s">
        <v>5019</v>
      </c>
      <c r="G329" s="74" t="s">
        <v>12</v>
      </c>
      <c r="H329" s="74" t="s">
        <v>67</v>
      </c>
      <c r="I329" s="74" t="s">
        <v>14</v>
      </c>
      <c r="J329" s="72" t="s">
        <v>15</v>
      </c>
      <c r="K329" s="72" t="s">
        <v>14872</v>
      </c>
      <c r="L329" s="72" t="s">
        <v>637</v>
      </c>
      <c r="M329" s="72" t="s">
        <v>15384</v>
      </c>
      <c r="N329" s="72">
        <v>3</v>
      </c>
      <c r="O329" s="72">
        <v>55</v>
      </c>
      <c r="P329" s="72">
        <v>41</v>
      </c>
      <c r="Q329" s="72" t="s">
        <v>5021</v>
      </c>
      <c r="R329" s="72">
        <v>3.9280555555555554</v>
      </c>
      <c r="S329" s="72">
        <v>75</v>
      </c>
      <c r="T329" s="75">
        <v>22</v>
      </c>
      <c r="U329" s="75">
        <v>45</v>
      </c>
      <c r="V329" s="75" t="s">
        <v>5022</v>
      </c>
      <c r="W329" s="75">
        <v>-75.379166666666663</v>
      </c>
      <c r="X329" s="76" t="s">
        <v>15449</v>
      </c>
      <c r="Y329" s="72" t="s">
        <v>7566</v>
      </c>
      <c r="Z329" s="74" t="s">
        <v>18</v>
      </c>
      <c r="AA329" s="70"/>
      <c r="AB329" s="70"/>
    </row>
    <row r="330" spans="1:28" ht="20.100000000000001" customHeight="1">
      <c r="A330" s="72" t="s">
        <v>674</v>
      </c>
      <c r="B330" s="72" t="s">
        <v>10200</v>
      </c>
      <c r="C330" s="75">
        <f t="shared" si="5"/>
        <v>28010360</v>
      </c>
      <c r="D330" s="75" t="e">
        <f>MATCH(C330,estadored!$B$26:$B$322,0)</f>
        <v>#N/A</v>
      </c>
      <c r="E330" s="73" t="s">
        <v>10201</v>
      </c>
      <c r="F330" s="74" t="s">
        <v>5019</v>
      </c>
      <c r="G330" s="74" t="s">
        <v>12</v>
      </c>
      <c r="H330" s="74" t="s">
        <v>13</v>
      </c>
      <c r="I330" s="74" t="s">
        <v>14</v>
      </c>
      <c r="J330" s="72" t="s">
        <v>15</v>
      </c>
      <c r="K330" s="72" t="s">
        <v>10202</v>
      </c>
      <c r="L330" s="72" t="s">
        <v>424</v>
      </c>
      <c r="M330" s="72" t="s">
        <v>732</v>
      </c>
      <c r="N330" s="72">
        <v>10</v>
      </c>
      <c r="O330" s="72">
        <v>41</v>
      </c>
      <c r="P330" s="72">
        <v>50.4</v>
      </c>
      <c r="Q330" s="72" t="s">
        <v>5021</v>
      </c>
      <c r="R330" s="72">
        <v>10.697333333333333</v>
      </c>
      <c r="S330" s="72">
        <v>73</v>
      </c>
      <c r="T330" s="75">
        <v>21</v>
      </c>
      <c r="U330" s="75">
        <v>11</v>
      </c>
      <c r="V330" s="75" t="s">
        <v>5022</v>
      </c>
      <c r="W330" s="75">
        <v>-73.353055555555557</v>
      </c>
      <c r="X330" s="76" t="s">
        <v>6393</v>
      </c>
      <c r="Y330" s="72" t="s">
        <v>10203</v>
      </c>
      <c r="Z330" s="74" t="s">
        <v>18</v>
      </c>
      <c r="AA330" s="70"/>
      <c r="AB330" s="70"/>
    </row>
    <row r="331" spans="1:28" ht="20.100000000000001" customHeight="1">
      <c r="A331" s="72" t="s">
        <v>674</v>
      </c>
      <c r="B331" s="72" t="s">
        <v>10422</v>
      </c>
      <c r="C331" s="75">
        <f t="shared" si="5"/>
        <v>28040130</v>
      </c>
      <c r="D331" s="75" t="e">
        <f>MATCH(C331,estadored!$B$26:$B$322,0)</f>
        <v>#N/A</v>
      </c>
      <c r="E331" s="73" t="s">
        <v>10423</v>
      </c>
      <c r="F331" s="74" t="s">
        <v>5019</v>
      </c>
      <c r="G331" s="74" t="s">
        <v>12</v>
      </c>
      <c r="H331" s="74" t="s">
        <v>13</v>
      </c>
      <c r="I331" s="74" t="s">
        <v>24</v>
      </c>
      <c r="J331" s="72" t="s">
        <v>15</v>
      </c>
      <c r="K331" s="72" t="s">
        <v>3430</v>
      </c>
      <c r="L331" s="72" t="s">
        <v>160</v>
      </c>
      <c r="M331" s="72" t="s">
        <v>749</v>
      </c>
      <c r="N331" s="72">
        <v>10</v>
      </c>
      <c r="O331" s="72">
        <v>17</v>
      </c>
      <c r="P331" s="72">
        <v>0</v>
      </c>
      <c r="Q331" s="72" t="s">
        <v>5021</v>
      </c>
      <c r="R331" s="72">
        <v>10.283333333333333</v>
      </c>
      <c r="S331" s="72">
        <v>73</v>
      </c>
      <c r="T331" s="75">
        <v>59</v>
      </c>
      <c r="U331" s="75">
        <v>0</v>
      </c>
      <c r="V331" s="75" t="s">
        <v>5022</v>
      </c>
      <c r="W331" s="75">
        <v>-73.983333333333334</v>
      </c>
      <c r="X331" s="76" t="s">
        <v>90</v>
      </c>
      <c r="Y331" s="72" t="s">
        <v>6497</v>
      </c>
      <c r="Z331" s="74" t="s">
        <v>8405</v>
      </c>
      <c r="AA331" s="70"/>
      <c r="AB331" s="70"/>
    </row>
    <row r="332" spans="1:28" ht="20.100000000000001" customHeight="1">
      <c r="A332" s="72" t="s">
        <v>674</v>
      </c>
      <c r="B332" s="72" t="s">
        <v>10482</v>
      </c>
      <c r="C332" s="75">
        <f t="shared" si="5"/>
        <v>28047010</v>
      </c>
      <c r="D332" s="75" t="e">
        <f>MATCH(C332,estadored!$B$26:$B$322,0)</f>
        <v>#N/A</v>
      </c>
      <c r="E332" s="73" t="s">
        <v>10483</v>
      </c>
      <c r="F332" s="74" t="s">
        <v>5019</v>
      </c>
      <c r="G332" s="74" t="s">
        <v>19</v>
      </c>
      <c r="H332" s="74" t="s">
        <v>20</v>
      </c>
      <c r="I332" s="74" t="s">
        <v>14</v>
      </c>
      <c r="J332" s="72" t="s">
        <v>15</v>
      </c>
      <c r="K332" s="72" t="s">
        <v>3430</v>
      </c>
      <c r="L332" s="72" t="s">
        <v>160</v>
      </c>
      <c r="M332" s="72" t="s">
        <v>749</v>
      </c>
      <c r="N332" s="72">
        <v>10</v>
      </c>
      <c r="O332" s="72">
        <v>16</v>
      </c>
      <c r="P332" s="72">
        <v>36.700000000000003</v>
      </c>
      <c r="Q332" s="72" t="s">
        <v>5021</v>
      </c>
      <c r="R332" s="72">
        <v>10.276861111111112</v>
      </c>
      <c r="S332" s="72">
        <v>73</v>
      </c>
      <c r="T332" s="75">
        <v>58</v>
      </c>
      <c r="U332" s="75">
        <v>40.1</v>
      </c>
      <c r="V332" s="75" t="s">
        <v>5022</v>
      </c>
      <c r="W332" s="75">
        <v>-73.977805555555562</v>
      </c>
      <c r="X332" s="76" t="s">
        <v>90</v>
      </c>
      <c r="Y332" s="72" t="s">
        <v>8294</v>
      </c>
      <c r="Z332" s="74" t="s">
        <v>18</v>
      </c>
      <c r="AA332" s="70"/>
      <c r="AB332" s="70"/>
    </row>
    <row r="333" spans="1:28" ht="20.100000000000001" customHeight="1">
      <c r="A333" s="72" t="s">
        <v>493</v>
      </c>
      <c r="B333" s="72" t="s">
        <v>8555</v>
      </c>
      <c r="C333" s="75">
        <f t="shared" si="5"/>
        <v>35250010</v>
      </c>
      <c r="D333" s="75" t="e">
        <f>MATCH(C333,estadored!$B$26:$B$322,0)</f>
        <v>#N/A</v>
      </c>
      <c r="E333" s="73" t="s">
        <v>8556</v>
      </c>
      <c r="F333" s="74" t="s">
        <v>5019</v>
      </c>
      <c r="G333" s="74" t="s">
        <v>12</v>
      </c>
      <c r="H333" s="74" t="s">
        <v>13</v>
      </c>
      <c r="I333" s="74" t="s">
        <v>14</v>
      </c>
      <c r="J333" s="72" t="s">
        <v>15</v>
      </c>
      <c r="K333" s="72" t="s">
        <v>501</v>
      </c>
      <c r="L333" s="72" t="s">
        <v>8136</v>
      </c>
      <c r="M333" s="72" t="s">
        <v>8557</v>
      </c>
      <c r="N333" s="72">
        <v>6</v>
      </c>
      <c r="O333" s="72">
        <v>5</v>
      </c>
      <c r="P333" s="72">
        <v>44.2</v>
      </c>
      <c r="Q333" s="72" t="s">
        <v>5021</v>
      </c>
      <c r="R333" s="72">
        <v>6.0956111111111104</v>
      </c>
      <c r="S333" s="72">
        <v>69</v>
      </c>
      <c r="T333" s="75">
        <v>25</v>
      </c>
      <c r="U333" s="75">
        <v>24.3</v>
      </c>
      <c r="V333" s="75" t="s">
        <v>5022</v>
      </c>
      <c r="W333" s="75">
        <v>-69.423416666666668</v>
      </c>
      <c r="X333" s="76" t="s">
        <v>8558</v>
      </c>
      <c r="Y333" s="72" t="s">
        <v>466</v>
      </c>
      <c r="Z333" s="74" t="s">
        <v>18</v>
      </c>
      <c r="AA333" s="70"/>
      <c r="AB333" s="70"/>
    </row>
    <row r="334" spans="1:28" ht="20.100000000000001" customHeight="1">
      <c r="A334" s="72" t="s">
        <v>493</v>
      </c>
      <c r="B334" s="72" t="s">
        <v>8568</v>
      </c>
      <c r="C334" s="75">
        <f t="shared" si="5"/>
        <v>35257010</v>
      </c>
      <c r="D334" s="75" t="e">
        <f>MATCH(C334,estadored!$B$26:$B$322,0)</f>
        <v>#N/A</v>
      </c>
      <c r="E334" s="73" t="s">
        <v>8569</v>
      </c>
      <c r="F334" s="74" t="s">
        <v>5019</v>
      </c>
      <c r="G334" s="74" t="s">
        <v>19</v>
      </c>
      <c r="H334" s="74" t="s">
        <v>20</v>
      </c>
      <c r="I334" s="74" t="s">
        <v>24</v>
      </c>
      <c r="J334" s="72" t="s">
        <v>15</v>
      </c>
      <c r="K334" s="72" t="s">
        <v>501</v>
      </c>
      <c r="L334" s="72" t="s">
        <v>8136</v>
      </c>
      <c r="M334" s="72" t="s">
        <v>8557</v>
      </c>
      <c r="N334" s="72">
        <v>6</v>
      </c>
      <c r="O334" s="72">
        <v>5</v>
      </c>
      <c r="P334" s="72">
        <v>44.2</v>
      </c>
      <c r="Q334" s="72" t="s">
        <v>5021</v>
      </c>
      <c r="R334" s="72">
        <v>6.0956111111111104</v>
      </c>
      <c r="S334" s="72">
        <v>69</v>
      </c>
      <c r="T334" s="75">
        <v>25</v>
      </c>
      <c r="U334" s="75">
        <v>24.3</v>
      </c>
      <c r="V334" s="75" t="s">
        <v>5022</v>
      </c>
      <c r="W334" s="75">
        <v>-69.423416666666668</v>
      </c>
      <c r="X334" s="76" t="s">
        <v>8558</v>
      </c>
      <c r="Y334" s="72" t="s">
        <v>7938</v>
      </c>
      <c r="Z334" s="74" t="s">
        <v>6199</v>
      </c>
      <c r="AA334" s="70"/>
      <c r="AB334" s="70"/>
    </row>
    <row r="335" spans="1:28" ht="20.100000000000001" customHeight="1">
      <c r="A335" s="72" t="s">
        <v>1371</v>
      </c>
      <c r="B335" s="72" t="s">
        <v>15821</v>
      </c>
      <c r="C335" s="75">
        <f t="shared" si="5"/>
        <v>21201300</v>
      </c>
      <c r="D335" s="75" t="e">
        <f>MATCH(C335,estadored!$B$26:$B$322,0)</f>
        <v>#N/A</v>
      </c>
      <c r="E335" s="73" t="s">
        <v>15822</v>
      </c>
      <c r="F335" s="74" t="s">
        <v>5019</v>
      </c>
      <c r="G335" s="74" t="s">
        <v>12</v>
      </c>
      <c r="H335" s="74" t="s">
        <v>13</v>
      </c>
      <c r="I335" s="74" t="s">
        <v>14</v>
      </c>
      <c r="J335" s="72" t="s">
        <v>15</v>
      </c>
      <c r="K335" s="72" t="s">
        <v>1322</v>
      </c>
      <c r="L335" s="72" t="s">
        <v>1376</v>
      </c>
      <c r="M335" s="72" t="s">
        <v>1376</v>
      </c>
      <c r="N335" s="72">
        <v>4</v>
      </c>
      <c r="O335" s="72">
        <v>23</v>
      </c>
      <c r="P335" s="72">
        <v>39.299999999999997</v>
      </c>
      <c r="Q335" s="72" t="s">
        <v>5021</v>
      </c>
      <c r="R335" s="72">
        <v>4.3942500000000004</v>
      </c>
      <c r="S335" s="72">
        <v>74</v>
      </c>
      <c r="T335" s="75">
        <v>7</v>
      </c>
      <c r="U335" s="75">
        <v>55.2</v>
      </c>
      <c r="V335" s="75" t="s">
        <v>5022</v>
      </c>
      <c r="W335" s="75">
        <v>-74.131999999999991</v>
      </c>
      <c r="X335" s="76" t="s">
        <v>10725</v>
      </c>
      <c r="Y335" s="72" t="s">
        <v>354</v>
      </c>
      <c r="Z335" s="74" t="s">
        <v>18</v>
      </c>
      <c r="AA335" s="70"/>
      <c r="AB335" s="70"/>
    </row>
    <row r="336" spans="1:28" ht="20.100000000000001" customHeight="1">
      <c r="A336" s="72" t="s">
        <v>1031</v>
      </c>
      <c r="B336" s="72" t="s">
        <v>13530</v>
      </c>
      <c r="C336" s="75">
        <f t="shared" si="5"/>
        <v>24027080</v>
      </c>
      <c r="D336" s="75" t="e">
        <f>MATCH(C336,estadored!$B$26:$B$322,0)</f>
        <v>#N/A</v>
      </c>
      <c r="E336" s="73" t="s">
        <v>13531</v>
      </c>
      <c r="F336" s="74" t="s">
        <v>5019</v>
      </c>
      <c r="G336" s="74" t="s">
        <v>19</v>
      </c>
      <c r="H336" s="74" t="s">
        <v>20</v>
      </c>
      <c r="I336" s="74" t="s">
        <v>24</v>
      </c>
      <c r="J336" s="72" t="s">
        <v>15</v>
      </c>
      <c r="K336" s="72" t="s">
        <v>13471</v>
      </c>
      <c r="L336" s="72" t="s">
        <v>767</v>
      </c>
      <c r="M336" s="72" t="s">
        <v>13490</v>
      </c>
      <c r="N336" s="72">
        <v>6</v>
      </c>
      <c r="O336" s="72">
        <v>30</v>
      </c>
      <c r="P336" s="72">
        <v>0</v>
      </c>
      <c r="Q336" s="72" t="s">
        <v>5021</v>
      </c>
      <c r="R336" s="72">
        <v>6.5</v>
      </c>
      <c r="S336" s="72">
        <v>73</v>
      </c>
      <c r="T336" s="75">
        <v>7</v>
      </c>
      <c r="U336" s="75">
        <v>0</v>
      </c>
      <c r="V336" s="75" t="s">
        <v>5022</v>
      </c>
      <c r="W336" s="75">
        <v>-73.11666666666666</v>
      </c>
      <c r="X336" s="76" t="s">
        <v>13532</v>
      </c>
      <c r="Y336" s="72" t="s">
        <v>253</v>
      </c>
      <c r="Z336" s="74" t="s">
        <v>11163</v>
      </c>
      <c r="AA336" s="70"/>
      <c r="AB336" s="70"/>
    </row>
    <row r="337" spans="1:28" ht="20.100000000000001" customHeight="1">
      <c r="A337" s="72" t="s">
        <v>303</v>
      </c>
      <c r="B337" s="72" t="s">
        <v>7817</v>
      </c>
      <c r="C337" s="75">
        <f t="shared" si="5"/>
        <v>29037730</v>
      </c>
      <c r="D337" s="75" t="e">
        <f>MATCH(C337,estadored!$B$26:$B$322,0)</f>
        <v>#N/A</v>
      </c>
      <c r="E337" s="73" t="s">
        <v>7818</v>
      </c>
      <c r="F337" s="74" t="s">
        <v>5019</v>
      </c>
      <c r="G337" s="74" t="s">
        <v>19</v>
      </c>
      <c r="H337" s="74" t="s">
        <v>20</v>
      </c>
      <c r="I337" s="74" t="s">
        <v>24</v>
      </c>
      <c r="J337" s="72" t="s">
        <v>15</v>
      </c>
      <c r="K337" s="72" t="s">
        <v>7819</v>
      </c>
      <c r="L337" s="72" t="s">
        <v>175</v>
      </c>
      <c r="M337" s="72" t="s">
        <v>437</v>
      </c>
      <c r="N337" s="72">
        <v>9</v>
      </c>
      <c r="O337" s="72">
        <v>52</v>
      </c>
      <c r="P337" s="72">
        <v>0</v>
      </c>
      <c r="Q337" s="72" t="s">
        <v>5021</v>
      </c>
      <c r="R337" s="72">
        <v>9.8666666666666671</v>
      </c>
      <c r="S337" s="72">
        <v>75</v>
      </c>
      <c r="T337" s="75">
        <v>15</v>
      </c>
      <c r="U337" s="75">
        <v>0</v>
      </c>
      <c r="V337" s="75" t="s">
        <v>5022</v>
      </c>
      <c r="W337" s="75">
        <v>-75.25</v>
      </c>
      <c r="X337" s="76" t="s">
        <v>81</v>
      </c>
      <c r="Y337" s="72" t="s">
        <v>7596</v>
      </c>
      <c r="Z337" s="74" t="s">
        <v>5856</v>
      </c>
      <c r="AA337" s="70"/>
      <c r="AB337" s="70"/>
    </row>
    <row r="338" spans="1:28" ht="20.100000000000001" customHeight="1">
      <c r="A338" s="72" t="s">
        <v>303</v>
      </c>
      <c r="B338" s="72" t="s">
        <v>7671</v>
      </c>
      <c r="C338" s="75">
        <f t="shared" si="5"/>
        <v>29030610</v>
      </c>
      <c r="D338" s="75" t="e">
        <f>MATCH(C338,estadored!$B$26:$B$322,0)</f>
        <v>#N/A</v>
      </c>
      <c r="E338" s="73" t="s">
        <v>7672</v>
      </c>
      <c r="F338" s="74" t="s">
        <v>5019</v>
      </c>
      <c r="G338" s="74" t="s">
        <v>12</v>
      </c>
      <c r="H338" s="74" t="s">
        <v>13</v>
      </c>
      <c r="I338" s="74" t="s">
        <v>24</v>
      </c>
      <c r="J338" s="72" t="s">
        <v>15</v>
      </c>
      <c r="K338" s="72" t="s">
        <v>7581</v>
      </c>
      <c r="L338" s="72" t="s">
        <v>175</v>
      </c>
      <c r="M338" s="72" t="s">
        <v>443</v>
      </c>
      <c r="N338" s="72">
        <v>9</v>
      </c>
      <c r="O338" s="72">
        <v>54</v>
      </c>
      <c r="P338" s="72">
        <v>0</v>
      </c>
      <c r="Q338" s="72" t="s">
        <v>5021</v>
      </c>
      <c r="R338" s="72">
        <v>9.9</v>
      </c>
      <c r="S338" s="72">
        <v>75</v>
      </c>
      <c r="T338" s="75">
        <v>17</v>
      </c>
      <c r="U338" s="75">
        <v>0</v>
      </c>
      <c r="V338" s="75" t="s">
        <v>5022</v>
      </c>
      <c r="W338" s="75">
        <v>-75.283333333333331</v>
      </c>
      <c r="X338" s="76" t="s">
        <v>77</v>
      </c>
      <c r="Y338" s="72" t="s">
        <v>7320</v>
      </c>
      <c r="Z338" s="74" t="s">
        <v>5791</v>
      </c>
      <c r="AA338" s="70"/>
      <c r="AB338" s="70"/>
    </row>
    <row r="339" spans="1:28" ht="20.100000000000001" customHeight="1">
      <c r="A339" s="72" t="s">
        <v>303</v>
      </c>
      <c r="B339" s="72" t="s">
        <v>7806</v>
      </c>
      <c r="C339" s="75">
        <f t="shared" si="5"/>
        <v>29037640</v>
      </c>
      <c r="D339" s="75" t="e">
        <f>MATCH(C339,estadored!$B$26:$B$322,0)</f>
        <v>#N/A</v>
      </c>
      <c r="E339" s="73" t="s">
        <v>7807</v>
      </c>
      <c r="F339" s="74" t="s">
        <v>5019</v>
      </c>
      <c r="G339" s="74" t="s">
        <v>19</v>
      </c>
      <c r="H339" s="74" t="s">
        <v>20</v>
      </c>
      <c r="I339" s="74" t="s">
        <v>24</v>
      </c>
      <c r="J339" s="72" t="s">
        <v>15</v>
      </c>
      <c r="K339" s="72" t="s">
        <v>7808</v>
      </c>
      <c r="L339" s="72" t="s">
        <v>175</v>
      </c>
      <c r="M339" s="72" t="s">
        <v>437</v>
      </c>
      <c r="N339" s="72">
        <v>9</v>
      </c>
      <c r="O339" s="72">
        <v>51</v>
      </c>
      <c r="P339" s="72">
        <v>0</v>
      </c>
      <c r="Q339" s="72" t="s">
        <v>5021</v>
      </c>
      <c r="R339" s="72">
        <v>9.85</v>
      </c>
      <c r="S339" s="72">
        <v>75</v>
      </c>
      <c r="T339" s="75">
        <v>15</v>
      </c>
      <c r="U339" s="75">
        <v>0</v>
      </c>
      <c r="V339" s="75" t="s">
        <v>5022</v>
      </c>
      <c r="W339" s="75">
        <v>-75.25</v>
      </c>
      <c r="X339" s="76" t="s">
        <v>56</v>
      </c>
      <c r="Y339" s="72" t="s">
        <v>7596</v>
      </c>
      <c r="Z339" s="74" t="s">
        <v>5856</v>
      </c>
      <c r="AA339" s="70"/>
      <c r="AB339" s="70"/>
    </row>
    <row r="340" spans="1:28" ht="20.100000000000001" customHeight="1">
      <c r="A340" s="72" t="s">
        <v>1031</v>
      </c>
      <c r="B340" s="72" t="s">
        <v>12912</v>
      </c>
      <c r="C340" s="75">
        <f t="shared" si="5"/>
        <v>23147040</v>
      </c>
      <c r="D340" s="75" t="e">
        <f>MATCH(C340,estadored!$B$26:$B$322,0)</f>
        <v>#N/A</v>
      </c>
      <c r="E340" s="73" t="s">
        <v>12913</v>
      </c>
      <c r="F340" s="74" t="s">
        <v>5019</v>
      </c>
      <c r="G340" s="74" t="s">
        <v>19</v>
      </c>
      <c r="H340" s="74" t="s">
        <v>20</v>
      </c>
      <c r="I340" s="74" t="s">
        <v>14</v>
      </c>
      <c r="J340" s="72" t="s">
        <v>15</v>
      </c>
      <c r="K340" s="72" t="s">
        <v>12914</v>
      </c>
      <c r="L340" s="72" t="s">
        <v>767</v>
      </c>
      <c r="M340" s="72" t="s">
        <v>1077</v>
      </c>
      <c r="N340" s="72">
        <v>6</v>
      </c>
      <c r="O340" s="72">
        <v>51</v>
      </c>
      <c r="P340" s="72">
        <v>20.9</v>
      </c>
      <c r="Q340" s="72" t="s">
        <v>5021</v>
      </c>
      <c r="R340" s="72">
        <v>6.8558055555555555</v>
      </c>
      <c r="S340" s="72">
        <v>73</v>
      </c>
      <c r="T340" s="75">
        <v>46</v>
      </c>
      <c r="U340" s="75">
        <v>9.6</v>
      </c>
      <c r="V340" s="75" t="s">
        <v>5022</v>
      </c>
      <c r="W340" s="75">
        <v>-73.769333333333336</v>
      </c>
      <c r="X340" s="76" t="s">
        <v>9552</v>
      </c>
      <c r="Y340" s="72" t="s">
        <v>5440</v>
      </c>
      <c r="Z340" s="74" t="s">
        <v>18</v>
      </c>
      <c r="AA340" s="70"/>
      <c r="AB340" s="70"/>
    </row>
    <row r="341" spans="1:28" ht="20.100000000000001" customHeight="1">
      <c r="A341" s="72" t="s">
        <v>303</v>
      </c>
      <c r="B341" s="72" t="s">
        <v>7254</v>
      </c>
      <c r="C341" s="75">
        <f t="shared" si="5"/>
        <v>25025150</v>
      </c>
      <c r="D341" s="75" t="e">
        <f>MATCH(C341,estadored!$B$26:$B$322,0)</f>
        <v>#N/A</v>
      </c>
      <c r="E341" s="73" t="s">
        <v>7255</v>
      </c>
      <c r="F341" s="74" t="s">
        <v>5019</v>
      </c>
      <c r="G341" s="74" t="s">
        <v>12</v>
      </c>
      <c r="H341" s="74" t="s">
        <v>26</v>
      </c>
      <c r="I341" s="74" t="s">
        <v>14</v>
      </c>
      <c r="J341" s="72" t="s">
        <v>15</v>
      </c>
      <c r="K341" s="72" t="s">
        <v>401</v>
      </c>
      <c r="L341" s="72" t="s">
        <v>123</v>
      </c>
      <c r="M341" s="72" t="s">
        <v>320</v>
      </c>
      <c r="N341" s="72">
        <v>8</v>
      </c>
      <c r="O341" s="72">
        <v>17</v>
      </c>
      <c r="P341" s="72">
        <v>42.23</v>
      </c>
      <c r="Q341" s="72" t="s">
        <v>5021</v>
      </c>
      <c r="R341" s="72">
        <v>8.2950638888888886</v>
      </c>
      <c r="S341" s="72">
        <v>75</v>
      </c>
      <c r="T341" s="75">
        <v>9</v>
      </c>
      <c r="U341" s="75">
        <v>52.4</v>
      </c>
      <c r="V341" s="75" t="s">
        <v>5022</v>
      </c>
      <c r="W341" s="75">
        <v>-75.164555555555566</v>
      </c>
      <c r="X341" s="76" t="s">
        <v>50</v>
      </c>
      <c r="Y341" s="72" t="s">
        <v>402</v>
      </c>
      <c r="Z341" s="74" t="s">
        <v>18</v>
      </c>
      <c r="AA341" s="70"/>
      <c r="AB341" s="70"/>
    </row>
    <row r="342" spans="1:28" ht="20.100000000000001" customHeight="1">
      <c r="A342" s="72" t="s">
        <v>303</v>
      </c>
      <c r="B342" s="72" t="s">
        <v>7238</v>
      </c>
      <c r="C342" s="75">
        <f t="shared" si="5"/>
        <v>25025030</v>
      </c>
      <c r="D342" s="75">
        <f>MATCH(C342,estadored!$B$26:$B$322,0)</f>
        <v>286</v>
      </c>
      <c r="E342" s="73" t="s">
        <v>400</v>
      </c>
      <c r="F342" s="74" t="s">
        <v>38</v>
      </c>
      <c r="G342" s="74" t="s">
        <v>12</v>
      </c>
      <c r="H342" s="74" t="s">
        <v>111</v>
      </c>
      <c r="I342" s="74" t="s">
        <v>14</v>
      </c>
      <c r="J342" s="72" t="s">
        <v>15</v>
      </c>
      <c r="K342" s="72" t="s">
        <v>401</v>
      </c>
      <c r="L342" s="72" t="s">
        <v>123</v>
      </c>
      <c r="M342" s="72" t="s">
        <v>320</v>
      </c>
      <c r="N342" s="72">
        <v>8</v>
      </c>
      <c r="O342" s="72">
        <v>17</v>
      </c>
      <c r="P342" s="72">
        <v>42.23</v>
      </c>
      <c r="Q342" s="72" t="s">
        <v>5021</v>
      </c>
      <c r="R342" s="72">
        <v>8.2950638888888886</v>
      </c>
      <c r="S342" s="72">
        <v>75</v>
      </c>
      <c r="T342" s="75">
        <v>9</v>
      </c>
      <c r="U342" s="75">
        <v>52.4</v>
      </c>
      <c r="V342" s="75" t="s">
        <v>5022</v>
      </c>
      <c r="W342" s="75">
        <v>-75.164555555555566</v>
      </c>
      <c r="X342" s="76" t="s">
        <v>50</v>
      </c>
      <c r="Y342" s="72" t="s">
        <v>386</v>
      </c>
      <c r="Z342" s="74" t="s">
        <v>18</v>
      </c>
      <c r="AA342" s="70"/>
      <c r="AB342" s="70"/>
    </row>
    <row r="343" spans="1:28" ht="20.100000000000001" customHeight="1">
      <c r="A343" s="72" t="s">
        <v>303</v>
      </c>
      <c r="B343" s="72" t="s">
        <v>7294</v>
      </c>
      <c r="C343" s="75">
        <f t="shared" si="5"/>
        <v>25027230</v>
      </c>
      <c r="D343" s="75" t="e">
        <f>MATCH(C343,estadored!$B$26:$B$322,0)</f>
        <v>#N/A</v>
      </c>
      <c r="E343" s="73" t="s">
        <v>7295</v>
      </c>
      <c r="F343" s="74" t="s">
        <v>5019</v>
      </c>
      <c r="G343" s="74" t="s">
        <v>19</v>
      </c>
      <c r="H343" s="74" t="s">
        <v>20</v>
      </c>
      <c r="I343" s="74" t="s">
        <v>24</v>
      </c>
      <c r="J343" s="72" t="s">
        <v>15</v>
      </c>
      <c r="K343" s="72" t="s">
        <v>387</v>
      </c>
      <c r="L343" s="72" t="s">
        <v>123</v>
      </c>
      <c r="M343" s="72" t="s">
        <v>320</v>
      </c>
      <c r="N343" s="72">
        <v>8</v>
      </c>
      <c r="O343" s="72">
        <v>18</v>
      </c>
      <c r="P343" s="72">
        <v>0</v>
      </c>
      <c r="Q343" s="72" t="s">
        <v>5021</v>
      </c>
      <c r="R343" s="72">
        <v>8.3000000000000007</v>
      </c>
      <c r="S343" s="72">
        <v>75</v>
      </c>
      <c r="T343" s="75">
        <v>7</v>
      </c>
      <c r="U343" s="75">
        <v>0</v>
      </c>
      <c r="V343" s="75" t="s">
        <v>5022</v>
      </c>
      <c r="W343" s="75">
        <v>-75.11666666666666</v>
      </c>
      <c r="X343" s="76" t="s">
        <v>51</v>
      </c>
      <c r="Y343" s="72" t="s">
        <v>7293</v>
      </c>
      <c r="Z343" s="74" t="s">
        <v>149</v>
      </c>
      <c r="AA343" s="70"/>
      <c r="AB343" s="70"/>
    </row>
    <row r="344" spans="1:28" ht="20.100000000000001" customHeight="1">
      <c r="A344" s="72" t="s">
        <v>763</v>
      </c>
      <c r="B344" s="72" t="s">
        <v>11021</v>
      </c>
      <c r="C344" s="75">
        <f t="shared" si="5"/>
        <v>24030820</v>
      </c>
      <c r="D344" s="75" t="e">
        <f>MATCH(C344,estadored!$B$26:$B$322,0)</f>
        <v>#N/A</v>
      </c>
      <c r="E344" s="73" t="s">
        <v>11022</v>
      </c>
      <c r="F344" s="74" t="s">
        <v>5019</v>
      </c>
      <c r="G344" s="74" t="s">
        <v>12</v>
      </c>
      <c r="H344" s="74" t="s">
        <v>67</v>
      </c>
      <c r="I344" s="74" t="s">
        <v>14</v>
      </c>
      <c r="J344" s="72" t="s">
        <v>15</v>
      </c>
      <c r="K344" s="72" t="s">
        <v>10845</v>
      </c>
      <c r="L344" s="72" t="s">
        <v>173</v>
      </c>
      <c r="M344" s="72" t="s">
        <v>10845</v>
      </c>
      <c r="N344" s="72">
        <v>5</v>
      </c>
      <c r="O344" s="72">
        <v>39</v>
      </c>
      <c r="P344" s="72">
        <v>49.4</v>
      </c>
      <c r="Q344" s="72" t="s">
        <v>5021</v>
      </c>
      <c r="R344" s="72">
        <v>5.6637222222222228</v>
      </c>
      <c r="S344" s="72">
        <v>73</v>
      </c>
      <c r="T344" s="75">
        <v>12</v>
      </c>
      <c r="U344" s="75">
        <v>36.4</v>
      </c>
      <c r="V344" s="75" t="s">
        <v>5022</v>
      </c>
      <c r="W344" s="75">
        <v>-73.210111111111118</v>
      </c>
      <c r="X344" s="76" t="s">
        <v>11023</v>
      </c>
      <c r="Y344" s="72" t="s">
        <v>7358</v>
      </c>
      <c r="Z344" s="74" t="s">
        <v>18</v>
      </c>
      <c r="AA344" s="70"/>
      <c r="AB344" s="70"/>
    </row>
    <row r="345" spans="1:28" ht="20.100000000000001" customHeight="1">
      <c r="A345" s="72" t="s">
        <v>564</v>
      </c>
      <c r="B345" s="72" t="s">
        <v>9291</v>
      </c>
      <c r="C345" s="75">
        <f t="shared" si="5"/>
        <v>21127040</v>
      </c>
      <c r="D345" s="75" t="e">
        <f>MATCH(C345,estadored!$B$26:$B$322,0)</f>
        <v>#N/A</v>
      </c>
      <c r="E345" s="73" t="s">
        <v>9292</v>
      </c>
      <c r="F345" s="74" t="s">
        <v>5019</v>
      </c>
      <c r="G345" s="74" t="s">
        <v>19</v>
      </c>
      <c r="H345" s="74" t="s">
        <v>31</v>
      </c>
      <c r="I345" s="74" t="s">
        <v>24</v>
      </c>
      <c r="J345" s="72" t="s">
        <v>15</v>
      </c>
      <c r="K345" s="72" t="s">
        <v>9259</v>
      </c>
      <c r="L345" s="72" t="s">
        <v>566</v>
      </c>
      <c r="M345" s="72" t="s">
        <v>9269</v>
      </c>
      <c r="N345" s="72">
        <v>3</v>
      </c>
      <c r="O345" s="72">
        <v>10</v>
      </c>
      <c r="P345" s="72">
        <v>0</v>
      </c>
      <c r="Q345" s="72" t="s">
        <v>5021</v>
      </c>
      <c r="R345" s="72">
        <v>3.1666666666666665</v>
      </c>
      <c r="S345" s="72">
        <v>75</v>
      </c>
      <c r="T345" s="75">
        <v>18</v>
      </c>
      <c r="U345" s="75">
        <v>0</v>
      </c>
      <c r="V345" s="75" t="s">
        <v>5022</v>
      </c>
      <c r="W345" s="75">
        <v>-75.3</v>
      </c>
      <c r="X345" s="76" t="s">
        <v>9293</v>
      </c>
      <c r="Y345" s="72" t="s">
        <v>8405</v>
      </c>
      <c r="Z345" s="74" t="s">
        <v>6172</v>
      </c>
      <c r="AA345" s="70"/>
      <c r="AB345" s="70"/>
    </row>
    <row r="346" spans="1:28" ht="20.100000000000001" customHeight="1">
      <c r="A346" s="72" t="s">
        <v>564</v>
      </c>
      <c r="B346" s="72" t="s">
        <v>9550</v>
      </c>
      <c r="C346" s="75">
        <f t="shared" si="5"/>
        <v>44180030</v>
      </c>
      <c r="D346" s="75" t="e">
        <f>MATCH(C346,estadored!$B$26:$B$322,0)</f>
        <v>#N/A</v>
      </c>
      <c r="E346" s="73" t="s">
        <v>9551</v>
      </c>
      <c r="F346" s="74" t="s">
        <v>5019</v>
      </c>
      <c r="G346" s="74" t="s">
        <v>12</v>
      </c>
      <c r="H346" s="74" t="s">
        <v>13</v>
      </c>
      <c r="I346" s="74" t="s">
        <v>14</v>
      </c>
      <c r="J346" s="72" t="s">
        <v>15</v>
      </c>
      <c r="K346" s="72" t="s">
        <v>658</v>
      </c>
      <c r="L346" s="72" t="s">
        <v>662</v>
      </c>
      <c r="M346" s="72" t="s">
        <v>2355</v>
      </c>
      <c r="N346" s="72">
        <v>1</v>
      </c>
      <c r="O346" s="72">
        <v>14</v>
      </c>
      <c r="P346" s="72">
        <v>3.6</v>
      </c>
      <c r="Q346" s="72" t="s">
        <v>9401</v>
      </c>
      <c r="R346" s="72">
        <v>-1.2343333333333333</v>
      </c>
      <c r="S346" s="72">
        <v>69</v>
      </c>
      <c r="T346" s="75">
        <v>28</v>
      </c>
      <c r="U346" s="75">
        <v>12.2</v>
      </c>
      <c r="V346" s="75" t="s">
        <v>5022</v>
      </c>
      <c r="W346" s="75">
        <v>-69.470055555555561</v>
      </c>
      <c r="X346" s="76" t="s">
        <v>9552</v>
      </c>
      <c r="Y346" s="72" t="s">
        <v>9331</v>
      </c>
      <c r="Z346" s="74" t="s">
        <v>18</v>
      </c>
      <c r="AA346" s="70"/>
      <c r="AB346" s="70"/>
    </row>
    <row r="347" spans="1:28" ht="20.100000000000001" customHeight="1">
      <c r="A347" s="72" t="s">
        <v>564</v>
      </c>
      <c r="B347" s="72" t="s">
        <v>9557</v>
      </c>
      <c r="C347" s="75">
        <f t="shared" si="5"/>
        <v>44187030</v>
      </c>
      <c r="D347" s="75" t="e">
        <f>MATCH(C347,estadored!$B$26:$B$322,0)</f>
        <v>#N/A</v>
      </c>
      <c r="E347" s="73" t="s">
        <v>9558</v>
      </c>
      <c r="F347" s="74" t="s">
        <v>5019</v>
      </c>
      <c r="G347" s="74" t="s">
        <v>19</v>
      </c>
      <c r="H347" s="74" t="s">
        <v>20</v>
      </c>
      <c r="I347" s="74" t="s">
        <v>14</v>
      </c>
      <c r="J347" s="72" t="s">
        <v>15</v>
      </c>
      <c r="K347" s="72" t="s">
        <v>658</v>
      </c>
      <c r="L347" s="72" t="s">
        <v>662</v>
      </c>
      <c r="M347" s="72" t="s">
        <v>2355</v>
      </c>
      <c r="N347" s="72">
        <v>1</v>
      </c>
      <c r="O347" s="72">
        <v>14</v>
      </c>
      <c r="P347" s="72">
        <v>3.6</v>
      </c>
      <c r="Q347" s="72" t="s">
        <v>9401</v>
      </c>
      <c r="R347" s="72">
        <v>-1.2343333333333333</v>
      </c>
      <c r="S347" s="72">
        <v>69</v>
      </c>
      <c r="T347" s="75">
        <v>28</v>
      </c>
      <c r="U347" s="75">
        <v>12.2</v>
      </c>
      <c r="V347" s="75" t="s">
        <v>5022</v>
      </c>
      <c r="W347" s="75">
        <v>-69.470055555555561</v>
      </c>
      <c r="X347" s="76" t="s">
        <v>9552</v>
      </c>
      <c r="Y347" s="72" t="s">
        <v>9331</v>
      </c>
      <c r="Z347" s="74" t="s">
        <v>18</v>
      </c>
      <c r="AA347" s="70"/>
      <c r="AB347" s="70"/>
    </row>
    <row r="348" spans="1:28" ht="20.100000000000001" customHeight="1">
      <c r="A348" s="72" t="s">
        <v>1031</v>
      </c>
      <c r="B348" s="72" t="s">
        <v>13006</v>
      </c>
      <c r="C348" s="75">
        <f t="shared" si="5"/>
        <v>23187120</v>
      </c>
      <c r="D348" s="75" t="e">
        <f>MATCH(C348,estadored!$B$26:$B$322,0)</f>
        <v>#N/A</v>
      </c>
      <c r="E348" s="73" t="s">
        <v>13007</v>
      </c>
      <c r="F348" s="74" t="s">
        <v>5019</v>
      </c>
      <c r="G348" s="74" t="s">
        <v>19</v>
      </c>
      <c r="H348" s="74" t="s">
        <v>20</v>
      </c>
      <c r="I348" s="74" t="s">
        <v>14</v>
      </c>
      <c r="J348" s="72" t="s">
        <v>15</v>
      </c>
      <c r="K348" s="72" t="s">
        <v>160</v>
      </c>
      <c r="L348" s="72" t="s">
        <v>767</v>
      </c>
      <c r="M348" s="72" t="s">
        <v>12921</v>
      </c>
      <c r="N348" s="72">
        <v>7</v>
      </c>
      <c r="O348" s="72">
        <v>58</v>
      </c>
      <c r="P348" s="72">
        <v>32.200000000000003</v>
      </c>
      <c r="Q348" s="72" t="s">
        <v>5021</v>
      </c>
      <c r="R348" s="72">
        <v>7.9756111111111112</v>
      </c>
      <c r="S348" s="72">
        <v>73</v>
      </c>
      <c r="T348" s="75">
        <v>51</v>
      </c>
      <c r="U348" s="75">
        <v>24.3</v>
      </c>
      <c r="V348" s="75" t="s">
        <v>5022</v>
      </c>
      <c r="W348" s="75">
        <v>-73.856749999999991</v>
      </c>
      <c r="X348" s="76" t="s">
        <v>254</v>
      </c>
      <c r="Y348" s="72" t="s">
        <v>103</v>
      </c>
      <c r="Z348" s="74" t="s">
        <v>18</v>
      </c>
      <c r="AA348" s="70"/>
      <c r="AB348" s="70"/>
    </row>
    <row r="349" spans="1:28" ht="20.100000000000001" customHeight="1">
      <c r="A349" s="72" t="s">
        <v>674</v>
      </c>
      <c r="B349" s="72" t="s">
        <v>10226</v>
      </c>
      <c r="C349" s="75">
        <f t="shared" si="5"/>
        <v>28015080</v>
      </c>
      <c r="D349" s="75" t="e">
        <f>MATCH(C349,estadored!$B$26:$B$322,0)</f>
        <v>#N/A</v>
      </c>
      <c r="E349" s="73" t="s">
        <v>10227</v>
      </c>
      <c r="F349" s="74" t="s">
        <v>5019</v>
      </c>
      <c r="G349" s="74" t="s">
        <v>12</v>
      </c>
      <c r="H349" s="74" t="s">
        <v>26</v>
      </c>
      <c r="I349" s="74" t="s">
        <v>24</v>
      </c>
      <c r="J349" s="72" t="s">
        <v>15</v>
      </c>
      <c r="K349" s="72" t="s">
        <v>10202</v>
      </c>
      <c r="L349" s="72" t="s">
        <v>424</v>
      </c>
      <c r="M349" s="72" t="s">
        <v>732</v>
      </c>
      <c r="N349" s="72">
        <v>10</v>
      </c>
      <c r="O349" s="72">
        <v>40</v>
      </c>
      <c r="P349" s="72">
        <v>0</v>
      </c>
      <c r="Q349" s="72" t="s">
        <v>5021</v>
      </c>
      <c r="R349" s="72">
        <v>10.666666666666666</v>
      </c>
      <c r="S349" s="72">
        <v>73</v>
      </c>
      <c r="T349" s="75">
        <v>9</v>
      </c>
      <c r="U349" s="75">
        <v>0</v>
      </c>
      <c r="V349" s="75" t="s">
        <v>5022</v>
      </c>
      <c r="W349" s="75">
        <v>-73.150000000000006</v>
      </c>
      <c r="X349" s="76" t="s">
        <v>8121</v>
      </c>
      <c r="Y349" s="72" t="s">
        <v>8232</v>
      </c>
      <c r="Z349" s="74" t="s">
        <v>9669</v>
      </c>
      <c r="AA349" s="70"/>
      <c r="AB349" s="70"/>
    </row>
    <row r="350" spans="1:28" ht="20.100000000000001" customHeight="1">
      <c r="A350" s="72" t="s">
        <v>1031</v>
      </c>
      <c r="B350" s="72" t="s">
        <v>12941</v>
      </c>
      <c r="C350" s="75">
        <f t="shared" si="5"/>
        <v>23177010</v>
      </c>
      <c r="D350" s="75" t="e">
        <f>MATCH(C350,estadored!$B$26:$B$322,0)</f>
        <v>#N/A</v>
      </c>
      <c r="E350" s="73" t="s">
        <v>12942</v>
      </c>
      <c r="F350" s="74" t="s">
        <v>5019</v>
      </c>
      <c r="G350" s="74" t="s">
        <v>19</v>
      </c>
      <c r="H350" s="74" t="s">
        <v>20</v>
      </c>
      <c r="I350" s="74" t="s">
        <v>24</v>
      </c>
      <c r="J350" s="72" t="s">
        <v>15</v>
      </c>
      <c r="K350" s="72" t="s">
        <v>1073</v>
      </c>
      <c r="L350" s="72" t="s">
        <v>27</v>
      </c>
      <c r="M350" s="72" t="s">
        <v>12828</v>
      </c>
      <c r="N350" s="72">
        <v>7</v>
      </c>
      <c r="O350" s="72">
        <v>8</v>
      </c>
      <c r="P350" s="72">
        <v>0</v>
      </c>
      <c r="Q350" s="72" t="s">
        <v>5021</v>
      </c>
      <c r="R350" s="72">
        <v>7.1333333333333337</v>
      </c>
      <c r="S350" s="72">
        <v>74</v>
      </c>
      <c r="T350" s="75">
        <v>2</v>
      </c>
      <c r="U350" s="75">
        <v>0</v>
      </c>
      <c r="V350" s="75" t="s">
        <v>5022</v>
      </c>
      <c r="W350" s="75">
        <v>-74.033333333333331</v>
      </c>
      <c r="X350" s="76" t="s">
        <v>21</v>
      </c>
      <c r="Y350" s="72" t="s">
        <v>10163</v>
      </c>
      <c r="Z350" s="74" t="s">
        <v>9772</v>
      </c>
      <c r="AA350" s="70"/>
      <c r="AB350" s="70"/>
    </row>
    <row r="351" spans="1:28" ht="20.100000000000001" customHeight="1">
      <c r="A351" s="72" t="s">
        <v>11</v>
      </c>
      <c r="B351" s="72" t="s">
        <v>6420</v>
      </c>
      <c r="C351" s="75">
        <f t="shared" si="5"/>
        <v>27030050</v>
      </c>
      <c r="D351" s="75" t="e">
        <f>MATCH(C351,estadored!$B$26:$B$322,0)</f>
        <v>#N/A</v>
      </c>
      <c r="E351" s="73" t="s">
        <v>6421</v>
      </c>
      <c r="F351" s="74" t="s">
        <v>5019</v>
      </c>
      <c r="G351" s="74" t="s">
        <v>12</v>
      </c>
      <c r="H351" s="74" t="s">
        <v>13</v>
      </c>
      <c r="I351" s="74" t="s">
        <v>24</v>
      </c>
      <c r="J351" s="72" t="s">
        <v>15</v>
      </c>
      <c r="K351" s="72" t="s">
        <v>184</v>
      </c>
      <c r="L351" s="72" t="s">
        <v>27</v>
      </c>
      <c r="M351" s="72" t="s">
        <v>6422</v>
      </c>
      <c r="N351" s="72">
        <v>7</v>
      </c>
      <c r="O351" s="72">
        <v>37</v>
      </c>
      <c r="P351" s="72">
        <v>0</v>
      </c>
      <c r="Q351" s="72" t="s">
        <v>5021</v>
      </c>
      <c r="R351" s="72">
        <v>7.6166666666666671</v>
      </c>
      <c r="S351" s="72">
        <v>74</v>
      </c>
      <c r="T351" s="75">
        <v>48</v>
      </c>
      <c r="U351" s="75">
        <v>0</v>
      </c>
      <c r="V351" s="75" t="s">
        <v>5022</v>
      </c>
      <c r="W351" s="75">
        <v>-74.8</v>
      </c>
      <c r="X351" s="76" t="s">
        <v>91</v>
      </c>
      <c r="Y351" s="72" t="s">
        <v>5715</v>
      </c>
      <c r="Z351" s="74" t="s">
        <v>5593</v>
      </c>
      <c r="AA351" s="70"/>
      <c r="AB351" s="70"/>
    </row>
    <row r="352" spans="1:28" ht="20.100000000000001" customHeight="1">
      <c r="A352" s="72" t="s">
        <v>11</v>
      </c>
      <c r="B352" s="72" t="s">
        <v>6478</v>
      </c>
      <c r="C352" s="75">
        <f t="shared" si="5"/>
        <v>27047010</v>
      </c>
      <c r="D352" s="75" t="e">
        <f>MATCH(C352,estadored!$B$26:$B$322,0)</f>
        <v>#N/A</v>
      </c>
      <c r="E352" s="73" t="s">
        <v>6479</v>
      </c>
      <c r="F352" s="74" t="s">
        <v>5019</v>
      </c>
      <c r="G352" s="74" t="s">
        <v>19</v>
      </c>
      <c r="H352" s="74" t="s">
        <v>20</v>
      </c>
      <c r="I352" s="74" t="s">
        <v>24</v>
      </c>
      <c r="J352" s="72" t="s">
        <v>15</v>
      </c>
      <c r="K352" s="72" t="s">
        <v>184</v>
      </c>
      <c r="L352" s="72" t="s">
        <v>27</v>
      </c>
      <c r="M352" s="72" t="s">
        <v>6422</v>
      </c>
      <c r="N352" s="72">
        <v>7</v>
      </c>
      <c r="O352" s="72">
        <v>37</v>
      </c>
      <c r="P352" s="72">
        <v>0</v>
      </c>
      <c r="Q352" s="72" t="s">
        <v>5021</v>
      </c>
      <c r="R352" s="72">
        <v>7.6166666666666671</v>
      </c>
      <c r="S352" s="72">
        <v>74</v>
      </c>
      <c r="T352" s="75">
        <v>48</v>
      </c>
      <c r="U352" s="75">
        <v>0</v>
      </c>
      <c r="V352" s="75" t="s">
        <v>5022</v>
      </c>
      <c r="W352" s="75">
        <v>-74.8</v>
      </c>
      <c r="X352" s="76" t="s">
        <v>91</v>
      </c>
      <c r="Y352" s="72" t="s">
        <v>5683</v>
      </c>
      <c r="Z352" s="74" t="s">
        <v>6480</v>
      </c>
      <c r="AA352" s="70"/>
      <c r="AB352" s="70"/>
    </row>
    <row r="353" spans="1:28" ht="20.100000000000001" customHeight="1">
      <c r="A353" s="72" t="s">
        <v>1031</v>
      </c>
      <c r="B353" s="72" t="s">
        <v>12416</v>
      </c>
      <c r="C353" s="75">
        <f t="shared" si="5"/>
        <v>16020060</v>
      </c>
      <c r="D353" s="75" t="e">
        <f>MATCH(C353,estadored!$B$26:$B$322,0)</f>
        <v>#N/A</v>
      </c>
      <c r="E353" s="73" t="s">
        <v>12417</v>
      </c>
      <c r="F353" s="74" t="s">
        <v>5019</v>
      </c>
      <c r="G353" s="74" t="s">
        <v>12</v>
      </c>
      <c r="H353" s="74" t="s">
        <v>13</v>
      </c>
      <c r="I353" s="74" t="s">
        <v>24</v>
      </c>
      <c r="J353" s="72" t="s">
        <v>15</v>
      </c>
      <c r="K353" s="72" t="s">
        <v>12414</v>
      </c>
      <c r="L353" s="72" t="s">
        <v>492</v>
      </c>
      <c r="M353" s="72" t="s">
        <v>12414</v>
      </c>
      <c r="N353" s="72">
        <v>7</v>
      </c>
      <c r="O353" s="72">
        <v>35</v>
      </c>
      <c r="P353" s="72">
        <v>1</v>
      </c>
      <c r="Q353" s="72" t="s">
        <v>5021</v>
      </c>
      <c r="R353" s="72">
        <v>7.5836111111111109</v>
      </c>
      <c r="S353" s="72">
        <v>72</v>
      </c>
      <c r="T353" s="75">
        <v>55</v>
      </c>
      <c r="U353" s="75">
        <v>39</v>
      </c>
      <c r="V353" s="75" t="s">
        <v>5022</v>
      </c>
      <c r="W353" s="75">
        <v>-72.927500000000009</v>
      </c>
      <c r="X353" s="76" t="s">
        <v>225</v>
      </c>
      <c r="Y353" s="72" t="s">
        <v>7320</v>
      </c>
      <c r="Z353" s="74" t="s">
        <v>12418</v>
      </c>
      <c r="AA353" s="70"/>
      <c r="AB353" s="70"/>
    </row>
    <row r="354" spans="1:28" ht="20.100000000000001" customHeight="1">
      <c r="A354" s="72" t="s">
        <v>674</v>
      </c>
      <c r="B354" s="72" t="s">
        <v>9954</v>
      </c>
      <c r="C354" s="75">
        <f t="shared" si="5"/>
        <v>15075010</v>
      </c>
      <c r="D354" s="75" t="e">
        <f>MATCH(C354,estadored!$B$26:$B$322,0)</f>
        <v>#N/A</v>
      </c>
      <c r="E354" s="73" t="s">
        <v>9955</v>
      </c>
      <c r="F354" s="74" t="s">
        <v>5019</v>
      </c>
      <c r="G354" s="74" t="s">
        <v>12</v>
      </c>
      <c r="H354" s="74" t="s">
        <v>26</v>
      </c>
      <c r="I354" s="74" t="s">
        <v>24</v>
      </c>
      <c r="J354" s="72" t="s">
        <v>15</v>
      </c>
      <c r="K354" s="72" t="s">
        <v>92</v>
      </c>
      <c r="L354" s="72" t="s">
        <v>678</v>
      </c>
      <c r="M354" s="72" t="s">
        <v>710</v>
      </c>
      <c r="N354" s="72">
        <v>12</v>
      </c>
      <c r="O354" s="72">
        <v>18</v>
      </c>
      <c r="P354" s="72">
        <v>49.99</v>
      </c>
      <c r="Q354" s="72" t="s">
        <v>5021</v>
      </c>
      <c r="R354" s="72">
        <v>12.313886111111112</v>
      </c>
      <c r="S354" s="72">
        <v>71</v>
      </c>
      <c r="T354" s="75">
        <v>47</v>
      </c>
      <c r="U354" s="75">
        <v>47.21</v>
      </c>
      <c r="V354" s="75" t="s">
        <v>5105</v>
      </c>
      <c r="W354" s="75">
        <v>-71.796447222222227</v>
      </c>
      <c r="X354" s="76" t="s">
        <v>105</v>
      </c>
      <c r="Y354" s="72" t="s">
        <v>5317</v>
      </c>
      <c r="Z354" s="74" t="s">
        <v>5404</v>
      </c>
      <c r="AA354" s="70"/>
      <c r="AB354" s="70"/>
    </row>
    <row r="355" spans="1:28" ht="20.100000000000001" customHeight="1">
      <c r="A355" s="72" t="s">
        <v>11</v>
      </c>
      <c r="B355" s="72" t="s">
        <v>6502</v>
      </c>
      <c r="C355" s="75">
        <f t="shared" si="5"/>
        <v>56019010</v>
      </c>
      <c r="D355" s="75">
        <f>MATCH(C355,estadored!$B$26:$B$322,0)</f>
        <v>2</v>
      </c>
      <c r="E355" s="73" t="s">
        <v>299</v>
      </c>
      <c r="F355" s="74" t="s">
        <v>38</v>
      </c>
      <c r="G355" s="74" t="s">
        <v>39</v>
      </c>
      <c r="H355" s="74" t="s">
        <v>98</v>
      </c>
      <c r="I355" s="74" t="s">
        <v>24</v>
      </c>
      <c r="J355" s="72" t="s">
        <v>15</v>
      </c>
      <c r="K355" s="72" t="s">
        <v>300</v>
      </c>
      <c r="L355" s="72" t="s">
        <v>16</v>
      </c>
      <c r="M355" s="72" t="s">
        <v>298</v>
      </c>
      <c r="N355" s="72">
        <v>6</v>
      </c>
      <c r="O355" s="72">
        <v>16</v>
      </c>
      <c r="P355" s="72">
        <v>7.1</v>
      </c>
      <c r="Q355" s="72" t="s">
        <v>5021</v>
      </c>
      <c r="R355" s="72">
        <v>6.2686388888888889</v>
      </c>
      <c r="S355" s="72">
        <v>77</v>
      </c>
      <c r="T355" s="75">
        <v>25</v>
      </c>
      <c r="U355" s="75">
        <v>59.4</v>
      </c>
      <c r="V355" s="75" t="s">
        <v>5022</v>
      </c>
      <c r="W355" s="75">
        <v>-77.433166666666665</v>
      </c>
      <c r="X355" s="76" t="s">
        <v>48</v>
      </c>
      <c r="Y355" s="72" t="s">
        <v>301</v>
      </c>
      <c r="Z355" s="74" t="s">
        <v>302</v>
      </c>
      <c r="AA355" s="70"/>
      <c r="AB355" s="70"/>
    </row>
    <row r="356" spans="1:28" ht="20.100000000000001" customHeight="1">
      <c r="A356" s="72" t="s">
        <v>11</v>
      </c>
      <c r="B356" s="72" t="s">
        <v>5299</v>
      </c>
      <c r="C356" s="75">
        <f t="shared" si="5"/>
        <v>11147020</v>
      </c>
      <c r="D356" s="75" t="e">
        <f>MATCH(C356,estadored!$B$26:$B$322,0)</f>
        <v>#N/A</v>
      </c>
      <c r="E356" s="73" t="s">
        <v>5300</v>
      </c>
      <c r="F356" s="74" t="s">
        <v>5065</v>
      </c>
      <c r="G356" s="74" t="s">
        <v>19</v>
      </c>
      <c r="H356" s="74" t="s">
        <v>31</v>
      </c>
      <c r="I356" s="74" t="s">
        <v>14</v>
      </c>
      <c r="J356" s="72" t="s">
        <v>15</v>
      </c>
      <c r="K356" s="72" t="s">
        <v>5301</v>
      </c>
      <c r="L356" s="72" t="s">
        <v>16</v>
      </c>
      <c r="M356" s="72" t="s">
        <v>5248</v>
      </c>
      <c r="N356" s="72">
        <v>7</v>
      </c>
      <c r="O356" s="72">
        <v>22</v>
      </c>
      <c r="P356" s="72">
        <v>6.4</v>
      </c>
      <c r="Q356" s="72" t="s">
        <v>5021</v>
      </c>
      <c r="R356" s="72">
        <v>7.3684444444444441</v>
      </c>
      <c r="S356" s="72">
        <v>76</v>
      </c>
      <c r="T356" s="75">
        <v>43</v>
      </c>
      <c r="U356" s="75">
        <v>38.200000000000003</v>
      </c>
      <c r="V356" s="75" t="s">
        <v>5022</v>
      </c>
      <c r="W356" s="75">
        <v>-76.727277777777786</v>
      </c>
      <c r="X356" s="76" t="s">
        <v>84</v>
      </c>
      <c r="Y356" s="72" t="s">
        <v>5302</v>
      </c>
      <c r="Z356" s="74" t="s">
        <v>18</v>
      </c>
      <c r="AA356" s="70"/>
      <c r="AB356" s="70"/>
    </row>
    <row r="357" spans="1:28" ht="20.100000000000001" customHeight="1">
      <c r="A357" s="72" t="s">
        <v>11</v>
      </c>
      <c r="B357" s="72" t="s">
        <v>5293</v>
      </c>
      <c r="C357" s="75">
        <f t="shared" si="5"/>
        <v>11145010</v>
      </c>
      <c r="D357" s="75" t="e">
        <f>MATCH(C357,estadored!$B$26:$B$322,0)</f>
        <v>#N/A</v>
      </c>
      <c r="E357" s="73" t="s">
        <v>5294</v>
      </c>
      <c r="F357" s="74" t="s">
        <v>5019</v>
      </c>
      <c r="G357" s="74" t="s">
        <v>12</v>
      </c>
      <c r="H357" s="74" t="s">
        <v>26</v>
      </c>
      <c r="I357" s="74" t="s">
        <v>24</v>
      </c>
      <c r="J357" s="72" t="s">
        <v>15</v>
      </c>
      <c r="K357" s="72" t="s">
        <v>70</v>
      </c>
      <c r="L357" s="72" t="s">
        <v>16</v>
      </c>
      <c r="M357" s="72" t="s">
        <v>5248</v>
      </c>
      <c r="N357" s="72">
        <v>7</v>
      </c>
      <c r="O357" s="72">
        <v>23</v>
      </c>
      <c r="P357" s="72">
        <v>0</v>
      </c>
      <c r="Q357" s="72" t="s">
        <v>5021</v>
      </c>
      <c r="R357" s="72">
        <v>7.3833333333333337</v>
      </c>
      <c r="S357" s="72">
        <v>76</v>
      </c>
      <c r="T357" s="75">
        <v>40</v>
      </c>
      <c r="U357" s="75">
        <v>0</v>
      </c>
      <c r="V357" s="75" t="s">
        <v>5022</v>
      </c>
      <c r="W357" s="75">
        <v>-76.666666666666671</v>
      </c>
      <c r="X357" s="76" t="s">
        <v>90</v>
      </c>
      <c r="Y357" s="72" t="s">
        <v>5295</v>
      </c>
      <c r="Z357" s="74" t="s">
        <v>5296</v>
      </c>
      <c r="AA357" s="70"/>
      <c r="AB357" s="70"/>
    </row>
    <row r="358" spans="1:28" ht="20.100000000000001" customHeight="1">
      <c r="A358" s="72" t="s">
        <v>1137</v>
      </c>
      <c r="B358" s="72" t="s">
        <v>14828</v>
      </c>
      <c r="C358" s="75">
        <f t="shared" si="5"/>
        <v>54075020</v>
      </c>
      <c r="D358" s="75" t="e">
        <f>MATCH(C358,estadored!$B$26:$B$322,0)</f>
        <v>#N/A</v>
      </c>
      <c r="E358" s="73" t="s">
        <v>14829</v>
      </c>
      <c r="F358" s="74" t="s">
        <v>5019</v>
      </c>
      <c r="G358" s="74" t="s">
        <v>12</v>
      </c>
      <c r="H358" s="74" t="s">
        <v>26</v>
      </c>
      <c r="I358" s="74" t="s">
        <v>14</v>
      </c>
      <c r="J358" s="72" t="s">
        <v>15</v>
      </c>
      <c r="K358" s="72" t="s">
        <v>14827</v>
      </c>
      <c r="L358" s="72" t="s">
        <v>1146</v>
      </c>
      <c r="M358" s="72" t="s">
        <v>1284</v>
      </c>
      <c r="N358" s="72">
        <v>3</v>
      </c>
      <c r="O358" s="72">
        <v>57</v>
      </c>
      <c r="P358" s="72">
        <v>12.8</v>
      </c>
      <c r="Q358" s="72" t="s">
        <v>5021</v>
      </c>
      <c r="R358" s="72">
        <v>3.9535555555555559</v>
      </c>
      <c r="S358" s="72">
        <v>76</v>
      </c>
      <c r="T358" s="75">
        <v>59</v>
      </c>
      <c r="U358" s="75">
        <v>25.6</v>
      </c>
      <c r="V358" s="75" t="s">
        <v>5022</v>
      </c>
      <c r="W358" s="75">
        <v>-76.990444444444449</v>
      </c>
      <c r="X358" s="76" t="s">
        <v>12983</v>
      </c>
      <c r="Y358" s="72" t="s">
        <v>5443</v>
      </c>
      <c r="Z358" s="74" t="s">
        <v>18</v>
      </c>
      <c r="AA358" s="70"/>
      <c r="AB358" s="70"/>
    </row>
    <row r="359" spans="1:28" ht="20.100000000000001" customHeight="1">
      <c r="A359" s="72" t="s">
        <v>564</v>
      </c>
      <c r="B359" s="72" t="s">
        <v>8732</v>
      </c>
      <c r="C359" s="75">
        <f t="shared" si="5"/>
        <v>21010130</v>
      </c>
      <c r="D359" s="75" t="e">
        <f>MATCH(C359,estadored!$B$26:$B$322,0)</f>
        <v>#N/A</v>
      </c>
      <c r="E359" s="73" t="s">
        <v>8733</v>
      </c>
      <c r="F359" s="74" t="s">
        <v>5019</v>
      </c>
      <c r="G359" s="74" t="s">
        <v>12</v>
      </c>
      <c r="H359" s="74" t="s">
        <v>13</v>
      </c>
      <c r="I359" s="74" t="s">
        <v>14</v>
      </c>
      <c r="J359" s="72" t="s">
        <v>15</v>
      </c>
      <c r="K359" s="72" t="s">
        <v>160</v>
      </c>
      <c r="L359" s="72" t="s">
        <v>566</v>
      </c>
      <c r="M359" s="72" t="s">
        <v>568</v>
      </c>
      <c r="N359" s="72">
        <v>1</v>
      </c>
      <c r="O359" s="72">
        <v>48</v>
      </c>
      <c r="P359" s="72">
        <v>37.4</v>
      </c>
      <c r="Q359" s="72" t="s">
        <v>5021</v>
      </c>
      <c r="R359" s="72">
        <v>1.8103888888888888</v>
      </c>
      <c r="S359" s="72">
        <v>76</v>
      </c>
      <c r="T359" s="75">
        <v>14</v>
      </c>
      <c r="U359" s="75">
        <v>48.1</v>
      </c>
      <c r="V359" s="75" t="s">
        <v>5022</v>
      </c>
      <c r="W359" s="75">
        <v>-76.246694444444444</v>
      </c>
      <c r="X359" s="76" t="s">
        <v>5591</v>
      </c>
      <c r="Y359" s="72" t="s">
        <v>5882</v>
      </c>
      <c r="Z359" s="74" t="s">
        <v>18</v>
      </c>
      <c r="AA359" s="70"/>
      <c r="AB359" s="70"/>
    </row>
    <row r="360" spans="1:28" ht="20.100000000000001" customHeight="1">
      <c r="A360" s="72" t="s">
        <v>303</v>
      </c>
      <c r="B360" s="72" t="s">
        <v>6858</v>
      </c>
      <c r="C360" s="75">
        <f t="shared" si="5"/>
        <v>13077220</v>
      </c>
      <c r="D360" s="75" t="e">
        <f>MATCH(C360,estadored!$B$26:$B$322,0)</f>
        <v>#N/A</v>
      </c>
      <c r="E360" s="73" t="s">
        <v>6859</v>
      </c>
      <c r="F360" s="74" t="s">
        <v>5019</v>
      </c>
      <c r="G360" s="74" t="s">
        <v>19</v>
      </c>
      <c r="H360" s="74" t="s">
        <v>20</v>
      </c>
      <c r="I360" s="74" t="s">
        <v>24</v>
      </c>
      <c r="J360" s="72" t="s">
        <v>15</v>
      </c>
      <c r="K360" s="72" t="s">
        <v>6860</v>
      </c>
      <c r="L360" s="72" t="s">
        <v>123</v>
      </c>
      <c r="M360" s="72" t="s">
        <v>6778</v>
      </c>
      <c r="N360" s="72">
        <v>9</v>
      </c>
      <c r="O360" s="72">
        <v>9</v>
      </c>
      <c r="P360" s="72">
        <v>0</v>
      </c>
      <c r="Q360" s="72" t="s">
        <v>5021</v>
      </c>
      <c r="R360" s="72">
        <v>9.15</v>
      </c>
      <c r="S360" s="72">
        <v>75</v>
      </c>
      <c r="T360" s="75">
        <v>31</v>
      </c>
      <c r="U360" s="75">
        <v>0</v>
      </c>
      <c r="V360" s="75" t="s">
        <v>5022</v>
      </c>
      <c r="W360" s="75">
        <v>-75.516666666666666</v>
      </c>
      <c r="X360" s="76" t="s">
        <v>6861</v>
      </c>
      <c r="Y360" s="72" t="s">
        <v>6857</v>
      </c>
      <c r="Z360" s="74" t="s">
        <v>330</v>
      </c>
      <c r="AA360" s="70"/>
      <c r="AB360" s="70"/>
    </row>
    <row r="361" spans="1:28" ht="20.100000000000001" customHeight="1">
      <c r="A361" s="72" t="s">
        <v>493</v>
      </c>
      <c r="B361" s="72" t="s">
        <v>7976</v>
      </c>
      <c r="C361" s="75">
        <f t="shared" si="5"/>
        <v>32047020</v>
      </c>
      <c r="D361" s="75" t="e">
        <f>MATCH(C361,estadored!$B$26:$B$322,0)</f>
        <v>#N/A</v>
      </c>
      <c r="E361" s="73" t="s">
        <v>7977</v>
      </c>
      <c r="F361" s="74" t="s">
        <v>5019</v>
      </c>
      <c r="G361" s="74" t="s">
        <v>19</v>
      </c>
      <c r="H361" s="74" t="s">
        <v>20</v>
      </c>
      <c r="I361" s="74" t="s">
        <v>24</v>
      </c>
      <c r="J361" s="72" t="s">
        <v>15</v>
      </c>
      <c r="K361" s="72" t="s">
        <v>7933</v>
      </c>
      <c r="L361" s="72" t="s">
        <v>494</v>
      </c>
      <c r="M361" s="72" t="s">
        <v>495</v>
      </c>
      <c r="N361" s="72">
        <v>2</v>
      </c>
      <c r="O361" s="72">
        <v>36</v>
      </c>
      <c r="P361" s="72">
        <v>49.3</v>
      </c>
      <c r="Q361" s="72" t="s">
        <v>5021</v>
      </c>
      <c r="R361" s="72">
        <v>2.6136944444444445</v>
      </c>
      <c r="S361" s="72">
        <v>72</v>
      </c>
      <c r="T361" s="75">
        <v>48</v>
      </c>
      <c r="U361" s="75">
        <v>49.5</v>
      </c>
      <c r="V361" s="75" t="s">
        <v>5022</v>
      </c>
      <c r="W361" s="75">
        <v>-72.813749999999999</v>
      </c>
      <c r="X361" s="76" t="s">
        <v>505</v>
      </c>
      <c r="Y361" s="72" t="s">
        <v>7975</v>
      </c>
      <c r="Z361" s="74" t="s">
        <v>46</v>
      </c>
      <c r="AA361" s="70"/>
      <c r="AB361" s="70"/>
    </row>
    <row r="362" spans="1:28" ht="20.100000000000001" customHeight="1">
      <c r="A362" s="72" t="s">
        <v>493</v>
      </c>
      <c r="B362" s="72" t="s">
        <v>8254</v>
      </c>
      <c r="C362" s="75">
        <f t="shared" si="5"/>
        <v>35010230</v>
      </c>
      <c r="D362" s="75" t="e">
        <f>MATCH(C362,estadored!$B$26:$B$322,0)</f>
        <v>#N/A</v>
      </c>
      <c r="E362" s="73" t="s">
        <v>8255</v>
      </c>
      <c r="F362" s="74" t="s">
        <v>5019</v>
      </c>
      <c r="G362" s="74" t="s">
        <v>12</v>
      </c>
      <c r="H362" s="74" t="s">
        <v>13</v>
      </c>
      <c r="I362" s="74" t="s">
        <v>14</v>
      </c>
      <c r="J362" s="72" t="s">
        <v>15</v>
      </c>
      <c r="K362" s="72" t="s">
        <v>2528</v>
      </c>
      <c r="L362" s="72" t="s">
        <v>501</v>
      </c>
      <c r="M362" s="72" t="s">
        <v>518</v>
      </c>
      <c r="N362" s="72">
        <v>3</v>
      </c>
      <c r="O362" s="72">
        <v>59</v>
      </c>
      <c r="P362" s="72">
        <v>4.7</v>
      </c>
      <c r="Q362" s="72" t="s">
        <v>5021</v>
      </c>
      <c r="R362" s="72">
        <v>3.9846388888888891</v>
      </c>
      <c r="S362" s="72">
        <v>72</v>
      </c>
      <c r="T362" s="75">
        <v>58</v>
      </c>
      <c r="U362" s="75">
        <v>16.399999999999999</v>
      </c>
      <c r="V362" s="75" t="s">
        <v>5022</v>
      </c>
      <c r="W362" s="75">
        <v>-72.971222222222224</v>
      </c>
      <c r="X362" s="76" t="s">
        <v>8256</v>
      </c>
      <c r="Y362" s="72" t="s">
        <v>466</v>
      </c>
      <c r="Z362" s="74" t="s">
        <v>18</v>
      </c>
      <c r="AA362" s="70"/>
      <c r="AB362" s="70"/>
    </row>
    <row r="363" spans="1:28" ht="20.100000000000001" customHeight="1">
      <c r="A363" s="72" t="s">
        <v>493</v>
      </c>
      <c r="B363" s="72" t="s">
        <v>8286</v>
      </c>
      <c r="C363" s="75">
        <f t="shared" si="5"/>
        <v>35017100</v>
      </c>
      <c r="D363" s="75" t="e">
        <f>MATCH(C363,estadored!$B$26:$B$322,0)</f>
        <v>#N/A</v>
      </c>
      <c r="E363" s="73" t="s">
        <v>8287</v>
      </c>
      <c r="F363" s="74" t="s">
        <v>5019</v>
      </c>
      <c r="G363" s="74" t="s">
        <v>19</v>
      </c>
      <c r="H363" s="74" t="s">
        <v>20</v>
      </c>
      <c r="I363" s="74" t="s">
        <v>24</v>
      </c>
      <c r="J363" s="72" t="s">
        <v>15</v>
      </c>
      <c r="K363" s="72" t="s">
        <v>2528</v>
      </c>
      <c r="L363" s="72" t="s">
        <v>501</v>
      </c>
      <c r="M363" s="72" t="s">
        <v>518</v>
      </c>
      <c r="N363" s="72">
        <v>3</v>
      </c>
      <c r="O363" s="72">
        <v>59</v>
      </c>
      <c r="P363" s="72">
        <v>4.7</v>
      </c>
      <c r="Q363" s="72" t="s">
        <v>5021</v>
      </c>
      <c r="R363" s="72">
        <v>3.9846388888888891</v>
      </c>
      <c r="S363" s="72">
        <v>72</v>
      </c>
      <c r="T363" s="75">
        <v>58</v>
      </c>
      <c r="U363" s="75">
        <v>16.399999999999999</v>
      </c>
      <c r="V363" s="75" t="s">
        <v>5022</v>
      </c>
      <c r="W363" s="75">
        <v>-72.971222222222224</v>
      </c>
      <c r="X363" s="76" t="s">
        <v>292</v>
      </c>
      <c r="Y363" s="72" t="s">
        <v>5389</v>
      </c>
      <c r="Z363" s="74" t="s">
        <v>46</v>
      </c>
      <c r="AA363" s="70"/>
      <c r="AB363" s="70"/>
    </row>
    <row r="364" spans="1:28" ht="20.100000000000001" customHeight="1">
      <c r="A364" s="72" t="s">
        <v>892</v>
      </c>
      <c r="B364" s="72" t="s">
        <v>11959</v>
      </c>
      <c r="C364" s="75">
        <f t="shared" si="5"/>
        <v>52010020</v>
      </c>
      <c r="D364" s="75" t="e">
        <f>MATCH(C364,estadored!$B$26:$B$322,0)</f>
        <v>#N/A</v>
      </c>
      <c r="E364" s="73" t="s">
        <v>11960</v>
      </c>
      <c r="F364" s="74" t="s">
        <v>5019</v>
      </c>
      <c r="G364" s="74" t="s">
        <v>12</v>
      </c>
      <c r="H364" s="74" t="s">
        <v>13</v>
      </c>
      <c r="I364" s="74" t="s">
        <v>14</v>
      </c>
      <c r="J364" s="72" t="s">
        <v>15</v>
      </c>
      <c r="K364" s="72" t="s">
        <v>943</v>
      </c>
      <c r="L364" s="72" t="s">
        <v>174</v>
      </c>
      <c r="M364" s="72" t="s">
        <v>944</v>
      </c>
      <c r="N364" s="72">
        <v>2</v>
      </c>
      <c r="O364" s="72">
        <v>1</v>
      </c>
      <c r="P364" s="72">
        <v>58.1</v>
      </c>
      <c r="Q364" s="72" t="s">
        <v>5021</v>
      </c>
      <c r="R364" s="72">
        <v>2.0328055555555555</v>
      </c>
      <c r="S364" s="72">
        <v>77</v>
      </c>
      <c r="T364" s="75">
        <v>13</v>
      </c>
      <c r="U364" s="75">
        <v>18.100000000000001</v>
      </c>
      <c r="V364" s="75" t="s">
        <v>5022</v>
      </c>
      <c r="W364" s="75">
        <v>-77.221694444444452</v>
      </c>
      <c r="X364" s="76" t="s">
        <v>126</v>
      </c>
      <c r="Y364" s="72" t="s">
        <v>5946</v>
      </c>
      <c r="Z364" s="74" t="s">
        <v>18</v>
      </c>
      <c r="AA364" s="70"/>
      <c r="AB364" s="70"/>
    </row>
    <row r="365" spans="1:28" ht="20.100000000000001" customHeight="1">
      <c r="A365" s="72" t="s">
        <v>892</v>
      </c>
      <c r="B365" s="72" t="s">
        <v>3781</v>
      </c>
      <c r="C365" s="75">
        <f t="shared" si="5"/>
        <v>52015050</v>
      </c>
      <c r="D365" s="75">
        <f>MATCH(C365,estadored!$B$26:$B$322,0)</f>
        <v>3</v>
      </c>
      <c r="E365" s="73" t="s">
        <v>950</v>
      </c>
      <c r="F365" s="74" t="s">
        <v>38</v>
      </c>
      <c r="G365" s="74" t="s">
        <v>12</v>
      </c>
      <c r="H365" s="74" t="s">
        <v>64</v>
      </c>
      <c r="I365" s="74" t="s">
        <v>14</v>
      </c>
      <c r="J365" s="72" t="s">
        <v>15</v>
      </c>
      <c r="K365" s="72" t="s">
        <v>943</v>
      </c>
      <c r="L365" s="72" t="s">
        <v>174</v>
      </c>
      <c r="M365" s="72" t="s">
        <v>944</v>
      </c>
      <c r="N365" s="72">
        <v>2</v>
      </c>
      <c r="O365" s="72">
        <v>1</v>
      </c>
      <c r="P365" s="72">
        <v>58</v>
      </c>
      <c r="Q365" s="72" t="s">
        <v>5021</v>
      </c>
      <c r="R365" s="72">
        <v>2.0327777777777776</v>
      </c>
      <c r="S365" s="72">
        <v>77</v>
      </c>
      <c r="T365" s="75">
        <v>13</v>
      </c>
      <c r="U365" s="75">
        <v>18</v>
      </c>
      <c r="V365" s="75" t="s">
        <v>5022</v>
      </c>
      <c r="W365" s="75">
        <v>-77.221666666666664</v>
      </c>
      <c r="X365" s="76" t="s">
        <v>126</v>
      </c>
      <c r="Y365" s="72" t="s">
        <v>941</v>
      </c>
      <c r="Z365" s="74" t="s">
        <v>18</v>
      </c>
      <c r="AA365" s="70"/>
      <c r="AB365" s="70"/>
    </row>
    <row r="366" spans="1:28" ht="20.100000000000001" customHeight="1">
      <c r="A366" s="72" t="s">
        <v>1031</v>
      </c>
      <c r="B366" s="72" t="s">
        <v>12428</v>
      </c>
      <c r="C366" s="75">
        <f t="shared" si="5"/>
        <v>16020120</v>
      </c>
      <c r="D366" s="75" t="e">
        <f>MATCH(C366,estadored!$B$26:$B$322,0)</f>
        <v>#N/A</v>
      </c>
      <c r="E366" s="73" t="s">
        <v>12429</v>
      </c>
      <c r="F366" s="74" t="s">
        <v>5019</v>
      </c>
      <c r="G366" s="74" t="s">
        <v>12</v>
      </c>
      <c r="H366" s="74" t="s">
        <v>13</v>
      </c>
      <c r="I366" s="74" t="s">
        <v>24</v>
      </c>
      <c r="J366" s="72" t="s">
        <v>15</v>
      </c>
      <c r="K366" s="72" t="s">
        <v>12343</v>
      </c>
      <c r="L366" s="72" t="s">
        <v>492</v>
      </c>
      <c r="M366" s="72" t="s">
        <v>1035</v>
      </c>
      <c r="N366" s="72">
        <v>8</v>
      </c>
      <c r="O366" s="72">
        <v>8</v>
      </c>
      <c r="P366" s="72">
        <v>0</v>
      </c>
      <c r="Q366" s="72" t="s">
        <v>5021</v>
      </c>
      <c r="R366" s="72">
        <v>8.1333333333333329</v>
      </c>
      <c r="S366" s="72">
        <v>72</v>
      </c>
      <c r="T366" s="75">
        <v>27</v>
      </c>
      <c r="U366" s="75">
        <v>0</v>
      </c>
      <c r="V366" s="75" t="s">
        <v>5022</v>
      </c>
      <c r="W366" s="75">
        <v>-72.45</v>
      </c>
      <c r="X366" s="76" t="s">
        <v>332</v>
      </c>
      <c r="Y366" s="72" t="s">
        <v>9458</v>
      </c>
      <c r="Z366" s="74" t="s">
        <v>5035</v>
      </c>
      <c r="AA366" s="70"/>
      <c r="AB366" s="70"/>
    </row>
    <row r="367" spans="1:28" ht="20.100000000000001" customHeight="1">
      <c r="A367" s="72" t="s">
        <v>1299</v>
      </c>
      <c r="B367" s="72" t="s">
        <v>15329</v>
      </c>
      <c r="C367" s="75">
        <f t="shared" si="5"/>
        <v>21250630</v>
      </c>
      <c r="D367" s="75" t="e">
        <f>MATCH(C367,estadored!$B$26:$B$322,0)</f>
        <v>#N/A</v>
      </c>
      <c r="E367" s="73" t="s">
        <v>15330</v>
      </c>
      <c r="F367" s="74" t="s">
        <v>5019</v>
      </c>
      <c r="G367" s="74" t="s">
        <v>12</v>
      </c>
      <c r="H367" s="74" t="s">
        <v>13</v>
      </c>
      <c r="I367" s="74" t="s">
        <v>24</v>
      </c>
      <c r="J367" s="72" t="s">
        <v>15</v>
      </c>
      <c r="K367" s="72" t="s">
        <v>1339</v>
      </c>
      <c r="L367" s="72" t="s">
        <v>637</v>
      </c>
      <c r="M367" s="72" t="s">
        <v>15261</v>
      </c>
      <c r="N367" s="72">
        <v>4</v>
      </c>
      <c r="O367" s="72">
        <v>48</v>
      </c>
      <c r="P367" s="72">
        <v>0</v>
      </c>
      <c r="Q367" s="72" t="s">
        <v>5021</v>
      </c>
      <c r="R367" s="72">
        <v>4.8</v>
      </c>
      <c r="S367" s="72">
        <v>74</v>
      </c>
      <c r="T367" s="75">
        <v>55</v>
      </c>
      <c r="U367" s="75">
        <v>0</v>
      </c>
      <c r="V367" s="75" t="s">
        <v>5022</v>
      </c>
      <c r="W367" s="75">
        <v>-74.916666666666671</v>
      </c>
      <c r="X367" s="76" t="s">
        <v>9320</v>
      </c>
      <c r="Y367" s="72" t="s">
        <v>6227</v>
      </c>
      <c r="Z367" s="74" t="s">
        <v>5122</v>
      </c>
      <c r="AA367" s="70"/>
      <c r="AB367" s="70"/>
    </row>
    <row r="368" spans="1:28" ht="20.100000000000001" customHeight="1">
      <c r="A368" s="72" t="s">
        <v>11</v>
      </c>
      <c r="B368" s="72" t="s">
        <v>5285</v>
      </c>
      <c r="C368" s="75">
        <f t="shared" si="5"/>
        <v>11135020</v>
      </c>
      <c r="D368" s="75" t="e">
        <f>MATCH(C368,estadored!$B$26:$B$322,0)</f>
        <v>#N/A</v>
      </c>
      <c r="E368" s="73" t="s">
        <v>5286</v>
      </c>
      <c r="F368" s="74" t="s">
        <v>5019</v>
      </c>
      <c r="G368" s="74" t="s">
        <v>12</v>
      </c>
      <c r="H368" s="74" t="s">
        <v>26</v>
      </c>
      <c r="I368" s="74" t="s">
        <v>24</v>
      </c>
      <c r="J368" s="72" t="s">
        <v>15</v>
      </c>
      <c r="K368" s="72" t="s">
        <v>23</v>
      </c>
      <c r="L368" s="72" t="s">
        <v>16</v>
      </c>
      <c r="M368" s="72" t="s">
        <v>5248</v>
      </c>
      <c r="N368" s="72">
        <v>7</v>
      </c>
      <c r="O368" s="72">
        <v>31</v>
      </c>
      <c r="P368" s="72">
        <v>0</v>
      </c>
      <c r="Q368" s="72" t="s">
        <v>5021</v>
      </c>
      <c r="R368" s="72">
        <v>7.5166666666666666</v>
      </c>
      <c r="S368" s="72">
        <v>77</v>
      </c>
      <c r="T368" s="75">
        <v>12</v>
      </c>
      <c r="U368" s="75">
        <v>0</v>
      </c>
      <c r="V368" s="75" t="s">
        <v>5022</v>
      </c>
      <c r="W368" s="75">
        <v>-77.2</v>
      </c>
      <c r="X368" s="76" t="s">
        <v>82</v>
      </c>
      <c r="Y368" s="72" t="s">
        <v>5287</v>
      </c>
      <c r="Z368" s="74" t="s">
        <v>5288</v>
      </c>
      <c r="AA368" s="70"/>
      <c r="AB368" s="70"/>
    </row>
    <row r="369" spans="1:28" ht="20.100000000000001" customHeight="1">
      <c r="A369" s="72" t="s">
        <v>892</v>
      </c>
      <c r="B369" s="72" t="s">
        <v>11738</v>
      </c>
      <c r="C369" s="75">
        <f t="shared" si="5"/>
        <v>47010020</v>
      </c>
      <c r="D369" s="75" t="e">
        <f>MATCH(C369,estadored!$B$26:$B$322,0)</f>
        <v>#N/A</v>
      </c>
      <c r="E369" s="73" t="s">
        <v>11739</v>
      </c>
      <c r="F369" s="74" t="s">
        <v>5019</v>
      </c>
      <c r="G369" s="74" t="s">
        <v>12</v>
      </c>
      <c r="H369" s="74" t="s">
        <v>67</v>
      </c>
      <c r="I369" s="74" t="s">
        <v>14</v>
      </c>
      <c r="J369" s="72" t="s">
        <v>15</v>
      </c>
      <c r="K369" s="72" t="s">
        <v>660</v>
      </c>
      <c r="L369" s="72" t="s">
        <v>660</v>
      </c>
      <c r="M369" s="72" t="s">
        <v>907</v>
      </c>
      <c r="N369" s="72">
        <v>1</v>
      </c>
      <c r="O369" s="72">
        <v>7</v>
      </c>
      <c r="P369" s="72">
        <v>4.4000000000000004</v>
      </c>
      <c r="Q369" s="72" t="s">
        <v>5021</v>
      </c>
      <c r="R369" s="72">
        <v>1.1178888888888889</v>
      </c>
      <c r="S369" s="72">
        <v>76</v>
      </c>
      <c r="T369" s="75">
        <v>58</v>
      </c>
      <c r="U369" s="75">
        <v>52.6</v>
      </c>
      <c r="V369" s="75" t="s">
        <v>5022</v>
      </c>
      <c r="W369" s="75">
        <v>-76.981277777777777</v>
      </c>
      <c r="X369" s="76" t="s">
        <v>11740</v>
      </c>
      <c r="Y369" s="72" t="s">
        <v>5062</v>
      </c>
      <c r="Z369" s="74" t="s">
        <v>18</v>
      </c>
      <c r="AA369" s="70"/>
      <c r="AB369" s="70"/>
    </row>
    <row r="370" spans="1:28" ht="20.100000000000001" customHeight="1">
      <c r="A370" s="72" t="s">
        <v>892</v>
      </c>
      <c r="B370" s="72" t="s">
        <v>11826</v>
      </c>
      <c r="C370" s="75">
        <f t="shared" si="5"/>
        <v>47017080</v>
      </c>
      <c r="D370" s="75" t="e">
        <f>MATCH(C370,estadored!$B$26:$B$322,0)</f>
        <v>#N/A</v>
      </c>
      <c r="E370" s="73" t="s">
        <v>11827</v>
      </c>
      <c r="F370" s="74" t="s">
        <v>5019</v>
      </c>
      <c r="G370" s="74" t="s">
        <v>19</v>
      </c>
      <c r="H370" s="74" t="s">
        <v>20</v>
      </c>
      <c r="I370" s="74" t="s">
        <v>24</v>
      </c>
      <c r="J370" s="72" t="s">
        <v>15</v>
      </c>
      <c r="K370" s="72" t="s">
        <v>660</v>
      </c>
      <c r="L370" s="72" t="s">
        <v>660</v>
      </c>
      <c r="M370" s="72" t="s">
        <v>907</v>
      </c>
      <c r="N370" s="72">
        <v>1</v>
      </c>
      <c r="O370" s="72">
        <v>7</v>
      </c>
      <c r="P370" s="72">
        <v>0</v>
      </c>
      <c r="Q370" s="72" t="s">
        <v>5021</v>
      </c>
      <c r="R370" s="72">
        <v>1.1166666666666667</v>
      </c>
      <c r="S370" s="72">
        <v>76</v>
      </c>
      <c r="T370" s="75">
        <v>58</v>
      </c>
      <c r="U370" s="75">
        <v>0</v>
      </c>
      <c r="V370" s="75" t="s">
        <v>5022</v>
      </c>
      <c r="W370" s="75">
        <v>-76.966666666666669</v>
      </c>
      <c r="X370" s="76" t="s">
        <v>11760</v>
      </c>
      <c r="Y370" s="72" t="s">
        <v>6242</v>
      </c>
      <c r="Z370" s="74" t="s">
        <v>5122</v>
      </c>
      <c r="AA370" s="70"/>
      <c r="AB370" s="70"/>
    </row>
    <row r="371" spans="1:28" ht="20.100000000000001" customHeight="1">
      <c r="A371" s="72" t="s">
        <v>493</v>
      </c>
      <c r="B371" s="72" t="s">
        <v>7954</v>
      </c>
      <c r="C371" s="75">
        <f t="shared" si="5"/>
        <v>32035020</v>
      </c>
      <c r="D371" s="75" t="e">
        <f>MATCH(C371,estadored!$B$26:$B$322,0)</f>
        <v>#N/A</v>
      </c>
      <c r="E371" s="73" t="s">
        <v>7955</v>
      </c>
      <c r="F371" s="74" t="s">
        <v>5019</v>
      </c>
      <c r="G371" s="74" t="s">
        <v>12</v>
      </c>
      <c r="H371" s="74" t="s">
        <v>26</v>
      </c>
      <c r="I371" s="74" t="s">
        <v>14</v>
      </c>
      <c r="J371" s="72" t="s">
        <v>15</v>
      </c>
      <c r="K371" s="72" t="s">
        <v>7933</v>
      </c>
      <c r="L371" s="72" t="s">
        <v>501</v>
      </c>
      <c r="M371" s="72" t="s">
        <v>7942</v>
      </c>
      <c r="N371" s="72">
        <v>2</v>
      </c>
      <c r="O371" s="72">
        <v>26</v>
      </c>
      <c r="P371" s="72">
        <v>18.2</v>
      </c>
      <c r="Q371" s="72" t="s">
        <v>5021</v>
      </c>
      <c r="R371" s="72">
        <v>2.4383888888888889</v>
      </c>
      <c r="S371" s="72">
        <v>73</v>
      </c>
      <c r="T371" s="75">
        <v>55</v>
      </c>
      <c r="U371" s="75">
        <v>56.2</v>
      </c>
      <c r="V371" s="75" t="s">
        <v>5022</v>
      </c>
      <c r="W371" s="75">
        <v>-73.932277777777784</v>
      </c>
      <c r="X371" s="76" t="s">
        <v>503</v>
      </c>
      <c r="Y371" s="72" t="s">
        <v>7008</v>
      </c>
      <c r="Z371" s="74" t="s">
        <v>18</v>
      </c>
      <c r="AA371" s="70"/>
      <c r="AB371" s="70"/>
    </row>
    <row r="372" spans="1:28" ht="20.100000000000001" customHeight="1">
      <c r="A372" s="72" t="s">
        <v>493</v>
      </c>
      <c r="B372" s="72" t="s">
        <v>7956</v>
      </c>
      <c r="C372" s="75">
        <f t="shared" si="5"/>
        <v>32037010</v>
      </c>
      <c r="D372" s="75" t="e">
        <f>MATCH(C372,estadored!$B$26:$B$322,0)</f>
        <v>#N/A</v>
      </c>
      <c r="E372" s="73" t="s">
        <v>7957</v>
      </c>
      <c r="F372" s="74" t="s">
        <v>5019</v>
      </c>
      <c r="G372" s="74" t="s">
        <v>19</v>
      </c>
      <c r="H372" s="74" t="s">
        <v>20</v>
      </c>
      <c r="I372" s="74" t="s">
        <v>14</v>
      </c>
      <c r="J372" s="72" t="s">
        <v>15</v>
      </c>
      <c r="K372" s="72" t="s">
        <v>7933</v>
      </c>
      <c r="L372" s="72" t="s">
        <v>501</v>
      </c>
      <c r="M372" s="72" t="s">
        <v>7942</v>
      </c>
      <c r="N372" s="72">
        <v>2</v>
      </c>
      <c r="O372" s="72">
        <v>26</v>
      </c>
      <c r="P372" s="72">
        <v>18.2</v>
      </c>
      <c r="Q372" s="72" t="s">
        <v>5021</v>
      </c>
      <c r="R372" s="72">
        <v>2.4383888888888889</v>
      </c>
      <c r="S372" s="72">
        <v>73</v>
      </c>
      <c r="T372" s="75">
        <v>55</v>
      </c>
      <c r="U372" s="75">
        <v>56.2</v>
      </c>
      <c r="V372" s="75" t="s">
        <v>5022</v>
      </c>
      <c r="W372" s="75">
        <v>-73.932277777777784</v>
      </c>
      <c r="X372" s="76" t="s">
        <v>7949</v>
      </c>
      <c r="Y372" s="72" t="s">
        <v>7938</v>
      </c>
      <c r="Z372" s="74" t="s">
        <v>18</v>
      </c>
      <c r="AA372" s="70"/>
      <c r="AB372" s="70"/>
    </row>
    <row r="373" spans="1:28" ht="20.100000000000001" customHeight="1">
      <c r="A373" s="72" t="s">
        <v>493</v>
      </c>
      <c r="B373" s="72" t="s">
        <v>7947</v>
      </c>
      <c r="C373" s="75">
        <f t="shared" si="5"/>
        <v>32030010</v>
      </c>
      <c r="D373" s="75" t="e">
        <f>MATCH(C373,estadored!$B$26:$B$322,0)</f>
        <v>#N/A</v>
      </c>
      <c r="E373" s="73" t="s">
        <v>7948</v>
      </c>
      <c r="F373" s="74" t="s">
        <v>5019</v>
      </c>
      <c r="G373" s="74" t="s">
        <v>12</v>
      </c>
      <c r="H373" s="74" t="s">
        <v>13</v>
      </c>
      <c r="I373" s="74" t="s">
        <v>24</v>
      </c>
      <c r="J373" s="72" t="s">
        <v>15</v>
      </c>
      <c r="K373" s="72" t="s">
        <v>7933</v>
      </c>
      <c r="L373" s="72" t="s">
        <v>501</v>
      </c>
      <c r="M373" s="72" t="s">
        <v>7942</v>
      </c>
      <c r="N373" s="72">
        <v>2</v>
      </c>
      <c r="O373" s="72">
        <v>26</v>
      </c>
      <c r="P373" s="72">
        <v>18.2</v>
      </c>
      <c r="Q373" s="72" t="s">
        <v>5021</v>
      </c>
      <c r="R373" s="72">
        <v>2.4383888888888889</v>
      </c>
      <c r="S373" s="72">
        <v>73</v>
      </c>
      <c r="T373" s="75">
        <v>55</v>
      </c>
      <c r="U373" s="75">
        <v>56.2</v>
      </c>
      <c r="V373" s="75" t="s">
        <v>5022</v>
      </c>
      <c r="W373" s="75">
        <v>-73.932277777777784</v>
      </c>
      <c r="X373" s="76" t="s">
        <v>7949</v>
      </c>
      <c r="Y373" s="72" t="s">
        <v>466</v>
      </c>
      <c r="Z373" s="74" t="s">
        <v>7008</v>
      </c>
      <c r="AA373" s="70"/>
      <c r="AB373" s="70"/>
    </row>
    <row r="374" spans="1:28" ht="20.100000000000001" customHeight="1">
      <c r="A374" s="72" t="s">
        <v>11</v>
      </c>
      <c r="B374" s="72" t="s">
        <v>5887</v>
      </c>
      <c r="C374" s="75">
        <f t="shared" si="5"/>
        <v>26177090</v>
      </c>
      <c r="D374" s="75" t="e">
        <f>MATCH(C374,estadored!$B$26:$B$322,0)</f>
        <v>#N/A</v>
      </c>
      <c r="E374" s="73" t="s">
        <v>5888</v>
      </c>
      <c r="F374" s="74" t="s">
        <v>5019</v>
      </c>
      <c r="G374" s="74" t="s">
        <v>19</v>
      </c>
      <c r="H374" s="74" t="s">
        <v>20</v>
      </c>
      <c r="I374" s="74" t="s">
        <v>24</v>
      </c>
      <c r="J374" s="72" t="s">
        <v>15</v>
      </c>
      <c r="K374" s="72" t="s">
        <v>174</v>
      </c>
      <c r="L374" s="72" t="s">
        <v>27</v>
      </c>
      <c r="M374" s="72" t="s">
        <v>5889</v>
      </c>
      <c r="N374" s="72">
        <v>5</v>
      </c>
      <c r="O374" s="72">
        <v>43</v>
      </c>
      <c r="P374" s="72">
        <v>0</v>
      </c>
      <c r="Q374" s="72" t="s">
        <v>5021</v>
      </c>
      <c r="R374" s="72">
        <v>5.7166666666666668</v>
      </c>
      <c r="S374" s="72">
        <v>75</v>
      </c>
      <c r="T374" s="75">
        <v>36</v>
      </c>
      <c r="U374" s="75">
        <v>0</v>
      </c>
      <c r="V374" s="75" t="s">
        <v>5022</v>
      </c>
      <c r="W374" s="75">
        <v>-75.599999999999994</v>
      </c>
      <c r="X374" s="76" t="s">
        <v>5890</v>
      </c>
      <c r="Y374" s="72" t="s">
        <v>5891</v>
      </c>
      <c r="Z374" s="74" t="s">
        <v>5737</v>
      </c>
      <c r="AA374" s="70"/>
      <c r="AB374" s="70"/>
    </row>
    <row r="375" spans="1:28" ht="20.100000000000001" customHeight="1">
      <c r="A375" s="72" t="s">
        <v>493</v>
      </c>
      <c r="B375" s="72" t="s">
        <v>8313</v>
      </c>
      <c r="C375" s="75">
        <f t="shared" si="5"/>
        <v>35025040</v>
      </c>
      <c r="D375" s="75" t="e">
        <f>MATCH(C375,estadored!$B$26:$B$322,0)</f>
        <v>#N/A</v>
      </c>
      <c r="E375" s="73" t="s">
        <v>8314</v>
      </c>
      <c r="F375" s="74" t="s">
        <v>5019</v>
      </c>
      <c r="G375" s="74" t="s">
        <v>12</v>
      </c>
      <c r="H375" s="74" t="s">
        <v>57</v>
      </c>
      <c r="I375" s="74" t="s">
        <v>24</v>
      </c>
      <c r="J375" s="72" t="s">
        <v>15</v>
      </c>
      <c r="K375" s="72" t="s">
        <v>8302</v>
      </c>
      <c r="L375" s="72" t="s">
        <v>501</v>
      </c>
      <c r="M375" s="72" t="s">
        <v>518</v>
      </c>
      <c r="N375" s="72">
        <v>4</v>
      </c>
      <c r="O375" s="72">
        <v>7</v>
      </c>
      <c r="P375" s="72">
        <v>0</v>
      </c>
      <c r="Q375" s="72" t="s">
        <v>5021</v>
      </c>
      <c r="R375" s="72">
        <v>4.1166666666666663</v>
      </c>
      <c r="S375" s="72">
        <v>73</v>
      </c>
      <c r="T375" s="75">
        <v>11</v>
      </c>
      <c r="U375" s="75">
        <v>0</v>
      </c>
      <c r="V375" s="75" t="s">
        <v>5022</v>
      </c>
      <c r="W375" s="75">
        <v>-73.183333333333337</v>
      </c>
      <c r="X375" s="76" t="s">
        <v>6432</v>
      </c>
      <c r="Y375" s="72" t="s">
        <v>149</v>
      </c>
      <c r="Z375" s="74" t="s">
        <v>6000</v>
      </c>
      <c r="AA375" s="70"/>
      <c r="AB375" s="70"/>
    </row>
    <row r="376" spans="1:28" ht="20.100000000000001" customHeight="1">
      <c r="A376" s="72" t="s">
        <v>1299</v>
      </c>
      <c r="B376" s="72" t="s">
        <v>14970</v>
      </c>
      <c r="C376" s="75">
        <f t="shared" si="5"/>
        <v>21180230</v>
      </c>
      <c r="D376" s="75" t="e">
        <f>MATCH(C376,estadored!$B$26:$B$322,0)</f>
        <v>#N/A</v>
      </c>
      <c r="E376" s="73" t="s">
        <v>14971</v>
      </c>
      <c r="F376" s="74" t="s">
        <v>5019</v>
      </c>
      <c r="G376" s="74" t="s">
        <v>12</v>
      </c>
      <c r="H376" s="74" t="s">
        <v>13</v>
      </c>
      <c r="I376" s="74" t="s">
        <v>24</v>
      </c>
      <c r="J376" s="72" t="s">
        <v>15</v>
      </c>
      <c r="K376" s="72" t="s">
        <v>14969</v>
      </c>
      <c r="L376" s="72" t="s">
        <v>637</v>
      </c>
      <c r="M376" s="72" t="s">
        <v>1317</v>
      </c>
      <c r="N376" s="72">
        <v>4</v>
      </c>
      <c r="O376" s="72">
        <v>12</v>
      </c>
      <c r="P376" s="72">
        <v>0</v>
      </c>
      <c r="Q376" s="72" t="s">
        <v>5021</v>
      </c>
      <c r="R376" s="72">
        <v>4.2</v>
      </c>
      <c r="S376" s="72">
        <v>75</v>
      </c>
      <c r="T376" s="75">
        <v>0</v>
      </c>
      <c r="U376" s="75">
        <v>0</v>
      </c>
      <c r="V376" s="75" t="s">
        <v>5022</v>
      </c>
      <c r="W376" s="75">
        <v>-75</v>
      </c>
      <c r="X376" s="76" t="s">
        <v>8424</v>
      </c>
      <c r="Y376" s="72" t="s">
        <v>6063</v>
      </c>
      <c r="Z376" s="74" t="s">
        <v>6256</v>
      </c>
      <c r="AA376" s="70"/>
      <c r="AB376" s="70"/>
    </row>
    <row r="377" spans="1:28" ht="20.100000000000001" customHeight="1">
      <c r="A377" s="72" t="s">
        <v>1031</v>
      </c>
      <c r="B377" s="72" t="s">
        <v>13684</v>
      </c>
      <c r="C377" s="75">
        <f t="shared" si="5"/>
        <v>36030040</v>
      </c>
      <c r="D377" s="75" t="e">
        <f>MATCH(C377,estadored!$B$26:$B$322,0)</f>
        <v>#N/A</v>
      </c>
      <c r="E377" s="73" t="s">
        <v>13685</v>
      </c>
      <c r="F377" s="74" t="s">
        <v>5019</v>
      </c>
      <c r="G377" s="74" t="s">
        <v>12</v>
      </c>
      <c r="H377" s="74" t="s">
        <v>13</v>
      </c>
      <c r="I377" s="74" t="s">
        <v>24</v>
      </c>
      <c r="J377" s="72" t="s">
        <v>15</v>
      </c>
      <c r="K377" s="72" t="s">
        <v>13686</v>
      </c>
      <c r="L377" s="72" t="s">
        <v>558</v>
      </c>
      <c r="M377" s="72" t="s">
        <v>842</v>
      </c>
      <c r="N377" s="72">
        <v>6</v>
      </c>
      <c r="O377" s="72">
        <v>48</v>
      </c>
      <c r="P377" s="72">
        <v>0</v>
      </c>
      <c r="Q377" s="72" t="s">
        <v>5021</v>
      </c>
      <c r="R377" s="72">
        <v>6.8</v>
      </c>
      <c r="S377" s="72">
        <v>71</v>
      </c>
      <c r="T377" s="75">
        <v>50</v>
      </c>
      <c r="U377" s="75">
        <v>0</v>
      </c>
      <c r="V377" s="75" t="s">
        <v>5022</v>
      </c>
      <c r="W377" s="75">
        <v>-71.833333333333329</v>
      </c>
      <c r="X377" s="76" t="s">
        <v>75</v>
      </c>
      <c r="Y377" s="72" t="s">
        <v>5389</v>
      </c>
      <c r="Z377" s="74" t="s">
        <v>593</v>
      </c>
      <c r="AA377" s="70"/>
      <c r="AB377" s="70"/>
    </row>
    <row r="378" spans="1:28" ht="20.100000000000001" customHeight="1">
      <c r="A378" s="72" t="s">
        <v>1137</v>
      </c>
      <c r="B378" s="72" t="s">
        <v>14505</v>
      </c>
      <c r="C378" s="75">
        <f t="shared" si="5"/>
        <v>26137110</v>
      </c>
      <c r="D378" s="75" t="e">
        <f>MATCH(C378,estadored!$B$26:$B$322,0)</f>
        <v>#N/A</v>
      </c>
      <c r="E378" s="73" t="s">
        <v>14506</v>
      </c>
      <c r="F378" s="74" t="s">
        <v>5019</v>
      </c>
      <c r="G378" s="74" t="s">
        <v>19</v>
      </c>
      <c r="H378" s="74" t="s">
        <v>31</v>
      </c>
      <c r="I378" s="74" t="s">
        <v>14</v>
      </c>
      <c r="J378" s="72" t="s">
        <v>15</v>
      </c>
      <c r="K378" s="72" t="s">
        <v>1211</v>
      </c>
      <c r="L378" s="72" t="s">
        <v>1212</v>
      </c>
      <c r="M378" s="72" t="s">
        <v>150</v>
      </c>
      <c r="N378" s="72">
        <v>4</v>
      </c>
      <c r="O378" s="72">
        <v>46</v>
      </c>
      <c r="P378" s="72">
        <v>24.2</v>
      </c>
      <c r="Q378" s="72" t="s">
        <v>5021</v>
      </c>
      <c r="R378" s="72">
        <v>4.7733888888888885</v>
      </c>
      <c r="S378" s="72">
        <v>75</v>
      </c>
      <c r="T378" s="75">
        <v>37</v>
      </c>
      <c r="U378" s="75">
        <v>59</v>
      </c>
      <c r="V378" s="75" t="s">
        <v>5022</v>
      </c>
      <c r="W378" s="75">
        <v>-75.633055555555543</v>
      </c>
      <c r="X378" s="76" t="s">
        <v>14507</v>
      </c>
      <c r="Y378" s="72" t="s">
        <v>6985</v>
      </c>
      <c r="Z378" s="74" t="s">
        <v>18</v>
      </c>
      <c r="AA378" s="70"/>
      <c r="AB378" s="70"/>
    </row>
    <row r="379" spans="1:28" ht="20.100000000000001" customHeight="1">
      <c r="A379" s="72" t="s">
        <v>763</v>
      </c>
      <c r="B379" s="72" t="s">
        <v>11593</v>
      </c>
      <c r="C379" s="75">
        <f t="shared" si="5"/>
        <v>35230040</v>
      </c>
      <c r="D379" s="75" t="e">
        <f>MATCH(C379,estadored!$B$26:$B$322,0)</f>
        <v>#N/A</v>
      </c>
      <c r="E379" s="73" t="s">
        <v>11594</v>
      </c>
      <c r="F379" s="74" t="s">
        <v>5019</v>
      </c>
      <c r="G379" s="74" t="s">
        <v>12</v>
      </c>
      <c r="H379" s="74" t="s">
        <v>67</v>
      </c>
      <c r="I379" s="74" t="s">
        <v>14</v>
      </c>
      <c r="J379" s="72" t="s">
        <v>15</v>
      </c>
      <c r="K379" s="72" t="s">
        <v>882</v>
      </c>
      <c r="L379" s="72" t="s">
        <v>545</v>
      </c>
      <c r="M379" s="72" t="s">
        <v>11590</v>
      </c>
      <c r="N379" s="72">
        <v>5</v>
      </c>
      <c r="O379" s="72">
        <v>38</v>
      </c>
      <c r="P379" s="72">
        <v>3.8</v>
      </c>
      <c r="Q379" s="72" t="s">
        <v>5021</v>
      </c>
      <c r="R379" s="72">
        <v>5.6343888888888882</v>
      </c>
      <c r="S379" s="72">
        <v>72</v>
      </c>
      <c r="T379" s="75">
        <v>0</v>
      </c>
      <c r="U379" s="75">
        <v>9.5</v>
      </c>
      <c r="V379" s="75" t="s">
        <v>5022</v>
      </c>
      <c r="W379" s="75">
        <v>-72.002638888888896</v>
      </c>
      <c r="X379" s="76" t="s">
        <v>6975</v>
      </c>
      <c r="Y379" s="72" t="s">
        <v>6098</v>
      </c>
      <c r="Z379" s="74" t="s">
        <v>18</v>
      </c>
      <c r="AA379" s="70"/>
      <c r="AB379" s="70"/>
    </row>
    <row r="380" spans="1:28" ht="20.100000000000001" customHeight="1">
      <c r="A380" s="72" t="s">
        <v>303</v>
      </c>
      <c r="B380" s="72" t="s">
        <v>7618</v>
      </c>
      <c r="C380" s="75">
        <f t="shared" si="5"/>
        <v>29030360</v>
      </c>
      <c r="D380" s="75" t="e">
        <f>MATCH(C380,estadored!$B$26:$B$322,0)</f>
        <v>#N/A</v>
      </c>
      <c r="E380" s="73" t="s">
        <v>7619</v>
      </c>
      <c r="F380" s="74" t="s">
        <v>5019</v>
      </c>
      <c r="G380" s="74" t="s">
        <v>12</v>
      </c>
      <c r="H380" s="74" t="s">
        <v>13</v>
      </c>
      <c r="I380" s="74" t="s">
        <v>24</v>
      </c>
      <c r="J380" s="72" t="s">
        <v>15</v>
      </c>
      <c r="K380" s="72" t="s">
        <v>7620</v>
      </c>
      <c r="L380" s="72" t="s">
        <v>307</v>
      </c>
      <c r="M380" s="72" t="s">
        <v>308</v>
      </c>
      <c r="N380" s="72">
        <v>10</v>
      </c>
      <c r="O380" s="72">
        <v>29</v>
      </c>
      <c r="P380" s="72">
        <v>0</v>
      </c>
      <c r="Q380" s="72" t="s">
        <v>5021</v>
      </c>
      <c r="R380" s="72">
        <v>10.483333333333333</v>
      </c>
      <c r="S380" s="72">
        <v>75</v>
      </c>
      <c r="T380" s="75">
        <v>10</v>
      </c>
      <c r="U380" s="75">
        <v>0</v>
      </c>
      <c r="V380" s="75" t="s">
        <v>5022</v>
      </c>
      <c r="W380" s="75">
        <v>-75.166666666666671</v>
      </c>
      <c r="X380" s="76" t="s">
        <v>21</v>
      </c>
      <c r="Y380" s="72" t="s">
        <v>6886</v>
      </c>
      <c r="Z380" s="74" t="s">
        <v>5756</v>
      </c>
      <c r="AA380" s="70"/>
      <c r="AB380" s="70"/>
    </row>
    <row r="381" spans="1:28" ht="20.100000000000001" customHeight="1">
      <c r="A381" s="72" t="s">
        <v>564</v>
      </c>
      <c r="B381" s="72" t="s">
        <v>9360</v>
      </c>
      <c r="C381" s="75">
        <f t="shared" si="5"/>
        <v>21145010</v>
      </c>
      <c r="D381" s="75" t="e">
        <f>MATCH(C381,estadored!$B$26:$B$322,0)</f>
        <v>#N/A</v>
      </c>
      <c r="E381" s="73" t="s">
        <v>9361</v>
      </c>
      <c r="F381" s="74" t="s">
        <v>5019</v>
      </c>
      <c r="G381" s="74" t="s">
        <v>12</v>
      </c>
      <c r="H381" s="74" t="s">
        <v>26</v>
      </c>
      <c r="I381" s="74" t="s">
        <v>24</v>
      </c>
      <c r="J381" s="72" t="s">
        <v>15</v>
      </c>
      <c r="K381" s="72" t="s">
        <v>641</v>
      </c>
      <c r="L381" s="72" t="s">
        <v>566</v>
      </c>
      <c r="M381" s="72" t="s">
        <v>1965</v>
      </c>
      <c r="N381" s="72">
        <v>3</v>
      </c>
      <c r="O381" s="72">
        <v>23</v>
      </c>
      <c r="P381" s="72">
        <v>0</v>
      </c>
      <c r="Q381" s="72" t="s">
        <v>5021</v>
      </c>
      <c r="R381" s="72">
        <v>3.3833333333333333</v>
      </c>
      <c r="S381" s="72">
        <v>74</v>
      </c>
      <c r="T381" s="75">
        <v>51</v>
      </c>
      <c r="U381" s="75">
        <v>0</v>
      </c>
      <c r="V381" s="75" t="s">
        <v>5022</v>
      </c>
      <c r="W381" s="75">
        <v>-74.849999999999994</v>
      </c>
      <c r="X381" s="76" t="s">
        <v>6393</v>
      </c>
      <c r="Y381" s="72" t="s">
        <v>5511</v>
      </c>
      <c r="Z381" s="74" t="s">
        <v>466</v>
      </c>
      <c r="AA381" s="70"/>
      <c r="AB381" s="70"/>
    </row>
    <row r="382" spans="1:28" ht="20.100000000000001" customHeight="1">
      <c r="A382" s="72" t="s">
        <v>1031</v>
      </c>
      <c r="B382" s="72" t="s">
        <v>13561</v>
      </c>
      <c r="C382" s="75">
        <f t="shared" si="5"/>
        <v>24030630</v>
      </c>
      <c r="D382" s="75" t="e">
        <f>MATCH(C382,estadored!$B$26:$B$322,0)</f>
        <v>#N/A</v>
      </c>
      <c r="E382" s="73" t="s">
        <v>13562</v>
      </c>
      <c r="F382" s="74" t="s">
        <v>5019</v>
      </c>
      <c r="G382" s="74" t="s">
        <v>12</v>
      </c>
      <c r="H382" s="74" t="s">
        <v>13</v>
      </c>
      <c r="I382" s="74" t="s">
        <v>14</v>
      </c>
      <c r="J382" s="72" t="s">
        <v>15</v>
      </c>
      <c r="K382" s="72" t="s">
        <v>13543</v>
      </c>
      <c r="L382" s="72" t="s">
        <v>767</v>
      </c>
      <c r="M382" s="72" t="s">
        <v>13543</v>
      </c>
      <c r="N382" s="72">
        <v>6</v>
      </c>
      <c r="O382" s="72">
        <v>57</v>
      </c>
      <c r="P382" s="72">
        <v>37</v>
      </c>
      <c r="Q382" s="72" t="s">
        <v>5021</v>
      </c>
      <c r="R382" s="72">
        <v>6.9602777777777778</v>
      </c>
      <c r="S382" s="72">
        <v>72</v>
      </c>
      <c r="T382" s="75">
        <v>49</v>
      </c>
      <c r="U382" s="75">
        <v>18</v>
      </c>
      <c r="V382" s="75" t="s">
        <v>5022</v>
      </c>
      <c r="W382" s="75">
        <v>-72.821666666666658</v>
      </c>
      <c r="X382" s="76" t="s">
        <v>13563</v>
      </c>
      <c r="Y382" s="72" t="s">
        <v>69</v>
      </c>
      <c r="Z382" s="74" t="s">
        <v>18</v>
      </c>
      <c r="AA382" s="70"/>
      <c r="AB382" s="70"/>
    </row>
    <row r="383" spans="1:28" ht="20.100000000000001" customHeight="1">
      <c r="A383" s="72" t="s">
        <v>564</v>
      </c>
      <c r="B383" s="72" t="s">
        <v>9147</v>
      </c>
      <c r="C383" s="75">
        <f t="shared" si="5"/>
        <v>21110070</v>
      </c>
      <c r="D383" s="75" t="e">
        <f>MATCH(C383,estadored!$B$26:$B$322,0)</f>
        <v>#N/A</v>
      </c>
      <c r="E383" s="73" t="s">
        <v>9148</v>
      </c>
      <c r="F383" s="74" t="s">
        <v>5019</v>
      </c>
      <c r="G383" s="74" t="s">
        <v>12</v>
      </c>
      <c r="H383" s="74" t="s">
        <v>13</v>
      </c>
      <c r="I383" s="74" t="s">
        <v>14</v>
      </c>
      <c r="J383" s="72" t="s">
        <v>15</v>
      </c>
      <c r="K383" s="72" t="s">
        <v>9149</v>
      </c>
      <c r="L383" s="72" t="s">
        <v>566</v>
      </c>
      <c r="M383" s="72" t="s">
        <v>620</v>
      </c>
      <c r="N383" s="72">
        <v>3</v>
      </c>
      <c r="O383" s="72">
        <v>9</v>
      </c>
      <c r="P383" s="72">
        <v>1.2</v>
      </c>
      <c r="Q383" s="72" t="s">
        <v>5021</v>
      </c>
      <c r="R383" s="72">
        <v>3.1503333333333332</v>
      </c>
      <c r="S383" s="72">
        <v>75</v>
      </c>
      <c r="T383" s="75">
        <v>3</v>
      </c>
      <c r="U383" s="75">
        <v>26.4</v>
      </c>
      <c r="V383" s="75" t="s">
        <v>5022</v>
      </c>
      <c r="W383" s="75">
        <v>-75.057333333333332</v>
      </c>
      <c r="X383" s="76" t="s">
        <v>9150</v>
      </c>
      <c r="Y383" s="72" t="s">
        <v>7522</v>
      </c>
      <c r="Z383" s="74" t="s">
        <v>18</v>
      </c>
      <c r="AA383" s="70"/>
      <c r="AB383" s="70"/>
    </row>
    <row r="384" spans="1:28" ht="20.100000000000001" customHeight="1">
      <c r="A384" s="72" t="s">
        <v>564</v>
      </c>
      <c r="B384" s="72" t="s">
        <v>9215</v>
      </c>
      <c r="C384" s="75">
        <f t="shared" si="5"/>
        <v>21115110</v>
      </c>
      <c r="D384" s="75" t="e">
        <f>MATCH(C384,estadored!$B$26:$B$322,0)</f>
        <v>#N/A</v>
      </c>
      <c r="E384" s="73" t="s">
        <v>9216</v>
      </c>
      <c r="F384" s="74" t="s">
        <v>5019</v>
      </c>
      <c r="G384" s="74" t="s">
        <v>12</v>
      </c>
      <c r="H384" s="74" t="s">
        <v>57</v>
      </c>
      <c r="I384" s="74" t="s">
        <v>24</v>
      </c>
      <c r="J384" s="72" t="s">
        <v>15</v>
      </c>
      <c r="K384" s="72" t="s">
        <v>621</v>
      </c>
      <c r="L384" s="72" t="s">
        <v>566</v>
      </c>
      <c r="M384" s="72" t="s">
        <v>620</v>
      </c>
      <c r="N384" s="72">
        <v>3</v>
      </c>
      <c r="O384" s="72">
        <v>9</v>
      </c>
      <c r="P384" s="72">
        <v>0</v>
      </c>
      <c r="Q384" s="72" t="s">
        <v>5021</v>
      </c>
      <c r="R384" s="72">
        <v>3.15</v>
      </c>
      <c r="S384" s="72">
        <v>75</v>
      </c>
      <c r="T384" s="75">
        <v>4</v>
      </c>
      <c r="U384" s="75">
        <v>0</v>
      </c>
      <c r="V384" s="75" t="s">
        <v>5022</v>
      </c>
      <c r="W384" s="75">
        <v>-75.066666666666663</v>
      </c>
      <c r="X384" s="76" t="s">
        <v>9217</v>
      </c>
      <c r="Y384" s="72" t="s">
        <v>398</v>
      </c>
      <c r="Z384" s="74" t="s">
        <v>8440</v>
      </c>
      <c r="AA384" s="70"/>
      <c r="AB384" s="70"/>
    </row>
    <row r="385" spans="1:28" ht="20.100000000000001" customHeight="1">
      <c r="A385" s="72" t="s">
        <v>892</v>
      </c>
      <c r="B385" s="72" t="s">
        <v>12243</v>
      </c>
      <c r="C385" s="75">
        <f t="shared" si="5"/>
        <v>52065020</v>
      </c>
      <c r="D385" s="75" t="e">
        <f>MATCH(C385,estadored!$B$26:$B$322,0)</f>
        <v>#N/A</v>
      </c>
      <c r="E385" s="73" t="s">
        <v>12244</v>
      </c>
      <c r="F385" s="74" t="s">
        <v>5019</v>
      </c>
      <c r="G385" s="74" t="s">
        <v>12</v>
      </c>
      <c r="H385" s="74" t="s">
        <v>26</v>
      </c>
      <c r="I385" s="74" t="s">
        <v>14</v>
      </c>
      <c r="J385" s="72" t="s">
        <v>15</v>
      </c>
      <c r="K385" s="72" t="s">
        <v>1005</v>
      </c>
      <c r="L385" s="72" t="s">
        <v>908</v>
      </c>
      <c r="M385" s="72" t="s">
        <v>918</v>
      </c>
      <c r="N385" s="72">
        <v>1</v>
      </c>
      <c r="O385" s="72">
        <v>40</v>
      </c>
      <c r="P385" s="72">
        <v>21.8</v>
      </c>
      <c r="Q385" s="72" t="s">
        <v>5021</v>
      </c>
      <c r="R385" s="72">
        <v>1.672722222222222</v>
      </c>
      <c r="S385" s="72">
        <v>78</v>
      </c>
      <c r="T385" s="75">
        <v>8</v>
      </c>
      <c r="U385" s="75">
        <v>6.6</v>
      </c>
      <c r="V385" s="75" t="s">
        <v>5022</v>
      </c>
      <c r="W385" s="75">
        <v>-78.135166666666677</v>
      </c>
      <c r="X385" s="76" t="s">
        <v>7399</v>
      </c>
      <c r="Y385" s="72" t="s">
        <v>5168</v>
      </c>
      <c r="Z385" s="74" t="s">
        <v>18</v>
      </c>
      <c r="AA385" s="70"/>
      <c r="AB385" s="70"/>
    </row>
    <row r="386" spans="1:28" ht="20.100000000000001" customHeight="1">
      <c r="A386" s="72" t="s">
        <v>303</v>
      </c>
      <c r="B386" s="72" t="s">
        <v>7800</v>
      </c>
      <c r="C386" s="75">
        <f t="shared" ref="C386:C449" si="6">B386+0</f>
        <v>29037620</v>
      </c>
      <c r="D386" s="75" t="e">
        <f>MATCH(C386,estadored!$B$26:$B$322,0)</f>
        <v>#N/A</v>
      </c>
      <c r="E386" s="73" t="s">
        <v>7801</v>
      </c>
      <c r="F386" s="74" t="s">
        <v>5019</v>
      </c>
      <c r="G386" s="74" t="s">
        <v>19</v>
      </c>
      <c r="H386" s="74" t="s">
        <v>20</v>
      </c>
      <c r="I386" s="74" t="s">
        <v>24</v>
      </c>
      <c r="J386" s="72" t="s">
        <v>15</v>
      </c>
      <c r="K386" s="72" t="s">
        <v>7802</v>
      </c>
      <c r="L386" s="72" t="s">
        <v>175</v>
      </c>
      <c r="M386" s="72" t="s">
        <v>304</v>
      </c>
      <c r="N386" s="72">
        <v>10</v>
      </c>
      <c r="O386" s="72">
        <v>14</v>
      </c>
      <c r="P386" s="72">
        <v>0</v>
      </c>
      <c r="Q386" s="72" t="s">
        <v>5021</v>
      </c>
      <c r="R386" s="72">
        <v>10.233333333333333</v>
      </c>
      <c r="S386" s="72">
        <v>75</v>
      </c>
      <c r="T386" s="75">
        <v>31</v>
      </c>
      <c r="U386" s="75">
        <v>0</v>
      </c>
      <c r="V386" s="75" t="s">
        <v>5022</v>
      </c>
      <c r="W386" s="75">
        <v>-75.516666666666666</v>
      </c>
      <c r="X386" s="76" t="s">
        <v>84</v>
      </c>
      <c r="Y386" s="72" t="s">
        <v>6003</v>
      </c>
      <c r="Z386" s="74" t="s">
        <v>330</v>
      </c>
      <c r="AA386" s="70"/>
      <c r="AB386" s="70"/>
    </row>
    <row r="387" spans="1:28" ht="20.100000000000001" customHeight="1">
      <c r="A387" s="72" t="s">
        <v>892</v>
      </c>
      <c r="B387" s="72" t="s">
        <v>12236</v>
      </c>
      <c r="C387" s="75">
        <f t="shared" si="6"/>
        <v>52060010</v>
      </c>
      <c r="D387" s="75" t="e">
        <f>MATCH(C387,estadored!$B$26:$B$322,0)</f>
        <v>#N/A</v>
      </c>
      <c r="E387" s="73" t="s">
        <v>12237</v>
      </c>
      <c r="F387" s="74" t="s">
        <v>5019</v>
      </c>
      <c r="G387" s="74" t="s">
        <v>12</v>
      </c>
      <c r="H387" s="74" t="s">
        <v>13</v>
      </c>
      <c r="I387" s="74" t="s">
        <v>24</v>
      </c>
      <c r="J387" s="72" t="s">
        <v>15</v>
      </c>
      <c r="K387" s="72" t="s">
        <v>1005</v>
      </c>
      <c r="L387" s="72" t="s">
        <v>908</v>
      </c>
      <c r="M387" s="72" t="s">
        <v>918</v>
      </c>
      <c r="N387" s="72">
        <v>1</v>
      </c>
      <c r="O387" s="72">
        <v>40</v>
      </c>
      <c r="P387" s="72">
        <v>21.8</v>
      </c>
      <c r="Q387" s="72" t="s">
        <v>5021</v>
      </c>
      <c r="R387" s="72">
        <v>1.672722222222222</v>
      </c>
      <c r="S387" s="72">
        <v>78</v>
      </c>
      <c r="T387" s="75">
        <v>8</v>
      </c>
      <c r="U387" s="75">
        <v>6.6</v>
      </c>
      <c r="V387" s="75" t="s">
        <v>5022</v>
      </c>
      <c r="W387" s="75">
        <v>-78.135166666666677</v>
      </c>
      <c r="X387" s="76" t="s">
        <v>7399</v>
      </c>
      <c r="Y387" s="72" t="s">
        <v>11743</v>
      </c>
      <c r="Z387" s="74" t="s">
        <v>29</v>
      </c>
      <c r="AA387" s="70"/>
      <c r="AB387" s="70"/>
    </row>
    <row r="388" spans="1:28" ht="20.100000000000001" customHeight="1">
      <c r="A388" s="72" t="s">
        <v>493</v>
      </c>
      <c r="B388" s="72" t="s">
        <v>8267</v>
      </c>
      <c r="C388" s="75">
        <f t="shared" si="6"/>
        <v>35015050</v>
      </c>
      <c r="D388" s="75" t="e">
        <f>MATCH(C388,estadored!$B$26:$B$322,0)</f>
        <v>#N/A</v>
      </c>
      <c r="E388" s="73" t="s">
        <v>8268</v>
      </c>
      <c r="F388" s="74" t="s">
        <v>5019</v>
      </c>
      <c r="G388" s="74" t="s">
        <v>12</v>
      </c>
      <c r="H388" s="74" t="s">
        <v>26</v>
      </c>
      <c r="I388" s="74" t="s">
        <v>14</v>
      </c>
      <c r="J388" s="72" t="s">
        <v>15</v>
      </c>
      <c r="K388" s="72" t="s">
        <v>8264</v>
      </c>
      <c r="L388" s="72" t="s">
        <v>501</v>
      </c>
      <c r="M388" s="72" t="s">
        <v>8246</v>
      </c>
      <c r="N388" s="72">
        <v>3</v>
      </c>
      <c r="O388" s="72">
        <v>37</v>
      </c>
      <c r="P388" s="72">
        <v>50.8</v>
      </c>
      <c r="Q388" s="72" t="s">
        <v>5021</v>
      </c>
      <c r="R388" s="72">
        <v>3.6307777777777779</v>
      </c>
      <c r="S388" s="72">
        <v>73</v>
      </c>
      <c r="T388" s="75">
        <v>20</v>
      </c>
      <c r="U388" s="75">
        <v>57.4</v>
      </c>
      <c r="V388" s="75" t="s">
        <v>5022</v>
      </c>
      <c r="W388" s="75">
        <v>-73.349277777777772</v>
      </c>
      <c r="X388" s="76" t="s">
        <v>5714</v>
      </c>
      <c r="Y388" s="72" t="s">
        <v>5575</v>
      </c>
      <c r="Z388" s="74" t="s">
        <v>18</v>
      </c>
      <c r="AA388" s="70"/>
      <c r="AB388" s="70"/>
    </row>
    <row r="389" spans="1:28" ht="20.100000000000001" customHeight="1">
      <c r="A389" s="72" t="s">
        <v>303</v>
      </c>
      <c r="B389" s="72" t="s">
        <v>7221</v>
      </c>
      <c r="C389" s="75">
        <f t="shared" si="6"/>
        <v>25021510</v>
      </c>
      <c r="D389" s="75" t="e">
        <f>MATCH(C389,estadored!$B$26:$B$322,0)</f>
        <v>#N/A</v>
      </c>
      <c r="E389" s="73" t="s">
        <v>7222</v>
      </c>
      <c r="F389" s="74" t="s">
        <v>5019</v>
      </c>
      <c r="G389" s="74" t="s">
        <v>12</v>
      </c>
      <c r="H389" s="74" t="s">
        <v>13</v>
      </c>
      <c r="I389" s="74" t="s">
        <v>14</v>
      </c>
      <c r="J389" s="72" t="s">
        <v>15</v>
      </c>
      <c r="K389" s="72" t="s">
        <v>7223</v>
      </c>
      <c r="L389" s="72" t="s">
        <v>175</v>
      </c>
      <c r="M389" s="72" t="s">
        <v>7053</v>
      </c>
      <c r="N389" s="72">
        <v>9</v>
      </c>
      <c r="O389" s="72">
        <v>1</v>
      </c>
      <c r="P389" s="72">
        <v>21</v>
      </c>
      <c r="Q389" s="72" t="s">
        <v>5021</v>
      </c>
      <c r="R389" s="72">
        <v>9.0225000000000009</v>
      </c>
      <c r="S389" s="72">
        <v>74</v>
      </c>
      <c r="T389" s="75">
        <v>38</v>
      </c>
      <c r="U389" s="75">
        <v>12</v>
      </c>
      <c r="V389" s="75" t="s">
        <v>5022</v>
      </c>
      <c r="W389" s="75">
        <v>-74.63666666666667</v>
      </c>
      <c r="X389" s="76" t="s">
        <v>95</v>
      </c>
      <c r="Y389" s="72" t="s">
        <v>5255</v>
      </c>
      <c r="Z389" s="74" t="s">
        <v>18</v>
      </c>
      <c r="AA389" s="70"/>
      <c r="AB389" s="70"/>
    </row>
    <row r="390" spans="1:28" ht="20.100000000000001" customHeight="1">
      <c r="A390" s="72" t="s">
        <v>303</v>
      </c>
      <c r="B390" s="72" t="s">
        <v>7346</v>
      </c>
      <c r="C390" s="75">
        <f t="shared" si="6"/>
        <v>25027530</v>
      </c>
      <c r="D390" s="75" t="e">
        <f>MATCH(C390,estadored!$B$26:$B$322,0)</f>
        <v>#N/A</v>
      </c>
      <c r="E390" s="73" t="s">
        <v>7347</v>
      </c>
      <c r="F390" s="74" t="s">
        <v>5019</v>
      </c>
      <c r="G390" s="74" t="s">
        <v>19</v>
      </c>
      <c r="H390" s="74" t="s">
        <v>20</v>
      </c>
      <c r="I390" s="74" t="s">
        <v>14</v>
      </c>
      <c r="J390" s="72" t="s">
        <v>15</v>
      </c>
      <c r="K390" s="72" t="s">
        <v>7223</v>
      </c>
      <c r="L390" s="72" t="s">
        <v>175</v>
      </c>
      <c r="M390" s="72" t="s">
        <v>7053</v>
      </c>
      <c r="N390" s="72">
        <v>9</v>
      </c>
      <c r="O390" s="72">
        <v>1</v>
      </c>
      <c r="P390" s="72">
        <v>21</v>
      </c>
      <c r="Q390" s="72" t="s">
        <v>5021</v>
      </c>
      <c r="R390" s="72">
        <v>9.0225000000000009</v>
      </c>
      <c r="S390" s="72">
        <v>74</v>
      </c>
      <c r="T390" s="75">
        <v>38</v>
      </c>
      <c r="U390" s="75">
        <v>12</v>
      </c>
      <c r="V390" s="75" t="s">
        <v>5022</v>
      </c>
      <c r="W390" s="75">
        <v>-74.63666666666667</v>
      </c>
      <c r="X390" s="76" t="s">
        <v>95</v>
      </c>
      <c r="Y390" s="72" t="s">
        <v>186</v>
      </c>
      <c r="Z390" s="74" t="s">
        <v>18</v>
      </c>
      <c r="AA390" s="70"/>
      <c r="AB390" s="70"/>
    </row>
    <row r="391" spans="1:28" ht="20.100000000000001" customHeight="1">
      <c r="A391" s="72" t="s">
        <v>763</v>
      </c>
      <c r="B391" s="72" t="s">
        <v>11372</v>
      </c>
      <c r="C391" s="75">
        <f t="shared" si="6"/>
        <v>35077140</v>
      </c>
      <c r="D391" s="75" t="e">
        <f>MATCH(C391,estadored!$B$26:$B$322,0)</f>
        <v>#N/A</v>
      </c>
      <c r="E391" s="73" t="s">
        <v>11373</v>
      </c>
      <c r="F391" s="74" t="s">
        <v>5019</v>
      </c>
      <c r="G391" s="74" t="s">
        <v>19</v>
      </c>
      <c r="H391" s="74" t="s">
        <v>31</v>
      </c>
      <c r="I391" s="74" t="s">
        <v>14</v>
      </c>
      <c r="J391" s="72" t="s">
        <v>15</v>
      </c>
      <c r="K391" s="72" t="s">
        <v>11374</v>
      </c>
      <c r="L391" s="72" t="s">
        <v>522</v>
      </c>
      <c r="M391" s="72" t="s">
        <v>11375</v>
      </c>
      <c r="N391" s="72">
        <v>5</v>
      </c>
      <c r="O391" s="72">
        <v>2</v>
      </c>
      <c r="P391" s="72">
        <v>59</v>
      </c>
      <c r="Q391" s="72" t="s">
        <v>5021</v>
      </c>
      <c r="R391" s="72">
        <v>5.049722222222222</v>
      </c>
      <c r="S391" s="72">
        <v>73</v>
      </c>
      <c r="T391" s="75">
        <v>31</v>
      </c>
      <c r="U391" s="75">
        <v>37.1</v>
      </c>
      <c r="V391" s="75" t="s">
        <v>5022</v>
      </c>
      <c r="W391" s="75">
        <v>-73.526972222222227</v>
      </c>
      <c r="X391" s="76" t="s">
        <v>11376</v>
      </c>
      <c r="Y391" s="72" t="s">
        <v>11377</v>
      </c>
      <c r="Z391" s="74" t="s">
        <v>18</v>
      </c>
      <c r="AA391" s="70"/>
      <c r="AB391" s="70"/>
    </row>
    <row r="392" spans="1:28" ht="20.100000000000001" customHeight="1">
      <c r="A392" s="72" t="s">
        <v>1031</v>
      </c>
      <c r="B392" s="72" t="s">
        <v>12824</v>
      </c>
      <c r="C392" s="75">
        <f t="shared" si="6"/>
        <v>23100060</v>
      </c>
      <c r="D392" s="75" t="e">
        <f>MATCH(C392,estadored!$B$26:$B$322,0)</f>
        <v>#N/A</v>
      </c>
      <c r="E392" s="73" t="s">
        <v>12825</v>
      </c>
      <c r="F392" s="74" t="s">
        <v>5019</v>
      </c>
      <c r="G392" s="74" t="s">
        <v>12</v>
      </c>
      <c r="H392" s="74" t="s">
        <v>67</v>
      </c>
      <c r="I392" s="74" t="s">
        <v>24</v>
      </c>
      <c r="J392" s="72" t="s">
        <v>15</v>
      </c>
      <c r="K392" s="72" t="s">
        <v>5688</v>
      </c>
      <c r="L392" s="72" t="s">
        <v>27</v>
      </c>
      <c r="M392" s="72" t="s">
        <v>159</v>
      </c>
      <c r="N392" s="72">
        <v>6</v>
      </c>
      <c r="O392" s="72">
        <v>42</v>
      </c>
      <c r="P392" s="72">
        <v>0</v>
      </c>
      <c r="Q392" s="72" t="s">
        <v>5021</v>
      </c>
      <c r="R392" s="72">
        <v>6.7</v>
      </c>
      <c r="S392" s="72">
        <v>74</v>
      </c>
      <c r="T392" s="75">
        <v>24</v>
      </c>
      <c r="U392" s="75">
        <v>0</v>
      </c>
      <c r="V392" s="75" t="s">
        <v>5022</v>
      </c>
      <c r="W392" s="75">
        <v>-74.400000000000006</v>
      </c>
      <c r="X392" s="76" t="s">
        <v>6711</v>
      </c>
      <c r="Y392" s="72" t="s">
        <v>422</v>
      </c>
      <c r="Z392" s="74" t="s">
        <v>12763</v>
      </c>
      <c r="AA392" s="70"/>
      <c r="AB392" s="70"/>
    </row>
    <row r="393" spans="1:28" ht="20.100000000000001" customHeight="1">
      <c r="A393" s="72" t="s">
        <v>1137</v>
      </c>
      <c r="B393" s="72" t="s">
        <v>14261</v>
      </c>
      <c r="C393" s="75">
        <f t="shared" si="6"/>
        <v>26105140</v>
      </c>
      <c r="D393" s="75" t="e">
        <f>MATCH(C393,estadored!$B$26:$B$322,0)</f>
        <v>#N/A</v>
      </c>
      <c r="E393" s="73" t="s">
        <v>14262</v>
      </c>
      <c r="F393" s="74" t="s">
        <v>5019</v>
      </c>
      <c r="G393" s="74" t="s">
        <v>12</v>
      </c>
      <c r="H393" s="74" t="s">
        <v>26</v>
      </c>
      <c r="I393" s="74" t="s">
        <v>14</v>
      </c>
      <c r="J393" s="72" t="s">
        <v>15</v>
      </c>
      <c r="K393" s="72" t="s">
        <v>14215</v>
      </c>
      <c r="L393" s="72" t="s">
        <v>1146</v>
      </c>
      <c r="M393" s="72" t="s">
        <v>14223</v>
      </c>
      <c r="N393" s="72">
        <v>4</v>
      </c>
      <c r="O393" s="72">
        <v>1</v>
      </c>
      <c r="P393" s="72">
        <v>59</v>
      </c>
      <c r="Q393" s="72" t="s">
        <v>5021</v>
      </c>
      <c r="R393" s="72">
        <v>4.0330555555555554</v>
      </c>
      <c r="S393" s="72">
        <v>75</v>
      </c>
      <c r="T393" s="75">
        <v>53</v>
      </c>
      <c r="U393" s="75">
        <v>16.899999999999999</v>
      </c>
      <c r="V393" s="75" t="s">
        <v>5022</v>
      </c>
      <c r="W393" s="75">
        <v>-75.888027777777779</v>
      </c>
      <c r="X393" s="76" t="s">
        <v>14263</v>
      </c>
      <c r="Y393" s="72" t="s">
        <v>5168</v>
      </c>
      <c r="Z393" s="74" t="s">
        <v>18</v>
      </c>
      <c r="AA393" s="70"/>
      <c r="AB393" s="70"/>
    </row>
    <row r="394" spans="1:28" ht="20.100000000000001" customHeight="1">
      <c r="A394" s="72" t="s">
        <v>1137</v>
      </c>
      <c r="B394" s="72" t="s">
        <v>14409</v>
      </c>
      <c r="C394" s="75">
        <f t="shared" si="6"/>
        <v>26127030</v>
      </c>
      <c r="D394" s="75" t="e">
        <f>MATCH(C394,estadored!$B$26:$B$322,0)</f>
        <v>#N/A</v>
      </c>
      <c r="E394" s="73" t="s">
        <v>14410</v>
      </c>
      <c r="F394" s="74" t="s">
        <v>5019</v>
      </c>
      <c r="G394" s="74" t="s">
        <v>19</v>
      </c>
      <c r="H394" s="74" t="s">
        <v>20</v>
      </c>
      <c r="I394" s="74" t="s">
        <v>14</v>
      </c>
      <c r="J394" s="72" t="s">
        <v>15</v>
      </c>
      <c r="K394" s="72" t="s">
        <v>14366</v>
      </c>
      <c r="L394" s="72" t="s">
        <v>1210</v>
      </c>
      <c r="M394" s="72" t="s">
        <v>14381</v>
      </c>
      <c r="N394" s="72">
        <v>4</v>
      </c>
      <c r="O394" s="72">
        <v>20</v>
      </c>
      <c r="P394" s="72">
        <v>14.8</v>
      </c>
      <c r="Q394" s="72" t="s">
        <v>5021</v>
      </c>
      <c r="R394" s="72">
        <v>4.3374444444444444</v>
      </c>
      <c r="S394" s="72">
        <v>75</v>
      </c>
      <c r="T394" s="75">
        <v>47</v>
      </c>
      <c r="U394" s="75">
        <v>31.4</v>
      </c>
      <c r="V394" s="75" t="s">
        <v>5022</v>
      </c>
      <c r="W394" s="75">
        <v>-75.79205555555555</v>
      </c>
      <c r="X394" s="76" t="s">
        <v>10384</v>
      </c>
      <c r="Y394" s="72" t="s">
        <v>13147</v>
      </c>
      <c r="Z394" s="74" t="s">
        <v>18</v>
      </c>
      <c r="AA394" s="70"/>
      <c r="AB394" s="70"/>
    </row>
    <row r="395" spans="1:28" ht="20.100000000000001" customHeight="1">
      <c r="A395" s="72" t="s">
        <v>493</v>
      </c>
      <c r="B395" s="72" t="s">
        <v>8448</v>
      </c>
      <c r="C395" s="75">
        <f t="shared" si="6"/>
        <v>35105020</v>
      </c>
      <c r="D395" s="75" t="e">
        <f>MATCH(C395,estadored!$B$26:$B$322,0)</f>
        <v>#N/A</v>
      </c>
      <c r="E395" s="73" t="s">
        <v>8449</v>
      </c>
      <c r="F395" s="74" t="s">
        <v>5019</v>
      </c>
      <c r="G395" s="74" t="s">
        <v>12</v>
      </c>
      <c r="H395" s="74" t="s">
        <v>26</v>
      </c>
      <c r="I395" s="74" t="s">
        <v>24</v>
      </c>
      <c r="J395" s="72" t="s">
        <v>15</v>
      </c>
      <c r="K395" s="72" t="s">
        <v>8427</v>
      </c>
      <c r="L395" s="72" t="s">
        <v>501</v>
      </c>
      <c r="M395" s="72" t="s">
        <v>8450</v>
      </c>
      <c r="N395" s="72">
        <v>4</v>
      </c>
      <c r="O395" s="72">
        <v>34</v>
      </c>
      <c r="P395" s="72">
        <v>0</v>
      </c>
      <c r="Q395" s="72" t="s">
        <v>5021</v>
      </c>
      <c r="R395" s="72">
        <v>4.5666666666666664</v>
      </c>
      <c r="S395" s="72">
        <v>72</v>
      </c>
      <c r="T395" s="75">
        <v>58</v>
      </c>
      <c r="U395" s="75">
        <v>0</v>
      </c>
      <c r="V395" s="75" t="s">
        <v>5022</v>
      </c>
      <c r="W395" s="75">
        <v>-72.966666666666669</v>
      </c>
      <c r="X395" s="76" t="s">
        <v>8451</v>
      </c>
      <c r="Y395" s="72" t="s">
        <v>7358</v>
      </c>
      <c r="Z395" s="74" t="s">
        <v>6168</v>
      </c>
      <c r="AA395" s="70"/>
      <c r="AB395" s="70"/>
    </row>
    <row r="396" spans="1:28" ht="20.100000000000001" customHeight="1">
      <c r="A396" s="72" t="s">
        <v>1031</v>
      </c>
      <c r="B396" s="72" t="s">
        <v>13167</v>
      </c>
      <c r="C396" s="75">
        <f t="shared" si="6"/>
        <v>23190710</v>
      </c>
      <c r="D396" s="75" t="e">
        <f>MATCH(C396,estadored!$B$26:$B$322,0)</f>
        <v>#N/A</v>
      </c>
      <c r="E396" s="73" t="s">
        <v>13168</v>
      </c>
      <c r="F396" s="74" t="s">
        <v>5019</v>
      </c>
      <c r="G396" s="74" t="s">
        <v>12</v>
      </c>
      <c r="H396" s="74" t="s">
        <v>13</v>
      </c>
      <c r="I396" s="74" t="s">
        <v>14</v>
      </c>
      <c r="J396" s="72" t="s">
        <v>15</v>
      </c>
      <c r="K396" s="72" t="s">
        <v>1083</v>
      </c>
      <c r="L396" s="72" t="s">
        <v>424</v>
      </c>
      <c r="M396" s="72" t="s">
        <v>722</v>
      </c>
      <c r="N396" s="72">
        <v>8</v>
      </c>
      <c r="O396" s="72">
        <v>0</v>
      </c>
      <c r="P396" s="72">
        <v>42.6</v>
      </c>
      <c r="Q396" s="72" t="s">
        <v>5021</v>
      </c>
      <c r="R396" s="72">
        <v>8.0118333333333336</v>
      </c>
      <c r="S396" s="72">
        <v>73</v>
      </c>
      <c r="T396" s="75">
        <v>43</v>
      </c>
      <c r="U396" s="75">
        <v>28</v>
      </c>
      <c r="V396" s="75" t="s">
        <v>5022</v>
      </c>
      <c r="W396" s="75">
        <v>-73.724444444444444</v>
      </c>
      <c r="X396" s="76" t="s">
        <v>44</v>
      </c>
      <c r="Y396" s="72" t="s">
        <v>5448</v>
      </c>
      <c r="Z396" s="74" t="s">
        <v>18</v>
      </c>
      <c r="AA396" s="70"/>
      <c r="AB396" s="70"/>
    </row>
    <row r="397" spans="1:28" ht="20.100000000000001" customHeight="1">
      <c r="A397" s="72" t="s">
        <v>1031</v>
      </c>
      <c r="B397" s="72" t="s">
        <v>4028</v>
      </c>
      <c r="C397" s="75">
        <f t="shared" si="6"/>
        <v>23157030</v>
      </c>
      <c r="D397" s="75">
        <f>MATCH(C397,estadored!$B$26:$B$322,0)</f>
        <v>4</v>
      </c>
      <c r="E397" s="73" t="s">
        <v>1079</v>
      </c>
      <c r="F397" s="74" t="s">
        <v>38</v>
      </c>
      <c r="G397" s="74" t="s">
        <v>39</v>
      </c>
      <c r="H397" s="74" t="s">
        <v>31</v>
      </c>
      <c r="I397" s="74" t="s">
        <v>14</v>
      </c>
      <c r="J397" s="72" t="s">
        <v>15</v>
      </c>
      <c r="K397" s="72" t="s">
        <v>160</v>
      </c>
      <c r="L397" s="72" t="s">
        <v>767</v>
      </c>
      <c r="M397" s="72" t="s">
        <v>1077</v>
      </c>
      <c r="N397" s="72">
        <v>7</v>
      </c>
      <c r="O397" s="72">
        <v>3</v>
      </c>
      <c r="P397" s="72">
        <v>36.700000000000003</v>
      </c>
      <c r="Q397" s="72" t="s">
        <v>5021</v>
      </c>
      <c r="R397" s="72">
        <v>7.060194444444444</v>
      </c>
      <c r="S397" s="72">
        <v>73</v>
      </c>
      <c r="T397" s="75">
        <v>52</v>
      </c>
      <c r="U397" s="75">
        <v>33.6</v>
      </c>
      <c r="V397" s="75" t="s">
        <v>5022</v>
      </c>
      <c r="W397" s="75">
        <v>-73.875999999999991</v>
      </c>
      <c r="X397" s="76" t="s">
        <v>21</v>
      </c>
      <c r="Y397" s="72" t="s">
        <v>1080</v>
      </c>
      <c r="Z397" s="74" t="s">
        <v>18</v>
      </c>
      <c r="AA397" s="70"/>
      <c r="AB397" s="70"/>
    </row>
    <row r="398" spans="1:28" ht="20.100000000000001" customHeight="1">
      <c r="A398" s="72" t="s">
        <v>1031</v>
      </c>
      <c r="B398" s="72" t="s">
        <v>12430</v>
      </c>
      <c r="C398" s="75">
        <f t="shared" si="6"/>
        <v>16020130</v>
      </c>
      <c r="D398" s="75" t="e">
        <f>MATCH(C398,estadored!$B$26:$B$322,0)</f>
        <v>#N/A</v>
      </c>
      <c r="E398" s="73" t="s">
        <v>12431</v>
      </c>
      <c r="F398" s="74" t="s">
        <v>5019</v>
      </c>
      <c r="G398" s="74" t="s">
        <v>12</v>
      </c>
      <c r="H398" s="74" t="s">
        <v>13</v>
      </c>
      <c r="I398" s="74" t="s">
        <v>14</v>
      </c>
      <c r="J398" s="72" t="s">
        <v>15</v>
      </c>
      <c r="K398" s="72" t="s">
        <v>12432</v>
      </c>
      <c r="L398" s="72" t="s">
        <v>492</v>
      </c>
      <c r="M398" s="72" t="s">
        <v>1035</v>
      </c>
      <c r="N398" s="72">
        <v>8</v>
      </c>
      <c r="O398" s="72">
        <v>14</v>
      </c>
      <c r="P398" s="72">
        <v>43.8</v>
      </c>
      <c r="Q398" s="72" t="s">
        <v>5021</v>
      </c>
      <c r="R398" s="72">
        <v>8.2454999999999998</v>
      </c>
      <c r="S398" s="72">
        <v>72</v>
      </c>
      <c r="T398" s="75">
        <v>31</v>
      </c>
      <c r="U398" s="75">
        <v>34.700000000000003</v>
      </c>
      <c r="V398" s="75" t="s">
        <v>5022</v>
      </c>
      <c r="W398" s="75">
        <v>-72.526305555555552</v>
      </c>
      <c r="X398" s="76" t="s">
        <v>10063</v>
      </c>
      <c r="Y398" s="72" t="s">
        <v>9458</v>
      </c>
      <c r="Z398" s="74" t="s">
        <v>18</v>
      </c>
      <c r="AA398" s="70"/>
      <c r="AB398" s="70"/>
    </row>
    <row r="399" spans="1:28" ht="20.100000000000001" customHeight="1">
      <c r="A399" s="72" t="s">
        <v>303</v>
      </c>
      <c r="B399" s="72" t="s">
        <v>2872</v>
      </c>
      <c r="C399" s="75">
        <f t="shared" si="6"/>
        <v>14017702</v>
      </c>
      <c r="D399" s="75">
        <f>MATCH(C399,estadored!$B$26:$B$322,0)</f>
        <v>273</v>
      </c>
      <c r="E399" s="73" t="s">
        <v>361</v>
      </c>
      <c r="F399" s="74" t="s">
        <v>38</v>
      </c>
      <c r="G399" s="74" t="s">
        <v>19</v>
      </c>
      <c r="H399" s="74" t="s">
        <v>31</v>
      </c>
      <c r="I399" s="74" t="s">
        <v>14</v>
      </c>
      <c r="J399" s="72" t="s">
        <v>15</v>
      </c>
      <c r="K399" s="72" t="s">
        <v>18</v>
      </c>
      <c r="L399" s="72" t="s">
        <v>175</v>
      </c>
      <c r="M399" s="72" t="s">
        <v>362</v>
      </c>
      <c r="N399" s="72">
        <v>10</v>
      </c>
      <c r="O399" s="72">
        <v>9</v>
      </c>
      <c r="P399" s="72">
        <v>52.3</v>
      </c>
      <c r="Q399" s="72" t="s">
        <v>5021</v>
      </c>
      <c r="R399" s="72">
        <v>10.164527777777778</v>
      </c>
      <c r="S399" s="72">
        <v>74</v>
      </c>
      <c r="T399" s="75">
        <v>56</v>
      </c>
      <c r="U399" s="75">
        <v>26.4</v>
      </c>
      <c r="V399" s="75" t="s">
        <v>5022</v>
      </c>
      <c r="W399" s="75">
        <v>-74.940666666666672</v>
      </c>
      <c r="X399" s="76" t="s">
        <v>338</v>
      </c>
      <c r="Y399" s="72" t="s">
        <v>360</v>
      </c>
      <c r="Z399" s="74" t="s">
        <v>18</v>
      </c>
      <c r="AA399" s="70"/>
      <c r="AB399" s="70"/>
    </row>
    <row r="400" spans="1:28" ht="20.100000000000001" customHeight="1">
      <c r="A400" s="72" t="s">
        <v>303</v>
      </c>
      <c r="B400" s="72" t="s">
        <v>7137</v>
      </c>
      <c r="C400" s="75">
        <f t="shared" si="6"/>
        <v>25020880</v>
      </c>
      <c r="D400" s="75" t="e">
        <f>MATCH(C400,estadored!$B$26:$B$322,0)</f>
        <v>#N/A</v>
      </c>
      <c r="E400" s="73" t="s">
        <v>7138</v>
      </c>
      <c r="F400" s="74" t="s">
        <v>5019</v>
      </c>
      <c r="G400" s="74" t="s">
        <v>12</v>
      </c>
      <c r="H400" s="74" t="s">
        <v>13</v>
      </c>
      <c r="I400" s="74" t="s">
        <v>14</v>
      </c>
      <c r="J400" s="72" t="s">
        <v>15</v>
      </c>
      <c r="K400" s="72" t="s">
        <v>7077</v>
      </c>
      <c r="L400" s="72" t="s">
        <v>175</v>
      </c>
      <c r="M400" s="72" t="s">
        <v>7139</v>
      </c>
      <c r="N400" s="72">
        <v>8</v>
      </c>
      <c r="O400" s="72">
        <v>56</v>
      </c>
      <c r="P400" s="72">
        <v>48</v>
      </c>
      <c r="Q400" s="72" t="s">
        <v>5021</v>
      </c>
      <c r="R400" s="72">
        <v>8.9466666666666672</v>
      </c>
      <c r="S400" s="72">
        <v>74</v>
      </c>
      <c r="T400" s="75">
        <v>6</v>
      </c>
      <c r="U400" s="75">
        <v>38</v>
      </c>
      <c r="V400" s="75" t="s">
        <v>5022</v>
      </c>
      <c r="W400" s="75">
        <v>-74.11055555555555</v>
      </c>
      <c r="X400" s="76" t="s">
        <v>51</v>
      </c>
      <c r="Y400" s="72" t="s">
        <v>5811</v>
      </c>
      <c r="Z400" s="74" t="s">
        <v>18</v>
      </c>
      <c r="AA400" s="70"/>
      <c r="AB400" s="70"/>
    </row>
    <row r="401" spans="1:28" ht="20.100000000000001" customHeight="1">
      <c r="A401" s="72" t="s">
        <v>303</v>
      </c>
      <c r="B401" s="72" t="s">
        <v>7184</v>
      </c>
      <c r="C401" s="75">
        <f t="shared" si="6"/>
        <v>25021260</v>
      </c>
      <c r="D401" s="75" t="e">
        <f>MATCH(C401,estadored!$B$26:$B$322,0)</f>
        <v>#N/A</v>
      </c>
      <c r="E401" s="73" t="s">
        <v>7185</v>
      </c>
      <c r="F401" s="74" t="s">
        <v>5019</v>
      </c>
      <c r="G401" s="74" t="s">
        <v>12</v>
      </c>
      <c r="H401" s="74" t="s">
        <v>13</v>
      </c>
      <c r="I401" s="74" t="s">
        <v>14</v>
      </c>
      <c r="J401" s="72" t="s">
        <v>15</v>
      </c>
      <c r="K401" s="72" t="s">
        <v>7077</v>
      </c>
      <c r="L401" s="72" t="s">
        <v>175</v>
      </c>
      <c r="M401" s="72" t="s">
        <v>7053</v>
      </c>
      <c r="N401" s="72">
        <v>9</v>
      </c>
      <c r="O401" s="72">
        <v>10</v>
      </c>
      <c r="P401" s="72">
        <v>26</v>
      </c>
      <c r="Q401" s="72" t="s">
        <v>5021</v>
      </c>
      <c r="R401" s="72">
        <v>9.1738888888888876</v>
      </c>
      <c r="S401" s="72">
        <v>74</v>
      </c>
      <c r="T401" s="75">
        <v>51</v>
      </c>
      <c r="U401" s="75">
        <v>3</v>
      </c>
      <c r="V401" s="75" t="s">
        <v>5022</v>
      </c>
      <c r="W401" s="75">
        <v>-74.850833333333327</v>
      </c>
      <c r="X401" s="76" t="s">
        <v>5403</v>
      </c>
      <c r="Y401" s="72" t="s">
        <v>5255</v>
      </c>
      <c r="Z401" s="74" t="s">
        <v>18</v>
      </c>
      <c r="AA401" s="70"/>
      <c r="AB401" s="70"/>
    </row>
    <row r="402" spans="1:28" ht="20.100000000000001" customHeight="1">
      <c r="A402" s="72" t="s">
        <v>493</v>
      </c>
      <c r="B402" s="72" t="s">
        <v>8161</v>
      </c>
      <c r="C402" s="75">
        <f t="shared" si="6"/>
        <v>32150050</v>
      </c>
      <c r="D402" s="75" t="e">
        <f>MATCH(C402,estadored!$B$26:$B$322,0)</f>
        <v>#N/A</v>
      </c>
      <c r="E402" s="73" t="s">
        <v>8162</v>
      </c>
      <c r="F402" s="74" t="s">
        <v>5019</v>
      </c>
      <c r="G402" s="74" t="s">
        <v>12</v>
      </c>
      <c r="H402" s="74" t="s">
        <v>13</v>
      </c>
      <c r="I402" s="74" t="s">
        <v>14</v>
      </c>
      <c r="J402" s="72" t="s">
        <v>15</v>
      </c>
      <c r="K402" s="72" t="s">
        <v>494</v>
      </c>
      <c r="L402" s="72" t="s">
        <v>496</v>
      </c>
      <c r="M402" s="72" t="s">
        <v>8160</v>
      </c>
      <c r="N402" s="72">
        <v>3</v>
      </c>
      <c r="O402" s="72">
        <v>34</v>
      </c>
      <c r="P402" s="72">
        <v>18</v>
      </c>
      <c r="Q402" s="72" t="s">
        <v>5021</v>
      </c>
      <c r="R402" s="72">
        <v>3.5716666666666663</v>
      </c>
      <c r="S402" s="72">
        <v>69</v>
      </c>
      <c r="T402" s="75">
        <v>35</v>
      </c>
      <c r="U402" s="75">
        <v>17</v>
      </c>
      <c r="V402" s="75" t="s">
        <v>5022</v>
      </c>
      <c r="W402" s="75">
        <v>-69.588055555555556</v>
      </c>
      <c r="X402" s="76" t="s">
        <v>423</v>
      </c>
      <c r="Y402" s="72" t="s">
        <v>466</v>
      </c>
      <c r="Z402" s="74" t="s">
        <v>18</v>
      </c>
      <c r="AA402" s="70"/>
      <c r="AB402" s="70"/>
    </row>
    <row r="403" spans="1:28" ht="20.100000000000001" customHeight="1">
      <c r="A403" s="72" t="s">
        <v>493</v>
      </c>
      <c r="B403" s="72" t="s">
        <v>8177</v>
      </c>
      <c r="C403" s="75">
        <f t="shared" si="6"/>
        <v>32157060</v>
      </c>
      <c r="D403" s="75" t="e">
        <f>MATCH(C403,estadored!$B$26:$B$322,0)</f>
        <v>#N/A</v>
      </c>
      <c r="E403" s="73" t="s">
        <v>8162</v>
      </c>
      <c r="F403" s="74" t="s">
        <v>5019</v>
      </c>
      <c r="G403" s="74" t="s">
        <v>19</v>
      </c>
      <c r="H403" s="74" t="s">
        <v>31</v>
      </c>
      <c r="I403" s="74" t="s">
        <v>14</v>
      </c>
      <c r="J403" s="72" t="s">
        <v>15</v>
      </c>
      <c r="K403" s="72" t="s">
        <v>494</v>
      </c>
      <c r="L403" s="72" t="s">
        <v>496</v>
      </c>
      <c r="M403" s="72" t="s">
        <v>8160</v>
      </c>
      <c r="N403" s="72">
        <v>3</v>
      </c>
      <c r="O403" s="72">
        <v>34</v>
      </c>
      <c r="P403" s="72">
        <v>18.2</v>
      </c>
      <c r="Q403" s="72" t="s">
        <v>5021</v>
      </c>
      <c r="R403" s="72">
        <v>3.5717222222222218</v>
      </c>
      <c r="S403" s="72">
        <v>69</v>
      </c>
      <c r="T403" s="75">
        <v>35</v>
      </c>
      <c r="U403" s="75">
        <v>17</v>
      </c>
      <c r="V403" s="75" t="s">
        <v>5022</v>
      </c>
      <c r="W403" s="75">
        <v>-69.588055555555556</v>
      </c>
      <c r="X403" s="76" t="s">
        <v>423</v>
      </c>
      <c r="Y403" s="72" t="s">
        <v>5444</v>
      </c>
      <c r="Z403" s="74" t="s">
        <v>18</v>
      </c>
      <c r="AA403" s="70"/>
      <c r="AB403" s="70"/>
    </row>
    <row r="404" spans="1:28" ht="20.100000000000001" customHeight="1">
      <c r="A404" s="72" t="s">
        <v>303</v>
      </c>
      <c r="B404" s="72" t="s">
        <v>7395</v>
      </c>
      <c r="C404" s="75">
        <f t="shared" si="6"/>
        <v>25027720</v>
      </c>
      <c r="D404" s="75" t="e">
        <f>MATCH(C404,estadored!$B$26:$B$322,0)</f>
        <v>#N/A</v>
      </c>
      <c r="E404" s="73" t="s">
        <v>7396</v>
      </c>
      <c r="F404" s="74" t="s">
        <v>5019</v>
      </c>
      <c r="G404" s="74" t="s">
        <v>19</v>
      </c>
      <c r="H404" s="74" t="s">
        <v>31</v>
      </c>
      <c r="I404" s="74" t="s">
        <v>14</v>
      </c>
      <c r="J404" s="72" t="s">
        <v>15</v>
      </c>
      <c r="K404" s="72" t="s">
        <v>7397</v>
      </c>
      <c r="L404" s="72" t="s">
        <v>424</v>
      </c>
      <c r="M404" s="72" t="s">
        <v>7398</v>
      </c>
      <c r="N404" s="72">
        <v>9</v>
      </c>
      <c r="O404" s="72">
        <v>8</v>
      </c>
      <c r="P404" s="72">
        <v>2.1</v>
      </c>
      <c r="Q404" s="72" t="s">
        <v>5021</v>
      </c>
      <c r="R404" s="72">
        <v>9.133916666666666</v>
      </c>
      <c r="S404" s="72">
        <v>73</v>
      </c>
      <c r="T404" s="75">
        <v>46</v>
      </c>
      <c r="U404" s="75">
        <v>22.1</v>
      </c>
      <c r="V404" s="75" t="s">
        <v>5022</v>
      </c>
      <c r="W404" s="75">
        <v>-73.77280555555555</v>
      </c>
      <c r="X404" s="76" t="s">
        <v>7399</v>
      </c>
      <c r="Y404" s="72" t="s">
        <v>398</v>
      </c>
      <c r="Z404" s="74" t="s">
        <v>18</v>
      </c>
      <c r="AA404" s="70"/>
      <c r="AB404" s="70"/>
    </row>
    <row r="405" spans="1:28" ht="20.100000000000001" customHeight="1">
      <c r="A405" s="72" t="s">
        <v>303</v>
      </c>
      <c r="B405" s="72" t="s">
        <v>7883</v>
      </c>
      <c r="C405" s="75">
        <f t="shared" si="6"/>
        <v>29040450</v>
      </c>
      <c r="D405" s="75" t="e">
        <f>MATCH(C405,estadored!$B$26:$B$322,0)</f>
        <v>#N/A</v>
      </c>
      <c r="E405" s="73" t="s">
        <v>7884</v>
      </c>
      <c r="F405" s="74" t="s">
        <v>5019</v>
      </c>
      <c r="G405" s="74" t="s">
        <v>12</v>
      </c>
      <c r="H405" s="74" t="s">
        <v>13</v>
      </c>
      <c r="I405" s="74" t="s">
        <v>14</v>
      </c>
      <c r="J405" s="72" t="s">
        <v>15</v>
      </c>
      <c r="K405" s="72" t="s">
        <v>160</v>
      </c>
      <c r="L405" s="72" t="s">
        <v>307</v>
      </c>
      <c r="M405" s="72" t="s">
        <v>368</v>
      </c>
      <c r="N405" s="72">
        <v>10</v>
      </c>
      <c r="O405" s="72">
        <v>59</v>
      </c>
      <c r="P405" s="72">
        <v>51.4</v>
      </c>
      <c r="Q405" s="72" t="s">
        <v>5021</v>
      </c>
      <c r="R405" s="72">
        <v>10.997611111111111</v>
      </c>
      <c r="S405" s="72">
        <v>74</v>
      </c>
      <c r="T405" s="75">
        <v>47</v>
      </c>
      <c r="U405" s="75">
        <v>48.2</v>
      </c>
      <c r="V405" s="75" t="s">
        <v>5022</v>
      </c>
      <c r="W405" s="75">
        <v>-74.796722222222215</v>
      </c>
      <c r="X405" s="76" t="s">
        <v>5163</v>
      </c>
      <c r="Y405" s="72" t="s">
        <v>7885</v>
      </c>
      <c r="Z405" s="74" t="s">
        <v>18</v>
      </c>
      <c r="AA405" s="70"/>
      <c r="AB405" s="70"/>
    </row>
    <row r="406" spans="1:28" ht="20.100000000000001" customHeight="1">
      <c r="A406" s="72" t="s">
        <v>11</v>
      </c>
      <c r="B406" s="72" t="s">
        <v>5328</v>
      </c>
      <c r="C406" s="75">
        <f t="shared" si="6"/>
        <v>12010030</v>
      </c>
      <c r="D406" s="75" t="e">
        <f>MATCH(C406,estadored!$B$26:$B$322,0)</f>
        <v>#N/A</v>
      </c>
      <c r="E406" s="73" t="s">
        <v>5329</v>
      </c>
      <c r="F406" s="74" t="s">
        <v>5019</v>
      </c>
      <c r="G406" s="74" t="s">
        <v>12</v>
      </c>
      <c r="H406" s="74" t="s">
        <v>13</v>
      </c>
      <c r="I406" s="74" t="s">
        <v>14</v>
      </c>
      <c r="J406" s="72" t="s">
        <v>15</v>
      </c>
      <c r="K406" s="72" t="s">
        <v>100</v>
      </c>
      <c r="L406" s="72" t="s">
        <v>27</v>
      </c>
      <c r="M406" s="72" t="s">
        <v>101</v>
      </c>
      <c r="N406" s="72">
        <v>7</v>
      </c>
      <c r="O406" s="72">
        <v>34</v>
      </c>
      <c r="P406" s="72">
        <v>16</v>
      </c>
      <c r="Q406" s="72" t="s">
        <v>5021</v>
      </c>
      <c r="R406" s="72">
        <v>7.5711111111111107</v>
      </c>
      <c r="S406" s="72">
        <v>76</v>
      </c>
      <c r="T406" s="75">
        <v>41</v>
      </c>
      <c r="U406" s="75">
        <v>51</v>
      </c>
      <c r="V406" s="75" t="s">
        <v>5022</v>
      </c>
      <c r="W406" s="75">
        <v>-76.697500000000005</v>
      </c>
      <c r="X406" s="76" t="s">
        <v>52</v>
      </c>
      <c r="Y406" s="72" t="s">
        <v>5213</v>
      </c>
      <c r="Z406" s="74" t="s">
        <v>18</v>
      </c>
      <c r="AA406" s="70"/>
      <c r="AB406" s="70"/>
    </row>
    <row r="407" spans="1:28" ht="20.100000000000001" customHeight="1">
      <c r="A407" s="72" t="s">
        <v>11</v>
      </c>
      <c r="B407" s="72" t="s">
        <v>5410</v>
      </c>
      <c r="C407" s="75">
        <f t="shared" si="6"/>
        <v>12017020</v>
      </c>
      <c r="D407" s="75" t="e">
        <f>MATCH(C407,estadored!$B$26:$B$322,0)</f>
        <v>#N/A</v>
      </c>
      <c r="E407" s="73" t="s">
        <v>5329</v>
      </c>
      <c r="F407" s="74" t="s">
        <v>5019</v>
      </c>
      <c r="G407" s="74" t="s">
        <v>19</v>
      </c>
      <c r="H407" s="74" t="s">
        <v>20</v>
      </c>
      <c r="I407" s="74" t="s">
        <v>14</v>
      </c>
      <c r="J407" s="72" t="s">
        <v>15</v>
      </c>
      <c r="K407" s="72" t="s">
        <v>100</v>
      </c>
      <c r="L407" s="72" t="s">
        <v>27</v>
      </c>
      <c r="M407" s="72" t="s">
        <v>101</v>
      </c>
      <c r="N407" s="72">
        <v>7</v>
      </c>
      <c r="O407" s="72">
        <v>34</v>
      </c>
      <c r="P407" s="72">
        <v>17.7</v>
      </c>
      <c r="Q407" s="72" t="s">
        <v>5021</v>
      </c>
      <c r="R407" s="72">
        <v>7.5715833333333329</v>
      </c>
      <c r="S407" s="72">
        <v>76</v>
      </c>
      <c r="T407" s="75">
        <v>42</v>
      </c>
      <c r="U407" s="75">
        <v>38</v>
      </c>
      <c r="V407" s="75" t="s">
        <v>5022</v>
      </c>
      <c r="W407" s="75">
        <v>-76.710555555555558</v>
      </c>
      <c r="X407" s="76" t="s">
        <v>55</v>
      </c>
      <c r="Y407" s="72" t="s">
        <v>5034</v>
      </c>
      <c r="Z407" s="74" t="s">
        <v>18</v>
      </c>
      <c r="AA407" s="70"/>
      <c r="AB407" s="70"/>
    </row>
    <row r="408" spans="1:28" ht="20.100000000000001" customHeight="1">
      <c r="A408" s="72" t="s">
        <v>1031</v>
      </c>
      <c r="B408" s="72" t="s">
        <v>12882</v>
      </c>
      <c r="C408" s="75">
        <f t="shared" si="6"/>
        <v>23127050</v>
      </c>
      <c r="D408" s="75" t="e">
        <f>MATCH(C408,estadored!$B$26:$B$322,0)</f>
        <v>#N/A</v>
      </c>
      <c r="E408" s="73" t="s">
        <v>12883</v>
      </c>
      <c r="F408" s="74" t="s">
        <v>5019</v>
      </c>
      <c r="G408" s="74" t="s">
        <v>19</v>
      </c>
      <c r="H408" s="74" t="s">
        <v>20</v>
      </c>
      <c r="I408" s="74" t="s">
        <v>14</v>
      </c>
      <c r="J408" s="72" t="s">
        <v>15</v>
      </c>
      <c r="K408" s="72" t="s">
        <v>1075</v>
      </c>
      <c r="L408" s="72" t="s">
        <v>767</v>
      </c>
      <c r="M408" s="72" t="s">
        <v>10679</v>
      </c>
      <c r="N408" s="72">
        <v>6</v>
      </c>
      <c r="O408" s="72">
        <v>38</v>
      </c>
      <c r="P408" s="72">
        <v>44</v>
      </c>
      <c r="Q408" s="72" t="s">
        <v>5021</v>
      </c>
      <c r="R408" s="72">
        <v>6.6455555555555552</v>
      </c>
      <c r="S408" s="72">
        <v>74</v>
      </c>
      <c r="T408" s="75">
        <v>3</v>
      </c>
      <c r="U408" s="75">
        <v>55</v>
      </c>
      <c r="V408" s="75" t="s">
        <v>5022</v>
      </c>
      <c r="W408" s="75">
        <v>-74.06527777777778</v>
      </c>
      <c r="X408" s="76" t="s">
        <v>6521</v>
      </c>
      <c r="Y408" s="72" t="s">
        <v>103</v>
      </c>
      <c r="Z408" s="74" t="s">
        <v>18</v>
      </c>
      <c r="AA408" s="70"/>
      <c r="AB408" s="70"/>
    </row>
    <row r="409" spans="1:28" ht="20.100000000000001" customHeight="1">
      <c r="A409" s="72" t="s">
        <v>11</v>
      </c>
      <c r="B409" s="72" t="s">
        <v>6228</v>
      </c>
      <c r="C409" s="75">
        <f t="shared" si="6"/>
        <v>26250110</v>
      </c>
      <c r="D409" s="75" t="e">
        <f>MATCH(C409,estadored!$B$26:$B$322,0)</f>
        <v>#N/A</v>
      </c>
      <c r="E409" s="73" t="s">
        <v>6229</v>
      </c>
      <c r="F409" s="74" t="s">
        <v>5019</v>
      </c>
      <c r="G409" s="74" t="s">
        <v>12</v>
      </c>
      <c r="H409" s="74" t="s">
        <v>13</v>
      </c>
      <c r="I409" s="74" t="s">
        <v>14</v>
      </c>
      <c r="J409" s="72" t="s">
        <v>15</v>
      </c>
      <c r="K409" s="72" t="s">
        <v>6226</v>
      </c>
      <c r="L409" s="72" t="s">
        <v>27</v>
      </c>
      <c r="M409" s="72" t="s">
        <v>251</v>
      </c>
      <c r="N409" s="72">
        <v>7</v>
      </c>
      <c r="O409" s="72">
        <v>28</v>
      </c>
      <c r="P409" s="72">
        <v>26.8</v>
      </c>
      <c r="Q409" s="72" t="s">
        <v>5021</v>
      </c>
      <c r="R409" s="72">
        <v>7.4741111111111111</v>
      </c>
      <c r="S409" s="72">
        <v>75</v>
      </c>
      <c r="T409" s="75">
        <v>15</v>
      </c>
      <c r="U409" s="75">
        <v>51.8</v>
      </c>
      <c r="V409" s="75" t="s">
        <v>5022</v>
      </c>
      <c r="W409" s="75">
        <v>-75.264388888888888</v>
      </c>
      <c r="X409" s="76" t="s">
        <v>6230</v>
      </c>
      <c r="Y409" s="72" t="s">
        <v>6172</v>
      </c>
      <c r="Z409" s="74" t="s">
        <v>18</v>
      </c>
      <c r="AA409" s="70"/>
      <c r="AB409" s="70"/>
    </row>
    <row r="410" spans="1:28" ht="20.100000000000001" customHeight="1">
      <c r="A410" s="72" t="s">
        <v>493</v>
      </c>
      <c r="B410" s="72" t="s">
        <v>8272</v>
      </c>
      <c r="C410" s="75">
        <f t="shared" si="6"/>
        <v>35017040</v>
      </c>
      <c r="D410" s="75" t="e">
        <f>MATCH(C410,estadored!$B$26:$B$322,0)</f>
        <v>#N/A</v>
      </c>
      <c r="E410" s="73" t="s">
        <v>8273</v>
      </c>
      <c r="F410" s="74" t="s">
        <v>5019</v>
      </c>
      <c r="G410" s="74" t="s">
        <v>19</v>
      </c>
      <c r="H410" s="74" t="s">
        <v>20</v>
      </c>
      <c r="I410" s="74" t="s">
        <v>14</v>
      </c>
      <c r="J410" s="72" t="s">
        <v>15</v>
      </c>
      <c r="K410" s="72" t="s">
        <v>2528</v>
      </c>
      <c r="L410" s="72" t="s">
        <v>501</v>
      </c>
      <c r="M410" s="72" t="s">
        <v>8231</v>
      </c>
      <c r="N410" s="72">
        <v>3</v>
      </c>
      <c r="O410" s="72">
        <v>44</v>
      </c>
      <c r="P410" s="72">
        <v>59</v>
      </c>
      <c r="Q410" s="72" t="s">
        <v>5021</v>
      </c>
      <c r="R410" s="72">
        <v>3.7497222222222222</v>
      </c>
      <c r="S410" s="72">
        <v>73</v>
      </c>
      <c r="T410" s="75">
        <v>10</v>
      </c>
      <c r="U410" s="75">
        <v>47.2</v>
      </c>
      <c r="V410" s="75" t="s">
        <v>5022</v>
      </c>
      <c r="W410" s="75">
        <v>-73.179777777777787</v>
      </c>
      <c r="X410" s="76" t="s">
        <v>8274</v>
      </c>
      <c r="Y410" s="72" t="s">
        <v>5956</v>
      </c>
      <c r="Z410" s="74" t="s">
        <v>18</v>
      </c>
      <c r="AA410" s="70"/>
      <c r="AB410" s="70"/>
    </row>
    <row r="411" spans="1:28" ht="20.100000000000001" customHeight="1">
      <c r="A411" s="72" t="s">
        <v>1299</v>
      </c>
      <c r="B411" s="72" t="s">
        <v>15595</v>
      </c>
      <c r="C411" s="75">
        <f t="shared" si="6"/>
        <v>23040050</v>
      </c>
      <c r="D411" s="75" t="e">
        <f>MATCH(C411,estadored!$B$26:$B$322,0)</f>
        <v>#N/A</v>
      </c>
      <c r="E411" s="73" t="s">
        <v>15596</v>
      </c>
      <c r="F411" s="74" t="s">
        <v>5019</v>
      </c>
      <c r="G411" s="74" t="s">
        <v>12</v>
      </c>
      <c r="H411" s="74" t="s">
        <v>13</v>
      </c>
      <c r="I411" s="74" t="s">
        <v>24</v>
      </c>
      <c r="J411" s="72" t="s">
        <v>15</v>
      </c>
      <c r="K411" s="72" t="s">
        <v>15597</v>
      </c>
      <c r="L411" s="72" t="s">
        <v>125</v>
      </c>
      <c r="M411" s="72" t="s">
        <v>15594</v>
      </c>
      <c r="N411" s="72">
        <v>5</v>
      </c>
      <c r="O411" s="72">
        <v>26</v>
      </c>
      <c r="P411" s="72">
        <v>0</v>
      </c>
      <c r="Q411" s="72" t="s">
        <v>5021</v>
      </c>
      <c r="R411" s="72">
        <v>5.4333333333333336</v>
      </c>
      <c r="S411" s="72">
        <v>74</v>
      </c>
      <c r="T411" s="75">
        <v>43</v>
      </c>
      <c r="U411" s="75">
        <v>0</v>
      </c>
      <c r="V411" s="75" t="s">
        <v>5022</v>
      </c>
      <c r="W411" s="75">
        <v>-74.716666666666669</v>
      </c>
      <c r="X411" s="76" t="s">
        <v>332</v>
      </c>
      <c r="Y411" s="72" t="s">
        <v>502</v>
      </c>
      <c r="Z411" s="74" t="s">
        <v>5850</v>
      </c>
      <c r="AA411" s="70"/>
      <c r="AB411" s="70"/>
    </row>
    <row r="412" spans="1:28" ht="20.100000000000001" customHeight="1">
      <c r="A412" s="72" t="s">
        <v>493</v>
      </c>
      <c r="B412" s="72" t="s">
        <v>8365</v>
      </c>
      <c r="C412" s="75">
        <f t="shared" si="6"/>
        <v>35035010</v>
      </c>
      <c r="D412" s="75" t="e">
        <f>MATCH(C412,estadored!$B$26:$B$322,0)</f>
        <v>#N/A</v>
      </c>
      <c r="E412" s="73" t="s">
        <v>8366</v>
      </c>
      <c r="F412" s="74" t="s">
        <v>5019</v>
      </c>
      <c r="G412" s="74" t="s">
        <v>12</v>
      </c>
      <c r="H412" s="74" t="s">
        <v>5704</v>
      </c>
      <c r="I412" s="74" t="s">
        <v>14</v>
      </c>
      <c r="J412" s="72" t="s">
        <v>15</v>
      </c>
      <c r="K412" s="72" t="s">
        <v>8344</v>
      </c>
      <c r="L412" s="72" t="s">
        <v>501</v>
      </c>
      <c r="M412" s="72" t="s">
        <v>525</v>
      </c>
      <c r="N412" s="72">
        <v>4</v>
      </c>
      <c r="O412" s="72">
        <v>4</v>
      </c>
      <c r="P412" s="72">
        <v>37.6</v>
      </c>
      <c r="Q412" s="72" t="s">
        <v>5021</v>
      </c>
      <c r="R412" s="72">
        <v>4.0771111111111109</v>
      </c>
      <c r="S412" s="72">
        <v>73</v>
      </c>
      <c r="T412" s="75">
        <v>33</v>
      </c>
      <c r="U412" s="75">
        <v>35.700000000000003</v>
      </c>
      <c r="V412" s="75" t="s">
        <v>5022</v>
      </c>
      <c r="W412" s="75">
        <v>-73.559916666666666</v>
      </c>
      <c r="X412" s="76" t="s">
        <v>287</v>
      </c>
      <c r="Y412" s="72" t="s">
        <v>6886</v>
      </c>
      <c r="Z412" s="74" t="s">
        <v>18</v>
      </c>
      <c r="AA412" s="70"/>
      <c r="AB412" s="70"/>
    </row>
    <row r="413" spans="1:28" ht="20.100000000000001" customHeight="1">
      <c r="A413" s="72" t="s">
        <v>1371</v>
      </c>
      <c r="B413" s="72" t="s">
        <v>15914</v>
      </c>
      <c r="C413" s="75">
        <f t="shared" si="6"/>
        <v>21205770</v>
      </c>
      <c r="D413" s="75" t="e">
        <f>MATCH(C413,estadored!$B$26:$B$322,0)</f>
        <v>#N/A</v>
      </c>
      <c r="E413" s="73" t="s">
        <v>15915</v>
      </c>
      <c r="F413" s="74" t="s">
        <v>5019</v>
      </c>
      <c r="G413" s="74" t="s">
        <v>12</v>
      </c>
      <c r="H413" s="74" t="s">
        <v>26</v>
      </c>
      <c r="I413" s="74" t="s">
        <v>14</v>
      </c>
      <c r="J413" s="72" t="s">
        <v>15</v>
      </c>
      <c r="K413" s="72" t="s">
        <v>1322</v>
      </c>
      <c r="L413" s="72" t="s">
        <v>522</v>
      </c>
      <c r="M413" s="72" t="s">
        <v>15820</v>
      </c>
      <c r="N413" s="72">
        <v>4</v>
      </c>
      <c r="O413" s="72">
        <v>43</v>
      </c>
      <c r="P413" s="72">
        <v>43.7</v>
      </c>
      <c r="Q413" s="72" t="s">
        <v>5021</v>
      </c>
      <c r="R413" s="72">
        <v>4.7288055555555557</v>
      </c>
      <c r="S413" s="72">
        <v>74</v>
      </c>
      <c r="T413" s="75">
        <v>16</v>
      </c>
      <c r="U413" s="75">
        <v>21</v>
      </c>
      <c r="V413" s="75" t="s">
        <v>5022</v>
      </c>
      <c r="W413" s="75">
        <v>-74.272499999999994</v>
      </c>
      <c r="X413" s="76" t="s">
        <v>6136</v>
      </c>
      <c r="Y413" s="72" t="s">
        <v>10163</v>
      </c>
      <c r="Z413" s="74" t="s">
        <v>18</v>
      </c>
      <c r="AA413" s="70"/>
      <c r="AB413" s="70"/>
    </row>
    <row r="414" spans="1:28" ht="20.100000000000001" customHeight="1">
      <c r="A414" s="72" t="s">
        <v>1299</v>
      </c>
      <c r="B414" s="72" t="s">
        <v>15012</v>
      </c>
      <c r="C414" s="75">
        <f t="shared" si="6"/>
        <v>21195080</v>
      </c>
      <c r="D414" s="75" t="e">
        <f>MATCH(C414,estadored!$B$26:$B$322,0)</f>
        <v>#N/A</v>
      </c>
      <c r="E414" s="73" t="s">
        <v>15013</v>
      </c>
      <c r="F414" s="74" t="s">
        <v>5019</v>
      </c>
      <c r="G414" s="74" t="s">
        <v>12</v>
      </c>
      <c r="H414" s="74" t="s">
        <v>26</v>
      </c>
      <c r="I414" s="74" t="s">
        <v>24</v>
      </c>
      <c r="J414" s="72" t="s">
        <v>15</v>
      </c>
      <c r="K414" s="72" t="s">
        <v>1321</v>
      </c>
      <c r="L414" s="72" t="s">
        <v>637</v>
      </c>
      <c r="M414" s="72" t="s">
        <v>15008</v>
      </c>
      <c r="N414" s="72">
        <v>4</v>
      </c>
      <c r="O414" s="72">
        <v>12</v>
      </c>
      <c r="P414" s="72">
        <v>44</v>
      </c>
      <c r="Q414" s="72" t="s">
        <v>5021</v>
      </c>
      <c r="R414" s="72">
        <v>4.2122222222222225</v>
      </c>
      <c r="S414" s="72">
        <v>74</v>
      </c>
      <c r="T414" s="75">
        <v>38</v>
      </c>
      <c r="U414" s="75">
        <v>12.6</v>
      </c>
      <c r="V414" s="75" t="s">
        <v>5022</v>
      </c>
      <c r="W414" s="75">
        <v>-74.636833333333342</v>
      </c>
      <c r="X414" s="76" t="s">
        <v>14961</v>
      </c>
      <c r="Y414" s="72" t="s">
        <v>7320</v>
      </c>
      <c r="Z414" s="74" t="s">
        <v>121</v>
      </c>
      <c r="AA414" s="70"/>
      <c r="AB414" s="70"/>
    </row>
    <row r="415" spans="1:28" ht="20.100000000000001" customHeight="1">
      <c r="A415" s="72" t="s">
        <v>1137</v>
      </c>
      <c r="B415" s="72" t="s">
        <v>14173</v>
      </c>
      <c r="C415" s="75">
        <f t="shared" si="6"/>
        <v>26085120</v>
      </c>
      <c r="D415" s="75" t="e">
        <f>MATCH(C415,estadored!$B$26:$B$322,0)</f>
        <v>#N/A</v>
      </c>
      <c r="E415" s="73" t="s">
        <v>14174</v>
      </c>
      <c r="F415" s="74" t="s">
        <v>5019</v>
      </c>
      <c r="G415" s="74" t="s">
        <v>12</v>
      </c>
      <c r="H415" s="74" t="s">
        <v>5704</v>
      </c>
      <c r="I415" s="74" t="s">
        <v>24</v>
      </c>
      <c r="J415" s="72" t="s">
        <v>15</v>
      </c>
      <c r="K415" s="72" t="s">
        <v>174</v>
      </c>
      <c r="L415" s="72" t="s">
        <v>1146</v>
      </c>
      <c r="M415" s="72" t="s">
        <v>1145</v>
      </c>
      <c r="N415" s="72">
        <v>3</v>
      </c>
      <c r="O415" s="72">
        <v>27</v>
      </c>
      <c r="P415" s="72">
        <v>16.2</v>
      </c>
      <c r="Q415" s="72" t="s">
        <v>5021</v>
      </c>
      <c r="R415" s="72">
        <v>3.4545000000000003</v>
      </c>
      <c r="S415" s="72">
        <v>76</v>
      </c>
      <c r="T415" s="75">
        <v>29</v>
      </c>
      <c r="U415" s="75">
        <v>59</v>
      </c>
      <c r="V415" s="75" t="s">
        <v>5022</v>
      </c>
      <c r="W415" s="75">
        <v>-76.499722222222218</v>
      </c>
      <c r="X415" s="76" t="s">
        <v>141</v>
      </c>
      <c r="Y415" s="72" t="s">
        <v>5484</v>
      </c>
      <c r="Z415" s="74" t="s">
        <v>14175</v>
      </c>
      <c r="AA415" s="70"/>
      <c r="AB415" s="70"/>
    </row>
    <row r="416" spans="1:28" ht="20.100000000000001" customHeight="1">
      <c r="A416" s="72" t="s">
        <v>1137</v>
      </c>
      <c r="B416" s="72" t="s">
        <v>4236</v>
      </c>
      <c r="C416" s="75">
        <f t="shared" si="6"/>
        <v>26085170</v>
      </c>
      <c r="D416" s="75">
        <f>MATCH(C416,estadored!$B$26:$B$322,0)</f>
        <v>5</v>
      </c>
      <c r="E416" s="73" t="s">
        <v>1189</v>
      </c>
      <c r="F416" s="74" t="s">
        <v>38</v>
      </c>
      <c r="G416" s="74" t="s">
        <v>12</v>
      </c>
      <c r="H416" s="74" t="s">
        <v>64</v>
      </c>
      <c r="I416" s="74" t="s">
        <v>14</v>
      </c>
      <c r="J416" s="72" t="s">
        <v>15</v>
      </c>
      <c r="K416" s="72" t="s">
        <v>174</v>
      </c>
      <c r="L416" s="72" t="s">
        <v>1146</v>
      </c>
      <c r="M416" s="72" t="s">
        <v>1145</v>
      </c>
      <c r="N416" s="72">
        <v>3</v>
      </c>
      <c r="O416" s="72">
        <v>27</v>
      </c>
      <c r="P416" s="72">
        <v>16.2</v>
      </c>
      <c r="Q416" s="72" t="s">
        <v>5021</v>
      </c>
      <c r="R416" s="72">
        <v>3.4545000000000003</v>
      </c>
      <c r="S416" s="72">
        <v>76</v>
      </c>
      <c r="T416" s="75">
        <v>29</v>
      </c>
      <c r="U416" s="75">
        <v>59</v>
      </c>
      <c r="V416" s="75" t="s">
        <v>5022</v>
      </c>
      <c r="W416" s="75">
        <v>-76.499722222222218</v>
      </c>
      <c r="X416" s="76" t="s">
        <v>141</v>
      </c>
      <c r="Y416" s="72" t="s">
        <v>1190</v>
      </c>
      <c r="Z416" s="74" t="s">
        <v>18</v>
      </c>
      <c r="AA416" s="70"/>
      <c r="AB416" s="70"/>
    </row>
    <row r="417" spans="1:28" ht="20.100000000000001" customHeight="1">
      <c r="A417" s="72" t="s">
        <v>303</v>
      </c>
      <c r="B417" s="72" t="s">
        <v>7895</v>
      </c>
      <c r="C417" s="75">
        <f t="shared" si="6"/>
        <v>29045100</v>
      </c>
      <c r="D417" s="75" t="e">
        <f>MATCH(C417,estadored!$B$26:$B$322,0)</f>
        <v>#N/A</v>
      </c>
      <c r="E417" s="73" t="s">
        <v>7896</v>
      </c>
      <c r="F417" s="74" t="s">
        <v>5019</v>
      </c>
      <c r="G417" s="74" t="s">
        <v>12</v>
      </c>
      <c r="H417" s="74" t="s">
        <v>64</v>
      </c>
      <c r="I417" s="74" t="s">
        <v>24</v>
      </c>
      <c r="J417" s="72" t="s">
        <v>15</v>
      </c>
      <c r="K417" s="72" t="s">
        <v>160</v>
      </c>
      <c r="L417" s="72" t="s">
        <v>307</v>
      </c>
      <c r="M417" s="72" t="s">
        <v>368</v>
      </c>
      <c r="N417" s="72">
        <v>11</v>
      </c>
      <c r="O417" s="72">
        <v>0</v>
      </c>
      <c r="P417" s="72">
        <v>0</v>
      </c>
      <c r="Q417" s="72" t="s">
        <v>5021</v>
      </c>
      <c r="R417" s="72">
        <v>11</v>
      </c>
      <c r="S417" s="72">
        <v>74</v>
      </c>
      <c r="T417" s="75">
        <v>47</v>
      </c>
      <c r="U417" s="75">
        <v>0</v>
      </c>
      <c r="V417" s="75" t="s">
        <v>5022</v>
      </c>
      <c r="W417" s="75">
        <v>-74.783333333333331</v>
      </c>
      <c r="X417" s="76" t="s">
        <v>82</v>
      </c>
      <c r="Y417" s="72" t="s">
        <v>5159</v>
      </c>
      <c r="Z417" s="74" t="s">
        <v>7897</v>
      </c>
      <c r="AA417" s="70"/>
      <c r="AB417" s="70"/>
    </row>
    <row r="418" spans="1:28" ht="20.100000000000001" customHeight="1">
      <c r="A418" s="72" t="s">
        <v>892</v>
      </c>
      <c r="B418" s="72" t="s">
        <v>11879</v>
      </c>
      <c r="C418" s="75">
        <f t="shared" si="6"/>
        <v>47040010</v>
      </c>
      <c r="D418" s="75" t="e">
        <f>MATCH(C418,estadored!$B$26:$B$322,0)</f>
        <v>#N/A</v>
      </c>
      <c r="E418" s="73" t="s">
        <v>11880</v>
      </c>
      <c r="F418" s="74" t="s">
        <v>5019</v>
      </c>
      <c r="G418" s="74" t="s">
        <v>12</v>
      </c>
      <c r="H418" s="74" t="s">
        <v>13</v>
      </c>
      <c r="I418" s="74" t="s">
        <v>24</v>
      </c>
      <c r="J418" s="72" t="s">
        <v>15</v>
      </c>
      <c r="K418" s="72" t="s">
        <v>660</v>
      </c>
      <c r="L418" s="72" t="s">
        <v>660</v>
      </c>
      <c r="M418" s="72" t="s">
        <v>661</v>
      </c>
      <c r="N418" s="72">
        <v>0</v>
      </c>
      <c r="O418" s="72">
        <v>12</v>
      </c>
      <c r="P418" s="72">
        <v>0</v>
      </c>
      <c r="Q418" s="72" t="s">
        <v>9401</v>
      </c>
      <c r="R418" s="72">
        <v>-0.2</v>
      </c>
      <c r="S418" s="72">
        <v>74</v>
      </c>
      <c r="T418" s="75">
        <v>46</v>
      </c>
      <c r="U418" s="75">
        <v>0</v>
      </c>
      <c r="V418" s="75" t="s">
        <v>5022</v>
      </c>
      <c r="W418" s="75">
        <v>-74.766666666666666</v>
      </c>
      <c r="X418" s="76" t="s">
        <v>8487</v>
      </c>
      <c r="Y418" s="72" t="s">
        <v>7102</v>
      </c>
      <c r="Z418" s="74" t="s">
        <v>8737</v>
      </c>
      <c r="AA418" s="70"/>
      <c r="AB418" s="70"/>
    </row>
    <row r="419" spans="1:28" ht="20.100000000000001" customHeight="1">
      <c r="A419" s="72" t="s">
        <v>1299</v>
      </c>
      <c r="B419" s="72" t="s">
        <v>4665</v>
      </c>
      <c r="C419" s="75">
        <f t="shared" si="6"/>
        <v>23035030</v>
      </c>
      <c r="D419" s="75" t="e">
        <f>MATCH(C419,estadored!$B$26:$B$322,0)</f>
        <v>#N/A</v>
      </c>
      <c r="E419" s="73" t="s">
        <v>1362</v>
      </c>
      <c r="F419" s="74" t="s">
        <v>38</v>
      </c>
      <c r="G419" s="74" t="s">
        <v>12</v>
      </c>
      <c r="H419" s="74" t="s">
        <v>64</v>
      </c>
      <c r="I419" s="74" t="s">
        <v>14</v>
      </c>
      <c r="J419" s="72" t="s">
        <v>15</v>
      </c>
      <c r="K419" s="72" t="s">
        <v>160</v>
      </c>
      <c r="L419" s="72" t="s">
        <v>522</v>
      </c>
      <c r="M419" s="72" t="s">
        <v>1361</v>
      </c>
      <c r="N419" s="72">
        <v>5</v>
      </c>
      <c r="O419" s="72">
        <v>29</v>
      </c>
      <c r="P419" s="72">
        <v>34.299999999999997</v>
      </c>
      <c r="Q419" s="72" t="s">
        <v>5021</v>
      </c>
      <c r="R419" s="72">
        <v>5.492861111111111</v>
      </c>
      <c r="S419" s="72">
        <v>74</v>
      </c>
      <c r="T419" s="75">
        <v>39</v>
      </c>
      <c r="U419" s="75">
        <v>28.8</v>
      </c>
      <c r="V419" s="75" t="s">
        <v>5022</v>
      </c>
      <c r="W419" s="75">
        <v>-74.658000000000001</v>
      </c>
      <c r="X419" s="76" t="s">
        <v>316</v>
      </c>
      <c r="Y419" s="72" t="s">
        <v>1363</v>
      </c>
      <c r="Z419" s="74" t="s">
        <v>18</v>
      </c>
      <c r="AA419" s="70"/>
      <c r="AB419" s="70"/>
    </row>
    <row r="420" spans="1:28" ht="20.100000000000001" customHeight="1">
      <c r="A420" s="72" t="s">
        <v>674</v>
      </c>
      <c r="B420" s="72" t="s">
        <v>3456</v>
      </c>
      <c r="C420" s="75">
        <f t="shared" si="6"/>
        <v>29065120</v>
      </c>
      <c r="D420" s="75">
        <f>MATCH(C420,estadored!$B$26:$B$322,0)</f>
        <v>6</v>
      </c>
      <c r="E420" s="73" t="s">
        <v>757</v>
      </c>
      <c r="F420" s="74" t="s">
        <v>38</v>
      </c>
      <c r="G420" s="74" t="s">
        <v>12</v>
      </c>
      <c r="H420" s="74" t="s">
        <v>64</v>
      </c>
      <c r="I420" s="74" t="s">
        <v>14</v>
      </c>
      <c r="J420" s="72" t="s">
        <v>15</v>
      </c>
      <c r="K420" s="72" t="s">
        <v>752</v>
      </c>
      <c r="L420" s="72" t="s">
        <v>160</v>
      </c>
      <c r="M420" s="72" t="s">
        <v>749</v>
      </c>
      <c r="N420" s="72">
        <v>10</v>
      </c>
      <c r="O420" s="72">
        <v>27</v>
      </c>
      <c r="P420" s="72">
        <v>55.3</v>
      </c>
      <c r="Q420" s="72" t="s">
        <v>5021</v>
      </c>
      <c r="R420" s="72">
        <v>10.465361111111111</v>
      </c>
      <c r="S420" s="72">
        <v>73</v>
      </c>
      <c r="T420" s="75">
        <v>55</v>
      </c>
      <c r="U420" s="75">
        <v>40</v>
      </c>
      <c r="V420" s="75" t="s">
        <v>5022</v>
      </c>
      <c r="W420" s="75">
        <v>-73.927777777777777</v>
      </c>
      <c r="X420" s="76" t="s">
        <v>140</v>
      </c>
      <c r="Y420" s="72" t="s">
        <v>758</v>
      </c>
      <c r="Z420" s="74" t="s">
        <v>18</v>
      </c>
      <c r="AA420" s="70"/>
      <c r="AB420" s="70"/>
    </row>
    <row r="421" spans="1:28" ht="20.100000000000001" customHeight="1">
      <c r="A421" s="72" t="s">
        <v>1299</v>
      </c>
      <c r="B421" s="72" t="s">
        <v>4656</v>
      </c>
      <c r="C421" s="75">
        <f t="shared" si="6"/>
        <v>21215180</v>
      </c>
      <c r="D421" s="75">
        <f>MATCH(C421,estadored!$B$26:$B$322,0)</f>
        <v>7</v>
      </c>
      <c r="E421" s="73" t="s">
        <v>1331</v>
      </c>
      <c r="F421" s="74" t="s">
        <v>38</v>
      </c>
      <c r="G421" s="74" t="s">
        <v>12</v>
      </c>
      <c r="H421" s="74" t="s">
        <v>64</v>
      </c>
      <c r="I421" s="74" t="s">
        <v>14</v>
      </c>
      <c r="J421" s="72" t="s">
        <v>15</v>
      </c>
      <c r="K421" s="72" t="s">
        <v>1324</v>
      </c>
      <c r="L421" s="72" t="s">
        <v>637</v>
      </c>
      <c r="M421" s="72" t="s">
        <v>1323</v>
      </c>
      <c r="N421" s="72">
        <v>4</v>
      </c>
      <c r="O421" s="72">
        <v>25</v>
      </c>
      <c r="P421" s="72">
        <v>6.2</v>
      </c>
      <c r="Q421" s="72" t="s">
        <v>5021</v>
      </c>
      <c r="R421" s="72">
        <v>4.4183888888888889</v>
      </c>
      <c r="S421" s="72">
        <v>75</v>
      </c>
      <c r="T421" s="75">
        <v>14</v>
      </c>
      <c r="U421" s="75">
        <v>55.2</v>
      </c>
      <c r="V421" s="75" t="s">
        <v>5022</v>
      </c>
      <c r="W421" s="75">
        <v>-75.248666666666665</v>
      </c>
      <c r="X421" s="76" t="s">
        <v>1332</v>
      </c>
      <c r="Y421" s="72" t="s">
        <v>993</v>
      </c>
      <c r="Z421" s="74" t="s">
        <v>18</v>
      </c>
      <c r="AA421" s="70"/>
      <c r="AB421" s="70"/>
    </row>
    <row r="422" spans="1:28" ht="20.100000000000001" customHeight="1">
      <c r="A422" s="72" t="s">
        <v>1371</v>
      </c>
      <c r="B422" s="72" t="s">
        <v>15737</v>
      </c>
      <c r="C422" s="75">
        <f t="shared" si="6"/>
        <v>21190460</v>
      </c>
      <c r="D422" s="75" t="e">
        <f>MATCH(C422,estadored!$B$26:$B$322,0)</f>
        <v>#N/A</v>
      </c>
      <c r="E422" s="73" t="s">
        <v>15738</v>
      </c>
      <c r="F422" s="74" t="s">
        <v>5019</v>
      </c>
      <c r="G422" s="74" t="s">
        <v>12</v>
      </c>
      <c r="H422" s="74" t="s">
        <v>13</v>
      </c>
      <c r="I422" s="74" t="s">
        <v>14</v>
      </c>
      <c r="J422" s="72" t="s">
        <v>15</v>
      </c>
      <c r="K422" s="72" t="s">
        <v>15739</v>
      </c>
      <c r="L422" s="72" t="s">
        <v>522</v>
      </c>
      <c r="M422" s="72" t="s">
        <v>1377</v>
      </c>
      <c r="N422" s="72">
        <v>4</v>
      </c>
      <c r="O422" s="72">
        <v>21</v>
      </c>
      <c r="P422" s="72">
        <v>0</v>
      </c>
      <c r="Q422" s="72" t="s">
        <v>5021</v>
      </c>
      <c r="R422" s="72">
        <v>4.3499999999999996</v>
      </c>
      <c r="S422" s="72">
        <v>74</v>
      </c>
      <c r="T422" s="75">
        <v>24</v>
      </c>
      <c r="U422" s="75">
        <v>0</v>
      </c>
      <c r="V422" s="75" t="s">
        <v>5022</v>
      </c>
      <c r="W422" s="75">
        <v>-74.400000000000006</v>
      </c>
      <c r="X422" s="76" t="s">
        <v>12597</v>
      </c>
      <c r="Y422" s="72" t="s">
        <v>896</v>
      </c>
      <c r="Z422" s="74" t="s">
        <v>18</v>
      </c>
      <c r="AA422" s="70"/>
      <c r="AB422" s="70"/>
    </row>
    <row r="423" spans="1:28" ht="20.100000000000001" customHeight="1">
      <c r="A423" s="72" t="s">
        <v>1371</v>
      </c>
      <c r="B423" s="72" t="s">
        <v>4972</v>
      </c>
      <c r="C423" s="75">
        <f t="shared" si="6"/>
        <v>21195180</v>
      </c>
      <c r="D423" s="75" t="e">
        <f>MATCH(C423,estadored!$B$26:$B$322,0)</f>
        <v>#N/A</v>
      </c>
      <c r="E423" s="73" t="s">
        <v>1384</v>
      </c>
      <c r="F423" s="74" t="s">
        <v>38</v>
      </c>
      <c r="G423" s="74" t="s">
        <v>12</v>
      </c>
      <c r="H423" s="74" t="s">
        <v>64</v>
      </c>
      <c r="I423" s="74" t="s">
        <v>14</v>
      </c>
      <c r="J423" s="72" t="s">
        <v>15</v>
      </c>
      <c r="K423" s="72" t="s">
        <v>1378</v>
      </c>
      <c r="L423" s="72" t="s">
        <v>522</v>
      </c>
      <c r="M423" s="72" t="s">
        <v>1377</v>
      </c>
      <c r="N423" s="72">
        <v>4</v>
      </c>
      <c r="O423" s="72">
        <v>15</v>
      </c>
      <c r="P423" s="72">
        <v>43.6</v>
      </c>
      <c r="Q423" s="72" t="s">
        <v>5021</v>
      </c>
      <c r="R423" s="72">
        <v>4.2621111111111114</v>
      </c>
      <c r="S423" s="72">
        <v>74</v>
      </c>
      <c r="T423" s="75">
        <v>18</v>
      </c>
      <c r="U423" s="75">
        <v>43.8</v>
      </c>
      <c r="V423" s="75" t="s">
        <v>5022</v>
      </c>
      <c r="W423" s="75">
        <v>-74.31216666666667</v>
      </c>
      <c r="X423" s="76" t="s">
        <v>1385</v>
      </c>
      <c r="Y423" s="72" t="s">
        <v>634</v>
      </c>
      <c r="Z423" s="74" t="s">
        <v>18</v>
      </c>
      <c r="AA423" s="70"/>
      <c r="AB423" s="70"/>
    </row>
    <row r="424" spans="1:28" ht="20.100000000000001" customHeight="1">
      <c r="A424" s="72" t="s">
        <v>564</v>
      </c>
      <c r="B424" s="72" t="s">
        <v>9173</v>
      </c>
      <c r="C424" s="75">
        <f t="shared" si="6"/>
        <v>21110320</v>
      </c>
      <c r="D424" s="75" t="e">
        <f>MATCH(C424,estadored!$B$26:$B$322,0)</f>
        <v>#N/A</v>
      </c>
      <c r="E424" s="73" t="s">
        <v>9174</v>
      </c>
      <c r="F424" s="74" t="s">
        <v>5019</v>
      </c>
      <c r="G424" s="74" t="s">
        <v>12</v>
      </c>
      <c r="H424" s="74" t="s">
        <v>13</v>
      </c>
      <c r="I424" s="74" t="s">
        <v>24</v>
      </c>
      <c r="J424" s="72" t="s">
        <v>15</v>
      </c>
      <c r="K424" s="72" t="s">
        <v>621</v>
      </c>
      <c r="L424" s="72" t="s">
        <v>566</v>
      </c>
      <c r="M424" s="72" t="s">
        <v>621</v>
      </c>
      <c r="N424" s="72">
        <v>3</v>
      </c>
      <c r="O424" s="72">
        <v>11</v>
      </c>
      <c r="P424" s="72">
        <v>0</v>
      </c>
      <c r="Q424" s="72" t="s">
        <v>5021</v>
      </c>
      <c r="R424" s="72">
        <v>3.1833333333333331</v>
      </c>
      <c r="S424" s="72">
        <v>75</v>
      </c>
      <c r="T424" s="75">
        <v>12</v>
      </c>
      <c r="U424" s="75">
        <v>0</v>
      </c>
      <c r="V424" s="75" t="s">
        <v>5022</v>
      </c>
      <c r="W424" s="75">
        <v>-75.2</v>
      </c>
      <c r="X424" s="76" t="s">
        <v>75</v>
      </c>
      <c r="Y424" s="72" t="s">
        <v>5515</v>
      </c>
      <c r="Z424" s="74" t="s">
        <v>6932</v>
      </c>
      <c r="AA424" s="70"/>
      <c r="AB424" s="70"/>
    </row>
    <row r="425" spans="1:28" ht="20.100000000000001" customHeight="1">
      <c r="A425" s="72" t="s">
        <v>674</v>
      </c>
      <c r="B425" s="72" t="s">
        <v>10575</v>
      </c>
      <c r="C425" s="75">
        <f t="shared" si="6"/>
        <v>29060350</v>
      </c>
      <c r="D425" s="75" t="e">
        <f>MATCH(C425,estadored!$B$26:$B$322,0)</f>
        <v>#N/A</v>
      </c>
      <c r="E425" s="73" t="s">
        <v>10576</v>
      </c>
      <c r="F425" s="74" t="s">
        <v>5019</v>
      </c>
      <c r="G425" s="74" t="s">
        <v>12</v>
      </c>
      <c r="H425" s="74" t="s">
        <v>13</v>
      </c>
      <c r="I425" s="74" t="s">
        <v>14</v>
      </c>
      <c r="J425" s="72" t="s">
        <v>15</v>
      </c>
      <c r="K425" s="72" t="s">
        <v>752</v>
      </c>
      <c r="L425" s="72" t="s">
        <v>160</v>
      </c>
      <c r="M425" s="72" t="s">
        <v>10500</v>
      </c>
      <c r="N425" s="72">
        <v>10</v>
      </c>
      <c r="O425" s="72">
        <v>37</v>
      </c>
      <c r="P425" s="72">
        <v>52.2</v>
      </c>
      <c r="Q425" s="72" t="s">
        <v>5021</v>
      </c>
      <c r="R425" s="72">
        <v>10.631166666666667</v>
      </c>
      <c r="S425" s="72">
        <v>74</v>
      </c>
      <c r="T425" s="75">
        <v>17</v>
      </c>
      <c r="U425" s="75">
        <v>54.9</v>
      </c>
      <c r="V425" s="75" t="s">
        <v>5022</v>
      </c>
      <c r="W425" s="75">
        <v>-74.298583333333326</v>
      </c>
      <c r="X425" s="76" t="s">
        <v>36</v>
      </c>
      <c r="Y425" s="72" t="s">
        <v>317</v>
      </c>
      <c r="Z425" s="74" t="s">
        <v>18</v>
      </c>
      <c r="AA425" s="70"/>
      <c r="AB425" s="70"/>
    </row>
    <row r="426" spans="1:28" ht="20.100000000000001" customHeight="1">
      <c r="A426" s="72" t="s">
        <v>303</v>
      </c>
      <c r="B426" s="72" t="s">
        <v>6980</v>
      </c>
      <c r="C426" s="75">
        <f t="shared" si="6"/>
        <v>14010030</v>
      </c>
      <c r="D426" s="75" t="e">
        <f>MATCH(C426,estadored!$B$26:$B$322,0)</f>
        <v>#N/A</v>
      </c>
      <c r="E426" s="73" t="s">
        <v>6981</v>
      </c>
      <c r="F426" s="74" t="s">
        <v>5019</v>
      </c>
      <c r="G426" s="74" t="s">
        <v>12</v>
      </c>
      <c r="H426" s="74" t="s">
        <v>13</v>
      </c>
      <c r="I426" s="74" t="s">
        <v>14</v>
      </c>
      <c r="J426" s="72" t="s">
        <v>15</v>
      </c>
      <c r="K426" s="72" t="s">
        <v>6982</v>
      </c>
      <c r="L426" s="72" t="s">
        <v>175</v>
      </c>
      <c r="M426" s="72" t="s">
        <v>304</v>
      </c>
      <c r="N426" s="72">
        <v>10</v>
      </c>
      <c r="O426" s="72">
        <v>31</v>
      </c>
      <c r="P426" s="72">
        <v>27</v>
      </c>
      <c r="Q426" s="72" t="s">
        <v>5021</v>
      </c>
      <c r="R426" s="72">
        <v>10.524166666666668</v>
      </c>
      <c r="S426" s="72">
        <v>75</v>
      </c>
      <c r="T426" s="75">
        <v>24</v>
      </c>
      <c r="U426" s="75">
        <v>5</v>
      </c>
      <c r="V426" s="75" t="s">
        <v>5022</v>
      </c>
      <c r="W426" s="75">
        <v>-75.401388888888889</v>
      </c>
      <c r="X426" s="76" t="s">
        <v>5070</v>
      </c>
      <c r="Y426" s="72" t="s">
        <v>5099</v>
      </c>
      <c r="Z426" s="74" t="s">
        <v>18</v>
      </c>
      <c r="AA426" s="70"/>
      <c r="AB426" s="70"/>
    </row>
    <row r="427" spans="1:28" ht="20.100000000000001" customHeight="1">
      <c r="A427" s="72" t="s">
        <v>1137</v>
      </c>
      <c r="B427" s="72" t="s">
        <v>14777</v>
      </c>
      <c r="C427" s="75">
        <f t="shared" si="6"/>
        <v>54020080</v>
      </c>
      <c r="D427" s="75" t="e">
        <f>MATCH(C427,estadored!$B$26:$B$322,0)</f>
        <v>#N/A</v>
      </c>
      <c r="E427" s="73" t="s">
        <v>14778</v>
      </c>
      <c r="F427" s="74" t="s">
        <v>5019</v>
      </c>
      <c r="G427" s="74" t="s">
        <v>12</v>
      </c>
      <c r="H427" s="74" t="s">
        <v>13</v>
      </c>
      <c r="I427" s="74" t="s">
        <v>14</v>
      </c>
      <c r="J427" s="72" t="s">
        <v>15</v>
      </c>
      <c r="K427" s="72" t="s">
        <v>192</v>
      </c>
      <c r="L427" s="72" t="s">
        <v>16</v>
      </c>
      <c r="M427" s="72" t="s">
        <v>14762</v>
      </c>
      <c r="N427" s="72">
        <v>4</v>
      </c>
      <c r="O427" s="72">
        <v>55</v>
      </c>
      <c r="P427" s="72">
        <v>56</v>
      </c>
      <c r="Q427" s="72" t="s">
        <v>5021</v>
      </c>
      <c r="R427" s="72">
        <v>4.9322222222222223</v>
      </c>
      <c r="S427" s="72">
        <v>76</v>
      </c>
      <c r="T427" s="75">
        <v>49</v>
      </c>
      <c r="U427" s="75">
        <v>37</v>
      </c>
      <c r="V427" s="75" t="s">
        <v>5022</v>
      </c>
      <c r="W427" s="75">
        <v>-76.826944444444436</v>
      </c>
      <c r="X427" s="76" t="s">
        <v>5070</v>
      </c>
      <c r="Y427" s="72" t="s">
        <v>186</v>
      </c>
      <c r="Z427" s="74" t="s">
        <v>18</v>
      </c>
      <c r="AA427" s="70"/>
      <c r="AB427" s="70"/>
    </row>
    <row r="428" spans="1:28" ht="20.100000000000001" customHeight="1">
      <c r="A428" s="72" t="s">
        <v>674</v>
      </c>
      <c r="B428" s="72" t="s">
        <v>10332</v>
      </c>
      <c r="C428" s="75">
        <f t="shared" si="6"/>
        <v>28027050</v>
      </c>
      <c r="D428" s="75" t="e">
        <f>MATCH(C428,estadored!$B$26:$B$322,0)</f>
        <v>#N/A</v>
      </c>
      <c r="E428" s="73" t="s">
        <v>10333</v>
      </c>
      <c r="F428" s="74" t="s">
        <v>5019</v>
      </c>
      <c r="G428" s="74" t="s">
        <v>19</v>
      </c>
      <c r="H428" s="74" t="s">
        <v>20</v>
      </c>
      <c r="I428" s="74" t="s">
        <v>14</v>
      </c>
      <c r="J428" s="72" t="s">
        <v>15</v>
      </c>
      <c r="K428" s="72" t="s">
        <v>10334</v>
      </c>
      <c r="L428" s="72" t="s">
        <v>424</v>
      </c>
      <c r="M428" s="72" t="s">
        <v>10266</v>
      </c>
      <c r="N428" s="72">
        <v>9</v>
      </c>
      <c r="O428" s="72">
        <v>41</v>
      </c>
      <c r="P428" s="72">
        <v>11.8</v>
      </c>
      <c r="Q428" s="72" t="s">
        <v>5021</v>
      </c>
      <c r="R428" s="72">
        <v>9.6866111111111106</v>
      </c>
      <c r="S428" s="72">
        <v>73</v>
      </c>
      <c r="T428" s="75">
        <v>16</v>
      </c>
      <c r="U428" s="75">
        <v>45.1</v>
      </c>
      <c r="V428" s="75" t="s">
        <v>5022</v>
      </c>
      <c r="W428" s="75">
        <v>-73.279194444444443</v>
      </c>
      <c r="X428" s="76" t="s">
        <v>6552</v>
      </c>
      <c r="Y428" s="72" t="s">
        <v>6716</v>
      </c>
      <c r="Z428" s="74" t="s">
        <v>18</v>
      </c>
      <c r="AA428" s="70"/>
      <c r="AB428" s="70"/>
    </row>
    <row r="429" spans="1:28" ht="20.100000000000001" customHeight="1">
      <c r="A429" s="72" t="s">
        <v>303</v>
      </c>
      <c r="B429" s="72" t="s">
        <v>7313</v>
      </c>
      <c r="C429" s="75">
        <f t="shared" si="6"/>
        <v>25027340</v>
      </c>
      <c r="D429" s="75" t="e">
        <f>MATCH(C429,estadored!$B$26:$B$322,0)</f>
        <v>#N/A</v>
      </c>
      <c r="E429" s="73" t="s">
        <v>7314</v>
      </c>
      <c r="F429" s="74" t="s">
        <v>5019</v>
      </c>
      <c r="G429" s="74" t="s">
        <v>19</v>
      </c>
      <c r="H429" s="74" t="s">
        <v>20</v>
      </c>
      <c r="I429" s="74" t="s">
        <v>14</v>
      </c>
      <c r="J429" s="72" t="s">
        <v>15</v>
      </c>
      <c r="K429" s="72" t="s">
        <v>387</v>
      </c>
      <c r="L429" s="72" t="s">
        <v>123</v>
      </c>
      <c r="M429" s="72" t="s">
        <v>320</v>
      </c>
      <c r="N429" s="72">
        <v>8</v>
      </c>
      <c r="O429" s="72">
        <v>18</v>
      </c>
      <c r="P429" s="72">
        <v>8</v>
      </c>
      <c r="Q429" s="72" t="s">
        <v>5021</v>
      </c>
      <c r="R429" s="72">
        <v>8.3022222222222233</v>
      </c>
      <c r="S429" s="72">
        <v>75</v>
      </c>
      <c r="T429" s="75">
        <v>8</v>
      </c>
      <c r="U429" s="75">
        <v>2</v>
      </c>
      <c r="V429" s="75" t="s">
        <v>5022</v>
      </c>
      <c r="W429" s="75">
        <v>-75.13388888888889</v>
      </c>
      <c r="X429" s="76" t="s">
        <v>45</v>
      </c>
      <c r="Y429" s="72" t="s">
        <v>149</v>
      </c>
      <c r="Z429" s="74" t="s">
        <v>18</v>
      </c>
      <c r="AA429" s="70"/>
      <c r="AB429" s="70"/>
    </row>
    <row r="430" spans="1:28" ht="20.100000000000001" customHeight="1">
      <c r="A430" s="72" t="s">
        <v>303</v>
      </c>
      <c r="B430" s="72" t="s">
        <v>7405</v>
      </c>
      <c r="C430" s="75">
        <f t="shared" si="6"/>
        <v>25027760</v>
      </c>
      <c r="D430" s="75">
        <f>MATCH(C430,estadored!$B$26:$B$322,0)</f>
        <v>288</v>
      </c>
      <c r="E430" s="73" t="s">
        <v>427</v>
      </c>
      <c r="F430" s="74" t="s">
        <v>38</v>
      </c>
      <c r="G430" s="74" t="s">
        <v>39</v>
      </c>
      <c r="H430" s="74" t="s">
        <v>31</v>
      </c>
      <c r="I430" s="74" t="s">
        <v>14</v>
      </c>
      <c r="J430" s="72" t="s">
        <v>15</v>
      </c>
      <c r="K430" s="72" t="s">
        <v>387</v>
      </c>
      <c r="L430" s="72" t="s">
        <v>123</v>
      </c>
      <c r="M430" s="72" t="s">
        <v>320</v>
      </c>
      <c r="N430" s="72">
        <v>8</v>
      </c>
      <c r="O430" s="72">
        <v>18</v>
      </c>
      <c r="P430" s="72">
        <v>8</v>
      </c>
      <c r="Q430" s="72" t="s">
        <v>5021</v>
      </c>
      <c r="R430" s="72">
        <v>8.3022222222222233</v>
      </c>
      <c r="S430" s="72">
        <v>75</v>
      </c>
      <c r="T430" s="75">
        <v>8</v>
      </c>
      <c r="U430" s="75">
        <v>2</v>
      </c>
      <c r="V430" s="75" t="s">
        <v>5022</v>
      </c>
      <c r="W430" s="75">
        <v>-75.13388888888889</v>
      </c>
      <c r="X430" s="76" t="s">
        <v>45</v>
      </c>
      <c r="Y430" s="72" t="s">
        <v>428</v>
      </c>
      <c r="Z430" s="74" t="s">
        <v>18</v>
      </c>
      <c r="AA430" s="70"/>
      <c r="AB430" s="70"/>
    </row>
    <row r="431" spans="1:28" ht="20.100000000000001" customHeight="1">
      <c r="A431" s="72" t="s">
        <v>564</v>
      </c>
      <c r="B431" s="72" t="s">
        <v>8884</v>
      </c>
      <c r="C431" s="75">
        <f t="shared" si="6"/>
        <v>21050070</v>
      </c>
      <c r="D431" s="75" t="e">
        <f>MATCH(C431,estadored!$B$26:$B$322,0)</f>
        <v>#N/A</v>
      </c>
      <c r="E431" s="73" t="s">
        <v>8885</v>
      </c>
      <c r="F431" s="74" t="s">
        <v>5019</v>
      </c>
      <c r="G431" s="74" t="s">
        <v>12</v>
      </c>
      <c r="H431" s="74" t="s">
        <v>13</v>
      </c>
      <c r="I431" s="74" t="s">
        <v>14</v>
      </c>
      <c r="J431" s="72" t="s">
        <v>15</v>
      </c>
      <c r="K431" s="72" t="s">
        <v>601</v>
      </c>
      <c r="L431" s="72" t="s">
        <v>174</v>
      </c>
      <c r="M431" s="72" t="s">
        <v>602</v>
      </c>
      <c r="N431" s="72">
        <v>2</v>
      </c>
      <c r="O431" s="72">
        <v>39</v>
      </c>
      <c r="P431" s="72">
        <v>25.2</v>
      </c>
      <c r="Q431" s="72" t="s">
        <v>5021</v>
      </c>
      <c r="R431" s="72">
        <v>2.657</v>
      </c>
      <c r="S431" s="72">
        <v>75</v>
      </c>
      <c r="T431" s="75">
        <v>58</v>
      </c>
      <c r="U431" s="75">
        <v>29.9</v>
      </c>
      <c r="V431" s="75" t="s">
        <v>5022</v>
      </c>
      <c r="W431" s="75">
        <v>-75.97497222222222</v>
      </c>
      <c r="X431" s="76" t="s">
        <v>8886</v>
      </c>
      <c r="Y431" s="72" t="s">
        <v>7522</v>
      </c>
      <c r="Z431" s="74" t="s">
        <v>18</v>
      </c>
      <c r="AA431" s="70"/>
      <c r="AB431" s="70"/>
    </row>
    <row r="432" spans="1:28" ht="20.100000000000001" customHeight="1">
      <c r="A432" s="72" t="s">
        <v>11</v>
      </c>
      <c r="B432" s="72" t="s">
        <v>5094</v>
      </c>
      <c r="C432" s="75">
        <f t="shared" si="6"/>
        <v>11047010</v>
      </c>
      <c r="D432" s="75" t="e">
        <f>MATCH(C432,estadored!$B$26:$B$322,0)</f>
        <v>#N/A</v>
      </c>
      <c r="E432" s="73" t="s">
        <v>5095</v>
      </c>
      <c r="F432" s="74" t="s">
        <v>5019</v>
      </c>
      <c r="G432" s="74" t="s">
        <v>19</v>
      </c>
      <c r="H432" s="74" t="s">
        <v>31</v>
      </c>
      <c r="I432" s="74" t="s">
        <v>14</v>
      </c>
      <c r="J432" s="72" t="s">
        <v>15</v>
      </c>
      <c r="K432" s="72" t="s">
        <v>23</v>
      </c>
      <c r="L432" s="72" t="s">
        <v>16</v>
      </c>
      <c r="M432" s="72" t="s">
        <v>41</v>
      </c>
      <c r="N432" s="72">
        <v>5</v>
      </c>
      <c r="O432" s="72">
        <v>45</v>
      </c>
      <c r="P432" s="72">
        <v>53.4</v>
      </c>
      <c r="Q432" s="72" t="s">
        <v>5021</v>
      </c>
      <c r="R432" s="72">
        <v>5.7648333333333337</v>
      </c>
      <c r="S432" s="72">
        <v>76</v>
      </c>
      <c r="T432" s="75">
        <v>40</v>
      </c>
      <c r="U432" s="75">
        <v>10.8</v>
      </c>
      <c r="V432" s="75" t="s">
        <v>5022</v>
      </c>
      <c r="W432" s="75">
        <v>-76.669666666666672</v>
      </c>
      <c r="X432" s="76" t="s">
        <v>45</v>
      </c>
      <c r="Y432" s="72" t="s">
        <v>5096</v>
      </c>
      <c r="Z432" s="74" t="s">
        <v>18</v>
      </c>
      <c r="AA432" s="70"/>
      <c r="AB432" s="70"/>
    </row>
    <row r="433" spans="1:28" ht="20.100000000000001" customHeight="1">
      <c r="A433" s="72" t="s">
        <v>303</v>
      </c>
      <c r="B433" s="72" t="s">
        <v>7410</v>
      </c>
      <c r="C433" s="75">
        <f t="shared" si="6"/>
        <v>25027850</v>
      </c>
      <c r="D433" s="75" t="e">
        <f>MATCH(C433,estadored!$B$26:$B$322,0)</f>
        <v>#N/A</v>
      </c>
      <c r="E433" s="73" t="s">
        <v>7411</v>
      </c>
      <c r="F433" s="74" t="s">
        <v>5019</v>
      </c>
      <c r="G433" s="74" t="s">
        <v>19</v>
      </c>
      <c r="H433" s="74" t="s">
        <v>20</v>
      </c>
      <c r="I433" s="74" t="s">
        <v>14</v>
      </c>
      <c r="J433" s="72" t="s">
        <v>15</v>
      </c>
      <c r="K433" s="72" t="s">
        <v>7412</v>
      </c>
      <c r="L433" s="72" t="s">
        <v>160</v>
      </c>
      <c r="M433" s="72" t="s">
        <v>399</v>
      </c>
      <c r="N433" s="72">
        <v>9</v>
      </c>
      <c r="O433" s="72">
        <v>4</v>
      </c>
      <c r="P433" s="72">
        <v>9</v>
      </c>
      <c r="Q433" s="72" t="s">
        <v>5021</v>
      </c>
      <c r="R433" s="72">
        <v>9.0691666666666659</v>
      </c>
      <c r="S433" s="72">
        <v>73</v>
      </c>
      <c r="T433" s="75">
        <v>54</v>
      </c>
      <c r="U433" s="75">
        <v>11</v>
      </c>
      <c r="V433" s="75" t="s">
        <v>5022</v>
      </c>
      <c r="W433" s="75">
        <v>-73.903055555555568</v>
      </c>
      <c r="X433" s="76" t="s">
        <v>7413</v>
      </c>
      <c r="Y433" s="72" t="s">
        <v>186</v>
      </c>
      <c r="Z433" s="74" t="s">
        <v>18</v>
      </c>
      <c r="AA433" s="70"/>
      <c r="AB433" s="70"/>
    </row>
    <row r="434" spans="1:28" ht="20.100000000000001" customHeight="1">
      <c r="A434" s="72" t="s">
        <v>1371</v>
      </c>
      <c r="B434" s="72" t="s">
        <v>16345</v>
      </c>
      <c r="C434" s="75">
        <f t="shared" si="6"/>
        <v>35070370</v>
      </c>
      <c r="D434" s="75" t="e">
        <f>MATCH(C434,estadored!$B$26:$B$322,0)</f>
        <v>#N/A</v>
      </c>
      <c r="E434" s="73" t="s">
        <v>16346</v>
      </c>
      <c r="F434" s="74" t="s">
        <v>5019</v>
      </c>
      <c r="G434" s="74" t="s">
        <v>12</v>
      </c>
      <c r="H434" s="74" t="s">
        <v>13</v>
      </c>
      <c r="I434" s="74" t="s">
        <v>24</v>
      </c>
      <c r="J434" s="72" t="s">
        <v>15</v>
      </c>
      <c r="K434" s="72" t="s">
        <v>11374</v>
      </c>
      <c r="L434" s="72" t="s">
        <v>522</v>
      </c>
      <c r="M434" s="72" t="s">
        <v>16340</v>
      </c>
      <c r="N434" s="72">
        <v>5</v>
      </c>
      <c r="O434" s="72">
        <v>5</v>
      </c>
      <c r="P434" s="72">
        <v>0</v>
      </c>
      <c r="Q434" s="72" t="s">
        <v>5021</v>
      </c>
      <c r="R434" s="72">
        <v>5.083333333333333</v>
      </c>
      <c r="S434" s="72">
        <v>73</v>
      </c>
      <c r="T434" s="75">
        <v>34</v>
      </c>
      <c r="U434" s="75">
        <v>0</v>
      </c>
      <c r="V434" s="75" t="s">
        <v>5022</v>
      </c>
      <c r="W434" s="75">
        <v>-73.566666666666663</v>
      </c>
      <c r="X434" s="76" t="s">
        <v>5570</v>
      </c>
      <c r="Y434" s="72" t="s">
        <v>16255</v>
      </c>
      <c r="Z434" s="74" t="s">
        <v>83</v>
      </c>
      <c r="AA434" s="70"/>
      <c r="AB434" s="70"/>
    </row>
    <row r="435" spans="1:28" ht="20.100000000000001" customHeight="1">
      <c r="A435" s="72" t="s">
        <v>564</v>
      </c>
      <c r="B435" s="72" t="s">
        <v>9451</v>
      </c>
      <c r="C435" s="75">
        <f t="shared" si="6"/>
        <v>44040020</v>
      </c>
      <c r="D435" s="75" t="e">
        <f>MATCH(C435,estadored!$B$26:$B$322,0)</f>
        <v>#N/A</v>
      </c>
      <c r="E435" s="73" t="s">
        <v>9452</v>
      </c>
      <c r="F435" s="74" t="s">
        <v>5019</v>
      </c>
      <c r="G435" s="74" t="s">
        <v>12</v>
      </c>
      <c r="H435" s="74" t="s">
        <v>13</v>
      </c>
      <c r="I435" s="74" t="s">
        <v>14</v>
      </c>
      <c r="J435" s="72" t="s">
        <v>15</v>
      </c>
      <c r="K435" s="72" t="s">
        <v>5678</v>
      </c>
      <c r="L435" s="72" t="s">
        <v>646</v>
      </c>
      <c r="M435" s="72" t="s">
        <v>9453</v>
      </c>
      <c r="N435" s="72">
        <v>1</v>
      </c>
      <c r="O435" s="72">
        <v>25</v>
      </c>
      <c r="P435" s="72">
        <v>10.3</v>
      </c>
      <c r="Q435" s="72" t="s">
        <v>5021</v>
      </c>
      <c r="R435" s="72">
        <v>1.4195277777777779</v>
      </c>
      <c r="S435" s="72">
        <v>75</v>
      </c>
      <c r="T435" s="75">
        <v>52</v>
      </c>
      <c r="U435" s="75">
        <v>14.6</v>
      </c>
      <c r="V435" s="75" t="s">
        <v>5022</v>
      </c>
      <c r="W435" s="75">
        <v>-75.870722222222213</v>
      </c>
      <c r="X435" s="76" t="s">
        <v>75</v>
      </c>
      <c r="Y435" s="72" t="s">
        <v>6968</v>
      </c>
      <c r="Z435" s="74" t="s">
        <v>18</v>
      </c>
      <c r="AA435" s="70"/>
      <c r="AB435" s="70"/>
    </row>
    <row r="436" spans="1:28" ht="20.100000000000001" customHeight="1">
      <c r="A436" s="72" t="s">
        <v>303</v>
      </c>
      <c r="B436" s="72" t="s">
        <v>6929</v>
      </c>
      <c r="C436" s="75">
        <f t="shared" si="6"/>
        <v>13090080</v>
      </c>
      <c r="D436" s="75" t="e">
        <f>MATCH(C436,estadored!$B$26:$B$322,0)</f>
        <v>#N/A</v>
      </c>
      <c r="E436" s="73" t="s">
        <v>6930</v>
      </c>
      <c r="F436" s="74" t="s">
        <v>5019</v>
      </c>
      <c r="G436" s="74" t="s">
        <v>12</v>
      </c>
      <c r="H436" s="74" t="s">
        <v>13</v>
      </c>
      <c r="I436" s="74" t="s">
        <v>14</v>
      </c>
      <c r="J436" s="72" t="s">
        <v>15</v>
      </c>
      <c r="K436" s="72" t="s">
        <v>6931</v>
      </c>
      <c r="L436" s="72" t="s">
        <v>182</v>
      </c>
      <c r="M436" s="72" t="s">
        <v>6910</v>
      </c>
      <c r="N436" s="72">
        <v>9</v>
      </c>
      <c r="O436" s="72">
        <v>49</v>
      </c>
      <c r="P436" s="72">
        <v>10</v>
      </c>
      <c r="Q436" s="72" t="s">
        <v>5021</v>
      </c>
      <c r="R436" s="72">
        <v>9.8194444444444446</v>
      </c>
      <c r="S436" s="72">
        <v>75</v>
      </c>
      <c r="T436" s="75">
        <v>24</v>
      </c>
      <c r="U436" s="75">
        <v>37</v>
      </c>
      <c r="V436" s="75" t="s">
        <v>5022</v>
      </c>
      <c r="W436" s="75">
        <v>-75.410277777777779</v>
      </c>
      <c r="X436" s="76" t="s">
        <v>180</v>
      </c>
      <c r="Y436" s="72" t="s">
        <v>6932</v>
      </c>
      <c r="Z436" s="74" t="s">
        <v>18</v>
      </c>
      <c r="AA436" s="70"/>
      <c r="AB436" s="70"/>
    </row>
    <row r="437" spans="1:28" ht="20.100000000000001" customHeight="1">
      <c r="A437" s="72" t="s">
        <v>763</v>
      </c>
      <c r="B437" s="72" t="s">
        <v>11076</v>
      </c>
      <c r="C437" s="75">
        <f t="shared" si="6"/>
        <v>24035150</v>
      </c>
      <c r="D437" s="75" t="e">
        <f>MATCH(C437,estadored!$B$26:$B$322,0)</f>
        <v>#N/A</v>
      </c>
      <c r="E437" s="73" t="s">
        <v>11077</v>
      </c>
      <c r="F437" s="74" t="s">
        <v>5019</v>
      </c>
      <c r="G437" s="74" t="s">
        <v>12</v>
      </c>
      <c r="H437" s="74" t="s">
        <v>64</v>
      </c>
      <c r="I437" s="74" t="s">
        <v>14</v>
      </c>
      <c r="J437" s="72" t="s">
        <v>15</v>
      </c>
      <c r="K437" s="72" t="s">
        <v>775</v>
      </c>
      <c r="L437" s="72" t="s">
        <v>173</v>
      </c>
      <c r="M437" s="72" t="s">
        <v>2099</v>
      </c>
      <c r="N437" s="72">
        <v>5</v>
      </c>
      <c r="O437" s="72">
        <v>46</v>
      </c>
      <c r="P437" s="72">
        <v>53.7</v>
      </c>
      <c r="Q437" s="72" t="s">
        <v>5021</v>
      </c>
      <c r="R437" s="72">
        <v>5.7815833333333329</v>
      </c>
      <c r="S437" s="72">
        <v>72</v>
      </c>
      <c r="T437" s="75">
        <v>53</v>
      </c>
      <c r="U437" s="75">
        <v>39.5</v>
      </c>
      <c r="V437" s="75" t="s">
        <v>5022</v>
      </c>
      <c r="W437" s="75">
        <v>-72.894305555555562</v>
      </c>
      <c r="X437" s="76" t="s">
        <v>199</v>
      </c>
      <c r="Y437" s="72" t="s">
        <v>5790</v>
      </c>
      <c r="Z437" s="74" t="s">
        <v>18</v>
      </c>
      <c r="AA437" s="70"/>
      <c r="AB437" s="70"/>
    </row>
    <row r="438" spans="1:28" ht="20.100000000000001" customHeight="1">
      <c r="A438" s="72" t="s">
        <v>674</v>
      </c>
      <c r="B438" s="72" t="s">
        <v>10048</v>
      </c>
      <c r="C438" s="75">
        <f t="shared" si="6"/>
        <v>23215040</v>
      </c>
      <c r="D438" s="75" t="e">
        <f>MATCH(C438,estadored!$B$26:$B$322,0)</f>
        <v>#N/A</v>
      </c>
      <c r="E438" s="73" t="s">
        <v>10049</v>
      </c>
      <c r="F438" s="74" t="s">
        <v>5019</v>
      </c>
      <c r="G438" s="74" t="s">
        <v>12</v>
      </c>
      <c r="H438" s="74" t="s">
        <v>26</v>
      </c>
      <c r="I438" s="74" t="s">
        <v>24</v>
      </c>
      <c r="J438" s="72" t="s">
        <v>15</v>
      </c>
      <c r="K438" s="72" t="s">
        <v>10050</v>
      </c>
      <c r="L438" s="72" t="s">
        <v>424</v>
      </c>
      <c r="M438" s="72" t="s">
        <v>10044</v>
      </c>
      <c r="N438" s="72">
        <v>8</v>
      </c>
      <c r="O438" s="72">
        <v>38</v>
      </c>
      <c r="P438" s="72">
        <v>0</v>
      </c>
      <c r="Q438" s="72" t="s">
        <v>5021</v>
      </c>
      <c r="R438" s="72">
        <v>8.6333333333333329</v>
      </c>
      <c r="S438" s="72">
        <v>73</v>
      </c>
      <c r="T438" s="75">
        <v>38</v>
      </c>
      <c r="U438" s="75">
        <v>0</v>
      </c>
      <c r="V438" s="75" t="s">
        <v>5022</v>
      </c>
      <c r="W438" s="75">
        <v>-73.63333333333334</v>
      </c>
      <c r="X438" s="76" t="s">
        <v>6711</v>
      </c>
      <c r="Y438" s="72" t="s">
        <v>5734</v>
      </c>
      <c r="Z438" s="74" t="s">
        <v>5448</v>
      </c>
      <c r="AA438" s="70"/>
      <c r="AB438" s="70"/>
    </row>
    <row r="439" spans="1:28" ht="20.100000000000001" customHeight="1">
      <c r="A439" s="72" t="s">
        <v>303</v>
      </c>
      <c r="B439" s="72" t="s">
        <v>7697</v>
      </c>
      <c r="C439" s="75">
        <f t="shared" si="6"/>
        <v>29035050</v>
      </c>
      <c r="D439" s="75" t="e">
        <f>MATCH(C439,estadored!$B$26:$B$322,0)</f>
        <v>#N/A</v>
      </c>
      <c r="E439" s="73" t="s">
        <v>7698</v>
      </c>
      <c r="F439" s="74" t="s">
        <v>5019</v>
      </c>
      <c r="G439" s="74" t="s">
        <v>12</v>
      </c>
      <c r="H439" s="74" t="s">
        <v>26</v>
      </c>
      <c r="I439" s="74" t="s">
        <v>24</v>
      </c>
      <c r="J439" s="72" t="s">
        <v>15</v>
      </c>
      <c r="K439" s="72" t="s">
        <v>7699</v>
      </c>
      <c r="L439" s="72" t="s">
        <v>307</v>
      </c>
      <c r="M439" s="72" t="s">
        <v>237</v>
      </c>
      <c r="N439" s="72">
        <v>10</v>
      </c>
      <c r="O439" s="72">
        <v>39</v>
      </c>
      <c r="P439" s="72">
        <v>0</v>
      </c>
      <c r="Q439" s="72" t="s">
        <v>5021</v>
      </c>
      <c r="R439" s="72">
        <v>10.65</v>
      </c>
      <c r="S439" s="72">
        <v>75</v>
      </c>
      <c r="T439" s="75">
        <v>1</v>
      </c>
      <c r="U439" s="75">
        <v>0</v>
      </c>
      <c r="V439" s="75" t="s">
        <v>5022</v>
      </c>
      <c r="W439" s="75">
        <v>-75.016666666666666</v>
      </c>
      <c r="X439" s="76" t="s">
        <v>6588</v>
      </c>
      <c r="Y439" s="72" t="s">
        <v>6814</v>
      </c>
      <c r="Z439" s="74" t="s">
        <v>5946</v>
      </c>
      <c r="AA439" s="70"/>
      <c r="AB439" s="70"/>
    </row>
    <row r="440" spans="1:28" ht="20.100000000000001" customHeight="1">
      <c r="A440" s="72" t="s">
        <v>674</v>
      </c>
      <c r="B440" s="72" t="s">
        <v>10271</v>
      </c>
      <c r="C440" s="75">
        <f t="shared" si="6"/>
        <v>28020300</v>
      </c>
      <c r="D440" s="75" t="e">
        <f>MATCH(C440,estadored!$B$26:$B$322,0)</f>
        <v>#N/A</v>
      </c>
      <c r="E440" s="73" t="s">
        <v>10272</v>
      </c>
      <c r="F440" s="74" t="s">
        <v>5019</v>
      </c>
      <c r="G440" s="74" t="s">
        <v>12</v>
      </c>
      <c r="H440" s="74" t="s">
        <v>13</v>
      </c>
      <c r="I440" s="74" t="s">
        <v>24</v>
      </c>
      <c r="J440" s="72" t="s">
        <v>15</v>
      </c>
      <c r="K440" s="72" t="s">
        <v>10273</v>
      </c>
      <c r="L440" s="72" t="s">
        <v>424</v>
      </c>
      <c r="M440" s="72" t="s">
        <v>10274</v>
      </c>
      <c r="N440" s="72">
        <v>10</v>
      </c>
      <c r="O440" s="72">
        <v>21</v>
      </c>
      <c r="P440" s="72">
        <v>0</v>
      </c>
      <c r="Q440" s="72" t="s">
        <v>5021</v>
      </c>
      <c r="R440" s="72">
        <v>10.35</v>
      </c>
      <c r="S440" s="72">
        <v>73</v>
      </c>
      <c r="T440" s="75">
        <v>6</v>
      </c>
      <c r="U440" s="75">
        <v>0</v>
      </c>
      <c r="V440" s="75" t="s">
        <v>5022</v>
      </c>
      <c r="W440" s="75">
        <v>-73.099999999999994</v>
      </c>
      <c r="X440" s="76" t="s">
        <v>5740</v>
      </c>
      <c r="Y440" s="72" t="s">
        <v>5790</v>
      </c>
      <c r="Z440" s="74" t="s">
        <v>83</v>
      </c>
      <c r="AA440" s="70"/>
      <c r="AB440" s="70"/>
    </row>
    <row r="441" spans="1:28" ht="20.100000000000001" customHeight="1">
      <c r="A441" s="72" t="s">
        <v>674</v>
      </c>
      <c r="B441" s="72" t="s">
        <v>10357</v>
      </c>
      <c r="C441" s="75">
        <f t="shared" si="6"/>
        <v>28030160</v>
      </c>
      <c r="D441" s="75" t="e">
        <f>MATCH(C441,estadored!$B$26:$B$322,0)</f>
        <v>#N/A</v>
      </c>
      <c r="E441" s="73" t="s">
        <v>10358</v>
      </c>
      <c r="F441" s="74" t="s">
        <v>5019</v>
      </c>
      <c r="G441" s="74" t="s">
        <v>12</v>
      </c>
      <c r="H441" s="74" t="s">
        <v>13</v>
      </c>
      <c r="I441" s="74" t="s">
        <v>24</v>
      </c>
      <c r="J441" s="72" t="s">
        <v>15</v>
      </c>
      <c r="K441" s="72" t="s">
        <v>10359</v>
      </c>
      <c r="L441" s="72" t="s">
        <v>424</v>
      </c>
      <c r="M441" s="72" t="s">
        <v>732</v>
      </c>
      <c r="N441" s="72">
        <v>10</v>
      </c>
      <c r="O441" s="72">
        <v>23</v>
      </c>
      <c r="P441" s="72">
        <v>0</v>
      </c>
      <c r="Q441" s="72" t="s">
        <v>5021</v>
      </c>
      <c r="R441" s="72">
        <v>10.383333333333333</v>
      </c>
      <c r="S441" s="72">
        <v>73</v>
      </c>
      <c r="T441" s="75">
        <v>26</v>
      </c>
      <c r="U441" s="75">
        <v>0</v>
      </c>
      <c r="V441" s="75" t="s">
        <v>5022</v>
      </c>
      <c r="W441" s="75">
        <v>-73.433333333333337</v>
      </c>
      <c r="X441" s="76" t="s">
        <v>284</v>
      </c>
      <c r="Y441" s="72" t="s">
        <v>29</v>
      </c>
      <c r="Z441" s="74" t="s">
        <v>5856</v>
      </c>
      <c r="AA441" s="70"/>
      <c r="AB441" s="70"/>
    </row>
    <row r="442" spans="1:28" ht="20.100000000000001" customHeight="1">
      <c r="A442" s="72" t="s">
        <v>11</v>
      </c>
      <c r="B442" s="72" t="s">
        <v>5160</v>
      </c>
      <c r="C442" s="75">
        <f t="shared" si="6"/>
        <v>11077010</v>
      </c>
      <c r="D442" s="75" t="e">
        <f>MATCH(C442,estadored!$B$26:$B$322,0)</f>
        <v>#N/A</v>
      </c>
      <c r="E442" s="73" t="s">
        <v>5161</v>
      </c>
      <c r="F442" s="74" t="s">
        <v>5019</v>
      </c>
      <c r="G442" s="74" t="s">
        <v>19</v>
      </c>
      <c r="H442" s="74" t="s">
        <v>20</v>
      </c>
      <c r="I442" s="74" t="s">
        <v>14</v>
      </c>
      <c r="J442" s="72" t="s">
        <v>15</v>
      </c>
      <c r="K442" s="72" t="s">
        <v>23</v>
      </c>
      <c r="L442" s="72" t="s">
        <v>16</v>
      </c>
      <c r="M442" s="72" t="s">
        <v>5162</v>
      </c>
      <c r="N442" s="72">
        <v>6</v>
      </c>
      <c r="O442" s="72">
        <v>33</v>
      </c>
      <c r="P442" s="72">
        <v>31.7</v>
      </c>
      <c r="Q442" s="72" t="s">
        <v>5021</v>
      </c>
      <c r="R442" s="72">
        <v>6.5588055555555558</v>
      </c>
      <c r="S442" s="72">
        <v>76</v>
      </c>
      <c r="T442" s="75">
        <v>53</v>
      </c>
      <c r="U442" s="75">
        <v>4.0999999999999996</v>
      </c>
      <c r="V442" s="75" t="s">
        <v>5022</v>
      </c>
      <c r="W442" s="75">
        <v>-76.884472222222229</v>
      </c>
      <c r="X442" s="76" t="s">
        <v>5163</v>
      </c>
      <c r="Y442" s="72" t="s">
        <v>5164</v>
      </c>
      <c r="Z442" s="74" t="s">
        <v>18</v>
      </c>
      <c r="AA442" s="70"/>
      <c r="AB442" s="70"/>
    </row>
    <row r="443" spans="1:28" ht="20.100000000000001" customHeight="1">
      <c r="A443" s="72" t="s">
        <v>1137</v>
      </c>
      <c r="B443" s="72" t="s">
        <v>14554</v>
      </c>
      <c r="C443" s="75">
        <f t="shared" si="6"/>
        <v>26145020</v>
      </c>
      <c r="D443" s="75" t="e">
        <f>MATCH(C443,estadored!$B$26:$B$322,0)</f>
        <v>#N/A</v>
      </c>
      <c r="E443" s="73" t="s">
        <v>14555</v>
      </c>
      <c r="F443" s="74" t="s">
        <v>5019</v>
      </c>
      <c r="G443" s="74" t="s">
        <v>12</v>
      </c>
      <c r="H443" s="74" t="s">
        <v>26</v>
      </c>
      <c r="I443" s="74" t="s">
        <v>14</v>
      </c>
      <c r="J443" s="72" t="s">
        <v>15</v>
      </c>
      <c r="K443" s="72" t="s">
        <v>14533</v>
      </c>
      <c r="L443" s="72" t="s">
        <v>125</v>
      </c>
      <c r="M443" s="72" t="s">
        <v>14556</v>
      </c>
      <c r="N443" s="72">
        <v>5</v>
      </c>
      <c r="O443" s="72">
        <v>16</v>
      </c>
      <c r="P443" s="72">
        <v>33.4</v>
      </c>
      <c r="Q443" s="72" t="s">
        <v>5021</v>
      </c>
      <c r="R443" s="72">
        <v>5.2759444444444448</v>
      </c>
      <c r="S443" s="72">
        <v>75</v>
      </c>
      <c r="T443" s="75">
        <v>48</v>
      </c>
      <c r="U443" s="75">
        <v>0.5</v>
      </c>
      <c r="V443" s="75" t="s">
        <v>5022</v>
      </c>
      <c r="W443" s="75">
        <v>-75.800138888888881</v>
      </c>
      <c r="X443" s="76" t="s">
        <v>14557</v>
      </c>
      <c r="Y443" s="72" t="s">
        <v>6814</v>
      </c>
      <c r="Z443" s="74" t="s">
        <v>18</v>
      </c>
      <c r="AA443" s="70"/>
      <c r="AB443" s="70"/>
    </row>
    <row r="444" spans="1:28" ht="20.100000000000001" customHeight="1">
      <c r="A444" s="72" t="s">
        <v>674</v>
      </c>
      <c r="B444" s="72" t="s">
        <v>10428</v>
      </c>
      <c r="C444" s="75">
        <f t="shared" si="6"/>
        <v>28040150</v>
      </c>
      <c r="D444" s="75" t="e">
        <f>MATCH(C444,estadored!$B$26:$B$322,0)</f>
        <v>#N/A</v>
      </c>
      <c r="E444" s="73" t="s">
        <v>10429</v>
      </c>
      <c r="F444" s="74" t="s">
        <v>5019</v>
      </c>
      <c r="G444" s="74" t="s">
        <v>12</v>
      </c>
      <c r="H444" s="74" t="s">
        <v>13</v>
      </c>
      <c r="I444" s="74" t="s">
        <v>14</v>
      </c>
      <c r="J444" s="72" t="s">
        <v>15</v>
      </c>
      <c r="K444" s="72" t="s">
        <v>10430</v>
      </c>
      <c r="L444" s="72" t="s">
        <v>160</v>
      </c>
      <c r="M444" s="72" t="s">
        <v>749</v>
      </c>
      <c r="N444" s="72">
        <v>10</v>
      </c>
      <c r="O444" s="72">
        <v>18</v>
      </c>
      <c r="P444" s="72">
        <v>29</v>
      </c>
      <c r="Q444" s="72" t="s">
        <v>5021</v>
      </c>
      <c r="R444" s="72">
        <v>10.308055555555557</v>
      </c>
      <c r="S444" s="72">
        <v>74</v>
      </c>
      <c r="T444" s="75">
        <v>2</v>
      </c>
      <c r="U444" s="75">
        <v>21.2</v>
      </c>
      <c r="V444" s="75" t="s">
        <v>5022</v>
      </c>
      <c r="W444" s="75">
        <v>-74.039222222222222</v>
      </c>
      <c r="X444" s="76" t="s">
        <v>6711</v>
      </c>
      <c r="Y444" s="72" t="s">
        <v>335</v>
      </c>
      <c r="Z444" s="74" t="s">
        <v>18</v>
      </c>
      <c r="AA444" s="70"/>
      <c r="AB444" s="70"/>
    </row>
    <row r="445" spans="1:28" ht="20.100000000000001" customHeight="1">
      <c r="A445" s="72" t="s">
        <v>892</v>
      </c>
      <c r="B445" s="72" t="s">
        <v>11844</v>
      </c>
      <c r="C445" s="75">
        <f t="shared" si="6"/>
        <v>47017190</v>
      </c>
      <c r="D445" s="75" t="e">
        <f>MATCH(C445,estadored!$B$26:$B$322,0)</f>
        <v>#N/A</v>
      </c>
      <c r="E445" s="73" t="s">
        <v>11845</v>
      </c>
      <c r="F445" s="74" t="s">
        <v>5019</v>
      </c>
      <c r="G445" s="74" t="s">
        <v>39</v>
      </c>
      <c r="H445" s="74" t="s">
        <v>20</v>
      </c>
      <c r="I445" s="74" t="s">
        <v>14</v>
      </c>
      <c r="J445" s="72" t="s">
        <v>15</v>
      </c>
      <c r="K445" s="72" t="s">
        <v>660</v>
      </c>
      <c r="L445" s="72" t="s">
        <v>660</v>
      </c>
      <c r="M445" s="72" t="s">
        <v>2219</v>
      </c>
      <c r="N445" s="72">
        <v>0</v>
      </c>
      <c r="O445" s="72">
        <v>23</v>
      </c>
      <c r="P445" s="72">
        <v>15.7</v>
      </c>
      <c r="Q445" s="72" t="s">
        <v>9401</v>
      </c>
      <c r="R445" s="72">
        <v>-0.38769444444444445</v>
      </c>
      <c r="S445" s="72">
        <v>74</v>
      </c>
      <c r="T445" s="75">
        <v>34</v>
      </c>
      <c r="U445" s="75">
        <v>45.6</v>
      </c>
      <c r="V445" s="75" t="s">
        <v>5022</v>
      </c>
      <c r="W445" s="75">
        <v>-74.579333333333324</v>
      </c>
      <c r="X445" s="76" t="s">
        <v>8683</v>
      </c>
      <c r="Y445" s="72" t="s">
        <v>11846</v>
      </c>
      <c r="Z445" s="74" t="s">
        <v>18</v>
      </c>
      <c r="AA445" s="70"/>
      <c r="AB445" s="70"/>
    </row>
    <row r="446" spans="1:28" ht="20.100000000000001" customHeight="1">
      <c r="A446" s="72" t="s">
        <v>11</v>
      </c>
      <c r="B446" s="72" t="s">
        <v>5173</v>
      </c>
      <c r="C446" s="75">
        <f t="shared" si="6"/>
        <v>11080010</v>
      </c>
      <c r="D446" s="75" t="e">
        <f>MATCH(C446,estadored!$B$26:$B$322,0)</f>
        <v>#N/A</v>
      </c>
      <c r="E446" s="73" t="s">
        <v>5174</v>
      </c>
      <c r="F446" s="74" t="s">
        <v>5019</v>
      </c>
      <c r="G446" s="74" t="s">
        <v>12</v>
      </c>
      <c r="H446" s="74" t="s">
        <v>13</v>
      </c>
      <c r="I446" s="74" t="s">
        <v>14</v>
      </c>
      <c r="J446" s="72" t="s">
        <v>15</v>
      </c>
      <c r="K446" s="72" t="s">
        <v>23</v>
      </c>
      <c r="L446" s="72" t="s">
        <v>16</v>
      </c>
      <c r="M446" s="72" t="s">
        <v>5162</v>
      </c>
      <c r="N446" s="72">
        <v>6</v>
      </c>
      <c r="O446" s="72">
        <v>33</v>
      </c>
      <c r="P446" s="72">
        <v>33</v>
      </c>
      <c r="Q446" s="72" t="s">
        <v>5021</v>
      </c>
      <c r="R446" s="72">
        <v>6.5591666666666661</v>
      </c>
      <c r="S446" s="72">
        <v>76</v>
      </c>
      <c r="T446" s="75">
        <v>53</v>
      </c>
      <c r="U446" s="75">
        <v>7.5</v>
      </c>
      <c r="V446" s="75" t="s">
        <v>5022</v>
      </c>
      <c r="W446" s="75">
        <v>-76.885416666666671</v>
      </c>
      <c r="X446" s="76" t="s">
        <v>56</v>
      </c>
      <c r="Y446" s="72" t="s">
        <v>5092</v>
      </c>
      <c r="Z446" s="74" t="s">
        <v>18</v>
      </c>
      <c r="AA446" s="70"/>
      <c r="AB446" s="70"/>
    </row>
    <row r="447" spans="1:28" ht="20.100000000000001" customHeight="1">
      <c r="A447" s="72" t="s">
        <v>1031</v>
      </c>
      <c r="B447" s="72" t="s">
        <v>12946</v>
      </c>
      <c r="C447" s="75">
        <f t="shared" si="6"/>
        <v>23177040</v>
      </c>
      <c r="D447" s="75" t="e">
        <f>MATCH(C447,estadored!$B$26:$B$322,0)</f>
        <v>#N/A</v>
      </c>
      <c r="E447" s="73" t="s">
        <v>12947</v>
      </c>
      <c r="F447" s="74" t="s">
        <v>5019</v>
      </c>
      <c r="G447" s="74" t="s">
        <v>19</v>
      </c>
      <c r="H447" s="74" t="s">
        <v>20</v>
      </c>
      <c r="I447" s="74" t="s">
        <v>24</v>
      </c>
      <c r="J447" s="72" t="s">
        <v>15</v>
      </c>
      <c r="K447" s="72" t="s">
        <v>1073</v>
      </c>
      <c r="L447" s="72" t="s">
        <v>175</v>
      </c>
      <c r="M447" s="72" t="s">
        <v>12935</v>
      </c>
      <c r="N447" s="72">
        <v>7</v>
      </c>
      <c r="O447" s="72">
        <v>16</v>
      </c>
      <c r="P447" s="72">
        <v>0</v>
      </c>
      <c r="Q447" s="72" t="s">
        <v>5021</v>
      </c>
      <c r="R447" s="72">
        <v>7.2666666666666666</v>
      </c>
      <c r="S447" s="72">
        <v>74</v>
      </c>
      <c r="T447" s="75">
        <v>1</v>
      </c>
      <c r="U447" s="75">
        <v>0</v>
      </c>
      <c r="V447" s="75" t="s">
        <v>5022</v>
      </c>
      <c r="W447" s="75">
        <v>-74.016666666666666</v>
      </c>
      <c r="X447" s="76" t="s">
        <v>12948</v>
      </c>
      <c r="Y447" s="72" t="s">
        <v>7721</v>
      </c>
      <c r="Z447" s="74" t="s">
        <v>9772</v>
      </c>
      <c r="AA447" s="70"/>
      <c r="AB447" s="70"/>
    </row>
    <row r="448" spans="1:28" ht="20.100000000000001" customHeight="1">
      <c r="A448" s="72" t="s">
        <v>303</v>
      </c>
      <c r="B448" s="72" t="s">
        <v>7629</v>
      </c>
      <c r="C448" s="75">
        <f t="shared" si="6"/>
        <v>29030400</v>
      </c>
      <c r="D448" s="75" t="e">
        <f>MATCH(C448,estadored!$B$26:$B$322,0)</f>
        <v>#N/A</v>
      </c>
      <c r="E448" s="73" t="s">
        <v>7630</v>
      </c>
      <c r="F448" s="74" t="s">
        <v>5019</v>
      </c>
      <c r="G448" s="74" t="s">
        <v>12</v>
      </c>
      <c r="H448" s="74" t="s">
        <v>13</v>
      </c>
      <c r="I448" s="74" t="s">
        <v>24</v>
      </c>
      <c r="J448" s="72" t="s">
        <v>15</v>
      </c>
      <c r="K448" s="72" t="s">
        <v>160</v>
      </c>
      <c r="L448" s="72" t="s">
        <v>307</v>
      </c>
      <c r="M448" s="72" t="s">
        <v>308</v>
      </c>
      <c r="N448" s="72">
        <v>10</v>
      </c>
      <c r="O448" s="72">
        <v>27</v>
      </c>
      <c r="P448" s="72">
        <v>0</v>
      </c>
      <c r="Q448" s="72" t="s">
        <v>5021</v>
      </c>
      <c r="R448" s="72">
        <v>10.45</v>
      </c>
      <c r="S448" s="72">
        <v>75</v>
      </c>
      <c r="T448" s="75">
        <v>7</v>
      </c>
      <c r="U448" s="75">
        <v>0</v>
      </c>
      <c r="V448" s="75" t="s">
        <v>5022</v>
      </c>
      <c r="W448" s="75">
        <v>-75.11666666666666</v>
      </c>
      <c r="X448" s="76" t="s">
        <v>180</v>
      </c>
      <c r="Y448" s="72" t="s">
        <v>29</v>
      </c>
      <c r="Z448" s="74" t="s">
        <v>7358</v>
      </c>
      <c r="AA448" s="70"/>
      <c r="AB448" s="70"/>
    </row>
    <row r="449" spans="1:28" ht="20.100000000000001" customHeight="1">
      <c r="A449" s="72" t="s">
        <v>1371</v>
      </c>
      <c r="B449" s="72" t="s">
        <v>16069</v>
      </c>
      <c r="C449" s="75">
        <f t="shared" si="6"/>
        <v>21230120</v>
      </c>
      <c r="D449" s="75" t="e">
        <f>MATCH(C449,estadored!$B$26:$B$322,0)</f>
        <v>#N/A</v>
      </c>
      <c r="E449" s="73" t="s">
        <v>16070</v>
      </c>
      <c r="F449" s="74" t="s">
        <v>5019</v>
      </c>
      <c r="G449" s="74" t="s">
        <v>12</v>
      </c>
      <c r="H449" s="74" t="s">
        <v>13</v>
      </c>
      <c r="I449" s="74" t="s">
        <v>14</v>
      </c>
      <c r="J449" s="72" t="s">
        <v>15</v>
      </c>
      <c r="K449" s="72" t="s">
        <v>16071</v>
      </c>
      <c r="L449" s="72" t="s">
        <v>522</v>
      </c>
      <c r="M449" s="72" t="s">
        <v>16072</v>
      </c>
      <c r="N449" s="72">
        <v>4</v>
      </c>
      <c r="O449" s="72">
        <v>59</v>
      </c>
      <c r="P449" s="72">
        <v>7.4</v>
      </c>
      <c r="Q449" s="72" t="s">
        <v>5021</v>
      </c>
      <c r="R449" s="72">
        <v>4.9853888888888891</v>
      </c>
      <c r="S449" s="72">
        <v>74</v>
      </c>
      <c r="T449" s="75">
        <v>34</v>
      </c>
      <c r="U449" s="75">
        <v>52</v>
      </c>
      <c r="V449" s="75" t="s">
        <v>5022</v>
      </c>
      <c r="W449" s="75">
        <v>-74.581111111111113</v>
      </c>
      <c r="X449" s="76" t="s">
        <v>5221</v>
      </c>
      <c r="Y449" s="72" t="s">
        <v>61</v>
      </c>
      <c r="Z449" s="74" t="s">
        <v>18</v>
      </c>
      <c r="AA449" s="70"/>
      <c r="AB449" s="70"/>
    </row>
    <row r="450" spans="1:28" ht="20.100000000000001" customHeight="1">
      <c r="A450" s="72" t="s">
        <v>674</v>
      </c>
      <c r="B450" s="72" t="s">
        <v>10492</v>
      </c>
      <c r="C450" s="75">
        <f t="shared" ref="C450:C513" si="7">B450+0</f>
        <v>28047080</v>
      </c>
      <c r="D450" s="75" t="e">
        <f>MATCH(C450,estadored!$B$26:$B$322,0)</f>
        <v>#N/A</v>
      </c>
      <c r="E450" s="73" t="s">
        <v>10493</v>
      </c>
      <c r="F450" s="74" t="s">
        <v>5019</v>
      </c>
      <c r="G450" s="74" t="s">
        <v>19</v>
      </c>
      <c r="H450" s="74" t="s">
        <v>20</v>
      </c>
      <c r="I450" s="74" t="s">
        <v>24</v>
      </c>
      <c r="J450" s="72" t="s">
        <v>15</v>
      </c>
      <c r="K450" s="72" t="s">
        <v>3430</v>
      </c>
      <c r="L450" s="72" t="s">
        <v>424</v>
      </c>
      <c r="M450" s="72" t="s">
        <v>10400</v>
      </c>
      <c r="N450" s="72">
        <v>10</v>
      </c>
      <c r="O450" s="72">
        <v>20</v>
      </c>
      <c r="P450" s="72">
        <v>0</v>
      </c>
      <c r="Q450" s="72" t="s">
        <v>5021</v>
      </c>
      <c r="R450" s="72">
        <v>10.333333333333334</v>
      </c>
      <c r="S450" s="72">
        <v>73</v>
      </c>
      <c r="T450" s="75">
        <v>57</v>
      </c>
      <c r="U450" s="75">
        <v>0</v>
      </c>
      <c r="V450" s="75" t="s">
        <v>5022</v>
      </c>
      <c r="W450" s="75">
        <v>-73.95</v>
      </c>
      <c r="X450" s="76" t="s">
        <v>5714</v>
      </c>
      <c r="Y450" s="72" t="s">
        <v>10127</v>
      </c>
      <c r="Z450" s="74" t="s">
        <v>7897</v>
      </c>
      <c r="AA450" s="70"/>
      <c r="AB450" s="70"/>
    </row>
    <row r="451" spans="1:28" ht="20.100000000000001" customHeight="1">
      <c r="A451" s="72" t="s">
        <v>11</v>
      </c>
      <c r="B451" s="72" t="s">
        <v>6278</v>
      </c>
      <c r="C451" s="75">
        <f t="shared" si="7"/>
        <v>27010870</v>
      </c>
      <c r="D451" s="75" t="e">
        <f>MATCH(C451,estadored!$B$26:$B$322,0)</f>
        <v>#N/A</v>
      </c>
      <c r="E451" s="73" t="s">
        <v>6279</v>
      </c>
      <c r="F451" s="74" t="s">
        <v>5019</v>
      </c>
      <c r="G451" s="74" t="s">
        <v>12</v>
      </c>
      <c r="H451" s="74" t="s">
        <v>13</v>
      </c>
      <c r="I451" s="74" t="s">
        <v>14</v>
      </c>
      <c r="J451" s="72" t="s">
        <v>15</v>
      </c>
      <c r="K451" s="72" t="s">
        <v>266</v>
      </c>
      <c r="L451" s="72" t="s">
        <v>27</v>
      </c>
      <c r="M451" s="72" t="s">
        <v>240</v>
      </c>
      <c r="N451" s="72">
        <v>6</v>
      </c>
      <c r="O451" s="72">
        <v>36</v>
      </c>
      <c r="P451" s="72">
        <v>33</v>
      </c>
      <c r="Q451" s="72" t="s">
        <v>5021</v>
      </c>
      <c r="R451" s="72">
        <v>6.609166666666666</v>
      </c>
      <c r="S451" s="72">
        <v>75</v>
      </c>
      <c r="T451" s="75">
        <v>40</v>
      </c>
      <c r="U451" s="75">
        <v>6</v>
      </c>
      <c r="V451" s="75" t="s">
        <v>5022</v>
      </c>
      <c r="W451" s="75">
        <v>-75.668333333333337</v>
      </c>
      <c r="X451" s="76" t="s">
        <v>6280</v>
      </c>
      <c r="Y451" s="72" t="s">
        <v>6052</v>
      </c>
      <c r="Z451" s="74" t="s">
        <v>18</v>
      </c>
      <c r="AA451" s="70"/>
      <c r="AB451" s="70"/>
    </row>
    <row r="452" spans="1:28" ht="20.100000000000001" customHeight="1">
      <c r="A452" s="72" t="s">
        <v>303</v>
      </c>
      <c r="B452" s="72" t="s">
        <v>6723</v>
      </c>
      <c r="C452" s="75">
        <f t="shared" si="7"/>
        <v>13070160</v>
      </c>
      <c r="D452" s="75" t="e">
        <f>MATCH(C452,estadored!$B$26:$B$322,0)</f>
        <v>#N/A</v>
      </c>
      <c r="E452" s="73" t="s">
        <v>6724</v>
      </c>
      <c r="F452" s="74" t="s">
        <v>5019</v>
      </c>
      <c r="G452" s="74" t="s">
        <v>12</v>
      </c>
      <c r="H452" s="74" t="s">
        <v>13</v>
      </c>
      <c r="I452" s="74" t="s">
        <v>24</v>
      </c>
      <c r="J452" s="72" t="s">
        <v>15</v>
      </c>
      <c r="K452" s="72" t="s">
        <v>337</v>
      </c>
      <c r="L452" s="72" t="s">
        <v>123</v>
      </c>
      <c r="M452" s="72" t="s">
        <v>6697</v>
      </c>
      <c r="N452" s="72">
        <v>8</v>
      </c>
      <c r="O452" s="72">
        <v>53</v>
      </c>
      <c r="P452" s="72">
        <v>0</v>
      </c>
      <c r="Q452" s="72" t="s">
        <v>5021</v>
      </c>
      <c r="R452" s="72">
        <v>8.8833333333333329</v>
      </c>
      <c r="S452" s="72">
        <v>75</v>
      </c>
      <c r="T452" s="75">
        <v>42</v>
      </c>
      <c r="U452" s="75">
        <v>0</v>
      </c>
      <c r="V452" s="75" t="s">
        <v>5022</v>
      </c>
      <c r="W452" s="75">
        <v>-75.7</v>
      </c>
      <c r="X452" s="76" t="s">
        <v>50</v>
      </c>
      <c r="Y452" s="72" t="s">
        <v>5465</v>
      </c>
      <c r="Z452" s="74" t="s">
        <v>5122</v>
      </c>
      <c r="AA452" s="70"/>
      <c r="AB452" s="70"/>
    </row>
    <row r="453" spans="1:28" ht="20.100000000000001" customHeight="1">
      <c r="A453" s="72" t="s">
        <v>303</v>
      </c>
      <c r="B453" s="72" t="s">
        <v>6822</v>
      </c>
      <c r="C453" s="75">
        <f t="shared" si="7"/>
        <v>13077090</v>
      </c>
      <c r="D453" s="75" t="e">
        <f>MATCH(C453,estadored!$B$26:$B$322,0)</f>
        <v>#N/A</v>
      </c>
      <c r="E453" s="73" t="s">
        <v>6823</v>
      </c>
      <c r="F453" s="74" t="s">
        <v>5019</v>
      </c>
      <c r="G453" s="74" t="s">
        <v>19</v>
      </c>
      <c r="H453" s="74" t="s">
        <v>20</v>
      </c>
      <c r="I453" s="74" t="s">
        <v>24</v>
      </c>
      <c r="J453" s="72" t="s">
        <v>15</v>
      </c>
      <c r="K453" s="72" t="s">
        <v>6824</v>
      </c>
      <c r="L453" s="72" t="s">
        <v>123</v>
      </c>
      <c r="M453" s="72" t="s">
        <v>6697</v>
      </c>
      <c r="N453" s="72">
        <v>8</v>
      </c>
      <c r="O453" s="72">
        <v>56</v>
      </c>
      <c r="P453" s="72">
        <v>0</v>
      </c>
      <c r="Q453" s="72" t="s">
        <v>5021</v>
      </c>
      <c r="R453" s="72">
        <v>8.9333333333333336</v>
      </c>
      <c r="S453" s="72">
        <v>75</v>
      </c>
      <c r="T453" s="75">
        <v>43</v>
      </c>
      <c r="U453" s="75">
        <v>0</v>
      </c>
      <c r="V453" s="75" t="s">
        <v>5022</v>
      </c>
      <c r="W453" s="75">
        <v>-75.716666666666669</v>
      </c>
      <c r="X453" s="76" t="s">
        <v>338</v>
      </c>
      <c r="Y453" s="72" t="s">
        <v>6825</v>
      </c>
      <c r="Z453" s="74" t="s">
        <v>330</v>
      </c>
      <c r="AA453" s="70"/>
      <c r="AB453" s="70"/>
    </row>
    <row r="454" spans="1:28" ht="20.100000000000001" customHeight="1">
      <c r="A454" s="72" t="s">
        <v>1031</v>
      </c>
      <c r="B454" s="72" t="s">
        <v>13718</v>
      </c>
      <c r="C454" s="75">
        <f t="shared" si="7"/>
        <v>37015020</v>
      </c>
      <c r="D454" s="75" t="e">
        <f>MATCH(C454,estadored!$B$26:$B$322,0)</f>
        <v>#N/A</v>
      </c>
      <c r="E454" s="73" t="s">
        <v>13719</v>
      </c>
      <c r="F454" s="74" t="s">
        <v>5019</v>
      </c>
      <c r="G454" s="74" t="s">
        <v>12</v>
      </c>
      <c r="H454" s="74" t="s">
        <v>64</v>
      </c>
      <c r="I454" s="74" t="s">
        <v>14</v>
      </c>
      <c r="J454" s="72" t="s">
        <v>15</v>
      </c>
      <c r="K454" s="72" t="s">
        <v>1130</v>
      </c>
      <c r="L454" s="72" t="s">
        <v>767</v>
      </c>
      <c r="M454" s="72" t="s">
        <v>1084</v>
      </c>
      <c r="N454" s="72">
        <v>7</v>
      </c>
      <c r="O454" s="72">
        <v>11</v>
      </c>
      <c r="P454" s="72">
        <v>13</v>
      </c>
      <c r="Q454" s="72" t="s">
        <v>5021</v>
      </c>
      <c r="R454" s="72">
        <v>7.1869444444444444</v>
      </c>
      <c r="S454" s="72">
        <v>72</v>
      </c>
      <c r="T454" s="75">
        <v>52</v>
      </c>
      <c r="U454" s="75">
        <v>7</v>
      </c>
      <c r="V454" s="75" t="s">
        <v>5022</v>
      </c>
      <c r="W454" s="75">
        <v>-72.868611111111107</v>
      </c>
      <c r="X454" s="76" t="s">
        <v>13720</v>
      </c>
      <c r="Y454" s="72" t="s">
        <v>7054</v>
      </c>
      <c r="Z454" s="74" t="s">
        <v>18</v>
      </c>
      <c r="AA454" s="70"/>
      <c r="AB454" s="70"/>
    </row>
    <row r="455" spans="1:28" ht="20.100000000000001" customHeight="1">
      <c r="A455" s="72" t="s">
        <v>1137</v>
      </c>
      <c r="B455" s="72" t="s">
        <v>14502</v>
      </c>
      <c r="C455" s="75">
        <f t="shared" si="7"/>
        <v>26135260</v>
      </c>
      <c r="D455" s="75" t="e">
        <f>MATCH(C455,estadored!$B$26:$B$322,0)</f>
        <v>#N/A</v>
      </c>
      <c r="E455" s="73" t="s">
        <v>14503</v>
      </c>
      <c r="F455" s="74" t="s">
        <v>5019</v>
      </c>
      <c r="G455" s="74" t="s">
        <v>12</v>
      </c>
      <c r="H455" s="74" t="s">
        <v>111</v>
      </c>
      <c r="I455" s="74" t="s">
        <v>24</v>
      </c>
      <c r="J455" s="72" t="s">
        <v>15</v>
      </c>
      <c r="K455" s="72" t="s">
        <v>14433</v>
      </c>
      <c r="L455" s="72" t="s">
        <v>1212</v>
      </c>
      <c r="M455" s="72" t="s">
        <v>1228</v>
      </c>
      <c r="N455" s="72">
        <v>4</v>
      </c>
      <c r="O455" s="72">
        <v>49</v>
      </c>
      <c r="P455" s="72">
        <v>0</v>
      </c>
      <c r="Q455" s="72" t="s">
        <v>5021</v>
      </c>
      <c r="R455" s="72">
        <v>4.8166666666666664</v>
      </c>
      <c r="S455" s="72">
        <v>75</v>
      </c>
      <c r="T455" s="75">
        <v>31</v>
      </c>
      <c r="U455" s="75">
        <v>0</v>
      </c>
      <c r="V455" s="75" t="s">
        <v>5022</v>
      </c>
      <c r="W455" s="75">
        <v>-75.516666666666666</v>
      </c>
      <c r="X455" s="76" t="s">
        <v>11312</v>
      </c>
      <c r="Y455" s="72" t="s">
        <v>5075</v>
      </c>
      <c r="Z455" s="74" t="s">
        <v>61</v>
      </c>
      <c r="AA455" s="70"/>
      <c r="AB455" s="70"/>
    </row>
    <row r="456" spans="1:28" ht="20.100000000000001" customHeight="1">
      <c r="A456" s="72" t="s">
        <v>1031</v>
      </c>
      <c r="B456" s="72" t="s">
        <v>13721</v>
      </c>
      <c r="C456" s="75">
        <f t="shared" si="7"/>
        <v>37017010</v>
      </c>
      <c r="D456" s="75" t="e">
        <f>MATCH(C456,estadored!$B$26:$B$322,0)</f>
        <v>#N/A</v>
      </c>
      <c r="E456" s="73" t="s">
        <v>13722</v>
      </c>
      <c r="F456" s="74" t="s">
        <v>5019</v>
      </c>
      <c r="G456" s="74" t="s">
        <v>19</v>
      </c>
      <c r="H456" s="74" t="s">
        <v>20</v>
      </c>
      <c r="I456" s="74" t="s">
        <v>24</v>
      </c>
      <c r="J456" s="72" t="s">
        <v>15</v>
      </c>
      <c r="K456" s="72" t="s">
        <v>1130</v>
      </c>
      <c r="L456" s="72" t="s">
        <v>767</v>
      </c>
      <c r="M456" s="72" t="s">
        <v>1084</v>
      </c>
      <c r="N456" s="72">
        <v>7</v>
      </c>
      <c r="O456" s="72">
        <v>11</v>
      </c>
      <c r="P456" s="72">
        <v>0</v>
      </c>
      <c r="Q456" s="72" t="s">
        <v>5021</v>
      </c>
      <c r="R456" s="72">
        <v>7.1833333333333336</v>
      </c>
      <c r="S456" s="72">
        <v>72</v>
      </c>
      <c r="T456" s="75">
        <v>55</v>
      </c>
      <c r="U456" s="75">
        <v>0</v>
      </c>
      <c r="V456" s="75" t="s">
        <v>5022</v>
      </c>
      <c r="W456" s="75">
        <v>-72.916666666666671</v>
      </c>
      <c r="X456" s="76" t="s">
        <v>13723</v>
      </c>
      <c r="Y456" s="72" t="s">
        <v>149</v>
      </c>
      <c r="Z456" s="74" t="s">
        <v>1134</v>
      </c>
      <c r="AA456" s="70"/>
      <c r="AB456" s="70"/>
    </row>
    <row r="457" spans="1:28" ht="20.100000000000001" customHeight="1">
      <c r="A457" s="72" t="s">
        <v>1031</v>
      </c>
      <c r="B457" s="72" t="s">
        <v>4085</v>
      </c>
      <c r="C457" s="75">
        <f t="shared" si="7"/>
        <v>37015030</v>
      </c>
      <c r="D457" s="75">
        <f>MATCH(C457,estadored!$B$26:$B$322,0)</f>
        <v>8</v>
      </c>
      <c r="E457" s="73" t="s">
        <v>1131</v>
      </c>
      <c r="F457" s="74" t="s">
        <v>38</v>
      </c>
      <c r="G457" s="74" t="s">
        <v>12</v>
      </c>
      <c r="H457" s="74" t="s">
        <v>64</v>
      </c>
      <c r="I457" s="74" t="s">
        <v>14</v>
      </c>
      <c r="J457" s="72" t="s">
        <v>15</v>
      </c>
      <c r="K457" s="72" t="s">
        <v>1130</v>
      </c>
      <c r="L457" s="72" t="s">
        <v>767</v>
      </c>
      <c r="M457" s="72" t="s">
        <v>1084</v>
      </c>
      <c r="N457" s="72">
        <v>7</v>
      </c>
      <c r="O457" s="72">
        <v>11</v>
      </c>
      <c r="P457" s="72">
        <v>13.2</v>
      </c>
      <c r="Q457" s="72" t="s">
        <v>5021</v>
      </c>
      <c r="R457" s="72">
        <v>7.1870000000000003</v>
      </c>
      <c r="S457" s="72">
        <v>72</v>
      </c>
      <c r="T457" s="75">
        <v>52</v>
      </c>
      <c r="U457" s="75">
        <v>6.6</v>
      </c>
      <c r="V457" s="75" t="s">
        <v>5022</v>
      </c>
      <c r="W457" s="75">
        <v>-72.868499999999997</v>
      </c>
      <c r="X457" s="76" t="s">
        <v>1132</v>
      </c>
      <c r="Y457" s="72" t="s">
        <v>1133</v>
      </c>
      <c r="Z457" s="74" t="s">
        <v>18</v>
      </c>
      <c r="AA457" s="70"/>
      <c r="AB457" s="70"/>
    </row>
    <row r="458" spans="1:28" ht="20.100000000000001" customHeight="1">
      <c r="A458" s="72" t="s">
        <v>892</v>
      </c>
      <c r="B458" s="72" t="s">
        <v>12112</v>
      </c>
      <c r="C458" s="75">
        <f t="shared" si="7"/>
        <v>52040160</v>
      </c>
      <c r="D458" s="75" t="e">
        <f>MATCH(C458,estadored!$B$26:$B$322,0)</f>
        <v>#N/A</v>
      </c>
      <c r="E458" s="73" t="s">
        <v>12113</v>
      </c>
      <c r="F458" s="74" t="s">
        <v>5019</v>
      </c>
      <c r="G458" s="74" t="s">
        <v>12</v>
      </c>
      <c r="H458" s="74" t="s">
        <v>13</v>
      </c>
      <c r="I458" s="74" t="s">
        <v>14</v>
      </c>
      <c r="J458" s="72" t="s">
        <v>15</v>
      </c>
      <c r="K458" s="72" t="s">
        <v>966</v>
      </c>
      <c r="L458" s="72" t="s">
        <v>908</v>
      </c>
      <c r="M458" s="72" t="s">
        <v>12114</v>
      </c>
      <c r="N458" s="72">
        <v>1</v>
      </c>
      <c r="O458" s="72">
        <v>30</v>
      </c>
      <c r="P458" s="72">
        <v>19</v>
      </c>
      <c r="Q458" s="72" t="s">
        <v>5021</v>
      </c>
      <c r="R458" s="72">
        <v>1.5052777777777777</v>
      </c>
      <c r="S458" s="72">
        <v>77</v>
      </c>
      <c r="T458" s="75">
        <v>8</v>
      </c>
      <c r="U458" s="75">
        <v>7.1</v>
      </c>
      <c r="V458" s="75" t="s">
        <v>5022</v>
      </c>
      <c r="W458" s="75">
        <v>-77.135305555555561</v>
      </c>
      <c r="X458" s="76" t="s">
        <v>9664</v>
      </c>
      <c r="Y458" s="72" t="s">
        <v>6153</v>
      </c>
      <c r="Z458" s="74" t="s">
        <v>18</v>
      </c>
      <c r="AA458" s="70"/>
      <c r="AB458" s="70"/>
    </row>
    <row r="459" spans="1:28" ht="20.100000000000001" customHeight="1">
      <c r="A459" s="72" t="s">
        <v>303</v>
      </c>
      <c r="B459" s="72" t="s">
        <v>6915</v>
      </c>
      <c r="C459" s="75">
        <f t="shared" si="7"/>
        <v>13090030</v>
      </c>
      <c r="D459" s="75" t="e">
        <f>MATCH(C459,estadored!$B$26:$B$322,0)</f>
        <v>#N/A</v>
      </c>
      <c r="E459" s="73" t="s">
        <v>6916</v>
      </c>
      <c r="F459" s="74" t="s">
        <v>5019</v>
      </c>
      <c r="G459" s="74" t="s">
        <v>12</v>
      </c>
      <c r="H459" s="74" t="s">
        <v>13</v>
      </c>
      <c r="I459" s="74" t="s">
        <v>14</v>
      </c>
      <c r="J459" s="72" t="s">
        <v>15</v>
      </c>
      <c r="K459" s="72" t="s">
        <v>92</v>
      </c>
      <c r="L459" s="72" t="s">
        <v>182</v>
      </c>
      <c r="M459" s="72" t="s">
        <v>6910</v>
      </c>
      <c r="N459" s="72">
        <v>9</v>
      </c>
      <c r="O459" s="72">
        <v>54</v>
      </c>
      <c r="P459" s="72">
        <v>37</v>
      </c>
      <c r="Q459" s="72" t="s">
        <v>5021</v>
      </c>
      <c r="R459" s="72">
        <v>9.9102777777777789</v>
      </c>
      <c r="S459" s="72">
        <v>75</v>
      </c>
      <c r="T459" s="75">
        <v>36</v>
      </c>
      <c r="U459" s="75">
        <v>2</v>
      </c>
      <c r="V459" s="75" t="s">
        <v>5022</v>
      </c>
      <c r="W459" s="75">
        <v>-75.600555555555545</v>
      </c>
      <c r="X459" s="76" t="s">
        <v>89</v>
      </c>
      <c r="Y459" s="72" t="s">
        <v>181</v>
      </c>
      <c r="Z459" s="74" t="s">
        <v>18</v>
      </c>
      <c r="AA459" s="70"/>
      <c r="AB459" s="70"/>
    </row>
    <row r="460" spans="1:28" ht="20.100000000000001" customHeight="1">
      <c r="A460" s="72" t="s">
        <v>303</v>
      </c>
      <c r="B460" s="72" t="s">
        <v>6676</v>
      </c>
      <c r="C460" s="75">
        <f t="shared" si="7"/>
        <v>13067080</v>
      </c>
      <c r="D460" s="75" t="e">
        <f>MATCH(C460,estadored!$B$26:$B$322,0)</f>
        <v>#N/A</v>
      </c>
      <c r="E460" s="73" t="s">
        <v>6677</v>
      </c>
      <c r="F460" s="74" t="s">
        <v>5019</v>
      </c>
      <c r="G460" s="74" t="s">
        <v>19</v>
      </c>
      <c r="H460" s="74" t="s">
        <v>20</v>
      </c>
      <c r="I460" s="74" t="s">
        <v>14</v>
      </c>
      <c r="J460" s="72" t="s">
        <v>15</v>
      </c>
      <c r="K460" s="72" t="s">
        <v>6649</v>
      </c>
      <c r="L460" s="72" t="s">
        <v>123</v>
      </c>
      <c r="M460" s="72" t="s">
        <v>327</v>
      </c>
      <c r="N460" s="72">
        <v>8</v>
      </c>
      <c r="O460" s="72">
        <v>30</v>
      </c>
      <c r="P460" s="72">
        <v>14.5</v>
      </c>
      <c r="Q460" s="72" t="s">
        <v>5021</v>
      </c>
      <c r="R460" s="72">
        <v>8.5040277777777771</v>
      </c>
      <c r="S460" s="72">
        <v>75</v>
      </c>
      <c r="T460" s="75">
        <v>57</v>
      </c>
      <c r="U460" s="75">
        <v>49.3</v>
      </c>
      <c r="V460" s="75" t="s">
        <v>5022</v>
      </c>
      <c r="W460" s="75">
        <v>-75.963694444444442</v>
      </c>
      <c r="X460" s="76" t="s">
        <v>6678</v>
      </c>
      <c r="Y460" s="72" t="s">
        <v>5658</v>
      </c>
      <c r="Z460" s="74" t="s">
        <v>18</v>
      </c>
      <c r="AA460" s="70"/>
      <c r="AB460" s="70"/>
    </row>
    <row r="461" spans="1:28" ht="20.100000000000001" customHeight="1">
      <c r="A461" s="72" t="s">
        <v>564</v>
      </c>
      <c r="B461" s="72" t="s">
        <v>9087</v>
      </c>
      <c r="C461" s="75">
        <f t="shared" si="7"/>
        <v>21097060</v>
      </c>
      <c r="D461" s="75" t="e">
        <f>MATCH(C461,estadored!$B$26:$B$322,0)</f>
        <v>#N/A</v>
      </c>
      <c r="E461" s="73" t="s">
        <v>9088</v>
      </c>
      <c r="F461" s="74" t="s">
        <v>5019</v>
      </c>
      <c r="G461" s="74" t="s">
        <v>19</v>
      </c>
      <c r="H461" s="74" t="s">
        <v>20</v>
      </c>
      <c r="I461" s="74" t="s">
        <v>24</v>
      </c>
      <c r="J461" s="72" t="s">
        <v>15</v>
      </c>
      <c r="K461" s="72" t="s">
        <v>160</v>
      </c>
      <c r="L461" s="72" t="s">
        <v>566</v>
      </c>
      <c r="M461" s="72" t="s">
        <v>2086</v>
      </c>
      <c r="N461" s="72">
        <v>2</v>
      </c>
      <c r="O461" s="72">
        <v>46</v>
      </c>
      <c r="P461" s="72">
        <v>0</v>
      </c>
      <c r="Q461" s="72" t="s">
        <v>5021</v>
      </c>
      <c r="R461" s="72">
        <v>2.7666666666666666</v>
      </c>
      <c r="S461" s="72">
        <v>75</v>
      </c>
      <c r="T461" s="75">
        <v>22</v>
      </c>
      <c r="U461" s="75">
        <v>0</v>
      </c>
      <c r="V461" s="75" t="s">
        <v>5022</v>
      </c>
      <c r="W461" s="75">
        <v>-75.36666666666666</v>
      </c>
      <c r="X461" s="76" t="s">
        <v>6440</v>
      </c>
      <c r="Y461" s="72" t="s">
        <v>6497</v>
      </c>
      <c r="Z461" s="74" t="s">
        <v>5291</v>
      </c>
      <c r="AA461" s="70"/>
      <c r="AB461" s="70"/>
    </row>
    <row r="462" spans="1:28" ht="20.100000000000001" customHeight="1">
      <c r="A462" s="72" t="s">
        <v>1371</v>
      </c>
      <c r="B462" s="72" t="s">
        <v>16212</v>
      </c>
      <c r="C462" s="75">
        <f t="shared" si="7"/>
        <v>35020350</v>
      </c>
      <c r="D462" s="75" t="e">
        <f>MATCH(C462,estadored!$B$26:$B$322,0)</f>
        <v>#N/A</v>
      </c>
      <c r="E462" s="73" t="s">
        <v>16213</v>
      </c>
      <c r="F462" s="74" t="s">
        <v>5019</v>
      </c>
      <c r="G462" s="74" t="s">
        <v>12</v>
      </c>
      <c r="H462" s="74" t="s">
        <v>13</v>
      </c>
      <c r="I462" s="74" t="s">
        <v>14</v>
      </c>
      <c r="J462" s="72" t="s">
        <v>15</v>
      </c>
      <c r="K462" s="72" t="s">
        <v>16214</v>
      </c>
      <c r="L462" s="72" t="s">
        <v>1376</v>
      </c>
      <c r="M462" s="72" t="s">
        <v>1376</v>
      </c>
      <c r="N462" s="72">
        <v>4</v>
      </c>
      <c r="O462" s="72">
        <v>13</v>
      </c>
      <c r="P462" s="72">
        <v>8</v>
      </c>
      <c r="Q462" s="72" t="s">
        <v>5021</v>
      </c>
      <c r="R462" s="72">
        <v>4.2188888888888894</v>
      </c>
      <c r="S462" s="72">
        <v>74</v>
      </c>
      <c r="T462" s="75">
        <v>8</v>
      </c>
      <c r="U462" s="75">
        <v>48.7</v>
      </c>
      <c r="V462" s="75" t="s">
        <v>5022</v>
      </c>
      <c r="W462" s="75">
        <v>-74.146861111111122</v>
      </c>
      <c r="X462" s="76" t="s">
        <v>15255</v>
      </c>
      <c r="Y462" s="72" t="s">
        <v>16215</v>
      </c>
      <c r="Z462" s="74" t="s">
        <v>18</v>
      </c>
      <c r="AA462" s="70"/>
      <c r="AB462" s="70"/>
    </row>
    <row r="463" spans="1:28" ht="20.100000000000001" customHeight="1">
      <c r="A463" s="72" t="s">
        <v>564</v>
      </c>
      <c r="B463" s="72" t="s">
        <v>8756</v>
      </c>
      <c r="C463" s="75">
        <f t="shared" si="7"/>
        <v>21010230</v>
      </c>
      <c r="D463" s="75" t="e">
        <f>MATCH(C463,estadored!$B$26:$B$322,0)</f>
        <v>#N/A</v>
      </c>
      <c r="E463" s="73" t="s">
        <v>8757</v>
      </c>
      <c r="F463" s="74" t="s">
        <v>5019</v>
      </c>
      <c r="G463" s="74" t="s">
        <v>12</v>
      </c>
      <c r="H463" s="74" t="s">
        <v>13</v>
      </c>
      <c r="I463" s="74" t="s">
        <v>14</v>
      </c>
      <c r="J463" s="72" t="s">
        <v>15</v>
      </c>
      <c r="K463" s="72" t="s">
        <v>8722</v>
      </c>
      <c r="L463" s="72" t="s">
        <v>566</v>
      </c>
      <c r="M463" s="72" t="s">
        <v>568</v>
      </c>
      <c r="N463" s="72">
        <v>1</v>
      </c>
      <c r="O463" s="72">
        <v>54</v>
      </c>
      <c r="P463" s="72">
        <v>20.9</v>
      </c>
      <c r="Q463" s="72" t="s">
        <v>5021</v>
      </c>
      <c r="R463" s="72">
        <v>1.9058055555555555</v>
      </c>
      <c r="S463" s="72">
        <v>76</v>
      </c>
      <c r="T463" s="75">
        <v>18</v>
      </c>
      <c r="U463" s="75">
        <v>15.3</v>
      </c>
      <c r="V463" s="75" t="s">
        <v>5022</v>
      </c>
      <c r="W463" s="75">
        <v>-76.304249999999996</v>
      </c>
      <c r="X463" s="76" t="s">
        <v>8758</v>
      </c>
      <c r="Y463" s="72" t="s">
        <v>5983</v>
      </c>
      <c r="Z463" s="74" t="s">
        <v>18</v>
      </c>
      <c r="AA463" s="70"/>
      <c r="AB463" s="70"/>
    </row>
    <row r="464" spans="1:28" ht="20.100000000000001" customHeight="1">
      <c r="A464" s="72" t="s">
        <v>11</v>
      </c>
      <c r="B464" s="72" t="s">
        <v>5947</v>
      </c>
      <c r="C464" s="75">
        <f t="shared" si="7"/>
        <v>26190090</v>
      </c>
      <c r="D464" s="75" t="e">
        <f>MATCH(C464,estadored!$B$26:$B$322,0)</f>
        <v>#N/A</v>
      </c>
      <c r="E464" s="73" t="s">
        <v>5948</v>
      </c>
      <c r="F464" s="74" t="s">
        <v>5019</v>
      </c>
      <c r="G464" s="74" t="s">
        <v>12</v>
      </c>
      <c r="H464" s="74" t="s">
        <v>13</v>
      </c>
      <c r="I464" s="74" t="s">
        <v>14</v>
      </c>
      <c r="J464" s="72" t="s">
        <v>15</v>
      </c>
      <c r="K464" s="72" t="s">
        <v>5949</v>
      </c>
      <c r="L464" s="72" t="s">
        <v>27</v>
      </c>
      <c r="M464" s="72" t="s">
        <v>5945</v>
      </c>
      <c r="N464" s="72">
        <v>5</v>
      </c>
      <c r="O464" s="72">
        <v>45</v>
      </c>
      <c r="P464" s="72">
        <v>18</v>
      </c>
      <c r="Q464" s="72" t="s">
        <v>5021</v>
      </c>
      <c r="R464" s="72">
        <v>5.7549999999999999</v>
      </c>
      <c r="S464" s="72">
        <v>75</v>
      </c>
      <c r="T464" s="75">
        <v>58</v>
      </c>
      <c r="U464" s="75">
        <v>31.9</v>
      </c>
      <c r="V464" s="75" t="s">
        <v>5022</v>
      </c>
      <c r="W464" s="75">
        <v>-75.975527777777785</v>
      </c>
      <c r="X464" s="76" t="s">
        <v>5767</v>
      </c>
      <c r="Y464" s="72" t="s">
        <v>5149</v>
      </c>
      <c r="Z464" s="74" t="s">
        <v>18</v>
      </c>
      <c r="AA464" s="70"/>
      <c r="AB464" s="70"/>
    </row>
    <row r="465" spans="1:28" ht="20.100000000000001" customHeight="1">
      <c r="A465" s="72" t="s">
        <v>892</v>
      </c>
      <c r="B465" s="72" t="s">
        <v>11731</v>
      </c>
      <c r="C465" s="75">
        <f t="shared" si="7"/>
        <v>44017140</v>
      </c>
      <c r="D465" s="75" t="e">
        <f>MATCH(C465,estadored!$B$26:$B$322,0)</f>
        <v>#N/A</v>
      </c>
      <c r="E465" s="73" t="s">
        <v>905</v>
      </c>
      <c r="F465" s="74" t="s">
        <v>38</v>
      </c>
      <c r="G465" s="74" t="s">
        <v>39</v>
      </c>
      <c r="H465" s="74" t="s">
        <v>31</v>
      </c>
      <c r="I465" s="74" t="s">
        <v>14</v>
      </c>
      <c r="J465" s="72" t="s">
        <v>15</v>
      </c>
      <c r="K465" s="72" t="s">
        <v>897</v>
      </c>
      <c r="L465" s="72" t="s">
        <v>174</v>
      </c>
      <c r="M465" s="72" t="s">
        <v>895</v>
      </c>
      <c r="N465" s="72">
        <v>1</v>
      </c>
      <c r="O465" s="72">
        <v>25</v>
      </c>
      <c r="P465" s="72">
        <v>57.9</v>
      </c>
      <c r="Q465" s="72" t="s">
        <v>5021</v>
      </c>
      <c r="R465" s="72">
        <v>1.43275</v>
      </c>
      <c r="S465" s="72">
        <v>76</v>
      </c>
      <c r="T465" s="75">
        <v>28</v>
      </c>
      <c r="U465" s="75">
        <v>43.9</v>
      </c>
      <c r="V465" s="75" t="s">
        <v>5022</v>
      </c>
      <c r="W465" s="75">
        <v>-76.478861111111115</v>
      </c>
      <c r="X465" s="76" t="s">
        <v>906</v>
      </c>
      <c r="Y465" s="72" t="s">
        <v>896</v>
      </c>
      <c r="Z465" s="74" t="s">
        <v>18</v>
      </c>
      <c r="AA465" s="70"/>
      <c r="AB465" s="70"/>
    </row>
    <row r="466" spans="1:28" ht="20.100000000000001" customHeight="1">
      <c r="A466" s="72" t="s">
        <v>11</v>
      </c>
      <c r="B466" s="72" t="s">
        <v>5942</v>
      </c>
      <c r="C466" s="75">
        <f t="shared" si="7"/>
        <v>26190080</v>
      </c>
      <c r="D466" s="75" t="e">
        <f>MATCH(C466,estadored!$B$26:$B$322,0)</f>
        <v>#N/A</v>
      </c>
      <c r="E466" s="73" t="s">
        <v>5943</v>
      </c>
      <c r="F466" s="74" t="s">
        <v>5019</v>
      </c>
      <c r="G466" s="74" t="s">
        <v>12</v>
      </c>
      <c r="H466" s="74" t="s">
        <v>13</v>
      </c>
      <c r="I466" s="74" t="s">
        <v>24</v>
      </c>
      <c r="J466" s="72" t="s">
        <v>15</v>
      </c>
      <c r="K466" s="72" t="s">
        <v>5944</v>
      </c>
      <c r="L466" s="72" t="s">
        <v>27</v>
      </c>
      <c r="M466" s="72" t="s">
        <v>5945</v>
      </c>
      <c r="N466" s="72">
        <v>5</v>
      </c>
      <c r="O466" s="72">
        <v>42</v>
      </c>
      <c r="P466" s="72">
        <v>0</v>
      </c>
      <c r="Q466" s="72" t="s">
        <v>5021</v>
      </c>
      <c r="R466" s="72">
        <v>5.7</v>
      </c>
      <c r="S466" s="72">
        <v>75</v>
      </c>
      <c r="T466" s="75">
        <v>59</v>
      </c>
      <c r="U466" s="75">
        <v>0</v>
      </c>
      <c r="V466" s="75" t="s">
        <v>5022</v>
      </c>
      <c r="W466" s="75">
        <v>-75.983333333333334</v>
      </c>
      <c r="X466" s="76" t="s">
        <v>5033</v>
      </c>
      <c r="Y466" s="72" t="s">
        <v>5802</v>
      </c>
      <c r="Z466" s="74" t="s">
        <v>5946</v>
      </c>
      <c r="AA466" s="70"/>
      <c r="AB466" s="70"/>
    </row>
    <row r="467" spans="1:28" ht="20.100000000000001" customHeight="1">
      <c r="A467" s="72" t="s">
        <v>11</v>
      </c>
      <c r="B467" s="72" t="s">
        <v>5108</v>
      </c>
      <c r="C467" s="75">
        <f t="shared" si="7"/>
        <v>11050020</v>
      </c>
      <c r="D467" s="75" t="e">
        <f>MATCH(C467,estadored!$B$26:$B$322,0)</f>
        <v>#N/A</v>
      </c>
      <c r="E467" s="73" t="s">
        <v>5109</v>
      </c>
      <c r="F467" s="74" t="s">
        <v>5019</v>
      </c>
      <c r="G467" s="74" t="s">
        <v>12</v>
      </c>
      <c r="H467" s="74" t="s">
        <v>13</v>
      </c>
      <c r="I467" s="74" t="s">
        <v>14</v>
      </c>
      <c r="J467" s="72" t="s">
        <v>15</v>
      </c>
      <c r="K467" s="72" t="s">
        <v>23</v>
      </c>
      <c r="L467" s="72" t="s">
        <v>16</v>
      </c>
      <c r="M467" s="72" t="s">
        <v>5110</v>
      </c>
      <c r="N467" s="72">
        <v>5</v>
      </c>
      <c r="O467" s="72">
        <v>59</v>
      </c>
      <c r="P467" s="72">
        <v>41</v>
      </c>
      <c r="Q467" s="72" t="s">
        <v>5021</v>
      </c>
      <c r="R467" s="72">
        <v>5.9947222222222223</v>
      </c>
      <c r="S467" s="72">
        <v>76</v>
      </c>
      <c r="T467" s="75">
        <v>46</v>
      </c>
      <c r="U467" s="75">
        <v>48.1</v>
      </c>
      <c r="V467" s="75" t="s">
        <v>5022</v>
      </c>
      <c r="W467" s="75">
        <v>-76.780027777777775</v>
      </c>
      <c r="X467" s="76" t="s">
        <v>51</v>
      </c>
      <c r="Y467" s="72" t="s">
        <v>5071</v>
      </c>
      <c r="Z467" s="74" t="s">
        <v>18</v>
      </c>
      <c r="AA467" s="70"/>
      <c r="AB467" s="70"/>
    </row>
    <row r="468" spans="1:28" ht="20.100000000000001" customHeight="1">
      <c r="A468" s="72" t="s">
        <v>763</v>
      </c>
      <c r="B468" s="72" t="s">
        <v>11055</v>
      </c>
      <c r="C468" s="75">
        <f t="shared" si="7"/>
        <v>24035020</v>
      </c>
      <c r="D468" s="75" t="e">
        <f>MATCH(C468,estadored!$B$26:$B$322,0)</f>
        <v>#N/A</v>
      </c>
      <c r="E468" s="73" t="s">
        <v>11056</v>
      </c>
      <c r="F468" s="74" t="s">
        <v>5019</v>
      </c>
      <c r="G468" s="74" t="s">
        <v>12</v>
      </c>
      <c r="H468" s="74" t="s">
        <v>26</v>
      </c>
      <c r="I468" s="74" t="s">
        <v>14</v>
      </c>
      <c r="J468" s="72" t="s">
        <v>15</v>
      </c>
      <c r="K468" s="72" t="s">
        <v>775</v>
      </c>
      <c r="L468" s="72" t="s">
        <v>173</v>
      </c>
      <c r="M468" s="72" t="s">
        <v>11057</v>
      </c>
      <c r="N468" s="72">
        <v>5</v>
      </c>
      <c r="O468" s="72">
        <v>54</v>
      </c>
      <c r="P468" s="72">
        <v>26.2</v>
      </c>
      <c r="Q468" s="72" t="s">
        <v>5021</v>
      </c>
      <c r="R468" s="72">
        <v>5.9072777777777778</v>
      </c>
      <c r="S468" s="72">
        <v>72</v>
      </c>
      <c r="T468" s="75">
        <v>48</v>
      </c>
      <c r="U468" s="75">
        <v>38.200000000000003</v>
      </c>
      <c r="V468" s="75" t="s">
        <v>5022</v>
      </c>
      <c r="W468" s="75">
        <v>-72.810611111111115</v>
      </c>
      <c r="X468" s="76" t="s">
        <v>11058</v>
      </c>
      <c r="Y468" s="72" t="s">
        <v>5197</v>
      </c>
      <c r="Z468" s="74" t="s">
        <v>18</v>
      </c>
      <c r="AA468" s="70"/>
      <c r="AB468" s="70"/>
    </row>
    <row r="469" spans="1:28" ht="20.100000000000001" customHeight="1">
      <c r="A469" s="72" t="s">
        <v>564</v>
      </c>
      <c r="B469" s="72" t="s">
        <v>8866</v>
      </c>
      <c r="C469" s="75">
        <f t="shared" si="7"/>
        <v>21045010</v>
      </c>
      <c r="D469" s="75" t="e">
        <f>MATCH(C469,estadored!$B$26:$B$322,0)</f>
        <v>#N/A</v>
      </c>
      <c r="E469" s="73" t="s">
        <v>8867</v>
      </c>
      <c r="F469" s="74" t="s">
        <v>5019</v>
      </c>
      <c r="G469" s="74" t="s">
        <v>12</v>
      </c>
      <c r="H469" s="74" t="s">
        <v>26</v>
      </c>
      <c r="I469" s="74" t="s">
        <v>14</v>
      </c>
      <c r="J469" s="72" t="s">
        <v>15</v>
      </c>
      <c r="K469" s="72" t="s">
        <v>160</v>
      </c>
      <c r="L469" s="72" t="s">
        <v>566</v>
      </c>
      <c r="M469" s="72" t="s">
        <v>594</v>
      </c>
      <c r="N469" s="72">
        <v>2</v>
      </c>
      <c r="O469" s="72">
        <v>16</v>
      </c>
      <c r="P469" s="72">
        <v>53.7</v>
      </c>
      <c r="Q469" s="72" t="s">
        <v>5021</v>
      </c>
      <c r="R469" s="72">
        <v>2.2815833333333333</v>
      </c>
      <c r="S469" s="72">
        <v>75</v>
      </c>
      <c r="T469" s="75">
        <v>42</v>
      </c>
      <c r="U469" s="75">
        <v>18.3</v>
      </c>
      <c r="V469" s="75" t="s">
        <v>5022</v>
      </c>
      <c r="W469" s="75">
        <v>-75.705083333333334</v>
      </c>
      <c r="X469" s="76" t="s">
        <v>8868</v>
      </c>
      <c r="Y469" s="72" t="s">
        <v>6071</v>
      </c>
      <c r="Z469" s="74" t="s">
        <v>18</v>
      </c>
      <c r="AA469" s="70"/>
      <c r="AB469" s="70"/>
    </row>
    <row r="470" spans="1:28" ht="20.100000000000001" customHeight="1">
      <c r="A470" s="72" t="s">
        <v>892</v>
      </c>
      <c r="B470" s="72" t="s">
        <v>11916</v>
      </c>
      <c r="C470" s="75">
        <f t="shared" si="7"/>
        <v>47097010</v>
      </c>
      <c r="D470" s="75" t="e">
        <f>MATCH(C470,estadored!$B$26:$B$322,0)</f>
        <v>#N/A</v>
      </c>
      <c r="E470" s="73" t="s">
        <v>11917</v>
      </c>
      <c r="F470" s="74" t="s">
        <v>5019</v>
      </c>
      <c r="G470" s="74" t="s">
        <v>19</v>
      </c>
      <c r="H470" s="74" t="s">
        <v>20</v>
      </c>
      <c r="I470" s="74" t="s">
        <v>24</v>
      </c>
      <c r="J470" s="72" t="s">
        <v>15</v>
      </c>
      <c r="K470" s="72" t="s">
        <v>660</v>
      </c>
      <c r="L470" s="72" t="s">
        <v>662</v>
      </c>
      <c r="M470" s="72" t="s">
        <v>11915</v>
      </c>
      <c r="N470" s="72">
        <v>2</v>
      </c>
      <c r="O470" s="72">
        <v>28</v>
      </c>
      <c r="P470" s="72">
        <v>0</v>
      </c>
      <c r="Q470" s="72" t="s">
        <v>9401</v>
      </c>
      <c r="R470" s="72">
        <v>-2.4666666666666668</v>
      </c>
      <c r="S470" s="72">
        <v>70</v>
      </c>
      <c r="T470" s="75">
        <v>19</v>
      </c>
      <c r="U470" s="75">
        <v>0</v>
      </c>
      <c r="V470" s="75" t="s">
        <v>5022</v>
      </c>
      <c r="W470" s="75">
        <v>-70.316666666666663</v>
      </c>
      <c r="X470" s="76" t="s">
        <v>258</v>
      </c>
      <c r="Y470" s="72" t="s">
        <v>6705</v>
      </c>
      <c r="Z470" s="74" t="s">
        <v>8039</v>
      </c>
      <c r="AA470" s="70"/>
      <c r="AB470" s="70"/>
    </row>
    <row r="471" spans="1:28" ht="20.100000000000001" customHeight="1">
      <c r="A471" s="72" t="s">
        <v>1371</v>
      </c>
      <c r="B471" s="72" t="s">
        <v>16038</v>
      </c>
      <c r="C471" s="75">
        <f t="shared" si="7"/>
        <v>21206630</v>
      </c>
      <c r="D471" s="75" t="e">
        <f>MATCH(C471,estadored!$B$26:$B$322,0)</f>
        <v>#N/A</v>
      </c>
      <c r="E471" s="73" t="s">
        <v>16039</v>
      </c>
      <c r="F471" s="74" t="s">
        <v>5019</v>
      </c>
      <c r="G471" s="74" t="s">
        <v>12</v>
      </c>
      <c r="H471" s="74" t="s">
        <v>26</v>
      </c>
      <c r="I471" s="74" t="s">
        <v>14</v>
      </c>
      <c r="J471" s="72" t="s">
        <v>15</v>
      </c>
      <c r="K471" s="72" t="s">
        <v>1322</v>
      </c>
      <c r="L471" s="72" t="s">
        <v>1376</v>
      </c>
      <c r="M471" s="72" t="s">
        <v>1376</v>
      </c>
      <c r="N471" s="72">
        <v>4</v>
      </c>
      <c r="O471" s="72">
        <v>45</v>
      </c>
      <c r="P471" s="72">
        <v>4.0999999999999996</v>
      </c>
      <c r="Q471" s="72" t="s">
        <v>5021</v>
      </c>
      <c r="R471" s="72">
        <v>4.7511388888888888</v>
      </c>
      <c r="S471" s="72">
        <v>74</v>
      </c>
      <c r="T471" s="75">
        <v>5</v>
      </c>
      <c r="U471" s="75">
        <v>29.7</v>
      </c>
      <c r="V471" s="75" t="s">
        <v>5022</v>
      </c>
      <c r="W471" s="75">
        <v>-74.091583333333332</v>
      </c>
      <c r="X471" s="76" t="s">
        <v>264</v>
      </c>
      <c r="Y471" s="72" t="s">
        <v>1134</v>
      </c>
      <c r="Z471" s="74" t="s">
        <v>18</v>
      </c>
      <c r="AA471" s="70"/>
      <c r="AB471" s="70"/>
    </row>
    <row r="472" spans="1:28" ht="20.100000000000001" customHeight="1">
      <c r="A472" s="72" t="s">
        <v>892</v>
      </c>
      <c r="B472" s="72" t="s">
        <v>3741</v>
      </c>
      <c r="C472" s="75">
        <f t="shared" si="7"/>
        <v>51025060</v>
      </c>
      <c r="D472" s="75">
        <f>MATCH(C472,estadored!$B$26:$B$322,0)</f>
        <v>9</v>
      </c>
      <c r="E472" s="73" t="s">
        <v>925</v>
      </c>
      <c r="F472" s="74" t="s">
        <v>38</v>
      </c>
      <c r="G472" s="74" t="s">
        <v>12</v>
      </c>
      <c r="H472" s="74" t="s">
        <v>64</v>
      </c>
      <c r="I472" s="74" t="s">
        <v>14</v>
      </c>
      <c r="J472" s="72" t="s">
        <v>15</v>
      </c>
      <c r="K472" s="72" t="s">
        <v>917</v>
      </c>
      <c r="L472" s="72" t="s">
        <v>908</v>
      </c>
      <c r="M472" s="72" t="s">
        <v>918</v>
      </c>
      <c r="N472" s="72">
        <v>1</v>
      </c>
      <c r="O472" s="72">
        <v>24</v>
      </c>
      <c r="P472" s="72">
        <v>31.1</v>
      </c>
      <c r="Q472" s="72" t="s">
        <v>5021</v>
      </c>
      <c r="R472" s="72">
        <v>1.4086388888888888</v>
      </c>
      <c r="S472" s="72">
        <v>78</v>
      </c>
      <c r="T472" s="75">
        <v>16</v>
      </c>
      <c r="U472" s="75">
        <v>53.8</v>
      </c>
      <c r="V472" s="75" t="s">
        <v>5022</v>
      </c>
      <c r="W472" s="75">
        <v>-78.281611111111104</v>
      </c>
      <c r="X472" s="76" t="s">
        <v>926</v>
      </c>
      <c r="Y472" s="72" t="s">
        <v>927</v>
      </c>
      <c r="Z472" s="74" t="s">
        <v>18</v>
      </c>
      <c r="AA472" s="70"/>
      <c r="AB472" s="70"/>
    </row>
    <row r="473" spans="1:28" ht="20.100000000000001" customHeight="1">
      <c r="A473" s="72" t="s">
        <v>1371</v>
      </c>
      <c r="B473" s="72" t="s">
        <v>15676</v>
      </c>
      <c r="C473" s="75">
        <f t="shared" si="7"/>
        <v>17017010</v>
      </c>
      <c r="D473" s="75" t="e">
        <f>MATCH(C473,estadored!$B$26:$B$322,0)</f>
        <v>#N/A</v>
      </c>
      <c r="E473" s="73" t="s">
        <v>15677</v>
      </c>
      <c r="F473" s="74" t="s">
        <v>5019</v>
      </c>
      <c r="G473" s="74" t="s">
        <v>19</v>
      </c>
      <c r="H473" s="74" t="s">
        <v>31</v>
      </c>
      <c r="I473" s="74" t="s">
        <v>24</v>
      </c>
      <c r="J473" s="72" t="s">
        <v>15</v>
      </c>
      <c r="K473" s="72" t="s">
        <v>15678</v>
      </c>
      <c r="L473" s="72" t="s">
        <v>1372</v>
      </c>
      <c r="M473" s="72" t="s">
        <v>238</v>
      </c>
      <c r="N473" s="72">
        <v>12</v>
      </c>
      <c r="O473" s="72">
        <v>34</v>
      </c>
      <c r="P473" s="72">
        <v>0</v>
      </c>
      <c r="Q473" s="72" t="s">
        <v>5021</v>
      </c>
      <c r="R473" s="72">
        <v>12.566666666666666</v>
      </c>
      <c r="S473" s="72">
        <v>81</v>
      </c>
      <c r="T473" s="75">
        <v>42</v>
      </c>
      <c r="U473" s="75">
        <v>0</v>
      </c>
      <c r="V473" s="75" t="s">
        <v>5022</v>
      </c>
      <c r="W473" s="75">
        <v>-81.7</v>
      </c>
      <c r="X473" s="76" t="s">
        <v>336</v>
      </c>
      <c r="Y473" s="72" t="s">
        <v>28</v>
      </c>
      <c r="Z473" s="74" t="s">
        <v>8233</v>
      </c>
      <c r="AA473" s="70"/>
      <c r="AB473" s="70"/>
    </row>
    <row r="474" spans="1:28" ht="20.100000000000001" customHeight="1">
      <c r="A474" s="72" t="s">
        <v>1299</v>
      </c>
      <c r="B474" s="72" t="s">
        <v>15287</v>
      </c>
      <c r="C474" s="75">
        <f t="shared" si="7"/>
        <v>21250410</v>
      </c>
      <c r="D474" s="75" t="e">
        <f>MATCH(C474,estadored!$B$26:$B$322,0)</f>
        <v>#N/A</v>
      </c>
      <c r="E474" s="73" t="s">
        <v>15288</v>
      </c>
      <c r="F474" s="74" t="s">
        <v>5019</v>
      </c>
      <c r="G474" s="74" t="s">
        <v>12</v>
      </c>
      <c r="H474" s="74" t="s">
        <v>13</v>
      </c>
      <c r="I474" s="74" t="s">
        <v>24</v>
      </c>
      <c r="J474" s="72" t="s">
        <v>15</v>
      </c>
      <c r="K474" s="72" t="s">
        <v>9818</v>
      </c>
      <c r="L474" s="72" t="s">
        <v>637</v>
      </c>
      <c r="M474" s="72" t="s">
        <v>15261</v>
      </c>
      <c r="N474" s="72">
        <v>4</v>
      </c>
      <c r="O474" s="72">
        <v>56</v>
      </c>
      <c r="P474" s="72">
        <v>0</v>
      </c>
      <c r="Q474" s="72" t="s">
        <v>5021</v>
      </c>
      <c r="R474" s="72">
        <v>4.9333333333333336</v>
      </c>
      <c r="S474" s="72">
        <v>74</v>
      </c>
      <c r="T474" s="75">
        <v>55</v>
      </c>
      <c r="U474" s="75">
        <v>0</v>
      </c>
      <c r="V474" s="75" t="s">
        <v>5022</v>
      </c>
      <c r="W474" s="75">
        <v>-74.916666666666671</v>
      </c>
      <c r="X474" s="76" t="s">
        <v>5740</v>
      </c>
      <c r="Y474" s="72" t="s">
        <v>6893</v>
      </c>
      <c r="Z474" s="74" t="s">
        <v>5773</v>
      </c>
      <c r="AA474" s="70"/>
      <c r="AB474" s="70"/>
    </row>
    <row r="475" spans="1:28" ht="20.100000000000001" customHeight="1">
      <c r="A475" s="72" t="s">
        <v>1299</v>
      </c>
      <c r="B475" s="72" t="s">
        <v>15333</v>
      </c>
      <c r="C475" s="75">
        <f t="shared" si="7"/>
        <v>21255070</v>
      </c>
      <c r="D475" s="75" t="e">
        <f>MATCH(C475,estadored!$B$26:$B$322,0)</f>
        <v>#N/A</v>
      </c>
      <c r="E475" s="73" t="s">
        <v>15334</v>
      </c>
      <c r="F475" s="74" t="s">
        <v>5019</v>
      </c>
      <c r="G475" s="74" t="s">
        <v>12</v>
      </c>
      <c r="H475" s="74" t="s">
        <v>26</v>
      </c>
      <c r="I475" s="74" t="s">
        <v>24</v>
      </c>
      <c r="J475" s="72" t="s">
        <v>15</v>
      </c>
      <c r="K475" s="72" t="s">
        <v>9818</v>
      </c>
      <c r="L475" s="72" t="s">
        <v>637</v>
      </c>
      <c r="M475" s="72" t="s">
        <v>15261</v>
      </c>
      <c r="N475" s="72">
        <v>4</v>
      </c>
      <c r="O475" s="72">
        <v>56</v>
      </c>
      <c r="P475" s="72">
        <v>0</v>
      </c>
      <c r="Q475" s="72" t="s">
        <v>5021</v>
      </c>
      <c r="R475" s="72">
        <v>4.9333333333333336</v>
      </c>
      <c r="S475" s="72">
        <v>74</v>
      </c>
      <c r="T475" s="75">
        <v>55</v>
      </c>
      <c r="U475" s="75">
        <v>0</v>
      </c>
      <c r="V475" s="75" t="s">
        <v>5022</v>
      </c>
      <c r="W475" s="75">
        <v>-74.916666666666671</v>
      </c>
      <c r="X475" s="76" t="s">
        <v>5740</v>
      </c>
      <c r="Y475" s="72" t="s">
        <v>9203</v>
      </c>
      <c r="Z475" s="74" t="s">
        <v>5511</v>
      </c>
      <c r="AA475" s="70"/>
      <c r="AB475" s="70"/>
    </row>
    <row r="476" spans="1:28" ht="20.100000000000001" customHeight="1">
      <c r="A476" s="72" t="s">
        <v>763</v>
      </c>
      <c r="B476" s="72" t="s">
        <v>11108</v>
      </c>
      <c r="C476" s="75">
        <f t="shared" si="7"/>
        <v>24035330</v>
      </c>
      <c r="D476" s="75" t="e">
        <f>MATCH(C476,estadored!$B$26:$B$322,0)</f>
        <v>#N/A</v>
      </c>
      <c r="E476" s="73" t="s">
        <v>11109</v>
      </c>
      <c r="F476" s="74" t="s">
        <v>5019</v>
      </c>
      <c r="G476" s="74" t="s">
        <v>12</v>
      </c>
      <c r="H476" s="74" t="s">
        <v>57</v>
      </c>
      <c r="I476" s="74" t="s">
        <v>14</v>
      </c>
      <c r="J476" s="72" t="s">
        <v>15</v>
      </c>
      <c r="K476" s="72" t="s">
        <v>11110</v>
      </c>
      <c r="L476" s="72" t="s">
        <v>173</v>
      </c>
      <c r="M476" s="72" t="s">
        <v>11111</v>
      </c>
      <c r="N476" s="72">
        <v>6</v>
      </c>
      <c r="O476" s="72">
        <v>19</v>
      </c>
      <c r="P476" s="72">
        <v>44.3</v>
      </c>
      <c r="Q476" s="72" t="s">
        <v>5021</v>
      </c>
      <c r="R476" s="72">
        <v>6.3289722222222222</v>
      </c>
      <c r="S476" s="72">
        <v>72</v>
      </c>
      <c r="T476" s="75">
        <v>34</v>
      </c>
      <c r="U476" s="75">
        <v>56.2</v>
      </c>
      <c r="V476" s="75" t="s">
        <v>5022</v>
      </c>
      <c r="W476" s="75">
        <v>-72.582277777777776</v>
      </c>
      <c r="X476" s="76" t="s">
        <v>5141</v>
      </c>
      <c r="Y476" s="72" t="s">
        <v>5465</v>
      </c>
      <c r="Z476" s="74" t="s">
        <v>18</v>
      </c>
      <c r="AA476" s="70"/>
      <c r="AB476" s="70"/>
    </row>
    <row r="477" spans="1:28" ht="20.100000000000001" customHeight="1">
      <c r="A477" s="72" t="s">
        <v>1031</v>
      </c>
      <c r="B477" s="72" t="s">
        <v>13545</v>
      </c>
      <c r="C477" s="75">
        <f t="shared" si="7"/>
        <v>24030280</v>
      </c>
      <c r="D477" s="75" t="e">
        <f>MATCH(C477,estadored!$B$26:$B$322,0)</f>
        <v>#N/A</v>
      </c>
      <c r="E477" s="73" t="s">
        <v>13546</v>
      </c>
      <c r="F477" s="74" t="s">
        <v>5019</v>
      </c>
      <c r="G477" s="74" t="s">
        <v>12</v>
      </c>
      <c r="H477" s="74" t="s">
        <v>13</v>
      </c>
      <c r="I477" s="74" t="s">
        <v>24</v>
      </c>
      <c r="J477" s="72" t="s">
        <v>15</v>
      </c>
      <c r="K477" s="72" t="s">
        <v>11110</v>
      </c>
      <c r="L477" s="72" t="s">
        <v>173</v>
      </c>
      <c r="M477" s="72" t="s">
        <v>11111</v>
      </c>
      <c r="N477" s="72">
        <v>6</v>
      </c>
      <c r="O477" s="72">
        <v>20</v>
      </c>
      <c r="P477" s="72">
        <v>0</v>
      </c>
      <c r="Q477" s="72" t="s">
        <v>5021</v>
      </c>
      <c r="R477" s="72">
        <v>6.333333333333333</v>
      </c>
      <c r="S477" s="72">
        <v>72</v>
      </c>
      <c r="T477" s="75">
        <v>36</v>
      </c>
      <c r="U477" s="75">
        <v>0</v>
      </c>
      <c r="V477" s="75" t="s">
        <v>5022</v>
      </c>
      <c r="W477" s="75">
        <v>-72.599999999999994</v>
      </c>
      <c r="X477" s="76" t="s">
        <v>5045</v>
      </c>
      <c r="Y477" s="72" t="s">
        <v>460</v>
      </c>
      <c r="Z477" s="74" t="s">
        <v>5891</v>
      </c>
      <c r="AA477" s="70"/>
      <c r="AB477" s="70"/>
    </row>
    <row r="478" spans="1:28" ht="20.100000000000001" customHeight="1">
      <c r="A478" s="72" t="s">
        <v>303</v>
      </c>
      <c r="B478" s="72" t="s">
        <v>6699</v>
      </c>
      <c r="C478" s="75">
        <f t="shared" si="7"/>
        <v>13070070</v>
      </c>
      <c r="D478" s="75" t="e">
        <f>MATCH(C478,estadored!$B$26:$B$322,0)</f>
        <v>#N/A</v>
      </c>
      <c r="E478" s="73" t="s">
        <v>6700</v>
      </c>
      <c r="F478" s="74" t="s">
        <v>5019</v>
      </c>
      <c r="G478" s="74" t="s">
        <v>12</v>
      </c>
      <c r="H478" s="74" t="s">
        <v>13</v>
      </c>
      <c r="I478" s="74" t="s">
        <v>14</v>
      </c>
      <c r="J478" s="72" t="s">
        <v>15</v>
      </c>
      <c r="K478" s="72" t="s">
        <v>122</v>
      </c>
      <c r="L478" s="72" t="s">
        <v>123</v>
      </c>
      <c r="M478" s="72" t="s">
        <v>327</v>
      </c>
      <c r="N478" s="72">
        <v>8</v>
      </c>
      <c r="O478" s="72">
        <v>49</v>
      </c>
      <c r="P478" s="72">
        <v>47.7</v>
      </c>
      <c r="Q478" s="72" t="s">
        <v>5021</v>
      </c>
      <c r="R478" s="72">
        <v>8.8299166666666657</v>
      </c>
      <c r="S478" s="72">
        <v>75</v>
      </c>
      <c r="T478" s="75">
        <v>51</v>
      </c>
      <c r="U478" s="75">
        <v>22</v>
      </c>
      <c r="V478" s="75" t="s">
        <v>5022</v>
      </c>
      <c r="W478" s="75">
        <v>-75.856111111111105</v>
      </c>
      <c r="X478" s="76" t="s">
        <v>50</v>
      </c>
      <c r="Y478" s="72" t="s">
        <v>6701</v>
      </c>
      <c r="Z478" s="74" t="s">
        <v>18</v>
      </c>
      <c r="AA478" s="70"/>
      <c r="AB478" s="70"/>
    </row>
    <row r="479" spans="1:28" ht="20.100000000000001" customHeight="1">
      <c r="A479" s="72" t="s">
        <v>564</v>
      </c>
      <c r="B479" s="72" t="s">
        <v>9166</v>
      </c>
      <c r="C479" s="75">
        <f t="shared" si="7"/>
        <v>21110230</v>
      </c>
      <c r="D479" s="75" t="e">
        <f>MATCH(C479,estadored!$B$26:$B$322,0)</f>
        <v>#N/A</v>
      </c>
      <c r="E479" s="73" t="s">
        <v>9167</v>
      </c>
      <c r="F479" s="74" t="s">
        <v>5019</v>
      </c>
      <c r="G479" s="74" t="s">
        <v>12</v>
      </c>
      <c r="H479" s="74" t="s">
        <v>13</v>
      </c>
      <c r="I479" s="74" t="s">
        <v>24</v>
      </c>
      <c r="J479" s="72" t="s">
        <v>15</v>
      </c>
      <c r="K479" s="72" t="s">
        <v>160</v>
      </c>
      <c r="L479" s="72" t="s">
        <v>566</v>
      </c>
      <c r="M479" s="72" t="s">
        <v>621</v>
      </c>
      <c r="N479" s="72">
        <v>3</v>
      </c>
      <c r="O479" s="72">
        <v>11</v>
      </c>
      <c r="P479" s="72">
        <v>0</v>
      </c>
      <c r="Q479" s="72" t="s">
        <v>5021</v>
      </c>
      <c r="R479" s="72">
        <v>3.1833333333333331</v>
      </c>
      <c r="S479" s="72">
        <v>75</v>
      </c>
      <c r="T479" s="75">
        <v>16</v>
      </c>
      <c r="U479" s="75">
        <v>0</v>
      </c>
      <c r="V479" s="75" t="s">
        <v>5022</v>
      </c>
      <c r="W479" s="75">
        <v>-75.266666666666666</v>
      </c>
      <c r="X479" s="76" t="s">
        <v>9168</v>
      </c>
      <c r="Y479" s="72" t="s">
        <v>7283</v>
      </c>
      <c r="Z479" s="74" t="s">
        <v>5891</v>
      </c>
      <c r="AA479" s="70"/>
      <c r="AB479" s="70"/>
    </row>
    <row r="480" spans="1:28" ht="20.100000000000001" customHeight="1">
      <c r="A480" s="72" t="s">
        <v>564</v>
      </c>
      <c r="B480" s="72" t="s">
        <v>9218</v>
      </c>
      <c r="C480" s="75">
        <f t="shared" si="7"/>
        <v>21115120</v>
      </c>
      <c r="D480" s="75" t="e">
        <f>MATCH(C480,estadored!$B$26:$B$322,0)</f>
        <v>#N/A</v>
      </c>
      <c r="E480" s="73" t="s">
        <v>9219</v>
      </c>
      <c r="F480" s="74" t="s">
        <v>5019</v>
      </c>
      <c r="G480" s="74" t="s">
        <v>12</v>
      </c>
      <c r="H480" s="74" t="s">
        <v>26</v>
      </c>
      <c r="I480" s="74" t="s">
        <v>24</v>
      </c>
      <c r="J480" s="72" t="s">
        <v>15</v>
      </c>
      <c r="K480" s="72" t="s">
        <v>160</v>
      </c>
      <c r="L480" s="72" t="s">
        <v>566</v>
      </c>
      <c r="M480" s="72" t="s">
        <v>621</v>
      </c>
      <c r="N480" s="72">
        <v>3</v>
      </c>
      <c r="O480" s="72">
        <v>11</v>
      </c>
      <c r="P480" s="72">
        <v>0</v>
      </c>
      <c r="Q480" s="72" t="s">
        <v>5021</v>
      </c>
      <c r="R480" s="72">
        <v>3.1833333333333331</v>
      </c>
      <c r="S480" s="72">
        <v>75</v>
      </c>
      <c r="T480" s="75">
        <v>16</v>
      </c>
      <c r="U480" s="75">
        <v>0</v>
      </c>
      <c r="V480" s="75" t="s">
        <v>5022</v>
      </c>
      <c r="W480" s="75">
        <v>-75.266666666666666</v>
      </c>
      <c r="X480" s="76" t="s">
        <v>9168</v>
      </c>
      <c r="Y480" s="72" t="s">
        <v>5886</v>
      </c>
      <c r="Z480" s="74" t="s">
        <v>5571</v>
      </c>
      <c r="AA480" s="70"/>
      <c r="AB480" s="70"/>
    </row>
    <row r="481" spans="1:28" ht="20.100000000000001" customHeight="1">
      <c r="A481" s="72" t="s">
        <v>1371</v>
      </c>
      <c r="B481" s="72" t="s">
        <v>16321</v>
      </c>
      <c r="C481" s="75">
        <f t="shared" si="7"/>
        <v>35067090</v>
      </c>
      <c r="D481" s="75" t="e">
        <f>MATCH(C481,estadored!$B$26:$B$322,0)</f>
        <v>#N/A</v>
      </c>
      <c r="E481" s="73" t="s">
        <v>16322</v>
      </c>
      <c r="F481" s="74" t="s">
        <v>5019</v>
      </c>
      <c r="G481" s="74" t="s">
        <v>19</v>
      </c>
      <c r="H481" s="74" t="s">
        <v>31</v>
      </c>
      <c r="I481" s="74" t="s">
        <v>14</v>
      </c>
      <c r="J481" s="72" t="s">
        <v>15</v>
      </c>
      <c r="K481" s="72" t="s">
        <v>16274</v>
      </c>
      <c r="L481" s="72" t="s">
        <v>522</v>
      </c>
      <c r="M481" s="72" t="s">
        <v>16265</v>
      </c>
      <c r="N481" s="72">
        <v>4</v>
      </c>
      <c r="O481" s="72">
        <v>42</v>
      </c>
      <c r="P481" s="72">
        <v>15.4</v>
      </c>
      <c r="Q481" s="72" t="s">
        <v>5021</v>
      </c>
      <c r="R481" s="72">
        <v>4.7042777777777776</v>
      </c>
      <c r="S481" s="72">
        <v>73</v>
      </c>
      <c r="T481" s="75">
        <v>28</v>
      </c>
      <c r="U481" s="75">
        <v>39.9</v>
      </c>
      <c r="V481" s="75" t="s">
        <v>5022</v>
      </c>
      <c r="W481" s="75">
        <v>-73.47775</v>
      </c>
      <c r="X481" s="76" t="s">
        <v>16323</v>
      </c>
      <c r="Y481" s="72" t="s">
        <v>5774</v>
      </c>
      <c r="Z481" s="74" t="s">
        <v>18</v>
      </c>
      <c r="AA481" s="70"/>
      <c r="AB481" s="70"/>
    </row>
    <row r="482" spans="1:28" ht="20.100000000000001" customHeight="1">
      <c r="A482" s="72" t="s">
        <v>1137</v>
      </c>
      <c r="B482" s="72" t="s">
        <v>14656</v>
      </c>
      <c r="C482" s="75">
        <f t="shared" si="7"/>
        <v>26167050</v>
      </c>
      <c r="D482" s="75" t="e">
        <f>MATCH(C482,estadored!$B$26:$B$322,0)</f>
        <v>#N/A</v>
      </c>
      <c r="E482" s="73" t="s">
        <v>14657</v>
      </c>
      <c r="F482" s="74" t="s">
        <v>5019</v>
      </c>
      <c r="G482" s="74" t="s">
        <v>19</v>
      </c>
      <c r="H482" s="74" t="s">
        <v>20</v>
      </c>
      <c r="I482" s="74" t="s">
        <v>24</v>
      </c>
      <c r="J482" s="72" t="s">
        <v>15</v>
      </c>
      <c r="K482" s="72" t="s">
        <v>174</v>
      </c>
      <c r="L482" s="72" t="s">
        <v>125</v>
      </c>
      <c r="M482" s="72" t="s">
        <v>190</v>
      </c>
      <c r="N482" s="72">
        <v>5</v>
      </c>
      <c r="O482" s="72">
        <v>37</v>
      </c>
      <c r="P482" s="72">
        <v>0</v>
      </c>
      <c r="Q482" s="72" t="s">
        <v>5021</v>
      </c>
      <c r="R482" s="72">
        <v>5.6166666666666671</v>
      </c>
      <c r="S482" s="72">
        <v>75</v>
      </c>
      <c r="T482" s="75">
        <v>34</v>
      </c>
      <c r="U482" s="75">
        <v>0</v>
      </c>
      <c r="V482" s="75" t="s">
        <v>5022</v>
      </c>
      <c r="W482" s="75">
        <v>-75.566666666666663</v>
      </c>
      <c r="X482" s="76" t="s">
        <v>14658</v>
      </c>
      <c r="Y482" s="72" t="s">
        <v>5850</v>
      </c>
      <c r="Z482" s="74" t="s">
        <v>5946</v>
      </c>
      <c r="AA482" s="70"/>
      <c r="AB482" s="70"/>
    </row>
    <row r="483" spans="1:28" ht="20.100000000000001" customHeight="1">
      <c r="A483" s="72" t="s">
        <v>1299</v>
      </c>
      <c r="B483" s="72" t="s">
        <v>15392</v>
      </c>
      <c r="C483" s="75">
        <f t="shared" si="7"/>
        <v>22017010</v>
      </c>
      <c r="D483" s="75" t="e">
        <f>MATCH(C483,estadored!$B$26:$B$322,0)</f>
        <v>#N/A</v>
      </c>
      <c r="E483" s="73" t="s">
        <v>15393</v>
      </c>
      <c r="F483" s="74" t="s">
        <v>5019</v>
      </c>
      <c r="G483" s="74" t="s">
        <v>19</v>
      </c>
      <c r="H483" s="74" t="s">
        <v>31</v>
      </c>
      <c r="I483" s="74" t="s">
        <v>14</v>
      </c>
      <c r="J483" s="72" t="s">
        <v>15</v>
      </c>
      <c r="K483" s="72" t="s">
        <v>15380</v>
      </c>
      <c r="L483" s="72" t="s">
        <v>637</v>
      </c>
      <c r="M483" s="72" t="s">
        <v>15367</v>
      </c>
      <c r="N483" s="72">
        <v>3</v>
      </c>
      <c r="O483" s="72">
        <v>28</v>
      </c>
      <c r="P483" s="72">
        <v>18.8</v>
      </c>
      <c r="Q483" s="72" t="s">
        <v>5021</v>
      </c>
      <c r="R483" s="72">
        <v>3.471888888888889</v>
      </c>
      <c r="S483" s="72">
        <v>75</v>
      </c>
      <c r="T483" s="75">
        <v>40</v>
      </c>
      <c r="U483" s="75">
        <v>1</v>
      </c>
      <c r="V483" s="75" t="s">
        <v>5022</v>
      </c>
      <c r="W483" s="75">
        <v>-75.666944444444454</v>
      </c>
      <c r="X483" s="76" t="s">
        <v>15394</v>
      </c>
      <c r="Y483" s="72" t="s">
        <v>5172</v>
      </c>
      <c r="Z483" s="74" t="s">
        <v>18</v>
      </c>
      <c r="AA483" s="70"/>
      <c r="AB483" s="70"/>
    </row>
    <row r="484" spans="1:28" ht="20.100000000000001" customHeight="1">
      <c r="A484" s="72" t="s">
        <v>1299</v>
      </c>
      <c r="B484" s="72" t="s">
        <v>15398</v>
      </c>
      <c r="C484" s="75">
        <f t="shared" si="7"/>
        <v>22017030</v>
      </c>
      <c r="D484" s="75" t="e">
        <f>MATCH(C484,estadored!$B$26:$B$322,0)</f>
        <v>#N/A</v>
      </c>
      <c r="E484" s="73" t="s">
        <v>15399</v>
      </c>
      <c r="F484" s="74" t="s">
        <v>5019</v>
      </c>
      <c r="G484" s="74" t="s">
        <v>19</v>
      </c>
      <c r="H484" s="74" t="s">
        <v>31</v>
      </c>
      <c r="I484" s="74" t="s">
        <v>14</v>
      </c>
      <c r="J484" s="72" t="s">
        <v>15</v>
      </c>
      <c r="K484" s="72" t="s">
        <v>530</v>
      </c>
      <c r="L484" s="72" t="s">
        <v>637</v>
      </c>
      <c r="M484" s="72" t="s">
        <v>15367</v>
      </c>
      <c r="N484" s="72">
        <v>3</v>
      </c>
      <c r="O484" s="72">
        <v>28</v>
      </c>
      <c r="P484" s="72">
        <v>22.5</v>
      </c>
      <c r="Q484" s="72" t="s">
        <v>5021</v>
      </c>
      <c r="R484" s="72">
        <v>3.4729166666666669</v>
      </c>
      <c r="S484" s="72">
        <v>75</v>
      </c>
      <c r="T484" s="75">
        <v>39</v>
      </c>
      <c r="U484" s="75">
        <v>56</v>
      </c>
      <c r="V484" s="75" t="s">
        <v>5022</v>
      </c>
      <c r="W484" s="75">
        <v>-75.665555555555557</v>
      </c>
      <c r="X484" s="76" t="s">
        <v>15400</v>
      </c>
      <c r="Y484" s="72" t="s">
        <v>5053</v>
      </c>
      <c r="Z484" s="74" t="s">
        <v>18</v>
      </c>
      <c r="AA484" s="70"/>
      <c r="AB484" s="70"/>
    </row>
    <row r="485" spans="1:28" ht="20.100000000000001" customHeight="1">
      <c r="A485" s="72" t="s">
        <v>11</v>
      </c>
      <c r="B485" s="72" t="s">
        <v>6358</v>
      </c>
      <c r="C485" s="75">
        <f t="shared" si="7"/>
        <v>27017480</v>
      </c>
      <c r="D485" s="75" t="e">
        <f>MATCH(C485,estadored!$B$26:$B$322,0)</f>
        <v>#N/A</v>
      </c>
      <c r="E485" s="73" t="s">
        <v>6359</v>
      </c>
      <c r="F485" s="74" t="s">
        <v>5019</v>
      </c>
      <c r="G485" s="74" t="s">
        <v>19</v>
      </c>
      <c r="H485" s="74" t="s">
        <v>20</v>
      </c>
      <c r="I485" s="74" t="s">
        <v>24</v>
      </c>
      <c r="J485" s="72" t="s">
        <v>15</v>
      </c>
      <c r="K485" s="72" t="s">
        <v>6304</v>
      </c>
      <c r="L485" s="72" t="s">
        <v>27</v>
      </c>
      <c r="M485" s="72" t="s">
        <v>6360</v>
      </c>
      <c r="N485" s="72">
        <v>7</v>
      </c>
      <c r="O485" s="72">
        <v>24</v>
      </c>
      <c r="P485" s="72">
        <v>0</v>
      </c>
      <c r="Q485" s="72" t="s">
        <v>5021</v>
      </c>
      <c r="R485" s="72">
        <v>7.4</v>
      </c>
      <c r="S485" s="72">
        <v>74</v>
      </c>
      <c r="T485" s="75">
        <v>55</v>
      </c>
      <c r="U485" s="75">
        <v>0</v>
      </c>
      <c r="V485" s="75" t="s">
        <v>5022</v>
      </c>
      <c r="W485" s="75">
        <v>-74.916666666666671</v>
      </c>
      <c r="X485" s="76" t="s">
        <v>5714</v>
      </c>
      <c r="Y485" s="72" t="s">
        <v>5734</v>
      </c>
      <c r="Z485" s="74" t="s">
        <v>6361</v>
      </c>
      <c r="AA485" s="70"/>
      <c r="AB485" s="70"/>
    </row>
    <row r="486" spans="1:28" ht="20.100000000000001" customHeight="1">
      <c r="A486" s="72" t="s">
        <v>1137</v>
      </c>
      <c r="B486" s="72" t="s">
        <v>14789</v>
      </c>
      <c r="C486" s="75">
        <f t="shared" si="7"/>
        <v>54027020</v>
      </c>
      <c r="D486" s="75" t="e">
        <f>MATCH(C486,estadored!$B$26:$B$322,0)</f>
        <v>#N/A</v>
      </c>
      <c r="E486" s="73" t="s">
        <v>14790</v>
      </c>
      <c r="F486" s="74" t="s">
        <v>5019</v>
      </c>
      <c r="G486" s="74" t="s">
        <v>19</v>
      </c>
      <c r="H486" s="74" t="s">
        <v>31</v>
      </c>
      <c r="I486" s="74" t="s">
        <v>14</v>
      </c>
      <c r="J486" s="72" t="s">
        <v>15</v>
      </c>
      <c r="K486" s="72" t="s">
        <v>14776</v>
      </c>
      <c r="L486" s="72" t="s">
        <v>16</v>
      </c>
      <c r="M486" s="72" t="s">
        <v>14776</v>
      </c>
      <c r="N486" s="72">
        <v>5</v>
      </c>
      <c r="O486" s="72">
        <v>6</v>
      </c>
      <c r="P486" s="72">
        <v>19.899999999999999</v>
      </c>
      <c r="Q486" s="72" t="s">
        <v>5021</v>
      </c>
      <c r="R486" s="72">
        <v>5.1055277777777777</v>
      </c>
      <c r="S486" s="72">
        <v>76</v>
      </c>
      <c r="T486" s="75">
        <v>40</v>
      </c>
      <c r="U486" s="75">
        <v>58.8</v>
      </c>
      <c r="V486" s="75" t="s">
        <v>5022</v>
      </c>
      <c r="W486" s="75">
        <v>-76.683000000000007</v>
      </c>
      <c r="X486" s="76" t="s">
        <v>5078</v>
      </c>
      <c r="Y486" s="72" t="s">
        <v>28</v>
      </c>
      <c r="Z486" s="74" t="s">
        <v>18</v>
      </c>
      <c r="AA486" s="70"/>
      <c r="AB486" s="70"/>
    </row>
    <row r="487" spans="1:28" ht="20.100000000000001" customHeight="1">
      <c r="A487" s="72" t="s">
        <v>892</v>
      </c>
      <c r="B487" s="72" t="s">
        <v>12278</v>
      </c>
      <c r="C487" s="75">
        <f t="shared" si="7"/>
        <v>53040010</v>
      </c>
      <c r="D487" s="75" t="e">
        <f>MATCH(C487,estadored!$B$26:$B$322,0)</f>
        <v>#N/A</v>
      </c>
      <c r="E487" s="73" t="s">
        <v>12279</v>
      </c>
      <c r="F487" s="74" t="s">
        <v>5019</v>
      </c>
      <c r="G487" s="74" t="s">
        <v>12</v>
      </c>
      <c r="H487" s="74" t="s">
        <v>13</v>
      </c>
      <c r="I487" s="74" t="s">
        <v>14</v>
      </c>
      <c r="J487" s="72" t="s">
        <v>15</v>
      </c>
      <c r="K487" s="72" t="s">
        <v>1016</v>
      </c>
      <c r="L487" s="72" t="s">
        <v>174</v>
      </c>
      <c r="M487" s="72" t="s">
        <v>1017</v>
      </c>
      <c r="N487" s="72">
        <v>2</v>
      </c>
      <c r="O487" s="72">
        <v>29</v>
      </c>
      <c r="P487" s="72">
        <v>8.4</v>
      </c>
      <c r="Q487" s="72" t="s">
        <v>5021</v>
      </c>
      <c r="R487" s="72">
        <v>2.4856666666666669</v>
      </c>
      <c r="S487" s="72">
        <v>77</v>
      </c>
      <c r="T487" s="75">
        <v>46</v>
      </c>
      <c r="U487" s="75">
        <v>22.8</v>
      </c>
      <c r="V487" s="75" t="s">
        <v>5022</v>
      </c>
      <c r="W487" s="75">
        <v>-77.772999999999996</v>
      </c>
      <c r="X487" s="76" t="s">
        <v>50</v>
      </c>
      <c r="Y487" s="72" t="s">
        <v>253</v>
      </c>
      <c r="Z487" s="74" t="s">
        <v>18</v>
      </c>
      <c r="AA487" s="70"/>
      <c r="AB487" s="70"/>
    </row>
    <row r="488" spans="1:28" ht="20.100000000000001" customHeight="1">
      <c r="A488" s="72" t="s">
        <v>892</v>
      </c>
      <c r="B488" s="72" t="s">
        <v>12291</v>
      </c>
      <c r="C488" s="75">
        <f t="shared" si="7"/>
        <v>53060010</v>
      </c>
      <c r="D488" s="75" t="e">
        <f>MATCH(C488,estadored!$B$26:$B$322,0)</f>
        <v>#N/A</v>
      </c>
      <c r="E488" s="73" t="s">
        <v>12292</v>
      </c>
      <c r="F488" s="74" t="s">
        <v>5019</v>
      </c>
      <c r="G488" s="74" t="s">
        <v>12</v>
      </c>
      <c r="H488" s="74" t="s">
        <v>13</v>
      </c>
      <c r="I488" s="74" t="s">
        <v>14</v>
      </c>
      <c r="J488" s="72" t="s">
        <v>15</v>
      </c>
      <c r="K488" s="72" t="s">
        <v>943</v>
      </c>
      <c r="L488" s="72" t="s">
        <v>174</v>
      </c>
      <c r="M488" s="72" t="s">
        <v>12283</v>
      </c>
      <c r="N488" s="72">
        <v>2</v>
      </c>
      <c r="O488" s="72">
        <v>47</v>
      </c>
      <c r="P488" s="72">
        <v>19.5</v>
      </c>
      <c r="Q488" s="72" t="s">
        <v>5021</v>
      </c>
      <c r="R488" s="72">
        <v>2.7887499999999998</v>
      </c>
      <c r="S488" s="72">
        <v>77</v>
      </c>
      <c r="T488" s="75">
        <v>27</v>
      </c>
      <c r="U488" s="75">
        <v>58.2</v>
      </c>
      <c r="V488" s="75" t="s">
        <v>5022</v>
      </c>
      <c r="W488" s="75">
        <v>-77.466166666666666</v>
      </c>
      <c r="X488" s="76" t="s">
        <v>110</v>
      </c>
      <c r="Y488" s="72" t="s">
        <v>253</v>
      </c>
      <c r="Z488" s="74" t="s">
        <v>18</v>
      </c>
      <c r="AA488" s="70"/>
      <c r="AB488" s="70"/>
    </row>
    <row r="489" spans="1:28" ht="20.100000000000001" customHeight="1">
      <c r="A489" s="72" t="s">
        <v>493</v>
      </c>
      <c r="B489" s="72" t="s">
        <v>7971</v>
      </c>
      <c r="C489" s="75">
        <f t="shared" si="7"/>
        <v>32045010</v>
      </c>
      <c r="D489" s="75" t="e">
        <f>MATCH(C489,estadored!$B$26:$B$322,0)</f>
        <v>#N/A</v>
      </c>
      <c r="E489" s="73" t="s">
        <v>7972</v>
      </c>
      <c r="F489" s="74" t="s">
        <v>5019</v>
      </c>
      <c r="G489" s="74" t="s">
        <v>12</v>
      </c>
      <c r="H489" s="74" t="s">
        <v>26</v>
      </c>
      <c r="I489" s="74" t="s">
        <v>24</v>
      </c>
      <c r="J489" s="72" t="s">
        <v>15</v>
      </c>
      <c r="K489" s="72" t="s">
        <v>7933</v>
      </c>
      <c r="L489" s="72" t="s">
        <v>494</v>
      </c>
      <c r="M489" s="72" t="s">
        <v>495</v>
      </c>
      <c r="N489" s="72">
        <v>2</v>
      </c>
      <c r="O489" s="72">
        <v>35</v>
      </c>
      <c r="P489" s="72">
        <v>0</v>
      </c>
      <c r="Q489" s="72" t="s">
        <v>5021</v>
      </c>
      <c r="R489" s="72">
        <v>2.5833333333333335</v>
      </c>
      <c r="S489" s="72">
        <v>72</v>
      </c>
      <c r="T489" s="75">
        <v>47</v>
      </c>
      <c r="U489" s="75">
        <v>0</v>
      </c>
      <c r="V489" s="75" t="s">
        <v>5022</v>
      </c>
      <c r="W489" s="75">
        <v>-72.783333333333331</v>
      </c>
      <c r="X489" s="76" t="s">
        <v>6215</v>
      </c>
      <c r="Y489" s="72" t="s">
        <v>6417</v>
      </c>
      <c r="Z489" s="74" t="s">
        <v>5332</v>
      </c>
      <c r="AA489" s="70"/>
      <c r="AB489" s="70"/>
    </row>
    <row r="490" spans="1:28" ht="20.100000000000001" customHeight="1">
      <c r="A490" s="72" t="s">
        <v>1371</v>
      </c>
      <c r="B490" s="72" t="s">
        <v>16388</v>
      </c>
      <c r="C490" s="75">
        <f t="shared" si="7"/>
        <v>48017040</v>
      </c>
      <c r="D490" s="75" t="e">
        <f>MATCH(C490,estadored!$B$26:$B$322,0)</f>
        <v>#N/A</v>
      </c>
      <c r="E490" s="73" t="s">
        <v>16389</v>
      </c>
      <c r="F490" s="74" t="s">
        <v>5019</v>
      </c>
      <c r="G490" s="74" t="s">
        <v>19</v>
      </c>
      <c r="H490" s="74" t="s">
        <v>20</v>
      </c>
      <c r="I490" s="74" t="s">
        <v>24</v>
      </c>
      <c r="J490" s="72" t="s">
        <v>15</v>
      </c>
      <c r="K490" s="72" t="s">
        <v>16390</v>
      </c>
      <c r="L490" s="72" t="s">
        <v>662</v>
      </c>
      <c r="M490" s="72" t="s">
        <v>1478</v>
      </c>
      <c r="N490" s="72">
        <v>3</v>
      </c>
      <c r="O490" s="72">
        <v>50</v>
      </c>
      <c r="P490" s="72">
        <v>6.7</v>
      </c>
      <c r="Q490" s="72" t="s">
        <v>9401</v>
      </c>
      <c r="R490" s="72">
        <v>-3.8351944444444448</v>
      </c>
      <c r="S490" s="72">
        <v>70</v>
      </c>
      <c r="T490" s="75">
        <v>37</v>
      </c>
      <c r="U490" s="75">
        <v>32.200000000000003</v>
      </c>
      <c r="V490" s="75" t="s">
        <v>5022</v>
      </c>
      <c r="W490" s="75">
        <v>-70.625611111111098</v>
      </c>
      <c r="X490" s="76" t="s">
        <v>8597</v>
      </c>
      <c r="Y490" s="72" t="s">
        <v>8002</v>
      </c>
      <c r="Z490" s="74" t="s">
        <v>16391</v>
      </c>
      <c r="AA490" s="70"/>
      <c r="AB490" s="70"/>
    </row>
    <row r="491" spans="1:28" ht="20.100000000000001" customHeight="1">
      <c r="A491" s="72" t="s">
        <v>493</v>
      </c>
      <c r="B491" s="72" t="s">
        <v>7939</v>
      </c>
      <c r="C491" s="75">
        <f t="shared" si="7"/>
        <v>32020010</v>
      </c>
      <c r="D491" s="75" t="e">
        <f>MATCH(C491,estadored!$B$26:$B$322,0)</f>
        <v>#N/A</v>
      </c>
      <c r="E491" s="73" t="s">
        <v>7940</v>
      </c>
      <c r="F491" s="74" t="s">
        <v>5019</v>
      </c>
      <c r="G491" s="74" t="s">
        <v>12</v>
      </c>
      <c r="H491" s="74" t="s">
        <v>13</v>
      </c>
      <c r="I491" s="74" t="s">
        <v>24</v>
      </c>
      <c r="J491" s="72" t="s">
        <v>15</v>
      </c>
      <c r="K491" s="72" t="s">
        <v>7941</v>
      </c>
      <c r="L491" s="72" t="s">
        <v>501</v>
      </c>
      <c r="M491" s="72" t="s">
        <v>7942</v>
      </c>
      <c r="N491" s="72">
        <v>2</v>
      </c>
      <c r="O491" s="72">
        <v>32</v>
      </c>
      <c r="P491" s="72">
        <v>0</v>
      </c>
      <c r="Q491" s="72" t="s">
        <v>5021</v>
      </c>
      <c r="R491" s="72">
        <v>2.5333333333333332</v>
      </c>
      <c r="S491" s="72">
        <v>73</v>
      </c>
      <c r="T491" s="75">
        <v>56</v>
      </c>
      <c r="U491" s="75">
        <v>0</v>
      </c>
      <c r="V491" s="75" t="s">
        <v>5022</v>
      </c>
      <c r="W491" s="75">
        <v>-73.933333333333337</v>
      </c>
      <c r="X491" s="76" t="s">
        <v>7943</v>
      </c>
      <c r="Y491" s="72" t="s">
        <v>466</v>
      </c>
      <c r="Z491" s="74" t="s">
        <v>7944</v>
      </c>
      <c r="AA491" s="70"/>
      <c r="AB491" s="70"/>
    </row>
    <row r="492" spans="1:28" ht="20.100000000000001" customHeight="1">
      <c r="A492" s="72" t="s">
        <v>1371</v>
      </c>
      <c r="B492" s="72" t="s">
        <v>4993</v>
      </c>
      <c r="C492" s="75">
        <f t="shared" si="7"/>
        <v>35027520</v>
      </c>
      <c r="D492" s="75">
        <f>MATCH(C492,estadored!$B$26:$B$322,0)</f>
        <v>10</v>
      </c>
      <c r="E492" s="73" t="s">
        <v>16240</v>
      </c>
      <c r="F492" s="74" t="s">
        <v>5065</v>
      </c>
      <c r="G492" s="74" t="s">
        <v>19</v>
      </c>
      <c r="H492" s="74" t="s">
        <v>31</v>
      </c>
      <c r="I492" s="74" t="s">
        <v>14</v>
      </c>
      <c r="J492" s="72" t="s">
        <v>15</v>
      </c>
      <c r="K492" s="72" t="s">
        <v>1458</v>
      </c>
      <c r="L492" s="72" t="s">
        <v>522</v>
      </c>
      <c r="M492" s="72" t="s">
        <v>1459</v>
      </c>
      <c r="N492" s="72">
        <v>4</v>
      </c>
      <c r="O492" s="72">
        <v>39</v>
      </c>
      <c r="P492" s="72">
        <v>39.6</v>
      </c>
      <c r="Q492" s="72" t="s">
        <v>5021</v>
      </c>
      <c r="R492" s="72">
        <v>4.6610000000000005</v>
      </c>
      <c r="S492" s="72">
        <v>73</v>
      </c>
      <c r="T492" s="75">
        <v>49</v>
      </c>
      <c r="U492" s="75">
        <v>38.4</v>
      </c>
      <c r="V492" s="75" t="s">
        <v>5022</v>
      </c>
      <c r="W492" s="75">
        <v>-73.827333333333328</v>
      </c>
      <c r="X492" s="76" t="s">
        <v>1460</v>
      </c>
      <c r="Y492" s="72" t="s">
        <v>16241</v>
      </c>
      <c r="Z492" s="74" t="s">
        <v>18</v>
      </c>
      <c r="AA492" s="70"/>
      <c r="AB492" s="70"/>
    </row>
    <row r="493" spans="1:28" ht="20.100000000000001" customHeight="1">
      <c r="A493" s="72" t="s">
        <v>1137</v>
      </c>
      <c r="B493" s="72" t="s">
        <v>4150</v>
      </c>
      <c r="C493" s="75">
        <f t="shared" si="7"/>
        <v>26047020</v>
      </c>
      <c r="D493" s="75" t="e">
        <f>MATCH(C493,estadored!$B$26:$B$322,0)</f>
        <v>#N/A</v>
      </c>
      <c r="E493" s="73" t="s">
        <v>14072</v>
      </c>
      <c r="F493" s="74" t="s">
        <v>5019</v>
      </c>
      <c r="G493" s="74" t="s">
        <v>19</v>
      </c>
      <c r="H493" s="74" t="s">
        <v>31</v>
      </c>
      <c r="I493" s="74" t="s">
        <v>14</v>
      </c>
      <c r="J493" s="72" t="s">
        <v>15</v>
      </c>
      <c r="K493" s="72" t="s">
        <v>4159</v>
      </c>
      <c r="L493" s="72" t="s">
        <v>174</v>
      </c>
      <c r="M493" s="72" t="s">
        <v>4157</v>
      </c>
      <c r="N493" s="72">
        <v>3</v>
      </c>
      <c r="O493" s="72">
        <v>3</v>
      </c>
      <c r="P493" s="72">
        <v>43.1</v>
      </c>
      <c r="Q493" s="72" t="s">
        <v>5021</v>
      </c>
      <c r="R493" s="72">
        <v>3.0619722222222219</v>
      </c>
      <c r="S493" s="72">
        <v>76</v>
      </c>
      <c r="T493" s="75">
        <v>20</v>
      </c>
      <c r="U493" s="75">
        <v>55.6</v>
      </c>
      <c r="V493" s="75" t="s">
        <v>5022</v>
      </c>
      <c r="W493" s="75">
        <v>-76.348777777777769</v>
      </c>
      <c r="X493" s="76" t="s">
        <v>95</v>
      </c>
      <c r="Y493" s="72" t="s">
        <v>14073</v>
      </c>
      <c r="Z493" s="74" t="s">
        <v>18</v>
      </c>
      <c r="AA493" s="70"/>
      <c r="AB493" s="70"/>
    </row>
    <row r="494" spans="1:28" ht="20.100000000000001" customHeight="1">
      <c r="A494" s="72" t="s">
        <v>674</v>
      </c>
      <c r="B494" s="72" t="s">
        <v>3377</v>
      </c>
      <c r="C494" s="75">
        <f t="shared" si="7"/>
        <v>15017060</v>
      </c>
      <c r="D494" s="75">
        <f>MATCH(C494,estadored!$B$26:$B$322,0)</f>
        <v>11</v>
      </c>
      <c r="E494" s="73" t="s">
        <v>9683</v>
      </c>
      <c r="F494" s="74" t="s">
        <v>5019</v>
      </c>
      <c r="G494" s="74" t="s">
        <v>19</v>
      </c>
      <c r="H494" s="74" t="s">
        <v>31</v>
      </c>
      <c r="I494" s="74" t="s">
        <v>24</v>
      </c>
      <c r="J494" s="72" t="s">
        <v>15</v>
      </c>
      <c r="K494" s="72" t="s">
        <v>524</v>
      </c>
      <c r="L494" s="72" t="s">
        <v>160</v>
      </c>
      <c r="M494" s="72" t="s">
        <v>675</v>
      </c>
      <c r="N494" s="72">
        <v>11</v>
      </c>
      <c r="O494" s="72">
        <v>15</v>
      </c>
      <c r="P494" s="72">
        <v>12.9</v>
      </c>
      <c r="Q494" s="72" t="s">
        <v>5021</v>
      </c>
      <c r="R494" s="72">
        <v>11.253583333333333</v>
      </c>
      <c r="S494" s="72">
        <v>74</v>
      </c>
      <c r="T494" s="75">
        <v>8</v>
      </c>
      <c r="U494" s="75">
        <v>21.5</v>
      </c>
      <c r="V494" s="75" t="s">
        <v>5022</v>
      </c>
      <c r="W494" s="75">
        <v>-74.139305555555566</v>
      </c>
      <c r="X494" s="76" t="s">
        <v>180</v>
      </c>
      <c r="Y494" s="72" t="s">
        <v>5622</v>
      </c>
      <c r="Z494" s="74" t="s">
        <v>30</v>
      </c>
      <c r="AA494" s="70"/>
      <c r="AB494" s="70"/>
    </row>
    <row r="495" spans="1:28" ht="20.100000000000001" customHeight="1">
      <c r="A495" s="72" t="s">
        <v>564</v>
      </c>
      <c r="B495" s="72" t="s">
        <v>9045</v>
      </c>
      <c r="C495" s="75">
        <f t="shared" si="7"/>
        <v>21087050</v>
      </c>
      <c r="D495" s="75" t="e">
        <f>MATCH(C495,estadored!$B$26:$B$322,0)</f>
        <v>#N/A</v>
      </c>
      <c r="E495" s="73" t="s">
        <v>9046</v>
      </c>
      <c r="F495" s="74" t="s">
        <v>5019</v>
      </c>
      <c r="G495" s="74" t="s">
        <v>19</v>
      </c>
      <c r="H495" s="74" t="s">
        <v>31</v>
      </c>
      <c r="I495" s="74" t="s">
        <v>14</v>
      </c>
      <c r="J495" s="72" t="s">
        <v>15</v>
      </c>
      <c r="K495" s="72" t="s">
        <v>9036</v>
      </c>
      <c r="L495" s="72" t="s">
        <v>566</v>
      </c>
      <c r="M495" s="72" t="s">
        <v>9030</v>
      </c>
      <c r="N495" s="72">
        <v>2</v>
      </c>
      <c r="O495" s="72">
        <v>42</v>
      </c>
      <c r="P495" s="72">
        <v>18.600000000000001</v>
      </c>
      <c r="Q495" s="72" t="s">
        <v>5021</v>
      </c>
      <c r="R495" s="72">
        <v>2.7051666666666669</v>
      </c>
      <c r="S495" s="72">
        <v>75</v>
      </c>
      <c r="T495" s="75">
        <v>37</v>
      </c>
      <c r="U495" s="75">
        <v>14.5</v>
      </c>
      <c r="V495" s="75" t="s">
        <v>5022</v>
      </c>
      <c r="W495" s="75">
        <v>-75.620694444444439</v>
      </c>
      <c r="X495" s="76" t="s">
        <v>144</v>
      </c>
      <c r="Y495" s="72" t="s">
        <v>353</v>
      </c>
      <c r="Z495" s="74" t="s">
        <v>18</v>
      </c>
      <c r="AA495" s="70"/>
      <c r="AB495" s="70"/>
    </row>
    <row r="496" spans="1:28" ht="20.100000000000001" customHeight="1">
      <c r="A496" s="72" t="s">
        <v>1299</v>
      </c>
      <c r="B496" s="72" t="s">
        <v>15145</v>
      </c>
      <c r="C496" s="75">
        <f t="shared" si="7"/>
        <v>21217250</v>
      </c>
      <c r="D496" s="75" t="e">
        <f>MATCH(C496,estadored!$B$26:$B$322,0)</f>
        <v>#N/A</v>
      </c>
      <c r="E496" s="73" t="s">
        <v>15146</v>
      </c>
      <c r="F496" s="74" t="s">
        <v>5019</v>
      </c>
      <c r="G496" s="74" t="s">
        <v>19</v>
      </c>
      <c r="H496" s="74" t="s">
        <v>31</v>
      </c>
      <c r="I496" s="74" t="s">
        <v>14</v>
      </c>
      <c r="J496" s="72" t="s">
        <v>15</v>
      </c>
      <c r="K496" s="72" t="s">
        <v>15046</v>
      </c>
      <c r="L496" s="72" t="s">
        <v>637</v>
      </c>
      <c r="M496" s="72" t="s">
        <v>1323</v>
      </c>
      <c r="N496" s="72">
        <v>4</v>
      </c>
      <c r="O496" s="72">
        <v>27</v>
      </c>
      <c r="P496" s="72">
        <v>47.3</v>
      </c>
      <c r="Q496" s="72" t="s">
        <v>5021</v>
      </c>
      <c r="R496" s="72">
        <v>4.4631388888888894</v>
      </c>
      <c r="S496" s="72">
        <v>75</v>
      </c>
      <c r="T496" s="75">
        <v>15</v>
      </c>
      <c r="U496" s="75">
        <v>36.6</v>
      </c>
      <c r="V496" s="75" t="s">
        <v>5022</v>
      </c>
      <c r="W496" s="75">
        <v>-75.260166666666663</v>
      </c>
      <c r="X496" s="76" t="s">
        <v>15147</v>
      </c>
      <c r="Y496" s="72" t="s">
        <v>466</v>
      </c>
      <c r="Z496" s="74" t="s">
        <v>18</v>
      </c>
      <c r="AA496" s="70"/>
      <c r="AB496" s="70"/>
    </row>
    <row r="497" spans="1:28" ht="20.100000000000001" customHeight="1">
      <c r="A497" s="72" t="s">
        <v>1299</v>
      </c>
      <c r="B497" s="72" t="s">
        <v>15561</v>
      </c>
      <c r="C497" s="75">
        <f t="shared" si="7"/>
        <v>23017020</v>
      </c>
      <c r="D497" s="75" t="e">
        <f>MATCH(C497,estadored!$B$26:$B$322,0)</f>
        <v>#N/A</v>
      </c>
      <c r="E497" s="73" t="s">
        <v>15562</v>
      </c>
      <c r="F497" s="74" t="s">
        <v>5019</v>
      </c>
      <c r="G497" s="74" t="s">
        <v>19</v>
      </c>
      <c r="H497" s="74" t="s">
        <v>20</v>
      </c>
      <c r="I497" s="74" t="s">
        <v>14</v>
      </c>
      <c r="J497" s="72" t="s">
        <v>15</v>
      </c>
      <c r="K497" s="72" t="s">
        <v>15563</v>
      </c>
      <c r="L497" s="72" t="s">
        <v>637</v>
      </c>
      <c r="M497" s="72" t="s">
        <v>15555</v>
      </c>
      <c r="N497" s="72">
        <v>5</v>
      </c>
      <c r="O497" s="72">
        <v>12</v>
      </c>
      <c r="P497" s="72">
        <v>37</v>
      </c>
      <c r="Q497" s="72" t="s">
        <v>5021</v>
      </c>
      <c r="R497" s="72">
        <v>5.2102777777777778</v>
      </c>
      <c r="S497" s="72">
        <v>74</v>
      </c>
      <c r="T497" s="75">
        <v>48</v>
      </c>
      <c r="U497" s="75">
        <v>9.92</v>
      </c>
      <c r="V497" s="75" t="s">
        <v>5022</v>
      </c>
      <c r="W497" s="75">
        <v>-74.802755555555549</v>
      </c>
      <c r="X497" s="76" t="s">
        <v>520</v>
      </c>
      <c r="Y497" s="72" t="s">
        <v>650</v>
      </c>
      <c r="Z497" s="74" t="s">
        <v>18</v>
      </c>
      <c r="AA497" s="70"/>
      <c r="AB497" s="70"/>
    </row>
    <row r="498" spans="1:28" ht="20.100000000000001" customHeight="1">
      <c r="A498" s="72" t="s">
        <v>1371</v>
      </c>
      <c r="B498" s="72" t="s">
        <v>15699</v>
      </c>
      <c r="C498" s="75">
        <f t="shared" si="7"/>
        <v>17027020</v>
      </c>
      <c r="D498" s="75" t="e">
        <f>MATCH(C498,estadored!$B$26:$B$322,0)</f>
        <v>#N/A</v>
      </c>
      <c r="E498" s="73" t="s">
        <v>15700</v>
      </c>
      <c r="F498" s="74" t="s">
        <v>5019</v>
      </c>
      <c r="G498" s="74" t="s">
        <v>19</v>
      </c>
      <c r="H498" s="74" t="s">
        <v>31</v>
      </c>
      <c r="I498" s="74" t="s">
        <v>24</v>
      </c>
      <c r="J498" s="72" t="s">
        <v>15</v>
      </c>
      <c r="K498" s="72" t="s">
        <v>15693</v>
      </c>
      <c r="L498" s="72" t="s">
        <v>1372</v>
      </c>
      <c r="M498" s="72" t="s">
        <v>15685</v>
      </c>
      <c r="N498" s="72">
        <v>13</v>
      </c>
      <c r="O498" s="72">
        <v>20</v>
      </c>
      <c r="P498" s="72">
        <v>0</v>
      </c>
      <c r="Q498" s="72" t="s">
        <v>5021</v>
      </c>
      <c r="R498" s="72">
        <v>13.333333333333334</v>
      </c>
      <c r="S498" s="72">
        <v>81</v>
      </c>
      <c r="T498" s="75">
        <v>23</v>
      </c>
      <c r="U498" s="75">
        <v>0</v>
      </c>
      <c r="V498" s="75" t="s">
        <v>5022</v>
      </c>
      <c r="W498" s="75">
        <v>-81.38333333333334</v>
      </c>
      <c r="X498" s="76" t="s">
        <v>119</v>
      </c>
      <c r="Y498" s="72" t="s">
        <v>216</v>
      </c>
      <c r="Z498" s="74" t="s">
        <v>5575</v>
      </c>
      <c r="AA498" s="70"/>
      <c r="AB498" s="70"/>
    </row>
    <row r="499" spans="1:28" ht="20.100000000000001" customHeight="1">
      <c r="A499" s="72" t="s">
        <v>564</v>
      </c>
      <c r="B499" s="72" t="s">
        <v>8952</v>
      </c>
      <c r="C499" s="75">
        <f t="shared" si="7"/>
        <v>21057040</v>
      </c>
      <c r="D499" s="75" t="e">
        <f>MATCH(C499,estadored!$B$26:$B$322,0)</f>
        <v>#N/A</v>
      </c>
      <c r="E499" s="73" t="s">
        <v>8953</v>
      </c>
      <c r="F499" s="74" t="s">
        <v>5019</v>
      </c>
      <c r="G499" s="74" t="s">
        <v>19</v>
      </c>
      <c r="H499" s="74" t="s">
        <v>31</v>
      </c>
      <c r="I499" s="74" t="s">
        <v>24</v>
      </c>
      <c r="J499" s="72" t="s">
        <v>15</v>
      </c>
      <c r="K499" s="72" t="s">
        <v>598</v>
      </c>
      <c r="L499" s="72" t="s">
        <v>174</v>
      </c>
      <c r="M499" s="72" t="s">
        <v>599</v>
      </c>
      <c r="N499" s="72">
        <v>2</v>
      </c>
      <c r="O499" s="72">
        <v>34</v>
      </c>
      <c r="P499" s="72">
        <v>0</v>
      </c>
      <c r="Q499" s="72" t="s">
        <v>5021</v>
      </c>
      <c r="R499" s="72">
        <v>2.5666666666666664</v>
      </c>
      <c r="S499" s="72">
        <v>76</v>
      </c>
      <c r="T499" s="75">
        <v>4</v>
      </c>
      <c r="U499" s="75">
        <v>0</v>
      </c>
      <c r="V499" s="75" t="s">
        <v>5022</v>
      </c>
      <c r="W499" s="75">
        <v>-76.066666666666663</v>
      </c>
      <c r="X499" s="76" t="s">
        <v>222</v>
      </c>
      <c r="Y499" s="72" t="s">
        <v>573</v>
      </c>
      <c r="Z499" s="74" t="s">
        <v>8902</v>
      </c>
      <c r="AA499" s="70"/>
      <c r="AB499" s="70"/>
    </row>
    <row r="500" spans="1:28" ht="20.100000000000001" customHeight="1">
      <c r="A500" s="72" t="s">
        <v>564</v>
      </c>
      <c r="B500" s="72" t="s">
        <v>9229</v>
      </c>
      <c r="C500" s="75">
        <f t="shared" si="7"/>
        <v>21117040</v>
      </c>
      <c r="D500" s="75" t="e">
        <f>MATCH(C500,estadored!$B$26:$B$322,0)</f>
        <v>#N/A</v>
      </c>
      <c r="E500" s="73" t="s">
        <v>9230</v>
      </c>
      <c r="F500" s="74" t="s">
        <v>5019</v>
      </c>
      <c r="G500" s="74" t="s">
        <v>19</v>
      </c>
      <c r="H500" s="74" t="s">
        <v>31</v>
      </c>
      <c r="I500" s="74" t="s">
        <v>24</v>
      </c>
      <c r="J500" s="72" t="s">
        <v>15</v>
      </c>
      <c r="K500" s="72" t="s">
        <v>9144</v>
      </c>
      <c r="L500" s="72" t="s">
        <v>566</v>
      </c>
      <c r="M500" s="72" t="s">
        <v>9145</v>
      </c>
      <c r="N500" s="72">
        <v>3</v>
      </c>
      <c r="O500" s="72">
        <v>2</v>
      </c>
      <c r="P500" s="72">
        <v>0</v>
      </c>
      <c r="Q500" s="72" t="s">
        <v>5021</v>
      </c>
      <c r="R500" s="72">
        <v>3.0333333333333332</v>
      </c>
      <c r="S500" s="72">
        <v>75</v>
      </c>
      <c r="T500" s="75">
        <v>13</v>
      </c>
      <c r="U500" s="75">
        <v>0</v>
      </c>
      <c r="V500" s="75" t="s">
        <v>5022</v>
      </c>
      <c r="W500" s="75">
        <v>-75.216666666666669</v>
      </c>
      <c r="X500" s="76" t="s">
        <v>220</v>
      </c>
      <c r="Y500" s="72" t="s">
        <v>83</v>
      </c>
      <c r="Z500" s="74" t="s">
        <v>5763</v>
      </c>
      <c r="AA500" s="70"/>
      <c r="AB500" s="70"/>
    </row>
    <row r="501" spans="1:28" ht="20.100000000000001" customHeight="1">
      <c r="A501" s="72" t="s">
        <v>1299</v>
      </c>
      <c r="B501" s="72" t="s">
        <v>15140</v>
      </c>
      <c r="C501" s="75">
        <f t="shared" si="7"/>
        <v>21217230</v>
      </c>
      <c r="D501" s="75" t="e">
        <f>MATCH(C501,estadored!$B$26:$B$322,0)</f>
        <v>#N/A</v>
      </c>
      <c r="E501" s="73" t="s">
        <v>15141</v>
      </c>
      <c r="F501" s="74" t="s">
        <v>5019</v>
      </c>
      <c r="G501" s="74" t="s">
        <v>19</v>
      </c>
      <c r="H501" s="74" t="s">
        <v>20</v>
      </c>
      <c r="I501" s="74" t="s">
        <v>24</v>
      </c>
      <c r="J501" s="72" t="s">
        <v>15</v>
      </c>
      <c r="K501" s="72" t="s">
        <v>15142</v>
      </c>
      <c r="L501" s="72" t="s">
        <v>637</v>
      </c>
      <c r="M501" s="72" t="s">
        <v>1323</v>
      </c>
      <c r="N501" s="72">
        <v>4</v>
      </c>
      <c r="O501" s="72">
        <v>32</v>
      </c>
      <c r="P501" s="72">
        <v>0</v>
      </c>
      <c r="Q501" s="72" t="s">
        <v>5021</v>
      </c>
      <c r="R501" s="72">
        <v>4.5333333333333332</v>
      </c>
      <c r="S501" s="72">
        <v>75</v>
      </c>
      <c r="T501" s="75">
        <v>18</v>
      </c>
      <c r="U501" s="75">
        <v>0</v>
      </c>
      <c r="V501" s="75" t="s">
        <v>5022</v>
      </c>
      <c r="W501" s="75">
        <v>-75.3</v>
      </c>
      <c r="X501" s="76" t="s">
        <v>11676</v>
      </c>
      <c r="Y501" s="72" t="s">
        <v>466</v>
      </c>
      <c r="Z501" s="74" t="s">
        <v>15143</v>
      </c>
      <c r="AA501" s="70"/>
      <c r="AB501" s="70"/>
    </row>
    <row r="502" spans="1:28" ht="20.100000000000001" customHeight="1">
      <c r="A502" s="72" t="s">
        <v>1299</v>
      </c>
      <c r="B502" s="72" t="s">
        <v>15244</v>
      </c>
      <c r="C502" s="75">
        <f t="shared" si="7"/>
        <v>21247040</v>
      </c>
      <c r="D502" s="75" t="e">
        <f>MATCH(C502,estadored!$B$26:$B$322,0)</f>
        <v>#N/A</v>
      </c>
      <c r="E502" s="73" t="s">
        <v>15245</v>
      </c>
      <c r="F502" s="74" t="s">
        <v>5019</v>
      </c>
      <c r="G502" s="74" t="s">
        <v>19</v>
      </c>
      <c r="H502" s="74" t="s">
        <v>20</v>
      </c>
      <c r="I502" s="74" t="s">
        <v>24</v>
      </c>
      <c r="J502" s="72" t="s">
        <v>15</v>
      </c>
      <c r="K502" s="72" t="s">
        <v>15246</v>
      </c>
      <c r="L502" s="72" t="s">
        <v>637</v>
      </c>
      <c r="M502" s="72" t="s">
        <v>15247</v>
      </c>
      <c r="N502" s="72">
        <v>4</v>
      </c>
      <c r="O502" s="72">
        <v>41</v>
      </c>
      <c r="P502" s="72">
        <v>31.4</v>
      </c>
      <c r="Q502" s="72" t="s">
        <v>5021</v>
      </c>
      <c r="R502" s="72">
        <v>4.6920555555555561</v>
      </c>
      <c r="S502" s="72">
        <v>74</v>
      </c>
      <c r="T502" s="75">
        <v>57</v>
      </c>
      <c r="U502" s="75">
        <v>29.3</v>
      </c>
      <c r="V502" s="75" t="s">
        <v>5022</v>
      </c>
      <c r="W502" s="75">
        <v>-74.958138888888897</v>
      </c>
      <c r="X502" s="76" t="s">
        <v>520</v>
      </c>
      <c r="Y502" s="72" t="s">
        <v>71</v>
      </c>
      <c r="Z502" s="74" t="s">
        <v>5122</v>
      </c>
      <c r="AA502" s="70"/>
      <c r="AB502" s="70"/>
    </row>
    <row r="503" spans="1:28" ht="20.100000000000001" customHeight="1">
      <c r="A503" s="72" t="s">
        <v>1299</v>
      </c>
      <c r="B503" s="72" t="s">
        <v>15248</v>
      </c>
      <c r="C503" s="75">
        <f t="shared" si="7"/>
        <v>21247050</v>
      </c>
      <c r="D503" s="75" t="e">
        <f>MATCH(C503,estadored!$B$26:$B$322,0)</f>
        <v>#N/A</v>
      </c>
      <c r="E503" s="73" t="s">
        <v>15249</v>
      </c>
      <c r="F503" s="74" t="s">
        <v>5019</v>
      </c>
      <c r="G503" s="74" t="s">
        <v>19</v>
      </c>
      <c r="H503" s="74" t="s">
        <v>20</v>
      </c>
      <c r="I503" s="74" t="s">
        <v>14</v>
      </c>
      <c r="J503" s="72" t="s">
        <v>15</v>
      </c>
      <c r="K503" s="72" t="s">
        <v>15246</v>
      </c>
      <c r="L503" s="72" t="s">
        <v>637</v>
      </c>
      <c r="M503" s="72" t="s">
        <v>15247</v>
      </c>
      <c r="N503" s="72">
        <v>4</v>
      </c>
      <c r="O503" s="72">
        <v>41</v>
      </c>
      <c r="P503" s="72">
        <v>31.4</v>
      </c>
      <c r="Q503" s="72" t="s">
        <v>5021</v>
      </c>
      <c r="R503" s="72">
        <v>4.6920555555555561</v>
      </c>
      <c r="S503" s="72">
        <v>74</v>
      </c>
      <c r="T503" s="75">
        <v>57</v>
      </c>
      <c r="U503" s="75">
        <v>29.3</v>
      </c>
      <c r="V503" s="75" t="s">
        <v>5022</v>
      </c>
      <c r="W503" s="75">
        <v>-74.958138888888897</v>
      </c>
      <c r="X503" s="76" t="s">
        <v>520</v>
      </c>
      <c r="Y503" s="72" t="s">
        <v>71</v>
      </c>
      <c r="Z503" s="74" t="s">
        <v>18</v>
      </c>
      <c r="AA503" s="70"/>
      <c r="AB503" s="70"/>
    </row>
    <row r="504" spans="1:28" ht="20.100000000000001" customHeight="1">
      <c r="A504" s="72" t="s">
        <v>1299</v>
      </c>
      <c r="B504" s="72" t="s">
        <v>15349</v>
      </c>
      <c r="C504" s="75">
        <f t="shared" si="7"/>
        <v>21257020</v>
      </c>
      <c r="D504" s="75" t="e">
        <f>MATCH(C504,estadored!$B$26:$B$322,0)</f>
        <v>#N/A</v>
      </c>
      <c r="E504" s="73" t="s">
        <v>15350</v>
      </c>
      <c r="F504" s="74" t="s">
        <v>5019</v>
      </c>
      <c r="G504" s="74" t="s">
        <v>19</v>
      </c>
      <c r="H504" s="74" t="s">
        <v>20</v>
      </c>
      <c r="I504" s="74" t="s">
        <v>24</v>
      </c>
      <c r="J504" s="72" t="s">
        <v>15</v>
      </c>
      <c r="K504" s="72" t="s">
        <v>1339</v>
      </c>
      <c r="L504" s="72" t="s">
        <v>637</v>
      </c>
      <c r="M504" s="72" t="s">
        <v>15261</v>
      </c>
      <c r="N504" s="72">
        <v>4</v>
      </c>
      <c r="O504" s="72">
        <v>48</v>
      </c>
      <c r="P504" s="72">
        <v>0</v>
      </c>
      <c r="Q504" s="72" t="s">
        <v>5021</v>
      </c>
      <c r="R504" s="72">
        <v>4.8</v>
      </c>
      <c r="S504" s="72">
        <v>74</v>
      </c>
      <c r="T504" s="75">
        <v>59</v>
      </c>
      <c r="U504" s="75">
        <v>0</v>
      </c>
      <c r="V504" s="75" t="s">
        <v>5022</v>
      </c>
      <c r="W504" s="75">
        <v>-74.983333333333334</v>
      </c>
      <c r="X504" s="76" t="s">
        <v>8354</v>
      </c>
      <c r="Y504" s="72" t="s">
        <v>15351</v>
      </c>
      <c r="Z504" s="74" t="s">
        <v>9804</v>
      </c>
      <c r="AA504" s="70"/>
      <c r="AB504" s="70"/>
    </row>
    <row r="505" spans="1:28" ht="20.100000000000001" customHeight="1">
      <c r="A505" s="72" t="s">
        <v>763</v>
      </c>
      <c r="B505" s="72" t="s">
        <v>10829</v>
      </c>
      <c r="C505" s="75">
        <f t="shared" si="7"/>
        <v>24017820</v>
      </c>
      <c r="D505" s="75" t="e">
        <f>MATCH(C505,estadored!$B$26:$B$322,0)</f>
        <v>#N/A</v>
      </c>
      <c r="E505" s="73" t="s">
        <v>10830</v>
      </c>
      <c r="F505" s="74" t="s">
        <v>5019</v>
      </c>
      <c r="G505" s="74" t="s">
        <v>19</v>
      </c>
      <c r="H505" s="74" t="s">
        <v>20</v>
      </c>
      <c r="I505" s="74" t="s">
        <v>24</v>
      </c>
      <c r="J505" s="72" t="s">
        <v>15</v>
      </c>
      <c r="K505" s="72" t="s">
        <v>10811</v>
      </c>
      <c r="L505" s="72" t="s">
        <v>173</v>
      </c>
      <c r="M505" s="72" t="s">
        <v>10700</v>
      </c>
      <c r="N505" s="72">
        <v>5</v>
      </c>
      <c r="O505" s="72">
        <v>40</v>
      </c>
      <c r="P505" s="72">
        <v>48</v>
      </c>
      <c r="Q505" s="72" t="s">
        <v>5021</v>
      </c>
      <c r="R505" s="72">
        <v>5.6800000000000006</v>
      </c>
      <c r="S505" s="72">
        <v>73</v>
      </c>
      <c r="T505" s="75">
        <v>29</v>
      </c>
      <c r="U505" s="75">
        <v>6</v>
      </c>
      <c r="V505" s="75" t="s">
        <v>5022</v>
      </c>
      <c r="W505" s="75">
        <v>-73.484999999999999</v>
      </c>
      <c r="X505" s="76" t="s">
        <v>5141</v>
      </c>
      <c r="Y505" s="72" t="s">
        <v>5436</v>
      </c>
      <c r="Z505" s="74" t="s">
        <v>121</v>
      </c>
      <c r="AA505" s="70"/>
      <c r="AB505" s="70"/>
    </row>
    <row r="506" spans="1:28" ht="20.100000000000001" customHeight="1">
      <c r="A506" s="72" t="s">
        <v>1137</v>
      </c>
      <c r="B506" s="72" t="s">
        <v>14329</v>
      </c>
      <c r="C506" s="75">
        <f t="shared" si="7"/>
        <v>26117010</v>
      </c>
      <c r="D506" s="75" t="e">
        <f>MATCH(C506,estadored!$B$26:$B$322,0)</f>
        <v>#N/A</v>
      </c>
      <c r="E506" s="73" t="s">
        <v>14330</v>
      </c>
      <c r="F506" s="74" t="s">
        <v>5019</v>
      </c>
      <c r="G506" s="74" t="s">
        <v>19</v>
      </c>
      <c r="H506" s="74" t="s">
        <v>20</v>
      </c>
      <c r="I506" s="74" t="s">
        <v>24</v>
      </c>
      <c r="J506" s="72" t="s">
        <v>15</v>
      </c>
      <c r="K506" s="72" t="s">
        <v>14281</v>
      </c>
      <c r="L506" s="72" t="s">
        <v>1146</v>
      </c>
      <c r="M506" s="72" t="s">
        <v>175</v>
      </c>
      <c r="N506" s="72">
        <v>4</v>
      </c>
      <c r="O506" s="72">
        <v>21</v>
      </c>
      <c r="P506" s="72">
        <v>0</v>
      </c>
      <c r="Q506" s="72" t="s">
        <v>5021</v>
      </c>
      <c r="R506" s="72">
        <v>4.3499999999999996</v>
      </c>
      <c r="S506" s="72">
        <v>76</v>
      </c>
      <c r="T506" s="75">
        <v>12</v>
      </c>
      <c r="U506" s="75">
        <v>0</v>
      </c>
      <c r="V506" s="75" t="s">
        <v>5022</v>
      </c>
      <c r="W506" s="75">
        <v>-76.2</v>
      </c>
      <c r="X506" s="76" t="s">
        <v>6074</v>
      </c>
      <c r="Y506" s="72" t="s">
        <v>14037</v>
      </c>
      <c r="Z506" s="74" t="s">
        <v>5729</v>
      </c>
      <c r="AA506" s="70"/>
      <c r="AB506" s="70"/>
    </row>
    <row r="507" spans="1:28" ht="20.100000000000001" customHeight="1">
      <c r="A507" s="72" t="s">
        <v>674</v>
      </c>
      <c r="B507" s="72" t="s">
        <v>10244</v>
      </c>
      <c r="C507" s="75">
        <f t="shared" si="7"/>
        <v>28017100</v>
      </c>
      <c r="D507" s="75" t="e">
        <f>MATCH(C507,estadored!$B$26:$B$322,0)</f>
        <v>#N/A</v>
      </c>
      <c r="E507" s="73" t="s">
        <v>10245</v>
      </c>
      <c r="F507" s="74" t="s">
        <v>5019</v>
      </c>
      <c r="G507" s="74" t="s">
        <v>19</v>
      </c>
      <c r="H507" s="74" t="s">
        <v>20</v>
      </c>
      <c r="I507" s="74" t="s">
        <v>24</v>
      </c>
      <c r="J507" s="72" t="s">
        <v>15</v>
      </c>
      <c r="K507" s="72" t="s">
        <v>683</v>
      </c>
      <c r="L507" s="72" t="s">
        <v>424</v>
      </c>
      <c r="M507" s="72" t="s">
        <v>732</v>
      </c>
      <c r="N507" s="72">
        <v>10</v>
      </c>
      <c r="O507" s="72">
        <v>30</v>
      </c>
      <c r="P507" s="72">
        <v>0</v>
      </c>
      <c r="Q507" s="72" t="s">
        <v>5021</v>
      </c>
      <c r="R507" s="72">
        <v>10.5</v>
      </c>
      <c r="S507" s="72">
        <v>73</v>
      </c>
      <c r="T507" s="75">
        <v>17</v>
      </c>
      <c r="U507" s="75">
        <v>0</v>
      </c>
      <c r="V507" s="75" t="s">
        <v>5022</v>
      </c>
      <c r="W507" s="75">
        <v>-73.283333333333331</v>
      </c>
      <c r="X507" s="76" t="s">
        <v>8451</v>
      </c>
      <c r="Y507" s="72" t="s">
        <v>5850</v>
      </c>
      <c r="Z507" s="74" t="s">
        <v>62</v>
      </c>
      <c r="AA507" s="70"/>
      <c r="AB507" s="70"/>
    </row>
    <row r="508" spans="1:28" ht="20.100000000000001" customHeight="1">
      <c r="A508" s="72" t="s">
        <v>674</v>
      </c>
      <c r="B508" s="72" t="s">
        <v>10249</v>
      </c>
      <c r="C508" s="75">
        <f t="shared" si="7"/>
        <v>28017130</v>
      </c>
      <c r="D508" s="75" t="e">
        <f>MATCH(C508,estadored!$B$26:$B$322,0)</f>
        <v>#N/A</v>
      </c>
      <c r="E508" s="73" t="s">
        <v>10250</v>
      </c>
      <c r="F508" s="74" t="s">
        <v>5019</v>
      </c>
      <c r="G508" s="74" t="s">
        <v>19</v>
      </c>
      <c r="H508" s="74" t="s">
        <v>20</v>
      </c>
      <c r="I508" s="74" t="s">
        <v>24</v>
      </c>
      <c r="J508" s="72" t="s">
        <v>15</v>
      </c>
      <c r="K508" s="72" t="s">
        <v>10251</v>
      </c>
      <c r="L508" s="72" t="s">
        <v>424</v>
      </c>
      <c r="M508" s="72" t="s">
        <v>732</v>
      </c>
      <c r="N508" s="72">
        <v>10</v>
      </c>
      <c r="O508" s="72">
        <v>30</v>
      </c>
      <c r="P508" s="72">
        <v>0</v>
      </c>
      <c r="Q508" s="72" t="s">
        <v>5021</v>
      </c>
      <c r="R508" s="72">
        <v>10.5</v>
      </c>
      <c r="S508" s="72">
        <v>73</v>
      </c>
      <c r="T508" s="75">
        <v>16</v>
      </c>
      <c r="U508" s="75">
        <v>0</v>
      </c>
      <c r="V508" s="75" t="s">
        <v>5022</v>
      </c>
      <c r="W508" s="75">
        <v>-73.266666666666666</v>
      </c>
      <c r="X508" s="76" t="s">
        <v>5714</v>
      </c>
      <c r="Y508" s="72" t="s">
        <v>6256</v>
      </c>
      <c r="Z508" s="74" t="s">
        <v>5592</v>
      </c>
      <c r="AA508" s="70"/>
      <c r="AB508" s="70"/>
    </row>
    <row r="509" spans="1:28" ht="20.100000000000001" customHeight="1">
      <c r="A509" s="72" t="s">
        <v>564</v>
      </c>
      <c r="B509" s="72" t="s">
        <v>9582</v>
      </c>
      <c r="C509" s="75">
        <f t="shared" si="7"/>
        <v>46037020</v>
      </c>
      <c r="D509" s="75" t="e">
        <f>MATCH(C509,estadored!$B$26:$B$322,0)</f>
        <v>#N/A</v>
      </c>
      <c r="E509" s="73" t="s">
        <v>9583</v>
      </c>
      <c r="F509" s="74" t="s">
        <v>5019</v>
      </c>
      <c r="G509" s="74" t="s">
        <v>19</v>
      </c>
      <c r="H509" s="74" t="s">
        <v>20</v>
      </c>
      <c r="I509" s="74" t="s">
        <v>24</v>
      </c>
      <c r="J509" s="72" t="s">
        <v>15</v>
      </c>
      <c r="K509" s="72" t="s">
        <v>670</v>
      </c>
      <c r="L509" s="72" t="s">
        <v>646</v>
      </c>
      <c r="M509" s="72" t="s">
        <v>9577</v>
      </c>
      <c r="N509" s="72">
        <v>1</v>
      </c>
      <c r="O509" s="72">
        <v>40</v>
      </c>
      <c r="P509" s="72">
        <v>0</v>
      </c>
      <c r="Q509" s="72" t="s">
        <v>5021</v>
      </c>
      <c r="R509" s="72">
        <v>1.6666666666666665</v>
      </c>
      <c r="S509" s="72">
        <v>75</v>
      </c>
      <c r="T509" s="75">
        <v>13</v>
      </c>
      <c r="U509" s="75">
        <v>0</v>
      </c>
      <c r="V509" s="75" t="s">
        <v>5022</v>
      </c>
      <c r="W509" s="75">
        <v>-75.216666666666669</v>
      </c>
      <c r="X509" s="76" t="s">
        <v>219</v>
      </c>
      <c r="Y509" s="72" t="s">
        <v>650</v>
      </c>
      <c r="Z509" s="74" t="s">
        <v>5946</v>
      </c>
      <c r="AA509" s="70"/>
      <c r="AB509" s="70"/>
    </row>
    <row r="510" spans="1:28" ht="20.100000000000001" customHeight="1">
      <c r="A510" s="72" t="s">
        <v>564</v>
      </c>
      <c r="B510" s="72" t="s">
        <v>9442</v>
      </c>
      <c r="C510" s="75">
        <f t="shared" si="7"/>
        <v>44037120</v>
      </c>
      <c r="D510" s="75" t="e">
        <f>MATCH(C510,estadored!$B$26:$B$322,0)</f>
        <v>#N/A</v>
      </c>
      <c r="E510" s="73" t="s">
        <v>9443</v>
      </c>
      <c r="F510" s="74" t="s">
        <v>5019</v>
      </c>
      <c r="G510" s="74" t="s">
        <v>19</v>
      </c>
      <c r="H510" s="74" t="s">
        <v>20</v>
      </c>
      <c r="I510" s="74" t="s">
        <v>14</v>
      </c>
      <c r="J510" s="72" t="s">
        <v>15</v>
      </c>
      <c r="K510" s="72" t="s">
        <v>9444</v>
      </c>
      <c r="L510" s="72" t="s">
        <v>646</v>
      </c>
      <c r="M510" s="72" t="s">
        <v>647</v>
      </c>
      <c r="N510" s="72">
        <v>1</v>
      </c>
      <c r="O510" s="72">
        <v>38</v>
      </c>
      <c r="P510" s="72">
        <v>58.7</v>
      </c>
      <c r="Q510" s="72" t="s">
        <v>5021</v>
      </c>
      <c r="R510" s="72">
        <v>1.6496388888888889</v>
      </c>
      <c r="S510" s="72">
        <v>75</v>
      </c>
      <c r="T510" s="75">
        <v>38</v>
      </c>
      <c r="U510" s="75">
        <v>33.299999999999997</v>
      </c>
      <c r="V510" s="75" t="s">
        <v>5022</v>
      </c>
      <c r="W510" s="75">
        <v>-75.642583333333334</v>
      </c>
      <c r="X510" s="76" t="s">
        <v>219</v>
      </c>
      <c r="Y510" s="72" t="s">
        <v>5831</v>
      </c>
      <c r="Z510" s="74" t="s">
        <v>18</v>
      </c>
      <c r="AA510" s="70"/>
      <c r="AB510" s="70"/>
    </row>
    <row r="511" spans="1:28" ht="20.100000000000001" customHeight="1">
      <c r="A511" s="72" t="s">
        <v>1299</v>
      </c>
      <c r="B511" s="72" t="s">
        <v>15483</v>
      </c>
      <c r="C511" s="75">
        <f t="shared" si="7"/>
        <v>22057100</v>
      </c>
      <c r="D511" s="75" t="e">
        <f>MATCH(C511,estadored!$B$26:$B$322,0)</f>
        <v>#N/A</v>
      </c>
      <c r="E511" s="73" t="s">
        <v>15484</v>
      </c>
      <c r="F511" s="74" t="s">
        <v>5019</v>
      </c>
      <c r="G511" s="74" t="s">
        <v>19</v>
      </c>
      <c r="H511" s="74" t="s">
        <v>20</v>
      </c>
      <c r="I511" s="74" t="s">
        <v>24</v>
      </c>
      <c r="J511" s="72" t="s">
        <v>15</v>
      </c>
      <c r="K511" s="72" t="s">
        <v>14872</v>
      </c>
      <c r="L511" s="72" t="s">
        <v>637</v>
      </c>
      <c r="M511" s="72" t="s">
        <v>14868</v>
      </c>
      <c r="N511" s="72">
        <v>3</v>
      </c>
      <c r="O511" s="72">
        <v>45</v>
      </c>
      <c r="P511" s="72">
        <v>0</v>
      </c>
      <c r="Q511" s="72" t="s">
        <v>5021</v>
      </c>
      <c r="R511" s="72">
        <v>3.75</v>
      </c>
      <c r="S511" s="72">
        <v>75</v>
      </c>
      <c r="T511" s="75">
        <v>16</v>
      </c>
      <c r="U511" s="75">
        <v>0</v>
      </c>
      <c r="V511" s="75" t="s">
        <v>5022</v>
      </c>
      <c r="W511" s="75">
        <v>-75.266666666666666</v>
      </c>
      <c r="X511" s="76" t="s">
        <v>6082</v>
      </c>
      <c r="Y511" s="72" t="s">
        <v>9389</v>
      </c>
      <c r="Z511" s="74" t="s">
        <v>5122</v>
      </c>
      <c r="AA511" s="70"/>
      <c r="AB511" s="70"/>
    </row>
    <row r="512" spans="1:28" ht="20.100000000000001" customHeight="1">
      <c r="A512" s="72" t="s">
        <v>564</v>
      </c>
      <c r="B512" s="72" t="s">
        <v>9445</v>
      </c>
      <c r="C512" s="75">
        <f t="shared" si="7"/>
        <v>44037130</v>
      </c>
      <c r="D512" s="75" t="e">
        <f>MATCH(C512,estadored!$B$26:$B$322,0)</f>
        <v>#N/A</v>
      </c>
      <c r="E512" s="73" t="s">
        <v>9446</v>
      </c>
      <c r="F512" s="74" t="s">
        <v>5019</v>
      </c>
      <c r="G512" s="74" t="s">
        <v>19</v>
      </c>
      <c r="H512" s="74" t="s">
        <v>31</v>
      </c>
      <c r="I512" s="74" t="s">
        <v>24</v>
      </c>
      <c r="J512" s="72" t="s">
        <v>15</v>
      </c>
      <c r="K512" s="72" t="s">
        <v>9444</v>
      </c>
      <c r="L512" s="72" t="s">
        <v>646</v>
      </c>
      <c r="M512" s="72" t="s">
        <v>647</v>
      </c>
      <c r="N512" s="72">
        <v>1</v>
      </c>
      <c r="O512" s="72">
        <v>36</v>
      </c>
      <c r="P512" s="72">
        <v>0</v>
      </c>
      <c r="Q512" s="72" t="s">
        <v>5021</v>
      </c>
      <c r="R512" s="72">
        <v>1.6</v>
      </c>
      <c r="S512" s="72">
        <v>75</v>
      </c>
      <c r="T512" s="75">
        <v>38</v>
      </c>
      <c r="U512" s="75">
        <v>0</v>
      </c>
      <c r="V512" s="75" t="s">
        <v>5022</v>
      </c>
      <c r="W512" s="75">
        <v>-75.63333333333334</v>
      </c>
      <c r="X512" s="76" t="s">
        <v>219</v>
      </c>
      <c r="Y512" s="72" t="s">
        <v>7102</v>
      </c>
      <c r="Z512" s="74" t="s">
        <v>5791</v>
      </c>
      <c r="AA512" s="70"/>
      <c r="AB512" s="70"/>
    </row>
    <row r="513" spans="1:28" ht="20.100000000000001" customHeight="1">
      <c r="A513" s="72" t="s">
        <v>1137</v>
      </c>
      <c r="B513" s="72" t="s">
        <v>14565</v>
      </c>
      <c r="C513" s="75">
        <f t="shared" si="7"/>
        <v>26147010</v>
      </c>
      <c r="D513" s="75" t="e">
        <f>MATCH(C513,estadored!$B$26:$B$322,0)</f>
        <v>#N/A</v>
      </c>
      <c r="E513" s="73" t="s">
        <v>14566</v>
      </c>
      <c r="F513" s="74" t="s">
        <v>5019</v>
      </c>
      <c r="G513" s="74" t="s">
        <v>19</v>
      </c>
      <c r="H513" s="74" t="s">
        <v>20</v>
      </c>
      <c r="I513" s="74" t="s">
        <v>24</v>
      </c>
      <c r="J513" s="72" t="s">
        <v>15</v>
      </c>
      <c r="K513" s="72" t="s">
        <v>14533</v>
      </c>
      <c r="L513" s="72" t="s">
        <v>1212</v>
      </c>
      <c r="M513" s="72" t="s">
        <v>14534</v>
      </c>
      <c r="N513" s="72">
        <v>5</v>
      </c>
      <c r="O513" s="72">
        <v>16</v>
      </c>
      <c r="P513" s="72">
        <v>0</v>
      </c>
      <c r="Q513" s="72" t="s">
        <v>5021</v>
      </c>
      <c r="R513" s="72">
        <v>5.2666666666666666</v>
      </c>
      <c r="S513" s="72">
        <v>75</v>
      </c>
      <c r="T513" s="75">
        <v>50</v>
      </c>
      <c r="U513" s="75">
        <v>0</v>
      </c>
      <c r="V513" s="75" t="s">
        <v>5022</v>
      </c>
      <c r="W513" s="75">
        <v>-75.833333333333329</v>
      </c>
      <c r="X513" s="76" t="s">
        <v>12685</v>
      </c>
      <c r="Y513" s="72" t="s">
        <v>5794</v>
      </c>
      <c r="Z513" s="74" t="s">
        <v>8482</v>
      </c>
      <c r="AA513" s="70"/>
      <c r="AB513" s="70"/>
    </row>
    <row r="514" spans="1:28" ht="20.100000000000001" customHeight="1">
      <c r="A514" s="72" t="s">
        <v>1137</v>
      </c>
      <c r="B514" s="72" t="s">
        <v>14057</v>
      </c>
      <c r="C514" s="75">
        <f t="shared" ref="C514:C577" si="8">B514+0</f>
        <v>26040300</v>
      </c>
      <c r="D514" s="75" t="e">
        <f>MATCH(C514,estadored!$B$26:$B$322,0)</f>
        <v>#N/A</v>
      </c>
      <c r="E514" s="73" t="s">
        <v>14058</v>
      </c>
      <c r="F514" s="74" t="s">
        <v>5019</v>
      </c>
      <c r="G514" s="74" t="s">
        <v>12</v>
      </c>
      <c r="H514" s="74" t="s">
        <v>13</v>
      </c>
      <c r="I514" s="74" t="s">
        <v>24</v>
      </c>
      <c r="J514" s="72" t="s">
        <v>15</v>
      </c>
      <c r="K514" s="72" t="s">
        <v>4159</v>
      </c>
      <c r="L514" s="72" t="s">
        <v>174</v>
      </c>
      <c r="M514" s="72" t="s">
        <v>4157</v>
      </c>
      <c r="N514" s="72">
        <v>3</v>
      </c>
      <c r="O514" s="72">
        <v>5</v>
      </c>
      <c r="P514" s="72">
        <v>0</v>
      </c>
      <c r="Q514" s="72" t="s">
        <v>5021</v>
      </c>
      <c r="R514" s="72">
        <v>3.0833333333333335</v>
      </c>
      <c r="S514" s="72">
        <v>76</v>
      </c>
      <c r="T514" s="75">
        <v>21</v>
      </c>
      <c r="U514" s="75">
        <v>0</v>
      </c>
      <c r="V514" s="75" t="s">
        <v>5022</v>
      </c>
      <c r="W514" s="75">
        <v>-76.349999999999994</v>
      </c>
      <c r="X514" s="76" t="s">
        <v>14059</v>
      </c>
      <c r="Y514" s="72" t="s">
        <v>5824</v>
      </c>
      <c r="Z514" s="74" t="s">
        <v>5035</v>
      </c>
      <c r="AA514" s="70"/>
      <c r="AB514" s="70"/>
    </row>
    <row r="515" spans="1:28" ht="20.100000000000001" customHeight="1">
      <c r="A515" s="72" t="s">
        <v>763</v>
      </c>
      <c r="B515" s="72" t="s">
        <v>10835</v>
      </c>
      <c r="C515" s="75">
        <f t="shared" si="8"/>
        <v>24017900</v>
      </c>
      <c r="D515" s="75" t="e">
        <f>MATCH(C515,estadored!$B$26:$B$322,0)</f>
        <v>#N/A</v>
      </c>
      <c r="E515" s="73" t="s">
        <v>10836</v>
      </c>
      <c r="F515" s="74" t="s">
        <v>5019</v>
      </c>
      <c r="G515" s="74" t="s">
        <v>19</v>
      </c>
      <c r="H515" s="74" t="s">
        <v>20</v>
      </c>
      <c r="I515" s="74" t="s">
        <v>14</v>
      </c>
      <c r="J515" s="72" t="s">
        <v>15</v>
      </c>
      <c r="K515" s="72" t="s">
        <v>10756</v>
      </c>
      <c r="L515" s="72" t="s">
        <v>173</v>
      </c>
      <c r="M515" s="72" t="s">
        <v>10720</v>
      </c>
      <c r="N515" s="72">
        <v>5</v>
      </c>
      <c r="O515" s="72">
        <v>50</v>
      </c>
      <c r="P515" s="72">
        <v>6.8</v>
      </c>
      <c r="Q515" s="72" t="s">
        <v>5021</v>
      </c>
      <c r="R515" s="72">
        <v>5.8352222222222219</v>
      </c>
      <c r="S515" s="72">
        <v>73</v>
      </c>
      <c r="T515" s="75">
        <v>32</v>
      </c>
      <c r="U515" s="75">
        <v>51.6</v>
      </c>
      <c r="V515" s="75" t="s">
        <v>5022</v>
      </c>
      <c r="W515" s="75">
        <v>-73.547666666666672</v>
      </c>
      <c r="X515" s="76" t="s">
        <v>5045</v>
      </c>
      <c r="Y515" s="72" t="s">
        <v>5658</v>
      </c>
      <c r="Z515" s="74" t="s">
        <v>18</v>
      </c>
      <c r="AA515" s="70"/>
      <c r="AB515" s="70"/>
    </row>
    <row r="516" spans="1:28" ht="20.100000000000001" customHeight="1">
      <c r="A516" s="72" t="s">
        <v>1299</v>
      </c>
      <c r="B516" s="72" t="s">
        <v>15321</v>
      </c>
      <c r="C516" s="75">
        <f t="shared" si="8"/>
        <v>21250590</v>
      </c>
      <c r="D516" s="75" t="e">
        <f>MATCH(C516,estadored!$B$26:$B$322,0)</f>
        <v>#N/A</v>
      </c>
      <c r="E516" s="73" t="s">
        <v>15322</v>
      </c>
      <c r="F516" s="74" t="s">
        <v>5019</v>
      </c>
      <c r="G516" s="74" t="s">
        <v>12</v>
      </c>
      <c r="H516" s="74" t="s">
        <v>13</v>
      </c>
      <c r="I516" s="74" t="s">
        <v>24</v>
      </c>
      <c r="J516" s="72" t="s">
        <v>15</v>
      </c>
      <c r="K516" s="72" t="s">
        <v>1339</v>
      </c>
      <c r="L516" s="72" t="s">
        <v>637</v>
      </c>
      <c r="M516" s="72" t="s">
        <v>1343</v>
      </c>
      <c r="N516" s="72">
        <v>4</v>
      </c>
      <c r="O516" s="72">
        <v>47</v>
      </c>
      <c r="P516" s="72">
        <v>0</v>
      </c>
      <c r="Q516" s="72" t="s">
        <v>5021</v>
      </c>
      <c r="R516" s="72">
        <v>4.7833333333333332</v>
      </c>
      <c r="S516" s="72">
        <v>74</v>
      </c>
      <c r="T516" s="75">
        <v>47</v>
      </c>
      <c r="U516" s="75">
        <v>0</v>
      </c>
      <c r="V516" s="75" t="s">
        <v>5022</v>
      </c>
      <c r="W516" s="75">
        <v>-74.783333333333331</v>
      </c>
      <c r="X516" s="76" t="s">
        <v>14879</v>
      </c>
      <c r="Y516" s="72" t="s">
        <v>6227</v>
      </c>
      <c r="Z516" s="74" t="s">
        <v>5122</v>
      </c>
      <c r="AA516" s="70"/>
      <c r="AB516" s="70"/>
    </row>
    <row r="517" spans="1:28" ht="20.100000000000001" customHeight="1">
      <c r="A517" s="72" t="s">
        <v>1299</v>
      </c>
      <c r="B517" s="72" t="s">
        <v>15310</v>
      </c>
      <c r="C517" s="75">
        <f t="shared" si="8"/>
        <v>21250540</v>
      </c>
      <c r="D517" s="75" t="e">
        <f>MATCH(C517,estadored!$B$26:$B$322,0)</f>
        <v>#N/A</v>
      </c>
      <c r="E517" s="73" t="s">
        <v>15311</v>
      </c>
      <c r="F517" s="74" t="s">
        <v>5019</v>
      </c>
      <c r="G517" s="74" t="s">
        <v>12</v>
      </c>
      <c r="H517" s="74" t="s">
        <v>13</v>
      </c>
      <c r="I517" s="74" t="s">
        <v>24</v>
      </c>
      <c r="J517" s="72" t="s">
        <v>15</v>
      </c>
      <c r="K517" s="72" t="s">
        <v>1339</v>
      </c>
      <c r="L517" s="72" t="s">
        <v>637</v>
      </c>
      <c r="M517" s="72" t="s">
        <v>1343</v>
      </c>
      <c r="N517" s="72">
        <v>4</v>
      </c>
      <c r="O517" s="72">
        <v>47</v>
      </c>
      <c r="P517" s="72">
        <v>0</v>
      </c>
      <c r="Q517" s="72" t="s">
        <v>5021</v>
      </c>
      <c r="R517" s="72">
        <v>4.7833333333333332</v>
      </c>
      <c r="S517" s="72">
        <v>74</v>
      </c>
      <c r="T517" s="75">
        <v>48</v>
      </c>
      <c r="U517" s="75">
        <v>0</v>
      </c>
      <c r="V517" s="75" t="s">
        <v>5022</v>
      </c>
      <c r="W517" s="75">
        <v>-74.8</v>
      </c>
      <c r="X517" s="76" t="s">
        <v>538</v>
      </c>
      <c r="Y517" s="72" t="s">
        <v>6227</v>
      </c>
      <c r="Z517" s="74" t="s">
        <v>5122</v>
      </c>
      <c r="AA517" s="70"/>
      <c r="AB517" s="70"/>
    </row>
    <row r="518" spans="1:28" ht="20.100000000000001" customHeight="1">
      <c r="A518" s="72" t="s">
        <v>892</v>
      </c>
      <c r="B518" s="72" t="s">
        <v>12141</v>
      </c>
      <c r="C518" s="75">
        <f t="shared" si="8"/>
        <v>52047030</v>
      </c>
      <c r="D518" s="75" t="e">
        <f>MATCH(C518,estadored!$B$26:$B$322,0)</f>
        <v>#N/A</v>
      </c>
      <c r="E518" s="73" t="s">
        <v>12142</v>
      </c>
      <c r="F518" s="74" t="s">
        <v>5019</v>
      </c>
      <c r="G518" s="74" t="s">
        <v>19</v>
      </c>
      <c r="H518" s="74" t="s">
        <v>31</v>
      </c>
      <c r="I518" s="74" t="s">
        <v>14</v>
      </c>
      <c r="J518" s="72" t="s">
        <v>15</v>
      </c>
      <c r="K518" s="72" t="s">
        <v>909</v>
      </c>
      <c r="L518" s="72" t="s">
        <v>908</v>
      </c>
      <c r="M518" s="72" t="s">
        <v>909</v>
      </c>
      <c r="N518" s="72">
        <v>1</v>
      </c>
      <c r="O518" s="72">
        <v>12</v>
      </c>
      <c r="P518" s="72">
        <v>5</v>
      </c>
      <c r="Q518" s="72" t="s">
        <v>5021</v>
      </c>
      <c r="R518" s="72">
        <v>1.2013888888888888</v>
      </c>
      <c r="S518" s="72">
        <v>77</v>
      </c>
      <c r="T518" s="75">
        <v>14</v>
      </c>
      <c r="U518" s="75">
        <v>52</v>
      </c>
      <c r="V518" s="75" t="s">
        <v>5022</v>
      </c>
      <c r="W518" s="75">
        <v>-77.247777777777785</v>
      </c>
      <c r="X518" s="76" t="s">
        <v>10857</v>
      </c>
      <c r="Y518" s="72" t="s">
        <v>5588</v>
      </c>
      <c r="Z518" s="74" t="s">
        <v>18</v>
      </c>
      <c r="AA518" s="70"/>
      <c r="AB518" s="70"/>
    </row>
    <row r="519" spans="1:28" ht="20.100000000000001" customHeight="1">
      <c r="A519" s="72" t="s">
        <v>564</v>
      </c>
      <c r="B519" s="72" t="s">
        <v>9425</v>
      </c>
      <c r="C519" s="75">
        <f t="shared" si="8"/>
        <v>44037070</v>
      </c>
      <c r="D519" s="75" t="e">
        <f>MATCH(C519,estadored!$B$26:$B$322,0)</f>
        <v>#N/A</v>
      </c>
      <c r="E519" s="73" t="s">
        <v>9426</v>
      </c>
      <c r="F519" s="74" t="s">
        <v>5019</v>
      </c>
      <c r="G519" s="74" t="s">
        <v>19</v>
      </c>
      <c r="H519" s="74" t="s">
        <v>20</v>
      </c>
      <c r="I519" s="74" t="s">
        <v>24</v>
      </c>
      <c r="J519" s="72" t="s">
        <v>15</v>
      </c>
      <c r="K519" s="72" t="s">
        <v>9427</v>
      </c>
      <c r="L519" s="72" t="s">
        <v>646</v>
      </c>
      <c r="M519" s="72" t="s">
        <v>9428</v>
      </c>
      <c r="N519" s="72">
        <v>1</v>
      </c>
      <c r="O519" s="72">
        <v>34</v>
      </c>
      <c r="P519" s="72">
        <v>0</v>
      </c>
      <c r="Q519" s="72" t="s">
        <v>5021</v>
      </c>
      <c r="R519" s="72">
        <v>1.5666666666666667</v>
      </c>
      <c r="S519" s="72">
        <v>75</v>
      </c>
      <c r="T519" s="75">
        <v>17</v>
      </c>
      <c r="U519" s="75">
        <v>0</v>
      </c>
      <c r="V519" s="75" t="s">
        <v>5022</v>
      </c>
      <c r="W519" s="75">
        <v>-75.283333333333331</v>
      </c>
      <c r="X519" s="76" t="s">
        <v>8354</v>
      </c>
      <c r="Y519" s="72" t="s">
        <v>650</v>
      </c>
      <c r="Z519" s="74" t="s">
        <v>9385</v>
      </c>
      <c r="AA519" s="70"/>
      <c r="AB519" s="70"/>
    </row>
    <row r="520" spans="1:28" ht="20.100000000000001" customHeight="1">
      <c r="A520" s="72" t="s">
        <v>564</v>
      </c>
      <c r="B520" s="72" t="s">
        <v>9440</v>
      </c>
      <c r="C520" s="75">
        <f t="shared" si="8"/>
        <v>44037110</v>
      </c>
      <c r="D520" s="75" t="e">
        <f>MATCH(C520,estadored!$B$26:$B$322,0)</f>
        <v>#N/A</v>
      </c>
      <c r="E520" s="73" t="s">
        <v>9441</v>
      </c>
      <c r="F520" s="74" t="s">
        <v>5019</v>
      </c>
      <c r="G520" s="74" t="s">
        <v>19</v>
      </c>
      <c r="H520" s="74" t="s">
        <v>20</v>
      </c>
      <c r="I520" s="74" t="s">
        <v>24</v>
      </c>
      <c r="J520" s="72" t="s">
        <v>15</v>
      </c>
      <c r="K520" s="72" t="s">
        <v>9427</v>
      </c>
      <c r="L520" s="72" t="s">
        <v>646</v>
      </c>
      <c r="M520" s="72" t="s">
        <v>9428</v>
      </c>
      <c r="N520" s="72">
        <v>1</v>
      </c>
      <c r="O520" s="72">
        <v>34</v>
      </c>
      <c r="P520" s="72">
        <v>0</v>
      </c>
      <c r="Q520" s="72" t="s">
        <v>5021</v>
      </c>
      <c r="R520" s="72">
        <v>1.5666666666666667</v>
      </c>
      <c r="S520" s="72">
        <v>75</v>
      </c>
      <c r="T520" s="75">
        <v>17</v>
      </c>
      <c r="U520" s="75">
        <v>0</v>
      </c>
      <c r="V520" s="75" t="s">
        <v>5022</v>
      </c>
      <c r="W520" s="75">
        <v>-75.283333333333331</v>
      </c>
      <c r="X520" s="76" t="s">
        <v>8354</v>
      </c>
      <c r="Y520" s="72" t="s">
        <v>7320</v>
      </c>
      <c r="Z520" s="74" t="s">
        <v>5791</v>
      </c>
      <c r="AA520" s="70"/>
      <c r="AB520" s="70"/>
    </row>
    <row r="521" spans="1:28" ht="20.100000000000001" customHeight="1">
      <c r="A521" s="72" t="s">
        <v>1031</v>
      </c>
      <c r="B521" s="72" t="s">
        <v>12678</v>
      </c>
      <c r="C521" s="75">
        <f t="shared" si="8"/>
        <v>16047110</v>
      </c>
      <c r="D521" s="75" t="e">
        <f>MATCH(C521,estadored!$B$26:$B$322,0)</f>
        <v>#N/A</v>
      </c>
      <c r="E521" s="73" t="s">
        <v>12679</v>
      </c>
      <c r="F521" s="74" t="s">
        <v>5019</v>
      </c>
      <c r="G521" s="74" t="s">
        <v>19</v>
      </c>
      <c r="H521" s="74" t="s">
        <v>20</v>
      </c>
      <c r="I521" s="74" t="s">
        <v>24</v>
      </c>
      <c r="J521" s="72" t="s">
        <v>15</v>
      </c>
      <c r="K521" s="72" t="s">
        <v>12680</v>
      </c>
      <c r="L521" s="72" t="s">
        <v>492</v>
      </c>
      <c r="M521" s="72" t="s">
        <v>12633</v>
      </c>
      <c r="N521" s="72">
        <v>8</v>
      </c>
      <c r="O521" s="72">
        <v>3</v>
      </c>
      <c r="P521" s="72">
        <v>0</v>
      </c>
      <c r="Q521" s="72" t="s">
        <v>5021</v>
      </c>
      <c r="R521" s="72">
        <v>8.0500000000000007</v>
      </c>
      <c r="S521" s="72">
        <v>73</v>
      </c>
      <c r="T521" s="75">
        <v>11</v>
      </c>
      <c r="U521" s="75">
        <v>0</v>
      </c>
      <c r="V521" s="75" t="s">
        <v>5022</v>
      </c>
      <c r="W521" s="75">
        <v>-73.183333333333337</v>
      </c>
      <c r="X521" s="76" t="s">
        <v>12673</v>
      </c>
      <c r="Y521" s="72" t="s">
        <v>6000</v>
      </c>
      <c r="Z521" s="74" t="s">
        <v>6408</v>
      </c>
      <c r="AA521" s="70"/>
      <c r="AB521" s="70"/>
    </row>
    <row r="522" spans="1:28" ht="20.100000000000001" customHeight="1">
      <c r="A522" s="72" t="s">
        <v>1031</v>
      </c>
      <c r="B522" s="72" t="s">
        <v>12712</v>
      </c>
      <c r="C522" s="75">
        <f t="shared" si="8"/>
        <v>16050110</v>
      </c>
      <c r="D522" s="75" t="e">
        <f>MATCH(C522,estadored!$B$26:$B$322,0)</f>
        <v>#N/A</v>
      </c>
      <c r="E522" s="73" t="s">
        <v>12679</v>
      </c>
      <c r="F522" s="74" t="s">
        <v>5019</v>
      </c>
      <c r="G522" s="74" t="s">
        <v>12</v>
      </c>
      <c r="H522" s="74" t="s">
        <v>13</v>
      </c>
      <c r="I522" s="74" t="s">
        <v>24</v>
      </c>
      <c r="J522" s="72" t="s">
        <v>15</v>
      </c>
      <c r="K522" s="72" t="s">
        <v>12711</v>
      </c>
      <c r="L522" s="72" t="s">
        <v>492</v>
      </c>
      <c r="M522" s="72" t="s">
        <v>12633</v>
      </c>
      <c r="N522" s="72">
        <v>8</v>
      </c>
      <c r="O522" s="72">
        <v>4</v>
      </c>
      <c r="P522" s="72">
        <v>0</v>
      </c>
      <c r="Q522" s="72" t="s">
        <v>5021</v>
      </c>
      <c r="R522" s="72">
        <v>8.0666666666666664</v>
      </c>
      <c r="S522" s="72">
        <v>73</v>
      </c>
      <c r="T522" s="75">
        <v>12</v>
      </c>
      <c r="U522" s="75">
        <v>0</v>
      </c>
      <c r="V522" s="75" t="s">
        <v>5022</v>
      </c>
      <c r="W522" s="75">
        <v>-73.2</v>
      </c>
      <c r="X522" s="76" t="s">
        <v>5061</v>
      </c>
      <c r="Y522" s="72" t="s">
        <v>6765</v>
      </c>
      <c r="Z522" s="74" t="s">
        <v>5035</v>
      </c>
      <c r="AA522" s="70"/>
      <c r="AB522" s="70"/>
    </row>
    <row r="523" spans="1:28" ht="20.100000000000001" customHeight="1">
      <c r="A523" s="72" t="s">
        <v>1031</v>
      </c>
      <c r="B523" s="72" t="s">
        <v>12713</v>
      </c>
      <c r="C523" s="75">
        <f t="shared" si="8"/>
        <v>16050120</v>
      </c>
      <c r="D523" s="75" t="e">
        <f>MATCH(C523,estadored!$B$26:$B$322,0)</f>
        <v>#N/A</v>
      </c>
      <c r="E523" s="73" t="s">
        <v>12714</v>
      </c>
      <c r="F523" s="74" t="s">
        <v>5019</v>
      </c>
      <c r="G523" s="74" t="s">
        <v>12</v>
      </c>
      <c r="H523" s="74" t="s">
        <v>13</v>
      </c>
      <c r="I523" s="74" t="s">
        <v>14</v>
      </c>
      <c r="J523" s="72" t="s">
        <v>15</v>
      </c>
      <c r="K523" s="72" t="s">
        <v>624</v>
      </c>
      <c r="L523" s="72" t="s">
        <v>492</v>
      </c>
      <c r="M523" s="72" t="s">
        <v>12633</v>
      </c>
      <c r="N523" s="72">
        <v>8</v>
      </c>
      <c r="O523" s="72">
        <v>2</v>
      </c>
      <c r="P523" s="72">
        <v>11.1</v>
      </c>
      <c r="Q523" s="72" t="s">
        <v>5021</v>
      </c>
      <c r="R523" s="72">
        <v>8.0364166666666659</v>
      </c>
      <c r="S523" s="72">
        <v>73</v>
      </c>
      <c r="T523" s="75">
        <v>13</v>
      </c>
      <c r="U523" s="75">
        <v>9.4</v>
      </c>
      <c r="V523" s="75" t="s">
        <v>5022</v>
      </c>
      <c r="W523" s="75">
        <v>-73.219277777777776</v>
      </c>
      <c r="X523" s="76" t="s">
        <v>126</v>
      </c>
      <c r="Y523" s="72" t="s">
        <v>178</v>
      </c>
      <c r="Z523" s="74" t="s">
        <v>18</v>
      </c>
      <c r="AA523" s="70"/>
      <c r="AB523" s="70"/>
    </row>
    <row r="524" spans="1:28" ht="20.100000000000001" customHeight="1">
      <c r="A524" s="72" t="s">
        <v>1031</v>
      </c>
      <c r="B524" s="72" t="s">
        <v>12433</v>
      </c>
      <c r="C524" s="75">
        <f t="shared" si="8"/>
        <v>16020140</v>
      </c>
      <c r="D524" s="75" t="e">
        <f>MATCH(C524,estadored!$B$26:$B$322,0)</f>
        <v>#N/A</v>
      </c>
      <c r="E524" s="73" t="s">
        <v>12434</v>
      </c>
      <c r="F524" s="74" t="s">
        <v>5019</v>
      </c>
      <c r="G524" s="74" t="s">
        <v>12</v>
      </c>
      <c r="H524" s="74" t="s">
        <v>13</v>
      </c>
      <c r="I524" s="74" t="s">
        <v>14</v>
      </c>
      <c r="J524" s="72" t="s">
        <v>15</v>
      </c>
      <c r="K524" s="72" t="s">
        <v>1055</v>
      </c>
      <c r="L524" s="72" t="s">
        <v>492</v>
      </c>
      <c r="M524" s="72" t="s">
        <v>1035</v>
      </c>
      <c r="N524" s="72">
        <v>8</v>
      </c>
      <c r="O524" s="72">
        <v>4</v>
      </c>
      <c r="P524" s="72">
        <v>38.4</v>
      </c>
      <c r="Q524" s="72" t="s">
        <v>5021</v>
      </c>
      <c r="R524" s="72">
        <v>8.0773333333333337</v>
      </c>
      <c r="S524" s="72">
        <v>72</v>
      </c>
      <c r="T524" s="75">
        <v>35</v>
      </c>
      <c r="U524" s="75">
        <v>2</v>
      </c>
      <c r="V524" s="75" t="s">
        <v>5022</v>
      </c>
      <c r="W524" s="75">
        <v>-72.583888888888879</v>
      </c>
      <c r="X524" s="76" t="s">
        <v>90</v>
      </c>
      <c r="Y524" s="72" t="s">
        <v>6605</v>
      </c>
      <c r="Z524" s="74" t="s">
        <v>18</v>
      </c>
      <c r="AA524" s="70"/>
      <c r="AB524" s="70"/>
    </row>
    <row r="525" spans="1:28" ht="20.100000000000001" customHeight="1">
      <c r="A525" s="72" t="s">
        <v>892</v>
      </c>
      <c r="B525" s="72" t="s">
        <v>12011</v>
      </c>
      <c r="C525" s="75">
        <f t="shared" si="8"/>
        <v>52017070</v>
      </c>
      <c r="D525" s="75" t="e">
        <f>MATCH(C525,estadored!$B$26:$B$322,0)</f>
        <v>#N/A</v>
      </c>
      <c r="E525" s="73" t="s">
        <v>12012</v>
      </c>
      <c r="F525" s="74" t="s">
        <v>5019</v>
      </c>
      <c r="G525" s="74" t="s">
        <v>19</v>
      </c>
      <c r="H525" s="74" t="s">
        <v>31</v>
      </c>
      <c r="I525" s="74" t="s">
        <v>14</v>
      </c>
      <c r="J525" s="72" t="s">
        <v>15</v>
      </c>
      <c r="K525" s="72" t="s">
        <v>11987</v>
      </c>
      <c r="L525" s="72" t="s">
        <v>174</v>
      </c>
      <c r="M525" s="72" t="s">
        <v>946</v>
      </c>
      <c r="N525" s="72">
        <v>2</v>
      </c>
      <c r="O525" s="72">
        <v>13</v>
      </c>
      <c r="P525" s="72">
        <v>0</v>
      </c>
      <c r="Q525" s="72" t="s">
        <v>5021</v>
      </c>
      <c r="R525" s="72">
        <v>2.2166666666666668</v>
      </c>
      <c r="S525" s="72">
        <v>77</v>
      </c>
      <c r="T525" s="75">
        <v>3</v>
      </c>
      <c r="U525" s="75">
        <v>27</v>
      </c>
      <c r="V525" s="75" t="s">
        <v>5022</v>
      </c>
      <c r="W525" s="75">
        <v>-77.05749999999999</v>
      </c>
      <c r="X525" s="76" t="s">
        <v>614</v>
      </c>
      <c r="Y525" s="72" t="s">
        <v>644</v>
      </c>
      <c r="Z525" s="74" t="s">
        <v>18</v>
      </c>
      <c r="AA525" s="70"/>
      <c r="AB525" s="70"/>
    </row>
    <row r="526" spans="1:28" ht="20.100000000000001" customHeight="1">
      <c r="A526" s="72" t="s">
        <v>1299</v>
      </c>
      <c r="B526" s="72" t="s">
        <v>15480</v>
      </c>
      <c r="C526" s="75">
        <f t="shared" si="8"/>
        <v>22057090</v>
      </c>
      <c r="D526" s="75" t="e">
        <f>MATCH(C526,estadored!$B$26:$B$322,0)</f>
        <v>#N/A</v>
      </c>
      <c r="E526" s="73" t="s">
        <v>15481</v>
      </c>
      <c r="F526" s="74" t="s">
        <v>5019</v>
      </c>
      <c r="G526" s="74" t="s">
        <v>19</v>
      </c>
      <c r="H526" s="74" t="s">
        <v>31</v>
      </c>
      <c r="I526" s="74" t="s">
        <v>14</v>
      </c>
      <c r="J526" s="72" t="s">
        <v>15</v>
      </c>
      <c r="K526" s="72" t="s">
        <v>14872</v>
      </c>
      <c r="L526" s="72" t="s">
        <v>637</v>
      </c>
      <c r="M526" s="72" t="s">
        <v>14868</v>
      </c>
      <c r="N526" s="72">
        <v>3</v>
      </c>
      <c r="O526" s="72">
        <v>45</v>
      </c>
      <c r="P526" s="72">
        <v>48.6</v>
      </c>
      <c r="Q526" s="72" t="s">
        <v>5021</v>
      </c>
      <c r="R526" s="72">
        <v>3.7635000000000001</v>
      </c>
      <c r="S526" s="72">
        <v>75</v>
      </c>
      <c r="T526" s="75">
        <v>15</v>
      </c>
      <c r="U526" s="75">
        <v>7.4</v>
      </c>
      <c r="V526" s="75" t="s">
        <v>5022</v>
      </c>
      <c r="W526" s="75">
        <v>-75.252055555555557</v>
      </c>
      <c r="X526" s="76" t="s">
        <v>15482</v>
      </c>
      <c r="Y526" s="72" t="s">
        <v>422</v>
      </c>
      <c r="Z526" s="74" t="s">
        <v>18</v>
      </c>
      <c r="AA526" s="70"/>
      <c r="AB526" s="70"/>
    </row>
    <row r="527" spans="1:28" ht="20.100000000000001" customHeight="1">
      <c r="A527" s="72" t="s">
        <v>1371</v>
      </c>
      <c r="B527" s="72" t="s">
        <v>16392</v>
      </c>
      <c r="C527" s="75">
        <f t="shared" si="8"/>
        <v>48017050</v>
      </c>
      <c r="D527" s="75" t="e">
        <f>MATCH(C527,estadored!$B$26:$B$322,0)</f>
        <v>#N/A</v>
      </c>
      <c r="E527" s="73" t="s">
        <v>16393</v>
      </c>
      <c r="F527" s="74" t="s">
        <v>5019</v>
      </c>
      <c r="G527" s="74" t="s">
        <v>19</v>
      </c>
      <c r="H527" s="74" t="s">
        <v>20</v>
      </c>
      <c r="I527" s="74" t="s">
        <v>24</v>
      </c>
      <c r="J527" s="72" t="s">
        <v>15</v>
      </c>
      <c r="K527" s="72" t="s">
        <v>16394</v>
      </c>
      <c r="L527" s="72" t="s">
        <v>662</v>
      </c>
      <c r="M527" s="72" t="s">
        <v>1476</v>
      </c>
      <c r="N527" s="72">
        <v>4</v>
      </c>
      <c r="O527" s="72">
        <v>11</v>
      </c>
      <c r="P527" s="72">
        <v>25.7</v>
      </c>
      <c r="Q527" s="72" t="s">
        <v>9401</v>
      </c>
      <c r="R527" s="72">
        <v>-4.1904722222222226</v>
      </c>
      <c r="S527" s="72">
        <v>69</v>
      </c>
      <c r="T527" s="75">
        <v>57</v>
      </c>
      <c r="U527" s="75">
        <v>1</v>
      </c>
      <c r="V527" s="75" t="s">
        <v>5022</v>
      </c>
      <c r="W527" s="75">
        <v>-69.950277777777785</v>
      </c>
      <c r="X527" s="76" t="s">
        <v>16395</v>
      </c>
      <c r="Y527" s="72" t="s">
        <v>6867</v>
      </c>
      <c r="Z527" s="74" t="s">
        <v>16396</v>
      </c>
      <c r="AA527" s="70"/>
      <c r="AB527" s="70"/>
    </row>
    <row r="528" spans="1:28" ht="20.100000000000001" customHeight="1">
      <c r="A528" s="72" t="s">
        <v>763</v>
      </c>
      <c r="B528" s="72" t="s">
        <v>11546</v>
      </c>
      <c r="C528" s="75">
        <f t="shared" si="8"/>
        <v>35197210</v>
      </c>
      <c r="D528" s="75" t="e">
        <f>MATCH(C528,estadored!$B$26:$B$322,0)</f>
        <v>#N/A</v>
      </c>
      <c r="E528" s="73" t="s">
        <v>11547</v>
      </c>
      <c r="F528" s="74" t="s">
        <v>5019</v>
      </c>
      <c r="G528" s="74" t="s">
        <v>19</v>
      </c>
      <c r="H528" s="74" t="s">
        <v>31</v>
      </c>
      <c r="I528" s="74" t="s">
        <v>24</v>
      </c>
      <c r="J528" s="72" t="s">
        <v>15</v>
      </c>
      <c r="K528" s="72" t="s">
        <v>861</v>
      </c>
      <c r="L528" s="72" t="s">
        <v>545</v>
      </c>
      <c r="M528" s="72" t="s">
        <v>8473</v>
      </c>
      <c r="N528" s="72">
        <v>5</v>
      </c>
      <c r="O528" s="72">
        <v>7</v>
      </c>
      <c r="P528" s="72">
        <v>0</v>
      </c>
      <c r="Q528" s="72" t="s">
        <v>5021</v>
      </c>
      <c r="R528" s="72">
        <v>5.1166666666666663</v>
      </c>
      <c r="S528" s="72">
        <v>72</v>
      </c>
      <c r="T528" s="75">
        <v>44</v>
      </c>
      <c r="U528" s="75">
        <v>0</v>
      </c>
      <c r="V528" s="75" t="s">
        <v>5022</v>
      </c>
      <c r="W528" s="75">
        <v>-72.733333333333334</v>
      </c>
      <c r="X528" s="76" t="s">
        <v>616</v>
      </c>
      <c r="Y528" s="72" t="s">
        <v>11548</v>
      </c>
      <c r="Z528" s="74" t="s">
        <v>5883</v>
      </c>
      <c r="AA528" s="70"/>
      <c r="AB528" s="70"/>
    </row>
    <row r="529" spans="1:28" ht="20.100000000000001" customHeight="1">
      <c r="A529" s="72" t="s">
        <v>1137</v>
      </c>
      <c r="B529" s="72" t="s">
        <v>13864</v>
      </c>
      <c r="C529" s="75">
        <f t="shared" si="8"/>
        <v>26017030</v>
      </c>
      <c r="D529" s="75" t="e">
        <f>MATCH(C529,estadored!$B$26:$B$322,0)</f>
        <v>#N/A</v>
      </c>
      <c r="E529" s="73" t="s">
        <v>13865</v>
      </c>
      <c r="F529" s="74" t="s">
        <v>5019</v>
      </c>
      <c r="G529" s="74" t="s">
        <v>19</v>
      </c>
      <c r="H529" s="74" t="s">
        <v>20</v>
      </c>
      <c r="I529" s="74" t="s">
        <v>14</v>
      </c>
      <c r="J529" s="72" t="s">
        <v>15</v>
      </c>
      <c r="K529" s="72" t="s">
        <v>174</v>
      </c>
      <c r="L529" s="72" t="s">
        <v>174</v>
      </c>
      <c r="M529" s="72" t="s">
        <v>603</v>
      </c>
      <c r="N529" s="72">
        <v>2</v>
      </c>
      <c r="O529" s="72">
        <v>24</v>
      </c>
      <c r="P529" s="72">
        <v>51.4</v>
      </c>
      <c r="Q529" s="72" t="s">
        <v>5021</v>
      </c>
      <c r="R529" s="72">
        <v>2.4142777777777775</v>
      </c>
      <c r="S529" s="72">
        <v>76</v>
      </c>
      <c r="T529" s="75">
        <v>30</v>
      </c>
      <c r="U529" s="75">
        <v>31</v>
      </c>
      <c r="V529" s="75" t="s">
        <v>5022</v>
      </c>
      <c r="W529" s="75">
        <v>-76.508611111111108</v>
      </c>
      <c r="X529" s="76" t="s">
        <v>13866</v>
      </c>
      <c r="Y529" s="72" t="s">
        <v>8306</v>
      </c>
      <c r="Z529" s="74" t="s">
        <v>18</v>
      </c>
      <c r="AA529" s="70"/>
      <c r="AB529" s="70"/>
    </row>
    <row r="530" spans="1:28" ht="20.100000000000001" customHeight="1">
      <c r="A530" s="72" t="s">
        <v>1137</v>
      </c>
      <c r="B530" s="72" t="s">
        <v>13877</v>
      </c>
      <c r="C530" s="75">
        <f t="shared" si="8"/>
        <v>26017110</v>
      </c>
      <c r="D530" s="75" t="e">
        <f>MATCH(C530,estadored!$B$26:$B$322,0)</f>
        <v>#N/A</v>
      </c>
      <c r="E530" s="73" t="s">
        <v>13878</v>
      </c>
      <c r="F530" s="74" t="s">
        <v>5019</v>
      </c>
      <c r="G530" s="74" t="s">
        <v>19</v>
      </c>
      <c r="H530" s="74" t="s">
        <v>20</v>
      </c>
      <c r="I530" s="74" t="s">
        <v>14</v>
      </c>
      <c r="J530" s="72" t="s">
        <v>15</v>
      </c>
      <c r="K530" s="72" t="s">
        <v>1150</v>
      </c>
      <c r="L530" s="72" t="s">
        <v>174</v>
      </c>
      <c r="M530" s="72" t="s">
        <v>603</v>
      </c>
      <c r="N530" s="72">
        <v>2</v>
      </c>
      <c r="O530" s="72">
        <v>24</v>
      </c>
      <c r="P530" s="72">
        <v>58.9</v>
      </c>
      <c r="Q530" s="72" t="s">
        <v>5021</v>
      </c>
      <c r="R530" s="72">
        <v>2.4163611111111112</v>
      </c>
      <c r="S530" s="72">
        <v>76</v>
      </c>
      <c r="T530" s="75">
        <v>30</v>
      </c>
      <c r="U530" s="75">
        <v>31.6</v>
      </c>
      <c r="V530" s="75" t="s">
        <v>5022</v>
      </c>
      <c r="W530" s="75">
        <v>-76.50877777777778</v>
      </c>
      <c r="X530" s="76" t="s">
        <v>12471</v>
      </c>
      <c r="Y530" s="72" t="s">
        <v>7894</v>
      </c>
      <c r="Z530" s="74" t="s">
        <v>18</v>
      </c>
      <c r="AA530" s="70"/>
      <c r="AB530" s="70"/>
    </row>
    <row r="531" spans="1:28" ht="20.100000000000001" customHeight="1">
      <c r="A531" s="72" t="s">
        <v>1137</v>
      </c>
      <c r="B531" s="72" t="s">
        <v>13888</v>
      </c>
      <c r="C531" s="75">
        <f t="shared" si="8"/>
        <v>26020050</v>
      </c>
      <c r="D531" s="75" t="e">
        <f>MATCH(C531,estadored!$B$26:$B$322,0)</f>
        <v>#N/A</v>
      </c>
      <c r="E531" s="73" t="s">
        <v>13889</v>
      </c>
      <c r="F531" s="74" t="s">
        <v>5019</v>
      </c>
      <c r="G531" s="74" t="s">
        <v>12</v>
      </c>
      <c r="H531" s="74" t="s">
        <v>13</v>
      </c>
      <c r="I531" s="74" t="s">
        <v>24</v>
      </c>
      <c r="J531" s="72" t="s">
        <v>15</v>
      </c>
      <c r="K531" s="72" t="s">
        <v>174</v>
      </c>
      <c r="L531" s="72" t="s">
        <v>174</v>
      </c>
      <c r="M531" s="72" t="s">
        <v>1152</v>
      </c>
      <c r="N531" s="72">
        <v>2</v>
      </c>
      <c r="O531" s="72">
        <v>29</v>
      </c>
      <c r="P531" s="72">
        <v>0</v>
      </c>
      <c r="Q531" s="72" t="s">
        <v>5021</v>
      </c>
      <c r="R531" s="72">
        <v>2.4833333333333334</v>
      </c>
      <c r="S531" s="72">
        <v>76</v>
      </c>
      <c r="T531" s="75">
        <v>35</v>
      </c>
      <c r="U531" s="75">
        <v>0</v>
      </c>
      <c r="V531" s="75" t="s">
        <v>5022</v>
      </c>
      <c r="W531" s="75">
        <v>-76.583333333333329</v>
      </c>
      <c r="X531" s="76" t="s">
        <v>12096</v>
      </c>
      <c r="Y531" s="72" t="s">
        <v>13890</v>
      </c>
      <c r="Z531" s="74" t="s">
        <v>5975</v>
      </c>
      <c r="AA531" s="70"/>
      <c r="AB531" s="70"/>
    </row>
    <row r="532" spans="1:28" ht="20.100000000000001" customHeight="1">
      <c r="A532" s="72" t="s">
        <v>1299</v>
      </c>
      <c r="B532" s="72" t="s">
        <v>15206</v>
      </c>
      <c r="C532" s="75">
        <f t="shared" si="8"/>
        <v>21240110</v>
      </c>
      <c r="D532" s="75" t="e">
        <f>MATCH(C532,estadored!$B$26:$B$322,0)</f>
        <v>#N/A</v>
      </c>
      <c r="E532" s="73" t="s">
        <v>15207</v>
      </c>
      <c r="F532" s="74" t="s">
        <v>5019</v>
      </c>
      <c r="G532" s="74" t="s">
        <v>12</v>
      </c>
      <c r="H532" s="74" t="s">
        <v>13</v>
      </c>
      <c r="I532" s="74" t="s">
        <v>14</v>
      </c>
      <c r="J532" s="72" t="s">
        <v>15</v>
      </c>
      <c r="K532" s="72" t="s">
        <v>1339</v>
      </c>
      <c r="L532" s="72" t="s">
        <v>637</v>
      </c>
      <c r="M532" s="72" t="s">
        <v>15199</v>
      </c>
      <c r="N532" s="72">
        <v>4</v>
      </c>
      <c r="O532" s="72">
        <v>44</v>
      </c>
      <c r="P532" s="72">
        <v>8.1999999999999993</v>
      </c>
      <c r="Q532" s="72" t="s">
        <v>5021</v>
      </c>
      <c r="R532" s="72">
        <v>4.735611111111111</v>
      </c>
      <c r="S532" s="72">
        <v>75</v>
      </c>
      <c r="T532" s="75">
        <v>8</v>
      </c>
      <c r="U532" s="75">
        <v>20.100000000000001</v>
      </c>
      <c r="V532" s="75" t="s">
        <v>5022</v>
      </c>
      <c r="W532" s="75">
        <v>-75.138916666666674</v>
      </c>
      <c r="X532" s="76" t="s">
        <v>15040</v>
      </c>
      <c r="Y532" s="72" t="s">
        <v>15208</v>
      </c>
      <c r="Z532" s="74" t="s">
        <v>18</v>
      </c>
      <c r="AA532" s="70"/>
      <c r="AB532" s="70"/>
    </row>
    <row r="533" spans="1:28" ht="20.100000000000001" customHeight="1">
      <c r="A533" s="72" t="s">
        <v>1031</v>
      </c>
      <c r="B533" s="72" t="s">
        <v>12822</v>
      </c>
      <c r="C533" s="75">
        <f t="shared" si="8"/>
        <v>23100050</v>
      </c>
      <c r="D533" s="75" t="e">
        <f>MATCH(C533,estadored!$B$26:$B$322,0)</f>
        <v>#N/A</v>
      </c>
      <c r="E533" s="73" t="s">
        <v>12823</v>
      </c>
      <c r="F533" s="74" t="s">
        <v>5019</v>
      </c>
      <c r="G533" s="74" t="s">
        <v>12</v>
      </c>
      <c r="H533" s="74" t="s">
        <v>13</v>
      </c>
      <c r="I533" s="74" t="s">
        <v>14</v>
      </c>
      <c r="J533" s="72" t="s">
        <v>15</v>
      </c>
      <c r="K533" s="72" t="s">
        <v>5688</v>
      </c>
      <c r="L533" s="72" t="s">
        <v>27</v>
      </c>
      <c r="M533" s="72" t="s">
        <v>159</v>
      </c>
      <c r="N533" s="72">
        <v>6</v>
      </c>
      <c r="O533" s="72">
        <v>42</v>
      </c>
      <c r="P533" s="72">
        <v>57</v>
      </c>
      <c r="Q533" s="72" t="s">
        <v>5021</v>
      </c>
      <c r="R533" s="72">
        <v>6.7158333333333333</v>
      </c>
      <c r="S533" s="72">
        <v>74</v>
      </c>
      <c r="T533" s="75">
        <v>24</v>
      </c>
      <c r="U533" s="75">
        <v>36</v>
      </c>
      <c r="V533" s="75" t="s">
        <v>5022</v>
      </c>
      <c r="W533" s="75">
        <v>-74.410000000000011</v>
      </c>
      <c r="X533" s="76" t="s">
        <v>285</v>
      </c>
      <c r="Y533" s="72" t="s">
        <v>146</v>
      </c>
      <c r="Z533" s="74" t="s">
        <v>18</v>
      </c>
      <c r="AA533" s="70"/>
      <c r="AB533" s="70"/>
    </row>
    <row r="534" spans="1:28" ht="20.100000000000001" customHeight="1">
      <c r="A534" s="72" t="s">
        <v>1031</v>
      </c>
      <c r="B534" s="72" t="s">
        <v>12833</v>
      </c>
      <c r="C534" s="75">
        <f t="shared" si="8"/>
        <v>23107020</v>
      </c>
      <c r="D534" s="75" t="e">
        <f>MATCH(C534,estadored!$B$26:$B$322,0)</f>
        <v>#N/A</v>
      </c>
      <c r="E534" s="73" t="s">
        <v>12834</v>
      </c>
      <c r="F534" s="74" t="s">
        <v>5065</v>
      </c>
      <c r="G534" s="74" t="s">
        <v>19</v>
      </c>
      <c r="H534" s="74" t="s">
        <v>31</v>
      </c>
      <c r="I534" s="74" t="s">
        <v>14</v>
      </c>
      <c r="J534" s="72" t="s">
        <v>15</v>
      </c>
      <c r="K534" s="72" t="s">
        <v>12835</v>
      </c>
      <c r="L534" s="72" t="s">
        <v>27</v>
      </c>
      <c r="M534" s="72" t="s">
        <v>12828</v>
      </c>
      <c r="N534" s="72">
        <v>6</v>
      </c>
      <c r="O534" s="72">
        <v>43</v>
      </c>
      <c r="P534" s="72">
        <v>55.9</v>
      </c>
      <c r="Q534" s="72" t="s">
        <v>5021</v>
      </c>
      <c r="R534" s="72">
        <v>6.7321944444444446</v>
      </c>
      <c r="S534" s="72">
        <v>74</v>
      </c>
      <c r="T534" s="75">
        <v>24</v>
      </c>
      <c r="U534" s="75">
        <v>25</v>
      </c>
      <c r="V534" s="75" t="s">
        <v>5022</v>
      </c>
      <c r="W534" s="75">
        <v>-74.406944444444449</v>
      </c>
      <c r="X534" s="76" t="s">
        <v>12836</v>
      </c>
      <c r="Y534" s="72" t="s">
        <v>5266</v>
      </c>
      <c r="Z534" s="74" t="s">
        <v>18</v>
      </c>
      <c r="AA534" s="70"/>
      <c r="AB534" s="70"/>
    </row>
    <row r="535" spans="1:28" ht="20.100000000000001" customHeight="1">
      <c r="A535" s="72" t="s">
        <v>1299</v>
      </c>
      <c r="B535" s="72" t="s">
        <v>15236</v>
      </c>
      <c r="C535" s="75">
        <f t="shared" si="8"/>
        <v>21245130</v>
      </c>
      <c r="D535" s="75" t="e">
        <f>MATCH(C535,estadored!$B$26:$B$322,0)</f>
        <v>#N/A</v>
      </c>
      <c r="E535" s="73" t="s">
        <v>15237</v>
      </c>
      <c r="F535" s="74" t="s">
        <v>5019</v>
      </c>
      <c r="G535" s="74" t="s">
        <v>12</v>
      </c>
      <c r="H535" s="74" t="s">
        <v>111</v>
      </c>
      <c r="I535" s="74" t="s">
        <v>24</v>
      </c>
      <c r="J535" s="72" t="s">
        <v>15</v>
      </c>
      <c r="K535" s="72" t="s">
        <v>1339</v>
      </c>
      <c r="L535" s="72" t="s">
        <v>637</v>
      </c>
      <c r="M535" s="72" t="s">
        <v>15199</v>
      </c>
      <c r="N535" s="72">
        <v>4</v>
      </c>
      <c r="O535" s="72">
        <v>44</v>
      </c>
      <c r="P535" s="72">
        <v>8.1999999999999993</v>
      </c>
      <c r="Q535" s="72" t="s">
        <v>5021</v>
      </c>
      <c r="R535" s="72">
        <v>4.735611111111111</v>
      </c>
      <c r="S535" s="72">
        <v>75</v>
      </c>
      <c r="T535" s="75">
        <v>8</v>
      </c>
      <c r="U535" s="75">
        <v>20.100000000000001</v>
      </c>
      <c r="V535" s="75" t="s">
        <v>5022</v>
      </c>
      <c r="W535" s="75">
        <v>-75.138916666666674</v>
      </c>
      <c r="X535" s="76" t="s">
        <v>15040</v>
      </c>
      <c r="Y535" s="72" t="s">
        <v>249</v>
      </c>
      <c r="Z535" s="74" t="s">
        <v>15238</v>
      </c>
      <c r="AA535" s="70"/>
      <c r="AB535" s="70"/>
    </row>
    <row r="536" spans="1:28" ht="20.100000000000001" customHeight="1">
      <c r="A536" s="72" t="s">
        <v>674</v>
      </c>
      <c r="B536" s="72" t="s">
        <v>10501</v>
      </c>
      <c r="C536" s="75">
        <f t="shared" si="8"/>
        <v>29030700</v>
      </c>
      <c r="D536" s="75" t="e">
        <f>MATCH(C536,estadored!$B$26:$B$322,0)</f>
        <v>#N/A</v>
      </c>
      <c r="E536" s="73" t="s">
        <v>10502</v>
      </c>
      <c r="F536" s="74" t="s">
        <v>5019</v>
      </c>
      <c r="G536" s="74" t="s">
        <v>12</v>
      </c>
      <c r="H536" s="74" t="s">
        <v>13</v>
      </c>
      <c r="I536" s="74" t="s">
        <v>24</v>
      </c>
      <c r="J536" s="72" t="s">
        <v>15</v>
      </c>
      <c r="K536" s="72" t="s">
        <v>10503</v>
      </c>
      <c r="L536" s="72" t="s">
        <v>160</v>
      </c>
      <c r="M536" s="72" t="s">
        <v>9616</v>
      </c>
      <c r="N536" s="72">
        <v>10</v>
      </c>
      <c r="O536" s="72">
        <v>43</v>
      </c>
      <c r="P536" s="72">
        <v>0</v>
      </c>
      <c r="Q536" s="72" t="s">
        <v>5021</v>
      </c>
      <c r="R536" s="72">
        <v>10.716666666666667</v>
      </c>
      <c r="S536" s="72">
        <v>74</v>
      </c>
      <c r="T536" s="75">
        <v>15</v>
      </c>
      <c r="U536" s="75">
        <v>0</v>
      </c>
      <c r="V536" s="75" t="s">
        <v>5022</v>
      </c>
      <c r="W536" s="75">
        <v>-74.25</v>
      </c>
      <c r="X536" s="76" t="s">
        <v>50</v>
      </c>
      <c r="Y536" s="72" t="s">
        <v>9617</v>
      </c>
      <c r="Z536" s="74" t="s">
        <v>216</v>
      </c>
      <c r="AA536" s="70"/>
      <c r="AB536" s="70"/>
    </row>
    <row r="537" spans="1:28" ht="20.100000000000001" customHeight="1">
      <c r="A537" s="72" t="s">
        <v>674</v>
      </c>
      <c r="B537" s="72" t="s">
        <v>10275</v>
      </c>
      <c r="C537" s="75">
        <f t="shared" si="8"/>
        <v>28020310</v>
      </c>
      <c r="D537" s="75" t="e">
        <f>MATCH(C537,estadored!$B$26:$B$322,0)</f>
        <v>#N/A</v>
      </c>
      <c r="E537" s="73" t="s">
        <v>10276</v>
      </c>
      <c r="F537" s="74" t="s">
        <v>5019</v>
      </c>
      <c r="G537" s="74" t="s">
        <v>12</v>
      </c>
      <c r="H537" s="74" t="s">
        <v>13</v>
      </c>
      <c r="I537" s="74" t="s">
        <v>24</v>
      </c>
      <c r="J537" s="72" t="s">
        <v>15</v>
      </c>
      <c r="K537" s="72" t="s">
        <v>10277</v>
      </c>
      <c r="L537" s="72" t="s">
        <v>424</v>
      </c>
      <c r="M537" s="72" t="s">
        <v>2313</v>
      </c>
      <c r="N537" s="72">
        <v>10</v>
      </c>
      <c r="O537" s="72">
        <v>6</v>
      </c>
      <c r="P537" s="72">
        <v>0</v>
      </c>
      <c r="Q537" s="72" t="s">
        <v>5021</v>
      </c>
      <c r="R537" s="72">
        <v>10.1</v>
      </c>
      <c r="S537" s="72">
        <v>73</v>
      </c>
      <c r="T537" s="75">
        <v>9</v>
      </c>
      <c r="U537" s="75">
        <v>0</v>
      </c>
      <c r="V537" s="75" t="s">
        <v>5022</v>
      </c>
      <c r="W537" s="75">
        <v>-73.150000000000006</v>
      </c>
      <c r="X537" s="76" t="s">
        <v>332</v>
      </c>
      <c r="Y537" s="72" t="s">
        <v>7600</v>
      </c>
      <c r="Z537" s="74" t="s">
        <v>10184</v>
      </c>
      <c r="AA537" s="70"/>
      <c r="AB537" s="70"/>
    </row>
    <row r="538" spans="1:28" ht="20.100000000000001" customHeight="1">
      <c r="A538" s="72" t="s">
        <v>1137</v>
      </c>
      <c r="B538" s="72" t="s">
        <v>14468</v>
      </c>
      <c r="C538" s="75">
        <f t="shared" si="8"/>
        <v>26135100</v>
      </c>
      <c r="D538" s="75" t="e">
        <f>MATCH(C538,estadored!$B$26:$B$322,0)</f>
        <v>#N/A</v>
      </c>
      <c r="E538" s="73" t="s">
        <v>14469</v>
      </c>
      <c r="F538" s="74" t="s">
        <v>5019</v>
      </c>
      <c r="G538" s="74" t="s">
        <v>12</v>
      </c>
      <c r="H538" s="74" t="s">
        <v>26</v>
      </c>
      <c r="I538" s="74" t="s">
        <v>14</v>
      </c>
      <c r="J538" s="72" t="s">
        <v>15</v>
      </c>
      <c r="K538" s="72" t="s">
        <v>174</v>
      </c>
      <c r="L538" s="72" t="s">
        <v>1212</v>
      </c>
      <c r="M538" s="72" t="s">
        <v>150</v>
      </c>
      <c r="N538" s="72">
        <v>4</v>
      </c>
      <c r="O538" s="72">
        <v>52</v>
      </c>
      <c r="P538" s="72">
        <v>40.9</v>
      </c>
      <c r="Q538" s="72" t="s">
        <v>5021</v>
      </c>
      <c r="R538" s="72">
        <v>4.8780277777777785</v>
      </c>
      <c r="S538" s="72">
        <v>75</v>
      </c>
      <c r="T538" s="75">
        <v>52</v>
      </c>
      <c r="U538" s="75">
        <v>39.200000000000003</v>
      </c>
      <c r="V538" s="75" t="s">
        <v>5022</v>
      </c>
      <c r="W538" s="75">
        <v>-75.877555555555546</v>
      </c>
      <c r="X538" s="76" t="s">
        <v>14470</v>
      </c>
      <c r="Y538" s="72" t="s">
        <v>6814</v>
      </c>
      <c r="Z538" s="74" t="s">
        <v>18</v>
      </c>
      <c r="AA538" s="70"/>
      <c r="AB538" s="70"/>
    </row>
    <row r="539" spans="1:28" ht="20.100000000000001" customHeight="1">
      <c r="A539" s="72" t="s">
        <v>1031</v>
      </c>
      <c r="B539" s="72" t="s">
        <v>13394</v>
      </c>
      <c r="C539" s="75">
        <f t="shared" si="8"/>
        <v>24010640</v>
      </c>
      <c r="D539" s="75" t="e">
        <f>MATCH(C539,estadored!$B$26:$B$322,0)</f>
        <v>#N/A</v>
      </c>
      <c r="E539" s="73" t="s">
        <v>13395</v>
      </c>
      <c r="F539" s="74" t="s">
        <v>5019</v>
      </c>
      <c r="G539" s="74" t="s">
        <v>12</v>
      </c>
      <c r="H539" s="74" t="s">
        <v>13</v>
      </c>
      <c r="I539" s="74" t="s">
        <v>14</v>
      </c>
      <c r="J539" s="72" t="s">
        <v>15</v>
      </c>
      <c r="K539" s="72" t="s">
        <v>2381</v>
      </c>
      <c r="L539" s="72" t="s">
        <v>767</v>
      </c>
      <c r="M539" s="72" t="s">
        <v>2381</v>
      </c>
      <c r="N539" s="72">
        <v>5</v>
      </c>
      <c r="O539" s="72">
        <v>59</v>
      </c>
      <c r="P539" s="72">
        <v>10</v>
      </c>
      <c r="Q539" s="72" t="s">
        <v>5021</v>
      </c>
      <c r="R539" s="72">
        <v>5.9861111111111116</v>
      </c>
      <c r="S539" s="72">
        <v>73</v>
      </c>
      <c r="T539" s="75">
        <v>46</v>
      </c>
      <c r="U539" s="75">
        <v>15</v>
      </c>
      <c r="V539" s="75" t="s">
        <v>5022</v>
      </c>
      <c r="W539" s="75">
        <v>-73.770833333333329</v>
      </c>
      <c r="X539" s="76" t="s">
        <v>13396</v>
      </c>
      <c r="Y539" s="72" t="s">
        <v>5484</v>
      </c>
      <c r="Z539" s="74" t="s">
        <v>18</v>
      </c>
      <c r="AA539" s="70"/>
      <c r="AB539" s="70"/>
    </row>
    <row r="540" spans="1:28" ht="20.100000000000001" customHeight="1">
      <c r="A540" s="72" t="s">
        <v>1137</v>
      </c>
      <c r="B540" s="72" t="s">
        <v>14279</v>
      </c>
      <c r="C540" s="75">
        <f t="shared" si="8"/>
        <v>26110040</v>
      </c>
      <c r="D540" s="75" t="e">
        <f>MATCH(C540,estadored!$B$26:$B$322,0)</f>
        <v>#N/A</v>
      </c>
      <c r="E540" s="73" t="s">
        <v>14280</v>
      </c>
      <c r="F540" s="74" t="s">
        <v>5019</v>
      </c>
      <c r="G540" s="74" t="s">
        <v>12</v>
      </c>
      <c r="H540" s="74" t="s">
        <v>13</v>
      </c>
      <c r="I540" s="74" t="s">
        <v>14</v>
      </c>
      <c r="J540" s="72" t="s">
        <v>15</v>
      </c>
      <c r="K540" s="72" t="s">
        <v>14281</v>
      </c>
      <c r="L540" s="72" t="s">
        <v>1146</v>
      </c>
      <c r="M540" s="72" t="s">
        <v>175</v>
      </c>
      <c r="N540" s="72">
        <v>4</v>
      </c>
      <c r="O540" s="72">
        <v>20</v>
      </c>
      <c r="P540" s="72">
        <v>34.6</v>
      </c>
      <c r="Q540" s="72" t="s">
        <v>5021</v>
      </c>
      <c r="R540" s="72">
        <v>4.3429444444444441</v>
      </c>
      <c r="S540" s="72">
        <v>76</v>
      </c>
      <c r="T540" s="75">
        <v>11</v>
      </c>
      <c r="U540" s="75">
        <v>25.6</v>
      </c>
      <c r="V540" s="75" t="s">
        <v>5022</v>
      </c>
      <c r="W540" s="75">
        <v>-76.190444444444452</v>
      </c>
      <c r="X540" s="76" t="s">
        <v>14282</v>
      </c>
      <c r="Y540" s="72" t="s">
        <v>8224</v>
      </c>
      <c r="Z540" s="74" t="s">
        <v>18</v>
      </c>
      <c r="AA540" s="70"/>
      <c r="AB540" s="70"/>
    </row>
    <row r="541" spans="1:28" ht="20.100000000000001" customHeight="1">
      <c r="A541" s="72" t="s">
        <v>892</v>
      </c>
      <c r="B541" s="72" t="s">
        <v>12048</v>
      </c>
      <c r="C541" s="75">
        <f t="shared" si="8"/>
        <v>52025010</v>
      </c>
      <c r="D541" s="75" t="e">
        <f>MATCH(C541,estadored!$B$26:$B$322,0)</f>
        <v>#N/A</v>
      </c>
      <c r="E541" s="73" t="s">
        <v>12049</v>
      </c>
      <c r="F541" s="74" t="s">
        <v>5019</v>
      </c>
      <c r="G541" s="74" t="s">
        <v>12</v>
      </c>
      <c r="H541" s="74" t="s">
        <v>26</v>
      </c>
      <c r="I541" s="74" t="s">
        <v>14</v>
      </c>
      <c r="J541" s="72" t="s">
        <v>15</v>
      </c>
      <c r="K541" s="72" t="s">
        <v>956</v>
      </c>
      <c r="L541" s="72" t="s">
        <v>174</v>
      </c>
      <c r="M541" s="72" t="s">
        <v>175</v>
      </c>
      <c r="N541" s="72">
        <v>1</v>
      </c>
      <c r="O541" s="72">
        <v>49</v>
      </c>
      <c r="P541" s="72">
        <v>47.8</v>
      </c>
      <c r="Q541" s="72" t="s">
        <v>5021</v>
      </c>
      <c r="R541" s="72">
        <v>1.8299444444444444</v>
      </c>
      <c r="S541" s="72">
        <v>77</v>
      </c>
      <c r="T541" s="75">
        <v>0</v>
      </c>
      <c r="U541" s="75">
        <v>14.5</v>
      </c>
      <c r="V541" s="75" t="s">
        <v>5022</v>
      </c>
      <c r="W541" s="75">
        <v>-77.004027777777779</v>
      </c>
      <c r="X541" s="76" t="s">
        <v>11671</v>
      </c>
      <c r="Y541" s="72" t="s">
        <v>573</v>
      </c>
      <c r="Z541" s="74" t="s">
        <v>18</v>
      </c>
      <c r="AA541" s="70"/>
      <c r="AB541" s="70"/>
    </row>
    <row r="542" spans="1:28" ht="20.100000000000001" customHeight="1">
      <c r="A542" s="72" t="s">
        <v>892</v>
      </c>
      <c r="B542" s="72" t="s">
        <v>12038</v>
      </c>
      <c r="C542" s="75">
        <f t="shared" si="8"/>
        <v>52020110</v>
      </c>
      <c r="D542" s="75" t="e">
        <f>MATCH(C542,estadored!$B$26:$B$322,0)</f>
        <v>#N/A</v>
      </c>
      <c r="E542" s="73" t="s">
        <v>12039</v>
      </c>
      <c r="F542" s="74" t="s">
        <v>5019</v>
      </c>
      <c r="G542" s="74" t="s">
        <v>12</v>
      </c>
      <c r="H542" s="74" t="s">
        <v>13</v>
      </c>
      <c r="I542" s="74" t="s">
        <v>24</v>
      </c>
      <c r="J542" s="72" t="s">
        <v>15</v>
      </c>
      <c r="K542" s="72" t="s">
        <v>956</v>
      </c>
      <c r="L542" s="72" t="s">
        <v>174</v>
      </c>
      <c r="M542" s="72" t="s">
        <v>175</v>
      </c>
      <c r="N542" s="72">
        <v>1</v>
      </c>
      <c r="O542" s="72">
        <v>50</v>
      </c>
      <c r="P542" s="72">
        <v>0</v>
      </c>
      <c r="Q542" s="72" t="s">
        <v>5021</v>
      </c>
      <c r="R542" s="72">
        <v>1.8333333333333335</v>
      </c>
      <c r="S542" s="72">
        <v>77</v>
      </c>
      <c r="T542" s="75">
        <v>0</v>
      </c>
      <c r="U542" s="75">
        <v>0</v>
      </c>
      <c r="V542" s="75" t="s">
        <v>5022</v>
      </c>
      <c r="W542" s="75">
        <v>-77</v>
      </c>
      <c r="X542" s="76" t="s">
        <v>5061</v>
      </c>
      <c r="Y542" s="72" t="s">
        <v>323</v>
      </c>
      <c r="Z542" s="74" t="s">
        <v>149</v>
      </c>
      <c r="AA542" s="70"/>
      <c r="AB542" s="70"/>
    </row>
    <row r="543" spans="1:28" ht="20.100000000000001" customHeight="1">
      <c r="A543" s="72" t="s">
        <v>493</v>
      </c>
      <c r="B543" s="72" t="s">
        <v>8114</v>
      </c>
      <c r="C543" s="75">
        <f t="shared" si="8"/>
        <v>32100010</v>
      </c>
      <c r="D543" s="75" t="e">
        <f>MATCH(C543,estadored!$B$26:$B$322,0)</f>
        <v>#N/A</v>
      </c>
      <c r="E543" s="73" t="s">
        <v>8115</v>
      </c>
      <c r="F543" s="74" t="s">
        <v>5019</v>
      </c>
      <c r="G543" s="74" t="s">
        <v>12</v>
      </c>
      <c r="H543" s="74" t="s">
        <v>13</v>
      </c>
      <c r="I543" s="74" t="s">
        <v>24</v>
      </c>
      <c r="J543" s="72" t="s">
        <v>15</v>
      </c>
      <c r="K543" s="72" t="s">
        <v>494</v>
      </c>
      <c r="L543" s="72" t="s">
        <v>494</v>
      </c>
      <c r="M543" s="72" t="s">
        <v>495</v>
      </c>
      <c r="N543" s="72">
        <v>2</v>
      </c>
      <c r="O543" s="72">
        <v>34</v>
      </c>
      <c r="P543" s="72">
        <v>0</v>
      </c>
      <c r="Q543" s="72" t="s">
        <v>5021</v>
      </c>
      <c r="R543" s="72">
        <v>2.5666666666666664</v>
      </c>
      <c r="S543" s="72">
        <v>72</v>
      </c>
      <c r="T543" s="75">
        <v>38</v>
      </c>
      <c r="U543" s="75">
        <v>0</v>
      </c>
      <c r="V543" s="75" t="s">
        <v>5022</v>
      </c>
      <c r="W543" s="75">
        <v>-72.63333333333334</v>
      </c>
      <c r="X543" s="76" t="s">
        <v>5714</v>
      </c>
      <c r="Y543" s="72" t="s">
        <v>5983</v>
      </c>
      <c r="Z543" s="74" t="s">
        <v>6408</v>
      </c>
      <c r="AA543" s="70"/>
      <c r="AB543" s="70"/>
    </row>
    <row r="544" spans="1:28" ht="20.100000000000001" customHeight="1">
      <c r="A544" s="72" t="s">
        <v>11</v>
      </c>
      <c r="B544" s="72" t="s">
        <v>5981</v>
      </c>
      <c r="C544" s="75">
        <f t="shared" si="8"/>
        <v>26200130</v>
      </c>
      <c r="D544" s="75" t="e">
        <f>MATCH(C544,estadored!$B$26:$B$322,0)</f>
        <v>#N/A</v>
      </c>
      <c r="E544" s="73" t="s">
        <v>5982</v>
      </c>
      <c r="F544" s="74" t="s">
        <v>5019</v>
      </c>
      <c r="G544" s="74" t="s">
        <v>12</v>
      </c>
      <c r="H544" s="74" t="s">
        <v>13</v>
      </c>
      <c r="I544" s="74" t="s">
        <v>14</v>
      </c>
      <c r="J544" s="72" t="s">
        <v>15</v>
      </c>
      <c r="K544" s="72" t="s">
        <v>174</v>
      </c>
      <c r="L544" s="72" t="s">
        <v>27</v>
      </c>
      <c r="M544" s="72" t="s">
        <v>217</v>
      </c>
      <c r="N544" s="72">
        <v>5</v>
      </c>
      <c r="O544" s="72">
        <v>58</v>
      </c>
      <c r="P544" s="72">
        <v>4</v>
      </c>
      <c r="Q544" s="72" t="s">
        <v>5021</v>
      </c>
      <c r="R544" s="72">
        <v>5.9677777777777781</v>
      </c>
      <c r="S544" s="72">
        <v>75</v>
      </c>
      <c r="T544" s="75">
        <v>50</v>
      </c>
      <c r="U544" s="75">
        <v>32</v>
      </c>
      <c r="V544" s="75" t="s">
        <v>5022</v>
      </c>
      <c r="W544" s="75">
        <v>-75.842222222222219</v>
      </c>
      <c r="X544" s="76" t="s">
        <v>126</v>
      </c>
      <c r="Y544" s="72" t="s">
        <v>5983</v>
      </c>
      <c r="Z544" s="74" t="s">
        <v>18</v>
      </c>
      <c r="AA544" s="70"/>
      <c r="AB544" s="70"/>
    </row>
    <row r="545" spans="1:28" ht="20.100000000000001" customHeight="1">
      <c r="A545" s="72" t="s">
        <v>11</v>
      </c>
      <c r="B545" s="72" t="s">
        <v>2644</v>
      </c>
      <c r="C545" s="75">
        <f t="shared" si="8"/>
        <v>26207080</v>
      </c>
      <c r="D545" s="75">
        <f>MATCH(C545,estadored!$B$26:$B$322,0)</f>
        <v>12</v>
      </c>
      <c r="E545" s="73" t="s">
        <v>224</v>
      </c>
      <c r="F545" s="74" t="s">
        <v>38</v>
      </c>
      <c r="G545" s="74" t="s">
        <v>39</v>
      </c>
      <c r="H545" s="74" t="s">
        <v>31</v>
      </c>
      <c r="I545" s="74" t="s">
        <v>14</v>
      </c>
      <c r="J545" s="72" t="s">
        <v>15</v>
      </c>
      <c r="K545" s="72" t="s">
        <v>174</v>
      </c>
      <c r="L545" s="72" t="s">
        <v>27</v>
      </c>
      <c r="M545" s="72" t="s">
        <v>217</v>
      </c>
      <c r="N545" s="72">
        <v>5</v>
      </c>
      <c r="O545" s="72">
        <v>57</v>
      </c>
      <c r="P545" s="72">
        <v>57.4</v>
      </c>
      <c r="Q545" s="72" t="s">
        <v>5021</v>
      </c>
      <c r="R545" s="72">
        <v>5.9659444444444443</v>
      </c>
      <c r="S545" s="72">
        <v>75</v>
      </c>
      <c r="T545" s="75">
        <v>50</v>
      </c>
      <c r="U545" s="75">
        <v>29.3</v>
      </c>
      <c r="V545" s="75" t="s">
        <v>5022</v>
      </c>
      <c r="W545" s="75">
        <v>-75.841472222222222</v>
      </c>
      <c r="X545" s="76" t="s">
        <v>225</v>
      </c>
      <c r="Y545" s="72" t="s">
        <v>83</v>
      </c>
      <c r="Z545" s="74" t="s">
        <v>18</v>
      </c>
      <c r="AA545" s="70"/>
      <c r="AB545" s="70"/>
    </row>
    <row r="546" spans="1:28" ht="20.100000000000001" customHeight="1">
      <c r="A546" s="72" t="s">
        <v>1371</v>
      </c>
      <c r="B546" s="72" t="s">
        <v>16207</v>
      </c>
      <c r="C546" s="75">
        <f t="shared" si="8"/>
        <v>35020330</v>
      </c>
      <c r="D546" s="75" t="e">
        <f>MATCH(C546,estadored!$B$26:$B$322,0)</f>
        <v>#N/A</v>
      </c>
      <c r="E546" s="73" t="s">
        <v>16208</v>
      </c>
      <c r="F546" s="74" t="s">
        <v>5019</v>
      </c>
      <c r="G546" s="74" t="s">
        <v>12</v>
      </c>
      <c r="H546" s="74" t="s">
        <v>13</v>
      </c>
      <c r="I546" s="74" t="s">
        <v>24</v>
      </c>
      <c r="J546" s="72" t="s">
        <v>15</v>
      </c>
      <c r="K546" s="72" t="s">
        <v>137</v>
      </c>
      <c r="L546" s="72" t="s">
        <v>522</v>
      </c>
      <c r="M546" s="72" t="s">
        <v>16194</v>
      </c>
      <c r="N546" s="72">
        <v>4</v>
      </c>
      <c r="O546" s="72">
        <v>34</v>
      </c>
      <c r="P546" s="72">
        <v>31.5</v>
      </c>
      <c r="Q546" s="72" t="s">
        <v>5021</v>
      </c>
      <c r="R546" s="72">
        <v>4.5754166666666665</v>
      </c>
      <c r="S546" s="72">
        <v>73</v>
      </c>
      <c r="T546" s="75">
        <v>58</v>
      </c>
      <c r="U546" s="75">
        <v>53.1</v>
      </c>
      <c r="V546" s="75" t="s">
        <v>5022</v>
      </c>
      <c r="W546" s="75">
        <v>-73.981416666666675</v>
      </c>
      <c r="X546" s="76" t="s">
        <v>10742</v>
      </c>
      <c r="Y546" s="72" t="s">
        <v>6825</v>
      </c>
      <c r="Z546" s="74" t="s">
        <v>5593</v>
      </c>
      <c r="AA546" s="70"/>
      <c r="AB546" s="70"/>
    </row>
    <row r="547" spans="1:28" ht="20.100000000000001" customHeight="1">
      <c r="A547" s="72" t="s">
        <v>1371</v>
      </c>
      <c r="B547" s="72" t="s">
        <v>16218</v>
      </c>
      <c r="C547" s="75">
        <f t="shared" si="8"/>
        <v>35025060</v>
      </c>
      <c r="D547" s="75" t="e">
        <f>MATCH(C547,estadored!$B$26:$B$322,0)</f>
        <v>#N/A</v>
      </c>
      <c r="E547" s="73" t="s">
        <v>16219</v>
      </c>
      <c r="F547" s="74" t="s">
        <v>5019</v>
      </c>
      <c r="G547" s="74" t="s">
        <v>12</v>
      </c>
      <c r="H547" s="74" t="s">
        <v>26</v>
      </c>
      <c r="I547" s="74" t="s">
        <v>14</v>
      </c>
      <c r="J547" s="72" t="s">
        <v>15</v>
      </c>
      <c r="K547" s="72" t="s">
        <v>137</v>
      </c>
      <c r="L547" s="72" t="s">
        <v>522</v>
      </c>
      <c r="M547" s="72" t="s">
        <v>16194</v>
      </c>
      <c r="N547" s="72">
        <v>4</v>
      </c>
      <c r="O547" s="72">
        <v>34</v>
      </c>
      <c r="P547" s="72">
        <v>31.5</v>
      </c>
      <c r="Q547" s="72" t="s">
        <v>5021</v>
      </c>
      <c r="R547" s="72">
        <v>4.5754166666666665</v>
      </c>
      <c r="S547" s="72">
        <v>73</v>
      </c>
      <c r="T547" s="75">
        <v>58</v>
      </c>
      <c r="U547" s="75">
        <v>53.1</v>
      </c>
      <c r="V547" s="75" t="s">
        <v>5022</v>
      </c>
      <c r="W547" s="75">
        <v>-73.981416666666675</v>
      </c>
      <c r="X547" s="76" t="s">
        <v>10742</v>
      </c>
      <c r="Y547" s="72" t="s">
        <v>5593</v>
      </c>
      <c r="Z547" s="74" t="s">
        <v>18</v>
      </c>
      <c r="AA547" s="70"/>
      <c r="AB547" s="70"/>
    </row>
    <row r="548" spans="1:28" ht="20.100000000000001" customHeight="1">
      <c r="A548" s="72" t="s">
        <v>1137</v>
      </c>
      <c r="B548" s="72" t="s">
        <v>14333</v>
      </c>
      <c r="C548" s="75">
        <f t="shared" si="8"/>
        <v>26117040</v>
      </c>
      <c r="D548" s="75" t="e">
        <f>MATCH(C548,estadored!$B$26:$B$322,0)</f>
        <v>#N/A</v>
      </c>
      <c r="E548" s="73" t="s">
        <v>14334</v>
      </c>
      <c r="F548" s="74" t="s">
        <v>5019</v>
      </c>
      <c r="G548" s="74" t="s">
        <v>19</v>
      </c>
      <c r="H548" s="74" t="s">
        <v>20</v>
      </c>
      <c r="I548" s="74" t="s">
        <v>24</v>
      </c>
      <c r="J548" s="72" t="s">
        <v>15</v>
      </c>
      <c r="K548" s="72" t="s">
        <v>174</v>
      </c>
      <c r="L548" s="72" t="s">
        <v>1146</v>
      </c>
      <c r="M548" s="72" t="s">
        <v>14285</v>
      </c>
      <c r="N548" s="72">
        <v>4</v>
      </c>
      <c r="O548" s="72">
        <v>29</v>
      </c>
      <c r="P548" s="72">
        <v>0</v>
      </c>
      <c r="Q548" s="72" t="s">
        <v>5021</v>
      </c>
      <c r="R548" s="72">
        <v>4.4833333333333334</v>
      </c>
      <c r="S548" s="72">
        <v>76</v>
      </c>
      <c r="T548" s="75">
        <v>6</v>
      </c>
      <c r="U548" s="75">
        <v>0</v>
      </c>
      <c r="V548" s="75" t="s">
        <v>5022</v>
      </c>
      <c r="W548" s="75">
        <v>-76.099999999999994</v>
      </c>
      <c r="X548" s="76" t="s">
        <v>14335</v>
      </c>
      <c r="Y548" s="72" t="s">
        <v>228</v>
      </c>
      <c r="Z548" s="74" t="s">
        <v>7372</v>
      </c>
      <c r="AA548" s="70"/>
      <c r="AB548" s="70"/>
    </row>
    <row r="549" spans="1:28" ht="20.100000000000001" customHeight="1">
      <c r="A549" s="72" t="s">
        <v>303</v>
      </c>
      <c r="B549" s="72" t="s">
        <v>7515</v>
      </c>
      <c r="C549" s="75">
        <f t="shared" si="8"/>
        <v>25028440</v>
      </c>
      <c r="D549" s="75" t="e">
        <f>MATCH(C549,estadored!$B$26:$B$322,0)</f>
        <v>#N/A</v>
      </c>
      <c r="E549" s="73" t="s">
        <v>7516</v>
      </c>
      <c r="F549" s="74" t="s">
        <v>5019</v>
      </c>
      <c r="G549" s="74" t="s">
        <v>19</v>
      </c>
      <c r="H549" s="74" t="s">
        <v>20</v>
      </c>
      <c r="I549" s="74" t="s">
        <v>24</v>
      </c>
      <c r="J549" s="72" t="s">
        <v>15</v>
      </c>
      <c r="K549" s="72" t="s">
        <v>7517</v>
      </c>
      <c r="L549" s="72" t="s">
        <v>175</v>
      </c>
      <c r="M549" s="72" t="s">
        <v>7053</v>
      </c>
      <c r="N549" s="72">
        <v>9</v>
      </c>
      <c r="O549" s="72">
        <v>14</v>
      </c>
      <c r="P549" s="72">
        <v>0</v>
      </c>
      <c r="Q549" s="72" t="s">
        <v>5021</v>
      </c>
      <c r="R549" s="72">
        <v>9.2333333333333325</v>
      </c>
      <c r="S549" s="72">
        <v>74</v>
      </c>
      <c r="T549" s="75">
        <v>44</v>
      </c>
      <c r="U549" s="75">
        <v>0</v>
      </c>
      <c r="V549" s="75" t="s">
        <v>5022</v>
      </c>
      <c r="W549" s="75">
        <v>-74.733333333333334</v>
      </c>
      <c r="X549" s="76" t="s">
        <v>379</v>
      </c>
      <c r="Y549" s="72" t="s">
        <v>5729</v>
      </c>
      <c r="Z549" s="74" t="s">
        <v>5291</v>
      </c>
      <c r="AA549" s="70"/>
      <c r="AB549" s="70"/>
    </row>
    <row r="550" spans="1:28" ht="20.100000000000001" customHeight="1">
      <c r="A550" s="72" t="s">
        <v>1371</v>
      </c>
      <c r="B550" s="72" t="s">
        <v>15920</v>
      </c>
      <c r="C550" s="75">
        <f t="shared" si="8"/>
        <v>21205800</v>
      </c>
      <c r="D550" s="75" t="e">
        <f>MATCH(C550,estadored!$B$26:$B$322,0)</f>
        <v>#N/A</v>
      </c>
      <c r="E550" s="73" t="s">
        <v>15921</v>
      </c>
      <c r="F550" s="74" t="s">
        <v>5019</v>
      </c>
      <c r="G550" s="74" t="s">
        <v>12</v>
      </c>
      <c r="H550" s="74" t="s">
        <v>111</v>
      </c>
      <c r="I550" s="74" t="s">
        <v>24</v>
      </c>
      <c r="J550" s="72" t="s">
        <v>15</v>
      </c>
      <c r="K550" s="72" t="s">
        <v>1322</v>
      </c>
      <c r="L550" s="72" t="s">
        <v>1376</v>
      </c>
      <c r="M550" s="72" t="s">
        <v>1376</v>
      </c>
      <c r="N550" s="72">
        <v>4</v>
      </c>
      <c r="O550" s="72">
        <v>39</v>
      </c>
      <c r="P550" s="72">
        <v>0</v>
      </c>
      <c r="Q550" s="72" t="s">
        <v>5021</v>
      </c>
      <c r="R550" s="72">
        <v>4.6500000000000004</v>
      </c>
      <c r="S550" s="72">
        <v>74</v>
      </c>
      <c r="T550" s="75">
        <v>4</v>
      </c>
      <c r="U550" s="75">
        <v>0</v>
      </c>
      <c r="V550" s="75" t="s">
        <v>5022</v>
      </c>
      <c r="W550" s="75">
        <v>-74.066666666666663</v>
      </c>
      <c r="X550" s="76" t="s">
        <v>10787</v>
      </c>
      <c r="Y550" s="72" t="s">
        <v>5093</v>
      </c>
      <c r="Z550" s="74" t="s">
        <v>5267</v>
      </c>
      <c r="AA550" s="70"/>
      <c r="AB550" s="70"/>
    </row>
    <row r="551" spans="1:28" ht="20.100000000000001" customHeight="1">
      <c r="A551" s="72" t="s">
        <v>892</v>
      </c>
      <c r="B551" s="72" t="s">
        <v>12197</v>
      </c>
      <c r="C551" s="75">
        <f t="shared" si="8"/>
        <v>52055030</v>
      </c>
      <c r="D551" s="75" t="e">
        <f>MATCH(C551,estadored!$B$26:$B$322,0)</f>
        <v>#N/A</v>
      </c>
      <c r="E551" s="73" t="s">
        <v>12198</v>
      </c>
      <c r="F551" s="74" t="s">
        <v>5019</v>
      </c>
      <c r="G551" s="74" t="s">
        <v>12</v>
      </c>
      <c r="H551" s="74" t="s">
        <v>26</v>
      </c>
      <c r="I551" s="74" t="s">
        <v>14</v>
      </c>
      <c r="J551" s="72" t="s">
        <v>15</v>
      </c>
      <c r="K551" s="72" t="s">
        <v>967</v>
      </c>
      <c r="L551" s="72" t="s">
        <v>908</v>
      </c>
      <c r="M551" s="72" t="s">
        <v>12199</v>
      </c>
      <c r="N551" s="72">
        <v>1</v>
      </c>
      <c r="O551" s="72">
        <v>11</v>
      </c>
      <c r="P551" s="72">
        <v>3.7</v>
      </c>
      <c r="Q551" s="72" t="s">
        <v>5021</v>
      </c>
      <c r="R551" s="72">
        <v>1.1843611111111112</v>
      </c>
      <c r="S551" s="72">
        <v>77</v>
      </c>
      <c r="T551" s="75">
        <v>27</v>
      </c>
      <c r="U551" s="75">
        <v>54.4</v>
      </c>
      <c r="V551" s="75" t="s">
        <v>5022</v>
      </c>
      <c r="W551" s="75">
        <v>-77.465111111111113</v>
      </c>
      <c r="X551" s="76" t="s">
        <v>12200</v>
      </c>
      <c r="Y551" s="72" t="s">
        <v>7600</v>
      </c>
      <c r="Z551" s="74" t="s">
        <v>18</v>
      </c>
      <c r="AA551" s="70"/>
      <c r="AB551" s="70"/>
    </row>
    <row r="552" spans="1:28" ht="20.100000000000001" customHeight="1">
      <c r="A552" s="72" t="s">
        <v>493</v>
      </c>
      <c r="B552" s="72" t="s">
        <v>8576</v>
      </c>
      <c r="C552" s="75">
        <f t="shared" si="8"/>
        <v>35260010</v>
      </c>
      <c r="D552" s="75" t="e">
        <f>MATCH(C552,estadored!$B$26:$B$322,0)</f>
        <v>#N/A</v>
      </c>
      <c r="E552" s="73" t="s">
        <v>8577</v>
      </c>
      <c r="F552" s="74" t="s">
        <v>5019</v>
      </c>
      <c r="G552" s="74" t="s">
        <v>12</v>
      </c>
      <c r="H552" s="74" t="s">
        <v>13</v>
      </c>
      <c r="I552" s="74" t="s">
        <v>14</v>
      </c>
      <c r="J552" s="72" t="s">
        <v>15</v>
      </c>
      <c r="K552" s="72" t="s">
        <v>501</v>
      </c>
      <c r="L552" s="72" t="s">
        <v>8136</v>
      </c>
      <c r="M552" s="72" t="s">
        <v>8578</v>
      </c>
      <c r="N552" s="72">
        <v>5</v>
      </c>
      <c r="O552" s="72">
        <v>8</v>
      </c>
      <c r="P552" s="72">
        <v>35.9</v>
      </c>
      <c r="Q552" s="72" t="s">
        <v>5021</v>
      </c>
      <c r="R552" s="72">
        <v>5.143305555555556</v>
      </c>
      <c r="S552" s="72">
        <v>70</v>
      </c>
      <c r="T552" s="75">
        <v>51</v>
      </c>
      <c r="U552" s="75">
        <v>16.2</v>
      </c>
      <c r="V552" s="75" t="s">
        <v>5022</v>
      </c>
      <c r="W552" s="75">
        <v>-70.854499999999987</v>
      </c>
      <c r="X552" s="76" t="s">
        <v>8579</v>
      </c>
      <c r="Y552" s="72" t="s">
        <v>466</v>
      </c>
      <c r="Z552" s="74" t="s">
        <v>18</v>
      </c>
      <c r="AA552" s="70"/>
      <c r="AB552" s="70"/>
    </row>
    <row r="553" spans="1:28" ht="20.100000000000001" customHeight="1">
      <c r="A553" s="72" t="s">
        <v>493</v>
      </c>
      <c r="B553" s="72" t="s">
        <v>8598</v>
      </c>
      <c r="C553" s="75">
        <f t="shared" si="8"/>
        <v>35267020</v>
      </c>
      <c r="D553" s="75" t="e">
        <f>MATCH(C553,estadored!$B$26:$B$322,0)</f>
        <v>#N/A</v>
      </c>
      <c r="E553" s="73" t="s">
        <v>8599</v>
      </c>
      <c r="F553" s="74" t="s">
        <v>5019</v>
      </c>
      <c r="G553" s="74" t="s">
        <v>19</v>
      </c>
      <c r="H553" s="74" t="s">
        <v>20</v>
      </c>
      <c r="I553" s="74" t="s">
        <v>24</v>
      </c>
      <c r="J553" s="72" t="s">
        <v>15</v>
      </c>
      <c r="K553" s="72" t="s">
        <v>501</v>
      </c>
      <c r="L553" s="72" t="s">
        <v>8136</v>
      </c>
      <c r="M553" s="72" t="s">
        <v>8578</v>
      </c>
      <c r="N553" s="72">
        <v>5</v>
      </c>
      <c r="O553" s="72">
        <v>8</v>
      </c>
      <c r="P553" s="72">
        <v>35.9</v>
      </c>
      <c r="Q553" s="72" t="s">
        <v>5021</v>
      </c>
      <c r="R553" s="72">
        <v>5.143305555555556</v>
      </c>
      <c r="S553" s="72">
        <v>70</v>
      </c>
      <c r="T553" s="75">
        <v>51</v>
      </c>
      <c r="U553" s="75">
        <v>16.2</v>
      </c>
      <c r="V553" s="75" t="s">
        <v>5022</v>
      </c>
      <c r="W553" s="75">
        <v>-70.854499999999987</v>
      </c>
      <c r="X553" s="76" t="s">
        <v>8579</v>
      </c>
      <c r="Y553" s="72" t="s">
        <v>5389</v>
      </c>
      <c r="Z553" s="74" t="s">
        <v>557</v>
      </c>
      <c r="AA553" s="70"/>
      <c r="AB553" s="70"/>
    </row>
    <row r="554" spans="1:28" ht="20.100000000000001" customHeight="1">
      <c r="A554" s="72" t="s">
        <v>892</v>
      </c>
      <c r="B554" s="72" t="s">
        <v>12284</v>
      </c>
      <c r="C554" s="75">
        <f t="shared" si="8"/>
        <v>53045010</v>
      </c>
      <c r="D554" s="75" t="e">
        <f>MATCH(C554,estadored!$B$26:$B$322,0)</f>
        <v>#N/A</v>
      </c>
      <c r="E554" s="73" t="s">
        <v>12285</v>
      </c>
      <c r="F554" s="74" t="s">
        <v>5019</v>
      </c>
      <c r="G554" s="74" t="s">
        <v>12</v>
      </c>
      <c r="H554" s="74" t="s">
        <v>64</v>
      </c>
      <c r="I554" s="74" t="s">
        <v>24</v>
      </c>
      <c r="J554" s="72" t="s">
        <v>15</v>
      </c>
      <c r="K554" s="72" t="s">
        <v>1017</v>
      </c>
      <c r="L554" s="72" t="s">
        <v>174</v>
      </c>
      <c r="M554" s="72" t="s">
        <v>1017</v>
      </c>
      <c r="N554" s="72">
        <v>2</v>
      </c>
      <c r="O554" s="72">
        <v>34</v>
      </c>
      <c r="P554" s="72">
        <v>0</v>
      </c>
      <c r="Q554" s="72" t="s">
        <v>5021</v>
      </c>
      <c r="R554" s="72">
        <v>2.5666666666666664</v>
      </c>
      <c r="S554" s="72">
        <v>77</v>
      </c>
      <c r="T554" s="75">
        <v>53</v>
      </c>
      <c r="U554" s="75">
        <v>0</v>
      </c>
      <c r="V554" s="75" t="s">
        <v>5022</v>
      </c>
      <c r="W554" s="75">
        <v>-77.88333333333334</v>
      </c>
      <c r="X554" s="76" t="s">
        <v>105</v>
      </c>
      <c r="Y554" s="72" t="s">
        <v>7283</v>
      </c>
      <c r="Z554" s="74" t="s">
        <v>5284</v>
      </c>
      <c r="AA554" s="70"/>
      <c r="AB554" s="70"/>
    </row>
    <row r="555" spans="1:28" ht="20.100000000000001" customHeight="1">
      <c r="A555" s="72" t="s">
        <v>1371</v>
      </c>
      <c r="B555" s="72" t="s">
        <v>15752</v>
      </c>
      <c r="C555" s="75">
        <f t="shared" si="8"/>
        <v>21197080</v>
      </c>
      <c r="D555" s="75" t="e">
        <f>MATCH(C555,estadored!$B$26:$B$322,0)</f>
        <v>#N/A</v>
      </c>
      <c r="E555" s="73" t="s">
        <v>15753</v>
      </c>
      <c r="F555" s="74" t="s">
        <v>5019</v>
      </c>
      <c r="G555" s="74" t="s">
        <v>19</v>
      </c>
      <c r="H555" s="74" t="s">
        <v>31</v>
      </c>
      <c r="I555" s="74" t="s">
        <v>14</v>
      </c>
      <c r="J555" s="72" t="s">
        <v>15</v>
      </c>
      <c r="K555" s="72" t="s">
        <v>530</v>
      </c>
      <c r="L555" s="72" t="s">
        <v>522</v>
      </c>
      <c r="M555" s="72" t="s">
        <v>1380</v>
      </c>
      <c r="N555" s="72">
        <v>4</v>
      </c>
      <c r="O555" s="72">
        <v>24</v>
      </c>
      <c r="P555" s="72">
        <v>0.1</v>
      </c>
      <c r="Q555" s="72" t="s">
        <v>5021</v>
      </c>
      <c r="R555" s="72">
        <v>4.4000277777777779</v>
      </c>
      <c r="S555" s="72">
        <v>74</v>
      </c>
      <c r="T555" s="75">
        <v>21</v>
      </c>
      <c r="U555" s="75">
        <v>48.9</v>
      </c>
      <c r="V555" s="75" t="s">
        <v>5022</v>
      </c>
      <c r="W555" s="75">
        <v>-74.363583333333324</v>
      </c>
      <c r="X555" s="76" t="s">
        <v>13372</v>
      </c>
      <c r="Y555" s="72" t="s">
        <v>6480</v>
      </c>
      <c r="Z555" s="74" t="s">
        <v>18</v>
      </c>
      <c r="AA555" s="70"/>
      <c r="AB555" s="70"/>
    </row>
    <row r="556" spans="1:28" ht="20.100000000000001" customHeight="1">
      <c r="A556" s="72" t="s">
        <v>674</v>
      </c>
      <c r="B556" s="72" t="s">
        <v>10509</v>
      </c>
      <c r="C556" s="75">
        <f t="shared" si="8"/>
        <v>29060030</v>
      </c>
      <c r="D556" s="75" t="e">
        <f>MATCH(C556,estadored!$B$26:$B$322,0)</f>
        <v>#N/A</v>
      </c>
      <c r="E556" s="73" t="s">
        <v>10510</v>
      </c>
      <c r="F556" s="74" t="s">
        <v>5019</v>
      </c>
      <c r="G556" s="74" t="s">
        <v>12</v>
      </c>
      <c r="H556" s="74" t="s">
        <v>13</v>
      </c>
      <c r="I556" s="74" t="s">
        <v>14</v>
      </c>
      <c r="J556" s="72" t="s">
        <v>15</v>
      </c>
      <c r="K556" s="72" t="s">
        <v>752</v>
      </c>
      <c r="L556" s="72" t="s">
        <v>160</v>
      </c>
      <c r="M556" s="72" t="s">
        <v>10500</v>
      </c>
      <c r="N556" s="72">
        <v>10</v>
      </c>
      <c r="O556" s="72">
        <v>38</v>
      </c>
      <c r="P556" s="72">
        <v>55.6</v>
      </c>
      <c r="Q556" s="72" t="s">
        <v>5021</v>
      </c>
      <c r="R556" s="72">
        <v>10.648777777777777</v>
      </c>
      <c r="S556" s="72">
        <v>74</v>
      </c>
      <c r="T556" s="75">
        <v>22</v>
      </c>
      <c r="U556" s="75">
        <v>31.8</v>
      </c>
      <c r="V556" s="75" t="s">
        <v>5022</v>
      </c>
      <c r="W556" s="75">
        <v>-74.375499999999988</v>
      </c>
      <c r="X556" s="76" t="s">
        <v>50</v>
      </c>
      <c r="Y556" s="72" t="s">
        <v>5172</v>
      </c>
      <c r="Z556" s="74" t="s">
        <v>18</v>
      </c>
      <c r="AA556" s="70"/>
      <c r="AB556" s="70"/>
    </row>
    <row r="557" spans="1:28" ht="20.100000000000001" customHeight="1">
      <c r="A557" s="72" t="s">
        <v>1299</v>
      </c>
      <c r="B557" s="72" t="s">
        <v>14904</v>
      </c>
      <c r="C557" s="75">
        <f t="shared" si="8"/>
        <v>21160080</v>
      </c>
      <c r="D557" s="75" t="e">
        <f>MATCH(C557,estadored!$B$26:$B$322,0)</f>
        <v>#N/A</v>
      </c>
      <c r="E557" s="73" t="s">
        <v>14905</v>
      </c>
      <c r="F557" s="74" t="s">
        <v>5019</v>
      </c>
      <c r="G557" s="74" t="s">
        <v>12</v>
      </c>
      <c r="H557" s="74" t="s">
        <v>13</v>
      </c>
      <c r="I557" s="74" t="s">
        <v>14</v>
      </c>
      <c r="J557" s="72" t="s">
        <v>15</v>
      </c>
      <c r="K557" s="72" t="s">
        <v>1304</v>
      </c>
      <c r="L557" s="72" t="s">
        <v>637</v>
      </c>
      <c r="M557" s="72" t="s">
        <v>1304</v>
      </c>
      <c r="N557" s="72">
        <v>3</v>
      </c>
      <c r="O557" s="72">
        <v>45</v>
      </c>
      <c r="P557" s="72">
        <v>13.7</v>
      </c>
      <c r="Q557" s="72" t="s">
        <v>5021</v>
      </c>
      <c r="R557" s="72">
        <v>3.7538055555555556</v>
      </c>
      <c r="S557" s="72">
        <v>74</v>
      </c>
      <c r="T557" s="75">
        <v>54</v>
      </c>
      <c r="U557" s="75">
        <v>3.2</v>
      </c>
      <c r="V557" s="75" t="s">
        <v>5022</v>
      </c>
      <c r="W557" s="75">
        <v>-74.9008888888889</v>
      </c>
      <c r="X557" s="76" t="s">
        <v>8280</v>
      </c>
      <c r="Y557" s="72" t="s">
        <v>10068</v>
      </c>
      <c r="Z557" s="74" t="s">
        <v>18</v>
      </c>
      <c r="AA557" s="70"/>
      <c r="AB557" s="70"/>
    </row>
    <row r="558" spans="1:28" ht="20.100000000000001" customHeight="1">
      <c r="A558" s="72" t="s">
        <v>1371</v>
      </c>
      <c r="B558" s="72" t="s">
        <v>16188</v>
      </c>
      <c r="C558" s="75">
        <f t="shared" si="8"/>
        <v>24017610</v>
      </c>
      <c r="D558" s="75" t="e">
        <f>MATCH(C558,estadored!$B$26:$B$322,0)</f>
        <v>#N/A</v>
      </c>
      <c r="E558" s="73" t="s">
        <v>16189</v>
      </c>
      <c r="F558" s="74" t="s">
        <v>5019</v>
      </c>
      <c r="G558" s="74" t="s">
        <v>19</v>
      </c>
      <c r="H558" s="74" t="s">
        <v>31</v>
      </c>
      <c r="I558" s="74" t="s">
        <v>14</v>
      </c>
      <c r="J558" s="72" t="s">
        <v>15</v>
      </c>
      <c r="K558" s="72" t="s">
        <v>16150</v>
      </c>
      <c r="L558" s="72" t="s">
        <v>522</v>
      </c>
      <c r="M558" s="72" t="s">
        <v>16150</v>
      </c>
      <c r="N558" s="72">
        <v>5</v>
      </c>
      <c r="O558" s="72">
        <v>19</v>
      </c>
      <c r="P558" s="72">
        <v>41.7</v>
      </c>
      <c r="Q558" s="72" t="s">
        <v>5021</v>
      </c>
      <c r="R558" s="72">
        <v>5.3282499999999997</v>
      </c>
      <c r="S558" s="72">
        <v>73</v>
      </c>
      <c r="T558" s="75">
        <v>41</v>
      </c>
      <c r="U558" s="75">
        <v>59</v>
      </c>
      <c r="V558" s="75" t="s">
        <v>5022</v>
      </c>
      <c r="W558" s="75">
        <v>-73.699722222222221</v>
      </c>
      <c r="X558" s="76" t="s">
        <v>781</v>
      </c>
      <c r="Y558" s="72" t="s">
        <v>7102</v>
      </c>
      <c r="Z558" s="74" t="s">
        <v>18</v>
      </c>
      <c r="AA558" s="70"/>
      <c r="AB558" s="70"/>
    </row>
    <row r="559" spans="1:28" ht="20.100000000000001" customHeight="1">
      <c r="A559" s="72" t="s">
        <v>1299</v>
      </c>
      <c r="B559" s="72" t="s">
        <v>14936</v>
      </c>
      <c r="C559" s="75">
        <f t="shared" si="8"/>
        <v>21167020</v>
      </c>
      <c r="D559" s="75" t="e">
        <f>MATCH(C559,estadored!$B$26:$B$322,0)</f>
        <v>#N/A</v>
      </c>
      <c r="E559" s="73" t="s">
        <v>14937</v>
      </c>
      <c r="F559" s="74" t="s">
        <v>5019</v>
      </c>
      <c r="G559" s="74" t="s">
        <v>19</v>
      </c>
      <c r="H559" s="74" t="s">
        <v>31</v>
      </c>
      <c r="I559" s="74" t="s">
        <v>24</v>
      </c>
      <c r="J559" s="72" t="s">
        <v>15</v>
      </c>
      <c r="K559" s="72" t="s">
        <v>1304</v>
      </c>
      <c r="L559" s="72" t="s">
        <v>637</v>
      </c>
      <c r="M559" s="72" t="s">
        <v>1304</v>
      </c>
      <c r="N559" s="72">
        <v>3</v>
      </c>
      <c r="O559" s="72">
        <v>45</v>
      </c>
      <c r="P559" s="72">
        <v>0</v>
      </c>
      <c r="Q559" s="72" t="s">
        <v>5021</v>
      </c>
      <c r="R559" s="72">
        <v>3.75</v>
      </c>
      <c r="S559" s="72">
        <v>74</v>
      </c>
      <c r="T559" s="75">
        <v>54</v>
      </c>
      <c r="U559" s="75">
        <v>0</v>
      </c>
      <c r="V559" s="75" t="s">
        <v>5022</v>
      </c>
      <c r="W559" s="75">
        <v>-74.900000000000006</v>
      </c>
      <c r="X559" s="76" t="s">
        <v>538</v>
      </c>
      <c r="Y559" s="72" t="s">
        <v>5759</v>
      </c>
      <c r="Z559" s="74" t="s">
        <v>5122</v>
      </c>
      <c r="AA559" s="70"/>
      <c r="AB559" s="70"/>
    </row>
    <row r="560" spans="1:28" ht="20.100000000000001" customHeight="1">
      <c r="A560" s="72" t="s">
        <v>1299</v>
      </c>
      <c r="B560" s="72" t="s">
        <v>15273</v>
      </c>
      <c r="C560" s="75">
        <f t="shared" si="8"/>
        <v>21250170</v>
      </c>
      <c r="D560" s="75" t="e">
        <f>MATCH(C560,estadored!$B$26:$B$322,0)</f>
        <v>#N/A</v>
      </c>
      <c r="E560" s="73" t="s">
        <v>15274</v>
      </c>
      <c r="F560" s="74" t="s">
        <v>5019</v>
      </c>
      <c r="G560" s="74" t="s">
        <v>12</v>
      </c>
      <c r="H560" s="74" t="s">
        <v>13</v>
      </c>
      <c r="I560" s="74" t="s">
        <v>14</v>
      </c>
      <c r="J560" s="72" t="s">
        <v>15</v>
      </c>
      <c r="K560" s="72" t="s">
        <v>1340</v>
      </c>
      <c r="L560" s="72" t="s">
        <v>637</v>
      </c>
      <c r="M560" s="72" t="s">
        <v>15252</v>
      </c>
      <c r="N560" s="72">
        <v>4</v>
      </c>
      <c r="O560" s="72">
        <v>54</v>
      </c>
      <c r="P560" s="72">
        <v>14</v>
      </c>
      <c r="Q560" s="72" t="s">
        <v>5021</v>
      </c>
      <c r="R560" s="72">
        <v>4.903888888888889</v>
      </c>
      <c r="S560" s="72">
        <v>75</v>
      </c>
      <c r="T560" s="75">
        <v>15</v>
      </c>
      <c r="U560" s="75">
        <v>10</v>
      </c>
      <c r="V560" s="75" t="s">
        <v>5022</v>
      </c>
      <c r="W560" s="75">
        <v>-75.25277777777778</v>
      </c>
      <c r="X560" s="76" t="s">
        <v>15275</v>
      </c>
      <c r="Y560" s="72" t="s">
        <v>61</v>
      </c>
      <c r="Z560" s="74" t="s">
        <v>18</v>
      </c>
      <c r="AA560" s="70"/>
      <c r="AB560" s="70"/>
    </row>
    <row r="561" spans="1:28" ht="20.100000000000001" customHeight="1">
      <c r="A561" s="72" t="s">
        <v>1299</v>
      </c>
      <c r="B561" s="72" t="s">
        <v>15319</v>
      </c>
      <c r="C561" s="75">
        <f t="shared" si="8"/>
        <v>21250580</v>
      </c>
      <c r="D561" s="75" t="e">
        <f>MATCH(C561,estadored!$B$26:$B$322,0)</f>
        <v>#N/A</v>
      </c>
      <c r="E561" s="73" t="s">
        <v>15320</v>
      </c>
      <c r="F561" s="74" t="s">
        <v>5019</v>
      </c>
      <c r="G561" s="74" t="s">
        <v>12</v>
      </c>
      <c r="H561" s="74" t="s">
        <v>13</v>
      </c>
      <c r="I561" s="74" t="s">
        <v>24</v>
      </c>
      <c r="J561" s="72" t="s">
        <v>15</v>
      </c>
      <c r="K561" s="72" t="s">
        <v>1339</v>
      </c>
      <c r="L561" s="72" t="s">
        <v>637</v>
      </c>
      <c r="M561" s="72" t="s">
        <v>1343</v>
      </c>
      <c r="N561" s="72">
        <v>4</v>
      </c>
      <c r="O561" s="72">
        <v>48</v>
      </c>
      <c r="P561" s="72">
        <v>0</v>
      </c>
      <c r="Q561" s="72" t="s">
        <v>5021</v>
      </c>
      <c r="R561" s="72">
        <v>4.8</v>
      </c>
      <c r="S561" s="72">
        <v>74</v>
      </c>
      <c r="T561" s="75">
        <v>50</v>
      </c>
      <c r="U561" s="75">
        <v>0</v>
      </c>
      <c r="V561" s="75" t="s">
        <v>5022</v>
      </c>
      <c r="W561" s="75">
        <v>-74.833333333333329</v>
      </c>
      <c r="X561" s="76" t="s">
        <v>12993</v>
      </c>
      <c r="Y561" s="72" t="s">
        <v>6227</v>
      </c>
      <c r="Z561" s="74" t="s">
        <v>5122</v>
      </c>
      <c r="AA561" s="70"/>
      <c r="AB561" s="70"/>
    </row>
    <row r="562" spans="1:28" ht="20.100000000000001" customHeight="1">
      <c r="A562" s="72" t="s">
        <v>1137</v>
      </c>
      <c r="B562" s="72" t="s">
        <v>14442</v>
      </c>
      <c r="C562" s="75">
        <f t="shared" si="8"/>
        <v>26130190</v>
      </c>
      <c r="D562" s="75" t="e">
        <f>MATCH(C562,estadored!$B$26:$B$322,0)</f>
        <v>#N/A</v>
      </c>
      <c r="E562" s="73" t="s">
        <v>14443</v>
      </c>
      <c r="F562" s="74" t="s">
        <v>5019</v>
      </c>
      <c r="G562" s="74" t="s">
        <v>12</v>
      </c>
      <c r="H562" s="74" t="s">
        <v>13</v>
      </c>
      <c r="I562" s="74" t="s">
        <v>24</v>
      </c>
      <c r="J562" s="72" t="s">
        <v>15</v>
      </c>
      <c r="K562" s="72" t="s">
        <v>14433</v>
      </c>
      <c r="L562" s="72" t="s">
        <v>1212</v>
      </c>
      <c r="M562" s="72" t="s">
        <v>1228</v>
      </c>
      <c r="N562" s="72">
        <v>4</v>
      </c>
      <c r="O562" s="72">
        <v>50</v>
      </c>
      <c r="P562" s="72">
        <v>0</v>
      </c>
      <c r="Q562" s="72" t="s">
        <v>5021</v>
      </c>
      <c r="R562" s="72">
        <v>4.833333333333333</v>
      </c>
      <c r="S562" s="72">
        <v>75</v>
      </c>
      <c r="T562" s="75">
        <v>40</v>
      </c>
      <c r="U562" s="75">
        <v>0</v>
      </c>
      <c r="V562" s="75" t="s">
        <v>5022</v>
      </c>
      <c r="W562" s="75">
        <v>-75.666666666666671</v>
      </c>
      <c r="X562" s="76" t="s">
        <v>11332</v>
      </c>
      <c r="Y562" s="72" t="s">
        <v>5850</v>
      </c>
      <c r="Z562" s="74" t="s">
        <v>5179</v>
      </c>
      <c r="AA562" s="70"/>
      <c r="AB562" s="70"/>
    </row>
    <row r="563" spans="1:28" ht="20.100000000000001" customHeight="1">
      <c r="A563" s="72" t="s">
        <v>11</v>
      </c>
      <c r="B563" s="72" t="s">
        <v>6251</v>
      </c>
      <c r="C563" s="75">
        <f t="shared" si="8"/>
        <v>27010780</v>
      </c>
      <c r="D563" s="75" t="e">
        <f>MATCH(C563,estadored!$B$26:$B$322,0)</f>
        <v>#N/A</v>
      </c>
      <c r="E563" s="73" t="s">
        <v>6252</v>
      </c>
      <c r="F563" s="74" t="s">
        <v>5019</v>
      </c>
      <c r="G563" s="74" t="s">
        <v>12</v>
      </c>
      <c r="H563" s="74" t="s">
        <v>13</v>
      </c>
      <c r="I563" s="74" t="s">
        <v>24</v>
      </c>
      <c r="J563" s="72" t="s">
        <v>15</v>
      </c>
      <c r="K563" s="72" t="s">
        <v>263</v>
      </c>
      <c r="L563" s="72" t="s">
        <v>27</v>
      </c>
      <c r="M563" s="72" t="s">
        <v>221</v>
      </c>
      <c r="N563" s="72">
        <v>6</v>
      </c>
      <c r="O563" s="72">
        <v>21</v>
      </c>
      <c r="P563" s="72">
        <v>0</v>
      </c>
      <c r="Q563" s="72" t="s">
        <v>5021</v>
      </c>
      <c r="R563" s="72">
        <v>6.35</v>
      </c>
      <c r="S563" s="72">
        <v>75</v>
      </c>
      <c r="T563" s="75">
        <v>41</v>
      </c>
      <c r="U563" s="75">
        <v>0</v>
      </c>
      <c r="V563" s="75" t="s">
        <v>5022</v>
      </c>
      <c r="W563" s="75">
        <v>-75.683333333333337</v>
      </c>
      <c r="X563" s="76" t="s">
        <v>6253</v>
      </c>
      <c r="Y563" s="72" t="s">
        <v>5831</v>
      </c>
      <c r="Z563" s="74" t="s">
        <v>5658</v>
      </c>
      <c r="AA563" s="70"/>
      <c r="AB563" s="70"/>
    </row>
    <row r="564" spans="1:28" ht="20.100000000000001" customHeight="1">
      <c r="A564" s="72" t="s">
        <v>892</v>
      </c>
      <c r="B564" s="72" t="s">
        <v>12232</v>
      </c>
      <c r="C564" s="75">
        <f t="shared" si="8"/>
        <v>52057070</v>
      </c>
      <c r="D564" s="75" t="e">
        <f>MATCH(C564,estadored!$B$26:$B$322,0)</f>
        <v>#N/A</v>
      </c>
      <c r="E564" s="73" t="s">
        <v>12233</v>
      </c>
      <c r="F564" s="74" t="s">
        <v>5019</v>
      </c>
      <c r="G564" s="74" t="s">
        <v>19</v>
      </c>
      <c r="H564" s="74" t="s">
        <v>20</v>
      </c>
      <c r="I564" s="74" t="s">
        <v>24</v>
      </c>
      <c r="J564" s="72" t="s">
        <v>15</v>
      </c>
      <c r="K564" s="72" t="s">
        <v>12234</v>
      </c>
      <c r="L564" s="72" t="s">
        <v>908</v>
      </c>
      <c r="M564" s="72" t="s">
        <v>12190</v>
      </c>
      <c r="N564" s="72">
        <v>0</v>
      </c>
      <c r="O564" s="72">
        <v>49</v>
      </c>
      <c r="P564" s="72">
        <v>0</v>
      </c>
      <c r="Q564" s="72" t="s">
        <v>5021</v>
      </c>
      <c r="R564" s="72">
        <v>0.81666666666666665</v>
      </c>
      <c r="S564" s="72">
        <v>77</v>
      </c>
      <c r="T564" s="75">
        <v>33</v>
      </c>
      <c r="U564" s="75">
        <v>0</v>
      </c>
      <c r="V564" s="75" t="s">
        <v>5022</v>
      </c>
      <c r="W564" s="75">
        <v>-77.55</v>
      </c>
      <c r="X564" s="76" t="s">
        <v>569</v>
      </c>
      <c r="Y564" s="72" t="s">
        <v>9251</v>
      </c>
      <c r="Z564" s="74" t="s">
        <v>5675</v>
      </c>
      <c r="AA564" s="70"/>
      <c r="AB564" s="70"/>
    </row>
    <row r="565" spans="1:28" ht="20.100000000000001" customHeight="1">
      <c r="A565" s="72" t="s">
        <v>11</v>
      </c>
      <c r="B565" s="72" t="s">
        <v>5229</v>
      </c>
      <c r="C565" s="75">
        <f t="shared" si="8"/>
        <v>11110110</v>
      </c>
      <c r="D565" s="75" t="e">
        <f>MATCH(C565,estadored!$B$26:$B$322,0)</f>
        <v>#N/A</v>
      </c>
      <c r="E565" s="73" t="s">
        <v>5230</v>
      </c>
      <c r="F565" s="74" t="s">
        <v>5019</v>
      </c>
      <c r="G565" s="74" t="s">
        <v>12</v>
      </c>
      <c r="H565" s="74" t="s">
        <v>67</v>
      </c>
      <c r="I565" s="74" t="s">
        <v>24</v>
      </c>
      <c r="J565" s="72" t="s">
        <v>15</v>
      </c>
      <c r="K565" s="72" t="s">
        <v>70</v>
      </c>
      <c r="L565" s="72" t="s">
        <v>27</v>
      </c>
      <c r="M565" s="72" t="s">
        <v>5231</v>
      </c>
      <c r="N565" s="72">
        <v>6</v>
      </c>
      <c r="O565" s="72">
        <v>41</v>
      </c>
      <c r="P565" s="72">
        <v>58</v>
      </c>
      <c r="Q565" s="72" t="s">
        <v>5021</v>
      </c>
      <c r="R565" s="72">
        <v>6.6994444444444445</v>
      </c>
      <c r="S565" s="72">
        <v>75</v>
      </c>
      <c r="T565" s="75">
        <v>58</v>
      </c>
      <c r="U565" s="75">
        <v>39</v>
      </c>
      <c r="V565" s="75" t="s">
        <v>5022</v>
      </c>
      <c r="W565" s="75">
        <v>-75.977500000000006</v>
      </c>
      <c r="X565" s="76" t="s">
        <v>5045</v>
      </c>
      <c r="Y565" s="72" t="s">
        <v>5232</v>
      </c>
      <c r="Z565" s="74" t="s">
        <v>5155</v>
      </c>
      <c r="AA565" s="70"/>
      <c r="AB565" s="70"/>
    </row>
    <row r="566" spans="1:28" ht="20.100000000000001" customHeight="1">
      <c r="A566" s="72" t="s">
        <v>763</v>
      </c>
      <c r="B566" s="72" t="s">
        <v>10843</v>
      </c>
      <c r="C566" s="75">
        <f t="shared" si="8"/>
        <v>24030090</v>
      </c>
      <c r="D566" s="75" t="e">
        <f>MATCH(C566,estadored!$B$26:$B$322,0)</f>
        <v>#N/A</v>
      </c>
      <c r="E566" s="73" t="s">
        <v>10844</v>
      </c>
      <c r="F566" s="74" t="s">
        <v>5019</v>
      </c>
      <c r="G566" s="74" t="s">
        <v>12</v>
      </c>
      <c r="H566" s="74" t="s">
        <v>13</v>
      </c>
      <c r="I566" s="74" t="s">
        <v>24</v>
      </c>
      <c r="J566" s="72" t="s">
        <v>15</v>
      </c>
      <c r="K566" s="72" t="s">
        <v>775</v>
      </c>
      <c r="L566" s="72" t="s">
        <v>173</v>
      </c>
      <c r="M566" s="72" t="s">
        <v>10845</v>
      </c>
      <c r="N566" s="72">
        <v>5</v>
      </c>
      <c r="O566" s="72">
        <v>40</v>
      </c>
      <c r="P566" s="72">
        <v>0</v>
      </c>
      <c r="Q566" s="72" t="s">
        <v>5021</v>
      </c>
      <c r="R566" s="72">
        <v>5.666666666666667</v>
      </c>
      <c r="S566" s="72">
        <v>73</v>
      </c>
      <c r="T566" s="75">
        <v>16</v>
      </c>
      <c r="U566" s="75">
        <v>0</v>
      </c>
      <c r="V566" s="75" t="s">
        <v>5022</v>
      </c>
      <c r="W566" s="75">
        <v>-73.266666666666666</v>
      </c>
      <c r="X566" s="76" t="s">
        <v>10846</v>
      </c>
      <c r="Y566" s="72" t="s">
        <v>10847</v>
      </c>
      <c r="Z566" s="74" t="s">
        <v>10848</v>
      </c>
      <c r="AA566" s="70"/>
      <c r="AB566" s="70"/>
    </row>
    <row r="567" spans="1:28" ht="20.100000000000001" customHeight="1">
      <c r="A567" s="72" t="s">
        <v>1137</v>
      </c>
      <c r="B567" s="72" t="s">
        <v>14483</v>
      </c>
      <c r="C567" s="75">
        <f t="shared" si="8"/>
        <v>26135170</v>
      </c>
      <c r="D567" s="75" t="e">
        <f>MATCH(C567,estadored!$B$26:$B$322,0)</f>
        <v>#N/A</v>
      </c>
      <c r="E567" s="73" t="s">
        <v>14484</v>
      </c>
      <c r="F567" s="74" t="s">
        <v>5019</v>
      </c>
      <c r="G567" s="74" t="s">
        <v>12</v>
      </c>
      <c r="H567" s="74" t="s">
        <v>111</v>
      </c>
      <c r="I567" s="74" t="s">
        <v>24</v>
      </c>
      <c r="J567" s="72" t="s">
        <v>15</v>
      </c>
      <c r="K567" s="72" t="s">
        <v>1211</v>
      </c>
      <c r="L567" s="72" t="s">
        <v>1212</v>
      </c>
      <c r="M567" s="72" t="s">
        <v>1228</v>
      </c>
      <c r="N567" s="72">
        <v>4</v>
      </c>
      <c r="O567" s="72">
        <v>47</v>
      </c>
      <c r="P567" s="72">
        <v>0</v>
      </c>
      <c r="Q567" s="72" t="s">
        <v>5021</v>
      </c>
      <c r="R567" s="72">
        <v>4.7833333333333332</v>
      </c>
      <c r="S567" s="72">
        <v>75</v>
      </c>
      <c r="T567" s="75">
        <v>23</v>
      </c>
      <c r="U567" s="75">
        <v>0</v>
      </c>
      <c r="V567" s="75" t="s">
        <v>5022</v>
      </c>
      <c r="W567" s="75">
        <v>-75.38333333333334</v>
      </c>
      <c r="X567" s="76" t="s">
        <v>14485</v>
      </c>
      <c r="Y567" s="72" t="s">
        <v>7372</v>
      </c>
      <c r="Z567" s="74" t="s">
        <v>61</v>
      </c>
      <c r="AA567" s="70"/>
      <c r="AB567" s="70"/>
    </row>
    <row r="568" spans="1:28" ht="20.100000000000001" customHeight="1">
      <c r="A568" s="72" t="s">
        <v>11</v>
      </c>
      <c r="B568" s="72" t="s">
        <v>6459</v>
      </c>
      <c r="C568" s="75">
        <f t="shared" si="8"/>
        <v>27035020</v>
      </c>
      <c r="D568" s="75" t="e">
        <f>MATCH(C568,estadored!$B$26:$B$322,0)</f>
        <v>#N/A</v>
      </c>
      <c r="E568" s="73" t="s">
        <v>6460</v>
      </c>
      <c r="F568" s="74" t="s">
        <v>5019</v>
      </c>
      <c r="G568" s="74" t="s">
        <v>12</v>
      </c>
      <c r="H568" s="74" t="s">
        <v>26</v>
      </c>
      <c r="I568" s="74" t="s">
        <v>24</v>
      </c>
      <c r="J568" s="72" t="s">
        <v>15</v>
      </c>
      <c r="K568" s="72" t="s">
        <v>184</v>
      </c>
      <c r="L568" s="72" t="s">
        <v>27</v>
      </c>
      <c r="M568" s="72" t="s">
        <v>6295</v>
      </c>
      <c r="N568" s="72">
        <v>7</v>
      </c>
      <c r="O568" s="72">
        <v>8</v>
      </c>
      <c r="P568" s="72">
        <v>0</v>
      </c>
      <c r="Q568" s="72" t="s">
        <v>5021</v>
      </c>
      <c r="R568" s="72">
        <v>7.1333333333333337</v>
      </c>
      <c r="S568" s="72">
        <v>74</v>
      </c>
      <c r="T568" s="75">
        <v>39</v>
      </c>
      <c r="U568" s="75">
        <v>0</v>
      </c>
      <c r="V568" s="75" t="s">
        <v>5022</v>
      </c>
      <c r="W568" s="75">
        <v>-74.650000000000006</v>
      </c>
      <c r="X568" s="76" t="s">
        <v>220</v>
      </c>
      <c r="Y568" s="72" t="s">
        <v>5961</v>
      </c>
      <c r="Z568" s="74" t="s">
        <v>181</v>
      </c>
      <c r="AA568" s="70"/>
      <c r="AB568" s="70"/>
    </row>
    <row r="569" spans="1:28" ht="20.100000000000001" customHeight="1">
      <c r="A569" s="72" t="s">
        <v>303</v>
      </c>
      <c r="B569" s="72" t="s">
        <v>7756</v>
      </c>
      <c r="C569" s="75">
        <f t="shared" si="8"/>
        <v>29037230</v>
      </c>
      <c r="D569" s="75" t="e">
        <f>MATCH(C569,estadored!$B$26:$B$322,0)</f>
        <v>#N/A</v>
      </c>
      <c r="E569" s="73" t="s">
        <v>7757</v>
      </c>
      <c r="F569" s="74" t="s">
        <v>5019</v>
      </c>
      <c r="G569" s="74" t="s">
        <v>19</v>
      </c>
      <c r="H569" s="74" t="s">
        <v>20</v>
      </c>
      <c r="I569" s="74" t="s">
        <v>24</v>
      </c>
      <c r="J569" s="72" t="s">
        <v>15</v>
      </c>
      <c r="K569" s="72" t="s">
        <v>358</v>
      </c>
      <c r="L569" s="72" t="s">
        <v>307</v>
      </c>
      <c r="M569" s="72" t="s">
        <v>7615</v>
      </c>
      <c r="N569" s="72">
        <v>10</v>
      </c>
      <c r="O569" s="72">
        <v>22</v>
      </c>
      <c r="P569" s="72">
        <v>0</v>
      </c>
      <c r="Q569" s="72" t="s">
        <v>5021</v>
      </c>
      <c r="R569" s="72">
        <v>10.366666666666667</v>
      </c>
      <c r="S569" s="72">
        <v>75</v>
      </c>
      <c r="T569" s="75">
        <v>1</v>
      </c>
      <c r="U569" s="75">
        <v>0</v>
      </c>
      <c r="V569" s="75" t="s">
        <v>5022</v>
      </c>
      <c r="W569" s="75">
        <v>-75.016666666666666</v>
      </c>
      <c r="X569" s="76" t="s">
        <v>449</v>
      </c>
      <c r="Y569" s="72" t="s">
        <v>6948</v>
      </c>
      <c r="Z569" s="74" t="s">
        <v>5506</v>
      </c>
      <c r="AA569" s="70"/>
      <c r="AB569" s="70"/>
    </row>
    <row r="570" spans="1:28" ht="20.100000000000001" customHeight="1">
      <c r="A570" s="72" t="s">
        <v>303</v>
      </c>
      <c r="B570" s="72" t="s">
        <v>7758</v>
      </c>
      <c r="C570" s="75">
        <f t="shared" si="8"/>
        <v>29037330</v>
      </c>
      <c r="D570" s="75" t="e">
        <f>MATCH(C570,estadored!$B$26:$B$322,0)</f>
        <v>#N/A</v>
      </c>
      <c r="E570" s="73" t="s">
        <v>7759</v>
      </c>
      <c r="F570" s="74" t="s">
        <v>5019</v>
      </c>
      <c r="G570" s="74" t="s">
        <v>19</v>
      </c>
      <c r="H570" s="74" t="s">
        <v>20</v>
      </c>
      <c r="I570" s="74" t="s">
        <v>24</v>
      </c>
      <c r="J570" s="72" t="s">
        <v>15</v>
      </c>
      <c r="K570" s="72" t="s">
        <v>7760</v>
      </c>
      <c r="L570" s="72" t="s">
        <v>307</v>
      </c>
      <c r="M570" s="72" t="s">
        <v>7615</v>
      </c>
      <c r="N570" s="72">
        <v>10</v>
      </c>
      <c r="O570" s="72">
        <v>21</v>
      </c>
      <c r="P570" s="72">
        <v>0</v>
      </c>
      <c r="Q570" s="72" t="s">
        <v>5021</v>
      </c>
      <c r="R570" s="72">
        <v>10.35</v>
      </c>
      <c r="S570" s="72">
        <v>75</v>
      </c>
      <c r="T570" s="75">
        <v>0</v>
      </c>
      <c r="U570" s="75">
        <v>0</v>
      </c>
      <c r="V570" s="75" t="s">
        <v>5022</v>
      </c>
      <c r="W570" s="75">
        <v>-75</v>
      </c>
      <c r="X570" s="76" t="s">
        <v>449</v>
      </c>
      <c r="Y570" s="72" t="s">
        <v>6948</v>
      </c>
      <c r="Z570" s="74" t="s">
        <v>7761</v>
      </c>
      <c r="AA570" s="70"/>
      <c r="AB570" s="70"/>
    </row>
    <row r="571" spans="1:28" ht="20.100000000000001" customHeight="1">
      <c r="A571" s="72" t="s">
        <v>11</v>
      </c>
      <c r="B571" s="72" t="s">
        <v>2653</v>
      </c>
      <c r="C571" s="75">
        <f t="shared" si="8"/>
        <v>11027070</v>
      </c>
      <c r="D571" s="75">
        <f>MATCH(C571,estadored!$B$26:$B$322,0)</f>
        <v>13</v>
      </c>
      <c r="E571" s="73" t="s">
        <v>5064</v>
      </c>
      <c r="F571" s="74" t="s">
        <v>5065</v>
      </c>
      <c r="G571" s="74" t="s">
        <v>19</v>
      </c>
      <c r="H571" s="74" t="s">
        <v>31</v>
      </c>
      <c r="I571" s="74" t="s">
        <v>24</v>
      </c>
      <c r="J571" s="72" t="s">
        <v>15</v>
      </c>
      <c r="K571" s="72" t="s">
        <v>23</v>
      </c>
      <c r="L571" s="72" t="s">
        <v>16</v>
      </c>
      <c r="M571" s="72" t="s">
        <v>1934</v>
      </c>
      <c r="N571" s="72">
        <v>5</v>
      </c>
      <c r="O571" s="72">
        <v>30</v>
      </c>
      <c r="P571" s="72">
        <v>52.6</v>
      </c>
      <c r="Q571" s="72" t="s">
        <v>5021</v>
      </c>
      <c r="R571" s="72">
        <v>5.5146111111111109</v>
      </c>
      <c r="S571" s="72">
        <v>76</v>
      </c>
      <c r="T571" s="75">
        <v>34</v>
      </c>
      <c r="U571" s="75">
        <v>32.5</v>
      </c>
      <c r="V571" s="75" t="s">
        <v>5022</v>
      </c>
      <c r="W571" s="75">
        <v>-76.575694444444437</v>
      </c>
      <c r="X571" s="76" t="s">
        <v>5066</v>
      </c>
      <c r="Y571" s="72" t="s">
        <v>33</v>
      </c>
      <c r="Z571" s="74" t="s">
        <v>5067</v>
      </c>
      <c r="AA571" s="70"/>
      <c r="AB571" s="70"/>
    </row>
    <row r="572" spans="1:28" ht="20.100000000000001" customHeight="1">
      <c r="A572" s="72" t="s">
        <v>763</v>
      </c>
      <c r="B572" s="72" t="s">
        <v>10690</v>
      </c>
      <c r="C572" s="75">
        <f t="shared" si="8"/>
        <v>23127010</v>
      </c>
      <c r="D572" s="75" t="e">
        <f>MATCH(C572,estadored!$B$26:$B$322,0)</f>
        <v>#N/A</v>
      </c>
      <c r="E572" s="73" t="s">
        <v>2041</v>
      </c>
      <c r="F572" s="74" t="s">
        <v>5019</v>
      </c>
      <c r="G572" s="74" t="s">
        <v>19</v>
      </c>
      <c r="H572" s="74" t="s">
        <v>31</v>
      </c>
      <c r="I572" s="74" t="s">
        <v>14</v>
      </c>
      <c r="J572" s="72" t="s">
        <v>15</v>
      </c>
      <c r="K572" s="72" t="s">
        <v>764</v>
      </c>
      <c r="L572" s="72" t="s">
        <v>173</v>
      </c>
      <c r="M572" s="72" t="s">
        <v>765</v>
      </c>
      <c r="N572" s="72">
        <v>5</v>
      </c>
      <c r="O572" s="72">
        <v>38</v>
      </c>
      <c r="P572" s="72">
        <v>57.8</v>
      </c>
      <c r="Q572" s="72" t="s">
        <v>5021</v>
      </c>
      <c r="R572" s="72">
        <v>5.6493888888888888</v>
      </c>
      <c r="S572" s="72">
        <v>74</v>
      </c>
      <c r="T572" s="75">
        <v>3</v>
      </c>
      <c r="U572" s="75">
        <v>18.100000000000001</v>
      </c>
      <c r="V572" s="75" t="s">
        <v>5022</v>
      </c>
      <c r="W572" s="75">
        <v>-74.055027777777781</v>
      </c>
      <c r="X572" s="76" t="s">
        <v>10691</v>
      </c>
      <c r="Y572" s="72" t="s">
        <v>5797</v>
      </c>
      <c r="Z572" s="74" t="s">
        <v>18</v>
      </c>
      <c r="AA572" s="70"/>
      <c r="AB572" s="70"/>
    </row>
    <row r="573" spans="1:28" ht="20.100000000000001" customHeight="1">
      <c r="A573" s="72" t="s">
        <v>763</v>
      </c>
      <c r="B573" s="72" t="s">
        <v>10653</v>
      </c>
      <c r="C573" s="75">
        <f t="shared" si="8"/>
        <v>23120080</v>
      </c>
      <c r="D573" s="75" t="e">
        <f>MATCH(C573,estadored!$B$26:$B$322,0)</f>
        <v>#N/A</v>
      </c>
      <c r="E573" s="73" t="s">
        <v>10654</v>
      </c>
      <c r="F573" s="74" t="s">
        <v>5019</v>
      </c>
      <c r="G573" s="74" t="s">
        <v>12</v>
      </c>
      <c r="H573" s="74" t="s">
        <v>13</v>
      </c>
      <c r="I573" s="74" t="s">
        <v>24</v>
      </c>
      <c r="J573" s="72" t="s">
        <v>15</v>
      </c>
      <c r="K573" s="72" t="s">
        <v>764</v>
      </c>
      <c r="L573" s="72" t="s">
        <v>173</v>
      </c>
      <c r="M573" s="72" t="s">
        <v>765</v>
      </c>
      <c r="N573" s="72">
        <v>5</v>
      </c>
      <c r="O573" s="72">
        <v>39</v>
      </c>
      <c r="P573" s="72">
        <v>0</v>
      </c>
      <c r="Q573" s="72" t="s">
        <v>5021</v>
      </c>
      <c r="R573" s="72">
        <v>5.65</v>
      </c>
      <c r="S573" s="72">
        <v>74</v>
      </c>
      <c r="T573" s="75">
        <v>4</v>
      </c>
      <c r="U573" s="75">
        <v>0</v>
      </c>
      <c r="V573" s="75" t="s">
        <v>5022</v>
      </c>
      <c r="W573" s="75">
        <v>-74.066666666666663</v>
      </c>
      <c r="X573" s="76" t="s">
        <v>8858</v>
      </c>
      <c r="Y573" s="72" t="s">
        <v>766</v>
      </c>
      <c r="Z573" s="74" t="s">
        <v>5103</v>
      </c>
      <c r="AA573" s="70"/>
      <c r="AB573" s="70"/>
    </row>
    <row r="574" spans="1:28" ht="20.100000000000001" customHeight="1">
      <c r="A574" s="72" t="s">
        <v>763</v>
      </c>
      <c r="B574" s="72" t="s">
        <v>10670</v>
      </c>
      <c r="C574" s="75">
        <f t="shared" si="8"/>
        <v>23120250</v>
      </c>
      <c r="D574" s="75" t="e">
        <f>MATCH(C574,estadored!$B$26:$B$322,0)</f>
        <v>#N/A</v>
      </c>
      <c r="E574" s="73" t="s">
        <v>10671</v>
      </c>
      <c r="F574" s="74" t="s">
        <v>5019</v>
      </c>
      <c r="G574" s="74" t="s">
        <v>12</v>
      </c>
      <c r="H574" s="74" t="s">
        <v>13</v>
      </c>
      <c r="I574" s="74" t="s">
        <v>14</v>
      </c>
      <c r="J574" s="72" t="s">
        <v>15</v>
      </c>
      <c r="K574" s="72" t="s">
        <v>764</v>
      </c>
      <c r="L574" s="72" t="s">
        <v>173</v>
      </c>
      <c r="M574" s="72" t="s">
        <v>765</v>
      </c>
      <c r="N574" s="72">
        <v>5</v>
      </c>
      <c r="O574" s="72">
        <v>38</v>
      </c>
      <c r="P574" s="72">
        <v>58.7</v>
      </c>
      <c r="Q574" s="72" t="s">
        <v>5021</v>
      </c>
      <c r="R574" s="72">
        <v>5.6496388888888882</v>
      </c>
      <c r="S574" s="72">
        <v>74</v>
      </c>
      <c r="T574" s="75">
        <v>4</v>
      </c>
      <c r="U574" s="75">
        <v>7.4</v>
      </c>
      <c r="V574" s="75" t="s">
        <v>5022</v>
      </c>
      <c r="W574" s="75">
        <v>-74.06872222222222</v>
      </c>
      <c r="X574" s="76" t="s">
        <v>10672</v>
      </c>
      <c r="Y574" s="72" t="s">
        <v>10673</v>
      </c>
      <c r="Z574" s="74" t="s">
        <v>18</v>
      </c>
      <c r="AA574" s="70"/>
      <c r="AB574" s="70"/>
    </row>
    <row r="575" spans="1:28" ht="20.100000000000001" customHeight="1">
      <c r="A575" s="72" t="s">
        <v>493</v>
      </c>
      <c r="B575" s="72" t="s">
        <v>8229</v>
      </c>
      <c r="C575" s="75">
        <f t="shared" si="8"/>
        <v>35010050</v>
      </c>
      <c r="D575" s="75" t="e">
        <f>MATCH(C575,estadored!$B$26:$B$322,0)</f>
        <v>#N/A</v>
      </c>
      <c r="E575" s="73" t="s">
        <v>8230</v>
      </c>
      <c r="F575" s="74" t="s">
        <v>5019</v>
      </c>
      <c r="G575" s="74" t="s">
        <v>12</v>
      </c>
      <c r="H575" s="74" t="s">
        <v>13</v>
      </c>
      <c r="I575" s="74" t="s">
        <v>24</v>
      </c>
      <c r="J575" s="72" t="s">
        <v>15</v>
      </c>
      <c r="K575" s="72" t="s">
        <v>2560</v>
      </c>
      <c r="L575" s="72" t="s">
        <v>501</v>
      </c>
      <c r="M575" s="72" t="s">
        <v>8231</v>
      </c>
      <c r="N575" s="72">
        <v>3</v>
      </c>
      <c r="O575" s="72">
        <v>58</v>
      </c>
      <c r="P575" s="72">
        <v>0</v>
      </c>
      <c r="Q575" s="72" t="s">
        <v>5021</v>
      </c>
      <c r="R575" s="72">
        <v>3.9666666666666668</v>
      </c>
      <c r="S575" s="72">
        <v>73</v>
      </c>
      <c r="T575" s="75">
        <v>24</v>
      </c>
      <c r="U575" s="75">
        <v>0</v>
      </c>
      <c r="V575" s="75" t="s">
        <v>5022</v>
      </c>
      <c r="W575" s="75">
        <v>-73.400000000000006</v>
      </c>
      <c r="X575" s="76" t="s">
        <v>75</v>
      </c>
      <c r="Y575" s="72" t="s">
        <v>8232</v>
      </c>
      <c r="Z575" s="74" t="s">
        <v>8233</v>
      </c>
      <c r="AA575" s="70"/>
      <c r="AB575" s="70"/>
    </row>
    <row r="576" spans="1:28" ht="20.100000000000001" customHeight="1">
      <c r="A576" s="72" t="s">
        <v>674</v>
      </c>
      <c r="B576" s="72" t="s">
        <v>10401</v>
      </c>
      <c r="C576" s="75">
        <f t="shared" si="8"/>
        <v>28040030</v>
      </c>
      <c r="D576" s="75" t="e">
        <f>MATCH(C576,estadored!$B$26:$B$322,0)</f>
        <v>#N/A</v>
      </c>
      <c r="E576" s="73" t="s">
        <v>10402</v>
      </c>
      <c r="F576" s="74" t="s">
        <v>5019</v>
      </c>
      <c r="G576" s="74" t="s">
        <v>12</v>
      </c>
      <c r="H576" s="74" t="s">
        <v>13</v>
      </c>
      <c r="I576" s="74" t="s">
        <v>14</v>
      </c>
      <c r="J576" s="72" t="s">
        <v>15</v>
      </c>
      <c r="K576" s="72" t="s">
        <v>3430</v>
      </c>
      <c r="L576" s="72" t="s">
        <v>424</v>
      </c>
      <c r="M576" s="72" t="s">
        <v>10403</v>
      </c>
      <c r="N576" s="72">
        <v>9</v>
      </c>
      <c r="O576" s="72">
        <v>58</v>
      </c>
      <c r="P576" s="72">
        <v>32.700000000000003</v>
      </c>
      <c r="Q576" s="72" t="s">
        <v>5021</v>
      </c>
      <c r="R576" s="72">
        <v>9.9757499999999997</v>
      </c>
      <c r="S576" s="72">
        <v>73</v>
      </c>
      <c r="T576" s="75">
        <v>52</v>
      </c>
      <c r="U576" s="75">
        <v>54.3</v>
      </c>
      <c r="V576" s="75" t="s">
        <v>5022</v>
      </c>
      <c r="W576" s="75">
        <v>-73.881749999999997</v>
      </c>
      <c r="X576" s="76" t="s">
        <v>106</v>
      </c>
      <c r="Y576" s="72" t="s">
        <v>6063</v>
      </c>
      <c r="Z576" s="74" t="s">
        <v>18</v>
      </c>
      <c r="AA576" s="70"/>
      <c r="AB576" s="70"/>
    </row>
    <row r="577" spans="1:28" ht="20.100000000000001" customHeight="1">
      <c r="A577" s="72" t="s">
        <v>674</v>
      </c>
      <c r="B577" s="72" t="s">
        <v>10457</v>
      </c>
      <c r="C577" s="75">
        <f t="shared" si="8"/>
        <v>28040290</v>
      </c>
      <c r="D577" s="75" t="e">
        <f>MATCH(C577,estadored!$B$26:$B$322,0)</f>
        <v>#N/A</v>
      </c>
      <c r="E577" s="73" t="s">
        <v>10458</v>
      </c>
      <c r="F577" s="74" t="s">
        <v>5019</v>
      </c>
      <c r="G577" s="74" t="s">
        <v>12</v>
      </c>
      <c r="H577" s="74" t="s">
        <v>13</v>
      </c>
      <c r="I577" s="74" t="s">
        <v>24</v>
      </c>
      <c r="J577" s="72" t="s">
        <v>15</v>
      </c>
      <c r="K577" s="72" t="s">
        <v>10412</v>
      </c>
      <c r="L577" s="72" t="s">
        <v>424</v>
      </c>
      <c r="M577" s="72" t="s">
        <v>10403</v>
      </c>
      <c r="N577" s="72">
        <v>9</v>
      </c>
      <c r="O577" s="72">
        <v>54</v>
      </c>
      <c r="P577" s="72">
        <v>0</v>
      </c>
      <c r="Q577" s="72" t="s">
        <v>5021</v>
      </c>
      <c r="R577" s="72">
        <v>9.9</v>
      </c>
      <c r="S577" s="72">
        <v>73</v>
      </c>
      <c r="T577" s="75">
        <v>51</v>
      </c>
      <c r="U577" s="75">
        <v>0</v>
      </c>
      <c r="V577" s="75" t="s">
        <v>5022</v>
      </c>
      <c r="W577" s="75">
        <v>-73.849999999999994</v>
      </c>
      <c r="X577" s="76" t="s">
        <v>17</v>
      </c>
      <c r="Y577" s="72" t="s">
        <v>10459</v>
      </c>
      <c r="Z577" s="74" t="s">
        <v>8405</v>
      </c>
      <c r="AA577" s="70"/>
      <c r="AB577" s="70"/>
    </row>
    <row r="578" spans="1:28" ht="20.100000000000001" customHeight="1">
      <c r="A578" s="72" t="s">
        <v>11</v>
      </c>
      <c r="B578" s="72" t="s">
        <v>6429</v>
      </c>
      <c r="C578" s="75">
        <f t="shared" ref="C578:C641" si="9">B578+0</f>
        <v>27030090</v>
      </c>
      <c r="D578" s="75" t="e">
        <f>MATCH(C578,estadored!$B$26:$B$322,0)</f>
        <v>#N/A</v>
      </c>
      <c r="E578" s="73" t="s">
        <v>6430</v>
      </c>
      <c r="F578" s="74" t="s">
        <v>5019</v>
      </c>
      <c r="G578" s="74" t="s">
        <v>12</v>
      </c>
      <c r="H578" s="74" t="s">
        <v>13</v>
      </c>
      <c r="I578" s="74" t="s">
        <v>14</v>
      </c>
      <c r="J578" s="72" t="s">
        <v>15</v>
      </c>
      <c r="K578" s="72" t="s">
        <v>6431</v>
      </c>
      <c r="L578" s="72" t="s">
        <v>27</v>
      </c>
      <c r="M578" s="72" t="s">
        <v>286</v>
      </c>
      <c r="N578" s="72">
        <v>7</v>
      </c>
      <c r="O578" s="72">
        <v>19</v>
      </c>
      <c r="P578" s="72">
        <v>9.5</v>
      </c>
      <c r="Q578" s="72" t="s">
        <v>5021</v>
      </c>
      <c r="R578" s="72">
        <v>7.3193055555555553</v>
      </c>
      <c r="S578" s="72">
        <v>74</v>
      </c>
      <c r="T578" s="75">
        <v>50</v>
      </c>
      <c r="U578" s="75">
        <v>21.6</v>
      </c>
      <c r="V578" s="75" t="s">
        <v>5022</v>
      </c>
      <c r="W578" s="75">
        <v>-74.839333333333329</v>
      </c>
      <c r="X578" s="76" t="s">
        <v>6432</v>
      </c>
      <c r="Y578" s="72" t="s">
        <v>5679</v>
      </c>
      <c r="Z578" s="74" t="s">
        <v>18</v>
      </c>
      <c r="AA578" s="70"/>
      <c r="AB578" s="70"/>
    </row>
    <row r="579" spans="1:28" ht="20.100000000000001" customHeight="1">
      <c r="A579" s="72" t="s">
        <v>1371</v>
      </c>
      <c r="B579" s="72" t="s">
        <v>4858</v>
      </c>
      <c r="C579" s="75">
        <f t="shared" si="9"/>
        <v>35025090</v>
      </c>
      <c r="D579" s="75">
        <f>MATCH(C579,estadored!$B$26:$B$322,0)</f>
        <v>14</v>
      </c>
      <c r="E579" s="73" t="s">
        <v>1461</v>
      </c>
      <c r="F579" s="74" t="s">
        <v>38</v>
      </c>
      <c r="G579" s="74" t="s">
        <v>12</v>
      </c>
      <c r="H579" s="74" t="s">
        <v>64</v>
      </c>
      <c r="I579" s="74" t="s">
        <v>14</v>
      </c>
      <c r="J579" s="72" t="s">
        <v>15</v>
      </c>
      <c r="K579" s="72" t="s">
        <v>530</v>
      </c>
      <c r="L579" s="72" t="s">
        <v>522</v>
      </c>
      <c r="M579" s="72" t="s">
        <v>1459</v>
      </c>
      <c r="N579" s="72">
        <v>4</v>
      </c>
      <c r="O579" s="72">
        <v>39</v>
      </c>
      <c r="P579" s="72">
        <v>53.6</v>
      </c>
      <c r="Q579" s="72" t="s">
        <v>5021</v>
      </c>
      <c r="R579" s="72">
        <v>4.6648888888888891</v>
      </c>
      <c r="S579" s="72">
        <v>73</v>
      </c>
      <c r="T579" s="75">
        <v>50</v>
      </c>
      <c r="U579" s="75">
        <v>47.9</v>
      </c>
      <c r="V579" s="75" t="s">
        <v>5022</v>
      </c>
      <c r="W579" s="75">
        <v>-73.84663888888889</v>
      </c>
      <c r="X579" s="76" t="s">
        <v>1462</v>
      </c>
      <c r="Y579" s="72" t="s">
        <v>1463</v>
      </c>
      <c r="Z579" s="74" t="s">
        <v>18</v>
      </c>
      <c r="AA579" s="70"/>
      <c r="AB579" s="70"/>
    </row>
    <row r="580" spans="1:28" ht="20.100000000000001" customHeight="1">
      <c r="A580" s="72" t="s">
        <v>892</v>
      </c>
      <c r="B580" s="72" t="s">
        <v>12201</v>
      </c>
      <c r="C580" s="75">
        <f t="shared" si="9"/>
        <v>52055040</v>
      </c>
      <c r="D580" s="75" t="e">
        <f>MATCH(C580,estadored!$B$26:$B$322,0)</f>
        <v>#N/A</v>
      </c>
      <c r="E580" s="73" t="s">
        <v>12202</v>
      </c>
      <c r="F580" s="74" t="s">
        <v>5019</v>
      </c>
      <c r="G580" s="74" t="s">
        <v>12</v>
      </c>
      <c r="H580" s="74" t="s">
        <v>57</v>
      </c>
      <c r="I580" s="74" t="s">
        <v>14</v>
      </c>
      <c r="J580" s="72" t="s">
        <v>15</v>
      </c>
      <c r="K580" s="72" t="s">
        <v>984</v>
      </c>
      <c r="L580" s="72" t="s">
        <v>908</v>
      </c>
      <c r="M580" s="72" t="s">
        <v>909</v>
      </c>
      <c r="N580" s="72">
        <v>1</v>
      </c>
      <c r="O580" s="72">
        <v>9</v>
      </c>
      <c r="P580" s="72">
        <v>36</v>
      </c>
      <c r="Q580" s="72" t="s">
        <v>5021</v>
      </c>
      <c r="R580" s="72">
        <v>1.1599999999999999</v>
      </c>
      <c r="S580" s="72">
        <v>77</v>
      </c>
      <c r="T580" s="75">
        <v>16</v>
      </c>
      <c r="U580" s="75">
        <v>43.7</v>
      </c>
      <c r="V580" s="75" t="s">
        <v>5022</v>
      </c>
      <c r="W580" s="75">
        <v>-77.27880555555555</v>
      </c>
      <c r="X580" s="76" t="s">
        <v>778</v>
      </c>
      <c r="Y580" s="72" t="s">
        <v>5956</v>
      </c>
      <c r="Z580" s="74" t="s">
        <v>18</v>
      </c>
      <c r="AA580" s="70"/>
      <c r="AB580" s="70"/>
    </row>
    <row r="581" spans="1:28" ht="20.100000000000001" customHeight="1">
      <c r="A581" s="72" t="s">
        <v>892</v>
      </c>
      <c r="B581" s="72" t="s">
        <v>3804</v>
      </c>
      <c r="C581" s="75">
        <f t="shared" si="9"/>
        <v>52055210</v>
      </c>
      <c r="D581" s="75">
        <f>MATCH(C581,estadored!$B$26:$B$322,0)</f>
        <v>15</v>
      </c>
      <c r="E581" s="73" t="s">
        <v>994</v>
      </c>
      <c r="F581" s="74" t="s">
        <v>38</v>
      </c>
      <c r="G581" s="74" t="s">
        <v>12</v>
      </c>
      <c r="H581" s="74" t="s">
        <v>64</v>
      </c>
      <c r="I581" s="74" t="s">
        <v>14</v>
      </c>
      <c r="J581" s="72" t="s">
        <v>15</v>
      </c>
      <c r="K581" s="72" t="s">
        <v>984</v>
      </c>
      <c r="L581" s="72" t="s">
        <v>908</v>
      </c>
      <c r="M581" s="72" t="s">
        <v>909</v>
      </c>
      <c r="N581" s="72">
        <v>1</v>
      </c>
      <c r="O581" s="72">
        <v>9</v>
      </c>
      <c r="P581" s="72">
        <v>36</v>
      </c>
      <c r="Q581" s="72" t="s">
        <v>5021</v>
      </c>
      <c r="R581" s="72">
        <v>1.1599999999999999</v>
      </c>
      <c r="S581" s="72">
        <v>77</v>
      </c>
      <c r="T581" s="75">
        <v>16</v>
      </c>
      <c r="U581" s="75">
        <v>43.7</v>
      </c>
      <c r="V581" s="75" t="s">
        <v>5022</v>
      </c>
      <c r="W581" s="75">
        <v>-77.27880555555555</v>
      </c>
      <c r="X581" s="76" t="s">
        <v>778</v>
      </c>
      <c r="Y581" s="72" t="s">
        <v>439</v>
      </c>
      <c r="Z581" s="74" t="s">
        <v>18</v>
      </c>
      <c r="AA581" s="70"/>
      <c r="AB581" s="70"/>
    </row>
    <row r="582" spans="1:28" ht="20.100000000000001" customHeight="1">
      <c r="A582" s="72" t="s">
        <v>1371</v>
      </c>
      <c r="B582" s="72" t="s">
        <v>15696</v>
      </c>
      <c r="C582" s="75">
        <f t="shared" si="9"/>
        <v>17027010</v>
      </c>
      <c r="D582" s="75" t="e">
        <f>MATCH(C582,estadored!$B$26:$B$322,0)</f>
        <v>#N/A</v>
      </c>
      <c r="E582" s="73" t="s">
        <v>15697</v>
      </c>
      <c r="F582" s="74" t="s">
        <v>5019</v>
      </c>
      <c r="G582" s="74" t="s">
        <v>19</v>
      </c>
      <c r="H582" s="74" t="s">
        <v>20</v>
      </c>
      <c r="I582" s="74" t="s">
        <v>24</v>
      </c>
      <c r="J582" s="72" t="s">
        <v>15</v>
      </c>
      <c r="K582" s="72" t="s">
        <v>15698</v>
      </c>
      <c r="L582" s="72" t="s">
        <v>1372</v>
      </c>
      <c r="M582" s="72" t="s">
        <v>15685</v>
      </c>
      <c r="N582" s="72">
        <v>13</v>
      </c>
      <c r="O582" s="72">
        <v>22</v>
      </c>
      <c r="P582" s="72">
        <v>0</v>
      </c>
      <c r="Q582" s="72" t="s">
        <v>5021</v>
      </c>
      <c r="R582" s="72">
        <v>13.366666666666667</v>
      </c>
      <c r="S582" s="72">
        <v>81</v>
      </c>
      <c r="T582" s="75">
        <v>22</v>
      </c>
      <c r="U582" s="75">
        <v>0</v>
      </c>
      <c r="V582" s="75" t="s">
        <v>5022</v>
      </c>
      <c r="W582" s="75">
        <v>-81.36666666666666</v>
      </c>
      <c r="X582" s="76" t="s">
        <v>336</v>
      </c>
      <c r="Y582" s="72" t="s">
        <v>216</v>
      </c>
      <c r="Z582" s="74" t="s">
        <v>5555</v>
      </c>
      <c r="AA582" s="70"/>
      <c r="AB582" s="70"/>
    </row>
    <row r="583" spans="1:28" ht="20.100000000000001" customHeight="1">
      <c r="A583" s="72" t="s">
        <v>1031</v>
      </c>
      <c r="B583" s="72" t="s">
        <v>13113</v>
      </c>
      <c r="C583" s="75">
        <f t="shared" si="9"/>
        <v>23190410</v>
      </c>
      <c r="D583" s="75" t="e">
        <f>MATCH(C583,estadored!$B$26:$B$322,0)</f>
        <v>#N/A</v>
      </c>
      <c r="E583" s="73" t="s">
        <v>13114</v>
      </c>
      <c r="F583" s="74" t="s">
        <v>5019</v>
      </c>
      <c r="G583" s="74" t="s">
        <v>12</v>
      </c>
      <c r="H583" s="74" t="s">
        <v>13</v>
      </c>
      <c r="I583" s="74" t="s">
        <v>24</v>
      </c>
      <c r="J583" s="72" t="s">
        <v>15</v>
      </c>
      <c r="K583" s="72" t="s">
        <v>1084</v>
      </c>
      <c r="L583" s="72" t="s">
        <v>767</v>
      </c>
      <c r="M583" s="72" t="s">
        <v>1084</v>
      </c>
      <c r="N583" s="72">
        <v>7</v>
      </c>
      <c r="O583" s="72">
        <v>9</v>
      </c>
      <c r="P583" s="72">
        <v>0</v>
      </c>
      <c r="Q583" s="72" t="s">
        <v>5021</v>
      </c>
      <c r="R583" s="72">
        <v>7.15</v>
      </c>
      <c r="S583" s="72">
        <v>73</v>
      </c>
      <c r="T583" s="75">
        <v>1</v>
      </c>
      <c r="U583" s="75">
        <v>0</v>
      </c>
      <c r="V583" s="75" t="s">
        <v>5022</v>
      </c>
      <c r="W583" s="75">
        <v>-73.016666666666666</v>
      </c>
      <c r="X583" s="76" t="s">
        <v>10669</v>
      </c>
      <c r="Y583" s="72" t="s">
        <v>8306</v>
      </c>
      <c r="Z583" s="74" t="s">
        <v>5063</v>
      </c>
      <c r="AA583" s="70"/>
      <c r="AB583" s="70"/>
    </row>
    <row r="584" spans="1:28" ht="20.100000000000001" customHeight="1">
      <c r="A584" s="72" t="s">
        <v>11</v>
      </c>
      <c r="B584" s="72" t="s">
        <v>5968</v>
      </c>
      <c r="C584" s="75">
        <f t="shared" si="9"/>
        <v>26197020</v>
      </c>
      <c r="D584" s="75" t="e">
        <f>MATCH(C584,estadored!$B$26:$B$322,0)</f>
        <v>#N/A</v>
      </c>
      <c r="E584" s="73" t="s">
        <v>5969</v>
      </c>
      <c r="F584" s="74" t="s">
        <v>5065</v>
      </c>
      <c r="G584" s="74" t="s">
        <v>19</v>
      </c>
      <c r="H584" s="74" t="s">
        <v>31</v>
      </c>
      <c r="I584" s="74" t="s">
        <v>24</v>
      </c>
      <c r="J584" s="72" t="s">
        <v>15</v>
      </c>
      <c r="K584" s="72" t="s">
        <v>2381</v>
      </c>
      <c r="L584" s="72" t="s">
        <v>27</v>
      </c>
      <c r="M584" s="72" t="s">
        <v>5041</v>
      </c>
      <c r="N584" s="72">
        <v>5</v>
      </c>
      <c r="O584" s="72">
        <v>49</v>
      </c>
      <c r="P584" s="72">
        <v>31.6</v>
      </c>
      <c r="Q584" s="72" t="s">
        <v>5021</v>
      </c>
      <c r="R584" s="84" t="s">
        <v>16404</v>
      </c>
      <c r="S584" s="72">
        <v>75</v>
      </c>
      <c r="T584" s="75">
        <v>56</v>
      </c>
      <c r="U584" s="75">
        <v>7.2</v>
      </c>
      <c r="V584" s="75" t="s">
        <v>5022</v>
      </c>
      <c r="W584" s="75">
        <v>-75.935333333333332</v>
      </c>
      <c r="X584" s="76" t="s">
        <v>5970</v>
      </c>
      <c r="Y584" s="72" t="s">
        <v>5850</v>
      </c>
      <c r="Z584" s="74" t="s">
        <v>30</v>
      </c>
      <c r="AA584" s="70"/>
      <c r="AB584" s="70"/>
    </row>
    <row r="585" spans="1:28" ht="20.100000000000001" customHeight="1">
      <c r="A585" s="72" t="s">
        <v>763</v>
      </c>
      <c r="B585" s="72" t="s">
        <v>10757</v>
      </c>
      <c r="C585" s="75">
        <f t="shared" si="9"/>
        <v>24011130</v>
      </c>
      <c r="D585" s="75" t="e">
        <f>MATCH(C585,estadored!$B$26:$B$322,0)</f>
        <v>#N/A</v>
      </c>
      <c r="E585" s="73" t="s">
        <v>10758</v>
      </c>
      <c r="F585" s="74" t="s">
        <v>5019</v>
      </c>
      <c r="G585" s="74" t="s">
        <v>12</v>
      </c>
      <c r="H585" s="74" t="s">
        <v>13</v>
      </c>
      <c r="I585" s="74" t="s">
        <v>24</v>
      </c>
      <c r="J585" s="72" t="s">
        <v>15</v>
      </c>
      <c r="K585" s="72" t="s">
        <v>771</v>
      </c>
      <c r="L585" s="72" t="s">
        <v>173</v>
      </c>
      <c r="M585" s="72" t="s">
        <v>10759</v>
      </c>
      <c r="N585" s="72">
        <v>5</v>
      </c>
      <c r="O585" s="72">
        <v>33</v>
      </c>
      <c r="P585" s="72">
        <v>0</v>
      </c>
      <c r="Q585" s="72" t="s">
        <v>5021</v>
      </c>
      <c r="R585" s="72">
        <v>5.55</v>
      </c>
      <c r="S585" s="72">
        <v>73</v>
      </c>
      <c r="T585" s="75">
        <v>44</v>
      </c>
      <c r="U585" s="75">
        <v>0</v>
      </c>
      <c r="V585" s="75" t="s">
        <v>5022</v>
      </c>
      <c r="W585" s="75">
        <v>-73.733333333333334</v>
      </c>
      <c r="X585" s="76" t="s">
        <v>6136</v>
      </c>
      <c r="Y585" s="72" t="s">
        <v>5575</v>
      </c>
      <c r="Z585" s="74" t="s">
        <v>6339</v>
      </c>
      <c r="AA585" s="70"/>
      <c r="AB585" s="70"/>
    </row>
    <row r="586" spans="1:28" ht="20.100000000000001" customHeight="1">
      <c r="A586" s="72" t="s">
        <v>1299</v>
      </c>
      <c r="B586" s="72" t="s">
        <v>15510</v>
      </c>
      <c r="C586" s="75">
        <f t="shared" si="9"/>
        <v>22067020</v>
      </c>
      <c r="D586" s="75" t="e">
        <f>MATCH(C586,estadored!$B$26:$B$322,0)</f>
        <v>#N/A</v>
      </c>
      <c r="E586" s="73" t="s">
        <v>15511</v>
      </c>
      <c r="F586" s="74" t="s">
        <v>5019</v>
      </c>
      <c r="G586" s="74" t="s">
        <v>19</v>
      </c>
      <c r="H586" s="74" t="s">
        <v>20</v>
      </c>
      <c r="I586" s="74" t="s">
        <v>14</v>
      </c>
      <c r="J586" s="72" t="s">
        <v>15</v>
      </c>
      <c r="K586" s="72" t="s">
        <v>15487</v>
      </c>
      <c r="L586" s="72" t="s">
        <v>637</v>
      </c>
      <c r="M586" s="72" t="s">
        <v>15431</v>
      </c>
      <c r="N586" s="72">
        <v>3</v>
      </c>
      <c r="O586" s="72">
        <v>46</v>
      </c>
      <c r="P586" s="72">
        <v>33.1</v>
      </c>
      <c r="Q586" s="72" t="s">
        <v>5021</v>
      </c>
      <c r="R586" s="72">
        <v>3.7758611111111109</v>
      </c>
      <c r="S586" s="72">
        <v>75</v>
      </c>
      <c r="T586" s="75">
        <v>27</v>
      </c>
      <c r="U586" s="75">
        <v>25.1</v>
      </c>
      <c r="V586" s="75" t="s">
        <v>5022</v>
      </c>
      <c r="W586" s="75">
        <v>-75.45697222222222</v>
      </c>
      <c r="X586" s="76" t="s">
        <v>15512</v>
      </c>
      <c r="Y586" s="72" t="s">
        <v>9966</v>
      </c>
      <c r="Z586" s="74" t="s">
        <v>18</v>
      </c>
      <c r="AA586" s="70"/>
      <c r="AB586" s="70"/>
    </row>
    <row r="587" spans="1:28" ht="20.100000000000001" customHeight="1">
      <c r="A587" s="72" t="s">
        <v>11</v>
      </c>
      <c r="B587" s="72" t="s">
        <v>5146</v>
      </c>
      <c r="C587" s="75">
        <f t="shared" si="9"/>
        <v>11070130</v>
      </c>
      <c r="D587" s="75" t="e">
        <f>MATCH(C587,estadored!$B$26:$B$322,0)</f>
        <v>#N/A</v>
      </c>
      <c r="E587" s="73" t="s">
        <v>5147</v>
      </c>
      <c r="F587" s="74" t="s">
        <v>5019</v>
      </c>
      <c r="G587" s="74" t="s">
        <v>12</v>
      </c>
      <c r="H587" s="74" t="s">
        <v>13</v>
      </c>
      <c r="I587" s="74" t="s">
        <v>24</v>
      </c>
      <c r="J587" s="72" t="s">
        <v>15</v>
      </c>
      <c r="K587" s="72" t="s">
        <v>5144</v>
      </c>
      <c r="L587" s="72" t="s">
        <v>27</v>
      </c>
      <c r="M587" s="72" t="s">
        <v>5136</v>
      </c>
      <c r="N587" s="72">
        <v>6</v>
      </c>
      <c r="O587" s="72">
        <v>8</v>
      </c>
      <c r="P587" s="72">
        <v>0</v>
      </c>
      <c r="Q587" s="72" t="s">
        <v>5021</v>
      </c>
      <c r="R587" s="72">
        <v>6.1333333333333337</v>
      </c>
      <c r="S587" s="72">
        <v>76</v>
      </c>
      <c r="T587" s="75">
        <v>2</v>
      </c>
      <c r="U587" s="75">
        <v>0</v>
      </c>
      <c r="V587" s="75" t="s">
        <v>5022</v>
      </c>
      <c r="W587" s="75">
        <v>-76.033333333333331</v>
      </c>
      <c r="X587" s="76" t="s">
        <v>5148</v>
      </c>
      <c r="Y587" s="72" t="s">
        <v>5149</v>
      </c>
      <c r="Z587" s="74" t="s">
        <v>5150</v>
      </c>
      <c r="AA587" s="70"/>
      <c r="AB587" s="70"/>
    </row>
    <row r="588" spans="1:28" ht="20.100000000000001" customHeight="1">
      <c r="A588" s="72" t="s">
        <v>1137</v>
      </c>
      <c r="B588" s="72" t="s">
        <v>14577</v>
      </c>
      <c r="C588" s="75">
        <f t="shared" si="9"/>
        <v>26147130</v>
      </c>
      <c r="D588" s="75" t="e">
        <f>MATCH(C588,estadored!$B$26:$B$322,0)</f>
        <v>#N/A</v>
      </c>
      <c r="E588" s="73" t="s">
        <v>14578</v>
      </c>
      <c r="F588" s="74" t="s">
        <v>5019</v>
      </c>
      <c r="G588" s="74" t="s">
        <v>19</v>
      </c>
      <c r="H588" s="74" t="s">
        <v>20</v>
      </c>
      <c r="I588" s="74" t="s">
        <v>14</v>
      </c>
      <c r="J588" s="72" t="s">
        <v>15</v>
      </c>
      <c r="K588" s="72" t="s">
        <v>14560</v>
      </c>
      <c r="L588" s="72" t="s">
        <v>1212</v>
      </c>
      <c r="M588" s="72" t="s">
        <v>14579</v>
      </c>
      <c r="N588" s="72">
        <v>5</v>
      </c>
      <c r="O588" s="72">
        <v>3</v>
      </c>
      <c r="P588" s="72">
        <v>8.8000000000000007</v>
      </c>
      <c r="Q588" s="72" t="s">
        <v>5021</v>
      </c>
      <c r="R588" s="72">
        <v>5.0524444444444443</v>
      </c>
      <c r="S588" s="72">
        <v>75</v>
      </c>
      <c r="T588" s="75">
        <v>56</v>
      </c>
      <c r="U588" s="75">
        <v>50.7</v>
      </c>
      <c r="V588" s="75" t="s">
        <v>5022</v>
      </c>
      <c r="W588" s="75">
        <v>-75.947416666666669</v>
      </c>
      <c r="X588" s="76" t="s">
        <v>14580</v>
      </c>
      <c r="Y588" s="72" t="s">
        <v>5811</v>
      </c>
      <c r="Z588" s="74" t="s">
        <v>18</v>
      </c>
      <c r="AA588" s="70"/>
      <c r="AB588" s="70"/>
    </row>
    <row r="589" spans="1:28" ht="20.100000000000001" customHeight="1">
      <c r="A589" s="72" t="s">
        <v>11</v>
      </c>
      <c r="B589" s="72" t="s">
        <v>6119</v>
      </c>
      <c r="C589" s="75">
        <f t="shared" si="9"/>
        <v>26230160</v>
      </c>
      <c r="D589" s="75" t="e">
        <f>MATCH(C589,estadored!$B$26:$B$322,0)</f>
        <v>#N/A</v>
      </c>
      <c r="E589" s="73" t="s">
        <v>6120</v>
      </c>
      <c r="F589" s="74" t="s">
        <v>5019</v>
      </c>
      <c r="G589" s="74" t="s">
        <v>12</v>
      </c>
      <c r="H589" s="74" t="s">
        <v>67</v>
      </c>
      <c r="I589" s="74" t="s">
        <v>14</v>
      </c>
      <c r="J589" s="72" t="s">
        <v>15</v>
      </c>
      <c r="K589" s="72" t="s">
        <v>6121</v>
      </c>
      <c r="L589" s="72" t="s">
        <v>27</v>
      </c>
      <c r="M589" s="72" t="s">
        <v>6122</v>
      </c>
      <c r="N589" s="72">
        <v>7</v>
      </c>
      <c r="O589" s="72">
        <v>6</v>
      </c>
      <c r="P589" s="72">
        <v>19</v>
      </c>
      <c r="Q589" s="72" t="s">
        <v>5021</v>
      </c>
      <c r="R589" s="72">
        <v>7.1052777777777774</v>
      </c>
      <c r="S589" s="72">
        <v>75</v>
      </c>
      <c r="T589" s="75">
        <v>30</v>
      </c>
      <c r="U589" s="75">
        <v>42</v>
      </c>
      <c r="V589" s="75" t="s">
        <v>5022</v>
      </c>
      <c r="W589" s="75">
        <v>-75.51166666666667</v>
      </c>
      <c r="X589" s="76" t="s">
        <v>239</v>
      </c>
      <c r="Y589" s="72" t="s">
        <v>5149</v>
      </c>
      <c r="Z589" s="74" t="s">
        <v>18</v>
      </c>
      <c r="AA589" s="70"/>
      <c r="AB589" s="70"/>
    </row>
    <row r="590" spans="1:28" ht="20.100000000000001" customHeight="1">
      <c r="A590" s="72" t="s">
        <v>674</v>
      </c>
      <c r="B590" s="72" t="s">
        <v>10464</v>
      </c>
      <c r="C590" s="75">
        <f t="shared" si="9"/>
        <v>28040320</v>
      </c>
      <c r="D590" s="75" t="e">
        <f>MATCH(C590,estadored!$B$26:$B$322,0)</f>
        <v>#N/A</v>
      </c>
      <c r="E590" s="73" t="s">
        <v>10465</v>
      </c>
      <c r="F590" s="74" t="s">
        <v>5019</v>
      </c>
      <c r="G590" s="74" t="s">
        <v>12</v>
      </c>
      <c r="H590" s="74" t="s">
        <v>13</v>
      </c>
      <c r="I590" s="74" t="s">
        <v>14</v>
      </c>
      <c r="J590" s="72" t="s">
        <v>15</v>
      </c>
      <c r="K590" s="72" t="s">
        <v>10466</v>
      </c>
      <c r="L590" s="72" t="s">
        <v>160</v>
      </c>
      <c r="M590" s="72" t="s">
        <v>7323</v>
      </c>
      <c r="N590" s="72">
        <v>9</v>
      </c>
      <c r="O590" s="72">
        <v>42</v>
      </c>
      <c r="P590" s="72">
        <v>9.9</v>
      </c>
      <c r="Q590" s="72" t="s">
        <v>5021</v>
      </c>
      <c r="R590" s="72">
        <v>9.70275</v>
      </c>
      <c r="S590" s="72">
        <v>73</v>
      </c>
      <c r="T590" s="75">
        <v>57</v>
      </c>
      <c r="U590" s="75">
        <v>32.9</v>
      </c>
      <c r="V590" s="75" t="s">
        <v>5022</v>
      </c>
      <c r="W590" s="75">
        <v>-73.959138888888887</v>
      </c>
      <c r="X590" s="76" t="s">
        <v>8528</v>
      </c>
      <c r="Y590" s="72" t="s">
        <v>725</v>
      </c>
      <c r="Z590" s="74" t="s">
        <v>18</v>
      </c>
      <c r="AA590" s="70"/>
      <c r="AB590" s="70"/>
    </row>
    <row r="591" spans="1:28" ht="20.100000000000001" customHeight="1">
      <c r="A591" s="72" t="s">
        <v>11</v>
      </c>
      <c r="B591" s="72" t="s">
        <v>6402</v>
      </c>
      <c r="C591" s="75">
        <f t="shared" si="9"/>
        <v>27027060</v>
      </c>
      <c r="D591" s="75" t="e">
        <f>MATCH(C591,estadored!$B$26:$B$322,0)</f>
        <v>#N/A</v>
      </c>
      <c r="E591" s="73" t="s">
        <v>6403</v>
      </c>
      <c r="F591" s="74" t="s">
        <v>5019</v>
      </c>
      <c r="G591" s="74" t="s">
        <v>19</v>
      </c>
      <c r="H591" s="74" t="s">
        <v>31</v>
      </c>
      <c r="I591" s="74" t="s">
        <v>14</v>
      </c>
      <c r="J591" s="72" t="s">
        <v>15</v>
      </c>
      <c r="K591" s="72" t="s">
        <v>184</v>
      </c>
      <c r="L591" s="72" t="s">
        <v>27</v>
      </c>
      <c r="M591" s="72" t="s">
        <v>6379</v>
      </c>
      <c r="N591" s="72">
        <v>6</v>
      </c>
      <c r="O591" s="72">
        <v>56</v>
      </c>
      <c r="P591" s="72">
        <v>22.9</v>
      </c>
      <c r="Q591" s="72" t="s">
        <v>5021</v>
      </c>
      <c r="R591" s="72">
        <v>6.9396944444444451</v>
      </c>
      <c r="S591" s="72">
        <v>75</v>
      </c>
      <c r="T591" s="75">
        <v>22</v>
      </c>
      <c r="U591" s="75">
        <v>51</v>
      </c>
      <c r="V591" s="75" t="s">
        <v>5022</v>
      </c>
      <c r="W591" s="75">
        <v>-75.380833333333328</v>
      </c>
      <c r="X591" s="76" t="s">
        <v>6404</v>
      </c>
      <c r="Y591" s="72" t="s">
        <v>5213</v>
      </c>
      <c r="Z591" s="74" t="s">
        <v>18</v>
      </c>
      <c r="AA591" s="70"/>
      <c r="AB591" s="70"/>
    </row>
    <row r="592" spans="1:28" ht="20.100000000000001" customHeight="1">
      <c r="A592" s="72" t="s">
        <v>1137</v>
      </c>
      <c r="B592" s="72" t="s">
        <v>14303</v>
      </c>
      <c r="C592" s="75">
        <f t="shared" si="9"/>
        <v>26110210</v>
      </c>
      <c r="D592" s="75" t="e">
        <f>MATCH(C592,estadored!$B$26:$B$322,0)</f>
        <v>#N/A</v>
      </c>
      <c r="E592" s="73" t="s">
        <v>14304</v>
      </c>
      <c r="F592" s="74" t="s">
        <v>5019</v>
      </c>
      <c r="G592" s="74" t="s">
        <v>12</v>
      </c>
      <c r="H592" s="74" t="s">
        <v>13</v>
      </c>
      <c r="I592" s="74" t="s">
        <v>14</v>
      </c>
      <c r="J592" s="72" t="s">
        <v>15</v>
      </c>
      <c r="K592" s="72" t="s">
        <v>1205</v>
      </c>
      <c r="L592" s="72" t="s">
        <v>1146</v>
      </c>
      <c r="M592" s="72" t="s">
        <v>1204</v>
      </c>
      <c r="N592" s="72">
        <v>4</v>
      </c>
      <c r="O592" s="72">
        <v>46</v>
      </c>
      <c r="P592" s="72">
        <v>32.200000000000003</v>
      </c>
      <c r="Q592" s="72" t="s">
        <v>5021</v>
      </c>
      <c r="R592" s="72">
        <v>4.775611111111111</v>
      </c>
      <c r="S592" s="72">
        <v>76</v>
      </c>
      <c r="T592" s="75">
        <v>8</v>
      </c>
      <c r="U592" s="75">
        <v>39.4</v>
      </c>
      <c r="V592" s="75" t="s">
        <v>5022</v>
      </c>
      <c r="W592" s="75">
        <v>-76.144277777777788</v>
      </c>
      <c r="X592" s="76" t="s">
        <v>14305</v>
      </c>
      <c r="Y592" s="72" t="s">
        <v>69</v>
      </c>
      <c r="Z592" s="74" t="s">
        <v>18</v>
      </c>
      <c r="AA592" s="70"/>
      <c r="AB592" s="70"/>
    </row>
    <row r="593" spans="1:28" ht="20.100000000000001" customHeight="1">
      <c r="A593" s="72" t="s">
        <v>1137</v>
      </c>
      <c r="B593" s="72" t="s">
        <v>14604</v>
      </c>
      <c r="C593" s="75">
        <f t="shared" si="9"/>
        <v>26155150</v>
      </c>
      <c r="D593" s="75" t="e">
        <f>MATCH(C593,estadored!$B$26:$B$322,0)</f>
        <v>#N/A</v>
      </c>
      <c r="E593" s="73" t="s">
        <v>14605</v>
      </c>
      <c r="F593" s="74" t="s">
        <v>5019</v>
      </c>
      <c r="G593" s="74" t="s">
        <v>12</v>
      </c>
      <c r="H593" s="74" t="s">
        <v>64</v>
      </c>
      <c r="I593" s="74" t="s">
        <v>14</v>
      </c>
      <c r="J593" s="72" t="s">
        <v>15</v>
      </c>
      <c r="K593" s="72" t="s">
        <v>14590</v>
      </c>
      <c r="L593" s="72" t="s">
        <v>125</v>
      </c>
      <c r="M593" s="72" t="s">
        <v>1143</v>
      </c>
      <c r="N593" s="72">
        <v>4</v>
      </c>
      <c r="O593" s="72">
        <v>56</v>
      </c>
      <c r="P593" s="72">
        <v>4.3</v>
      </c>
      <c r="Q593" s="72" t="s">
        <v>5021</v>
      </c>
      <c r="R593" s="72">
        <v>4.9345277777777783</v>
      </c>
      <c r="S593" s="72">
        <v>75</v>
      </c>
      <c r="T593" s="75">
        <v>21</v>
      </c>
      <c r="U593" s="75">
        <v>1.4</v>
      </c>
      <c r="V593" s="75" t="s">
        <v>5022</v>
      </c>
      <c r="W593" s="75">
        <v>-75.350388888888887</v>
      </c>
      <c r="X593" s="76" t="s">
        <v>14606</v>
      </c>
      <c r="Y593" s="72" t="s">
        <v>249</v>
      </c>
      <c r="Z593" s="74" t="s">
        <v>18</v>
      </c>
      <c r="AA593" s="70"/>
      <c r="AB593" s="70"/>
    </row>
    <row r="594" spans="1:28" ht="20.100000000000001" customHeight="1">
      <c r="A594" s="72" t="s">
        <v>11</v>
      </c>
      <c r="B594" s="72" t="s">
        <v>6293</v>
      </c>
      <c r="C594" s="75">
        <f t="shared" si="9"/>
        <v>27011100</v>
      </c>
      <c r="D594" s="75" t="e">
        <f>MATCH(C594,estadored!$B$26:$B$322,0)</f>
        <v>#N/A</v>
      </c>
      <c r="E594" s="73" t="s">
        <v>6294</v>
      </c>
      <c r="F594" s="74" t="s">
        <v>5019</v>
      </c>
      <c r="G594" s="74" t="s">
        <v>12</v>
      </c>
      <c r="H594" s="74" t="s">
        <v>13</v>
      </c>
      <c r="I594" s="74" t="s">
        <v>14</v>
      </c>
      <c r="J594" s="72" t="s">
        <v>15</v>
      </c>
      <c r="K594" s="72" t="s">
        <v>6245</v>
      </c>
      <c r="L594" s="72" t="s">
        <v>27</v>
      </c>
      <c r="M594" s="72" t="s">
        <v>6295</v>
      </c>
      <c r="N594" s="72">
        <v>7</v>
      </c>
      <c r="O594" s="72">
        <v>9</v>
      </c>
      <c r="P594" s="72">
        <v>31.7</v>
      </c>
      <c r="Q594" s="72" t="s">
        <v>5021</v>
      </c>
      <c r="R594" s="72">
        <v>7.1588055555555563</v>
      </c>
      <c r="S594" s="72">
        <v>74</v>
      </c>
      <c r="T594" s="75">
        <v>49</v>
      </c>
      <c r="U594" s="75">
        <v>18.600000000000001</v>
      </c>
      <c r="V594" s="75" t="s">
        <v>5022</v>
      </c>
      <c r="W594" s="75">
        <v>-74.821833333333331</v>
      </c>
      <c r="X594" s="76" t="s">
        <v>248</v>
      </c>
      <c r="Y594" s="72" t="s">
        <v>5075</v>
      </c>
      <c r="Z594" s="74" t="s">
        <v>18</v>
      </c>
      <c r="AA594" s="70"/>
      <c r="AB594" s="70"/>
    </row>
    <row r="595" spans="1:28" ht="20.100000000000001" customHeight="1">
      <c r="A595" s="72" t="s">
        <v>1031</v>
      </c>
      <c r="B595" s="72" t="s">
        <v>13659</v>
      </c>
      <c r="C595" s="75">
        <f t="shared" si="9"/>
        <v>24065010</v>
      </c>
      <c r="D595" s="75" t="e">
        <f>MATCH(C595,estadored!$B$26:$B$322,0)</f>
        <v>#N/A</v>
      </c>
      <c r="E595" s="73" t="s">
        <v>13660</v>
      </c>
      <c r="F595" s="74" t="s">
        <v>5019</v>
      </c>
      <c r="G595" s="74" t="s">
        <v>12</v>
      </c>
      <c r="H595" s="74" t="s">
        <v>26</v>
      </c>
      <c r="I595" s="74" t="s">
        <v>14</v>
      </c>
      <c r="J595" s="72" t="s">
        <v>15</v>
      </c>
      <c r="K595" s="72" t="s">
        <v>783</v>
      </c>
      <c r="L595" s="72" t="s">
        <v>767</v>
      </c>
      <c r="M595" s="72" t="s">
        <v>12921</v>
      </c>
      <c r="N595" s="72">
        <v>7</v>
      </c>
      <c r="O595" s="72">
        <v>14</v>
      </c>
      <c r="P595" s="72">
        <v>46</v>
      </c>
      <c r="Q595" s="72" t="s">
        <v>5021</v>
      </c>
      <c r="R595" s="72">
        <v>7.2461111111111114</v>
      </c>
      <c r="S595" s="72">
        <v>73</v>
      </c>
      <c r="T595" s="75">
        <v>47</v>
      </c>
      <c r="U595" s="75">
        <v>24</v>
      </c>
      <c r="V595" s="75" t="s">
        <v>5022</v>
      </c>
      <c r="W595" s="75">
        <v>-73.789999999999992</v>
      </c>
      <c r="X595" s="76" t="s">
        <v>724</v>
      </c>
      <c r="Y595" s="72" t="s">
        <v>28</v>
      </c>
      <c r="Z595" s="74" t="s">
        <v>18</v>
      </c>
      <c r="AA595" s="70"/>
      <c r="AB595" s="70"/>
    </row>
    <row r="596" spans="1:28" ht="20.100000000000001" customHeight="1">
      <c r="A596" s="72" t="s">
        <v>1137</v>
      </c>
      <c r="B596" s="72" t="s">
        <v>14454</v>
      </c>
      <c r="C596" s="75">
        <f t="shared" si="9"/>
        <v>26130550</v>
      </c>
      <c r="D596" s="75" t="e">
        <f>MATCH(C596,estadored!$B$26:$B$322,0)</f>
        <v>#N/A</v>
      </c>
      <c r="E596" s="73" t="s">
        <v>13660</v>
      </c>
      <c r="F596" s="74" t="s">
        <v>5019</v>
      </c>
      <c r="G596" s="74" t="s">
        <v>12</v>
      </c>
      <c r="H596" s="74" t="s">
        <v>13</v>
      </c>
      <c r="I596" s="74" t="s">
        <v>24</v>
      </c>
      <c r="J596" s="72" t="s">
        <v>15</v>
      </c>
      <c r="K596" s="72" t="s">
        <v>14455</v>
      </c>
      <c r="L596" s="72" t="s">
        <v>1212</v>
      </c>
      <c r="M596" s="72" t="s">
        <v>1228</v>
      </c>
      <c r="N596" s="72">
        <v>4</v>
      </c>
      <c r="O596" s="72">
        <v>44</v>
      </c>
      <c r="P596" s="72">
        <v>0</v>
      </c>
      <c r="Q596" s="72" t="s">
        <v>5021</v>
      </c>
      <c r="R596" s="72">
        <v>4.7333333333333334</v>
      </c>
      <c r="S596" s="72">
        <v>75</v>
      </c>
      <c r="T596" s="75">
        <v>31</v>
      </c>
      <c r="U596" s="75">
        <v>0</v>
      </c>
      <c r="V596" s="75" t="s">
        <v>5022</v>
      </c>
      <c r="W596" s="75">
        <v>-75.516666666666666</v>
      </c>
      <c r="X596" s="76" t="s">
        <v>264</v>
      </c>
      <c r="Y596" s="72" t="s">
        <v>8039</v>
      </c>
      <c r="Z596" s="74" t="s">
        <v>10308</v>
      </c>
      <c r="AA596" s="70"/>
      <c r="AB596" s="70"/>
    </row>
    <row r="597" spans="1:28" ht="20.100000000000001" customHeight="1">
      <c r="A597" s="72" t="s">
        <v>1031</v>
      </c>
      <c r="B597" s="72" t="s">
        <v>12724</v>
      </c>
      <c r="C597" s="75">
        <f t="shared" si="9"/>
        <v>16050170</v>
      </c>
      <c r="D597" s="75" t="e">
        <f>MATCH(C597,estadored!$B$26:$B$322,0)</f>
        <v>#N/A</v>
      </c>
      <c r="E597" s="73" t="s">
        <v>12725</v>
      </c>
      <c r="F597" s="74" t="s">
        <v>5019</v>
      </c>
      <c r="G597" s="74" t="s">
        <v>12</v>
      </c>
      <c r="H597" s="74" t="s">
        <v>13</v>
      </c>
      <c r="I597" s="74" t="s">
        <v>14</v>
      </c>
      <c r="J597" s="72" t="s">
        <v>15</v>
      </c>
      <c r="K597" s="72" t="s">
        <v>1066</v>
      </c>
      <c r="L597" s="72" t="s">
        <v>492</v>
      </c>
      <c r="M597" s="72" t="s">
        <v>1063</v>
      </c>
      <c r="N597" s="72">
        <v>8</v>
      </c>
      <c r="O597" s="72">
        <v>24</v>
      </c>
      <c r="P597" s="72">
        <v>2</v>
      </c>
      <c r="Q597" s="72" t="s">
        <v>5021</v>
      </c>
      <c r="R597" s="72">
        <v>8.400555555555556</v>
      </c>
      <c r="S597" s="72">
        <v>73</v>
      </c>
      <c r="T597" s="75">
        <v>25</v>
      </c>
      <c r="U597" s="75">
        <v>24</v>
      </c>
      <c r="V597" s="75" t="s">
        <v>5022</v>
      </c>
      <c r="W597" s="75">
        <v>-73.423333333333332</v>
      </c>
      <c r="X597" s="76" t="s">
        <v>8894</v>
      </c>
      <c r="Y597" s="72" t="s">
        <v>8715</v>
      </c>
      <c r="Z597" s="74" t="s">
        <v>18</v>
      </c>
      <c r="AA597" s="70"/>
      <c r="AB597" s="70"/>
    </row>
    <row r="598" spans="1:28" ht="20.100000000000001" customHeight="1">
      <c r="A598" s="72" t="s">
        <v>1031</v>
      </c>
      <c r="B598" s="72" t="s">
        <v>13173</v>
      </c>
      <c r="C598" s="75">
        <f t="shared" si="9"/>
        <v>23190830</v>
      </c>
      <c r="D598" s="75" t="e">
        <f>MATCH(C598,estadored!$B$26:$B$322,0)</f>
        <v>#N/A</v>
      </c>
      <c r="E598" s="73" t="s">
        <v>13174</v>
      </c>
      <c r="F598" s="74" t="s">
        <v>5019</v>
      </c>
      <c r="G598" s="74" t="s">
        <v>12</v>
      </c>
      <c r="H598" s="74" t="s">
        <v>67</v>
      </c>
      <c r="I598" s="74" t="s">
        <v>14</v>
      </c>
      <c r="J598" s="72" t="s">
        <v>15</v>
      </c>
      <c r="K598" s="72" t="s">
        <v>13051</v>
      </c>
      <c r="L598" s="72" t="s">
        <v>767</v>
      </c>
      <c r="M598" s="72" t="s">
        <v>1089</v>
      </c>
      <c r="N598" s="72">
        <v>7</v>
      </c>
      <c r="O598" s="72">
        <v>7</v>
      </c>
      <c r="P598" s="72">
        <v>42</v>
      </c>
      <c r="Q598" s="72" t="s">
        <v>5021</v>
      </c>
      <c r="R598" s="72">
        <v>7.128333333333333</v>
      </c>
      <c r="S598" s="72">
        <v>73</v>
      </c>
      <c r="T598" s="75">
        <v>7</v>
      </c>
      <c r="U598" s="75">
        <v>6</v>
      </c>
      <c r="V598" s="75" t="s">
        <v>5022</v>
      </c>
      <c r="W598" s="75">
        <v>-73.118333333333325</v>
      </c>
      <c r="X598" s="76" t="s">
        <v>13175</v>
      </c>
      <c r="Y598" s="72" t="s">
        <v>5288</v>
      </c>
      <c r="Z598" s="74" t="s">
        <v>18</v>
      </c>
      <c r="AA598" s="70"/>
      <c r="AB598" s="70"/>
    </row>
    <row r="599" spans="1:28" ht="20.100000000000001" customHeight="1">
      <c r="A599" s="72" t="s">
        <v>11</v>
      </c>
      <c r="B599" s="72" t="s">
        <v>5126</v>
      </c>
      <c r="C599" s="75">
        <f t="shared" si="9"/>
        <v>11060010</v>
      </c>
      <c r="D599" s="75" t="e">
        <f>MATCH(C599,estadored!$B$26:$B$322,0)</f>
        <v>#N/A</v>
      </c>
      <c r="E599" s="73" t="s">
        <v>5127</v>
      </c>
      <c r="F599" s="74" t="s">
        <v>5019</v>
      </c>
      <c r="G599" s="74" t="s">
        <v>12</v>
      </c>
      <c r="H599" s="74" t="s">
        <v>13</v>
      </c>
      <c r="I599" s="74" t="s">
        <v>14</v>
      </c>
      <c r="J599" s="72" t="s">
        <v>15</v>
      </c>
      <c r="K599" s="72" t="s">
        <v>23</v>
      </c>
      <c r="L599" s="72" t="s">
        <v>27</v>
      </c>
      <c r="M599" s="72" t="s">
        <v>5125</v>
      </c>
      <c r="N599" s="72">
        <v>6</v>
      </c>
      <c r="O599" s="72">
        <v>25</v>
      </c>
      <c r="P599" s="72">
        <v>12</v>
      </c>
      <c r="Q599" s="72" t="s">
        <v>5021</v>
      </c>
      <c r="R599" s="72">
        <v>6.42</v>
      </c>
      <c r="S599" s="72">
        <v>76</v>
      </c>
      <c r="T599" s="75">
        <v>46</v>
      </c>
      <c r="U599" s="75">
        <v>45.4</v>
      </c>
      <c r="V599" s="75" t="s">
        <v>5022</v>
      </c>
      <c r="W599" s="75">
        <v>-76.779277777777779</v>
      </c>
      <c r="X599" s="76" t="s">
        <v>52</v>
      </c>
      <c r="Y599" s="72" t="s">
        <v>5128</v>
      </c>
      <c r="Z599" s="74" t="s">
        <v>18</v>
      </c>
      <c r="AA599" s="70"/>
      <c r="AB599" s="70"/>
    </row>
    <row r="600" spans="1:28" ht="20.100000000000001" customHeight="1">
      <c r="A600" s="72" t="s">
        <v>1137</v>
      </c>
      <c r="B600" s="72" t="s">
        <v>14151</v>
      </c>
      <c r="C600" s="75">
        <f t="shared" si="9"/>
        <v>26077060</v>
      </c>
      <c r="D600" s="75" t="e">
        <f>MATCH(C600,estadored!$B$26:$B$322,0)</f>
        <v>#N/A</v>
      </c>
      <c r="E600" s="73" t="s">
        <v>14152</v>
      </c>
      <c r="F600" s="74" t="s">
        <v>5019</v>
      </c>
      <c r="G600" s="74" t="s">
        <v>19</v>
      </c>
      <c r="H600" s="74" t="s">
        <v>20</v>
      </c>
      <c r="I600" s="74" t="s">
        <v>14</v>
      </c>
      <c r="J600" s="72" t="s">
        <v>15</v>
      </c>
      <c r="K600" s="72" t="s">
        <v>1177</v>
      </c>
      <c r="L600" s="72" t="s">
        <v>1146</v>
      </c>
      <c r="M600" s="72" t="s">
        <v>7855</v>
      </c>
      <c r="N600" s="72">
        <v>3</v>
      </c>
      <c r="O600" s="72">
        <v>22</v>
      </c>
      <c r="P600" s="72">
        <v>27</v>
      </c>
      <c r="Q600" s="72" t="s">
        <v>5021</v>
      </c>
      <c r="R600" s="72">
        <v>3.3741666666666665</v>
      </c>
      <c r="S600" s="72">
        <v>76</v>
      </c>
      <c r="T600" s="75">
        <v>20</v>
      </c>
      <c r="U600" s="75">
        <v>59</v>
      </c>
      <c r="V600" s="75" t="s">
        <v>5022</v>
      </c>
      <c r="W600" s="75">
        <v>-76.349722222222212</v>
      </c>
      <c r="X600" s="76" t="s">
        <v>5435</v>
      </c>
      <c r="Y600" s="72" t="s">
        <v>14153</v>
      </c>
      <c r="Z600" s="74" t="s">
        <v>18</v>
      </c>
      <c r="AA600" s="70"/>
      <c r="AB600" s="70"/>
    </row>
    <row r="601" spans="1:28" ht="20.100000000000001" customHeight="1">
      <c r="A601" s="72" t="s">
        <v>1031</v>
      </c>
      <c r="B601" s="72" t="s">
        <v>12554</v>
      </c>
      <c r="C601" s="75">
        <f t="shared" si="9"/>
        <v>16027200</v>
      </c>
      <c r="D601" s="75" t="e">
        <f>MATCH(C601,estadored!$B$26:$B$322,0)</f>
        <v>#N/A</v>
      </c>
      <c r="E601" s="73" t="s">
        <v>12555</v>
      </c>
      <c r="F601" s="74" t="s">
        <v>5019</v>
      </c>
      <c r="G601" s="74" t="s">
        <v>19</v>
      </c>
      <c r="H601" s="74" t="s">
        <v>20</v>
      </c>
      <c r="I601" s="74" t="s">
        <v>24</v>
      </c>
      <c r="J601" s="72" t="s">
        <v>15</v>
      </c>
      <c r="K601" s="72" t="s">
        <v>12556</v>
      </c>
      <c r="L601" s="72" t="s">
        <v>492</v>
      </c>
      <c r="M601" s="72" t="s">
        <v>1035</v>
      </c>
      <c r="N601" s="72">
        <v>8</v>
      </c>
      <c r="O601" s="72">
        <v>9</v>
      </c>
      <c r="P601" s="72">
        <v>0</v>
      </c>
      <c r="Q601" s="72" t="s">
        <v>5021</v>
      </c>
      <c r="R601" s="72">
        <v>8.15</v>
      </c>
      <c r="S601" s="72">
        <v>72</v>
      </c>
      <c r="T601" s="75">
        <v>29</v>
      </c>
      <c r="U601" s="75">
        <v>0</v>
      </c>
      <c r="V601" s="75" t="s">
        <v>5022</v>
      </c>
      <c r="W601" s="75">
        <v>-72.483333333333334</v>
      </c>
      <c r="X601" s="76" t="s">
        <v>259</v>
      </c>
      <c r="Y601" s="72" t="s">
        <v>6000</v>
      </c>
      <c r="Z601" s="74" t="s">
        <v>6408</v>
      </c>
      <c r="AA601" s="70"/>
      <c r="AB601" s="70"/>
    </row>
    <row r="602" spans="1:28" ht="20.100000000000001" customHeight="1">
      <c r="A602" s="72" t="s">
        <v>674</v>
      </c>
      <c r="B602" s="72" t="s">
        <v>9816</v>
      </c>
      <c r="C602" s="75">
        <f t="shared" si="9"/>
        <v>15065060</v>
      </c>
      <c r="D602" s="75" t="e">
        <f>MATCH(C602,estadored!$B$26:$B$322,0)</f>
        <v>#N/A</v>
      </c>
      <c r="E602" s="73" t="s">
        <v>9817</v>
      </c>
      <c r="F602" s="74" t="s">
        <v>5019</v>
      </c>
      <c r="G602" s="74" t="s">
        <v>12</v>
      </c>
      <c r="H602" s="74" t="s">
        <v>26</v>
      </c>
      <c r="I602" s="74" t="s">
        <v>24</v>
      </c>
      <c r="J602" s="72" t="s">
        <v>15</v>
      </c>
      <c r="K602" s="72" t="s">
        <v>9818</v>
      </c>
      <c r="L602" s="72" t="s">
        <v>678</v>
      </c>
      <c r="M602" s="72" t="s">
        <v>679</v>
      </c>
      <c r="N602" s="72">
        <v>11</v>
      </c>
      <c r="O602" s="72">
        <v>13</v>
      </c>
      <c r="P602" s="72">
        <v>0</v>
      </c>
      <c r="Q602" s="72" t="s">
        <v>5021</v>
      </c>
      <c r="R602" s="72">
        <v>11.216666666666667</v>
      </c>
      <c r="S602" s="72">
        <v>72</v>
      </c>
      <c r="T602" s="75">
        <v>50</v>
      </c>
      <c r="U602" s="75">
        <v>0</v>
      </c>
      <c r="V602" s="75" t="s">
        <v>5022</v>
      </c>
      <c r="W602" s="75">
        <v>-72.833333333333329</v>
      </c>
      <c r="X602" s="76" t="s">
        <v>44</v>
      </c>
      <c r="Y602" s="72" t="s">
        <v>5967</v>
      </c>
      <c r="Z602" s="74" t="s">
        <v>71</v>
      </c>
      <c r="AA602" s="70"/>
      <c r="AB602" s="70"/>
    </row>
    <row r="603" spans="1:28" ht="20.100000000000001" customHeight="1">
      <c r="A603" s="72" t="s">
        <v>1137</v>
      </c>
      <c r="B603" s="72" t="s">
        <v>14728</v>
      </c>
      <c r="C603" s="75">
        <f t="shared" si="9"/>
        <v>53100100</v>
      </c>
      <c r="D603" s="75" t="e">
        <f>MATCH(C603,estadored!$B$26:$B$322,0)</f>
        <v>#N/A</v>
      </c>
      <c r="E603" s="73" t="s">
        <v>14729</v>
      </c>
      <c r="F603" s="74" t="s">
        <v>5019</v>
      </c>
      <c r="G603" s="74" t="s">
        <v>12</v>
      </c>
      <c r="H603" s="74" t="s">
        <v>13</v>
      </c>
      <c r="I603" s="74" t="s">
        <v>24</v>
      </c>
      <c r="J603" s="72" t="s">
        <v>15</v>
      </c>
      <c r="K603" s="72" t="s">
        <v>297</v>
      </c>
      <c r="L603" s="72" t="s">
        <v>1146</v>
      </c>
      <c r="M603" s="72" t="s">
        <v>1284</v>
      </c>
      <c r="N603" s="72">
        <v>3</v>
      </c>
      <c r="O603" s="72">
        <v>53</v>
      </c>
      <c r="P603" s="72">
        <v>24.63</v>
      </c>
      <c r="Q603" s="72" t="s">
        <v>5021</v>
      </c>
      <c r="R603" s="72">
        <v>3.8901750000000002</v>
      </c>
      <c r="S603" s="72">
        <v>77</v>
      </c>
      <c r="T603" s="75">
        <v>3</v>
      </c>
      <c r="U603" s="75">
        <v>42.87</v>
      </c>
      <c r="V603" s="75" t="s">
        <v>5022</v>
      </c>
      <c r="W603" s="75">
        <v>-77.061908333333335</v>
      </c>
      <c r="X603" s="76" t="s">
        <v>110</v>
      </c>
      <c r="Y603" s="72" t="s">
        <v>14730</v>
      </c>
      <c r="Z603" s="74" t="s">
        <v>14731</v>
      </c>
      <c r="AA603" s="70"/>
      <c r="AB603" s="70"/>
    </row>
    <row r="604" spans="1:28" ht="20.100000000000001" customHeight="1">
      <c r="A604" s="72" t="s">
        <v>1137</v>
      </c>
      <c r="B604" s="72" t="s">
        <v>4470</v>
      </c>
      <c r="C604" s="75">
        <f t="shared" si="9"/>
        <v>53110140</v>
      </c>
      <c r="D604" s="75" t="e">
        <f>MATCH(C604,estadored!$B$26:$B$322,0)</f>
        <v>#N/A</v>
      </c>
      <c r="E604" s="73" t="s">
        <v>1285</v>
      </c>
      <c r="F604" s="74" t="s">
        <v>38</v>
      </c>
      <c r="G604" s="74" t="s">
        <v>12</v>
      </c>
      <c r="H604" s="74" t="s">
        <v>67</v>
      </c>
      <c r="I604" s="74" t="s">
        <v>14</v>
      </c>
      <c r="J604" s="72" t="s">
        <v>15</v>
      </c>
      <c r="K604" s="72" t="s">
        <v>297</v>
      </c>
      <c r="L604" s="72" t="s">
        <v>1146</v>
      </c>
      <c r="M604" s="72" t="s">
        <v>1284</v>
      </c>
      <c r="N604" s="72">
        <v>3</v>
      </c>
      <c r="O604" s="72">
        <v>53</v>
      </c>
      <c r="P604" s="72">
        <v>24.63</v>
      </c>
      <c r="Q604" s="72" t="s">
        <v>5021</v>
      </c>
      <c r="R604" s="72">
        <v>3.8901750000000002</v>
      </c>
      <c r="S604" s="72">
        <v>77</v>
      </c>
      <c r="T604" s="75">
        <v>3</v>
      </c>
      <c r="U604" s="75">
        <v>42.87</v>
      </c>
      <c r="V604" s="75" t="s">
        <v>5022</v>
      </c>
      <c r="W604" s="75">
        <v>-77.061908333333335</v>
      </c>
      <c r="X604" s="76" t="s">
        <v>110</v>
      </c>
      <c r="Y604" s="72" t="s">
        <v>1286</v>
      </c>
      <c r="Z604" s="74" t="s">
        <v>18</v>
      </c>
      <c r="AA604" s="70"/>
      <c r="AB604" s="70"/>
    </row>
    <row r="605" spans="1:28" ht="20.100000000000001" customHeight="1">
      <c r="A605" s="72" t="s">
        <v>1137</v>
      </c>
      <c r="B605" s="72" t="s">
        <v>4147</v>
      </c>
      <c r="C605" s="75">
        <f t="shared" si="9"/>
        <v>53119010</v>
      </c>
      <c r="D605" s="75">
        <f>MATCH(C605,estadored!$B$26:$B$322,0)</f>
        <v>16</v>
      </c>
      <c r="E605" s="73" t="s">
        <v>1287</v>
      </c>
      <c r="F605" s="74" t="s">
        <v>38</v>
      </c>
      <c r="G605" s="74" t="s">
        <v>19</v>
      </c>
      <c r="H605" s="74" t="s">
        <v>98</v>
      </c>
      <c r="I605" s="74" t="s">
        <v>14</v>
      </c>
      <c r="J605" s="72" t="s">
        <v>15</v>
      </c>
      <c r="K605" s="72" t="s">
        <v>297</v>
      </c>
      <c r="L605" s="72" t="s">
        <v>1146</v>
      </c>
      <c r="M605" s="72" t="s">
        <v>1284</v>
      </c>
      <c r="N605" s="72">
        <v>3</v>
      </c>
      <c r="O605" s="72">
        <v>53</v>
      </c>
      <c r="P605" s="72">
        <v>24.63</v>
      </c>
      <c r="Q605" s="72" t="s">
        <v>5021</v>
      </c>
      <c r="R605" s="72">
        <v>3.8901750000000002</v>
      </c>
      <c r="S605" s="72">
        <v>77</v>
      </c>
      <c r="T605" s="75">
        <v>3</v>
      </c>
      <c r="U605" s="75">
        <v>42.87</v>
      </c>
      <c r="V605" s="75" t="s">
        <v>5022</v>
      </c>
      <c r="W605" s="75">
        <v>-77.061908333333335</v>
      </c>
      <c r="X605" s="76" t="s">
        <v>110</v>
      </c>
      <c r="Y605" s="72" t="s">
        <v>810</v>
      </c>
      <c r="Z605" s="74" t="s">
        <v>18</v>
      </c>
      <c r="AA605" s="70"/>
      <c r="AB605" s="70"/>
    </row>
    <row r="606" spans="1:28" ht="20.100000000000001" customHeight="1">
      <c r="A606" s="72" t="s">
        <v>11</v>
      </c>
      <c r="B606" s="72" t="s">
        <v>5744</v>
      </c>
      <c r="C606" s="75">
        <f t="shared" si="9"/>
        <v>25020800</v>
      </c>
      <c r="D606" s="75" t="e">
        <f>MATCH(C606,estadored!$B$26:$B$322,0)</f>
        <v>#N/A</v>
      </c>
      <c r="E606" s="73" t="s">
        <v>5745</v>
      </c>
      <c r="F606" s="74" t="s">
        <v>5019</v>
      </c>
      <c r="G606" s="74" t="s">
        <v>12</v>
      </c>
      <c r="H606" s="74" t="s">
        <v>13</v>
      </c>
      <c r="I606" s="74" t="s">
        <v>14</v>
      </c>
      <c r="J606" s="72" t="s">
        <v>15</v>
      </c>
      <c r="K606" s="72" t="s">
        <v>174</v>
      </c>
      <c r="L606" s="72" t="s">
        <v>175</v>
      </c>
      <c r="M606" s="72" t="s">
        <v>5711</v>
      </c>
      <c r="N606" s="72">
        <v>8</v>
      </c>
      <c r="O606" s="72">
        <v>34</v>
      </c>
      <c r="P606" s="72">
        <v>23</v>
      </c>
      <c r="Q606" s="72" t="s">
        <v>5021</v>
      </c>
      <c r="R606" s="72">
        <v>8.5730555555555554</v>
      </c>
      <c r="S606" s="72">
        <v>74</v>
      </c>
      <c r="T606" s="75">
        <v>31</v>
      </c>
      <c r="U606" s="75">
        <v>47</v>
      </c>
      <c r="V606" s="75" t="s">
        <v>5022</v>
      </c>
      <c r="W606" s="75">
        <v>-74.529722222222219</v>
      </c>
      <c r="X606" s="76" t="s">
        <v>105</v>
      </c>
      <c r="Y606" s="72" t="s">
        <v>181</v>
      </c>
      <c r="Z606" s="74" t="s">
        <v>18</v>
      </c>
      <c r="AA606" s="70"/>
      <c r="AB606" s="70"/>
    </row>
    <row r="607" spans="1:28" ht="20.100000000000001" customHeight="1">
      <c r="A607" s="72" t="s">
        <v>303</v>
      </c>
      <c r="B607" s="72" t="s">
        <v>7163</v>
      </c>
      <c r="C607" s="75">
        <f t="shared" si="9"/>
        <v>25021010</v>
      </c>
      <c r="D607" s="75" t="e">
        <f>MATCH(C607,estadored!$B$26:$B$322,0)</f>
        <v>#N/A</v>
      </c>
      <c r="E607" s="73" t="s">
        <v>7164</v>
      </c>
      <c r="F607" s="74" t="s">
        <v>5019</v>
      </c>
      <c r="G607" s="74" t="s">
        <v>12</v>
      </c>
      <c r="H607" s="74" t="s">
        <v>13</v>
      </c>
      <c r="I607" s="74" t="s">
        <v>14</v>
      </c>
      <c r="J607" s="72" t="s">
        <v>15</v>
      </c>
      <c r="K607" s="72" t="s">
        <v>391</v>
      </c>
      <c r="L607" s="72" t="s">
        <v>123</v>
      </c>
      <c r="M607" s="72" t="s">
        <v>392</v>
      </c>
      <c r="N607" s="72">
        <v>8</v>
      </c>
      <c r="O607" s="72">
        <v>13</v>
      </c>
      <c r="P607" s="72">
        <v>20</v>
      </c>
      <c r="Q607" s="72" t="s">
        <v>5021</v>
      </c>
      <c r="R607" s="72">
        <v>8.2222222222222232</v>
      </c>
      <c r="S607" s="72">
        <v>75</v>
      </c>
      <c r="T607" s="75">
        <v>28</v>
      </c>
      <c r="U607" s="75">
        <v>3</v>
      </c>
      <c r="V607" s="75" t="s">
        <v>5022</v>
      </c>
      <c r="W607" s="75">
        <v>-75.467500000000001</v>
      </c>
      <c r="X607" s="76" t="s">
        <v>258</v>
      </c>
      <c r="Y607" s="72" t="s">
        <v>72</v>
      </c>
      <c r="Z607" s="74" t="s">
        <v>18</v>
      </c>
      <c r="AA607" s="70"/>
      <c r="AB607" s="70"/>
    </row>
    <row r="608" spans="1:28" ht="20.100000000000001" customHeight="1">
      <c r="A608" s="72" t="s">
        <v>303</v>
      </c>
      <c r="B608" s="72" t="s">
        <v>6983</v>
      </c>
      <c r="C608" s="75">
        <f t="shared" si="9"/>
        <v>14010040</v>
      </c>
      <c r="D608" s="75" t="e">
        <f>MATCH(C608,estadored!$B$26:$B$322,0)</f>
        <v>#N/A</v>
      </c>
      <c r="E608" s="73" t="s">
        <v>6984</v>
      </c>
      <c r="F608" s="74" t="s">
        <v>5019</v>
      </c>
      <c r="G608" s="74" t="s">
        <v>12</v>
      </c>
      <c r="H608" s="74" t="s">
        <v>67</v>
      </c>
      <c r="I608" s="74" t="s">
        <v>24</v>
      </c>
      <c r="J608" s="72" t="s">
        <v>15</v>
      </c>
      <c r="K608" s="72" t="s">
        <v>6979</v>
      </c>
      <c r="L608" s="72" t="s">
        <v>307</v>
      </c>
      <c r="M608" s="72" t="s">
        <v>6974</v>
      </c>
      <c r="N608" s="72">
        <v>10</v>
      </c>
      <c r="O608" s="72">
        <v>45</v>
      </c>
      <c r="P608" s="72">
        <v>0</v>
      </c>
      <c r="Q608" s="72" t="s">
        <v>5021</v>
      </c>
      <c r="R608" s="72">
        <v>10.75</v>
      </c>
      <c r="S608" s="72">
        <v>75</v>
      </c>
      <c r="T608" s="75">
        <v>5</v>
      </c>
      <c r="U608" s="75">
        <v>0</v>
      </c>
      <c r="V608" s="75" t="s">
        <v>5022</v>
      </c>
      <c r="W608" s="75">
        <v>-75.083333333333329</v>
      </c>
      <c r="X608" s="76" t="s">
        <v>180</v>
      </c>
      <c r="Y608" s="72" t="s">
        <v>6985</v>
      </c>
      <c r="Z608" s="74" t="s">
        <v>353</v>
      </c>
      <c r="AA608" s="70"/>
      <c r="AB608" s="70"/>
    </row>
    <row r="609" spans="1:28" ht="20.100000000000001" customHeight="1">
      <c r="A609" s="72" t="s">
        <v>564</v>
      </c>
      <c r="B609" s="72" t="s">
        <v>9064</v>
      </c>
      <c r="C609" s="75">
        <f t="shared" si="9"/>
        <v>21090090</v>
      </c>
      <c r="D609" s="75" t="e">
        <f>MATCH(C609,estadored!$B$26:$B$322,0)</f>
        <v>#N/A</v>
      </c>
      <c r="E609" s="73" t="s">
        <v>9065</v>
      </c>
      <c r="F609" s="74" t="s">
        <v>5019</v>
      </c>
      <c r="G609" s="74" t="s">
        <v>12</v>
      </c>
      <c r="H609" s="74" t="s">
        <v>13</v>
      </c>
      <c r="I609" s="74" t="s">
        <v>24</v>
      </c>
      <c r="J609" s="72" t="s">
        <v>15</v>
      </c>
      <c r="K609" s="72" t="s">
        <v>8064</v>
      </c>
      <c r="L609" s="72" t="s">
        <v>566</v>
      </c>
      <c r="M609" s="72" t="s">
        <v>2086</v>
      </c>
      <c r="N609" s="72">
        <v>2</v>
      </c>
      <c r="O609" s="72">
        <v>50</v>
      </c>
      <c r="P609" s="72">
        <v>0</v>
      </c>
      <c r="Q609" s="72" t="s">
        <v>5021</v>
      </c>
      <c r="R609" s="72">
        <v>2.8333333333333335</v>
      </c>
      <c r="S609" s="72">
        <v>75</v>
      </c>
      <c r="T609" s="75">
        <v>21</v>
      </c>
      <c r="U609" s="75">
        <v>0</v>
      </c>
      <c r="V609" s="75" t="s">
        <v>5022</v>
      </c>
      <c r="W609" s="75">
        <v>-75.349999999999994</v>
      </c>
      <c r="X609" s="76" t="s">
        <v>196</v>
      </c>
      <c r="Y609" s="72" t="s">
        <v>5515</v>
      </c>
      <c r="Z609" s="74" t="s">
        <v>5122</v>
      </c>
      <c r="AA609" s="70"/>
      <c r="AB609" s="70"/>
    </row>
    <row r="610" spans="1:28" ht="20.100000000000001" customHeight="1">
      <c r="A610" s="72" t="s">
        <v>763</v>
      </c>
      <c r="B610" s="72" t="s">
        <v>10651</v>
      </c>
      <c r="C610" s="75">
        <f t="shared" si="9"/>
        <v>23120060</v>
      </c>
      <c r="D610" s="75" t="e">
        <f>MATCH(C610,estadored!$B$26:$B$322,0)</f>
        <v>#N/A</v>
      </c>
      <c r="E610" s="73" t="s">
        <v>10652</v>
      </c>
      <c r="F610" s="74" t="s">
        <v>5019</v>
      </c>
      <c r="G610" s="74" t="s">
        <v>12</v>
      </c>
      <c r="H610" s="74" t="s">
        <v>13</v>
      </c>
      <c r="I610" s="74" t="s">
        <v>24</v>
      </c>
      <c r="J610" s="72" t="s">
        <v>15</v>
      </c>
      <c r="K610" s="72" t="s">
        <v>8712</v>
      </c>
      <c r="L610" s="72" t="s">
        <v>173</v>
      </c>
      <c r="M610" s="72" t="s">
        <v>392</v>
      </c>
      <c r="N610" s="72">
        <v>5</v>
      </c>
      <c r="O610" s="72">
        <v>30</v>
      </c>
      <c r="P610" s="72">
        <v>53.7</v>
      </c>
      <c r="Q610" s="72" t="s">
        <v>5021</v>
      </c>
      <c r="R610" s="72">
        <v>5.5149166666666662</v>
      </c>
      <c r="S610" s="72">
        <v>73</v>
      </c>
      <c r="T610" s="75">
        <v>56</v>
      </c>
      <c r="U610" s="75">
        <v>35.200000000000003</v>
      </c>
      <c r="V610" s="75" t="s">
        <v>5022</v>
      </c>
      <c r="W610" s="75">
        <v>-73.943111111111108</v>
      </c>
      <c r="X610" s="76" t="s">
        <v>9664</v>
      </c>
      <c r="Y610" s="72" t="s">
        <v>10650</v>
      </c>
      <c r="Z610" s="74" t="s">
        <v>593</v>
      </c>
      <c r="AA610" s="70"/>
      <c r="AB610" s="70"/>
    </row>
    <row r="611" spans="1:28" ht="20.100000000000001" customHeight="1">
      <c r="A611" s="72" t="s">
        <v>763</v>
      </c>
      <c r="B611" s="72" t="s">
        <v>10684</v>
      </c>
      <c r="C611" s="75">
        <f t="shared" si="9"/>
        <v>23125100</v>
      </c>
      <c r="D611" s="75" t="e">
        <f>MATCH(C611,estadored!$B$26:$B$322,0)</f>
        <v>#N/A</v>
      </c>
      <c r="E611" s="73" t="s">
        <v>10685</v>
      </c>
      <c r="F611" s="74" t="s">
        <v>5019</v>
      </c>
      <c r="G611" s="74" t="s">
        <v>12</v>
      </c>
      <c r="H611" s="74" t="s">
        <v>64</v>
      </c>
      <c r="I611" s="74" t="s">
        <v>14</v>
      </c>
      <c r="J611" s="72" t="s">
        <v>15</v>
      </c>
      <c r="K611" s="72" t="s">
        <v>8712</v>
      </c>
      <c r="L611" s="72" t="s">
        <v>173</v>
      </c>
      <c r="M611" s="72" t="s">
        <v>392</v>
      </c>
      <c r="N611" s="72">
        <v>5</v>
      </c>
      <c r="O611" s="72">
        <v>30</v>
      </c>
      <c r="P611" s="72">
        <v>53.7</v>
      </c>
      <c r="Q611" s="72" t="s">
        <v>5021</v>
      </c>
      <c r="R611" s="72">
        <v>5.5149166666666662</v>
      </c>
      <c r="S611" s="72">
        <v>73</v>
      </c>
      <c r="T611" s="75">
        <v>56</v>
      </c>
      <c r="U611" s="75">
        <v>35.200000000000003</v>
      </c>
      <c r="V611" s="75" t="s">
        <v>5022</v>
      </c>
      <c r="W611" s="75">
        <v>-73.943111111111108</v>
      </c>
      <c r="X611" s="76" t="s">
        <v>9664</v>
      </c>
      <c r="Y611" s="72" t="s">
        <v>593</v>
      </c>
      <c r="Z611" s="74" t="s">
        <v>18</v>
      </c>
      <c r="AA611" s="70"/>
      <c r="AB611" s="70"/>
    </row>
    <row r="612" spans="1:28" ht="20.100000000000001" customHeight="1">
      <c r="A612" s="72" t="s">
        <v>1031</v>
      </c>
      <c r="B612" s="72" t="s">
        <v>13095</v>
      </c>
      <c r="C612" s="75">
        <f t="shared" si="9"/>
        <v>23190330</v>
      </c>
      <c r="D612" s="75" t="e">
        <f>MATCH(C612,estadored!$B$26:$B$322,0)</f>
        <v>#N/A</v>
      </c>
      <c r="E612" s="73" t="s">
        <v>13096</v>
      </c>
      <c r="F612" s="74" t="s">
        <v>5019</v>
      </c>
      <c r="G612" s="74" t="s">
        <v>12</v>
      </c>
      <c r="H612" s="74" t="s">
        <v>13</v>
      </c>
      <c r="I612" s="74" t="s">
        <v>24</v>
      </c>
      <c r="J612" s="72" t="s">
        <v>15</v>
      </c>
      <c r="K612" s="72" t="s">
        <v>13097</v>
      </c>
      <c r="L612" s="72" t="s">
        <v>767</v>
      </c>
      <c r="M612" s="72" t="s">
        <v>13045</v>
      </c>
      <c r="N612" s="72">
        <v>7</v>
      </c>
      <c r="O612" s="72">
        <v>0</v>
      </c>
      <c r="P612" s="72">
        <v>0</v>
      </c>
      <c r="Q612" s="72" t="s">
        <v>5021</v>
      </c>
      <c r="R612" s="72">
        <v>7</v>
      </c>
      <c r="S612" s="72">
        <v>73</v>
      </c>
      <c r="T612" s="75">
        <v>3</v>
      </c>
      <c r="U612" s="75">
        <v>0</v>
      </c>
      <c r="V612" s="75" t="s">
        <v>5022</v>
      </c>
      <c r="W612" s="75">
        <v>-73.05</v>
      </c>
      <c r="X612" s="76" t="s">
        <v>5537</v>
      </c>
      <c r="Y612" s="72" t="s">
        <v>502</v>
      </c>
      <c r="Z612" s="74" t="s">
        <v>5967</v>
      </c>
      <c r="AA612" s="70"/>
      <c r="AB612" s="70"/>
    </row>
    <row r="613" spans="1:28" ht="20.100000000000001" customHeight="1">
      <c r="A613" s="72" t="s">
        <v>11</v>
      </c>
      <c r="B613" s="72" t="s">
        <v>5798</v>
      </c>
      <c r="C613" s="75">
        <f t="shared" si="9"/>
        <v>25027260</v>
      </c>
      <c r="D613" s="75" t="e">
        <f>MATCH(C613,estadored!$B$26:$B$322,0)</f>
        <v>#N/A</v>
      </c>
      <c r="E613" s="73" t="s">
        <v>5799</v>
      </c>
      <c r="F613" s="74" t="s">
        <v>5019</v>
      </c>
      <c r="G613" s="74" t="s">
        <v>19</v>
      </c>
      <c r="H613" s="74" t="s">
        <v>20</v>
      </c>
      <c r="I613" s="74" t="s">
        <v>24</v>
      </c>
      <c r="J613" s="72" t="s">
        <v>15</v>
      </c>
      <c r="K613" s="72" t="s">
        <v>174</v>
      </c>
      <c r="L613" s="72" t="s">
        <v>175</v>
      </c>
      <c r="M613" s="72" t="s">
        <v>5711</v>
      </c>
      <c r="N613" s="72">
        <v>8</v>
      </c>
      <c r="O613" s="72">
        <v>34</v>
      </c>
      <c r="P613" s="72">
        <v>0</v>
      </c>
      <c r="Q613" s="72" t="s">
        <v>5021</v>
      </c>
      <c r="R613" s="72">
        <v>8.5666666666666664</v>
      </c>
      <c r="S613" s="72">
        <v>74</v>
      </c>
      <c r="T613" s="75">
        <v>33</v>
      </c>
      <c r="U613" s="75">
        <v>0</v>
      </c>
      <c r="V613" s="75" t="s">
        <v>5022</v>
      </c>
      <c r="W613" s="75">
        <v>-74.55</v>
      </c>
      <c r="X613" s="76" t="s">
        <v>50</v>
      </c>
      <c r="Y613" s="72" t="s">
        <v>5794</v>
      </c>
      <c r="Z613" s="74" t="s">
        <v>5797</v>
      </c>
      <c r="AA613" s="70"/>
      <c r="AB613" s="70"/>
    </row>
    <row r="614" spans="1:28" ht="20.100000000000001" customHeight="1">
      <c r="A614" s="72" t="s">
        <v>11</v>
      </c>
      <c r="B614" s="72" t="s">
        <v>6441</v>
      </c>
      <c r="C614" s="75">
        <f t="shared" si="9"/>
        <v>27030160</v>
      </c>
      <c r="D614" s="75" t="e">
        <f>MATCH(C614,estadored!$B$26:$B$322,0)</f>
        <v>#N/A</v>
      </c>
      <c r="E614" s="73" t="s">
        <v>6442</v>
      </c>
      <c r="F614" s="74" t="s">
        <v>5019</v>
      </c>
      <c r="G614" s="74" t="s">
        <v>12</v>
      </c>
      <c r="H614" s="74" t="s">
        <v>13</v>
      </c>
      <c r="I614" s="74" t="s">
        <v>24</v>
      </c>
      <c r="J614" s="72" t="s">
        <v>15</v>
      </c>
      <c r="K614" s="72" t="s">
        <v>5367</v>
      </c>
      <c r="L614" s="72" t="s">
        <v>27</v>
      </c>
      <c r="M614" s="72" t="s">
        <v>6422</v>
      </c>
      <c r="N614" s="72">
        <v>7</v>
      </c>
      <c r="O614" s="72">
        <v>26</v>
      </c>
      <c r="P614" s="72">
        <v>0</v>
      </c>
      <c r="Q614" s="72" t="s">
        <v>5021</v>
      </c>
      <c r="R614" s="72">
        <v>7.4333333333333336</v>
      </c>
      <c r="S614" s="72">
        <v>74</v>
      </c>
      <c r="T614" s="75">
        <v>40</v>
      </c>
      <c r="U614" s="75">
        <v>0</v>
      </c>
      <c r="V614" s="75" t="s">
        <v>5022</v>
      </c>
      <c r="W614" s="75">
        <v>-74.666666666666671</v>
      </c>
      <c r="X614" s="76" t="s">
        <v>5639</v>
      </c>
      <c r="Y614" s="72" t="s">
        <v>5734</v>
      </c>
      <c r="Z614" s="74" t="s">
        <v>5593</v>
      </c>
      <c r="AA614" s="70"/>
      <c r="AB614" s="70"/>
    </row>
    <row r="615" spans="1:28" ht="20.100000000000001" customHeight="1">
      <c r="A615" s="72" t="s">
        <v>493</v>
      </c>
      <c r="B615" s="72" t="s">
        <v>8350</v>
      </c>
      <c r="C615" s="75">
        <f t="shared" si="9"/>
        <v>35030090</v>
      </c>
      <c r="D615" s="75" t="e">
        <f>MATCH(C615,estadored!$B$26:$B$322,0)</f>
        <v>#N/A</v>
      </c>
      <c r="E615" s="73" t="s">
        <v>8351</v>
      </c>
      <c r="F615" s="74" t="s">
        <v>5019</v>
      </c>
      <c r="G615" s="74" t="s">
        <v>12</v>
      </c>
      <c r="H615" s="74" t="s">
        <v>67</v>
      </c>
      <c r="I615" s="74" t="s">
        <v>14</v>
      </c>
      <c r="J615" s="72" t="s">
        <v>15</v>
      </c>
      <c r="K615" s="72" t="s">
        <v>533</v>
      </c>
      <c r="L615" s="72" t="s">
        <v>501</v>
      </c>
      <c r="M615" s="72" t="s">
        <v>534</v>
      </c>
      <c r="N615" s="72">
        <v>4</v>
      </c>
      <c r="O615" s="72">
        <v>16</v>
      </c>
      <c r="P615" s="72">
        <v>29.2</v>
      </c>
      <c r="Q615" s="72" t="s">
        <v>5021</v>
      </c>
      <c r="R615" s="72">
        <v>4.2747777777777776</v>
      </c>
      <c r="S615" s="72">
        <v>73</v>
      </c>
      <c r="T615" s="75">
        <v>37</v>
      </c>
      <c r="U615" s="75">
        <v>4.2</v>
      </c>
      <c r="V615" s="75" t="s">
        <v>5022</v>
      </c>
      <c r="W615" s="75">
        <v>-73.617833333333323</v>
      </c>
      <c r="X615" s="76" t="s">
        <v>140</v>
      </c>
      <c r="Y615" s="72" t="s">
        <v>6485</v>
      </c>
      <c r="Z615" s="74" t="s">
        <v>18</v>
      </c>
      <c r="AA615" s="70"/>
      <c r="AB615" s="70"/>
    </row>
    <row r="616" spans="1:28" ht="20.100000000000001" customHeight="1">
      <c r="A616" s="72" t="s">
        <v>493</v>
      </c>
      <c r="B616" s="72" t="s">
        <v>8646</v>
      </c>
      <c r="C616" s="75">
        <f t="shared" si="9"/>
        <v>38020010</v>
      </c>
      <c r="D616" s="75" t="e">
        <f>MATCH(C616,estadored!$B$26:$B$322,0)</f>
        <v>#N/A</v>
      </c>
      <c r="E616" s="73" t="s">
        <v>8647</v>
      </c>
      <c r="F616" s="74" t="s">
        <v>5019</v>
      </c>
      <c r="G616" s="74" t="s">
        <v>12</v>
      </c>
      <c r="H616" s="74" t="s">
        <v>13</v>
      </c>
      <c r="I616" s="74" t="s">
        <v>24</v>
      </c>
      <c r="J616" s="72" t="s">
        <v>15</v>
      </c>
      <c r="K616" s="72" t="s">
        <v>2525</v>
      </c>
      <c r="L616" s="72" t="s">
        <v>8136</v>
      </c>
      <c r="M616" s="72" t="s">
        <v>8137</v>
      </c>
      <c r="N616" s="72">
        <v>5</v>
      </c>
      <c r="O616" s="72">
        <v>3</v>
      </c>
      <c r="P616" s="72">
        <v>0</v>
      </c>
      <c r="Q616" s="72" t="s">
        <v>5021</v>
      </c>
      <c r="R616" s="72">
        <v>5.05</v>
      </c>
      <c r="S616" s="72">
        <v>67</v>
      </c>
      <c r="T616" s="75">
        <v>49</v>
      </c>
      <c r="U616" s="75">
        <v>0</v>
      </c>
      <c r="V616" s="75" t="s">
        <v>5022</v>
      </c>
      <c r="W616" s="75">
        <v>-67.816666666666663</v>
      </c>
      <c r="X616" s="76" t="s">
        <v>517</v>
      </c>
      <c r="Y616" s="72" t="s">
        <v>7008</v>
      </c>
      <c r="Z616" s="74" t="s">
        <v>5423</v>
      </c>
      <c r="AA616" s="70"/>
      <c r="AB616" s="70"/>
    </row>
    <row r="617" spans="1:28" ht="20.100000000000001" customHeight="1">
      <c r="A617" s="72" t="s">
        <v>493</v>
      </c>
      <c r="B617" s="72" t="s">
        <v>8651</v>
      </c>
      <c r="C617" s="75">
        <f t="shared" si="9"/>
        <v>38027010</v>
      </c>
      <c r="D617" s="75" t="e">
        <f>MATCH(C617,estadored!$B$26:$B$322,0)</f>
        <v>#N/A</v>
      </c>
      <c r="E617" s="73" t="s">
        <v>8652</v>
      </c>
      <c r="F617" s="74" t="s">
        <v>5019</v>
      </c>
      <c r="G617" s="74" t="s">
        <v>19</v>
      </c>
      <c r="H617" s="74" t="s">
        <v>20</v>
      </c>
      <c r="I617" s="74" t="s">
        <v>24</v>
      </c>
      <c r="J617" s="72" t="s">
        <v>15</v>
      </c>
      <c r="K617" s="72" t="s">
        <v>2525</v>
      </c>
      <c r="L617" s="72" t="s">
        <v>8136</v>
      </c>
      <c r="M617" s="72" t="s">
        <v>8137</v>
      </c>
      <c r="N617" s="72">
        <v>5</v>
      </c>
      <c r="O617" s="72">
        <v>3</v>
      </c>
      <c r="P617" s="72">
        <v>0</v>
      </c>
      <c r="Q617" s="72" t="s">
        <v>5021</v>
      </c>
      <c r="R617" s="72">
        <v>5.05</v>
      </c>
      <c r="S617" s="72">
        <v>67</v>
      </c>
      <c r="T617" s="75">
        <v>49</v>
      </c>
      <c r="U617" s="75">
        <v>0</v>
      </c>
      <c r="V617" s="75" t="s">
        <v>5022</v>
      </c>
      <c r="W617" s="75">
        <v>-67.816666666666663</v>
      </c>
      <c r="X617" s="76" t="s">
        <v>517</v>
      </c>
      <c r="Y617" s="72" t="s">
        <v>7008</v>
      </c>
      <c r="Z617" s="74" t="s">
        <v>5423</v>
      </c>
      <c r="AA617" s="70"/>
      <c r="AB617" s="70"/>
    </row>
    <row r="618" spans="1:28" ht="20.100000000000001" customHeight="1">
      <c r="A618" s="72" t="s">
        <v>303</v>
      </c>
      <c r="B618" s="72" t="s">
        <v>7096</v>
      </c>
      <c r="C618" s="75">
        <f t="shared" si="9"/>
        <v>25020520</v>
      </c>
      <c r="D618" s="75">
        <f>MATCH(C618,estadored!$B$26:$B$322,0)</f>
        <v>290</v>
      </c>
      <c r="E618" s="73" t="s">
        <v>390</v>
      </c>
      <c r="F618" s="74" t="s">
        <v>38</v>
      </c>
      <c r="G618" s="74" t="s">
        <v>12</v>
      </c>
      <c r="H618" s="74" t="s">
        <v>111</v>
      </c>
      <c r="I618" s="74" t="s">
        <v>14</v>
      </c>
      <c r="J618" s="72" t="s">
        <v>15</v>
      </c>
      <c r="K618" s="72" t="s">
        <v>391</v>
      </c>
      <c r="L618" s="72" t="s">
        <v>123</v>
      </c>
      <c r="M618" s="72" t="s">
        <v>392</v>
      </c>
      <c r="N618" s="72">
        <v>8</v>
      </c>
      <c r="O618" s="72">
        <v>13</v>
      </c>
      <c r="P618" s="72">
        <v>20</v>
      </c>
      <c r="Q618" s="72" t="s">
        <v>5021</v>
      </c>
      <c r="R618" s="72">
        <v>8.2222222222222232</v>
      </c>
      <c r="S618" s="72">
        <v>75</v>
      </c>
      <c r="T618" s="75">
        <v>28</v>
      </c>
      <c r="U618" s="75">
        <v>3</v>
      </c>
      <c r="V618" s="75" t="s">
        <v>5022</v>
      </c>
      <c r="W618" s="75">
        <v>-75.467500000000001</v>
      </c>
      <c r="X618" s="76" t="s">
        <v>258</v>
      </c>
      <c r="Y618" s="72" t="s">
        <v>212</v>
      </c>
      <c r="Z618" s="74" t="s">
        <v>18</v>
      </c>
      <c r="AA618" s="70"/>
      <c r="AB618" s="70"/>
    </row>
    <row r="619" spans="1:28" ht="20.100000000000001" customHeight="1">
      <c r="A619" s="72" t="s">
        <v>564</v>
      </c>
      <c r="B619" s="72" t="s">
        <v>9028</v>
      </c>
      <c r="C619" s="75">
        <f t="shared" si="9"/>
        <v>21080120</v>
      </c>
      <c r="D619" s="75" t="e">
        <f>MATCH(C619,estadored!$B$26:$B$322,0)</f>
        <v>#N/A</v>
      </c>
      <c r="E619" s="73" t="s">
        <v>9029</v>
      </c>
      <c r="F619" s="74" t="s">
        <v>5019</v>
      </c>
      <c r="G619" s="74" t="s">
        <v>12</v>
      </c>
      <c r="H619" s="74" t="s">
        <v>67</v>
      </c>
      <c r="I619" s="74" t="s">
        <v>24</v>
      </c>
      <c r="J619" s="72" t="s">
        <v>15</v>
      </c>
      <c r="K619" s="72" t="s">
        <v>613</v>
      </c>
      <c r="L619" s="72" t="s">
        <v>566</v>
      </c>
      <c r="M619" s="72" t="s">
        <v>9030</v>
      </c>
      <c r="N619" s="72">
        <v>2</v>
      </c>
      <c r="O619" s="72">
        <v>39</v>
      </c>
      <c r="P619" s="72">
        <v>0</v>
      </c>
      <c r="Q619" s="72" t="s">
        <v>5021</v>
      </c>
      <c r="R619" s="72">
        <v>2.65</v>
      </c>
      <c r="S619" s="72">
        <v>75</v>
      </c>
      <c r="T619" s="75">
        <v>44</v>
      </c>
      <c r="U619" s="75">
        <v>0</v>
      </c>
      <c r="V619" s="75" t="s">
        <v>5022</v>
      </c>
      <c r="W619" s="75">
        <v>-75.733333333333334</v>
      </c>
      <c r="X619" s="76" t="s">
        <v>8714</v>
      </c>
      <c r="Y619" s="72" t="s">
        <v>466</v>
      </c>
      <c r="Z619" s="74" t="s">
        <v>7749</v>
      </c>
      <c r="AA619" s="70"/>
      <c r="AB619" s="70"/>
    </row>
    <row r="620" spans="1:28" ht="20.100000000000001" customHeight="1">
      <c r="A620" s="72" t="s">
        <v>303</v>
      </c>
      <c r="B620" s="72" t="s">
        <v>6647</v>
      </c>
      <c r="C620" s="75">
        <f t="shared" si="9"/>
        <v>13060020</v>
      </c>
      <c r="D620" s="75" t="e">
        <f>MATCH(C620,estadored!$B$26:$B$322,0)</f>
        <v>#N/A</v>
      </c>
      <c r="E620" s="73" t="s">
        <v>6648</v>
      </c>
      <c r="F620" s="74" t="s">
        <v>5019</v>
      </c>
      <c r="G620" s="74" t="s">
        <v>12</v>
      </c>
      <c r="H620" s="74" t="s">
        <v>13</v>
      </c>
      <c r="I620" s="74" t="s">
        <v>14</v>
      </c>
      <c r="J620" s="72" t="s">
        <v>15</v>
      </c>
      <c r="K620" s="72" t="s">
        <v>6649</v>
      </c>
      <c r="L620" s="72" t="s">
        <v>123</v>
      </c>
      <c r="M620" s="72" t="s">
        <v>327</v>
      </c>
      <c r="N620" s="72">
        <v>8</v>
      </c>
      <c r="O620" s="72">
        <v>28</v>
      </c>
      <c r="P620" s="72">
        <v>33</v>
      </c>
      <c r="Q620" s="72" t="s">
        <v>5021</v>
      </c>
      <c r="R620" s="72">
        <v>8.475833333333334</v>
      </c>
      <c r="S620" s="72">
        <v>75</v>
      </c>
      <c r="T620" s="75">
        <v>45</v>
      </c>
      <c r="U620" s="75">
        <v>55</v>
      </c>
      <c r="V620" s="75" t="s">
        <v>5022</v>
      </c>
      <c r="W620" s="75">
        <v>-75.765277777777783</v>
      </c>
      <c r="X620" s="76" t="s">
        <v>6236</v>
      </c>
      <c r="Y620" s="72" t="s">
        <v>6625</v>
      </c>
      <c r="Z620" s="74" t="s">
        <v>18</v>
      </c>
      <c r="AA620" s="70"/>
      <c r="AB620" s="70"/>
    </row>
    <row r="621" spans="1:28" ht="20.100000000000001" customHeight="1">
      <c r="A621" s="72" t="s">
        <v>674</v>
      </c>
      <c r="B621" s="72" t="s">
        <v>9905</v>
      </c>
      <c r="C621" s="75">
        <f t="shared" si="9"/>
        <v>15070060</v>
      </c>
      <c r="D621" s="75" t="e">
        <f>MATCH(C621,estadored!$B$26:$B$322,0)</f>
        <v>#N/A</v>
      </c>
      <c r="E621" s="73" t="s">
        <v>9906</v>
      </c>
      <c r="F621" s="74" t="s">
        <v>5019</v>
      </c>
      <c r="G621" s="74" t="s">
        <v>12</v>
      </c>
      <c r="H621" s="74" t="s">
        <v>13</v>
      </c>
      <c r="I621" s="74" t="s">
        <v>14</v>
      </c>
      <c r="J621" s="72" t="s">
        <v>15</v>
      </c>
      <c r="K621" s="72" t="s">
        <v>9907</v>
      </c>
      <c r="L621" s="72" t="s">
        <v>678</v>
      </c>
      <c r="M621" s="72" t="s">
        <v>710</v>
      </c>
      <c r="N621" s="72">
        <v>12</v>
      </c>
      <c r="O621" s="72">
        <v>16</v>
      </c>
      <c r="P621" s="72">
        <v>24.3</v>
      </c>
      <c r="Q621" s="72" t="s">
        <v>5021</v>
      </c>
      <c r="R621" s="72">
        <v>12.273416666666668</v>
      </c>
      <c r="S621" s="72">
        <v>71</v>
      </c>
      <c r="T621" s="75">
        <v>24</v>
      </c>
      <c r="U621" s="75">
        <v>57.2</v>
      </c>
      <c r="V621" s="75" t="s">
        <v>5022</v>
      </c>
      <c r="W621" s="75">
        <v>-71.415888888888901</v>
      </c>
      <c r="X621" s="76" t="s">
        <v>110</v>
      </c>
      <c r="Y621" s="72" t="s">
        <v>353</v>
      </c>
      <c r="Z621" s="74" t="s">
        <v>18</v>
      </c>
      <c r="AA621" s="70"/>
      <c r="AB621" s="70"/>
    </row>
    <row r="622" spans="1:28" ht="20.100000000000001" customHeight="1">
      <c r="A622" s="72" t="s">
        <v>1299</v>
      </c>
      <c r="B622" s="72" t="s">
        <v>15068</v>
      </c>
      <c r="C622" s="75">
        <f t="shared" si="9"/>
        <v>21210200</v>
      </c>
      <c r="D622" s="75" t="e">
        <f>MATCH(C622,estadored!$B$26:$B$322,0)</f>
        <v>#N/A</v>
      </c>
      <c r="E622" s="73" t="s">
        <v>15069</v>
      </c>
      <c r="F622" s="74" t="s">
        <v>5019</v>
      </c>
      <c r="G622" s="74" t="s">
        <v>12</v>
      </c>
      <c r="H622" s="74" t="s">
        <v>13</v>
      </c>
      <c r="I622" s="74" t="s">
        <v>14</v>
      </c>
      <c r="J622" s="72" t="s">
        <v>15</v>
      </c>
      <c r="K622" s="72" t="s">
        <v>14969</v>
      </c>
      <c r="L622" s="72" t="s">
        <v>637</v>
      </c>
      <c r="M622" s="72" t="s">
        <v>1323</v>
      </c>
      <c r="N622" s="72">
        <v>4</v>
      </c>
      <c r="O622" s="72">
        <v>20</v>
      </c>
      <c r="P622" s="72">
        <v>6.5</v>
      </c>
      <c r="Q622" s="72" t="s">
        <v>5021</v>
      </c>
      <c r="R622" s="72">
        <v>4.3351388888888884</v>
      </c>
      <c r="S622" s="72">
        <v>75</v>
      </c>
      <c r="T622" s="75">
        <v>4</v>
      </c>
      <c r="U622" s="75">
        <v>24.4</v>
      </c>
      <c r="V622" s="75" t="s">
        <v>5022</v>
      </c>
      <c r="W622" s="75">
        <v>-75.073444444444448</v>
      </c>
      <c r="X622" s="76" t="s">
        <v>15070</v>
      </c>
      <c r="Y622" s="72" t="s">
        <v>61</v>
      </c>
      <c r="Z622" s="74" t="s">
        <v>18</v>
      </c>
      <c r="AA622" s="70"/>
      <c r="AB622" s="70"/>
    </row>
    <row r="623" spans="1:28" ht="20.100000000000001" customHeight="1">
      <c r="A623" s="72" t="s">
        <v>1137</v>
      </c>
      <c r="B623" s="72" t="s">
        <v>13891</v>
      </c>
      <c r="C623" s="75">
        <f t="shared" si="9"/>
        <v>26020100</v>
      </c>
      <c r="D623" s="75" t="e">
        <f>MATCH(C623,estadored!$B$26:$B$322,0)</f>
        <v>#N/A</v>
      </c>
      <c r="E623" s="73" t="s">
        <v>13892</v>
      </c>
      <c r="F623" s="74" t="s">
        <v>5019</v>
      </c>
      <c r="G623" s="74" t="s">
        <v>12</v>
      </c>
      <c r="H623" s="74" t="s">
        <v>13</v>
      </c>
      <c r="I623" s="74" t="s">
        <v>14</v>
      </c>
      <c r="J623" s="72" t="s">
        <v>15</v>
      </c>
      <c r="K623" s="72" t="s">
        <v>13893</v>
      </c>
      <c r="L623" s="72" t="s">
        <v>174</v>
      </c>
      <c r="M623" s="72" t="s">
        <v>13894</v>
      </c>
      <c r="N623" s="72">
        <v>3</v>
      </c>
      <c r="O623" s="72">
        <v>1</v>
      </c>
      <c r="P623" s="72">
        <v>12.7</v>
      </c>
      <c r="Q623" s="72" t="s">
        <v>5021</v>
      </c>
      <c r="R623" s="72">
        <v>3.0201944444444444</v>
      </c>
      <c r="S623" s="72">
        <v>76</v>
      </c>
      <c r="T623" s="75">
        <v>38</v>
      </c>
      <c r="U623" s="75">
        <v>20.7</v>
      </c>
      <c r="V623" s="75" t="s">
        <v>5022</v>
      </c>
      <c r="W623" s="75">
        <v>-76.639083333333346</v>
      </c>
      <c r="X623" s="76" t="s">
        <v>5955</v>
      </c>
      <c r="Y623" s="72" t="s">
        <v>7283</v>
      </c>
      <c r="Z623" s="74" t="s">
        <v>18</v>
      </c>
      <c r="AA623" s="70"/>
      <c r="AB623" s="70"/>
    </row>
    <row r="624" spans="1:28" ht="20.100000000000001" customHeight="1">
      <c r="A624" s="72" t="s">
        <v>1137</v>
      </c>
      <c r="B624" s="72" t="s">
        <v>13980</v>
      </c>
      <c r="C624" s="75">
        <f t="shared" si="9"/>
        <v>26027250</v>
      </c>
      <c r="D624" s="75" t="e">
        <f>MATCH(C624,estadored!$B$26:$B$322,0)</f>
        <v>#N/A</v>
      </c>
      <c r="E624" s="73" t="s">
        <v>13981</v>
      </c>
      <c r="F624" s="74" t="s">
        <v>5019</v>
      </c>
      <c r="G624" s="74" t="s">
        <v>19</v>
      </c>
      <c r="H624" s="74" t="s">
        <v>31</v>
      </c>
      <c r="I624" s="74" t="s">
        <v>14</v>
      </c>
      <c r="J624" s="72" t="s">
        <v>15</v>
      </c>
      <c r="K624" s="72" t="s">
        <v>13893</v>
      </c>
      <c r="L624" s="72" t="s">
        <v>174</v>
      </c>
      <c r="M624" s="72" t="s">
        <v>13894</v>
      </c>
      <c r="N624" s="72">
        <v>3</v>
      </c>
      <c r="O624" s="72">
        <v>2</v>
      </c>
      <c r="P624" s="72">
        <v>12.3</v>
      </c>
      <c r="Q624" s="72" t="s">
        <v>5021</v>
      </c>
      <c r="R624" s="72">
        <v>3.0367500000000001</v>
      </c>
      <c r="S624" s="72">
        <v>76</v>
      </c>
      <c r="T624" s="75">
        <v>34</v>
      </c>
      <c r="U624" s="75">
        <v>45.2</v>
      </c>
      <c r="V624" s="75" t="s">
        <v>5022</v>
      </c>
      <c r="W624" s="75">
        <v>-76.579222222222214</v>
      </c>
      <c r="X624" s="76" t="s">
        <v>554</v>
      </c>
      <c r="Y624" s="72" t="s">
        <v>6233</v>
      </c>
      <c r="Z624" s="74" t="s">
        <v>18</v>
      </c>
      <c r="AA624" s="70"/>
      <c r="AB624" s="70"/>
    </row>
    <row r="625" spans="1:28" ht="20.100000000000001" customHeight="1">
      <c r="A625" s="72" t="s">
        <v>1137</v>
      </c>
      <c r="B625" s="72" t="s">
        <v>14567</v>
      </c>
      <c r="C625" s="75">
        <f t="shared" si="9"/>
        <v>26147040</v>
      </c>
      <c r="D625" s="75" t="e">
        <f>MATCH(C625,estadored!$B$26:$B$322,0)</f>
        <v>#N/A</v>
      </c>
      <c r="E625" s="73" t="s">
        <v>14568</v>
      </c>
      <c r="F625" s="74" t="s">
        <v>5019</v>
      </c>
      <c r="G625" s="74" t="s">
        <v>19</v>
      </c>
      <c r="H625" s="74" t="s">
        <v>31</v>
      </c>
      <c r="I625" s="74" t="s">
        <v>14</v>
      </c>
      <c r="J625" s="72" t="s">
        <v>15</v>
      </c>
      <c r="K625" s="72" t="s">
        <v>1212</v>
      </c>
      <c r="L625" s="72" t="s">
        <v>125</v>
      </c>
      <c r="M625" s="72" t="s">
        <v>14556</v>
      </c>
      <c r="N625" s="72">
        <v>5</v>
      </c>
      <c r="O625" s="72">
        <v>11</v>
      </c>
      <c r="P625" s="72">
        <v>18.2</v>
      </c>
      <c r="Q625" s="72" t="s">
        <v>5021</v>
      </c>
      <c r="R625" s="72">
        <v>5.1883888888888894</v>
      </c>
      <c r="S625" s="72">
        <v>75</v>
      </c>
      <c r="T625" s="75">
        <v>48</v>
      </c>
      <c r="U625" s="75">
        <v>47.8</v>
      </c>
      <c r="V625" s="75" t="s">
        <v>5022</v>
      </c>
      <c r="W625" s="75">
        <v>-75.81327777777777</v>
      </c>
      <c r="X625" s="76" t="s">
        <v>9275</v>
      </c>
      <c r="Y625" s="72" t="s">
        <v>6556</v>
      </c>
      <c r="Z625" s="74" t="s">
        <v>18</v>
      </c>
      <c r="AA625" s="70"/>
      <c r="AB625" s="70"/>
    </row>
    <row r="626" spans="1:28" ht="20.100000000000001" customHeight="1">
      <c r="A626" s="72" t="s">
        <v>1299</v>
      </c>
      <c r="B626" s="72" t="s">
        <v>15087</v>
      </c>
      <c r="C626" s="75">
        <f t="shared" si="9"/>
        <v>21215040</v>
      </c>
      <c r="D626" s="75" t="e">
        <f>MATCH(C626,estadored!$B$26:$B$322,0)</f>
        <v>#N/A</v>
      </c>
      <c r="E626" s="73" t="s">
        <v>15088</v>
      </c>
      <c r="F626" s="74" t="s">
        <v>5019</v>
      </c>
      <c r="G626" s="74" t="s">
        <v>12</v>
      </c>
      <c r="H626" s="74" t="s">
        <v>26</v>
      </c>
      <c r="I626" s="74" t="s">
        <v>24</v>
      </c>
      <c r="J626" s="72" t="s">
        <v>15</v>
      </c>
      <c r="K626" s="72" t="s">
        <v>14969</v>
      </c>
      <c r="L626" s="72" t="s">
        <v>637</v>
      </c>
      <c r="M626" s="72" t="s">
        <v>1323</v>
      </c>
      <c r="N626" s="72">
        <v>4</v>
      </c>
      <c r="O626" s="72">
        <v>20</v>
      </c>
      <c r="P626" s="72">
        <v>6.5</v>
      </c>
      <c r="Q626" s="72" t="s">
        <v>5021</v>
      </c>
      <c r="R626" s="72">
        <v>4.3351388888888884</v>
      </c>
      <c r="S626" s="72">
        <v>75</v>
      </c>
      <c r="T626" s="75">
        <v>4</v>
      </c>
      <c r="U626" s="75">
        <v>24.4</v>
      </c>
      <c r="V626" s="75" t="s">
        <v>5022</v>
      </c>
      <c r="W626" s="75">
        <v>-75.073444444444448</v>
      </c>
      <c r="X626" s="76" t="s">
        <v>15070</v>
      </c>
      <c r="Y626" s="72" t="s">
        <v>15089</v>
      </c>
      <c r="Z626" s="74" t="s">
        <v>15090</v>
      </c>
      <c r="AA626" s="70"/>
      <c r="AB626" s="70"/>
    </row>
    <row r="627" spans="1:28" ht="20.100000000000001" customHeight="1">
      <c r="A627" s="72" t="s">
        <v>1137</v>
      </c>
      <c r="B627" s="72" t="s">
        <v>14518</v>
      </c>
      <c r="C627" s="75">
        <f t="shared" si="9"/>
        <v>26137190</v>
      </c>
      <c r="D627" s="75" t="e">
        <f>MATCH(C627,estadored!$B$26:$B$322,0)</f>
        <v>#N/A</v>
      </c>
      <c r="E627" s="73" t="s">
        <v>14519</v>
      </c>
      <c r="F627" s="74" t="s">
        <v>5019</v>
      </c>
      <c r="G627" s="74" t="s">
        <v>19</v>
      </c>
      <c r="H627" s="74" t="s">
        <v>20</v>
      </c>
      <c r="I627" s="74" t="s">
        <v>24</v>
      </c>
      <c r="J627" s="72" t="s">
        <v>15</v>
      </c>
      <c r="K627" s="72" t="s">
        <v>14455</v>
      </c>
      <c r="L627" s="72" t="s">
        <v>1212</v>
      </c>
      <c r="M627" s="72" t="s">
        <v>1228</v>
      </c>
      <c r="N627" s="72">
        <v>4</v>
      </c>
      <c r="O627" s="72">
        <v>44</v>
      </c>
      <c r="P627" s="72">
        <v>0</v>
      </c>
      <c r="Q627" s="72" t="s">
        <v>5021</v>
      </c>
      <c r="R627" s="72">
        <v>4.7333333333333334</v>
      </c>
      <c r="S627" s="72">
        <v>75</v>
      </c>
      <c r="T627" s="75">
        <v>35</v>
      </c>
      <c r="U627" s="75">
        <v>0</v>
      </c>
      <c r="V627" s="75" t="s">
        <v>5022</v>
      </c>
      <c r="W627" s="75">
        <v>-75.583333333333329</v>
      </c>
      <c r="X627" s="76" t="s">
        <v>5212</v>
      </c>
      <c r="Y627" s="72" t="s">
        <v>8039</v>
      </c>
      <c r="Z627" s="74" t="s">
        <v>5122</v>
      </c>
      <c r="AA627" s="70"/>
      <c r="AB627" s="70"/>
    </row>
    <row r="628" spans="1:28" ht="20.100000000000001" customHeight="1">
      <c r="A628" s="72" t="s">
        <v>1137</v>
      </c>
      <c r="B628" s="72" t="s">
        <v>14520</v>
      </c>
      <c r="C628" s="75">
        <f t="shared" si="9"/>
        <v>26137200</v>
      </c>
      <c r="D628" s="75" t="e">
        <f>MATCH(C628,estadored!$B$26:$B$322,0)</f>
        <v>#N/A</v>
      </c>
      <c r="E628" s="73" t="s">
        <v>14521</v>
      </c>
      <c r="F628" s="74" t="s">
        <v>5019</v>
      </c>
      <c r="G628" s="74" t="s">
        <v>19</v>
      </c>
      <c r="H628" s="74" t="s">
        <v>20</v>
      </c>
      <c r="I628" s="74" t="s">
        <v>24</v>
      </c>
      <c r="J628" s="72" t="s">
        <v>15</v>
      </c>
      <c r="K628" s="72" t="s">
        <v>14455</v>
      </c>
      <c r="L628" s="72" t="s">
        <v>1212</v>
      </c>
      <c r="M628" s="72" t="s">
        <v>1228</v>
      </c>
      <c r="N628" s="72">
        <v>4</v>
      </c>
      <c r="O628" s="72">
        <v>44</v>
      </c>
      <c r="P628" s="72">
        <v>0</v>
      </c>
      <c r="Q628" s="72" t="s">
        <v>5021</v>
      </c>
      <c r="R628" s="72">
        <v>4.7333333333333334</v>
      </c>
      <c r="S628" s="72">
        <v>75</v>
      </c>
      <c r="T628" s="75">
        <v>35</v>
      </c>
      <c r="U628" s="75">
        <v>0</v>
      </c>
      <c r="V628" s="75" t="s">
        <v>5022</v>
      </c>
      <c r="W628" s="75">
        <v>-75.583333333333329</v>
      </c>
      <c r="X628" s="76" t="s">
        <v>5212</v>
      </c>
      <c r="Y628" s="72" t="s">
        <v>8039</v>
      </c>
      <c r="Z628" s="74" t="s">
        <v>5035</v>
      </c>
      <c r="AA628" s="70"/>
      <c r="AB628" s="70"/>
    </row>
    <row r="629" spans="1:28" ht="20.100000000000001" customHeight="1">
      <c r="A629" s="72" t="s">
        <v>11</v>
      </c>
      <c r="B629" s="72" t="s">
        <v>6208</v>
      </c>
      <c r="C629" s="75">
        <f t="shared" si="9"/>
        <v>26247040</v>
      </c>
      <c r="D629" s="75" t="e">
        <f>MATCH(C629,estadored!$B$26:$B$322,0)</f>
        <v>#N/A</v>
      </c>
      <c r="E629" s="73" t="s">
        <v>6209</v>
      </c>
      <c r="F629" s="74" t="s">
        <v>5019</v>
      </c>
      <c r="G629" s="74" t="s">
        <v>19</v>
      </c>
      <c r="H629" s="74" t="s">
        <v>31</v>
      </c>
      <c r="I629" s="74" t="s">
        <v>24</v>
      </c>
      <c r="J629" s="72" t="s">
        <v>15</v>
      </c>
      <c r="K629" s="72" t="s">
        <v>6175</v>
      </c>
      <c r="L629" s="72" t="s">
        <v>27</v>
      </c>
      <c r="M629" s="72" t="s">
        <v>6171</v>
      </c>
      <c r="N629" s="72">
        <v>7</v>
      </c>
      <c r="O629" s="72">
        <v>44</v>
      </c>
      <c r="P629" s="72">
        <v>0</v>
      </c>
      <c r="Q629" s="72" t="s">
        <v>5021</v>
      </c>
      <c r="R629" s="72">
        <v>7.7333333333333334</v>
      </c>
      <c r="S629" s="72">
        <v>75</v>
      </c>
      <c r="T629" s="75">
        <v>26</v>
      </c>
      <c r="U629" s="75">
        <v>0</v>
      </c>
      <c r="V629" s="75" t="s">
        <v>5022</v>
      </c>
      <c r="W629" s="75">
        <v>-75.433333333333337</v>
      </c>
      <c r="X629" s="76" t="s">
        <v>254</v>
      </c>
      <c r="Y629" s="72" t="s">
        <v>5093</v>
      </c>
      <c r="Z629" s="74" t="s">
        <v>5882</v>
      </c>
      <c r="AA629" s="70"/>
      <c r="AB629" s="70"/>
    </row>
    <row r="630" spans="1:28" ht="20.100000000000001" customHeight="1">
      <c r="A630" s="72" t="s">
        <v>493</v>
      </c>
      <c r="B630" s="72" t="s">
        <v>8661</v>
      </c>
      <c r="C630" s="75">
        <f t="shared" si="9"/>
        <v>38037020</v>
      </c>
      <c r="D630" s="75" t="e">
        <f>MATCH(C630,estadored!$B$26:$B$322,0)</f>
        <v>#N/A</v>
      </c>
      <c r="E630" s="73" t="s">
        <v>8662</v>
      </c>
      <c r="F630" s="74" t="s">
        <v>5019</v>
      </c>
      <c r="G630" s="74" t="s">
        <v>19</v>
      </c>
      <c r="H630" s="74" t="s">
        <v>20</v>
      </c>
      <c r="I630" s="74" t="s">
        <v>24</v>
      </c>
      <c r="J630" s="72" t="s">
        <v>15</v>
      </c>
      <c r="K630" s="72" t="s">
        <v>2525</v>
      </c>
      <c r="L630" s="72" t="s">
        <v>8136</v>
      </c>
      <c r="M630" s="72" t="s">
        <v>8137</v>
      </c>
      <c r="N630" s="72">
        <v>4</v>
      </c>
      <c r="O630" s="72">
        <v>7</v>
      </c>
      <c r="P630" s="72">
        <v>0</v>
      </c>
      <c r="Q630" s="72" t="s">
        <v>5021</v>
      </c>
      <c r="R630" s="72">
        <v>4.1166666666666663</v>
      </c>
      <c r="S630" s="72">
        <v>67</v>
      </c>
      <c r="T630" s="75">
        <v>45</v>
      </c>
      <c r="U630" s="75">
        <v>0</v>
      </c>
      <c r="V630" s="75" t="s">
        <v>5022</v>
      </c>
      <c r="W630" s="75">
        <v>-67.75</v>
      </c>
      <c r="X630" s="76" t="s">
        <v>8618</v>
      </c>
      <c r="Y630" s="72" t="s">
        <v>7008</v>
      </c>
      <c r="Z630" s="74" t="s">
        <v>8663</v>
      </c>
      <c r="AA630" s="70"/>
      <c r="AB630" s="70"/>
    </row>
    <row r="631" spans="1:28" ht="20.100000000000001" customHeight="1">
      <c r="A631" s="72" t="s">
        <v>892</v>
      </c>
      <c r="B631" s="72" t="s">
        <v>11749</v>
      </c>
      <c r="C631" s="75">
        <f t="shared" si="9"/>
        <v>47010060</v>
      </c>
      <c r="D631" s="75" t="e">
        <f>MATCH(C631,estadored!$B$26:$B$322,0)</f>
        <v>#N/A</v>
      </c>
      <c r="E631" s="73" t="s">
        <v>11750</v>
      </c>
      <c r="F631" s="74" t="s">
        <v>5019</v>
      </c>
      <c r="G631" s="74" t="s">
        <v>12</v>
      </c>
      <c r="H631" s="74" t="s">
        <v>13</v>
      </c>
      <c r="I631" s="74" t="s">
        <v>24</v>
      </c>
      <c r="J631" s="72" t="s">
        <v>15</v>
      </c>
      <c r="K631" s="72" t="s">
        <v>660</v>
      </c>
      <c r="L631" s="72" t="s">
        <v>660</v>
      </c>
      <c r="M631" s="72" t="s">
        <v>11751</v>
      </c>
      <c r="N631" s="72">
        <v>1</v>
      </c>
      <c r="O631" s="72">
        <v>7</v>
      </c>
      <c r="P631" s="72">
        <v>0</v>
      </c>
      <c r="Q631" s="72" t="s">
        <v>5021</v>
      </c>
      <c r="R631" s="72">
        <v>1.1166666666666667</v>
      </c>
      <c r="S631" s="72">
        <v>76</v>
      </c>
      <c r="T631" s="75">
        <v>57</v>
      </c>
      <c r="U631" s="75">
        <v>0</v>
      </c>
      <c r="V631" s="75" t="s">
        <v>5022</v>
      </c>
      <c r="W631" s="75">
        <v>-76.95</v>
      </c>
      <c r="X631" s="76" t="s">
        <v>10812</v>
      </c>
      <c r="Y631" s="72" t="s">
        <v>6237</v>
      </c>
      <c r="Z631" s="74" t="s">
        <v>5284</v>
      </c>
      <c r="AA631" s="70"/>
      <c r="AB631" s="70"/>
    </row>
    <row r="632" spans="1:28" ht="20.100000000000001" customHeight="1">
      <c r="A632" s="72" t="s">
        <v>303</v>
      </c>
      <c r="B632" s="72" t="s">
        <v>6725</v>
      </c>
      <c r="C632" s="75">
        <f t="shared" si="9"/>
        <v>13070170</v>
      </c>
      <c r="D632" s="75" t="e">
        <f>MATCH(C632,estadored!$B$26:$B$322,0)</f>
        <v>#N/A</v>
      </c>
      <c r="E632" s="73" t="s">
        <v>6726</v>
      </c>
      <c r="F632" s="74" t="s">
        <v>5019</v>
      </c>
      <c r="G632" s="74" t="s">
        <v>12</v>
      </c>
      <c r="H632" s="74" t="s">
        <v>13</v>
      </c>
      <c r="I632" s="74" t="s">
        <v>14</v>
      </c>
      <c r="J632" s="72" t="s">
        <v>15</v>
      </c>
      <c r="K632" s="72" t="s">
        <v>337</v>
      </c>
      <c r="L632" s="72" t="s">
        <v>123</v>
      </c>
      <c r="M632" s="72" t="s">
        <v>5509</v>
      </c>
      <c r="N632" s="72">
        <v>8</v>
      </c>
      <c r="O632" s="72">
        <v>46</v>
      </c>
      <c r="P632" s="72">
        <v>22</v>
      </c>
      <c r="Q632" s="72" t="s">
        <v>5021</v>
      </c>
      <c r="R632" s="72">
        <v>8.7727777777777778</v>
      </c>
      <c r="S632" s="72">
        <v>75</v>
      </c>
      <c r="T632" s="75">
        <v>44</v>
      </c>
      <c r="U632" s="75">
        <v>59</v>
      </c>
      <c r="V632" s="75" t="s">
        <v>5022</v>
      </c>
      <c r="W632" s="75">
        <v>-75.749722222222218</v>
      </c>
      <c r="X632" s="76" t="s">
        <v>338</v>
      </c>
      <c r="Y632" s="72" t="s">
        <v>5465</v>
      </c>
      <c r="Z632" s="74" t="s">
        <v>18</v>
      </c>
      <c r="AA632" s="70"/>
      <c r="AB632" s="70"/>
    </row>
    <row r="633" spans="1:28" ht="20.100000000000001" customHeight="1">
      <c r="A633" s="72" t="s">
        <v>892</v>
      </c>
      <c r="B633" s="72" t="s">
        <v>12093</v>
      </c>
      <c r="C633" s="75">
        <f t="shared" si="9"/>
        <v>52040040</v>
      </c>
      <c r="D633" s="75" t="e">
        <f>MATCH(C633,estadored!$B$26:$B$322,0)</f>
        <v>#N/A</v>
      </c>
      <c r="E633" s="73" t="s">
        <v>12094</v>
      </c>
      <c r="F633" s="74" t="s">
        <v>5019</v>
      </c>
      <c r="G633" s="74" t="s">
        <v>12</v>
      </c>
      <c r="H633" s="74" t="s">
        <v>13</v>
      </c>
      <c r="I633" s="74" t="s">
        <v>14</v>
      </c>
      <c r="J633" s="72" t="s">
        <v>15</v>
      </c>
      <c r="K633" s="72" t="s">
        <v>966</v>
      </c>
      <c r="L633" s="72" t="s">
        <v>908</v>
      </c>
      <c r="M633" s="72" t="s">
        <v>12095</v>
      </c>
      <c r="N633" s="72">
        <v>1</v>
      </c>
      <c r="O633" s="72">
        <v>24</v>
      </c>
      <c r="P633" s="72">
        <v>15</v>
      </c>
      <c r="Q633" s="72" t="s">
        <v>5021</v>
      </c>
      <c r="R633" s="72">
        <v>1.4041666666666666</v>
      </c>
      <c r="S633" s="72">
        <v>77</v>
      </c>
      <c r="T633" s="75">
        <v>8</v>
      </c>
      <c r="U633" s="75">
        <v>59</v>
      </c>
      <c r="V633" s="75" t="s">
        <v>5022</v>
      </c>
      <c r="W633" s="75">
        <v>-77.149722222222223</v>
      </c>
      <c r="X633" s="76" t="s">
        <v>12096</v>
      </c>
      <c r="Y633" s="72" t="s">
        <v>7546</v>
      </c>
      <c r="Z633" s="74" t="s">
        <v>18</v>
      </c>
      <c r="AA633" s="70"/>
      <c r="AB633" s="70"/>
    </row>
    <row r="634" spans="1:28" ht="20.100000000000001" customHeight="1">
      <c r="A634" s="72" t="s">
        <v>892</v>
      </c>
      <c r="B634" s="72" t="s">
        <v>12105</v>
      </c>
      <c r="C634" s="75">
        <f t="shared" si="9"/>
        <v>52040090</v>
      </c>
      <c r="D634" s="75" t="e">
        <f>MATCH(C634,estadored!$B$26:$B$322,0)</f>
        <v>#N/A</v>
      </c>
      <c r="E634" s="73" t="s">
        <v>12106</v>
      </c>
      <c r="F634" s="74" t="s">
        <v>5019</v>
      </c>
      <c r="G634" s="74" t="s">
        <v>12</v>
      </c>
      <c r="H634" s="74" t="s">
        <v>13</v>
      </c>
      <c r="I634" s="74" t="s">
        <v>24</v>
      </c>
      <c r="J634" s="72" t="s">
        <v>15</v>
      </c>
      <c r="K634" s="72" t="s">
        <v>966</v>
      </c>
      <c r="L634" s="72" t="s">
        <v>908</v>
      </c>
      <c r="M634" s="72" t="s">
        <v>12095</v>
      </c>
      <c r="N634" s="72">
        <v>1</v>
      </c>
      <c r="O634" s="72">
        <v>23</v>
      </c>
      <c r="P634" s="72">
        <v>0</v>
      </c>
      <c r="Q634" s="72" t="s">
        <v>5021</v>
      </c>
      <c r="R634" s="72">
        <v>1.3833333333333333</v>
      </c>
      <c r="S634" s="72">
        <v>77</v>
      </c>
      <c r="T634" s="75">
        <v>8</v>
      </c>
      <c r="U634" s="75">
        <v>0</v>
      </c>
      <c r="V634" s="75" t="s">
        <v>5022</v>
      </c>
      <c r="W634" s="75">
        <v>-77.13333333333334</v>
      </c>
      <c r="X634" s="76" t="s">
        <v>12107</v>
      </c>
      <c r="Y634" s="72" t="s">
        <v>5178</v>
      </c>
      <c r="Z634" s="74" t="s">
        <v>6233</v>
      </c>
      <c r="AA634" s="70"/>
      <c r="AB634" s="70"/>
    </row>
    <row r="635" spans="1:28" ht="20.100000000000001" customHeight="1">
      <c r="A635" s="72" t="s">
        <v>11</v>
      </c>
      <c r="B635" s="72" t="s">
        <v>5111</v>
      </c>
      <c r="C635" s="75">
        <f t="shared" si="9"/>
        <v>11050030</v>
      </c>
      <c r="D635" s="75" t="e">
        <f>MATCH(C635,estadored!$B$26:$B$322,0)</f>
        <v>#N/A</v>
      </c>
      <c r="E635" s="73" t="s">
        <v>5112</v>
      </c>
      <c r="F635" s="74" t="s">
        <v>5019</v>
      </c>
      <c r="G635" s="74" t="s">
        <v>12</v>
      </c>
      <c r="H635" s="74" t="s">
        <v>13</v>
      </c>
      <c r="I635" s="74" t="s">
        <v>14</v>
      </c>
      <c r="J635" s="72" t="s">
        <v>15</v>
      </c>
      <c r="K635" s="72" t="s">
        <v>5113</v>
      </c>
      <c r="L635" s="72" t="s">
        <v>16</v>
      </c>
      <c r="M635" s="72" t="s">
        <v>5110</v>
      </c>
      <c r="N635" s="72">
        <v>6</v>
      </c>
      <c r="O635" s="72">
        <v>6</v>
      </c>
      <c r="P635" s="72">
        <v>9</v>
      </c>
      <c r="Q635" s="72" t="s">
        <v>5021</v>
      </c>
      <c r="R635" s="72">
        <v>6.1025</v>
      </c>
      <c r="S635" s="72">
        <v>76</v>
      </c>
      <c r="T635" s="75">
        <v>49</v>
      </c>
      <c r="U635" s="75">
        <v>16.899999999999999</v>
      </c>
      <c r="V635" s="75" t="s">
        <v>5022</v>
      </c>
      <c r="W635" s="75">
        <v>-76.821361111111102</v>
      </c>
      <c r="X635" s="76" t="s">
        <v>51</v>
      </c>
      <c r="Y635" s="72" t="s">
        <v>5071</v>
      </c>
      <c r="Z635" s="74" t="s">
        <v>18</v>
      </c>
      <c r="AA635" s="70"/>
      <c r="AB635" s="70"/>
    </row>
    <row r="636" spans="1:28" ht="20.100000000000001" customHeight="1">
      <c r="A636" s="72" t="s">
        <v>1031</v>
      </c>
      <c r="B636" s="72" t="s">
        <v>13593</v>
      </c>
      <c r="C636" s="75">
        <f t="shared" si="9"/>
        <v>24047010</v>
      </c>
      <c r="D636" s="75" t="e">
        <f>MATCH(C636,estadored!$B$26:$B$322,0)</f>
        <v>#N/A</v>
      </c>
      <c r="E636" s="73" t="s">
        <v>13594</v>
      </c>
      <c r="F636" s="74" t="s">
        <v>5019</v>
      </c>
      <c r="G636" s="74" t="s">
        <v>19</v>
      </c>
      <c r="H636" s="74" t="s">
        <v>20</v>
      </c>
      <c r="I636" s="74" t="s">
        <v>24</v>
      </c>
      <c r="J636" s="72" t="s">
        <v>15</v>
      </c>
      <c r="K636" s="72" t="s">
        <v>771</v>
      </c>
      <c r="L636" s="72" t="s">
        <v>767</v>
      </c>
      <c r="M636" s="72" t="s">
        <v>13590</v>
      </c>
      <c r="N636" s="72">
        <v>6</v>
      </c>
      <c r="O636" s="72">
        <v>43</v>
      </c>
      <c r="P636" s="72">
        <v>0</v>
      </c>
      <c r="Q636" s="72" t="s">
        <v>5021</v>
      </c>
      <c r="R636" s="72">
        <v>6.7166666666666668</v>
      </c>
      <c r="S636" s="72">
        <v>73</v>
      </c>
      <c r="T636" s="75">
        <v>16</v>
      </c>
      <c r="U636" s="75">
        <v>0</v>
      </c>
      <c r="V636" s="75" t="s">
        <v>5022</v>
      </c>
      <c r="W636" s="75">
        <v>-73.266666666666666</v>
      </c>
      <c r="X636" s="76" t="s">
        <v>287</v>
      </c>
      <c r="Y636" s="72" t="s">
        <v>6153</v>
      </c>
      <c r="Z636" s="74" t="s">
        <v>8383</v>
      </c>
      <c r="AA636" s="70"/>
      <c r="AB636" s="70"/>
    </row>
    <row r="637" spans="1:28" ht="20.100000000000001" customHeight="1">
      <c r="A637" s="72" t="s">
        <v>674</v>
      </c>
      <c r="B637" s="72" t="s">
        <v>9605</v>
      </c>
      <c r="C637" s="75">
        <f t="shared" si="9"/>
        <v>15010020</v>
      </c>
      <c r="D637" s="75" t="e">
        <f>MATCH(C637,estadored!$B$26:$B$322,0)</f>
        <v>#N/A</v>
      </c>
      <c r="E637" s="73" t="s">
        <v>9606</v>
      </c>
      <c r="F637" s="74" t="s">
        <v>5019</v>
      </c>
      <c r="G637" s="74" t="s">
        <v>12</v>
      </c>
      <c r="H637" s="74" t="s">
        <v>13</v>
      </c>
      <c r="I637" s="74" t="s">
        <v>14</v>
      </c>
      <c r="J637" s="72" t="s">
        <v>15</v>
      </c>
      <c r="K637" s="72" t="s">
        <v>9607</v>
      </c>
      <c r="L637" s="72" t="s">
        <v>160</v>
      </c>
      <c r="M637" s="72" t="s">
        <v>675</v>
      </c>
      <c r="N637" s="72">
        <v>11</v>
      </c>
      <c r="O637" s="72">
        <v>15</v>
      </c>
      <c r="P637" s="72">
        <v>0.47</v>
      </c>
      <c r="Q637" s="72" t="s">
        <v>5021</v>
      </c>
      <c r="R637" s="72">
        <v>11.250130555555556</v>
      </c>
      <c r="S637" s="72">
        <v>73</v>
      </c>
      <c r="T637" s="75">
        <v>45</v>
      </c>
      <c r="U637" s="75">
        <v>53.1</v>
      </c>
      <c r="V637" s="75" t="s">
        <v>5022</v>
      </c>
      <c r="W637" s="75">
        <v>-73.764750000000006</v>
      </c>
      <c r="X637" s="76" t="s">
        <v>36</v>
      </c>
      <c r="Y637" s="72" t="s">
        <v>5622</v>
      </c>
      <c r="Z637" s="74" t="s">
        <v>18</v>
      </c>
      <c r="AA637" s="70"/>
      <c r="AB637" s="70"/>
    </row>
    <row r="638" spans="1:28" ht="20.100000000000001" customHeight="1">
      <c r="A638" s="72" t="s">
        <v>674</v>
      </c>
      <c r="B638" s="72" t="s">
        <v>9686</v>
      </c>
      <c r="C638" s="75">
        <f t="shared" si="9"/>
        <v>15017080</v>
      </c>
      <c r="D638" s="75" t="e">
        <f>MATCH(C638,estadored!$B$26:$B$322,0)</f>
        <v>#N/A</v>
      </c>
      <c r="E638" s="73" t="s">
        <v>9687</v>
      </c>
      <c r="F638" s="74" t="s">
        <v>5019</v>
      </c>
      <c r="G638" s="74" t="s">
        <v>19</v>
      </c>
      <c r="H638" s="74" t="s">
        <v>20</v>
      </c>
      <c r="I638" s="74" t="s">
        <v>14</v>
      </c>
      <c r="J638" s="72" t="s">
        <v>15</v>
      </c>
      <c r="K638" s="72" t="s">
        <v>9607</v>
      </c>
      <c r="L638" s="72" t="s">
        <v>160</v>
      </c>
      <c r="M638" s="72" t="s">
        <v>675</v>
      </c>
      <c r="N638" s="72">
        <v>11</v>
      </c>
      <c r="O638" s="72">
        <v>14</v>
      </c>
      <c r="P638" s="72">
        <v>58</v>
      </c>
      <c r="Q638" s="72" t="s">
        <v>5021</v>
      </c>
      <c r="R638" s="72">
        <v>11.249444444444444</v>
      </c>
      <c r="S638" s="72">
        <v>73</v>
      </c>
      <c r="T638" s="75">
        <v>45</v>
      </c>
      <c r="U638" s="75">
        <v>45</v>
      </c>
      <c r="V638" s="75" t="s">
        <v>5022</v>
      </c>
      <c r="W638" s="75">
        <v>-73.762500000000003</v>
      </c>
      <c r="X638" s="76" t="s">
        <v>5726</v>
      </c>
      <c r="Y638" s="72" t="s">
        <v>9688</v>
      </c>
      <c r="Z638" s="74" t="s">
        <v>18</v>
      </c>
      <c r="AA638" s="70"/>
      <c r="AB638" s="70"/>
    </row>
    <row r="639" spans="1:28" ht="20.100000000000001" customHeight="1">
      <c r="A639" s="72" t="s">
        <v>1371</v>
      </c>
      <c r="B639" s="72" t="s">
        <v>16006</v>
      </c>
      <c r="C639" s="75">
        <f t="shared" si="9"/>
        <v>21206260</v>
      </c>
      <c r="D639" s="75" t="e">
        <f>MATCH(C639,estadored!$B$26:$B$322,0)</f>
        <v>#N/A</v>
      </c>
      <c r="E639" s="73" t="s">
        <v>16007</v>
      </c>
      <c r="F639" s="74" t="s">
        <v>5019</v>
      </c>
      <c r="G639" s="74" t="s">
        <v>12</v>
      </c>
      <c r="H639" s="74" t="s">
        <v>26</v>
      </c>
      <c r="I639" s="74" t="s">
        <v>14</v>
      </c>
      <c r="J639" s="72" t="s">
        <v>15</v>
      </c>
      <c r="K639" s="72" t="s">
        <v>1322</v>
      </c>
      <c r="L639" s="72" t="s">
        <v>1376</v>
      </c>
      <c r="M639" s="72" t="s">
        <v>1376</v>
      </c>
      <c r="N639" s="72">
        <v>4</v>
      </c>
      <c r="O639" s="72">
        <v>47</v>
      </c>
      <c r="P639" s="72">
        <v>55.1</v>
      </c>
      <c r="Q639" s="72" t="s">
        <v>5021</v>
      </c>
      <c r="R639" s="72">
        <v>4.7986388888888891</v>
      </c>
      <c r="S639" s="72">
        <v>74</v>
      </c>
      <c r="T639" s="75">
        <v>2</v>
      </c>
      <c r="U639" s="75">
        <v>59</v>
      </c>
      <c r="V639" s="75" t="s">
        <v>5022</v>
      </c>
      <c r="W639" s="75">
        <v>-74.049722222222215</v>
      </c>
      <c r="X639" s="76" t="s">
        <v>15788</v>
      </c>
      <c r="Y639" s="72" t="s">
        <v>5480</v>
      </c>
      <c r="Z639" s="74" t="s">
        <v>18</v>
      </c>
      <c r="AA639" s="70"/>
      <c r="AB639" s="70"/>
    </row>
    <row r="640" spans="1:28" ht="20.100000000000001" customHeight="1">
      <c r="A640" s="72" t="s">
        <v>1137</v>
      </c>
      <c r="B640" s="72" t="s">
        <v>13987</v>
      </c>
      <c r="C640" s="75">
        <f t="shared" si="9"/>
        <v>26030030</v>
      </c>
      <c r="D640" s="75" t="e">
        <f>MATCH(C640,estadored!$B$26:$B$322,0)</f>
        <v>#N/A</v>
      </c>
      <c r="E640" s="73" t="s">
        <v>13988</v>
      </c>
      <c r="F640" s="74" t="s">
        <v>5019</v>
      </c>
      <c r="G640" s="74" t="s">
        <v>12</v>
      </c>
      <c r="H640" s="74" t="s">
        <v>13</v>
      </c>
      <c r="I640" s="74" t="s">
        <v>14</v>
      </c>
      <c r="J640" s="72" t="s">
        <v>15</v>
      </c>
      <c r="K640" s="72" t="s">
        <v>13989</v>
      </c>
      <c r="L640" s="72" t="s">
        <v>174</v>
      </c>
      <c r="M640" s="72" t="s">
        <v>980</v>
      </c>
      <c r="N640" s="72">
        <v>2</v>
      </c>
      <c r="O640" s="72">
        <v>38</v>
      </c>
      <c r="P640" s="72">
        <v>26.4</v>
      </c>
      <c r="Q640" s="72" t="s">
        <v>5021</v>
      </c>
      <c r="R640" s="72">
        <v>2.6406666666666667</v>
      </c>
      <c r="S640" s="72">
        <v>76</v>
      </c>
      <c r="T640" s="75">
        <v>54</v>
      </c>
      <c r="U640" s="75">
        <v>32.5</v>
      </c>
      <c r="V640" s="75" t="s">
        <v>5022</v>
      </c>
      <c r="W640" s="75">
        <v>-76.90902777777778</v>
      </c>
      <c r="X640" s="76" t="s">
        <v>13990</v>
      </c>
      <c r="Y640" s="72" t="s">
        <v>6256</v>
      </c>
      <c r="Z640" s="74" t="s">
        <v>18</v>
      </c>
      <c r="AA640" s="70"/>
      <c r="AB640" s="70"/>
    </row>
    <row r="641" spans="1:28" ht="20.100000000000001" customHeight="1">
      <c r="A641" s="72" t="s">
        <v>1299</v>
      </c>
      <c r="B641" s="72" t="s">
        <v>15250</v>
      </c>
      <c r="C641" s="75">
        <f t="shared" si="9"/>
        <v>21250030</v>
      </c>
      <c r="D641" s="75" t="e">
        <f>MATCH(C641,estadored!$B$26:$B$322,0)</f>
        <v>#N/A</v>
      </c>
      <c r="E641" s="73" t="s">
        <v>15251</v>
      </c>
      <c r="F641" s="74" t="s">
        <v>5019</v>
      </c>
      <c r="G641" s="74" t="s">
        <v>12</v>
      </c>
      <c r="H641" s="74" t="s">
        <v>13</v>
      </c>
      <c r="I641" s="74" t="s">
        <v>24</v>
      </c>
      <c r="J641" s="72" t="s">
        <v>15</v>
      </c>
      <c r="K641" s="72" t="s">
        <v>1340</v>
      </c>
      <c r="L641" s="72" t="s">
        <v>637</v>
      </c>
      <c r="M641" s="72" t="s">
        <v>15252</v>
      </c>
      <c r="N641" s="72">
        <v>4</v>
      </c>
      <c r="O641" s="72">
        <v>53</v>
      </c>
      <c r="P641" s="72">
        <v>0</v>
      </c>
      <c r="Q641" s="72" t="s">
        <v>5021</v>
      </c>
      <c r="R641" s="72">
        <v>4.8833333333333329</v>
      </c>
      <c r="S641" s="72">
        <v>75</v>
      </c>
      <c r="T641" s="75">
        <v>15</v>
      </c>
      <c r="U641" s="75">
        <v>0</v>
      </c>
      <c r="V641" s="75" t="s">
        <v>5022</v>
      </c>
      <c r="W641" s="75">
        <v>-75.25</v>
      </c>
      <c r="X641" s="76" t="s">
        <v>1118</v>
      </c>
      <c r="Y641" s="72" t="s">
        <v>6825</v>
      </c>
      <c r="Z641" s="74" t="s">
        <v>5295</v>
      </c>
      <c r="AA641" s="70"/>
      <c r="AB641" s="70"/>
    </row>
    <row r="642" spans="1:28" ht="20.100000000000001" customHeight="1">
      <c r="A642" s="72" t="s">
        <v>674</v>
      </c>
      <c r="B642" s="72" t="s">
        <v>10472</v>
      </c>
      <c r="C642" s="75">
        <f t="shared" ref="C642:C705" si="10">B642+0</f>
        <v>28040360</v>
      </c>
      <c r="D642" s="75" t="e">
        <f>MATCH(C642,estadored!$B$26:$B$322,0)</f>
        <v>#N/A</v>
      </c>
      <c r="E642" s="73" t="s">
        <v>10473</v>
      </c>
      <c r="F642" s="74" t="s">
        <v>5019</v>
      </c>
      <c r="G642" s="74" t="s">
        <v>12</v>
      </c>
      <c r="H642" s="74" t="s">
        <v>13</v>
      </c>
      <c r="I642" s="74" t="s">
        <v>14</v>
      </c>
      <c r="J642" s="72" t="s">
        <v>15</v>
      </c>
      <c r="K642" s="72" t="s">
        <v>10469</v>
      </c>
      <c r="L642" s="72" t="s">
        <v>160</v>
      </c>
      <c r="M642" s="72" t="s">
        <v>726</v>
      </c>
      <c r="N642" s="72">
        <v>9</v>
      </c>
      <c r="O642" s="72">
        <v>51</v>
      </c>
      <c r="P642" s="72">
        <v>39.6</v>
      </c>
      <c r="Q642" s="72" t="s">
        <v>5021</v>
      </c>
      <c r="R642" s="72">
        <v>9.8609999999999989</v>
      </c>
      <c r="S642" s="72">
        <v>74</v>
      </c>
      <c r="T642" s="75">
        <v>4</v>
      </c>
      <c r="U642" s="75">
        <v>36.200000000000003</v>
      </c>
      <c r="V642" s="75" t="s">
        <v>5022</v>
      </c>
      <c r="W642" s="75">
        <v>-74.076722222222216</v>
      </c>
      <c r="X642" s="76" t="s">
        <v>17</v>
      </c>
      <c r="Y642" s="72" t="s">
        <v>9945</v>
      </c>
      <c r="Z642" s="74" t="s">
        <v>18</v>
      </c>
      <c r="AA642" s="70"/>
      <c r="AB642" s="70"/>
    </row>
    <row r="643" spans="1:28" ht="20.100000000000001" customHeight="1">
      <c r="A643" s="72" t="s">
        <v>493</v>
      </c>
      <c r="B643" s="72" t="s">
        <v>8398</v>
      </c>
      <c r="C643" s="75">
        <f t="shared" si="10"/>
        <v>35045020</v>
      </c>
      <c r="D643" s="75" t="e">
        <f>MATCH(C643,estadored!$B$26:$B$322,0)</f>
        <v>#N/A</v>
      </c>
      <c r="E643" s="73" t="s">
        <v>8399</v>
      </c>
      <c r="F643" s="74" t="s">
        <v>5019</v>
      </c>
      <c r="G643" s="74" t="s">
        <v>12</v>
      </c>
      <c r="H643" s="74" t="s">
        <v>26</v>
      </c>
      <c r="I643" s="74" t="s">
        <v>14</v>
      </c>
      <c r="J643" s="72" t="s">
        <v>15</v>
      </c>
      <c r="K643" s="72" t="s">
        <v>8400</v>
      </c>
      <c r="L643" s="72" t="s">
        <v>501</v>
      </c>
      <c r="M643" s="72" t="s">
        <v>8401</v>
      </c>
      <c r="N643" s="72">
        <v>4</v>
      </c>
      <c r="O643" s="72">
        <v>18</v>
      </c>
      <c r="P643" s="72">
        <v>1.6</v>
      </c>
      <c r="Q643" s="72" t="s">
        <v>5021</v>
      </c>
      <c r="R643" s="72">
        <v>4.3004444444444445</v>
      </c>
      <c r="S643" s="72">
        <v>73</v>
      </c>
      <c r="T643" s="75">
        <v>21</v>
      </c>
      <c r="U643" s="75">
        <v>27</v>
      </c>
      <c r="V643" s="75" t="s">
        <v>5022</v>
      </c>
      <c r="W643" s="75">
        <v>-73.357499999999987</v>
      </c>
      <c r="X643" s="76" t="s">
        <v>8402</v>
      </c>
      <c r="Y643" s="72" t="s">
        <v>5956</v>
      </c>
      <c r="Z643" s="74" t="s">
        <v>18</v>
      </c>
      <c r="AA643" s="70"/>
      <c r="AB643" s="70"/>
    </row>
    <row r="644" spans="1:28" ht="20.100000000000001" customHeight="1">
      <c r="A644" s="72" t="s">
        <v>303</v>
      </c>
      <c r="B644" s="72" t="s">
        <v>7626</v>
      </c>
      <c r="C644" s="75">
        <f t="shared" si="10"/>
        <v>29030390</v>
      </c>
      <c r="D644" s="75" t="e">
        <f>MATCH(C644,estadored!$B$26:$B$322,0)</f>
        <v>#N/A</v>
      </c>
      <c r="E644" s="73" t="s">
        <v>7627</v>
      </c>
      <c r="F644" s="74" t="s">
        <v>5019</v>
      </c>
      <c r="G644" s="74" t="s">
        <v>12</v>
      </c>
      <c r="H644" s="74" t="s">
        <v>13</v>
      </c>
      <c r="I644" s="74" t="s">
        <v>24</v>
      </c>
      <c r="J644" s="72" t="s">
        <v>15</v>
      </c>
      <c r="K644" s="72" t="s">
        <v>7628</v>
      </c>
      <c r="L644" s="72" t="s">
        <v>307</v>
      </c>
      <c r="M644" s="72" t="s">
        <v>308</v>
      </c>
      <c r="N644" s="72">
        <v>10</v>
      </c>
      <c r="O644" s="72">
        <v>29</v>
      </c>
      <c r="P644" s="72">
        <v>0</v>
      </c>
      <c r="Q644" s="72" t="s">
        <v>5021</v>
      </c>
      <c r="R644" s="72">
        <v>10.483333333333333</v>
      </c>
      <c r="S644" s="72">
        <v>75</v>
      </c>
      <c r="T644" s="75">
        <v>9</v>
      </c>
      <c r="U644" s="75">
        <v>0</v>
      </c>
      <c r="V644" s="75" t="s">
        <v>5022</v>
      </c>
      <c r="W644" s="75">
        <v>-75.150000000000006</v>
      </c>
      <c r="X644" s="76" t="s">
        <v>105</v>
      </c>
      <c r="Y644" s="72" t="s">
        <v>5465</v>
      </c>
      <c r="Z644" s="74" t="s">
        <v>5737</v>
      </c>
      <c r="AA644" s="70"/>
      <c r="AB644" s="70"/>
    </row>
    <row r="645" spans="1:28" ht="20.100000000000001" customHeight="1">
      <c r="A645" s="72" t="s">
        <v>303</v>
      </c>
      <c r="B645" s="72" t="s">
        <v>7676</v>
      </c>
      <c r="C645" s="75">
        <f t="shared" si="10"/>
        <v>29030650</v>
      </c>
      <c r="D645" s="75" t="e">
        <f>MATCH(C645,estadored!$B$26:$B$322,0)</f>
        <v>#N/A</v>
      </c>
      <c r="E645" s="73" t="s">
        <v>7677</v>
      </c>
      <c r="F645" s="74" t="s">
        <v>5019</v>
      </c>
      <c r="G645" s="74" t="s">
        <v>12</v>
      </c>
      <c r="H645" s="74" t="s">
        <v>13</v>
      </c>
      <c r="I645" s="74" t="s">
        <v>24</v>
      </c>
      <c r="J645" s="72" t="s">
        <v>15</v>
      </c>
      <c r="K645" s="72" t="s">
        <v>7675</v>
      </c>
      <c r="L645" s="72" t="s">
        <v>307</v>
      </c>
      <c r="M645" s="72" t="s">
        <v>308</v>
      </c>
      <c r="N645" s="72">
        <v>10</v>
      </c>
      <c r="O645" s="72">
        <v>30</v>
      </c>
      <c r="P645" s="72">
        <v>0</v>
      </c>
      <c r="Q645" s="72" t="s">
        <v>5021</v>
      </c>
      <c r="R645" s="72">
        <v>10.5</v>
      </c>
      <c r="S645" s="72">
        <v>75</v>
      </c>
      <c r="T645" s="75">
        <v>9</v>
      </c>
      <c r="U645" s="75">
        <v>0</v>
      </c>
      <c r="V645" s="75" t="s">
        <v>5022</v>
      </c>
      <c r="W645" s="75">
        <v>-75.150000000000006</v>
      </c>
      <c r="X645" s="76" t="s">
        <v>105</v>
      </c>
      <c r="Y645" s="72" t="s">
        <v>5999</v>
      </c>
      <c r="Z645" s="74" t="s">
        <v>5737</v>
      </c>
      <c r="AA645" s="70"/>
      <c r="AB645" s="70"/>
    </row>
    <row r="646" spans="1:28" ht="20.100000000000001" customHeight="1">
      <c r="A646" s="72" t="s">
        <v>303</v>
      </c>
      <c r="B646" s="72" t="s">
        <v>7673</v>
      </c>
      <c r="C646" s="75">
        <f t="shared" si="10"/>
        <v>29030640</v>
      </c>
      <c r="D646" s="75" t="e">
        <f>MATCH(C646,estadored!$B$26:$B$322,0)</f>
        <v>#N/A</v>
      </c>
      <c r="E646" s="73" t="s">
        <v>7674</v>
      </c>
      <c r="F646" s="74" t="s">
        <v>5019</v>
      </c>
      <c r="G646" s="74" t="s">
        <v>12</v>
      </c>
      <c r="H646" s="74" t="s">
        <v>13</v>
      </c>
      <c r="I646" s="74" t="s">
        <v>24</v>
      </c>
      <c r="J646" s="72" t="s">
        <v>15</v>
      </c>
      <c r="K646" s="72" t="s">
        <v>7675</v>
      </c>
      <c r="L646" s="72" t="s">
        <v>307</v>
      </c>
      <c r="M646" s="72" t="s">
        <v>308</v>
      </c>
      <c r="N646" s="72">
        <v>10</v>
      </c>
      <c r="O646" s="72">
        <v>31</v>
      </c>
      <c r="P646" s="72">
        <v>0</v>
      </c>
      <c r="Q646" s="72" t="s">
        <v>5021</v>
      </c>
      <c r="R646" s="72">
        <v>10.516666666666667</v>
      </c>
      <c r="S646" s="72">
        <v>75</v>
      </c>
      <c r="T646" s="75">
        <v>7</v>
      </c>
      <c r="U646" s="75">
        <v>0</v>
      </c>
      <c r="V646" s="75" t="s">
        <v>5022</v>
      </c>
      <c r="W646" s="75">
        <v>-75.11666666666666</v>
      </c>
      <c r="X646" s="76" t="s">
        <v>338</v>
      </c>
      <c r="Y646" s="72" t="s">
        <v>5999</v>
      </c>
      <c r="Z646" s="74" t="s">
        <v>5737</v>
      </c>
      <c r="AA646" s="70"/>
      <c r="AB646" s="70"/>
    </row>
    <row r="647" spans="1:28" ht="20.100000000000001" customHeight="1">
      <c r="A647" s="72" t="s">
        <v>1031</v>
      </c>
      <c r="B647" s="72" t="s">
        <v>12797</v>
      </c>
      <c r="C647" s="75">
        <f t="shared" si="10"/>
        <v>16067020</v>
      </c>
      <c r="D647" s="75" t="e">
        <f>MATCH(C647,estadored!$B$26:$B$322,0)</f>
        <v>#N/A</v>
      </c>
      <c r="E647" s="73" t="s">
        <v>12798</v>
      </c>
      <c r="F647" s="74" t="s">
        <v>5019</v>
      </c>
      <c r="G647" s="74" t="s">
        <v>19</v>
      </c>
      <c r="H647" s="74" t="s">
        <v>31</v>
      </c>
      <c r="I647" s="74" t="s">
        <v>24</v>
      </c>
      <c r="J647" s="72" t="s">
        <v>15</v>
      </c>
      <c r="K647" s="72" t="s">
        <v>12698</v>
      </c>
      <c r="L647" s="72" t="s">
        <v>492</v>
      </c>
      <c r="M647" s="72" t="s">
        <v>12650</v>
      </c>
      <c r="N647" s="72">
        <v>8</v>
      </c>
      <c r="O647" s="72">
        <v>40</v>
      </c>
      <c r="P647" s="72">
        <v>35</v>
      </c>
      <c r="Q647" s="72" t="s">
        <v>5021</v>
      </c>
      <c r="R647" s="72">
        <v>8.6763888888888889</v>
      </c>
      <c r="S647" s="72">
        <v>72</v>
      </c>
      <c r="T647" s="75">
        <v>56</v>
      </c>
      <c r="U647" s="75">
        <v>59</v>
      </c>
      <c r="V647" s="75" t="s">
        <v>5022</v>
      </c>
      <c r="W647" s="75">
        <v>-72.949722222222221</v>
      </c>
      <c r="X647" s="76" t="s">
        <v>258</v>
      </c>
      <c r="Y647" s="72" t="s">
        <v>10603</v>
      </c>
      <c r="Z647" s="74" t="s">
        <v>12799</v>
      </c>
      <c r="AA647" s="70"/>
      <c r="AB647" s="70"/>
    </row>
    <row r="648" spans="1:28" ht="20.100000000000001" customHeight="1">
      <c r="A648" s="72" t="s">
        <v>493</v>
      </c>
      <c r="B648" s="72" t="s">
        <v>8416</v>
      </c>
      <c r="C648" s="75">
        <f t="shared" si="10"/>
        <v>35057010</v>
      </c>
      <c r="D648" s="75" t="e">
        <f>MATCH(C648,estadored!$B$26:$B$322,0)</f>
        <v>#N/A</v>
      </c>
      <c r="E648" s="73" t="s">
        <v>8417</v>
      </c>
      <c r="F648" s="74" t="s">
        <v>5019</v>
      </c>
      <c r="G648" s="74" t="s">
        <v>19</v>
      </c>
      <c r="H648" s="74" t="s">
        <v>31</v>
      </c>
      <c r="I648" s="74" t="s">
        <v>14</v>
      </c>
      <c r="J648" s="72" t="s">
        <v>15</v>
      </c>
      <c r="K648" s="72" t="s">
        <v>8411</v>
      </c>
      <c r="L648" s="72" t="s">
        <v>522</v>
      </c>
      <c r="M648" s="72" t="s">
        <v>8415</v>
      </c>
      <c r="N648" s="72">
        <v>4</v>
      </c>
      <c r="O648" s="72">
        <v>23</v>
      </c>
      <c r="P648" s="72">
        <v>46.4</v>
      </c>
      <c r="Q648" s="72" t="s">
        <v>5021</v>
      </c>
      <c r="R648" s="72">
        <v>4.3962222222222227</v>
      </c>
      <c r="S648" s="72">
        <v>73</v>
      </c>
      <c r="T648" s="75">
        <v>17</v>
      </c>
      <c r="U648" s="75">
        <v>33.1</v>
      </c>
      <c r="V648" s="75" t="s">
        <v>5022</v>
      </c>
      <c r="W648" s="75">
        <v>-73.292527777777778</v>
      </c>
      <c r="X648" s="76" t="s">
        <v>8249</v>
      </c>
      <c r="Y648" s="72" t="s">
        <v>7091</v>
      </c>
      <c r="Z648" s="74" t="s">
        <v>18</v>
      </c>
      <c r="AA648" s="70"/>
      <c r="AB648" s="70"/>
    </row>
    <row r="649" spans="1:28" ht="20.100000000000001" customHeight="1">
      <c r="A649" s="72" t="s">
        <v>493</v>
      </c>
      <c r="B649" s="72" t="s">
        <v>8418</v>
      </c>
      <c r="C649" s="75">
        <f t="shared" si="10"/>
        <v>35057020</v>
      </c>
      <c r="D649" s="75" t="e">
        <f>MATCH(C649,estadored!$B$26:$B$322,0)</f>
        <v>#N/A</v>
      </c>
      <c r="E649" s="73" t="s">
        <v>8419</v>
      </c>
      <c r="F649" s="74" t="s">
        <v>5019</v>
      </c>
      <c r="G649" s="74" t="s">
        <v>19</v>
      </c>
      <c r="H649" s="74" t="s">
        <v>31</v>
      </c>
      <c r="I649" s="74" t="s">
        <v>24</v>
      </c>
      <c r="J649" s="72" t="s">
        <v>15</v>
      </c>
      <c r="K649" s="72" t="s">
        <v>8411</v>
      </c>
      <c r="L649" s="72" t="s">
        <v>522</v>
      </c>
      <c r="M649" s="72" t="s">
        <v>8415</v>
      </c>
      <c r="N649" s="72">
        <v>4</v>
      </c>
      <c r="O649" s="72">
        <v>22</v>
      </c>
      <c r="P649" s="72">
        <v>0</v>
      </c>
      <c r="Q649" s="72" t="s">
        <v>5021</v>
      </c>
      <c r="R649" s="72">
        <v>4.3666666666666663</v>
      </c>
      <c r="S649" s="72">
        <v>73</v>
      </c>
      <c r="T649" s="75">
        <v>16</v>
      </c>
      <c r="U649" s="75">
        <v>0</v>
      </c>
      <c r="V649" s="75" t="s">
        <v>5022</v>
      </c>
      <c r="W649" s="75">
        <v>-73.266666666666666</v>
      </c>
      <c r="X649" s="76" t="s">
        <v>8249</v>
      </c>
      <c r="Y649" s="72" t="s">
        <v>7293</v>
      </c>
      <c r="Z649" s="74" t="s">
        <v>341</v>
      </c>
      <c r="AA649" s="70"/>
      <c r="AB649" s="70"/>
    </row>
    <row r="650" spans="1:28" ht="20.100000000000001" customHeight="1">
      <c r="A650" s="72" t="s">
        <v>493</v>
      </c>
      <c r="B650" s="72" t="s">
        <v>8420</v>
      </c>
      <c r="C650" s="75">
        <f t="shared" si="10"/>
        <v>35057030</v>
      </c>
      <c r="D650" s="75" t="e">
        <f>MATCH(C650,estadored!$B$26:$B$322,0)</f>
        <v>#N/A</v>
      </c>
      <c r="E650" s="73" t="s">
        <v>8421</v>
      </c>
      <c r="F650" s="74" t="s">
        <v>5019</v>
      </c>
      <c r="G650" s="74" t="s">
        <v>19</v>
      </c>
      <c r="H650" s="74" t="s">
        <v>31</v>
      </c>
      <c r="I650" s="74" t="s">
        <v>24</v>
      </c>
      <c r="J650" s="72" t="s">
        <v>15</v>
      </c>
      <c r="K650" s="72" t="s">
        <v>8411</v>
      </c>
      <c r="L650" s="72" t="s">
        <v>522</v>
      </c>
      <c r="M650" s="72" t="s">
        <v>8415</v>
      </c>
      <c r="N650" s="72">
        <v>4</v>
      </c>
      <c r="O650" s="72">
        <v>22</v>
      </c>
      <c r="P650" s="72">
        <v>0</v>
      </c>
      <c r="Q650" s="72" t="s">
        <v>5021</v>
      </c>
      <c r="R650" s="72">
        <v>4.3666666666666663</v>
      </c>
      <c r="S650" s="72">
        <v>73</v>
      </c>
      <c r="T650" s="75">
        <v>16</v>
      </c>
      <c r="U650" s="75">
        <v>0</v>
      </c>
      <c r="V650" s="75" t="s">
        <v>5022</v>
      </c>
      <c r="W650" s="75">
        <v>-73.266666666666666</v>
      </c>
      <c r="X650" s="76" t="s">
        <v>8249</v>
      </c>
      <c r="Y650" s="72" t="s">
        <v>7054</v>
      </c>
      <c r="Z650" s="74" t="s">
        <v>341</v>
      </c>
      <c r="AA650" s="70"/>
      <c r="AB650" s="70"/>
    </row>
    <row r="651" spans="1:28" ht="20.100000000000001" customHeight="1">
      <c r="A651" s="72" t="s">
        <v>674</v>
      </c>
      <c r="B651" s="72" t="s">
        <v>9956</v>
      </c>
      <c r="C651" s="75">
        <f t="shared" si="10"/>
        <v>15075020</v>
      </c>
      <c r="D651" s="75" t="e">
        <f>MATCH(C651,estadored!$B$26:$B$322,0)</f>
        <v>#N/A</v>
      </c>
      <c r="E651" s="73" t="s">
        <v>9957</v>
      </c>
      <c r="F651" s="74" t="s">
        <v>5019</v>
      </c>
      <c r="G651" s="74" t="s">
        <v>12</v>
      </c>
      <c r="H651" s="74" t="s">
        <v>26</v>
      </c>
      <c r="I651" s="74" t="s">
        <v>24</v>
      </c>
      <c r="J651" s="72" t="s">
        <v>15</v>
      </c>
      <c r="K651" s="72" t="s">
        <v>92</v>
      </c>
      <c r="L651" s="72" t="s">
        <v>678</v>
      </c>
      <c r="M651" s="72" t="s">
        <v>710</v>
      </c>
      <c r="N651" s="72">
        <v>12</v>
      </c>
      <c r="O651" s="72">
        <v>13</v>
      </c>
      <c r="P651" s="72">
        <v>0</v>
      </c>
      <c r="Q651" s="72" t="s">
        <v>5021</v>
      </c>
      <c r="R651" s="72">
        <v>12.216666666666667</v>
      </c>
      <c r="S651" s="72">
        <v>72</v>
      </c>
      <c r="T651" s="75">
        <v>11</v>
      </c>
      <c r="U651" s="75">
        <v>0</v>
      </c>
      <c r="V651" s="75" t="s">
        <v>5022</v>
      </c>
      <c r="W651" s="75">
        <v>-72.183333333333337</v>
      </c>
      <c r="X651" s="76" t="s">
        <v>82</v>
      </c>
      <c r="Y651" s="72" t="s">
        <v>5317</v>
      </c>
      <c r="Z651" s="74" t="s">
        <v>5071</v>
      </c>
      <c r="AA651" s="70"/>
      <c r="AB651" s="70"/>
    </row>
    <row r="652" spans="1:28" ht="20.100000000000001" customHeight="1">
      <c r="A652" s="72" t="s">
        <v>1371</v>
      </c>
      <c r="B652" s="72" t="s">
        <v>15714</v>
      </c>
      <c r="C652" s="75">
        <f t="shared" si="10"/>
        <v>21190090</v>
      </c>
      <c r="D652" s="75" t="e">
        <f>MATCH(C652,estadored!$B$26:$B$322,0)</f>
        <v>#N/A</v>
      </c>
      <c r="E652" s="73" t="s">
        <v>15715</v>
      </c>
      <c r="F652" s="74" t="s">
        <v>5019</v>
      </c>
      <c r="G652" s="74" t="s">
        <v>12</v>
      </c>
      <c r="H652" s="74" t="s">
        <v>13</v>
      </c>
      <c r="I652" s="74" t="s">
        <v>14</v>
      </c>
      <c r="J652" s="72" t="s">
        <v>15</v>
      </c>
      <c r="K652" s="72" t="s">
        <v>1321</v>
      </c>
      <c r="L652" s="72" t="s">
        <v>522</v>
      </c>
      <c r="M652" s="72" t="s">
        <v>641</v>
      </c>
      <c r="N652" s="72">
        <v>3</v>
      </c>
      <c r="O652" s="72">
        <v>59</v>
      </c>
      <c r="P652" s="72">
        <v>13.1</v>
      </c>
      <c r="Q652" s="72" t="s">
        <v>5021</v>
      </c>
      <c r="R652" s="72">
        <v>3.9869722222222221</v>
      </c>
      <c r="S652" s="72">
        <v>74</v>
      </c>
      <c r="T652" s="75">
        <v>29</v>
      </c>
      <c r="U652" s="75">
        <v>0.8</v>
      </c>
      <c r="V652" s="75" t="s">
        <v>5022</v>
      </c>
      <c r="W652" s="75">
        <v>-74.483555555555554</v>
      </c>
      <c r="X652" s="76" t="s">
        <v>157</v>
      </c>
      <c r="Y652" s="72" t="s">
        <v>6698</v>
      </c>
      <c r="Z652" s="74" t="s">
        <v>18</v>
      </c>
      <c r="AA652" s="70"/>
      <c r="AB652" s="70"/>
    </row>
    <row r="653" spans="1:28" ht="20.100000000000001" customHeight="1">
      <c r="A653" s="72" t="s">
        <v>1031</v>
      </c>
      <c r="B653" s="72" t="s">
        <v>12783</v>
      </c>
      <c r="C653" s="75">
        <f t="shared" si="10"/>
        <v>16057070</v>
      </c>
      <c r="D653" s="75" t="e">
        <f>MATCH(C653,estadored!$B$26:$B$322,0)</f>
        <v>#N/A</v>
      </c>
      <c r="E653" s="73" t="s">
        <v>12784</v>
      </c>
      <c r="F653" s="74" t="s">
        <v>5019</v>
      </c>
      <c r="G653" s="74" t="s">
        <v>19</v>
      </c>
      <c r="H653" s="74" t="s">
        <v>20</v>
      </c>
      <c r="I653" s="74" t="s">
        <v>24</v>
      </c>
      <c r="J653" s="72" t="s">
        <v>15</v>
      </c>
      <c r="K653" s="72" t="s">
        <v>12785</v>
      </c>
      <c r="L653" s="72" t="s">
        <v>492</v>
      </c>
      <c r="M653" s="72" t="s">
        <v>12633</v>
      </c>
      <c r="N653" s="72">
        <v>8</v>
      </c>
      <c r="O653" s="72">
        <v>4</v>
      </c>
      <c r="P653" s="72">
        <v>0</v>
      </c>
      <c r="Q653" s="72" t="s">
        <v>5021</v>
      </c>
      <c r="R653" s="72">
        <v>8.0666666666666664</v>
      </c>
      <c r="S653" s="72">
        <v>73</v>
      </c>
      <c r="T653" s="75">
        <v>14</v>
      </c>
      <c r="U653" s="75">
        <v>0</v>
      </c>
      <c r="V653" s="75" t="s">
        <v>5022</v>
      </c>
      <c r="W653" s="75">
        <v>-73.233333333333334</v>
      </c>
      <c r="X653" s="76" t="s">
        <v>73</v>
      </c>
      <c r="Y653" s="72" t="s">
        <v>7358</v>
      </c>
      <c r="Z653" s="74" t="s">
        <v>5035</v>
      </c>
      <c r="AA653" s="70"/>
      <c r="AB653" s="70"/>
    </row>
    <row r="654" spans="1:28" ht="20.100000000000001" customHeight="1">
      <c r="A654" s="72" t="s">
        <v>1371</v>
      </c>
      <c r="B654" s="72" t="s">
        <v>16102</v>
      </c>
      <c r="C654" s="75">
        <f t="shared" si="10"/>
        <v>23060270</v>
      </c>
      <c r="D654" s="75" t="e">
        <f>MATCH(C654,estadored!$B$26:$B$322,0)</f>
        <v>#N/A</v>
      </c>
      <c r="E654" s="73" t="s">
        <v>16103</v>
      </c>
      <c r="F654" s="74" t="s">
        <v>5019</v>
      </c>
      <c r="G654" s="74" t="s">
        <v>12</v>
      </c>
      <c r="H654" s="74" t="s">
        <v>13</v>
      </c>
      <c r="I654" s="74" t="s">
        <v>24</v>
      </c>
      <c r="J654" s="72" t="s">
        <v>15</v>
      </c>
      <c r="K654" s="72" t="s">
        <v>137</v>
      </c>
      <c r="L654" s="72" t="s">
        <v>522</v>
      </c>
      <c r="M654" s="72" t="s">
        <v>16104</v>
      </c>
      <c r="N654" s="72">
        <v>5</v>
      </c>
      <c r="O654" s="72">
        <v>8</v>
      </c>
      <c r="P654" s="72">
        <v>0</v>
      </c>
      <c r="Q654" s="72" t="s">
        <v>5021</v>
      </c>
      <c r="R654" s="72">
        <v>5.1333333333333337</v>
      </c>
      <c r="S654" s="72">
        <v>74</v>
      </c>
      <c r="T654" s="75">
        <v>9</v>
      </c>
      <c r="U654" s="75">
        <v>0</v>
      </c>
      <c r="V654" s="75" t="s">
        <v>5022</v>
      </c>
      <c r="W654" s="75">
        <v>-74.150000000000006</v>
      </c>
      <c r="X654" s="76" t="s">
        <v>5045</v>
      </c>
      <c r="Y654" s="72" t="s">
        <v>6761</v>
      </c>
      <c r="Z654" s="74" t="s">
        <v>398</v>
      </c>
      <c r="AA654" s="70"/>
      <c r="AB654" s="70"/>
    </row>
    <row r="655" spans="1:28" ht="20.100000000000001" customHeight="1">
      <c r="A655" s="72" t="s">
        <v>1371</v>
      </c>
      <c r="B655" s="72" t="s">
        <v>16121</v>
      </c>
      <c r="C655" s="75">
        <f t="shared" si="10"/>
        <v>23065120</v>
      </c>
      <c r="D655" s="75" t="e">
        <f>MATCH(C655,estadored!$B$26:$B$322,0)</f>
        <v>#N/A</v>
      </c>
      <c r="E655" s="73" t="s">
        <v>16122</v>
      </c>
      <c r="F655" s="74" t="s">
        <v>5019</v>
      </c>
      <c r="G655" s="74" t="s">
        <v>12</v>
      </c>
      <c r="H655" s="74" t="s">
        <v>26</v>
      </c>
      <c r="I655" s="74" t="s">
        <v>14</v>
      </c>
      <c r="J655" s="72" t="s">
        <v>15</v>
      </c>
      <c r="K655" s="72" t="s">
        <v>137</v>
      </c>
      <c r="L655" s="72" t="s">
        <v>522</v>
      </c>
      <c r="M655" s="72" t="s">
        <v>16104</v>
      </c>
      <c r="N655" s="72">
        <v>5</v>
      </c>
      <c r="O655" s="72">
        <v>8</v>
      </c>
      <c r="P655" s="72">
        <v>29.6</v>
      </c>
      <c r="Q655" s="72" t="s">
        <v>5021</v>
      </c>
      <c r="R655" s="72">
        <v>5.1415555555555557</v>
      </c>
      <c r="S655" s="72">
        <v>74</v>
      </c>
      <c r="T655" s="75">
        <v>8</v>
      </c>
      <c r="U655" s="75">
        <v>21.7</v>
      </c>
      <c r="V655" s="75" t="s">
        <v>5022</v>
      </c>
      <c r="W655" s="75">
        <v>-74.139361111111114</v>
      </c>
      <c r="X655" s="76" t="s">
        <v>5045</v>
      </c>
      <c r="Y655" s="72" t="s">
        <v>5811</v>
      </c>
      <c r="Z655" s="74" t="s">
        <v>18</v>
      </c>
      <c r="AA655" s="70"/>
      <c r="AB655" s="70"/>
    </row>
    <row r="656" spans="1:28" ht="20.100000000000001" customHeight="1">
      <c r="A656" s="72" t="s">
        <v>763</v>
      </c>
      <c r="B656" s="72" t="s">
        <v>11628</v>
      </c>
      <c r="C656" s="75">
        <f t="shared" si="10"/>
        <v>36020020</v>
      </c>
      <c r="D656" s="75" t="e">
        <f>MATCH(C656,estadored!$B$26:$B$322,0)</f>
        <v>#N/A</v>
      </c>
      <c r="E656" s="73" t="s">
        <v>11629</v>
      </c>
      <c r="F656" s="74" t="s">
        <v>5019</v>
      </c>
      <c r="G656" s="74" t="s">
        <v>12</v>
      </c>
      <c r="H656" s="74" t="s">
        <v>13</v>
      </c>
      <c r="I656" s="74" t="s">
        <v>14</v>
      </c>
      <c r="J656" s="72" t="s">
        <v>15</v>
      </c>
      <c r="K656" s="72" t="s">
        <v>545</v>
      </c>
      <c r="L656" s="72" t="s">
        <v>545</v>
      </c>
      <c r="M656" s="72" t="s">
        <v>11616</v>
      </c>
      <c r="N656" s="72">
        <v>6</v>
      </c>
      <c r="O656" s="72">
        <v>7</v>
      </c>
      <c r="P656" s="72">
        <v>40.5</v>
      </c>
      <c r="Q656" s="72" t="s">
        <v>5021</v>
      </c>
      <c r="R656" s="72">
        <v>6.1279166666666667</v>
      </c>
      <c r="S656" s="72">
        <v>72</v>
      </c>
      <c r="T656" s="75">
        <v>0</v>
      </c>
      <c r="U656" s="75">
        <v>36.799999999999997</v>
      </c>
      <c r="V656" s="75" t="s">
        <v>5022</v>
      </c>
      <c r="W656" s="75">
        <v>-72.010222222222225</v>
      </c>
      <c r="X656" s="76" t="s">
        <v>236</v>
      </c>
      <c r="Y656" s="72" t="s">
        <v>5444</v>
      </c>
      <c r="Z656" s="74" t="s">
        <v>18</v>
      </c>
      <c r="AA656" s="70"/>
      <c r="AB656" s="70"/>
    </row>
    <row r="657" spans="1:28" ht="20.100000000000001" customHeight="1">
      <c r="A657" s="72" t="s">
        <v>763</v>
      </c>
      <c r="B657" s="72" t="s">
        <v>11640</v>
      </c>
      <c r="C657" s="75">
        <f t="shared" si="10"/>
        <v>36027020</v>
      </c>
      <c r="D657" s="75" t="e">
        <f>MATCH(C657,estadored!$B$26:$B$322,0)</f>
        <v>#N/A</v>
      </c>
      <c r="E657" s="73" t="s">
        <v>11641</v>
      </c>
      <c r="F657" s="74" t="s">
        <v>5019</v>
      </c>
      <c r="G657" s="74" t="s">
        <v>19</v>
      </c>
      <c r="H657" s="74" t="s">
        <v>31</v>
      </c>
      <c r="I657" s="74" t="s">
        <v>24</v>
      </c>
      <c r="J657" s="72" t="s">
        <v>15</v>
      </c>
      <c r="K657" s="72" t="s">
        <v>545</v>
      </c>
      <c r="L657" s="72" t="s">
        <v>545</v>
      </c>
      <c r="M657" s="72" t="s">
        <v>11616</v>
      </c>
      <c r="N657" s="72">
        <v>6</v>
      </c>
      <c r="O657" s="72">
        <v>9</v>
      </c>
      <c r="P657" s="72">
        <v>0</v>
      </c>
      <c r="Q657" s="72" t="s">
        <v>5021</v>
      </c>
      <c r="R657" s="72">
        <v>6.15</v>
      </c>
      <c r="S657" s="72">
        <v>72</v>
      </c>
      <c r="T657" s="75">
        <v>1</v>
      </c>
      <c r="U657" s="75">
        <v>0</v>
      </c>
      <c r="V657" s="75" t="s">
        <v>5022</v>
      </c>
      <c r="W657" s="75">
        <v>-72.016666666666666</v>
      </c>
      <c r="X657" s="76" t="s">
        <v>11642</v>
      </c>
      <c r="Y657" s="72" t="s">
        <v>5444</v>
      </c>
      <c r="Z657" s="74" t="s">
        <v>5572</v>
      </c>
      <c r="AA657" s="70"/>
      <c r="AB657" s="70"/>
    </row>
    <row r="658" spans="1:28" ht="20.100000000000001" customHeight="1">
      <c r="A658" s="72" t="s">
        <v>1137</v>
      </c>
      <c r="B658" s="72" t="s">
        <v>14098</v>
      </c>
      <c r="C658" s="75">
        <f t="shared" si="10"/>
        <v>26060020</v>
      </c>
      <c r="D658" s="75" t="e">
        <f>MATCH(C658,estadored!$B$26:$B$322,0)</f>
        <v>#N/A</v>
      </c>
      <c r="E658" s="73" t="s">
        <v>14099</v>
      </c>
      <c r="F658" s="74" t="s">
        <v>5019</v>
      </c>
      <c r="G658" s="74" t="s">
        <v>12</v>
      </c>
      <c r="H658" s="74" t="s">
        <v>13</v>
      </c>
      <c r="I658" s="74" t="s">
        <v>14</v>
      </c>
      <c r="J658" s="72" t="s">
        <v>15</v>
      </c>
      <c r="K658" s="72" t="s">
        <v>14100</v>
      </c>
      <c r="L658" s="72" t="s">
        <v>1146</v>
      </c>
      <c r="M658" s="72" t="s">
        <v>7855</v>
      </c>
      <c r="N658" s="72">
        <v>3</v>
      </c>
      <c r="O658" s="72">
        <v>19</v>
      </c>
      <c r="P658" s="72">
        <v>12.8</v>
      </c>
      <c r="Q658" s="72" t="s">
        <v>5021</v>
      </c>
      <c r="R658" s="72">
        <v>3.3202222222222222</v>
      </c>
      <c r="S658" s="72">
        <v>76</v>
      </c>
      <c r="T658" s="75">
        <v>20</v>
      </c>
      <c r="U658" s="75">
        <v>47.8</v>
      </c>
      <c r="V658" s="75" t="s">
        <v>5022</v>
      </c>
      <c r="W658" s="75">
        <v>-76.346611111111102</v>
      </c>
      <c r="X658" s="76" t="s">
        <v>5435</v>
      </c>
      <c r="Y658" s="72" t="s">
        <v>12121</v>
      </c>
      <c r="Z658" s="74" t="s">
        <v>18</v>
      </c>
      <c r="AA658" s="70"/>
      <c r="AB658" s="70"/>
    </row>
    <row r="659" spans="1:28" ht="20.100000000000001" customHeight="1">
      <c r="A659" s="72" t="s">
        <v>1137</v>
      </c>
      <c r="B659" s="72" t="s">
        <v>14113</v>
      </c>
      <c r="C659" s="75">
        <f t="shared" si="10"/>
        <v>26065040</v>
      </c>
      <c r="D659" s="75" t="e">
        <f>MATCH(C659,estadored!$B$26:$B$322,0)</f>
        <v>#N/A</v>
      </c>
      <c r="E659" s="73" t="s">
        <v>14114</v>
      </c>
      <c r="F659" s="74" t="s">
        <v>5019</v>
      </c>
      <c r="G659" s="74" t="s">
        <v>12</v>
      </c>
      <c r="H659" s="74" t="s">
        <v>26</v>
      </c>
      <c r="I659" s="74" t="s">
        <v>24</v>
      </c>
      <c r="J659" s="72" t="s">
        <v>15</v>
      </c>
      <c r="K659" s="72" t="s">
        <v>14100</v>
      </c>
      <c r="L659" s="72" t="s">
        <v>1146</v>
      </c>
      <c r="M659" s="72" t="s">
        <v>7855</v>
      </c>
      <c r="N659" s="72">
        <v>3</v>
      </c>
      <c r="O659" s="72">
        <v>19</v>
      </c>
      <c r="P659" s="72">
        <v>12.8</v>
      </c>
      <c r="Q659" s="72" t="s">
        <v>5021</v>
      </c>
      <c r="R659" s="72">
        <v>3.3202222222222222</v>
      </c>
      <c r="S659" s="72">
        <v>76</v>
      </c>
      <c r="T659" s="75">
        <v>20</v>
      </c>
      <c r="U659" s="75">
        <v>47.8</v>
      </c>
      <c r="V659" s="75" t="s">
        <v>5022</v>
      </c>
      <c r="W659" s="75">
        <v>-76.346611111111102</v>
      </c>
      <c r="X659" s="76" t="s">
        <v>5435</v>
      </c>
      <c r="Y659" s="72" t="s">
        <v>6832</v>
      </c>
      <c r="Z659" s="74" t="s">
        <v>14115</v>
      </c>
      <c r="AA659" s="70"/>
      <c r="AB659" s="70"/>
    </row>
    <row r="660" spans="1:28" ht="20.100000000000001" customHeight="1">
      <c r="A660" s="72" t="s">
        <v>493</v>
      </c>
      <c r="B660" s="72" t="s">
        <v>8441</v>
      </c>
      <c r="C660" s="75">
        <f t="shared" si="10"/>
        <v>35100020</v>
      </c>
      <c r="D660" s="75" t="e">
        <f>MATCH(C660,estadored!$B$26:$B$322,0)</f>
        <v>#N/A</v>
      </c>
      <c r="E660" s="73" t="s">
        <v>8442</v>
      </c>
      <c r="F660" s="74" t="s">
        <v>5019</v>
      </c>
      <c r="G660" s="74" t="s">
        <v>12</v>
      </c>
      <c r="H660" s="74" t="s">
        <v>13</v>
      </c>
      <c r="I660" s="74" t="s">
        <v>14</v>
      </c>
      <c r="J660" s="72" t="s">
        <v>15</v>
      </c>
      <c r="K660" s="72" t="s">
        <v>501</v>
      </c>
      <c r="L660" s="72" t="s">
        <v>501</v>
      </c>
      <c r="M660" s="72" t="s">
        <v>8443</v>
      </c>
      <c r="N660" s="72">
        <v>4</v>
      </c>
      <c r="O660" s="72">
        <v>17</v>
      </c>
      <c r="P660" s="72">
        <v>1.4</v>
      </c>
      <c r="Q660" s="72" t="s">
        <v>5021</v>
      </c>
      <c r="R660" s="72">
        <v>4.283722222222222</v>
      </c>
      <c r="S660" s="72">
        <v>72</v>
      </c>
      <c r="T660" s="75">
        <v>47</v>
      </c>
      <c r="U660" s="75">
        <v>34.200000000000003</v>
      </c>
      <c r="V660" s="75" t="s">
        <v>5022</v>
      </c>
      <c r="W660" s="75">
        <v>-72.792833333333334</v>
      </c>
      <c r="X660" s="76" t="s">
        <v>292</v>
      </c>
      <c r="Y660" s="72" t="s">
        <v>5802</v>
      </c>
      <c r="Z660" s="74" t="s">
        <v>18</v>
      </c>
      <c r="AA660" s="70"/>
      <c r="AB660" s="70"/>
    </row>
    <row r="661" spans="1:28" ht="20.100000000000001" customHeight="1">
      <c r="A661" s="72" t="s">
        <v>493</v>
      </c>
      <c r="B661" s="72" t="s">
        <v>8452</v>
      </c>
      <c r="C661" s="75">
        <f t="shared" si="10"/>
        <v>35105030</v>
      </c>
      <c r="D661" s="75" t="e">
        <f>MATCH(C661,estadored!$B$26:$B$322,0)</f>
        <v>#N/A</v>
      </c>
      <c r="E661" s="73" t="s">
        <v>8453</v>
      </c>
      <c r="F661" s="74" t="s">
        <v>5019</v>
      </c>
      <c r="G661" s="74" t="s">
        <v>12</v>
      </c>
      <c r="H661" s="74" t="s">
        <v>111</v>
      </c>
      <c r="I661" s="74" t="s">
        <v>24</v>
      </c>
      <c r="J661" s="72" t="s">
        <v>15</v>
      </c>
      <c r="K661" s="72" t="s">
        <v>501</v>
      </c>
      <c r="L661" s="72" t="s">
        <v>501</v>
      </c>
      <c r="M661" s="72" t="s">
        <v>8443</v>
      </c>
      <c r="N661" s="72">
        <v>4</v>
      </c>
      <c r="O661" s="72">
        <v>17</v>
      </c>
      <c r="P661" s="72">
        <v>1.4</v>
      </c>
      <c r="Q661" s="72" t="s">
        <v>5021</v>
      </c>
      <c r="R661" s="72">
        <v>4.283722222222222</v>
      </c>
      <c r="S661" s="72">
        <v>72</v>
      </c>
      <c r="T661" s="75">
        <v>47</v>
      </c>
      <c r="U661" s="75">
        <v>34.200000000000003</v>
      </c>
      <c r="V661" s="75" t="s">
        <v>5022</v>
      </c>
      <c r="W661" s="75">
        <v>-72.792833333333334</v>
      </c>
      <c r="X661" s="76" t="s">
        <v>292</v>
      </c>
      <c r="Y661" s="72" t="s">
        <v>5128</v>
      </c>
      <c r="Z661" s="74" t="s">
        <v>353</v>
      </c>
      <c r="AA661" s="70"/>
      <c r="AB661" s="70"/>
    </row>
    <row r="662" spans="1:28" ht="20.100000000000001" customHeight="1">
      <c r="A662" s="72" t="s">
        <v>493</v>
      </c>
      <c r="B662" s="72" t="s">
        <v>8463</v>
      </c>
      <c r="C662" s="75">
        <f t="shared" si="10"/>
        <v>35107030</v>
      </c>
      <c r="D662" s="75" t="e">
        <f>MATCH(C662,estadored!$B$26:$B$322,0)</f>
        <v>#N/A</v>
      </c>
      <c r="E662" s="73" t="s">
        <v>8464</v>
      </c>
      <c r="F662" s="74" t="s">
        <v>5019</v>
      </c>
      <c r="G662" s="74" t="s">
        <v>19</v>
      </c>
      <c r="H662" s="74" t="s">
        <v>20</v>
      </c>
      <c r="I662" s="74" t="s">
        <v>14</v>
      </c>
      <c r="J662" s="72" t="s">
        <v>15</v>
      </c>
      <c r="K662" s="72" t="s">
        <v>501</v>
      </c>
      <c r="L662" s="72" t="s">
        <v>501</v>
      </c>
      <c r="M662" s="72" t="s">
        <v>8443</v>
      </c>
      <c r="N662" s="72">
        <v>4</v>
      </c>
      <c r="O662" s="72">
        <v>16</v>
      </c>
      <c r="P662" s="72">
        <v>51.63</v>
      </c>
      <c r="Q662" s="72" t="s">
        <v>5021</v>
      </c>
      <c r="R662" s="72">
        <v>4.2810083333333333</v>
      </c>
      <c r="S662" s="72">
        <v>72</v>
      </c>
      <c r="T662" s="75">
        <v>47</v>
      </c>
      <c r="U662" s="75">
        <v>35.9</v>
      </c>
      <c r="V662" s="75" t="s">
        <v>5022</v>
      </c>
      <c r="W662" s="75">
        <v>-72.793305555555548</v>
      </c>
      <c r="X662" s="76" t="s">
        <v>8462</v>
      </c>
      <c r="Y662" s="72" t="s">
        <v>22</v>
      </c>
      <c r="Z662" s="74" t="s">
        <v>18</v>
      </c>
      <c r="AA662" s="70"/>
      <c r="AB662" s="70"/>
    </row>
    <row r="663" spans="1:28" ht="20.100000000000001" customHeight="1">
      <c r="A663" s="72" t="s">
        <v>1299</v>
      </c>
      <c r="B663" s="72" t="s">
        <v>15121</v>
      </c>
      <c r="C663" s="75">
        <f t="shared" si="10"/>
        <v>21217110</v>
      </c>
      <c r="D663" s="75" t="e">
        <f>MATCH(C663,estadored!$B$26:$B$322,0)</f>
        <v>#N/A</v>
      </c>
      <c r="E663" s="73" t="s">
        <v>15122</v>
      </c>
      <c r="F663" s="74" t="s">
        <v>5019</v>
      </c>
      <c r="G663" s="74" t="s">
        <v>19</v>
      </c>
      <c r="H663" s="74" t="s">
        <v>20</v>
      </c>
      <c r="I663" s="74" t="s">
        <v>24</v>
      </c>
      <c r="J663" s="72" t="s">
        <v>15</v>
      </c>
      <c r="K663" s="72" t="s">
        <v>14969</v>
      </c>
      <c r="L663" s="72" t="s">
        <v>637</v>
      </c>
      <c r="M663" s="72" t="s">
        <v>5642</v>
      </c>
      <c r="N663" s="72">
        <v>4</v>
      </c>
      <c r="O663" s="72">
        <v>17</v>
      </c>
      <c r="P663" s="72">
        <v>0</v>
      </c>
      <c r="Q663" s="72" t="s">
        <v>5021</v>
      </c>
      <c r="R663" s="72">
        <v>4.2833333333333332</v>
      </c>
      <c r="S663" s="72">
        <v>75</v>
      </c>
      <c r="T663" s="75">
        <v>2</v>
      </c>
      <c r="U663" s="75">
        <v>0</v>
      </c>
      <c r="V663" s="75" t="s">
        <v>5022</v>
      </c>
      <c r="W663" s="75">
        <v>-75.033333333333331</v>
      </c>
      <c r="X663" s="76" t="s">
        <v>520</v>
      </c>
      <c r="Y663" s="72" t="s">
        <v>7253</v>
      </c>
      <c r="Z663" s="74" t="s">
        <v>103</v>
      </c>
      <c r="AA663" s="70"/>
      <c r="AB663" s="70"/>
    </row>
    <row r="664" spans="1:28" ht="20.100000000000001" customHeight="1">
      <c r="A664" s="72" t="s">
        <v>1299</v>
      </c>
      <c r="B664" s="72" t="s">
        <v>15129</v>
      </c>
      <c r="C664" s="75">
        <f t="shared" si="10"/>
        <v>21217160</v>
      </c>
      <c r="D664" s="75" t="e">
        <f>MATCH(C664,estadored!$B$26:$B$322,0)</f>
        <v>#N/A</v>
      </c>
      <c r="E664" s="73" t="s">
        <v>15130</v>
      </c>
      <c r="F664" s="74" t="s">
        <v>5019</v>
      </c>
      <c r="G664" s="74" t="s">
        <v>19</v>
      </c>
      <c r="H664" s="74" t="s">
        <v>20</v>
      </c>
      <c r="I664" s="74" t="s">
        <v>24</v>
      </c>
      <c r="J664" s="72" t="s">
        <v>15</v>
      </c>
      <c r="K664" s="72" t="s">
        <v>14969</v>
      </c>
      <c r="L664" s="72" t="s">
        <v>637</v>
      </c>
      <c r="M664" s="72" t="s">
        <v>5642</v>
      </c>
      <c r="N664" s="72">
        <v>4</v>
      </c>
      <c r="O664" s="72">
        <v>18</v>
      </c>
      <c r="P664" s="72">
        <v>0</v>
      </c>
      <c r="Q664" s="72" t="s">
        <v>5021</v>
      </c>
      <c r="R664" s="72">
        <v>4.3</v>
      </c>
      <c r="S664" s="72">
        <v>75</v>
      </c>
      <c r="T664" s="75">
        <v>3</v>
      </c>
      <c r="U664" s="75">
        <v>0</v>
      </c>
      <c r="V664" s="75" t="s">
        <v>5022</v>
      </c>
      <c r="W664" s="75">
        <v>-75.05</v>
      </c>
      <c r="X664" s="76" t="s">
        <v>520</v>
      </c>
      <c r="Y664" s="72" t="s">
        <v>5093</v>
      </c>
      <c r="Z664" s="74" t="s">
        <v>54</v>
      </c>
      <c r="AA664" s="70"/>
      <c r="AB664" s="70"/>
    </row>
    <row r="665" spans="1:28" ht="20.100000000000001" customHeight="1">
      <c r="A665" s="72" t="s">
        <v>674</v>
      </c>
      <c r="B665" s="72" t="s">
        <v>9630</v>
      </c>
      <c r="C665" s="75">
        <f t="shared" si="10"/>
        <v>15010190</v>
      </c>
      <c r="D665" s="75" t="e">
        <f>MATCH(C665,estadored!$B$26:$B$322,0)</f>
        <v>#N/A</v>
      </c>
      <c r="E665" s="73" t="s">
        <v>9631</v>
      </c>
      <c r="F665" s="74" t="s">
        <v>5019</v>
      </c>
      <c r="G665" s="74" t="s">
        <v>12</v>
      </c>
      <c r="H665" s="74" t="s">
        <v>13</v>
      </c>
      <c r="I665" s="74" t="s">
        <v>24</v>
      </c>
      <c r="J665" s="72" t="s">
        <v>15</v>
      </c>
      <c r="K665" s="72" t="s">
        <v>9613</v>
      </c>
      <c r="L665" s="72" t="s">
        <v>160</v>
      </c>
      <c r="M665" s="72" t="s">
        <v>675</v>
      </c>
      <c r="N665" s="72">
        <v>11</v>
      </c>
      <c r="O665" s="72">
        <v>12</v>
      </c>
      <c r="P665" s="72">
        <v>0</v>
      </c>
      <c r="Q665" s="72" t="s">
        <v>5021</v>
      </c>
      <c r="R665" s="72">
        <v>11.2</v>
      </c>
      <c r="S665" s="72">
        <v>74</v>
      </c>
      <c r="T665" s="75">
        <v>5</v>
      </c>
      <c r="U665" s="75">
        <v>0</v>
      </c>
      <c r="V665" s="75" t="s">
        <v>5022</v>
      </c>
      <c r="W665" s="75">
        <v>-74.083333333333329</v>
      </c>
      <c r="X665" s="76" t="s">
        <v>5740</v>
      </c>
      <c r="Y665" s="72" t="s">
        <v>5512</v>
      </c>
      <c r="Z665" s="74" t="s">
        <v>5967</v>
      </c>
      <c r="AA665" s="70"/>
      <c r="AB665" s="70"/>
    </row>
    <row r="666" spans="1:28" ht="20.100000000000001" customHeight="1">
      <c r="A666" s="72" t="s">
        <v>11</v>
      </c>
      <c r="B666" s="72" t="s">
        <v>6234</v>
      </c>
      <c r="C666" s="75">
        <f t="shared" si="10"/>
        <v>26255040</v>
      </c>
      <c r="D666" s="75" t="e">
        <f>MATCH(C666,estadored!$B$26:$B$322,0)</f>
        <v>#N/A</v>
      </c>
      <c r="E666" s="73" t="s">
        <v>6235</v>
      </c>
      <c r="F666" s="74" t="s">
        <v>5019</v>
      </c>
      <c r="G666" s="74" t="s">
        <v>12</v>
      </c>
      <c r="H666" s="74" t="s">
        <v>64</v>
      </c>
      <c r="I666" s="74" t="s">
        <v>24</v>
      </c>
      <c r="J666" s="72" t="s">
        <v>15</v>
      </c>
      <c r="K666" s="72" t="s">
        <v>174</v>
      </c>
      <c r="L666" s="72" t="s">
        <v>27</v>
      </c>
      <c r="M666" s="72" t="s">
        <v>179</v>
      </c>
      <c r="N666" s="72">
        <v>7</v>
      </c>
      <c r="O666" s="72">
        <v>59</v>
      </c>
      <c r="P666" s="72">
        <v>0</v>
      </c>
      <c r="Q666" s="72" t="s">
        <v>5021</v>
      </c>
      <c r="R666" s="72">
        <v>7.9833333333333334</v>
      </c>
      <c r="S666" s="72">
        <v>75</v>
      </c>
      <c r="T666" s="75">
        <v>7</v>
      </c>
      <c r="U666" s="75">
        <v>0</v>
      </c>
      <c r="V666" s="75" t="s">
        <v>5022</v>
      </c>
      <c r="W666" s="75">
        <v>-75.11666666666666</v>
      </c>
      <c r="X666" s="76" t="s">
        <v>6236</v>
      </c>
      <c r="Y666" s="72" t="s">
        <v>6237</v>
      </c>
      <c r="Z666" s="74" t="s">
        <v>5056</v>
      </c>
      <c r="AA666" s="70"/>
      <c r="AB666" s="70"/>
    </row>
    <row r="667" spans="1:28" ht="20.100000000000001" customHeight="1">
      <c r="A667" s="72" t="s">
        <v>11</v>
      </c>
      <c r="B667" s="72" t="s">
        <v>6210</v>
      </c>
      <c r="C667" s="75">
        <f t="shared" si="10"/>
        <v>26250010</v>
      </c>
      <c r="D667" s="75" t="e">
        <f>MATCH(C667,estadored!$B$26:$B$322,0)</f>
        <v>#N/A</v>
      </c>
      <c r="E667" s="73" t="s">
        <v>6211</v>
      </c>
      <c r="F667" s="74" t="s">
        <v>5019</v>
      </c>
      <c r="G667" s="74" t="s">
        <v>12</v>
      </c>
      <c r="H667" s="74" t="s">
        <v>13</v>
      </c>
      <c r="I667" s="74" t="s">
        <v>24</v>
      </c>
      <c r="J667" s="72" t="s">
        <v>15</v>
      </c>
      <c r="K667" s="72" t="s">
        <v>174</v>
      </c>
      <c r="L667" s="72" t="s">
        <v>27</v>
      </c>
      <c r="M667" s="72" t="s">
        <v>6171</v>
      </c>
      <c r="N667" s="72">
        <v>7</v>
      </c>
      <c r="O667" s="72">
        <v>34</v>
      </c>
      <c r="P667" s="72">
        <v>44.6</v>
      </c>
      <c r="Q667" s="72" t="s">
        <v>5021</v>
      </c>
      <c r="R667" s="72">
        <v>7.5790555555555557</v>
      </c>
      <c r="S667" s="72">
        <v>75</v>
      </c>
      <c r="T667" s="75">
        <v>20</v>
      </c>
      <c r="U667" s="75">
        <v>52.2</v>
      </c>
      <c r="V667" s="75" t="s">
        <v>5022</v>
      </c>
      <c r="W667" s="75">
        <v>-75.347833333333327</v>
      </c>
      <c r="X667" s="76" t="s">
        <v>259</v>
      </c>
      <c r="Y667" s="72" t="s">
        <v>6212</v>
      </c>
      <c r="Z667" s="74" t="s">
        <v>5202</v>
      </c>
      <c r="AA667" s="70"/>
      <c r="AB667" s="70"/>
    </row>
    <row r="668" spans="1:28" ht="20.100000000000001" customHeight="1">
      <c r="A668" s="72" t="s">
        <v>11</v>
      </c>
      <c r="B668" s="72" t="s">
        <v>6217</v>
      </c>
      <c r="C668" s="75">
        <f t="shared" si="10"/>
        <v>26250030</v>
      </c>
      <c r="D668" s="75" t="e">
        <f>MATCH(C668,estadored!$B$26:$B$322,0)</f>
        <v>#N/A</v>
      </c>
      <c r="E668" s="73" t="s">
        <v>6218</v>
      </c>
      <c r="F668" s="74" t="s">
        <v>5019</v>
      </c>
      <c r="G668" s="74" t="s">
        <v>12</v>
      </c>
      <c r="H668" s="74" t="s">
        <v>13</v>
      </c>
      <c r="I668" s="74" t="s">
        <v>14</v>
      </c>
      <c r="J668" s="72" t="s">
        <v>15</v>
      </c>
      <c r="K668" s="72" t="s">
        <v>174</v>
      </c>
      <c r="L668" s="72" t="s">
        <v>27</v>
      </c>
      <c r="M668" s="72" t="s">
        <v>6171</v>
      </c>
      <c r="N668" s="72">
        <v>7</v>
      </c>
      <c r="O668" s="72">
        <v>34</v>
      </c>
      <c r="P668" s="72">
        <v>44.6</v>
      </c>
      <c r="Q668" s="72" t="s">
        <v>5021</v>
      </c>
      <c r="R668" s="72">
        <v>7.5790555555555557</v>
      </c>
      <c r="S668" s="72">
        <v>75</v>
      </c>
      <c r="T668" s="75">
        <v>20</v>
      </c>
      <c r="U668" s="75">
        <v>52.2</v>
      </c>
      <c r="V668" s="75" t="s">
        <v>5022</v>
      </c>
      <c r="W668" s="75">
        <v>-75.347833333333327</v>
      </c>
      <c r="X668" s="76" t="s">
        <v>259</v>
      </c>
      <c r="Y668" s="72" t="s">
        <v>5715</v>
      </c>
      <c r="Z668" s="74" t="s">
        <v>18</v>
      </c>
      <c r="AA668" s="70"/>
      <c r="AB668" s="70"/>
    </row>
    <row r="669" spans="1:28" ht="20.100000000000001" customHeight="1">
      <c r="A669" s="72" t="s">
        <v>763</v>
      </c>
      <c r="B669" s="72" t="s">
        <v>11409</v>
      </c>
      <c r="C669" s="75">
        <f t="shared" si="10"/>
        <v>35080140</v>
      </c>
      <c r="D669" s="75" t="e">
        <f>MATCH(C669,estadored!$B$26:$B$322,0)</f>
        <v>#N/A</v>
      </c>
      <c r="E669" s="73" t="s">
        <v>11410</v>
      </c>
      <c r="F669" s="74" t="s">
        <v>5019</v>
      </c>
      <c r="G669" s="74" t="s">
        <v>12</v>
      </c>
      <c r="H669" s="74" t="s">
        <v>67</v>
      </c>
      <c r="I669" s="74" t="s">
        <v>24</v>
      </c>
      <c r="J669" s="72" t="s">
        <v>15</v>
      </c>
      <c r="K669" s="72" t="s">
        <v>823</v>
      </c>
      <c r="L669" s="72" t="s">
        <v>173</v>
      </c>
      <c r="M669" s="72" t="s">
        <v>636</v>
      </c>
      <c r="N669" s="72">
        <v>4</v>
      </c>
      <c r="O669" s="72">
        <v>53</v>
      </c>
      <c r="P669" s="72">
        <v>0</v>
      </c>
      <c r="Q669" s="72" t="s">
        <v>5021</v>
      </c>
      <c r="R669" s="72">
        <v>4.8833333333333329</v>
      </c>
      <c r="S669" s="72">
        <v>73</v>
      </c>
      <c r="T669" s="75">
        <v>15</v>
      </c>
      <c r="U669" s="75">
        <v>0</v>
      </c>
      <c r="V669" s="75" t="s">
        <v>5022</v>
      </c>
      <c r="W669" s="75">
        <v>-73.25</v>
      </c>
      <c r="X669" s="76" t="s">
        <v>5864</v>
      </c>
      <c r="Y669" s="72" t="s">
        <v>5515</v>
      </c>
      <c r="Z669" s="74" t="s">
        <v>5122</v>
      </c>
      <c r="AA669" s="70"/>
      <c r="AB669" s="70"/>
    </row>
    <row r="670" spans="1:28" ht="20.100000000000001" customHeight="1">
      <c r="A670" s="72" t="s">
        <v>1031</v>
      </c>
      <c r="B670" s="72" t="s">
        <v>13069</v>
      </c>
      <c r="C670" s="75">
        <f t="shared" si="10"/>
        <v>23190200</v>
      </c>
      <c r="D670" s="75" t="e">
        <f>MATCH(C670,estadored!$B$26:$B$322,0)</f>
        <v>#N/A</v>
      </c>
      <c r="E670" s="73" t="s">
        <v>13070</v>
      </c>
      <c r="F670" s="74" t="s">
        <v>5019</v>
      </c>
      <c r="G670" s="74" t="s">
        <v>12</v>
      </c>
      <c r="H670" s="74" t="s">
        <v>13</v>
      </c>
      <c r="I670" s="74" t="s">
        <v>24</v>
      </c>
      <c r="J670" s="72" t="s">
        <v>15</v>
      </c>
      <c r="K670" s="72" t="s">
        <v>13071</v>
      </c>
      <c r="L670" s="72" t="s">
        <v>767</v>
      </c>
      <c r="M670" s="72" t="s">
        <v>13072</v>
      </c>
      <c r="N670" s="72">
        <v>7</v>
      </c>
      <c r="O670" s="72">
        <v>29</v>
      </c>
      <c r="P670" s="72">
        <v>0</v>
      </c>
      <c r="Q670" s="72" t="s">
        <v>5021</v>
      </c>
      <c r="R670" s="72">
        <v>7.4833333333333334</v>
      </c>
      <c r="S670" s="72">
        <v>73</v>
      </c>
      <c r="T670" s="75">
        <v>1</v>
      </c>
      <c r="U670" s="75">
        <v>0</v>
      </c>
      <c r="V670" s="75" t="s">
        <v>5022</v>
      </c>
      <c r="W670" s="75">
        <v>-73.016666666666666</v>
      </c>
      <c r="X670" s="76" t="s">
        <v>13073</v>
      </c>
      <c r="Y670" s="72" t="s">
        <v>247</v>
      </c>
      <c r="Z670" s="74" t="s">
        <v>29</v>
      </c>
      <c r="AA670" s="70"/>
      <c r="AB670" s="70"/>
    </row>
    <row r="671" spans="1:28" ht="20.100000000000001" customHeight="1">
      <c r="A671" s="72" t="s">
        <v>1031</v>
      </c>
      <c r="B671" s="72" t="s">
        <v>13203</v>
      </c>
      <c r="C671" s="75">
        <f t="shared" si="10"/>
        <v>23195200</v>
      </c>
      <c r="D671" s="75" t="e">
        <f>MATCH(C671,estadored!$B$26:$B$322,0)</f>
        <v>#N/A</v>
      </c>
      <c r="E671" s="73" t="s">
        <v>13204</v>
      </c>
      <c r="F671" s="74" t="s">
        <v>5019</v>
      </c>
      <c r="G671" s="74" t="s">
        <v>12</v>
      </c>
      <c r="H671" s="74" t="s">
        <v>26</v>
      </c>
      <c r="I671" s="74" t="s">
        <v>14</v>
      </c>
      <c r="J671" s="72" t="s">
        <v>15</v>
      </c>
      <c r="K671" s="72" t="s">
        <v>13071</v>
      </c>
      <c r="L671" s="72" t="s">
        <v>767</v>
      </c>
      <c r="M671" s="72" t="s">
        <v>13072</v>
      </c>
      <c r="N671" s="72">
        <v>7</v>
      </c>
      <c r="O671" s="72">
        <v>28</v>
      </c>
      <c r="P671" s="72">
        <v>26</v>
      </c>
      <c r="Q671" s="72" t="s">
        <v>5021</v>
      </c>
      <c r="R671" s="72">
        <v>7.4738888888888892</v>
      </c>
      <c r="S671" s="72">
        <v>72</v>
      </c>
      <c r="T671" s="75">
        <v>59</v>
      </c>
      <c r="U671" s="75">
        <v>28</v>
      </c>
      <c r="V671" s="75" t="s">
        <v>5022</v>
      </c>
      <c r="W671" s="75">
        <v>-72.99111111111111</v>
      </c>
      <c r="X671" s="76" t="s">
        <v>5029</v>
      </c>
      <c r="Y671" s="72" t="s">
        <v>573</v>
      </c>
      <c r="Z671" s="74" t="s">
        <v>18</v>
      </c>
      <c r="AA671" s="70"/>
      <c r="AB671" s="70"/>
    </row>
    <row r="672" spans="1:28" ht="20.100000000000001" customHeight="1">
      <c r="A672" s="72" t="s">
        <v>1031</v>
      </c>
      <c r="B672" s="72" t="s">
        <v>13696</v>
      </c>
      <c r="C672" s="75">
        <f t="shared" si="10"/>
        <v>37010030</v>
      </c>
      <c r="D672" s="75" t="e">
        <f>MATCH(C672,estadored!$B$26:$B$322,0)</f>
        <v>#N/A</v>
      </c>
      <c r="E672" s="73" t="s">
        <v>13697</v>
      </c>
      <c r="F672" s="74" t="s">
        <v>5019</v>
      </c>
      <c r="G672" s="74" t="s">
        <v>12</v>
      </c>
      <c r="H672" s="74" t="s">
        <v>13</v>
      </c>
      <c r="I672" s="74" t="s">
        <v>14</v>
      </c>
      <c r="J672" s="72" t="s">
        <v>15</v>
      </c>
      <c r="K672" s="72" t="s">
        <v>13698</v>
      </c>
      <c r="L672" s="72" t="s">
        <v>492</v>
      </c>
      <c r="M672" s="72" t="s">
        <v>13699</v>
      </c>
      <c r="N672" s="72">
        <v>7</v>
      </c>
      <c r="O672" s="72">
        <v>16</v>
      </c>
      <c r="P672" s="72">
        <v>12</v>
      </c>
      <c r="Q672" s="72" t="s">
        <v>5021</v>
      </c>
      <c r="R672" s="72">
        <v>7.27</v>
      </c>
      <c r="S672" s="72">
        <v>72</v>
      </c>
      <c r="T672" s="75">
        <v>38</v>
      </c>
      <c r="U672" s="75">
        <v>37</v>
      </c>
      <c r="V672" s="75" t="s">
        <v>5022</v>
      </c>
      <c r="W672" s="75">
        <v>-72.643611111111113</v>
      </c>
      <c r="X672" s="76" t="s">
        <v>10944</v>
      </c>
      <c r="Y672" s="72" t="s">
        <v>10650</v>
      </c>
      <c r="Z672" s="74" t="s">
        <v>18</v>
      </c>
      <c r="AA672" s="70"/>
      <c r="AB672" s="70"/>
    </row>
    <row r="673" spans="1:28" ht="20.100000000000001" customHeight="1">
      <c r="A673" s="72" t="s">
        <v>1031</v>
      </c>
      <c r="B673" s="72" t="s">
        <v>13263</v>
      </c>
      <c r="C673" s="75">
        <f t="shared" si="10"/>
        <v>23197290</v>
      </c>
      <c r="D673" s="75" t="e">
        <f>MATCH(C673,estadored!$B$26:$B$322,0)</f>
        <v>#N/A</v>
      </c>
      <c r="E673" s="73" t="s">
        <v>13264</v>
      </c>
      <c r="F673" s="74" t="s">
        <v>5019</v>
      </c>
      <c r="G673" s="74" t="s">
        <v>19</v>
      </c>
      <c r="H673" s="74" t="s">
        <v>31</v>
      </c>
      <c r="I673" s="74" t="s">
        <v>546</v>
      </c>
      <c r="J673" s="72" t="s">
        <v>15</v>
      </c>
      <c r="K673" s="72" t="s">
        <v>1083</v>
      </c>
      <c r="L673" s="72" t="s">
        <v>767</v>
      </c>
      <c r="M673" s="72" t="s">
        <v>1086</v>
      </c>
      <c r="N673" s="72">
        <v>7</v>
      </c>
      <c r="O673" s="72">
        <v>9</v>
      </c>
      <c r="P673" s="72">
        <v>58.8</v>
      </c>
      <c r="Q673" s="72" t="s">
        <v>5021</v>
      </c>
      <c r="R673" s="72">
        <v>7.1663333333333341</v>
      </c>
      <c r="S673" s="72">
        <v>73</v>
      </c>
      <c r="T673" s="75">
        <v>8</v>
      </c>
      <c r="U673" s="75">
        <v>47.2</v>
      </c>
      <c r="V673" s="75" t="s">
        <v>5022</v>
      </c>
      <c r="W673" s="75">
        <v>-73.146444444444455</v>
      </c>
      <c r="X673" s="76" t="s">
        <v>248</v>
      </c>
      <c r="Y673" s="72" t="s">
        <v>10459</v>
      </c>
      <c r="Z673" s="74" t="s">
        <v>18</v>
      </c>
      <c r="AA673" s="70"/>
      <c r="AB673" s="70"/>
    </row>
    <row r="674" spans="1:28" ht="20.100000000000001" customHeight="1">
      <c r="A674" s="72" t="s">
        <v>564</v>
      </c>
      <c r="B674" s="72" t="s">
        <v>9494</v>
      </c>
      <c r="C674" s="75">
        <f t="shared" si="10"/>
        <v>44135020</v>
      </c>
      <c r="D674" s="75" t="e">
        <f>MATCH(C674,estadored!$B$26:$B$322,0)</f>
        <v>#N/A</v>
      </c>
      <c r="E674" s="73" t="s">
        <v>664</v>
      </c>
      <c r="F674" s="74" t="s">
        <v>38</v>
      </c>
      <c r="G674" s="74" t="s">
        <v>12</v>
      </c>
      <c r="H674" s="74" t="s">
        <v>64</v>
      </c>
      <c r="I674" s="74" t="s">
        <v>24</v>
      </c>
      <c r="J674" s="72" t="s">
        <v>15</v>
      </c>
      <c r="K674" s="72" t="s">
        <v>658</v>
      </c>
      <c r="L674" s="72" t="s">
        <v>662</v>
      </c>
      <c r="M674" s="72" t="s">
        <v>663</v>
      </c>
      <c r="N674" s="72">
        <v>1</v>
      </c>
      <c r="O674" s="72">
        <v>21</v>
      </c>
      <c r="P674" s="72">
        <v>6</v>
      </c>
      <c r="Q674" s="72" t="s">
        <v>9401</v>
      </c>
      <c r="R674" s="72">
        <v>-1.3516666666666668</v>
      </c>
      <c r="S674" s="72">
        <v>70</v>
      </c>
      <c r="T674" s="75">
        <v>48</v>
      </c>
      <c r="U674" s="75">
        <v>13.5</v>
      </c>
      <c r="V674" s="75" t="s">
        <v>5022</v>
      </c>
      <c r="W674" s="75">
        <v>-70.803749999999994</v>
      </c>
      <c r="X674" s="76" t="s">
        <v>665</v>
      </c>
      <c r="Y674" s="72" t="s">
        <v>653</v>
      </c>
      <c r="Z674" s="74" t="s">
        <v>666</v>
      </c>
      <c r="AA674" s="70"/>
      <c r="AB674" s="70"/>
    </row>
    <row r="675" spans="1:28" ht="20.100000000000001" customHeight="1">
      <c r="A675" s="72" t="s">
        <v>11</v>
      </c>
      <c r="B675" s="72" t="s">
        <v>6025</v>
      </c>
      <c r="C675" s="75">
        <f t="shared" si="10"/>
        <v>26210070</v>
      </c>
      <c r="D675" s="75" t="e">
        <f>MATCH(C675,estadored!$B$26:$B$322,0)</f>
        <v>#N/A</v>
      </c>
      <c r="E675" s="73" t="s">
        <v>6026</v>
      </c>
      <c r="F675" s="74" t="s">
        <v>5019</v>
      </c>
      <c r="G675" s="74" t="s">
        <v>12</v>
      </c>
      <c r="H675" s="74" t="s">
        <v>13</v>
      </c>
      <c r="I675" s="74" t="s">
        <v>14</v>
      </c>
      <c r="J675" s="72" t="s">
        <v>15</v>
      </c>
      <c r="K675" s="72" t="s">
        <v>6027</v>
      </c>
      <c r="L675" s="72" t="s">
        <v>27</v>
      </c>
      <c r="M675" s="72" t="s">
        <v>6028</v>
      </c>
      <c r="N675" s="72">
        <v>6</v>
      </c>
      <c r="O675" s="72">
        <v>24</v>
      </c>
      <c r="P675" s="72">
        <v>21.5</v>
      </c>
      <c r="Q675" s="72" t="s">
        <v>5021</v>
      </c>
      <c r="R675" s="72">
        <v>6.4059722222222222</v>
      </c>
      <c r="S675" s="72">
        <v>75</v>
      </c>
      <c r="T675" s="75">
        <v>58</v>
      </c>
      <c r="U675" s="75">
        <v>52.6</v>
      </c>
      <c r="V675" s="75" t="s">
        <v>5022</v>
      </c>
      <c r="W675" s="75">
        <v>-75.981277777777777</v>
      </c>
      <c r="X675" s="76" t="s">
        <v>226</v>
      </c>
      <c r="Y675" s="72" t="s">
        <v>5149</v>
      </c>
      <c r="Z675" s="74" t="s">
        <v>18</v>
      </c>
      <c r="AA675" s="70"/>
      <c r="AB675" s="70"/>
    </row>
    <row r="676" spans="1:28" ht="20.100000000000001" customHeight="1">
      <c r="A676" s="72" t="s">
        <v>674</v>
      </c>
      <c r="B676" s="72" t="s">
        <v>10161</v>
      </c>
      <c r="C676" s="75">
        <f t="shared" si="10"/>
        <v>25027590</v>
      </c>
      <c r="D676" s="75" t="e">
        <f>MATCH(C676,estadored!$B$26:$B$322,0)</f>
        <v>#N/A</v>
      </c>
      <c r="E676" s="73" t="s">
        <v>10162</v>
      </c>
      <c r="F676" s="74" t="s">
        <v>5019</v>
      </c>
      <c r="G676" s="74" t="s">
        <v>19</v>
      </c>
      <c r="H676" s="74" t="s">
        <v>20</v>
      </c>
      <c r="I676" s="74" t="s">
        <v>14</v>
      </c>
      <c r="J676" s="72" t="s">
        <v>15</v>
      </c>
      <c r="K676" s="72" t="s">
        <v>424</v>
      </c>
      <c r="L676" s="72" t="s">
        <v>424</v>
      </c>
      <c r="M676" s="72" t="s">
        <v>723</v>
      </c>
      <c r="N676" s="72">
        <v>9</v>
      </c>
      <c r="O676" s="72">
        <v>34</v>
      </c>
      <c r="P676" s="72">
        <v>16.100000000000001</v>
      </c>
      <c r="Q676" s="72" t="s">
        <v>5021</v>
      </c>
      <c r="R676" s="72">
        <v>9.5711388888888891</v>
      </c>
      <c r="S676" s="72">
        <v>73</v>
      </c>
      <c r="T676" s="75">
        <v>47</v>
      </c>
      <c r="U676" s="75">
        <v>41</v>
      </c>
      <c r="V676" s="75" t="s">
        <v>5022</v>
      </c>
      <c r="W676" s="75">
        <v>-73.794722222222219</v>
      </c>
      <c r="X676" s="76" t="s">
        <v>110</v>
      </c>
      <c r="Y676" s="72" t="s">
        <v>10163</v>
      </c>
      <c r="Z676" s="74" t="s">
        <v>18</v>
      </c>
      <c r="AA676" s="70"/>
      <c r="AB676" s="70"/>
    </row>
    <row r="677" spans="1:28" ht="20.100000000000001" customHeight="1">
      <c r="A677" s="72" t="s">
        <v>11</v>
      </c>
      <c r="B677" s="72" t="s">
        <v>5716</v>
      </c>
      <c r="C677" s="75">
        <f t="shared" si="10"/>
        <v>25020330</v>
      </c>
      <c r="D677" s="75" t="e">
        <f>MATCH(C677,estadored!$B$26:$B$322,0)</f>
        <v>#N/A</v>
      </c>
      <c r="E677" s="73" t="s">
        <v>5717</v>
      </c>
      <c r="F677" s="74" t="s">
        <v>5019</v>
      </c>
      <c r="G677" s="74" t="s">
        <v>12</v>
      </c>
      <c r="H677" s="74" t="s">
        <v>13</v>
      </c>
      <c r="I677" s="74" t="s">
        <v>14</v>
      </c>
      <c r="J677" s="72" t="s">
        <v>15</v>
      </c>
      <c r="K677" s="72" t="s">
        <v>5718</v>
      </c>
      <c r="L677" s="72" t="s">
        <v>175</v>
      </c>
      <c r="M677" s="72" t="s">
        <v>177</v>
      </c>
      <c r="N677" s="72">
        <v>8</v>
      </c>
      <c r="O677" s="72">
        <v>21</v>
      </c>
      <c r="P677" s="72">
        <v>59</v>
      </c>
      <c r="Q677" s="72" t="s">
        <v>5021</v>
      </c>
      <c r="R677" s="72">
        <v>8.3663888888888884</v>
      </c>
      <c r="S677" s="72">
        <v>74</v>
      </c>
      <c r="T677" s="75">
        <v>34</v>
      </c>
      <c r="U677" s="75">
        <v>9</v>
      </c>
      <c r="V677" s="75" t="s">
        <v>5022</v>
      </c>
      <c r="W677" s="75">
        <v>-74.569166666666661</v>
      </c>
      <c r="X677" s="76" t="s">
        <v>51</v>
      </c>
      <c r="Y677" s="72" t="s">
        <v>5719</v>
      </c>
      <c r="Z677" s="74" t="s">
        <v>18</v>
      </c>
      <c r="AA677" s="70"/>
      <c r="AB677" s="70"/>
    </row>
    <row r="678" spans="1:28" ht="20.100000000000001" customHeight="1">
      <c r="A678" s="72" t="s">
        <v>674</v>
      </c>
      <c r="B678" s="72" t="s">
        <v>9939</v>
      </c>
      <c r="C678" s="75">
        <f t="shared" si="10"/>
        <v>15070190</v>
      </c>
      <c r="D678" s="75" t="e">
        <f>MATCH(C678,estadored!$B$26:$B$322,0)</f>
        <v>#N/A</v>
      </c>
      <c r="E678" s="73" t="s">
        <v>9940</v>
      </c>
      <c r="F678" s="74" t="s">
        <v>5019</v>
      </c>
      <c r="G678" s="74" t="s">
        <v>12</v>
      </c>
      <c r="H678" s="74" t="s">
        <v>13</v>
      </c>
      <c r="I678" s="74" t="s">
        <v>14</v>
      </c>
      <c r="J678" s="72" t="s">
        <v>15</v>
      </c>
      <c r="K678" s="72" t="s">
        <v>9941</v>
      </c>
      <c r="L678" s="72" t="s">
        <v>678</v>
      </c>
      <c r="M678" s="72" t="s">
        <v>710</v>
      </c>
      <c r="N678" s="72">
        <v>12</v>
      </c>
      <c r="O678" s="72">
        <v>16</v>
      </c>
      <c r="P678" s="72">
        <v>8.9</v>
      </c>
      <c r="Q678" s="72" t="s">
        <v>5021</v>
      </c>
      <c r="R678" s="72">
        <v>12.269138888888889</v>
      </c>
      <c r="S678" s="72">
        <v>71</v>
      </c>
      <c r="T678" s="75">
        <v>30</v>
      </c>
      <c r="U678" s="75">
        <v>46</v>
      </c>
      <c r="V678" s="75" t="s">
        <v>5022</v>
      </c>
      <c r="W678" s="75">
        <v>-71.512777777777771</v>
      </c>
      <c r="X678" s="76" t="s">
        <v>17</v>
      </c>
      <c r="Y678" s="72" t="s">
        <v>195</v>
      </c>
      <c r="Z678" s="74" t="s">
        <v>18</v>
      </c>
      <c r="AA678" s="70"/>
      <c r="AB678" s="70"/>
    </row>
    <row r="679" spans="1:28" ht="20.100000000000001" customHeight="1">
      <c r="A679" s="72" t="s">
        <v>303</v>
      </c>
      <c r="B679" s="72" t="s">
        <v>7152</v>
      </c>
      <c r="C679" s="75">
        <f t="shared" si="10"/>
        <v>25020980</v>
      </c>
      <c r="D679" s="75" t="e">
        <f>MATCH(C679,estadored!$B$26:$B$322,0)</f>
        <v>#N/A</v>
      </c>
      <c r="E679" s="73" t="s">
        <v>7153</v>
      </c>
      <c r="F679" s="74" t="s">
        <v>5019</v>
      </c>
      <c r="G679" s="74" t="s">
        <v>12</v>
      </c>
      <c r="H679" s="74" t="s">
        <v>13</v>
      </c>
      <c r="I679" s="74" t="s">
        <v>14</v>
      </c>
      <c r="J679" s="72" t="s">
        <v>15</v>
      </c>
      <c r="K679" s="72" t="s">
        <v>7154</v>
      </c>
      <c r="L679" s="72" t="s">
        <v>182</v>
      </c>
      <c r="M679" s="72" t="s">
        <v>7155</v>
      </c>
      <c r="N679" s="72">
        <v>8</v>
      </c>
      <c r="O679" s="72">
        <v>47</v>
      </c>
      <c r="P679" s="72">
        <v>27</v>
      </c>
      <c r="Q679" s="72" t="s">
        <v>5021</v>
      </c>
      <c r="R679" s="72">
        <v>8.7908333333333335</v>
      </c>
      <c r="S679" s="72">
        <v>75</v>
      </c>
      <c r="T679" s="75">
        <v>7</v>
      </c>
      <c r="U679" s="75">
        <v>28</v>
      </c>
      <c r="V679" s="75" t="s">
        <v>5022</v>
      </c>
      <c r="W679" s="75">
        <v>-75.124444444444435</v>
      </c>
      <c r="X679" s="76" t="s">
        <v>50</v>
      </c>
      <c r="Y679" s="72" t="s">
        <v>72</v>
      </c>
      <c r="Z679" s="74" t="s">
        <v>18</v>
      </c>
      <c r="AA679" s="70"/>
      <c r="AB679" s="70"/>
    </row>
    <row r="680" spans="1:28" ht="20.100000000000001" customHeight="1">
      <c r="A680" s="72" t="s">
        <v>1299</v>
      </c>
      <c r="B680" s="72" t="s">
        <v>15101</v>
      </c>
      <c r="C680" s="75">
        <f t="shared" si="10"/>
        <v>21215100</v>
      </c>
      <c r="D680" s="75" t="e">
        <f>MATCH(C680,estadored!$B$26:$B$322,0)</f>
        <v>#N/A</v>
      </c>
      <c r="E680" s="73" t="s">
        <v>15102</v>
      </c>
      <c r="F680" s="74" t="s">
        <v>5019</v>
      </c>
      <c r="G680" s="74" t="s">
        <v>12</v>
      </c>
      <c r="H680" s="74" t="s">
        <v>26</v>
      </c>
      <c r="I680" s="74" t="s">
        <v>14</v>
      </c>
      <c r="J680" s="72" t="s">
        <v>15</v>
      </c>
      <c r="K680" s="72" t="s">
        <v>15103</v>
      </c>
      <c r="L680" s="72" t="s">
        <v>637</v>
      </c>
      <c r="M680" s="72" t="s">
        <v>1325</v>
      </c>
      <c r="N680" s="72">
        <v>4</v>
      </c>
      <c r="O680" s="72">
        <v>26</v>
      </c>
      <c r="P680" s="72">
        <v>29.4</v>
      </c>
      <c r="Q680" s="72" t="s">
        <v>5021</v>
      </c>
      <c r="R680" s="72">
        <v>4.4415000000000004</v>
      </c>
      <c r="S680" s="72">
        <v>75</v>
      </c>
      <c r="T680" s="75">
        <v>25</v>
      </c>
      <c r="U680" s="75">
        <v>28.5</v>
      </c>
      <c r="V680" s="75" t="s">
        <v>5022</v>
      </c>
      <c r="W680" s="75">
        <v>-75.424583333333345</v>
      </c>
      <c r="X680" s="76" t="s">
        <v>5212</v>
      </c>
      <c r="Y680" s="72" t="s">
        <v>6893</v>
      </c>
      <c r="Z680" s="74" t="s">
        <v>18</v>
      </c>
      <c r="AA680" s="70"/>
      <c r="AB680" s="70"/>
    </row>
    <row r="681" spans="1:28" ht="20.100000000000001" customHeight="1">
      <c r="A681" s="72" t="s">
        <v>1299</v>
      </c>
      <c r="B681" s="72" t="s">
        <v>4640</v>
      </c>
      <c r="C681" s="75">
        <f t="shared" si="10"/>
        <v>21215190</v>
      </c>
      <c r="D681" s="75">
        <f>MATCH(C681,estadored!$B$26:$B$322,0)</f>
        <v>17</v>
      </c>
      <c r="E681" s="73" t="s">
        <v>1333</v>
      </c>
      <c r="F681" s="74" t="s">
        <v>38</v>
      </c>
      <c r="G681" s="74" t="s">
        <v>12</v>
      </c>
      <c r="H681" s="74" t="s">
        <v>64</v>
      </c>
      <c r="I681" s="74" t="s">
        <v>14</v>
      </c>
      <c r="J681" s="72" t="s">
        <v>15</v>
      </c>
      <c r="K681" s="72" t="s">
        <v>1324</v>
      </c>
      <c r="L681" s="72" t="s">
        <v>637</v>
      </c>
      <c r="M681" s="72" t="s">
        <v>1325</v>
      </c>
      <c r="N681" s="72">
        <v>4</v>
      </c>
      <c r="O681" s="72">
        <v>26</v>
      </c>
      <c r="P681" s="72">
        <v>8.4</v>
      </c>
      <c r="Q681" s="72" t="s">
        <v>5021</v>
      </c>
      <c r="R681" s="72">
        <v>4.4356666666666671</v>
      </c>
      <c r="S681" s="72">
        <v>75</v>
      </c>
      <c r="T681" s="75">
        <v>30</v>
      </c>
      <c r="U681" s="75">
        <v>1.3</v>
      </c>
      <c r="V681" s="75" t="s">
        <v>5022</v>
      </c>
      <c r="W681" s="75">
        <v>-75.500361111111104</v>
      </c>
      <c r="X681" s="76" t="s">
        <v>199</v>
      </c>
      <c r="Y681" s="72" t="s">
        <v>993</v>
      </c>
      <c r="Z681" s="74" t="s">
        <v>18</v>
      </c>
      <c r="AA681" s="70"/>
      <c r="AB681" s="70"/>
    </row>
    <row r="682" spans="1:28" ht="20.100000000000001" customHeight="1">
      <c r="A682" s="72" t="s">
        <v>1031</v>
      </c>
      <c r="B682" s="72" t="s">
        <v>13780</v>
      </c>
      <c r="C682" s="75">
        <f t="shared" si="10"/>
        <v>37057030</v>
      </c>
      <c r="D682" s="75" t="e">
        <f>MATCH(C682,estadored!$B$26:$B$322,0)</f>
        <v>#N/A</v>
      </c>
      <c r="E682" s="73" t="s">
        <v>13781</v>
      </c>
      <c r="F682" s="74" t="s">
        <v>5019</v>
      </c>
      <c r="G682" s="74" t="s">
        <v>19</v>
      </c>
      <c r="H682" s="74" t="s">
        <v>20</v>
      </c>
      <c r="I682" s="74" t="s">
        <v>24</v>
      </c>
      <c r="J682" s="72" t="s">
        <v>15</v>
      </c>
      <c r="K682" s="72" t="s">
        <v>558</v>
      </c>
      <c r="L682" s="72" t="s">
        <v>558</v>
      </c>
      <c r="M682" s="72" t="s">
        <v>1135</v>
      </c>
      <c r="N682" s="72">
        <v>7</v>
      </c>
      <c r="O682" s="72">
        <v>1</v>
      </c>
      <c r="P682" s="72">
        <v>31</v>
      </c>
      <c r="Q682" s="72" t="s">
        <v>5021</v>
      </c>
      <c r="R682" s="72">
        <v>7.0252777777777773</v>
      </c>
      <c r="S682" s="72">
        <v>71</v>
      </c>
      <c r="T682" s="75">
        <v>16</v>
      </c>
      <c r="U682" s="75">
        <v>42</v>
      </c>
      <c r="V682" s="75" t="s">
        <v>5022</v>
      </c>
      <c r="W682" s="75">
        <v>-71.278333333333336</v>
      </c>
      <c r="X682" s="76" t="s">
        <v>8523</v>
      </c>
      <c r="Y682" s="72" t="s">
        <v>557</v>
      </c>
      <c r="Z682" s="74" t="s">
        <v>12927</v>
      </c>
      <c r="AA682" s="70"/>
      <c r="AB682" s="70"/>
    </row>
    <row r="683" spans="1:28" ht="20.100000000000001" customHeight="1">
      <c r="A683" s="72" t="s">
        <v>1137</v>
      </c>
      <c r="B683" s="72" t="s">
        <v>14105</v>
      </c>
      <c r="C683" s="75">
        <f t="shared" si="10"/>
        <v>26060200</v>
      </c>
      <c r="D683" s="75" t="e">
        <f>MATCH(C683,estadored!$B$26:$B$322,0)</f>
        <v>#N/A</v>
      </c>
      <c r="E683" s="73" t="s">
        <v>14106</v>
      </c>
      <c r="F683" s="74" t="s">
        <v>5019</v>
      </c>
      <c r="G683" s="74" t="s">
        <v>12</v>
      </c>
      <c r="H683" s="74" t="s">
        <v>13</v>
      </c>
      <c r="I683" s="74" t="s">
        <v>14</v>
      </c>
      <c r="J683" s="72" t="s">
        <v>15</v>
      </c>
      <c r="K683" s="72" t="s">
        <v>14100</v>
      </c>
      <c r="L683" s="72" t="s">
        <v>174</v>
      </c>
      <c r="M683" s="72" t="s">
        <v>14036</v>
      </c>
      <c r="N683" s="72">
        <v>3</v>
      </c>
      <c r="O683" s="72">
        <v>13</v>
      </c>
      <c r="P683" s="72">
        <v>35.1</v>
      </c>
      <c r="Q683" s="72" t="s">
        <v>5021</v>
      </c>
      <c r="R683" s="72">
        <v>3.2264166666666667</v>
      </c>
      <c r="S683" s="72">
        <v>76</v>
      </c>
      <c r="T683" s="75">
        <v>8</v>
      </c>
      <c r="U683" s="75">
        <v>26.9</v>
      </c>
      <c r="V683" s="75" t="s">
        <v>5022</v>
      </c>
      <c r="W683" s="75">
        <v>-76.140805555555559</v>
      </c>
      <c r="X683" s="76" t="s">
        <v>14107</v>
      </c>
      <c r="Y683" s="72" t="s">
        <v>223</v>
      </c>
      <c r="Z683" s="74" t="s">
        <v>18</v>
      </c>
      <c r="AA683" s="70"/>
      <c r="AB683" s="70"/>
    </row>
    <row r="684" spans="1:28" ht="20.100000000000001" customHeight="1">
      <c r="A684" s="72" t="s">
        <v>303</v>
      </c>
      <c r="B684" s="72" t="s">
        <v>7547</v>
      </c>
      <c r="C684" s="75">
        <f t="shared" si="10"/>
        <v>29030030</v>
      </c>
      <c r="D684" s="75" t="e">
        <f>MATCH(C684,estadored!$B$26:$B$322,0)</f>
        <v>#N/A</v>
      </c>
      <c r="E684" s="73" t="s">
        <v>7548</v>
      </c>
      <c r="F684" s="74" t="s">
        <v>5019</v>
      </c>
      <c r="G684" s="74" t="s">
        <v>12</v>
      </c>
      <c r="H684" s="74" t="s">
        <v>13</v>
      </c>
      <c r="I684" s="74" t="s">
        <v>24</v>
      </c>
      <c r="J684" s="72" t="s">
        <v>15</v>
      </c>
      <c r="K684" s="72" t="s">
        <v>358</v>
      </c>
      <c r="L684" s="72" t="s">
        <v>175</v>
      </c>
      <c r="M684" s="72" t="s">
        <v>362</v>
      </c>
      <c r="N684" s="72">
        <v>10</v>
      </c>
      <c r="O684" s="72">
        <v>14</v>
      </c>
      <c r="P684" s="72">
        <v>0</v>
      </c>
      <c r="Q684" s="72" t="s">
        <v>5021</v>
      </c>
      <c r="R684" s="72">
        <v>10.233333333333333</v>
      </c>
      <c r="S684" s="72">
        <v>74</v>
      </c>
      <c r="T684" s="75">
        <v>55</v>
      </c>
      <c r="U684" s="75">
        <v>0</v>
      </c>
      <c r="V684" s="75" t="s">
        <v>5022</v>
      </c>
      <c r="W684" s="75">
        <v>-74.916666666666671</v>
      </c>
      <c r="X684" s="76" t="s">
        <v>105</v>
      </c>
      <c r="Y684" s="72" t="s">
        <v>7546</v>
      </c>
      <c r="Z684" s="74" t="s">
        <v>83</v>
      </c>
      <c r="AA684" s="70"/>
      <c r="AB684" s="70"/>
    </row>
    <row r="685" spans="1:28" ht="20.100000000000001" customHeight="1">
      <c r="A685" s="72" t="s">
        <v>303</v>
      </c>
      <c r="B685" s="72" t="s">
        <v>7729</v>
      </c>
      <c r="C685" s="75">
        <f t="shared" si="10"/>
        <v>29037020</v>
      </c>
      <c r="D685" s="75" t="e">
        <f>MATCH(C685,estadored!$B$26:$B$322,0)</f>
        <v>#N/A</v>
      </c>
      <c r="E685" s="73" t="s">
        <v>7730</v>
      </c>
      <c r="F685" s="74" t="s">
        <v>5019</v>
      </c>
      <c r="G685" s="74" t="s">
        <v>19</v>
      </c>
      <c r="H685" s="74" t="s">
        <v>20</v>
      </c>
      <c r="I685" s="74" t="s">
        <v>14</v>
      </c>
      <c r="J685" s="72" t="s">
        <v>15</v>
      </c>
      <c r="K685" s="72" t="s">
        <v>160</v>
      </c>
      <c r="L685" s="72" t="s">
        <v>175</v>
      </c>
      <c r="M685" s="72" t="s">
        <v>362</v>
      </c>
      <c r="N685" s="72">
        <v>10</v>
      </c>
      <c r="O685" s="72">
        <v>15</v>
      </c>
      <c r="P685" s="72">
        <v>13.9</v>
      </c>
      <c r="Q685" s="72" t="s">
        <v>5021</v>
      </c>
      <c r="R685" s="72">
        <v>10.253861111111112</v>
      </c>
      <c r="S685" s="72">
        <v>74</v>
      </c>
      <c r="T685" s="75">
        <v>54</v>
      </c>
      <c r="U685" s="75">
        <v>42.1</v>
      </c>
      <c r="V685" s="75" t="s">
        <v>5022</v>
      </c>
      <c r="W685" s="75">
        <v>-74.91169444444445</v>
      </c>
      <c r="X685" s="76" t="s">
        <v>77</v>
      </c>
      <c r="Y685" s="72" t="s">
        <v>7731</v>
      </c>
      <c r="Z685" s="74" t="s">
        <v>18</v>
      </c>
      <c r="AA685" s="70"/>
      <c r="AB685" s="70"/>
    </row>
    <row r="686" spans="1:28" ht="20.100000000000001" customHeight="1">
      <c r="A686" s="72" t="s">
        <v>11</v>
      </c>
      <c r="B686" s="72" t="s">
        <v>5114</v>
      </c>
      <c r="C686" s="75">
        <f t="shared" si="10"/>
        <v>11050040</v>
      </c>
      <c r="D686" s="75" t="e">
        <f>MATCH(C686,estadored!$B$26:$B$322,0)</f>
        <v>#N/A</v>
      </c>
      <c r="E686" s="73" t="s">
        <v>5115</v>
      </c>
      <c r="F686" s="74" t="s">
        <v>5019</v>
      </c>
      <c r="G686" s="74" t="s">
        <v>12</v>
      </c>
      <c r="H686" s="74" t="s">
        <v>13</v>
      </c>
      <c r="I686" s="74" t="s">
        <v>24</v>
      </c>
      <c r="J686" s="72" t="s">
        <v>15</v>
      </c>
      <c r="K686" s="72" t="s">
        <v>5116</v>
      </c>
      <c r="L686" s="72" t="s">
        <v>16</v>
      </c>
      <c r="M686" s="72" t="s">
        <v>41</v>
      </c>
      <c r="N686" s="72">
        <v>5</v>
      </c>
      <c r="O686" s="72">
        <v>46</v>
      </c>
      <c r="P686" s="72">
        <v>0</v>
      </c>
      <c r="Q686" s="72" t="s">
        <v>5021</v>
      </c>
      <c r="R686" s="72">
        <v>5.7666666666666666</v>
      </c>
      <c r="S686" s="72">
        <v>76</v>
      </c>
      <c r="T686" s="75">
        <v>51</v>
      </c>
      <c r="U686" s="75">
        <v>0</v>
      </c>
      <c r="V686" s="75" t="s">
        <v>5022</v>
      </c>
      <c r="W686" s="75">
        <v>-76.849999999999994</v>
      </c>
      <c r="X686" s="76" t="s">
        <v>44</v>
      </c>
      <c r="Y686" s="72" t="s">
        <v>5071</v>
      </c>
      <c r="Z686" s="74" t="s">
        <v>5117</v>
      </c>
      <c r="AA686" s="70"/>
      <c r="AB686" s="70"/>
    </row>
    <row r="687" spans="1:28" ht="20.100000000000001" customHeight="1">
      <c r="A687" s="72" t="s">
        <v>1137</v>
      </c>
      <c r="B687" s="72" t="s">
        <v>14387</v>
      </c>
      <c r="C687" s="75">
        <f t="shared" si="10"/>
        <v>26125040</v>
      </c>
      <c r="D687" s="75" t="e">
        <f>MATCH(C687,estadored!$B$26:$B$322,0)</f>
        <v>#N/A</v>
      </c>
      <c r="E687" s="73" t="s">
        <v>14388</v>
      </c>
      <c r="F687" s="74" t="s">
        <v>5019</v>
      </c>
      <c r="G687" s="74" t="s">
        <v>12</v>
      </c>
      <c r="H687" s="74" t="s">
        <v>26</v>
      </c>
      <c r="I687" s="74" t="s">
        <v>24</v>
      </c>
      <c r="J687" s="72" t="s">
        <v>15</v>
      </c>
      <c r="K687" s="72" t="s">
        <v>1208</v>
      </c>
      <c r="L687" s="72" t="s">
        <v>1210</v>
      </c>
      <c r="M687" s="72" t="s">
        <v>1213</v>
      </c>
      <c r="N687" s="72">
        <v>4</v>
      </c>
      <c r="O687" s="72">
        <v>31</v>
      </c>
      <c r="P687" s="72">
        <v>41.9</v>
      </c>
      <c r="Q687" s="72" t="s">
        <v>5021</v>
      </c>
      <c r="R687" s="72">
        <v>4.5283055555555558</v>
      </c>
      <c r="S687" s="72">
        <v>75</v>
      </c>
      <c r="T687" s="75">
        <v>35</v>
      </c>
      <c r="U687" s="75">
        <v>47</v>
      </c>
      <c r="V687" s="75" t="s">
        <v>5022</v>
      </c>
      <c r="W687" s="75">
        <v>-75.596388888888882</v>
      </c>
      <c r="X687" s="76" t="s">
        <v>1214</v>
      </c>
      <c r="Y687" s="72" t="s">
        <v>14389</v>
      </c>
      <c r="Z687" s="74" t="s">
        <v>13837</v>
      </c>
      <c r="AA687" s="70"/>
      <c r="AB687" s="70"/>
    </row>
    <row r="688" spans="1:28" ht="20.100000000000001" customHeight="1">
      <c r="A688" s="72" t="s">
        <v>1137</v>
      </c>
      <c r="B688" s="72" t="s">
        <v>4321</v>
      </c>
      <c r="C688" s="75">
        <f t="shared" si="10"/>
        <v>26125300</v>
      </c>
      <c r="D688" s="75">
        <f>MATCH(C688,estadored!$B$26:$B$322,0)</f>
        <v>18</v>
      </c>
      <c r="E688" s="73" t="s">
        <v>1221</v>
      </c>
      <c r="F688" s="74" t="s">
        <v>38</v>
      </c>
      <c r="G688" s="74" t="s">
        <v>12</v>
      </c>
      <c r="H688" s="74" t="s">
        <v>64</v>
      </c>
      <c r="I688" s="74" t="s">
        <v>14</v>
      </c>
      <c r="J688" s="72" t="s">
        <v>15</v>
      </c>
      <c r="K688" s="72" t="s">
        <v>1208</v>
      </c>
      <c r="L688" s="72" t="s">
        <v>1210</v>
      </c>
      <c r="M688" s="72" t="s">
        <v>1213</v>
      </c>
      <c r="N688" s="72">
        <v>4</v>
      </c>
      <c r="O688" s="72">
        <v>31</v>
      </c>
      <c r="P688" s="72">
        <v>41.9</v>
      </c>
      <c r="Q688" s="72" t="s">
        <v>5021</v>
      </c>
      <c r="R688" s="72">
        <v>4.5283055555555558</v>
      </c>
      <c r="S688" s="72">
        <v>75</v>
      </c>
      <c r="T688" s="75">
        <v>35</v>
      </c>
      <c r="U688" s="75">
        <v>47</v>
      </c>
      <c r="V688" s="75" t="s">
        <v>5022</v>
      </c>
      <c r="W688" s="75">
        <v>-75.596388888888882</v>
      </c>
      <c r="X688" s="76" t="s">
        <v>1214</v>
      </c>
      <c r="Y688" s="72" t="s">
        <v>1160</v>
      </c>
      <c r="Z688" s="74" t="s">
        <v>18</v>
      </c>
      <c r="AA688" s="70"/>
      <c r="AB688" s="70"/>
    </row>
    <row r="689" spans="1:28" ht="20.100000000000001" customHeight="1">
      <c r="A689" s="72" t="s">
        <v>1031</v>
      </c>
      <c r="B689" s="72" t="s">
        <v>12424</v>
      </c>
      <c r="C689" s="75">
        <f t="shared" si="10"/>
        <v>16020110</v>
      </c>
      <c r="D689" s="75" t="e">
        <f>MATCH(C689,estadored!$B$26:$B$322,0)</f>
        <v>#N/A</v>
      </c>
      <c r="E689" s="73" t="s">
        <v>12425</v>
      </c>
      <c r="F689" s="74" t="s">
        <v>5019</v>
      </c>
      <c r="G689" s="74" t="s">
        <v>12</v>
      </c>
      <c r="H689" s="74" t="s">
        <v>13</v>
      </c>
      <c r="I689" s="74" t="s">
        <v>14</v>
      </c>
      <c r="J689" s="72" t="s">
        <v>15</v>
      </c>
      <c r="K689" s="72" t="s">
        <v>12426</v>
      </c>
      <c r="L689" s="72" t="s">
        <v>492</v>
      </c>
      <c r="M689" s="72" t="s">
        <v>12423</v>
      </c>
      <c r="N689" s="72">
        <v>7</v>
      </c>
      <c r="O689" s="72">
        <v>19</v>
      </c>
      <c r="P689" s="72">
        <v>1</v>
      </c>
      <c r="Q689" s="72" t="s">
        <v>5021</v>
      </c>
      <c r="R689" s="72">
        <v>7.3169444444444443</v>
      </c>
      <c r="S689" s="72">
        <v>72</v>
      </c>
      <c r="T689" s="75">
        <v>43</v>
      </c>
      <c r="U689" s="75">
        <v>6</v>
      </c>
      <c r="V689" s="75" t="s">
        <v>5022</v>
      </c>
      <c r="W689" s="75">
        <v>-72.718333333333334</v>
      </c>
      <c r="X689" s="76" t="s">
        <v>12427</v>
      </c>
      <c r="Y689" s="72" t="s">
        <v>7596</v>
      </c>
      <c r="Z689" s="74" t="s">
        <v>18</v>
      </c>
      <c r="AA689" s="70"/>
      <c r="AB689" s="70"/>
    </row>
    <row r="690" spans="1:28" ht="20.100000000000001" customHeight="1">
      <c r="A690" s="72" t="s">
        <v>11</v>
      </c>
      <c r="B690" s="72" t="s">
        <v>5585</v>
      </c>
      <c r="C690" s="75">
        <f t="shared" si="10"/>
        <v>23085010</v>
      </c>
      <c r="D690" s="75" t="e">
        <f>MATCH(C690,estadored!$B$26:$B$322,0)</f>
        <v>#N/A</v>
      </c>
      <c r="E690" s="73" t="s">
        <v>5586</v>
      </c>
      <c r="F690" s="74" t="s">
        <v>5019</v>
      </c>
      <c r="G690" s="74" t="s">
        <v>12</v>
      </c>
      <c r="H690" s="74" t="s">
        <v>64</v>
      </c>
      <c r="I690" s="74" t="s">
        <v>24</v>
      </c>
      <c r="J690" s="72" t="s">
        <v>15</v>
      </c>
      <c r="K690" s="72" t="s">
        <v>5569</v>
      </c>
      <c r="L690" s="72" t="s">
        <v>27</v>
      </c>
      <c r="M690" s="72" t="s">
        <v>5509</v>
      </c>
      <c r="N690" s="72">
        <v>6</v>
      </c>
      <c r="O690" s="72">
        <v>9</v>
      </c>
      <c r="P690" s="72">
        <v>0</v>
      </c>
      <c r="Q690" s="72" t="s">
        <v>5021</v>
      </c>
      <c r="R690" s="72">
        <v>6.15</v>
      </c>
      <c r="S690" s="72">
        <v>75</v>
      </c>
      <c r="T690" s="75">
        <v>4</v>
      </c>
      <c r="U690" s="75">
        <v>0</v>
      </c>
      <c r="V690" s="75" t="s">
        <v>5022</v>
      </c>
      <c r="W690" s="75">
        <v>-75.066666666666663</v>
      </c>
      <c r="X690" s="76" t="s">
        <v>147</v>
      </c>
      <c r="Y690" s="72" t="s">
        <v>5587</v>
      </c>
      <c r="Z690" s="74" t="s">
        <v>5588</v>
      </c>
      <c r="AA690" s="70"/>
      <c r="AB690" s="70"/>
    </row>
    <row r="691" spans="1:28" ht="20.100000000000001" customHeight="1">
      <c r="A691" s="72" t="s">
        <v>1137</v>
      </c>
      <c r="B691" s="72" t="s">
        <v>14167</v>
      </c>
      <c r="C691" s="75">
        <f t="shared" si="10"/>
        <v>26080310</v>
      </c>
      <c r="D691" s="75" t="e">
        <f>MATCH(C691,estadored!$B$26:$B$322,0)</f>
        <v>#N/A</v>
      </c>
      <c r="E691" s="73" t="s">
        <v>14168</v>
      </c>
      <c r="F691" s="74" t="s">
        <v>5019</v>
      </c>
      <c r="G691" s="74" t="s">
        <v>12</v>
      </c>
      <c r="H691" s="74" t="s">
        <v>67</v>
      </c>
      <c r="I691" s="74" t="s">
        <v>14</v>
      </c>
      <c r="J691" s="72" t="s">
        <v>15</v>
      </c>
      <c r="K691" s="72" t="s">
        <v>1145</v>
      </c>
      <c r="L691" s="72" t="s">
        <v>1146</v>
      </c>
      <c r="M691" s="72" t="s">
        <v>1145</v>
      </c>
      <c r="N691" s="72">
        <v>3</v>
      </c>
      <c r="O691" s="72">
        <v>28</v>
      </c>
      <c r="P691" s="72">
        <v>33.5</v>
      </c>
      <c r="Q691" s="72" t="s">
        <v>5021</v>
      </c>
      <c r="R691" s="72">
        <v>3.4759722222222225</v>
      </c>
      <c r="S691" s="72">
        <v>76</v>
      </c>
      <c r="T691" s="75">
        <v>31</v>
      </c>
      <c r="U691" s="75">
        <v>22.9</v>
      </c>
      <c r="V691" s="75" t="s">
        <v>5022</v>
      </c>
      <c r="W691" s="75">
        <v>-76.52302777777777</v>
      </c>
      <c r="X691" s="76" t="s">
        <v>14067</v>
      </c>
      <c r="Y691" s="72" t="s">
        <v>5288</v>
      </c>
      <c r="Z691" s="74" t="s">
        <v>18</v>
      </c>
      <c r="AA691" s="70"/>
      <c r="AB691" s="70"/>
    </row>
    <row r="692" spans="1:28" ht="20.100000000000001" customHeight="1">
      <c r="A692" s="72" t="s">
        <v>1299</v>
      </c>
      <c r="B692" s="72" t="s">
        <v>15543</v>
      </c>
      <c r="C692" s="75">
        <f t="shared" si="10"/>
        <v>22077070</v>
      </c>
      <c r="D692" s="75" t="e">
        <f>MATCH(C692,estadored!$B$26:$B$322,0)</f>
        <v>#N/A</v>
      </c>
      <c r="E692" s="73" t="s">
        <v>15544</v>
      </c>
      <c r="F692" s="74" t="s">
        <v>5019</v>
      </c>
      <c r="G692" s="74" t="s">
        <v>19</v>
      </c>
      <c r="H692" s="74" t="s">
        <v>31</v>
      </c>
      <c r="I692" s="74" t="s">
        <v>24</v>
      </c>
      <c r="J692" s="72" t="s">
        <v>15</v>
      </c>
      <c r="K692" s="72" t="s">
        <v>1316</v>
      </c>
      <c r="L692" s="72" t="s">
        <v>637</v>
      </c>
      <c r="M692" s="72" t="s">
        <v>14955</v>
      </c>
      <c r="N692" s="72">
        <v>4</v>
      </c>
      <c r="O692" s="72">
        <v>3</v>
      </c>
      <c r="P692" s="72">
        <v>15.3</v>
      </c>
      <c r="Q692" s="72" t="s">
        <v>5021</v>
      </c>
      <c r="R692" s="72">
        <v>4.0542499999999997</v>
      </c>
      <c r="S692" s="72">
        <v>75</v>
      </c>
      <c r="T692" s="75">
        <v>23</v>
      </c>
      <c r="U692" s="75">
        <v>17.100000000000001</v>
      </c>
      <c r="V692" s="75" t="s">
        <v>5022</v>
      </c>
      <c r="W692" s="75">
        <v>-75.388083333333341</v>
      </c>
      <c r="X692" s="76" t="s">
        <v>5767</v>
      </c>
      <c r="Y692" s="72" t="s">
        <v>228</v>
      </c>
      <c r="Z692" s="74" t="s">
        <v>5475</v>
      </c>
      <c r="AA692" s="70"/>
      <c r="AB692" s="70"/>
    </row>
    <row r="693" spans="1:28" ht="20.100000000000001" customHeight="1">
      <c r="A693" s="72" t="s">
        <v>303</v>
      </c>
      <c r="B693" s="72" t="s">
        <v>6717</v>
      </c>
      <c r="C693" s="75">
        <f t="shared" si="10"/>
        <v>13070130</v>
      </c>
      <c r="D693" s="75" t="e">
        <f>MATCH(C693,estadored!$B$26:$B$322,0)</f>
        <v>#N/A</v>
      </c>
      <c r="E693" s="73" t="s">
        <v>6718</v>
      </c>
      <c r="F693" s="74" t="s">
        <v>5019</v>
      </c>
      <c r="G693" s="74" t="s">
        <v>12</v>
      </c>
      <c r="H693" s="74" t="s">
        <v>67</v>
      </c>
      <c r="I693" s="74" t="s">
        <v>24</v>
      </c>
      <c r="J693" s="72" t="s">
        <v>15</v>
      </c>
      <c r="K693" s="72" t="s">
        <v>122</v>
      </c>
      <c r="L693" s="72" t="s">
        <v>123</v>
      </c>
      <c r="M693" s="72" t="s">
        <v>327</v>
      </c>
      <c r="N693" s="72">
        <v>8</v>
      </c>
      <c r="O693" s="72">
        <v>47</v>
      </c>
      <c r="P693" s="72">
        <v>0</v>
      </c>
      <c r="Q693" s="72" t="s">
        <v>5021</v>
      </c>
      <c r="R693" s="72">
        <v>8.7833333333333332</v>
      </c>
      <c r="S693" s="72">
        <v>75</v>
      </c>
      <c r="T693" s="75">
        <v>50</v>
      </c>
      <c r="U693" s="75">
        <v>0</v>
      </c>
      <c r="V693" s="75" t="s">
        <v>5022</v>
      </c>
      <c r="W693" s="75">
        <v>-75.833333333333329</v>
      </c>
      <c r="X693" s="76" t="s">
        <v>5435</v>
      </c>
      <c r="Y693" s="72" t="s">
        <v>103</v>
      </c>
      <c r="Z693" s="74" t="s">
        <v>5122</v>
      </c>
      <c r="AA693" s="70"/>
      <c r="AB693" s="70"/>
    </row>
    <row r="694" spans="1:28" ht="20.100000000000001" customHeight="1">
      <c r="A694" s="72" t="s">
        <v>1299</v>
      </c>
      <c r="B694" s="72" t="s">
        <v>15138</v>
      </c>
      <c r="C694" s="75">
        <f t="shared" si="10"/>
        <v>21217210</v>
      </c>
      <c r="D694" s="75" t="e">
        <f>MATCH(C694,estadored!$B$26:$B$322,0)</f>
        <v>#N/A</v>
      </c>
      <c r="E694" s="73" t="s">
        <v>15139</v>
      </c>
      <c r="F694" s="74" t="s">
        <v>5019</v>
      </c>
      <c r="G694" s="74" t="s">
        <v>19</v>
      </c>
      <c r="H694" s="74" t="s">
        <v>20</v>
      </c>
      <c r="I694" s="74" t="s">
        <v>24</v>
      </c>
      <c r="J694" s="72" t="s">
        <v>15</v>
      </c>
      <c r="K694" s="72" t="s">
        <v>12394</v>
      </c>
      <c r="L694" s="72" t="s">
        <v>637</v>
      </c>
      <c r="M694" s="72" t="s">
        <v>1323</v>
      </c>
      <c r="N694" s="72">
        <v>4</v>
      </c>
      <c r="O694" s="72">
        <v>34</v>
      </c>
      <c r="P694" s="72">
        <v>0</v>
      </c>
      <c r="Q694" s="72" t="s">
        <v>5021</v>
      </c>
      <c r="R694" s="72">
        <v>4.5666666666666664</v>
      </c>
      <c r="S694" s="72">
        <v>75</v>
      </c>
      <c r="T694" s="75">
        <v>20</v>
      </c>
      <c r="U694" s="75">
        <v>0</v>
      </c>
      <c r="V694" s="75" t="s">
        <v>5022</v>
      </c>
      <c r="W694" s="75">
        <v>-75.333333333333329</v>
      </c>
      <c r="X694" s="76" t="s">
        <v>12368</v>
      </c>
      <c r="Y694" s="72" t="s">
        <v>466</v>
      </c>
      <c r="Z694" s="74" t="s">
        <v>5122</v>
      </c>
      <c r="AA694" s="70"/>
      <c r="AB694" s="70"/>
    </row>
    <row r="695" spans="1:28" ht="20.100000000000001" customHeight="1">
      <c r="A695" s="72" t="s">
        <v>493</v>
      </c>
      <c r="B695" s="72" t="s">
        <v>7991</v>
      </c>
      <c r="C695" s="75">
        <f t="shared" si="10"/>
        <v>32060060</v>
      </c>
      <c r="D695" s="75" t="e">
        <f>MATCH(C695,estadored!$B$26:$B$322,0)</f>
        <v>#N/A</v>
      </c>
      <c r="E695" s="73" t="s">
        <v>7992</v>
      </c>
      <c r="F695" s="74" t="s">
        <v>5019</v>
      </c>
      <c r="G695" s="74" t="s">
        <v>12</v>
      </c>
      <c r="H695" s="74" t="s">
        <v>13</v>
      </c>
      <c r="I695" s="74" t="s">
        <v>14</v>
      </c>
      <c r="J695" s="72" t="s">
        <v>15</v>
      </c>
      <c r="K695" s="72" t="s">
        <v>507</v>
      </c>
      <c r="L695" s="72" t="s">
        <v>501</v>
      </c>
      <c r="M695" s="72" t="s">
        <v>7993</v>
      </c>
      <c r="N695" s="72">
        <v>3</v>
      </c>
      <c r="O695" s="72">
        <v>44</v>
      </c>
      <c r="P695" s="72">
        <v>32.4</v>
      </c>
      <c r="Q695" s="72" t="s">
        <v>5021</v>
      </c>
      <c r="R695" s="72">
        <v>3.7423333333333333</v>
      </c>
      <c r="S695" s="72">
        <v>73</v>
      </c>
      <c r="T695" s="75">
        <v>50</v>
      </c>
      <c r="U695" s="75">
        <v>4.9000000000000004</v>
      </c>
      <c r="V695" s="75" t="s">
        <v>5022</v>
      </c>
      <c r="W695" s="75">
        <v>-73.834694444444438</v>
      </c>
      <c r="X695" s="76" t="s">
        <v>6393</v>
      </c>
      <c r="Y695" s="72" t="s">
        <v>5891</v>
      </c>
      <c r="Z695" s="74" t="s">
        <v>18</v>
      </c>
      <c r="AA695" s="70"/>
      <c r="AB695" s="70"/>
    </row>
    <row r="696" spans="1:28" ht="20.100000000000001" customHeight="1">
      <c r="A696" s="72" t="s">
        <v>1137</v>
      </c>
      <c r="B696" s="72" t="s">
        <v>14137</v>
      </c>
      <c r="C696" s="75">
        <f t="shared" si="10"/>
        <v>26075020</v>
      </c>
      <c r="D696" s="75" t="e">
        <f>MATCH(C696,estadored!$B$26:$B$322,0)</f>
        <v>#N/A</v>
      </c>
      <c r="E696" s="73" t="s">
        <v>14138</v>
      </c>
      <c r="F696" s="74" t="s">
        <v>5019</v>
      </c>
      <c r="G696" s="74" t="s">
        <v>12</v>
      </c>
      <c r="H696" s="74" t="s">
        <v>5704</v>
      </c>
      <c r="I696" s="74" t="s">
        <v>24</v>
      </c>
      <c r="J696" s="72" t="s">
        <v>15</v>
      </c>
      <c r="K696" s="72" t="s">
        <v>14139</v>
      </c>
      <c r="L696" s="72" t="s">
        <v>1146</v>
      </c>
      <c r="M696" s="72" t="s">
        <v>7855</v>
      </c>
      <c r="N696" s="72">
        <v>3</v>
      </c>
      <c r="O696" s="72">
        <v>26</v>
      </c>
      <c r="P696" s="72">
        <v>0</v>
      </c>
      <c r="Q696" s="72" t="s">
        <v>5021</v>
      </c>
      <c r="R696" s="72">
        <v>3.4333333333333336</v>
      </c>
      <c r="S696" s="72">
        <v>76</v>
      </c>
      <c r="T696" s="75">
        <v>24</v>
      </c>
      <c r="U696" s="75">
        <v>0</v>
      </c>
      <c r="V696" s="75" t="s">
        <v>5022</v>
      </c>
      <c r="W696" s="75">
        <v>-76.400000000000006</v>
      </c>
      <c r="X696" s="76" t="s">
        <v>11950</v>
      </c>
      <c r="Y696" s="72" t="s">
        <v>7247</v>
      </c>
      <c r="Z696" s="74" t="s">
        <v>353</v>
      </c>
      <c r="AA696" s="70"/>
      <c r="AB696" s="70"/>
    </row>
    <row r="697" spans="1:28" ht="20.100000000000001" customHeight="1">
      <c r="A697" s="72" t="s">
        <v>303</v>
      </c>
      <c r="B697" s="72" t="s">
        <v>7064</v>
      </c>
      <c r="C697" s="75">
        <f t="shared" si="10"/>
        <v>25020320</v>
      </c>
      <c r="D697" s="75" t="e">
        <f>MATCH(C697,estadored!$B$26:$B$322,0)</f>
        <v>#N/A</v>
      </c>
      <c r="E697" s="73" t="s">
        <v>7065</v>
      </c>
      <c r="F697" s="74" t="s">
        <v>5019</v>
      </c>
      <c r="G697" s="74" t="s">
        <v>12</v>
      </c>
      <c r="H697" s="74" t="s">
        <v>13</v>
      </c>
      <c r="I697" s="74" t="s">
        <v>24</v>
      </c>
      <c r="J697" s="72" t="s">
        <v>15</v>
      </c>
      <c r="K697" s="72" t="s">
        <v>7066</v>
      </c>
      <c r="L697" s="72" t="s">
        <v>175</v>
      </c>
      <c r="M697" s="72" t="s">
        <v>7067</v>
      </c>
      <c r="N697" s="72">
        <v>9</v>
      </c>
      <c r="O697" s="72">
        <v>41</v>
      </c>
      <c r="P697" s="72">
        <v>0</v>
      </c>
      <c r="Q697" s="72" t="s">
        <v>5021</v>
      </c>
      <c r="R697" s="72">
        <v>9.6833333333333336</v>
      </c>
      <c r="S697" s="72">
        <v>74</v>
      </c>
      <c r="T697" s="75">
        <v>54</v>
      </c>
      <c r="U697" s="75">
        <v>0</v>
      </c>
      <c r="V697" s="75" t="s">
        <v>5022</v>
      </c>
      <c r="W697" s="75">
        <v>-74.900000000000006</v>
      </c>
      <c r="X697" s="76" t="s">
        <v>5726</v>
      </c>
      <c r="Y697" s="72" t="s">
        <v>5592</v>
      </c>
      <c r="Z697" s="74" t="s">
        <v>5729</v>
      </c>
      <c r="AA697" s="70"/>
      <c r="AB697" s="70"/>
    </row>
    <row r="698" spans="1:28" ht="20.100000000000001" customHeight="1">
      <c r="A698" s="72" t="s">
        <v>674</v>
      </c>
      <c r="B698" s="72" t="s">
        <v>10370</v>
      </c>
      <c r="C698" s="75">
        <f t="shared" si="10"/>
        <v>28035020</v>
      </c>
      <c r="D698" s="75" t="e">
        <f>MATCH(C698,estadored!$B$26:$B$322,0)</f>
        <v>#N/A</v>
      </c>
      <c r="E698" s="73" t="s">
        <v>10371</v>
      </c>
      <c r="F698" s="74" t="s">
        <v>5019</v>
      </c>
      <c r="G698" s="74" t="s">
        <v>12</v>
      </c>
      <c r="H698" s="74" t="s">
        <v>26</v>
      </c>
      <c r="I698" s="74" t="s">
        <v>14</v>
      </c>
      <c r="J698" s="72" t="s">
        <v>15</v>
      </c>
      <c r="K698" s="72" t="s">
        <v>10372</v>
      </c>
      <c r="L698" s="72" t="s">
        <v>424</v>
      </c>
      <c r="M698" s="72" t="s">
        <v>732</v>
      </c>
      <c r="N698" s="72">
        <v>10</v>
      </c>
      <c r="O698" s="72">
        <v>21</v>
      </c>
      <c r="P698" s="72">
        <v>47</v>
      </c>
      <c r="Q698" s="72" t="s">
        <v>5021</v>
      </c>
      <c r="R698" s="72">
        <v>10.363055555555555</v>
      </c>
      <c r="S698" s="72">
        <v>73</v>
      </c>
      <c r="T698" s="75">
        <v>19</v>
      </c>
      <c r="U698" s="75">
        <v>10</v>
      </c>
      <c r="V698" s="75" t="s">
        <v>5022</v>
      </c>
      <c r="W698" s="75">
        <v>-73.319444444444443</v>
      </c>
      <c r="X698" s="76" t="s">
        <v>258</v>
      </c>
      <c r="Y698" s="72" t="s">
        <v>7293</v>
      </c>
      <c r="Z698" s="74" t="s">
        <v>18</v>
      </c>
      <c r="AA698" s="70"/>
      <c r="AB698" s="70"/>
    </row>
    <row r="699" spans="1:28" ht="20.100000000000001" customHeight="1">
      <c r="A699" s="72" t="s">
        <v>303</v>
      </c>
      <c r="B699" s="72" t="s">
        <v>6714</v>
      </c>
      <c r="C699" s="75">
        <f t="shared" si="10"/>
        <v>13070120</v>
      </c>
      <c r="D699" s="75" t="e">
        <f>MATCH(C699,estadored!$B$26:$B$322,0)</f>
        <v>#N/A</v>
      </c>
      <c r="E699" s="73" t="s">
        <v>6715</v>
      </c>
      <c r="F699" s="74" t="s">
        <v>5019</v>
      </c>
      <c r="G699" s="74" t="s">
        <v>12</v>
      </c>
      <c r="H699" s="74" t="s">
        <v>13</v>
      </c>
      <c r="I699" s="74" t="s">
        <v>14</v>
      </c>
      <c r="J699" s="72" t="s">
        <v>15</v>
      </c>
      <c r="K699" s="72" t="s">
        <v>337</v>
      </c>
      <c r="L699" s="72" t="s">
        <v>123</v>
      </c>
      <c r="M699" s="72" t="s">
        <v>5509</v>
      </c>
      <c r="N699" s="72">
        <v>8</v>
      </c>
      <c r="O699" s="72">
        <v>41</v>
      </c>
      <c r="P699" s="72">
        <v>51</v>
      </c>
      <c r="Q699" s="72" t="s">
        <v>5021</v>
      </c>
      <c r="R699" s="72">
        <v>8.6974999999999998</v>
      </c>
      <c r="S699" s="72">
        <v>75</v>
      </c>
      <c r="T699" s="75">
        <v>40</v>
      </c>
      <c r="U699" s="75">
        <v>40</v>
      </c>
      <c r="V699" s="75" t="s">
        <v>5022</v>
      </c>
      <c r="W699" s="75">
        <v>-75.677777777777777</v>
      </c>
      <c r="X699" s="76" t="s">
        <v>259</v>
      </c>
      <c r="Y699" s="72" t="s">
        <v>6716</v>
      </c>
      <c r="Z699" s="74" t="s">
        <v>18</v>
      </c>
      <c r="AA699" s="70"/>
      <c r="AB699" s="70"/>
    </row>
    <row r="700" spans="1:28" ht="20.100000000000001" customHeight="1">
      <c r="A700" s="72" t="s">
        <v>303</v>
      </c>
      <c r="B700" s="72" t="s">
        <v>7641</v>
      </c>
      <c r="C700" s="75">
        <f t="shared" si="10"/>
        <v>29030450</v>
      </c>
      <c r="D700" s="75" t="e">
        <f>MATCH(C700,estadored!$B$26:$B$322,0)</f>
        <v>#N/A</v>
      </c>
      <c r="E700" s="73" t="s">
        <v>7642</v>
      </c>
      <c r="F700" s="74" t="s">
        <v>5019</v>
      </c>
      <c r="G700" s="74" t="s">
        <v>12</v>
      </c>
      <c r="H700" s="74" t="s">
        <v>13</v>
      </c>
      <c r="I700" s="74" t="s">
        <v>14</v>
      </c>
      <c r="J700" s="72" t="s">
        <v>15</v>
      </c>
      <c r="K700" s="72" t="s">
        <v>7643</v>
      </c>
      <c r="L700" s="72" t="s">
        <v>175</v>
      </c>
      <c r="M700" s="72" t="s">
        <v>443</v>
      </c>
      <c r="N700" s="72">
        <v>9</v>
      </c>
      <c r="O700" s="72">
        <v>55</v>
      </c>
      <c r="P700" s="72">
        <v>58.7</v>
      </c>
      <c r="Q700" s="72" t="s">
        <v>5021</v>
      </c>
      <c r="R700" s="72">
        <v>9.9329722222222223</v>
      </c>
      <c r="S700" s="72">
        <v>75</v>
      </c>
      <c r="T700" s="75">
        <v>15</v>
      </c>
      <c r="U700" s="75">
        <v>44.6</v>
      </c>
      <c r="V700" s="75" t="s">
        <v>5022</v>
      </c>
      <c r="W700" s="75">
        <v>-75.262388888888893</v>
      </c>
      <c r="X700" s="76" t="s">
        <v>180</v>
      </c>
      <c r="Y700" s="72" t="s">
        <v>5683</v>
      </c>
      <c r="Z700" s="74" t="s">
        <v>18</v>
      </c>
      <c r="AA700" s="70"/>
      <c r="AB700" s="70"/>
    </row>
    <row r="701" spans="1:28" ht="20.100000000000001" customHeight="1">
      <c r="A701" s="72" t="s">
        <v>1371</v>
      </c>
      <c r="B701" s="72" t="s">
        <v>4865</v>
      </c>
      <c r="C701" s="75">
        <f t="shared" si="10"/>
        <v>35025100</v>
      </c>
      <c r="D701" s="75">
        <f>MATCH(C701,estadored!$B$26:$B$322,0)</f>
        <v>195</v>
      </c>
      <c r="E701" s="73" t="s">
        <v>1464</v>
      </c>
      <c r="F701" s="74" t="s">
        <v>38</v>
      </c>
      <c r="G701" s="74" t="s">
        <v>12</v>
      </c>
      <c r="H701" s="74" t="s">
        <v>111</v>
      </c>
      <c r="I701" s="74" t="s">
        <v>14</v>
      </c>
      <c r="J701" s="72" t="s">
        <v>15</v>
      </c>
      <c r="K701" s="72" t="s">
        <v>1458</v>
      </c>
      <c r="L701" s="72" t="s">
        <v>522</v>
      </c>
      <c r="M701" s="72" t="s">
        <v>1459</v>
      </c>
      <c r="N701" s="72">
        <v>4</v>
      </c>
      <c r="O701" s="72">
        <v>40</v>
      </c>
      <c r="P701" s="72">
        <v>25.6</v>
      </c>
      <c r="Q701" s="72" t="s">
        <v>5021</v>
      </c>
      <c r="R701" s="72">
        <v>4.6737777777777785</v>
      </c>
      <c r="S701" s="72">
        <v>73</v>
      </c>
      <c r="T701" s="75">
        <v>49</v>
      </c>
      <c r="U701" s="75">
        <v>8</v>
      </c>
      <c r="V701" s="75" t="s">
        <v>5022</v>
      </c>
      <c r="W701" s="75">
        <v>-73.818888888888878</v>
      </c>
      <c r="X701" s="76" t="s">
        <v>1465</v>
      </c>
      <c r="Y701" s="72" t="s">
        <v>1466</v>
      </c>
      <c r="Z701" s="74" t="s">
        <v>18</v>
      </c>
      <c r="AA701" s="70"/>
      <c r="AB701" s="70"/>
    </row>
    <row r="702" spans="1:28" ht="20.100000000000001" customHeight="1">
      <c r="A702" s="72" t="s">
        <v>1371</v>
      </c>
      <c r="B702" s="72" t="s">
        <v>4723</v>
      </c>
      <c r="C702" s="75">
        <f t="shared" si="10"/>
        <v>35027510</v>
      </c>
      <c r="D702" s="75" t="e">
        <f>MATCH(C702,estadored!$B$26:$B$322,0)</f>
        <v>#N/A</v>
      </c>
      <c r="E702" s="73" t="s">
        <v>1472</v>
      </c>
      <c r="F702" s="74" t="s">
        <v>38</v>
      </c>
      <c r="G702" s="74" t="s">
        <v>19</v>
      </c>
      <c r="H702" s="74" t="s">
        <v>31</v>
      </c>
      <c r="I702" s="74" t="s">
        <v>14</v>
      </c>
      <c r="J702" s="72" t="s">
        <v>15</v>
      </c>
      <c r="K702" s="72" t="s">
        <v>1458</v>
      </c>
      <c r="L702" s="72" t="s">
        <v>522</v>
      </c>
      <c r="M702" s="72" t="s">
        <v>1459</v>
      </c>
      <c r="N702" s="72">
        <v>4</v>
      </c>
      <c r="O702" s="72">
        <v>40</v>
      </c>
      <c r="P702" s="72">
        <v>25.6</v>
      </c>
      <c r="Q702" s="72" t="s">
        <v>5021</v>
      </c>
      <c r="R702" s="72">
        <v>4.6737777777777785</v>
      </c>
      <c r="S702" s="72">
        <v>73</v>
      </c>
      <c r="T702" s="75">
        <v>49</v>
      </c>
      <c r="U702" s="75">
        <v>8</v>
      </c>
      <c r="V702" s="75" t="s">
        <v>5022</v>
      </c>
      <c r="W702" s="75">
        <v>-73.818888888888878</v>
      </c>
      <c r="X702" s="76" t="s">
        <v>1465</v>
      </c>
      <c r="Y702" s="72" t="s">
        <v>1466</v>
      </c>
      <c r="Z702" s="74" t="s">
        <v>18</v>
      </c>
      <c r="AA702" s="70"/>
      <c r="AB702" s="70"/>
    </row>
    <row r="703" spans="1:28" ht="20.100000000000001" customHeight="1">
      <c r="A703" s="72" t="s">
        <v>1137</v>
      </c>
      <c r="B703" s="72" t="s">
        <v>13895</v>
      </c>
      <c r="C703" s="75">
        <f t="shared" si="10"/>
        <v>26020120</v>
      </c>
      <c r="D703" s="75" t="e">
        <f>MATCH(C703,estadored!$B$26:$B$322,0)</f>
        <v>#N/A</v>
      </c>
      <c r="E703" s="73" t="s">
        <v>13896</v>
      </c>
      <c r="F703" s="74" t="s">
        <v>5019</v>
      </c>
      <c r="G703" s="74" t="s">
        <v>12</v>
      </c>
      <c r="H703" s="74" t="s">
        <v>13</v>
      </c>
      <c r="I703" s="74" t="s">
        <v>14</v>
      </c>
      <c r="J703" s="72" t="s">
        <v>15</v>
      </c>
      <c r="K703" s="72" t="s">
        <v>13897</v>
      </c>
      <c r="L703" s="72" t="s">
        <v>174</v>
      </c>
      <c r="M703" s="72" t="s">
        <v>4157</v>
      </c>
      <c r="N703" s="72">
        <v>3</v>
      </c>
      <c r="O703" s="72">
        <v>1</v>
      </c>
      <c r="P703" s="72">
        <v>48.3</v>
      </c>
      <c r="Q703" s="72" t="s">
        <v>5021</v>
      </c>
      <c r="R703" s="72">
        <v>3.0300833333333332</v>
      </c>
      <c r="S703" s="72">
        <v>76</v>
      </c>
      <c r="T703" s="75">
        <v>24</v>
      </c>
      <c r="U703" s="75">
        <v>24</v>
      </c>
      <c r="V703" s="75" t="s">
        <v>5022</v>
      </c>
      <c r="W703" s="75">
        <v>-76.406666666666666</v>
      </c>
      <c r="X703" s="76" t="s">
        <v>13898</v>
      </c>
      <c r="Y703" s="72" t="s">
        <v>7283</v>
      </c>
      <c r="Z703" s="74" t="s">
        <v>18</v>
      </c>
      <c r="AA703" s="70"/>
      <c r="AB703" s="70"/>
    </row>
    <row r="704" spans="1:28" ht="20.100000000000001" customHeight="1">
      <c r="A704" s="72" t="s">
        <v>493</v>
      </c>
      <c r="B704" s="72" t="s">
        <v>8332</v>
      </c>
      <c r="C704" s="75">
        <f t="shared" si="10"/>
        <v>35030010</v>
      </c>
      <c r="D704" s="75" t="e">
        <f>MATCH(C704,estadored!$B$26:$B$322,0)</f>
        <v>#N/A</v>
      </c>
      <c r="E704" s="73" t="s">
        <v>8333</v>
      </c>
      <c r="F704" s="74" t="s">
        <v>5019</v>
      </c>
      <c r="G704" s="74" t="s">
        <v>12</v>
      </c>
      <c r="H704" s="74" t="s">
        <v>67</v>
      </c>
      <c r="I704" s="74" t="s">
        <v>14</v>
      </c>
      <c r="J704" s="72" t="s">
        <v>15</v>
      </c>
      <c r="K704" s="72" t="s">
        <v>531</v>
      </c>
      <c r="L704" s="72" t="s">
        <v>501</v>
      </c>
      <c r="M704" s="72" t="s">
        <v>8334</v>
      </c>
      <c r="N704" s="72">
        <v>4</v>
      </c>
      <c r="O704" s="72">
        <v>21</v>
      </c>
      <c r="P704" s="72">
        <v>7.4</v>
      </c>
      <c r="Q704" s="72" t="s">
        <v>5021</v>
      </c>
      <c r="R704" s="72">
        <v>4.3520555555555553</v>
      </c>
      <c r="S704" s="72">
        <v>73</v>
      </c>
      <c r="T704" s="75">
        <v>42</v>
      </c>
      <c r="U704" s="75">
        <v>41.7</v>
      </c>
      <c r="V704" s="75" t="s">
        <v>5022</v>
      </c>
      <c r="W704" s="75">
        <v>-73.711583333333337</v>
      </c>
      <c r="X704" s="76" t="s">
        <v>193</v>
      </c>
      <c r="Y704" s="72" t="s">
        <v>7091</v>
      </c>
      <c r="Z704" s="74" t="s">
        <v>18</v>
      </c>
      <c r="AA704" s="70"/>
      <c r="AB704" s="70"/>
    </row>
    <row r="705" spans="1:28" ht="20.100000000000001" customHeight="1">
      <c r="A705" s="72" t="s">
        <v>303</v>
      </c>
      <c r="B705" s="72" t="s">
        <v>7650</v>
      </c>
      <c r="C705" s="75">
        <f t="shared" si="10"/>
        <v>29030480</v>
      </c>
      <c r="D705" s="75" t="e">
        <f>MATCH(C705,estadored!$B$26:$B$322,0)</f>
        <v>#N/A</v>
      </c>
      <c r="E705" s="73" t="s">
        <v>7651</v>
      </c>
      <c r="F705" s="74" t="s">
        <v>5019</v>
      </c>
      <c r="G705" s="74" t="s">
        <v>12</v>
      </c>
      <c r="H705" s="74" t="s">
        <v>13</v>
      </c>
      <c r="I705" s="74" t="s">
        <v>14</v>
      </c>
      <c r="J705" s="72" t="s">
        <v>15</v>
      </c>
      <c r="K705" s="72" t="s">
        <v>7652</v>
      </c>
      <c r="L705" s="72" t="s">
        <v>175</v>
      </c>
      <c r="M705" s="72" t="s">
        <v>437</v>
      </c>
      <c r="N705" s="72">
        <v>9</v>
      </c>
      <c r="O705" s="72">
        <v>51</v>
      </c>
      <c r="P705" s="72">
        <v>19</v>
      </c>
      <c r="Q705" s="72" t="s">
        <v>5021</v>
      </c>
      <c r="R705" s="72">
        <v>9.8552777777777774</v>
      </c>
      <c r="S705" s="72">
        <v>75</v>
      </c>
      <c r="T705" s="75">
        <v>18</v>
      </c>
      <c r="U705" s="75">
        <v>38</v>
      </c>
      <c r="V705" s="75" t="s">
        <v>5022</v>
      </c>
      <c r="W705" s="75">
        <v>-75.310555555555553</v>
      </c>
      <c r="X705" s="76" t="s">
        <v>180</v>
      </c>
      <c r="Y705" s="72" t="s">
        <v>5824</v>
      </c>
      <c r="Z705" s="74" t="s">
        <v>18</v>
      </c>
      <c r="AA705" s="70"/>
      <c r="AB705" s="70"/>
    </row>
    <row r="706" spans="1:28" ht="20.100000000000001" customHeight="1">
      <c r="A706" s="72" t="s">
        <v>674</v>
      </c>
      <c r="B706" s="72" t="s">
        <v>9735</v>
      </c>
      <c r="C706" s="75">
        <f t="shared" ref="C706:C769" si="11">B706+0</f>
        <v>15050010</v>
      </c>
      <c r="D706" s="75" t="e">
        <f>MATCH(C706,estadored!$B$26:$B$322,0)</f>
        <v>#N/A</v>
      </c>
      <c r="E706" s="73" t="s">
        <v>9736</v>
      </c>
      <c r="F706" s="74" t="s">
        <v>5019</v>
      </c>
      <c r="G706" s="74" t="s">
        <v>12</v>
      </c>
      <c r="H706" s="74" t="s">
        <v>13</v>
      </c>
      <c r="I706" s="74" t="s">
        <v>14</v>
      </c>
      <c r="J706" s="72" t="s">
        <v>15</v>
      </c>
      <c r="K706" s="72" t="s">
        <v>9737</v>
      </c>
      <c r="L706" s="72" t="s">
        <v>678</v>
      </c>
      <c r="M706" s="72" t="s">
        <v>679</v>
      </c>
      <c r="N706" s="72">
        <v>11</v>
      </c>
      <c r="O706" s="72">
        <v>25</v>
      </c>
      <c r="P706" s="72">
        <v>43.8</v>
      </c>
      <c r="Q706" s="72" t="s">
        <v>5021</v>
      </c>
      <c r="R706" s="72">
        <v>11.428833333333333</v>
      </c>
      <c r="S706" s="72">
        <v>73</v>
      </c>
      <c r="T706" s="75">
        <v>3</v>
      </c>
      <c r="U706" s="75">
        <v>9.8000000000000007</v>
      </c>
      <c r="V706" s="75" t="s">
        <v>5022</v>
      </c>
      <c r="W706" s="75">
        <v>-73.052722222222215</v>
      </c>
      <c r="X706" s="76" t="s">
        <v>82</v>
      </c>
      <c r="Y706" s="72" t="s">
        <v>5967</v>
      </c>
      <c r="Z706" s="74" t="s">
        <v>18</v>
      </c>
      <c r="AA706" s="70"/>
      <c r="AB706" s="70"/>
    </row>
    <row r="707" spans="1:28" ht="20.100000000000001" customHeight="1">
      <c r="A707" s="72" t="s">
        <v>1299</v>
      </c>
      <c r="B707" s="72" t="s">
        <v>15190</v>
      </c>
      <c r="C707" s="75">
        <f t="shared" si="11"/>
        <v>21237050</v>
      </c>
      <c r="D707" s="75" t="e">
        <f>MATCH(C707,estadored!$B$26:$B$322,0)</f>
        <v>#N/A</v>
      </c>
      <c r="E707" s="73" t="s">
        <v>15191</v>
      </c>
      <c r="F707" s="74" t="s">
        <v>5019</v>
      </c>
      <c r="G707" s="74" t="s">
        <v>19</v>
      </c>
      <c r="H707" s="74" t="s">
        <v>20</v>
      </c>
      <c r="I707" s="74" t="s">
        <v>14</v>
      </c>
      <c r="J707" s="72" t="s">
        <v>15</v>
      </c>
      <c r="K707" s="72" t="s">
        <v>160</v>
      </c>
      <c r="L707" s="72" t="s">
        <v>522</v>
      </c>
      <c r="M707" s="72" t="s">
        <v>15174</v>
      </c>
      <c r="N707" s="72">
        <v>4</v>
      </c>
      <c r="O707" s="72">
        <v>54</v>
      </c>
      <c r="P707" s="72">
        <v>19.899999999999999</v>
      </c>
      <c r="Q707" s="72" t="s">
        <v>5021</v>
      </c>
      <c r="R707" s="72">
        <v>4.9055277777777784</v>
      </c>
      <c r="S707" s="72">
        <v>74</v>
      </c>
      <c r="T707" s="75">
        <v>44</v>
      </c>
      <c r="U707" s="75">
        <v>20.100000000000001</v>
      </c>
      <c r="V707" s="75" t="s">
        <v>5022</v>
      </c>
      <c r="W707" s="75">
        <v>-74.738916666666668</v>
      </c>
      <c r="X707" s="76" t="s">
        <v>15192</v>
      </c>
      <c r="Y707" s="72" t="s">
        <v>253</v>
      </c>
      <c r="Z707" s="74" t="s">
        <v>18</v>
      </c>
      <c r="AA707" s="70"/>
      <c r="AB707" s="70"/>
    </row>
    <row r="708" spans="1:28" ht="20.100000000000001" customHeight="1">
      <c r="A708" s="72" t="s">
        <v>763</v>
      </c>
      <c r="B708" s="72" t="s">
        <v>11204</v>
      </c>
      <c r="C708" s="75">
        <f t="shared" si="11"/>
        <v>24037460</v>
      </c>
      <c r="D708" s="75" t="e">
        <f>MATCH(C708,estadored!$B$26:$B$322,0)</f>
        <v>#N/A</v>
      </c>
      <c r="E708" s="73" t="s">
        <v>11205</v>
      </c>
      <c r="F708" s="74" t="s">
        <v>5019</v>
      </c>
      <c r="G708" s="74" t="s">
        <v>19</v>
      </c>
      <c r="H708" s="74" t="s">
        <v>20</v>
      </c>
      <c r="I708" s="74" t="s">
        <v>24</v>
      </c>
      <c r="J708" s="72" t="s">
        <v>15</v>
      </c>
      <c r="K708" s="72" t="s">
        <v>7791</v>
      </c>
      <c r="L708" s="72" t="s">
        <v>173</v>
      </c>
      <c r="M708" s="72" t="s">
        <v>783</v>
      </c>
      <c r="N708" s="72">
        <v>5</v>
      </c>
      <c r="O708" s="72">
        <v>45</v>
      </c>
      <c r="P708" s="72">
        <v>0</v>
      </c>
      <c r="Q708" s="72" t="s">
        <v>5021</v>
      </c>
      <c r="R708" s="72">
        <v>5.75</v>
      </c>
      <c r="S708" s="72">
        <v>72</v>
      </c>
      <c r="T708" s="75">
        <v>56</v>
      </c>
      <c r="U708" s="75">
        <v>0</v>
      </c>
      <c r="V708" s="75" t="s">
        <v>5022</v>
      </c>
      <c r="W708" s="75">
        <v>-72.933333333333337</v>
      </c>
      <c r="X708" s="76" t="s">
        <v>6332</v>
      </c>
      <c r="Y708" s="72" t="s">
        <v>7894</v>
      </c>
      <c r="Z708" s="74" t="s">
        <v>5122</v>
      </c>
      <c r="AA708" s="70"/>
      <c r="AB708" s="70"/>
    </row>
    <row r="709" spans="1:28" ht="20.100000000000001" customHeight="1">
      <c r="A709" s="72" t="s">
        <v>1031</v>
      </c>
      <c r="B709" s="72" t="s">
        <v>12465</v>
      </c>
      <c r="C709" s="75">
        <f t="shared" si="11"/>
        <v>16020260</v>
      </c>
      <c r="D709" s="75" t="e">
        <f>MATCH(C709,estadored!$B$26:$B$322,0)</f>
        <v>#N/A</v>
      </c>
      <c r="E709" s="73" t="s">
        <v>11205</v>
      </c>
      <c r="F709" s="74" t="s">
        <v>5019</v>
      </c>
      <c r="G709" s="74" t="s">
        <v>12</v>
      </c>
      <c r="H709" s="74" t="s">
        <v>13</v>
      </c>
      <c r="I709" s="74" t="s">
        <v>24</v>
      </c>
      <c r="J709" s="72" t="s">
        <v>15</v>
      </c>
      <c r="K709" s="72" t="s">
        <v>12447</v>
      </c>
      <c r="L709" s="72" t="s">
        <v>492</v>
      </c>
      <c r="M709" s="72" t="s">
        <v>1035</v>
      </c>
      <c r="N709" s="72">
        <v>8</v>
      </c>
      <c r="O709" s="72">
        <v>17</v>
      </c>
      <c r="P709" s="72">
        <v>0</v>
      </c>
      <c r="Q709" s="72" t="s">
        <v>5021</v>
      </c>
      <c r="R709" s="72">
        <v>8.2833333333333332</v>
      </c>
      <c r="S709" s="72">
        <v>72</v>
      </c>
      <c r="T709" s="75">
        <v>28</v>
      </c>
      <c r="U709" s="75">
        <v>0</v>
      </c>
      <c r="V709" s="75" t="s">
        <v>5022</v>
      </c>
      <c r="W709" s="75">
        <v>-72.466666666666669</v>
      </c>
      <c r="X709" s="76" t="s">
        <v>5403</v>
      </c>
      <c r="Y709" s="72" t="s">
        <v>9652</v>
      </c>
      <c r="Z709" s="74" t="s">
        <v>6932</v>
      </c>
      <c r="AA709" s="70"/>
      <c r="AB709" s="70"/>
    </row>
    <row r="710" spans="1:28" ht="20.100000000000001" customHeight="1">
      <c r="A710" s="72" t="s">
        <v>1137</v>
      </c>
      <c r="B710" s="72" t="s">
        <v>14364</v>
      </c>
      <c r="C710" s="75">
        <f t="shared" si="11"/>
        <v>26120120</v>
      </c>
      <c r="D710" s="75" t="e">
        <f>MATCH(C710,estadored!$B$26:$B$322,0)</f>
        <v>#N/A</v>
      </c>
      <c r="E710" s="73" t="s">
        <v>14365</v>
      </c>
      <c r="F710" s="74" t="s">
        <v>5019</v>
      </c>
      <c r="G710" s="74" t="s">
        <v>12</v>
      </c>
      <c r="H710" s="74" t="s">
        <v>13</v>
      </c>
      <c r="I710" s="74" t="s">
        <v>14</v>
      </c>
      <c r="J710" s="72" t="s">
        <v>15</v>
      </c>
      <c r="K710" s="72" t="s">
        <v>14366</v>
      </c>
      <c r="L710" s="72" t="s">
        <v>1146</v>
      </c>
      <c r="M710" s="72" t="s">
        <v>1984</v>
      </c>
      <c r="N710" s="72">
        <v>4</v>
      </c>
      <c r="O710" s="72">
        <v>19</v>
      </c>
      <c r="P710" s="72">
        <v>53.6</v>
      </c>
      <c r="Q710" s="72" t="s">
        <v>5021</v>
      </c>
      <c r="R710" s="72">
        <v>4.3315555555555552</v>
      </c>
      <c r="S710" s="72">
        <v>75</v>
      </c>
      <c r="T710" s="75">
        <v>50</v>
      </c>
      <c r="U710" s="75">
        <v>5.4</v>
      </c>
      <c r="V710" s="75" t="s">
        <v>5022</v>
      </c>
      <c r="W710" s="75">
        <v>-75.834833333333322</v>
      </c>
      <c r="X710" s="76" t="s">
        <v>13117</v>
      </c>
      <c r="Y710" s="72" t="s">
        <v>353</v>
      </c>
      <c r="Z710" s="74" t="s">
        <v>18</v>
      </c>
      <c r="AA710" s="70"/>
      <c r="AB710" s="70"/>
    </row>
    <row r="711" spans="1:28" ht="20.100000000000001" customHeight="1">
      <c r="A711" s="72" t="s">
        <v>1137</v>
      </c>
      <c r="B711" s="72" t="s">
        <v>14558</v>
      </c>
      <c r="C711" s="75">
        <f t="shared" si="11"/>
        <v>26145030</v>
      </c>
      <c r="D711" s="75" t="e">
        <f>MATCH(C711,estadored!$B$26:$B$322,0)</f>
        <v>#N/A</v>
      </c>
      <c r="E711" s="73" t="s">
        <v>14559</v>
      </c>
      <c r="F711" s="74" t="s">
        <v>5019</v>
      </c>
      <c r="G711" s="74" t="s">
        <v>12</v>
      </c>
      <c r="H711" s="74" t="s">
        <v>26</v>
      </c>
      <c r="I711" s="74" t="s">
        <v>14</v>
      </c>
      <c r="J711" s="72" t="s">
        <v>15</v>
      </c>
      <c r="K711" s="72" t="s">
        <v>14560</v>
      </c>
      <c r="L711" s="72" t="s">
        <v>1212</v>
      </c>
      <c r="M711" s="72" t="s">
        <v>143</v>
      </c>
      <c r="N711" s="72">
        <v>5</v>
      </c>
      <c r="O711" s="72">
        <v>4</v>
      </c>
      <c r="P711" s="72">
        <v>45.7</v>
      </c>
      <c r="Q711" s="72" t="s">
        <v>5021</v>
      </c>
      <c r="R711" s="72">
        <v>5.079361111111111</v>
      </c>
      <c r="S711" s="72">
        <v>75</v>
      </c>
      <c r="T711" s="75">
        <v>58</v>
      </c>
      <c r="U711" s="75">
        <v>1.4</v>
      </c>
      <c r="V711" s="75" t="s">
        <v>5022</v>
      </c>
      <c r="W711" s="75">
        <v>-75.967055555555561</v>
      </c>
      <c r="X711" s="76" t="s">
        <v>14561</v>
      </c>
      <c r="Y711" s="72" t="s">
        <v>6814</v>
      </c>
      <c r="Z711" s="74" t="s">
        <v>18</v>
      </c>
      <c r="AA711" s="70"/>
      <c r="AB711" s="70"/>
    </row>
    <row r="712" spans="1:28" ht="20.100000000000001" customHeight="1">
      <c r="A712" s="72" t="s">
        <v>763</v>
      </c>
      <c r="B712" s="72" t="s">
        <v>11354</v>
      </c>
      <c r="C712" s="75">
        <f t="shared" si="11"/>
        <v>35077050</v>
      </c>
      <c r="D712" s="75" t="e">
        <f>MATCH(C712,estadored!$B$26:$B$322,0)</f>
        <v>#N/A</v>
      </c>
      <c r="E712" s="73" t="s">
        <v>11355</v>
      </c>
      <c r="F712" s="74" t="s">
        <v>5019</v>
      </c>
      <c r="G712" s="74" t="s">
        <v>19</v>
      </c>
      <c r="H712" s="74" t="s">
        <v>31</v>
      </c>
      <c r="I712" s="74" t="s">
        <v>14</v>
      </c>
      <c r="J712" s="72" t="s">
        <v>15</v>
      </c>
      <c r="K712" s="72" t="s">
        <v>11356</v>
      </c>
      <c r="L712" s="72" t="s">
        <v>173</v>
      </c>
      <c r="M712" s="72" t="s">
        <v>11227</v>
      </c>
      <c r="N712" s="72">
        <v>4</v>
      </c>
      <c r="O712" s="72">
        <v>54</v>
      </c>
      <c r="P712" s="72">
        <v>0.72</v>
      </c>
      <c r="Q712" s="72" t="s">
        <v>5021</v>
      </c>
      <c r="R712" s="72">
        <v>4.9002000000000008</v>
      </c>
      <c r="S712" s="72">
        <v>73</v>
      </c>
      <c r="T712" s="75">
        <v>19</v>
      </c>
      <c r="U712" s="75">
        <v>34.5</v>
      </c>
      <c r="V712" s="75" t="s">
        <v>5022</v>
      </c>
      <c r="W712" s="75">
        <v>-73.326250000000002</v>
      </c>
      <c r="X712" s="76" t="s">
        <v>11357</v>
      </c>
      <c r="Y712" s="72" t="s">
        <v>5506</v>
      </c>
      <c r="Z712" s="74" t="s">
        <v>18</v>
      </c>
      <c r="AA712" s="70"/>
      <c r="AB712" s="70"/>
    </row>
    <row r="713" spans="1:28" ht="20.100000000000001" customHeight="1">
      <c r="A713" s="72" t="s">
        <v>763</v>
      </c>
      <c r="B713" s="72" t="s">
        <v>11380</v>
      </c>
      <c r="C713" s="75">
        <f t="shared" si="11"/>
        <v>35080030</v>
      </c>
      <c r="D713" s="75" t="e">
        <f>MATCH(C713,estadored!$B$26:$B$322,0)</f>
        <v>#N/A</v>
      </c>
      <c r="E713" s="73" t="s">
        <v>11381</v>
      </c>
      <c r="F713" s="74" t="s">
        <v>5019</v>
      </c>
      <c r="G713" s="74" t="s">
        <v>12</v>
      </c>
      <c r="H713" s="74" t="s">
        <v>13</v>
      </c>
      <c r="I713" s="74" t="s">
        <v>14</v>
      </c>
      <c r="J713" s="72" t="s">
        <v>15</v>
      </c>
      <c r="K713" s="72" t="s">
        <v>821</v>
      </c>
      <c r="L713" s="72" t="s">
        <v>173</v>
      </c>
      <c r="M713" s="72" t="s">
        <v>11382</v>
      </c>
      <c r="N713" s="72">
        <v>5</v>
      </c>
      <c r="O713" s="72">
        <v>11</v>
      </c>
      <c r="P713" s="72">
        <v>1.4</v>
      </c>
      <c r="Q713" s="72" t="s">
        <v>5021</v>
      </c>
      <c r="R713" s="72">
        <v>5.1837222222222223</v>
      </c>
      <c r="S713" s="72">
        <v>73</v>
      </c>
      <c r="T713" s="75">
        <v>5</v>
      </c>
      <c r="U713" s="75">
        <v>12.2</v>
      </c>
      <c r="V713" s="75" t="s">
        <v>5022</v>
      </c>
      <c r="W713" s="75">
        <v>-73.086722222222221</v>
      </c>
      <c r="X713" s="76" t="s">
        <v>5207</v>
      </c>
      <c r="Y713" s="72" t="s">
        <v>11073</v>
      </c>
      <c r="Z713" s="74" t="s">
        <v>18</v>
      </c>
      <c r="AA713" s="70"/>
      <c r="AB713" s="70"/>
    </row>
    <row r="714" spans="1:28" ht="20.100000000000001" customHeight="1">
      <c r="A714" s="72" t="s">
        <v>1137</v>
      </c>
      <c r="B714" s="72" t="s">
        <v>13935</v>
      </c>
      <c r="C714" s="75">
        <f t="shared" si="11"/>
        <v>26020440</v>
      </c>
      <c r="D714" s="75" t="e">
        <f>MATCH(C714,estadored!$B$26:$B$322,0)</f>
        <v>#N/A</v>
      </c>
      <c r="E714" s="73" t="s">
        <v>13936</v>
      </c>
      <c r="F714" s="74" t="s">
        <v>5019</v>
      </c>
      <c r="G714" s="74" t="s">
        <v>12</v>
      </c>
      <c r="H714" s="74" t="s">
        <v>13</v>
      </c>
      <c r="I714" s="74" t="s">
        <v>24</v>
      </c>
      <c r="J714" s="72" t="s">
        <v>15</v>
      </c>
      <c r="K714" s="72" t="s">
        <v>174</v>
      </c>
      <c r="L714" s="72" t="s">
        <v>174</v>
      </c>
      <c r="M714" s="72" t="s">
        <v>1152</v>
      </c>
      <c r="N714" s="72">
        <v>2</v>
      </c>
      <c r="O714" s="72">
        <v>28</v>
      </c>
      <c r="P714" s="72">
        <v>0</v>
      </c>
      <c r="Q714" s="72" t="s">
        <v>5021</v>
      </c>
      <c r="R714" s="72">
        <v>2.4666666666666668</v>
      </c>
      <c r="S714" s="72">
        <v>76</v>
      </c>
      <c r="T714" s="75">
        <v>40</v>
      </c>
      <c r="U714" s="75">
        <v>0</v>
      </c>
      <c r="V714" s="75" t="s">
        <v>5022</v>
      </c>
      <c r="W714" s="75">
        <v>-76.666666666666671</v>
      </c>
      <c r="X714" s="76" t="s">
        <v>11332</v>
      </c>
      <c r="Y714" s="72" t="s">
        <v>341</v>
      </c>
      <c r="Z714" s="74" t="s">
        <v>8890</v>
      </c>
      <c r="AA714" s="70"/>
      <c r="AB714" s="70"/>
    </row>
    <row r="715" spans="1:28" ht="20.100000000000001" customHeight="1">
      <c r="A715" s="72" t="s">
        <v>892</v>
      </c>
      <c r="B715" s="72" t="s">
        <v>12301</v>
      </c>
      <c r="C715" s="75">
        <f t="shared" si="11"/>
        <v>53070040</v>
      </c>
      <c r="D715" s="75" t="e">
        <f>MATCH(C715,estadored!$B$26:$B$322,0)</f>
        <v>#N/A</v>
      </c>
      <c r="E715" s="73" t="s">
        <v>12302</v>
      </c>
      <c r="F715" s="74" t="s">
        <v>5019</v>
      </c>
      <c r="G715" s="74" t="s">
        <v>12</v>
      </c>
      <c r="H715" s="74" t="s">
        <v>67</v>
      </c>
      <c r="I715" s="74" t="s">
        <v>24</v>
      </c>
      <c r="J715" s="72" t="s">
        <v>15</v>
      </c>
      <c r="K715" s="72" t="s">
        <v>1020</v>
      </c>
      <c r="L715" s="72" t="s">
        <v>174</v>
      </c>
      <c r="M715" s="72" t="s">
        <v>980</v>
      </c>
      <c r="N715" s="72">
        <v>2</v>
      </c>
      <c r="O715" s="72">
        <v>46</v>
      </c>
      <c r="P715" s="72">
        <v>0</v>
      </c>
      <c r="Q715" s="72" t="s">
        <v>5021</v>
      </c>
      <c r="R715" s="72">
        <v>2.7666666666666666</v>
      </c>
      <c r="S715" s="72">
        <v>77</v>
      </c>
      <c r="T715" s="75">
        <v>4</v>
      </c>
      <c r="U715" s="75">
        <v>0</v>
      </c>
      <c r="V715" s="75" t="s">
        <v>5022</v>
      </c>
      <c r="W715" s="75">
        <v>-77.066666666666663</v>
      </c>
      <c r="X715" s="76" t="s">
        <v>332</v>
      </c>
      <c r="Y715" s="72" t="s">
        <v>5593</v>
      </c>
      <c r="Z715" s="74" t="s">
        <v>6376</v>
      </c>
      <c r="AA715" s="70"/>
      <c r="AB715" s="70"/>
    </row>
    <row r="716" spans="1:28" ht="20.100000000000001" customHeight="1">
      <c r="A716" s="72" t="s">
        <v>674</v>
      </c>
      <c r="B716" s="72" t="s">
        <v>9814</v>
      </c>
      <c r="C716" s="75">
        <f t="shared" si="11"/>
        <v>15065050</v>
      </c>
      <c r="D716" s="75" t="e">
        <f>MATCH(C716,estadored!$B$26:$B$322,0)</f>
        <v>#N/A</v>
      </c>
      <c r="E716" s="73" t="s">
        <v>9815</v>
      </c>
      <c r="F716" s="74" t="s">
        <v>5019</v>
      </c>
      <c r="G716" s="74" t="s">
        <v>12</v>
      </c>
      <c r="H716" s="74" t="s">
        <v>64</v>
      </c>
      <c r="I716" s="74" t="s">
        <v>24</v>
      </c>
      <c r="J716" s="72" t="s">
        <v>15</v>
      </c>
      <c r="K716" s="72" t="s">
        <v>685</v>
      </c>
      <c r="L716" s="72" t="s">
        <v>678</v>
      </c>
      <c r="M716" s="72" t="s">
        <v>681</v>
      </c>
      <c r="N716" s="72">
        <v>11</v>
      </c>
      <c r="O716" s="72">
        <v>8</v>
      </c>
      <c r="P716" s="72">
        <v>34.299999999999997</v>
      </c>
      <c r="Q716" s="72" t="s">
        <v>5021</v>
      </c>
      <c r="R716" s="72">
        <v>11.142861111111111</v>
      </c>
      <c r="S716" s="72">
        <v>72</v>
      </c>
      <c r="T716" s="75">
        <v>30</v>
      </c>
      <c r="U716" s="75">
        <v>52.8</v>
      </c>
      <c r="V716" s="75" t="s">
        <v>5022</v>
      </c>
      <c r="W716" s="75">
        <v>-72.51466666666667</v>
      </c>
      <c r="X716" s="76" t="s">
        <v>8500</v>
      </c>
      <c r="Y716" s="72" t="s">
        <v>6751</v>
      </c>
      <c r="Z716" s="74" t="s">
        <v>30</v>
      </c>
      <c r="AA716" s="70"/>
      <c r="AB716" s="70"/>
    </row>
    <row r="717" spans="1:28" ht="20.100000000000001" customHeight="1">
      <c r="A717" s="72" t="s">
        <v>564</v>
      </c>
      <c r="B717" s="72" t="s">
        <v>8887</v>
      </c>
      <c r="C717" s="75">
        <f t="shared" si="11"/>
        <v>21050080</v>
      </c>
      <c r="D717" s="75" t="e">
        <f>MATCH(C717,estadored!$B$26:$B$322,0)</f>
        <v>#N/A</v>
      </c>
      <c r="E717" s="73" t="s">
        <v>8888</v>
      </c>
      <c r="F717" s="74" t="s">
        <v>5019</v>
      </c>
      <c r="G717" s="74" t="s">
        <v>12</v>
      </c>
      <c r="H717" s="74" t="s">
        <v>13</v>
      </c>
      <c r="I717" s="74" t="s">
        <v>24</v>
      </c>
      <c r="J717" s="72" t="s">
        <v>15</v>
      </c>
      <c r="K717" s="72" t="s">
        <v>598</v>
      </c>
      <c r="L717" s="72" t="s">
        <v>174</v>
      </c>
      <c r="M717" s="72" t="s">
        <v>599</v>
      </c>
      <c r="N717" s="72">
        <v>2</v>
      </c>
      <c r="O717" s="72">
        <v>30</v>
      </c>
      <c r="P717" s="72">
        <v>0</v>
      </c>
      <c r="Q717" s="72" t="s">
        <v>5021</v>
      </c>
      <c r="R717" s="72">
        <v>2.5</v>
      </c>
      <c r="S717" s="72">
        <v>76</v>
      </c>
      <c r="T717" s="75">
        <v>12</v>
      </c>
      <c r="U717" s="75">
        <v>0</v>
      </c>
      <c r="V717" s="75" t="s">
        <v>5022</v>
      </c>
      <c r="W717" s="75">
        <v>-76.2</v>
      </c>
      <c r="X717" s="76" t="s">
        <v>8889</v>
      </c>
      <c r="Y717" s="72" t="s">
        <v>5679</v>
      </c>
      <c r="Z717" s="74" t="s">
        <v>8890</v>
      </c>
      <c r="AA717" s="70"/>
      <c r="AB717" s="70"/>
    </row>
    <row r="718" spans="1:28" ht="20.100000000000001" customHeight="1">
      <c r="A718" s="72" t="s">
        <v>493</v>
      </c>
      <c r="B718" s="72" t="s">
        <v>8485</v>
      </c>
      <c r="C718" s="75">
        <f t="shared" si="11"/>
        <v>35127020</v>
      </c>
      <c r="D718" s="75" t="e">
        <f>MATCH(C718,estadored!$B$26:$B$322,0)</f>
        <v>#N/A</v>
      </c>
      <c r="E718" s="73" t="s">
        <v>8486</v>
      </c>
      <c r="F718" s="74" t="s">
        <v>5019</v>
      </c>
      <c r="G718" s="74" t="s">
        <v>19</v>
      </c>
      <c r="H718" s="74" t="s">
        <v>31</v>
      </c>
      <c r="I718" s="74" t="s">
        <v>14</v>
      </c>
      <c r="J718" s="72" t="s">
        <v>15</v>
      </c>
      <c r="K718" s="72" t="s">
        <v>8479</v>
      </c>
      <c r="L718" s="72" t="s">
        <v>501</v>
      </c>
      <c r="M718" s="72" t="s">
        <v>518</v>
      </c>
      <c r="N718" s="72">
        <v>4</v>
      </c>
      <c r="O718" s="72">
        <v>20</v>
      </c>
      <c r="P718" s="72">
        <v>26</v>
      </c>
      <c r="Q718" s="72" t="s">
        <v>5021</v>
      </c>
      <c r="R718" s="72">
        <v>4.3405555555555555</v>
      </c>
      <c r="S718" s="72">
        <v>72</v>
      </c>
      <c r="T718" s="75">
        <v>9</v>
      </c>
      <c r="U718" s="75">
        <v>22.9</v>
      </c>
      <c r="V718" s="75" t="s">
        <v>5022</v>
      </c>
      <c r="W718" s="75">
        <v>-72.15636111111111</v>
      </c>
      <c r="X718" s="76" t="s">
        <v>8487</v>
      </c>
      <c r="Y718" s="72" t="s">
        <v>5034</v>
      </c>
      <c r="Z718" s="74" t="s">
        <v>18</v>
      </c>
      <c r="AA718" s="70"/>
      <c r="AB718" s="70"/>
    </row>
    <row r="719" spans="1:28" ht="20.100000000000001" customHeight="1">
      <c r="A719" s="72" t="s">
        <v>11</v>
      </c>
      <c r="B719" s="72" t="s">
        <v>5965</v>
      </c>
      <c r="C719" s="75">
        <f t="shared" si="11"/>
        <v>26197010</v>
      </c>
      <c r="D719" s="75" t="e">
        <f>MATCH(C719,estadored!$B$26:$B$322,0)</f>
        <v>#N/A</v>
      </c>
      <c r="E719" s="73" t="s">
        <v>5966</v>
      </c>
      <c r="F719" s="74" t="s">
        <v>5065</v>
      </c>
      <c r="G719" s="74" t="s">
        <v>19</v>
      </c>
      <c r="H719" s="74" t="s">
        <v>31</v>
      </c>
      <c r="I719" s="74" t="s">
        <v>14</v>
      </c>
      <c r="J719" s="72" t="s">
        <v>15</v>
      </c>
      <c r="K719" s="72" t="s">
        <v>192</v>
      </c>
      <c r="L719" s="72" t="s">
        <v>27</v>
      </c>
      <c r="M719" s="72" t="s">
        <v>5952</v>
      </c>
      <c r="N719" s="72">
        <v>5</v>
      </c>
      <c r="O719" s="72">
        <v>40</v>
      </c>
      <c r="P719" s="72">
        <v>52.8</v>
      </c>
      <c r="Q719" s="72" t="s">
        <v>5021</v>
      </c>
      <c r="R719" s="72">
        <v>5.6813333333333338</v>
      </c>
      <c r="S719" s="72">
        <v>75</v>
      </c>
      <c r="T719" s="75">
        <v>52</v>
      </c>
      <c r="U719" s="75">
        <v>32.1</v>
      </c>
      <c r="V719" s="75" t="s">
        <v>5022</v>
      </c>
      <c r="W719" s="75">
        <v>-75.875583333333324</v>
      </c>
      <c r="X719" s="76" t="s">
        <v>5955</v>
      </c>
      <c r="Y719" s="72" t="s">
        <v>5967</v>
      </c>
      <c r="Z719" s="74" t="s">
        <v>18</v>
      </c>
      <c r="AA719" s="70"/>
      <c r="AB719" s="70"/>
    </row>
    <row r="720" spans="1:28" ht="20.100000000000001" customHeight="1">
      <c r="A720" s="72" t="s">
        <v>674</v>
      </c>
      <c r="B720" s="72" t="s">
        <v>9865</v>
      </c>
      <c r="C720" s="75">
        <f t="shared" si="11"/>
        <v>15067090</v>
      </c>
      <c r="D720" s="75" t="e">
        <f>MATCH(C720,estadored!$B$26:$B$322,0)</f>
        <v>#N/A</v>
      </c>
      <c r="E720" s="73" t="s">
        <v>9866</v>
      </c>
      <c r="F720" s="74" t="s">
        <v>5019</v>
      </c>
      <c r="G720" s="74" t="s">
        <v>19</v>
      </c>
      <c r="H720" s="74" t="s">
        <v>31</v>
      </c>
      <c r="I720" s="74" t="s">
        <v>24</v>
      </c>
      <c r="J720" s="72" t="s">
        <v>15</v>
      </c>
      <c r="K720" s="72" t="s">
        <v>9803</v>
      </c>
      <c r="L720" s="72" t="s">
        <v>678</v>
      </c>
      <c r="M720" s="72" t="s">
        <v>682</v>
      </c>
      <c r="N720" s="72">
        <v>11</v>
      </c>
      <c r="O720" s="72">
        <v>0</v>
      </c>
      <c r="P720" s="72">
        <v>0</v>
      </c>
      <c r="Q720" s="72" t="s">
        <v>5021</v>
      </c>
      <c r="R720" s="72">
        <v>11</v>
      </c>
      <c r="S720" s="72">
        <v>72</v>
      </c>
      <c r="T720" s="75">
        <v>40</v>
      </c>
      <c r="U720" s="75">
        <v>0</v>
      </c>
      <c r="V720" s="75" t="s">
        <v>5022</v>
      </c>
      <c r="W720" s="75">
        <v>-72.666666666666671</v>
      </c>
      <c r="X720" s="76" t="s">
        <v>90</v>
      </c>
      <c r="Y720" s="72" t="s">
        <v>249</v>
      </c>
      <c r="Z720" s="74" t="s">
        <v>6344</v>
      </c>
      <c r="AA720" s="70"/>
      <c r="AB720" s="70"/>
    </row>
    <row r="721" spans="1:28" ht="20.100000000000001" customHeight="1">
      <c r="A721" s="72" t="s">
        <v>11</v>
      </c>
      <c r="B721" s="72" t="s">
        <v>5953</v>
      </c>
      <c r="C721" s="75">
        <f t="shared" si="11"/>
        <v>26190120</v>
      </c>
      <c r="D721" s="75" t="e">
        <f>MATCH(C721,estadored!$B$26:$B$322,0)</f>
        <v>#N/A</v>
      </c>
      <c r="E721" s="73" t="s">
        <v>5954</v>
      </c>
      <c r="F721" s="74" t="s">
        <v>5019</v>
      </c>
      <c r="G721" s="74" t="s">
        <v>12</v>
      </c>
      <c r="H721" s="74" t="s">
        <v>13</v>
      </c>
      <c r="I721" s="74" t="s">
        <v>24</v>
      </c>
      <c r="J721" s="72" t="s">
        <v>15</v>
      </c>
      <c r="K721" s="72" t="s">
        <v>192</v>
      </c>
      <c r="L721" s="72" t="s">
        <v>27</v>
      </c>
      <c r="M721" s="72" t="s">
        <v>5952</v>
      </c>
      <c r="N721" s="72">
        <v>5</v>
      </c>
      <c r="O721" s="72">
        <v>40</v>
      </c>
      <c r="P721" s="72">
        <v>52.8</v>
      </c>
      <c r="Q721" s="72" t="s">
        <v>5021</v>
      </c>
      <c r="R721" s="72">
        <v>5.6813333333333338</v>
      </c>
      <c r="S721" s="72">
        <v>75</v>
      </c>
      <c r="T721" s="75">
        <v>52</v>
      </c>
      <c r="U721" s="75">
        <v>32.1</v>
      </c>
      <c r="V721" s="75" t="s">
        <v>5022</v>
      </c>
      <c r="W721" s="75">
        <v>-75.875583333333324</v>
      </c>
      <c r="X721" s="76" t="s">
        <v>5955</v>
      </c>
      <c r="Y721" s="72" t="s">
        <v>5956</v>
      </c>
      <c r="Z721" s="74" t="s">
        <v>215</v>
      </c>
      <c r="AA721" s="70"/>
      <c r="AB721" s="70"/>
    </row>
    <row r="722" spans="1:28" ht="20.100000000000001" customHeight="1">
      <c r="A722" s="72" t="s">
        <v>303</v>
      </c>
      <c r="B722" s="72" t="s">
        <v>7746</v>
      </c>
      <c r="C722" s="75">
        <f t="shared" si="11"/>
        <v>29037180</v>
      </c>
      <c r="D722" s="75" t="e">
        <f>MATCH(C722,estadored!$B$26:$B$322,0)</f>
        <v>#N/A</v>
      </c>
      <c r="E722" s="73" t="s">
        <v>7747</v>
      </c>
      <c r="F722" s="74" t="s">
        <v>5019</v>
      </c>
      <c r="G722" s="74" t="s">
        <v>19</v>
      </c>
      <c r="H722" s="74" t="s">
        <v>31</v>
      </c>
      <c r="I722" s="74" t="s">
        <v>24</v>
      </c>
      <c r="J722" s="72" t="s">
        <v>15</v>
      </c>
      <c r="K722" s="72" t="s">
        <v>7748</v>
      </c>
      <c r="L722" s="72" t="s">
        <v>175</v>
      </c>
      <c r="M722" s="72" t="s">
        <v>443</v>
      </c>
      <c r="N722" s="72">
        <v>9</v>
      </c>
      <c r="O722" s="72">
        <v>58</v>
      </c>
      <c r="P722" s="72">
        <v>0</v>
      </c>
      <c r="Q722" s="72" t="s">
        <v>5021</v>
      </c>
      <c r="R722" s="72">
        <v>9.9666666666666668</v>
      </c>
      <c r="S722" s="72">
        <v>75</v>
      </c>
      <c r="T722" s="75">
        <v>17</v>
      </c>
      <c r="U722" s="75">
        <v>0</v>
      </c>
      <c r="V722" s="75" t="s">
        <v>5022</v>
      </c>
      <c r="W722" s="75">
        <v>-75.283333333333331</v>
      </c>
      <c r="X722" s="76" t="s">
        <v>50</v>
      </c>
      <c r="Y722" s="72" t="s">
        <v>6656</v>
      </c>
      <c r="Z722" s="74" t="s">
        <v>7749</v>
      </c>
      <c r="AA722" s="70"/>
      <c r="AB722" s="70"/>
    </row>
    <row r="723" spans="1:28" ht="20.100000000000001" customHeight="1">
      <c r="A723" s="72" t="s">
        <v>1299</v>
      </c>
      <c r="B723" s="72" t="s">
        <v>15289</v>
      </c>
      <c r="C723" s="75">
        <f t="shared" si="11"/>
        <v>21250430</v>
      </c>
      <c r="D723" s="75" t="e">
        <f>MATCH(C723,estadored!$B$26:$B$322,0)</f>
        <v>#N/A</v>
      </c>
      <c r="E723" s="73" t="s">
        <v>15290</v>
      </c>
      <c r="F723" s="74" t="s">
        <v>5019</v>
      </c>
      <c r="G723" s="74" t="s">
        <v>12</v>
      </c>
      <c r="H723" s="74" t="s">
        <v>13</v>
      </c>
      <c r="I723" s="74" t="s">
        <v>24</v>
      </c>
      <c r="J723" s="72" t="s">
        <v>15</v>
      </c>
      <c r="K723" s="72" t="s">
        <v>160</v>
      </c>
      <c r="L723" s="72" t="s">
        <v>637</v>
      </c>
      <c r="M723" s="72" t="s">
        <v>1343</v>
      </c>
      <c r="N723" s="72">
        <v>4</v>
      </c>
      <c r="O723" s="72">
        <v>47</v>
      </c>
      <c r="P723" s="72">
        <v>0</v>
      </c>
      <c r="Q723" s="72" t="s">
        <v>5021</v>
      </c>
      <c r="R723" s="72">
        <v>4.7833333333333332</v>
      </c>
      <c r="S723" s="72">
        <v>74</v>
      </c>
      <c r="T723" s="75">
        <v>46</v>
      </c>
      <c r="U723" s="75">
        <v>0</v>
      </c>
      <c r="V723" s="75" t="s">
        <v>5022</v>
      </c>
      <c r="W723" s="75">
        <v>-74.766666666666666</v>
      </c>
      <c r="X723" s="76" t="s">
        <v>15291</v>
      </c>
      <c r="Y723" s="72" t="s">
        <v>8306</v>
      </c>
      <c r="Z723" s="74" t="s">
        <v>5122</v>
      </c>
      <c r="AA723" s="70"/>
      <c r="AB723" s="70"/>
    </row>
    <row r="724" spans="1:28" ht="20.100000000000001" customHeight="1">
      <c r="A724" s="72" t="s">
        <v>1031</v>
      </c>
      <c r="B724" s="72" t="s">
        <v>12715</v>
      </c>
      <c r="C724" s="75">
        <f t="shared" si="11"/>
        <v>16050130</v>
      </c>
      <c r="D724" s="75" t="e">
        <f>MATCH(C724,estadored!$B$26:$B$322,0)</f>
        <v>#N/A</v>
      </c>
      <c r="E724" s="73" t="s">
        <v>12716</v>
      </c>
      <c r="F724" s="74" t="s">
        <v>5019</v>
      </c>
      <c r="G724" s="74" t="s">
        <v>12</v>
      </c>
      <c r="H724" s="74" t="s">
        <v>13</v>
      </c>
      <c r="I724" s="74" t="s">
        <v>14</v>
      </c>
      <c r="J724" s="72" t="s">
        <v>15</v>
      </c>
      <c r="K724" s="72" t="s">
        <v>624</v>
      </c>
      <c r="L724" s="72" t="s">
        <v>492</v>
      </c>
      <c r="M724" s="72" t="s">
        <v>12633</v>
      </c>
      <c r="N724" s="72">
        <v>8</v>
      </c>
      <c r="O724" s="72">
        <v>0</v>
      </c>
      <c r="P724" s="72">
        <v>17</v>
      </c>
      <c r="Q724" s="72" t="s">
        <v>5021</v>
      </c>
      <c r="R724" s="72">
        <v>8.0047222222222221</v>
      </c>
      <c r="S724" s="72">
        <v>73</v>
      </c>
      <c r="T724" s="75">
        <v>14</v>
      </c>
      <c r="U724" s="75">
        <v>4</v>
      </c>
      <c r="V724" s="75" t="s">
        <v>5022</v>
      </c>
      <c r="W724" s="75">
        <v>-73.234444444444449</v>
      </c>
      <c r="X724" s="76" t="s">
        <v>193</v>
      </c>
      <c r="Y724" s="72" t="s">
        <v>6656</v>
      </c>
      <c r="Z724" s="74" t="s">
        <v>18</v>
      </c>
      <c r="AA724" s="70"/>
      <c r="AB724" s="70"/>
    </row>
    <row r="725" spans="1:28" ht="20.100000000000001" customHeight="1">
      <c r="A725" s="72" t="s">
        <v>1031</v>
      </c>
      <c r="B725" s="72" t="s">
        <v>12780</v>
      </c>
      <c r="C725" s="75">
        <f t="shared" si="11"/>
        <v>16057060</v>
      </c>
      <c r="D725" s="75" t="e">
        <f>MATCH(C725,estadored!$B$26:$B$322,0)</f>
        <v>#N/A</v>
      </c>
      <c r="E725" s="73" t="s">
        <v>12781</v>
      </c>
      <c r="F725" s="74" t="s">
        <v>5019</v>
      </c>
      <c r="G725" s="74" t="s">
        <v>19</v>
      </c>
      <c r="H725" s="74" t="s">
        <v>20</v>
      </c>
      <c r="I725" s="74" t="s">
        <v>24</v>
      </c>
      <c r="J725" s="72" t="s">
        <v>15</v>
      </c>
      <c r="K725" s="72" t="s">
        <v>12782</v>
      </c>
      <c r="L725" s="72" t="s">
        <v>492</v>
      </c>
      <c r="M725" s="72" t="s">
        <v>12633</v>
      </c>
      <c r="N725" s="72">
        <v>8</v>
      </c>
      <c r="O725" s="72">
        <v>1</v>
      </c>
      <c r="P725" s="72">
        <v>0</v>
      </c>
      <c r="Q725" s="72" t="s">
        <v>5021</v>
      </c>
      <c r="R725" s="72">
        <v>8.0166666666666675</v>
      </c>
      <c r="S725" s="72">
        <v>73</v>
      </c>
      <c r="T725" s="75">
        <v>13</v>
      </c>
      <c r="U725" s="75">
        <v>0</v>
      </c>
      <c r="V725" s="75" t="s">
        <v>5022</v>
      </c>
      <c r="W725" s="75">
        <v>-73.216666666666669</v>
      </c>
      <c r="X725" s="76" t="s">
        <v>239</v>
      </c>
      <c r="Y725" s="72" t="s">
        <v>9710</v>
      </c>
      <c r="Z725" s="74" t="s">
        <v>5035</v>
      </c>
      <c r="AA725" s="70"/>
      <c r="AB725" s="70"/>
    </row>
    <row r="726" spans="1:28" ht="20.100000000000001" customHeight="1">
      <c r="A726" s="72" t="s">
        <v>303</v>
      </c>
      <c r="B726" s="72" t="s">
        <v>7869</v>
      </c>
      <c r="C726" s="75">
        <f t="shared" si="11"/>
        <v>29040290</v>
      </c>
      <c r="D726" s="75" t="e">
        <f>MATCH(C726,estadored!$B$26:$B$322,0)</f>
        <v>#N/A</v>
      </c>
      <c r="E726" s="73" t="s">
        <v>7870</v>
      </c>
      <c r="F726" s="74" t="s">
        <v>5019</v>
      </c>
      <c r="G726" s="74" t="s">
        <v>12</v>
      </c>
      <c r="H726" s="74" t="s">
        <v>13</v>
      </c>
      <c r="I726" s="74" t="s">
        <v>14</v>
      </c>
      <c r="J726" s="72" t="s">
        <v>15</v>
      </c>
      <c r="K726" s="72" t="s">
        <v>160</v>
      </c>
      <c r="L726" s="72" t="s">
        <v>307</v>
      </c>
      <c r="M726" s="72" t="s">
        <v>237</v>
      </c>
      <c r="N726" s="72">
        <v>10</v>
      </c>
      <c r="O726" s="72">
        <v>33</v>
      </c>
      <c r="P726" s="72">
        <v>28</v>
      </c>
      <c r="Q726" s="72" t="s">
        <v>5021</v>
      </c>
      <c r="R726" s="72">
        <v>10.557777777777778</v>
      </c>
      <c r="S726" s="72">
        <v>74</v>
      </c>
      <c r="T726" s="75">
        <v>58</v>
      </c>
      <c r="U726" s="75">
        <v>18.399999999999999</v>
      </c>
      <c r="V726" s="75" t="s">
        <v>5022</v>
      </c>
      <c r="W726" s="75">
        <v>-74.971777777777774</v>
      </c>
      <c r="X726" s="76" t="s">
        <v>17</v>
      </c>
      <c r="Y726" s="72" t="s">
        <v>5465</v>
      </c>
      <c r="Z726" s="74" t="s">
        <v>18</v>
      </c>
      <c r="AA726" s="70"/>
      <c r="AB726" s="70"/>
    </row>
    <row r="727" spans="1:28" ht="20.100000000000001" customHeight="1">
      <c r="A727" s="72" t="s">
        <v>1137</v>
      </c>
      <c r="B727" s="72" t="s">
        <v>14512</v>
      </c>
      <c r="C727" s="75">
        <f t="shared" si="11"/>
        <v>26137170</v>
      </c>
      <c r="D727" s="75" t="e">
        <f>MATCH(C727,estadored!$B$26:$B$322,0)</f>
        <v>#N/A</v>
      </c>
      <c r="E727" s="73" t="s">
        <v>14513</v>
      </c>
      <c r="F727" s="74" t="s">
        <v>5019</v>
      </c>
      <c r="G727" s="74" t="s">
        <v>19</v>
      </c>
      <c r="H727" s="74" t="s">
        <v>31</v>
      </c>
      <c r="I727" s="74" t="s">
        <v>24</v>
      </c>
      <c r="J727" s="72" t="s">
        <v>15</v>
      </c>
      <c r="K727" s="72" t="s">
        <v>14514</v>
      </c>
      <c r="L727" s="72" t="s">
        <v>1212</v>
      </c>
      <c r="M727" s="72" t="s">
        <v>14514</v>
      </c>
      <c r="N727" s="72">
        <v>4</v>
      </c>
      <c r="O727" s="72">
        <v>51</v>
      </c>
      <c r="P727" s="72">
        <v>0</v>
      </c>
      <c r="Q727" s="72" t="s">
        <v>5021</v>
      </c>
      <c r="R727" s="72">
        <v>4.8499999999999996</v>
      </c>
      <c r="S727" s="72">
        <v>75</v>
      </c>
      <c r="T727" s="75">
        <v>41</v>
      </c>
      <c r="U727" s="75">
        <v>0</v>
      </c>
      <c r="V727" s="75" t="s">
        <v>5022</v>
      </c>
      <c r="W727" s="75">
        <v>-75.683333333333337</v>
      </c>
      <c r="X727" s="76" t="s">
        <v>73</v>
      </c>
      <c r="Y727" s="72" t="s">
        <v>8432</v>
      </c>
      <c r="Z727" s="74" t="s">
        <v>7514</v>
      </c>
      <c r="AA727" s="70"/>
      <c r="AB727" s="70"/>
    </row>
    <row r="728" spans="1:28" ht="20.100000000000001" customHeight="1">
      <c r="A728" s="72" t="s">
        <v>1371</v>
      </c>
      <c r="B728" s="72" t="s">
        <v>16067</v>
      </c>
      <c r="C728" s="75">
        <f t="shared" si="11"/>
        <v>21209200</v>
      </c>
      <c r="D728" s="75" t="e">
        <f>MATCH(C728,estadored!$B$26:$B$322,0)</f>
        <v>#N/A</v>
      </c>
      <c r="E728" s="73" t="s">
        <v>16068</v>
      </c>
      <c r="F728" s="74" t="s">
        <v>5019</v>
      </c>
      <c r="G728" s="74" t="s">
        <v>19</v>
      </c>
      <c r="H728" s="74" t="s">
        <v>31</v>
      </c>
      <c r="I728" s="74" t="s">
        <v>14</v>
      </c>
      <c r="J728" s="72" t="s">
        <v>15</v>
      </c>
      <c r="K728" s="72" t="s">
        <v>1322</v>
      </c>
      <c r="L728" s="72" t="s">
        <v>522</v>
      </c>
      <c r="M728" s="72" t="s">
        <v>1338</v>
      </c>
      <c r="N728" s="72">
        <v>4</v>
      </c>
      <c r="O728" s="72">
        <v>18</v>
      </c>
      <c r="P728" s="72">
        <v>0</v>
      </c>
      <c r="Q728" s="72" t="s">
        <v>5021</v>
      </c>
      <c r="R728" s="72">
        <v>4.3</v>
      </c>
      <c r="S728" s="72">
        <v>74</v>
      </c>
      <c r="T728" s="75">
        <v>50</v>
      </c>
      <c r="U728" s="75">
        <v>0</v>
      </c>
      <c r="V728" s="75" t="s">
        <v>5022</v>
      </c>
      <c r="W728" s="75">
        <v>-74.833333333333329</v>
      </c>
      <c r="X728" s="76" t="s">
        <v>6148</v>
      </c>
      <c r="Y728" s="72" t="s">
        <v>5820</v>
      </c>
      <c r="Z728" s="74" t="s">
        <v>18</v>
      </c>
      <c r="AA728" s="70"/>
      <c r="AB728" s="70"/>
    </row>
    <row r="729" spans="1:28" ht="20.100000000000001" customHeight="1">
      <c r="A729" s="72" t="s">
        <v>303</v>
      </c>
      <c r="B729" s="72" t="s">
        <v>7210</v>
      </c>
      <c r="C729" s="75">
        <f t="shared" si="11"/>
        <v>25021360</v>
      </c>
      <c r="D729" s="75" t="e">
        <f>MATCH(C729,estadored!$B$26:$B$322,0)</f>
        <v>#N/A</v>
      </c>
      <c r="E729" s="73" t="s">
        <v>7211</v>
      </c>
      <c r="F729" s="74" t="s">
        <v>5019</v>
      </c>
      <c r="G729" s="74" t="s">
        <v>12</v>
      </c>
      <c r="H729" s="74" t="s">
        <v>13</v>
      </c>
      <c r="I729" s="74" t="s">
        <v>14</v>
      </c>
      <c r="J729" s="72" t="s">
        <v>15</v>
      </c>
      <c r="K729" s="72" t="s">
        <v>7074</v>
      </c>
      <c r="L729" s="72" t="s">
        <v>182</v>
      </c>
      <c r="M729" s="72" t="s">
        <v>182</v>
      </c>
      <c r="N729" s="72">
        <v>8</v>
      </c>
      <c r="O729" s="72">
        <v>55</v>
      </c>
      <c r="P729" s="72">
        <v>29</v>
      </c>
      <c r="Q729" s="72" t="s">
        <v>5021</v>
      </c>
      <c r="R729" s="72">
        <v>8.924722222222222</v>
      </c>
      <c r="S729" s="72">
        <v>74</v>
      </c>
      <c r="T729" s="75">
        <v>42</v>
      </c>
      <c r="U729" s="75">
        <v>43</v>
      </c>
      <c r="V729" s="75" t="s">
        <v>5022</v>
      </c>
      <c r="W729" s="75">
        <v>-74.711944444444441</v>
      </c>
      <c r="X729" s="76" t="s">
        <v>50</v>
      </c>
      <c r="Y729" s="72" t="s">
        <v>181</v>
      </c>
      <c r="Z729" s="74" t="s">
        <v>18</v>
      </c>
      <c r="AA729" s="70"/>
      <c r="AB729" s="70"/>
    </row>
    <row r="730" spans="1:28" ht="20.100000000000001" customHeight="1">
      <c r="A730" s="72" t="s">
        <v>303</v>
      </c>
      <c r="B730" s="72" t="s">
        <v>7480</v>
      </c>
      <c r="C730" s="75">
        <f t="shared" si="11"/>
        <v>25028250</v>
      </c>
      <c r="D730" s="75" t="e">
        <f>MATCH(C730,estadored!$B$26:$B$322,0)</f>
        <v>#N/A</v>
      </c>
      <c r="E730" s="73" t="s">
        <v>7211</v>
      </c>
      <c r="F730" s="74" t="s">
        <v>5019</v>
      </c>
      <c r="G730" s="74" t="s">
        <v>19</v>
      </c>
      <c r="H730" s="74" t="s">
        <v>20</v>
      </c>
      <c r="I730" s="74" t="s">
        <v>24</v>
      </c>
      <c r="J730" s="72" t="s">
        <v>15</v>
      </c>
      <c r="K730" s="72" t="s">
        <v>7481</v>
      </c>
      <c r="L730" s="72" t="s">
        <v>175</v>
      </c>
      <c r="M730" s="72" t="s">
        <v>7139</v>
      </c>
      <c r="N730" s="72">
        <v>8</v>
      </c>
      <c r="O730" s="72">
        <v>53</v>
      </c>
      <c r="P730" s="72">
        <v>0</v>
      </c>
      <c r="Q730" s="72" t="s">
        <v>5021</v>
      </c>
      <c r="R730" s="72">
        <v>8.8833333333333329</v>
      </c>
      <c r="S730" s="72">
        <v>74</v>
      </c>
      <c r="T730" s="75">
        <v>21</v>
      </c>
      <c r="U730" s="75">
        <v>0</v>
      </c>
      <c r="V730" s="75" t="s">
        <v>5022</v>
      </c>
      <c r="W730" s="75">
        <v>-74.349999999999994</v>
      </c>
      <c r="X730" s="76" t="s">
        <v>48</v>
      </c>
      <c r="Y730" s="72" t="s">
        <v>5341</v>
      </c>
      <c r="Z730" s="74" t="s">
        <v>7372</v>
      </c>
      <c r="AA730" s="70"/>
      <c r="AB730" s="70"/>
    </row>
    <row r="731" spans="1:28" ht="20.100000000000001" customHeight="1">
      <c r="A731" s="72" t="s">
        <v>493</v>
      </c>
      <c r="B731" s="72" t="s">
        <v>8007</v>
      </c>
      <c r="C731" s="75">
        <f t="shared" si="11"/>
        <v>32070010</v>
      </c>
      <c r="D731" s="75" t="e">
        <f>MATCH(C731,estadored!$B$26:$B$322,0)</f>
        <v>#N/A</v>
      </c>
      <c r="E731" s="73" t="s">
        <v>7211</v>
      </c>
      <c r="F731" s="74" t="s">
        <v>5019</v>
      </c>
      <c r="G731" s="74" t="s">
        <v>12</v>
      </c>
      <c r="H731" s="74" t="s">
        <v>13</v>
      </c>
      <c r="I731" s="74" t="s">
        <v>14</v>
      </c>
      <c r="J731" s="72" t="s">
        <v>15</v>
      </c>
      <c r="K731" s="72" t="s">
        <v>8008</v>
      </c>
      <c r="L731" s="72" t="s">
        <v>501</v>
      </c>
      <c r="M731" s="72" t="s">
        <v>8009</v>
      </c>
      <c r="N731" s="72">
        <v>3</v>
      </c>
      <c r="O731" s="72">
        <v>12</v>
      </c>
      <c r="P731" s="72">
        <v>0</v>
      </c>
      <c r="Q731" s="72" t="s">
        <v>5021</v>
      </c>
      <c r="R731" s="72">
        <v>3.2</v>
      </c>
      <c r="S731" s="72">
        <v>73</v>
      </c>
      <c r="T731" s="75">
        <v>45</v>
      </c>
      <c r="U731" s="75">
        <v>0</v>
      </c>
      <c r="V731" s="75" t="s">
        <v>5022</v>
      </c>
      <c r="W731" s="75">
        <v>-73.75</v>
      </c>
      <c r="X731" s="76" t="s">
        <v>6215</v>
      </c>
      <c r="Y731" s="72" t="s">
        <v>5824</v>
      </c>
      <c r="Z731" s="74" t="s">
        <v>18</v>
      </c>
      <c r="AA731" s="70"/>
      <c r="AB731" s="70"/>
    </row>
    <row r="732" spans="1:28" ht="20.100000000000001" customHeight="1">
      <c r="A732" s="72" t="s">
        <v>303</v>
      </c>
      <c r="B732" s="72" t="s">
        <v>6546</v>
      </c>
      <c r="C732" s="75">
        <f t="shared" si="11"/>
        <v>13015030</v>
      </c>
      <c r="D732" s="75" t="e">
        <f>MATCH(C732,estadored!$B$26:$B$322,0)</f>
        <v>#N/A</v>
      </c>
      <c r="E732" s="73" t="s">
        <v>6547</v>
      </c>
      <c r="F732" s="74" t="s">
        <v>5019</v>
      </c>
      <c r="G732" s="74" t="s">
        <v>12</v>
      </c>
      <c r="H732" s="74" t="s">
        <v>64</v>
      </c>
      <c r="I732" s="74" t="s">
        <v>24</v>
      </c>
      <c r="J732" s="72" t="s">
        <v>15</v>
      </c>
      <c r="K732" s="72" t="s">
        <v>122</v>
      </c>
      <c r="L732" s="72" t="s">
        <v>123</v>
      </c>
      <c r="M732" s="72" t="s">
        <v>124</v>
      </c>
      <c r="N732" s="72">
        <v>7</v>
      </c>
      <c r="O732" s="72">
        <v>59</v>
      </c>
      <c r="P732" s="72">
        <v>0</v>
      </c>
      <c r="Q732" s="72" t="s">
        <v>5021</v>
      </c>
      <c r="R732" s="72">
        <v>7.9833333333333334</v>
      </c>
      <c r="S732" s="72">
        <v>76</v>
      </c>
      <c r="T732" s="75">
        <v>14</v>
      </c>
      <c r="U732" s="75">
        <v>0</v>
      </c>
      <c r="V732" s="75" t="s">
        <v>5022</v>
      </c>
      <c r="W732" s="75">
        <v>-76.233333333333334</v>
      </c>
      <c r="X732" s="76" t="s">
        <v>5066</v>
      </c>
      <c r="Y732" s="72" t="s">
        <v>215</v>
      </c>
      <c r="Z732" s="74" t="s">
        <v>5284</v>
      </c>
      <c r="AA732" s="70"/>
      <c r="AB732" s="70"/>
    </row>
    <row r="733" spans="1:28" ht="20.100000000000001" customHeight="1">
      <c r="A733" s="72" t="s">
        <v>763</v>
      </c>
      <c r="B733" s="72" t="s">
        <v>10676</v>
      </c>
      <c r="C733" s="75">
        <f t="shared" si="11"/>
        <v>23125040</v>
      </c>
      <c r="D733" s="75" t="e">
        <f>MATCH(C733,estadored!$B$26:$B$322,0)</f>
        <v>#N/A</v>
      </c>
      <c r="E733" s="73" t="s">
        <v>10677</v>
      </c>
      <c r="F733" s="74" t="s">
        <v>5019</v>
      </c>
      <c r="G733" s="74" t="s">
        <v>12</v>
      </c>
      <c r="H733" s="74" t="s">
        <v>26</v>
      </c>
      <c r="I733" s="74" t="s">
        <v>24</v>
      </c>
      <c r="J733" s="72" t="s">
        <v>15</v>
      </c>
      <c r="K733" s="72" t="s">
        <v>10678</v>
      </c>
      <c r="L733" s="72" t="s">
        <v>767</v>
      </c>
      <c r="M733" s="72" t="s">
        <v>10679</v>
      </c>
      <c r="N733" s="72">
        <v>6</v>
      </c>
      <c r="O733" s="72">
        <v>36</v>
      </c>
      <c r="P733" s="72">
        <v>58</v>
      </c>
      <c r="Q733" s="72" t="s">
        <v>5021</v>
      </c>
      <c r="R733" s="72">
        <v>6.6161111111111106</v>
      </c>
      <c r="S733" s="72">
        <v>73</v>
      </c>
      <c r="T733" s="75">
        <v>55</v>
      </c>
      <c r="U733" s="75">
        <v>14</v>
      </c>
      <c r="V733" s="75" t="s">
        <v>5022</v>
      </c>
      <c r="W733" s="75">
        <v>-73.920555555555566</v>
      </c>
      <c r="X733" s="76" t="s">
        <v>292</v>
      </c>
      <c r="Y733" s="72" t="s">
        <v>6237</v>
      </c>
      <c r="Z733" s="74" t="s">
        <v>121</v>
      </c>
      <c r="AA733" s="70"/>
      <c r="AB733" s="70"/>
    </row>
    <row r="734" spans="1:28" ht="20.100000000000001" customHeight="1">
      <c r="A734" s="72" t="s">
        <v>303</v>
      </c>
      <c r="B734" s="72" t="s">
        <v>7862</v>
      </c>
      <c r="C734" s="75">
        <f t="shared" si="11"/>
        <v>29040250</v>
      </c>
      <c r="D734" s="75" t="e">
        <f>MATCH(C734,estadored!$B$26:$B$322,0)</f>
        <v>#N/A</v>
      </c>
      <c r="E734" s="73" t="s">
        <v>7863</v>
      </c>
      <c r="F734" s="74" t="s">
        <v>5019</v>
      </c>
      <c r="G734" s="74" t="s">
        <v>12</v>
      </c>
      <c r="H734" s="74" t="s">
        <v>13</v>
      </c>
      <c r="I734" s="74" t="s">
        <v>14</v>
      </c>
      <c r="J734" s="72" t="s">
        <v>15</v>
      </c>
      <c r="K734" s="72" t="s">
        <v>160</v>
      </c>
      <c r="L734" s="72" t="s">
        <v>307</v>
      </c>
      <c r="M734" s="72" t="s">
        <v>7864</v>
      </c>
      <c r="N734" s="72">
        <v>10</v>
      </c>
      <c r="O734" s="72">
        <v>22</v>
      </c>
      <c r="P734" s="72">
        <v>35.9</v>
      </c>
      <c r="Q734" s="72" t="s">
        <v>5021</v>
      </c>
      <c r="R734" s="72">
        <v>10.376638888888889</v>
      </c>
      <c r="S734" s="72">
        <v>74</v>
      </c>
      <c r="T734" s="75">
        <v>53</v>
      </c>
      <c r="U734" s="75">
        <v>18.3</v>
      </c>
      <c r="V734" s="75" t="s">
        <v>5022</v>
      </c>
      <c r="W734" s="75">
        <v>-74.888416666666672</v>
      </c>
      <c r="X734" s="76" t="s">
        <v>66</v>
      </c>
      <c r="Y734" s="72" t="s">
        <v>6333</v>
      </c>
      <c r="Z734" s="74" t="s">
        <v>18</v>
      </c>
      <c r="AA734" s="70"/>
      <c r="AB734" s="70"/>
    </row>
    <row r="735" spans="1:28" ht="20.100000000000001" customHeight="1">
      <c r="A735" s="72" t="s">
        <v>1031</v>
      </c>
      <c r="B735" s="72" t="s">
        <v>12620</v>
      </c>
      <c r="C735" s="75">
        <f t="shared" si="11"/>
        <v>16037020</v>
      </c>
      <c r="D735" s="75" t="e">
        <f>MATCH(C735,estadored!$B$26:$B$322,0)</f>
        <v>#N/A</v>
      </c>
      <c r="E735" s="73" t="s">
        <v>12621</v>
      </c>
      <c r="F735" s="74" t="s">
        <v>5019</v>
      </c>
      <c r="G735" s="74" t="s">
        <v>19</v>
      </c>
      <c r="H735" s="74" t="s">
        <v>31</v>
      </c>
      <c r="I735" s="74" t="s">
        <v>14</v>
      </c>
      <c r="J735" s="72" t="s">
        <v>15</v>
      </c>
      <c r="K735" s="72" t="s">
        <v>2317</v>
      </c>
      <c r="L735" s="72" t="s">
        <v>492</v>
      </c>
      <c r="M735" s="72" t="s">
        <v>12578</v>
      </c>
      <c r="N735" s="72">
        <v>8</v>
      </c>
      <c r="O735" s="72">
        <v>29</v>
      </c>
      <c r="P735" s="72">
        <v>17</v>
      </c>
      <c r="Q735" s="72" t="s">
        <v>5021</v>
      </c>
      <c r="R735" s="72">
        <v>8.4880555555555546</v>
      </c>
      <c r="S735" s="72">
        <v>72</v>
      </c>
      <c r="T735" s="75">
        <v>37</v>
      </c>
      <c r="U735" s="75">
        <v>52</v>
      </c>
      <c r="V735" s="75" t="s">
        <v>5022</v>
      </c>
      <c r="W735" s="75">
        <v>-72.63111111111111</v>
      </c>
      <c r="X735" s="76" t="s">
        <v>44</v>
      </c>
      <c r="Y735" s="72" t="s">
        <v>29</v>
      </c>
      <c r="Z735" s="74" t="s">
        <v>18</v>
      </c>
      <c r="AA735" s="70"/>
      <c r="AB735" s="70"/>
    </row>
    <row r="736" spans="1:28" ht="20.100000000000001" customHeight="1">
      <c r="A736" s="72" t="s">
        <v>1031</v>
      </c>
      <c r="B736" s="72" t="s">
        <v>13732</v>
      </c>
      <c r="C736" s="75">
        <f t="shared" si="11"/>
        <v>37020030</v>
      </c>
      <c r="D736" s="75" t="e">
        <f>MATCH(C736,estadored!$B$26:$B$322,0)</f>
        <v>#N/A</v>
      </c>
      <c r="E736" s="73" t="s">
        <v>13733</v>
      </c>
      <c r="F736" s="74" t="s">
        <v>5019</v>
      </c>
      <c r="G736" s="74" t="s">
        <v>12</v>
      </c>
      <c r="H736" s="74" t="s">
        <v>13</v>
      </c>
      <c r="I736" s="74" t="s">
        <v>14</v>
      </c>
      <c r="J736" s="72" t="s">
        <v>15</v>
      </c>
      <c r="K736" s="72" t="s">
        <v>13731</v>
      </c>
      <c r="L736" s="72" t="s">
        <v>492</v>
      </c>
      <c r="M736" s="72" t="s">
        <v>6116</v>
      </c>
      <c r="N736" s="72">
        <v>7</v>
      </c>
      <c r="O736" s="72">
        <v>5</v>
      </c>
      <c r="P736" s="72">
        <v>56</v>
      </c>
      <c r="Q736" s="72" t="s">
        <v>5021</v>
      </c>
      <c r="R736" s="72">
        <v>7.0988888888888884</v>
      </c>
      <c r="S736" s="72">
        <v>72</v>
      </c>
      <c r="T736" s="75">
        <v>18</v>
      </c>
      <c r="U736" s="75">
        <v>1</v>
      </c>
      <c r="V736" s="75" t="s">
        <v>5022</v>
      </c>
      <c r="W736" s="75">
        <v>-72.300277777777779</v>
      </c>
      <c r="X736" s="76" t="s">
        <v>5591</v>
      </c>
      <c r="Y736" s="72" t="s">
        <v>6698</v>
      </c>
      <c r="Z736" s="74" t="s">
        <v>18</v>
      </c>
      <c r="AA736" s="70"/>
      <c r="AB736" s="70"/>
    </row>
    <row r="737" spans="1:28" ht="20.100000000000001" customHeight="1">
      <c r="A737" s="72" t="s">
        <v>763</v>
      </c>
      <c r="B737" s="72" t="s">
        <v>11327</v>
      </c>
      <c r="C737" s="75">
        <f t="shared" si="11"/>
        <v>35070500</v>
      </c>
      <c r="D737" s="75" t="e">
        <f>MATCH(C737,estadored!$B$26:$B$322,0)</f>
        <v>#N/A</v>
      </c>
      <c r="E737" s="73" t="s">
        <v>11328</v>
      </c>
      <c r="F737" s="74" t="s">
        <v>5019</v>
      </c>
      <c r="G737" s="74" t="s">
        <v>12</v>
      </c>
      <c r="H737" s="74" t="s">
        <v>67</v>
      </c>
      <c r="I737" s="74" t="s">
        <v>24</v>
      </c>
      <c r="J737" s="72" t="s">
        <v>15</v>
      </c>
      <c r="K737" s="72" t="s">
        <v>11270</v>
      </c>
      <c r="L737" s="72" t="s">
        <v>173</v>
      </c>
      <c r="M737" s="72" t="s">
        <v>11222</v>
      </c>
      <c r="N737" s="72">
        <v>4</v>
      </c>
      <c r="O737" s="72">
        <v>59</v>
      </c>
      <c r="P737" s="72">
        <v>44.8</v>
      </c>
      <c r="Q737" s="72" t="s">
        <v>5021</v>
      </c>
      <c r="R737" s="72">
        <v>4.9957777777777777</v>
      </c>
      <c r="S737" s="72">
        <v>73</v>
      </c>
      <c r="T737" s="75">
        <v>22</v>
      </c>
      <c r="U737" s="75">
        <v>53.5</v>
      </c>
      <c r="V737" s="75" t="s">
        <v>5022</v>
      </c>
      <c r="W737" s="75">
        <v>-73.381527777777777</v>
      </c>
      <c r="X737" s="76" t="s">
        <v>11329</v>
      </c>
      <c r="Y737" s="72" t="s">
        <v>6343</v>
      </c>
      <c r="Z737" s="74" t="s">
        <v>121</v>
      </c>
      <c r="AA737" s="70"/>
      <c r="AB737" s="70"/>
    </row>
    <row r="738" spans="1:28" ht="20.100000000000001" customHeight="1">
      <c r="A738" s="72" t="s">
        <v>1031</v>
      </c>
      <c r="B738" s="72" t="s">
        <v>12624</v>
      </c>
      <c r="C738" s="75">
        <f t="shared" si="11"/>
        <v>16037040</v>
      </c>
      <c r="D738" s="75" t="e">
        <f>MATCH(C738,estadored!$B$26:$B$322,0)</f>
        <v>#N/A</v>
      </c>
      <c r="E738" s="73" t="s">
        <v>12625</v>
      </c>
      <c r="F738" s="74" t="s">
        <v>5019</v>
      </c>
      <c r="G738" s="74" t="s">
        <v>19</v>
      </c>
      <c r="H738" s="74" t="s">
        <v>20</v>
      </c>
      <c r="I738" s="74" t="s">
        <v>14</v>
      </c>
      <c r="J738" s="72" t="s">
        <v>15</v>
      </c>
      <c r="K738" s="72" t="s">
        <v>12609</v>
      </c>
      <c r="L738" s="72" t="s">
        <v>492</v>
      </c>
      <c r="M738" s="72" t="s">
        <v>12578</v>
      </c>
      <c r="N738" s="72">
        <v>8</v>
      </c>
      <c r="O738" s="72">
        <v>36</v>
      </c>
      <c r="P738" s="72">
        <v>4</v>
      </c>
      <c r="Q738" s="72" t="s">
        <v>5021</v>
      </c>
      <c r="R738" s="72">
        <v>8.6011111111111109</v>
      </c>
      <c r="S738" s="72">
        <v>72</v>
      </c>
      <c r="T738" s="75">
        <v>48</v>
      </c>
      <c r="U738" s="75">
        <v>31</v>
      </c>
      <c r="V738" s="75" t="s">
        <v>5022</v>
      </c>
      <c r="W738" s="75">
        <v>-72.808611111111105</v>
      </c>
      <c r="X738" s="76" t="s">
        <v>5403</v>
      </c>
      <c r="Y738" s="72" t="s">
        <v>216</v>
      </c>
      <c r="Z738" s="74" t="s">
        <v>18</v>
      </c>
      <c r="AA738" s="70"/>
      <c r="AB738" s="70"/>
    </row>
    <row r="739" spans="1:28" ht="20.100000000000001" customHeight="1">
      <c r="A739" s="72" t="s">
        <v>1031</v>
      </c>
      <c r="B739" s="72" t="s">
        <v>12575</v>
      </c>
      <c r="C739" s="75">
        <f t="shared" si="11"/>
        <v>16030030</v>
      </c>
      <c r="D739" s="75" t="e">
        <f>MATCH(C739,estadored!$B$26:$B$322,0)</f>
        <v>#N/A</v>
      </c>
      <c r="E739" s="73" t="s">
        <v>12576</v>
      </c>
      <c r="F739" s="74" t="s">
        <v>5019</v>
      </c>
      <c r="G739" s="74" t="s">
        <v>12</v>
      </c>
      <c r="H739" s="74" t="s">
        <v>13</v>
      </c>
      <c r="I739" s="74" t="s">
        <v>14</v>
      </c>
      <c r="J739" s="72" t="s">
        <v>15</v>
      </c>
      <c r="K739" s="72" t="s">
        <v>12577</v>
      </c>
      <c r="L739" s="72" t="s">
        <v>492</v>
      </c>
      <c r="M739" s="72" t="s">
        <v>12578</v>
      </c>
      <c r="N739" s="72">
        <v>8</v>
      </c>
      <c r="O739" s="72">
        <v>30</v>
      </c>
      <c r="P739" s="72">
        <v>53.8</v>
      </c>
      <c r="Q739" s="72" t="s">
        <v>5021</v>
      </c>
      <c r="R739" s="72">
        <v>8.5149444444444438</v>
      </c>
      <c r="S739" s="72">
        <v>72</v>
      </c>
      <c r="T739" s="75">
        <v>41</v>
      </c>
      <c r="U739" s="75">
        <v>50.8</v>
      </c>
      <c r="V739" s="75" t="s">
        <v>5022</v>
      </c>
      <c r="W739" s="75">
        <v>-72.697444444444443</v>
      </c>
      <c r="X739" s="76" t="s">
        <v>110</v>
      </c>
      <c r="Y739" s="72" t="s">
        <v>216</v>
      </c>
      <c r="Z739" s="74" t="s">
        <v>18</v>
      </c>
      <c r="AA739" s="70"/>
      <c r="AB739" s="70"/>
    </row>
    <row r="740" spans="1:28" ht="20.100000000000001" customHeight="1">
      <c r="A740" s="72" t="s">
        <v>1031</v>
      </c>
      <c r="B740" s="72" t="s">
        <v>12618</v>
      </c>
      <c r="C740" s="75">
        <f t="shared" si="11"/>
        <v>16037010</v>
      </c>
      <c r="D740" s="75" t="e">
        <f>MATCH(C740,estadored!$B$26:$B$322,0)</f>
        <v>#N/A</v>
      </c>
      <c r="E740" s="73" t="s">
        <v>12619</v>
      </c>
      <c r="F740" s="74" t="s">
        <v>5019</v>
      </c>
      <c r="G740" s="74" t="s">
        <v>19</v>
      </c>
      <c r="H740" s="74" t="s">
        <v>31</v>
      </c>
      <c r="I740" s="74" t="s">
        <v>14</v>
      </c>
      <c r="J740" s="72" t="s">
        <v>15</v>
      </c>
      <c r="K740" s="72" t="s">
        <v>12577</v>
      </c>
      <c r="L740" s="72" t="s">
        <v>492</v>
      </c>
      <c r="M740" s="72" t="s">
        <v>12578</v>
      </c>
      <c r="N740" s="72">
        <v>8</v>
      </c>
      <c r="O740" s="72">
        <v>31</v>
      </c>
      <c r="P740" s="72">
        <v>3</v>
      </c>
      <c r="Q740" s="72" t="s">
        <v>5021</v>
      </c>
      <c r="R740" s="72">
        <v>8.5175000000000001</v>
      </c>
      <c r="S740" s="72">
        <v>72</v>
      </c>
      <c r="T740" s="75">
        <v>41</v>
      </c>
      <c r="U740" s="75">
        <v>53</v>
      </c>
      <c r="V740" s="75" t="s">
        <v>5022</v>
      </c>
      <c r="W740" s="75">
        <v>-72.698055555555555</v>
      </c>
      <c r="X740" s="76" t="s">
        <v>44</v>
      </c>
      <c r="Y740" s="72" t="s">
        <v>29</v>
      </c>
      <c r="Z740" s="74" t="s">
        <v>18</v>
      </c>
      <c r="AA740" s="70"/>
      <c r="AB740" s="70"/>
    </row>
    <row r="741" spans="1:28" ht="20.100000000000001" customHeight="1">
      <c r="A741" s="72" t="s">
        <v>11</v>
      </c>
      <c r="B741" s="72" t="s">
        <v>5524</v>
      </c>
      <c r="C741" s="75">
        <f t="shared" si="11"/>
        <v>23080650</v>
      </c>
      <c r="D741" s="75" t="e">
        <f>MATCH(C741,estadored!$B$26:$B$322,0)</f>
        <v>#N/A</v>
      </c>
      <c r="E741" s="73" t="s">
        <v>5525</v>
      </c>
      <c r="F741" s="74" t="s">
        <v>5019</v>
      </c>
      <c r="G741" s="74" t="s">
        <v>12</v>
      </c>
      <c r="H741" s="74" t="s">
        <v>13</v>
      </c>
      <c r="I741" s="74" t="s">
        <v>14</v>
      </c>
      <c r="J741" s="72" t="s">
        <v>15</v>
      </c>
      <c r="K741" s="72" t="s">
        <v>5526</v>
      </c>
      <c r="L741" s="72" t="s">
        <v>27</v>
      </c>
      <c r="M741" s="72" t="s">
        <v>5527</v>
      </c>
      <c r="N741" s="72">
        <v>6</v>
      </c>
      <c r="O741" s="72">
        <v>4</v>
      </c>
      <c r="P741" s="72">
        <v>25.6</v>
      </c>
      <c r="Q741" s="72" t="s">
        <v>5021</v>
      </c>
      <c r="R741" s="72">
        <v>6.0737777777777779</v>
      </c>
      <c r="S741" s="72">
        <v>75</v>
      </c>
      <c r="T741" s="75">
        <v>20</v>
      </c>
      <c r="U741" s="75">
        <v>8.1999999999999993</v>
      </c>
      <c r="V741" s="75" t="s">
        <v>5022</v>
      </c>
      <c r="W741" s="75">
        <v>-75.335611111111106</v>
      </c>
      <c r="X741" s="76" t="s">
        <v>5029</v>
      </c>
      <c r="Y741" s="72" t="s">
        <v>5159</v>
      </c>
      <c r="Z741" s="74" t="s">
        <v>18</v>
      </c>
      <c r="AA741" s="70"/>
      <c r="AB741" s="70"/>
    </row>
    <row r="742" spans="1:28" ht="20.100000000000001" customHeight="1">
      <c r="A742" s="72" t="s">
        <v>564</v>
      </c>
      <c r="B742" s="72" t="s">
        <v>9098</v>
      </c>
      <c r="C742" s="75">
        <f t="shared" si="11"/>
        <v>21100010</v>
      </c>
      <c r="D742" s="75" t="e">
        <f>MATCH(C742,estadored!$B$26:$B$322,0)</f>
        <v>#N/A</v>
      </c>
      <c r="E742" s="73" t="s">
        <v>9099</v>
      </c>
      <c r="F742" s="74" t="s">
        <v>5019</v>
      </c>
      <c r="G742" s="74" t="s">
        <v>12</v>
      </c>
      <c r="H742" s="74" t="s">
        <v>13</v>
      </c>
      <c r="I742" s="74" t="s">
        <v>24</v>
      </c>
      <c r="J742" s="72" t="s">
        <v>15</v>
      </c>
      <c r="K742" s="72" t="s">
        <v>618</v>
      </c>
      <c r="L742" s="72" t="s">
        <v>566</v>
      </c>
      <c r="M742" s="72" t="s">
        <v>9084</v>
      </c>
      <c r="N742" s="72">
        <v>2</v>
      </c>
      <c r="O742" s="72">
        <v>41</v>
      </c>
      <c r="P742" s="72">
        <v>0</v>
      </c>
      <c r="Q742" s="72" t="s">
        <v>5021</v>
      </c>
      <c r="R742" s="72">
        <v>2.6833333333333336</v>
      </c>
      <c r="S742" s="72">
        <v>75</v>
      </c>
      <c r="T742" s="75">
        <v>20</v>
      </c>
      <c r="U742" s="75">
        <v>0</v>
      </c>
      <c r="V742" s="75" t="s">
        <v>5022</v>
      </c>
      <c r="W742" s="75">
        <v>-75.333333333333329</v>
      </c>
      <c r="X742" s="76" t="s">
        <v>5252</v>
      </c>
      <c r="Y742" s="72" t="s">
        <v>7546</v>
      </c>
      <c r="Z742" s="74" t="s">
        <v>448</v>
      </c>
      <c r="AA742" s="70"/>
      <c r="AB742" s="70"/>
    </row>
    <row r="743" spans="1:28" ht="20.100000000000001" customHeight="1">
      <c r="A743" s="72" t="s">
        <v>1031</v>
      </c>
      <c r="B743" s="72" t="s">
        <v>13234</v>
      </c>
      <c r="C743" s="75">
        <f t="shared" si="11"/>
        <v>23197160</v>
      </c>
      <c r="D743" s="75" t="e">
        <f>MATCH(C743,estadored!$B$26:$B$322,0)</f>
        <v>#N/A</v>
      </c>
      <c r="E743" s="73" t="s">
        <v>13235</v>
      </c>
      <c r="F743" s="74" t="s">
        <v>5019</v>
      </c>
      <c r="G743" s="74" t="s">
        <v>19</v>
      </c>
      <c r="H743" s="74" t="s">
        <v>20</v>
      </c>
      <c r="I743" s="74" t="s">
        <v>24</v>
      </c>
      <c r="J743" s="72" t="s">
        <v>15</v>
      </c>
      <c r="K743" s="72" t="s">
        <v>13236</v>
      </c>
      <c r="L743" s="72" t="s">
        <v>767</v>
      </c>
      <c r="M743" s="72" t="s">
        <v>1083</v>
      </c>
      <c r="N743" s="72">
        <v>7</v>
      </c>
      <c r="O743" s="72">
        <v>9</v>
      </c>
      <c r="P743" s="72">
        <v>0</v>
      </c>
      <c r="Q743" s="72" t="s">
        <v>5021</v>
      </c>
      <c r="R743" s="72">
        <v>7.15</v>
      </c>
      <c r="S743" s="72">
        <v>73</v>
      </c>
      <c r="T743" s="75">
        <v>13</v>
      </c>
      <c r="U743" s="75">
        <v>0</v>
      </c>
      <c r="V743" s="75" t="s">
        <v>5022</v>
      </c>
      <c r="W743" s="75">
        <v>-73.216666666666669</v>
      </c>
      <c r="X743" s="76" t="s">
        <v>13237</v>
      </c>
      <c r="Y743" s="72" t="s">
        <v>9458</v>
      </c>
      <c r="Z743" s="74" t="s">
        <v>5994</v>
      </c>
      <c r="AA743" s="70"/>
      <c r="AB743" s="70"/>
    </row>
    <row r="744" spans="1:28" ht="20.100000000000001" customHeight="1">
      <c r="A744" s="72" t="s">
        <v>674</v>
      </c>
      <c r="B744" s="72" t="s">
        <v>10219</v>
      </c>
      <c r="C744" s="75">
        <f t="shared" si="11"/>
        <v>28015050</v>
      </c>
      <c r="D744" s="75" t="e">
        <f>MATCH(C744,estadored!$B$26:$B$322,0)</f>
        <v>#N/A</v>
      </c>
      <c r="E744" s="73" t="s">
        <v>10220</v>
      </c>
      <c r="F744" s="74" t="s">
        <v>5019</v>
      </c>
      <c r="G744" s="74" t="s">
        <v>12</v>
      </c>
      <c r="H744" s="74" t="s">
        <v>26</v>
      </c>
      <c r="I744" s="74" t="s">
        <v>24</v>
      </c>
      <c r="J744" s="72" t="s">
        <v>15</v>
      </c>
      <c r="K744" s="72" t="s">
        <v>10202</v>
      </c>
      <c r="L744" s="72" t="s">
        <v>424</v>
      </c>
      <c r="M744" s="72" t="s">
        <v>732</v>
      </c>
      <c r="N744" s="72">
        <v>10</v>
      </c>
      <c r="O744" s="72">
        <v>39</v>
      </c>
      <c r="P744" s="72">
        <v>0</v>
      </c>
      <c r="Q744" s="72" t="s">
        <v>5021</v>
      </c>
      <c r="R744" s="72">
        <v>10.65</v>
      </c>
      <c r="S744" s="72">
        <v>73</v>
      </c>
      <c r="T744" s="75">
        <v>8</v>
      </c>
      <c r="U744" s="75">
        <v>0</v>
      </c>
      <c r="V744" s="75" t="s">
        <v>5022</v>
      </c>
      <c r="W744" s="75">
        <v>-73.13333333333334</v>
      </c>
      <c r="X744" s="76" t="s">
        <v>6230</v>
      </c>
      <c r="Y744" s="72" t="s">
        <v>7293</v>
      </c>
      <c r="Z744" s="74" t="s">
        <v>5103</v>
      </c>
      <c r="AA744" s="70"/>
      <c r="AB744" s="70"/>
    </row>
    <row r="745" spans="1:28" ht="20.100000000000001" customHeight="1">
      <c r="A745" s="72" t="s">
        <v>1031</v>
      </c>
      <c r="B745" s="72" t="s">
        <v>13078</v>
      </c>
      <c r="C745" s="75">
        <f t="shared" si="11"/>
        <v>23190250</v>
      </c>
      <c r="D745" s="75" t="e">
        <f>MATCH(C745,estadored!$B$26:$B$322,0)</f>
        <v>#N/A</v>
      </c>
      <c r="E745" s="73" t="s">
        <v>13079</v>
      </c>
      <c r="F745" s="74" t="s">
        <v>5019</v>
      </c>
      <c r="G745" s="74" t="s">
        <v>12</v>
      </c>
      <c r="H745" s="74" t="s">
        <v>13</v>
      </c>
      <c r="I745" s="74" t="s">
        <v>24</v>
      </c>
      <c r="J745" s="72" t="s">
        <v>15</v>
      </c>
      <c r="K745" s="72" t="s">
        <v>1083</v>
      </c>
      <c r="L745" s="72" t="s">
        <v>767</v>
      </c>
      <c r="M745" s="72" t="s">
        <v>142</v>
      </c>
      <c r="N745" s="72">
        <v>7</v>
      </c>
      <c r="O745" s="72">
        <v>26</v>
      </c>
      <c r="P745" s="72">
        <v>0</v>
      </c>
      <c r="Q745" s="72" t="s">
        <v>5021</v>
      </c>
      <c r="R745" s="72">
        <v>7.4333333333333336</v>
      </c>
      <c r="S745" s="72">
        <v>73</v>
      </c>
      <c r="T745" s="75">
        <v>26</v>
      </c>
      <c r="U745" s="75">
        <v>0</v>
      </c>
      <c r="V745" s="75" t="s">
        <v>5022</v>
      </c>
      <c r="W745" s="75">
        <v>-73.433333333333337</v>
      </c>
      <c r="X745" s="76" t="s">
        <v>6230</v>
      </c>
      <c r="Y745" s="72" t="s">
        <v>6760</v>
      </c>
      <c r="Z745" s="74" t="s">
        <v>5318</v>
      </c>
      <c r="AA745" s="70"/>
      <c r="AB745" s="70"/>
    </row>
    <row r="746" spans="1:28" ht="20.100000000000001" customHeight="1">
      <c r="A746" s="72" t="s">
        <v>763</v>
      </c>
      <c r="B746" s="72" t="s">
        <v>11421</v>
      </c>
      <c r="C746" s="75">
        <f t="shared" si="11"/>
        <v>35085050</v>
      </c>
      <c r="D746" s="75" t="e">
        <f>MATCH(C746,estadored!$B$26:$B$322,0)</f>
        <v>#N/A</v>
      </c>
      <c r="E746" s="73" t="s">
        <v>11422</v>
      </c>
      <c r="F746" s="74" t="s">
        <v>5019</v>
      </c>
      <c r="G746" s="74" t="s">
        <v>12</v>
      </c>
      <c r="H746" s="74" t="s">
        <v>26</v>
      </c>
      <c r="I746" s="74" t="s">
        <v>14</v>
      </c>
      <c r="J746" s="72" t="s">
        <v>15</v>
      </c>
      <c r="K746" s="72" t="s">
        <v>823</v>
      </c>
      <c r="L746" s="72" t="s">
        <v>173</v>
      </c>
      <c r="M746" s="72" t="s">
        <v>2068</v>
      </c>
      <c r="N746" s="72">
        <v>5</v>
      </c>
      <c r="O746" s="72">
        <v>2</v>
      </c>
      <c r="P746" s="72">
        <v>4.2</v>
      </c>
      <c r="Q746" s="72" t="s">
        <v>5021</v>
      </c>
      <c r="R746" s="72">
        <v>5.0344999999999995</v>
      </c>
      <c r="S746" s="72">
        <v>73</v>
      </c>
      <c r="T746" s="75">
        <v>6</v>
      </c>
      <c r="U746" s="75">
        <v>13.2</v>
      </c>
      <c r="V746" s="75" t="s">
        <v>5022</v>
      </c>
      <c r="W746" s="75">
        <v>-73.103666666666655</v>
      </c>
      <c r="X746" s="76" t="s">
        <v>523</v>
      </c>
      <c r="Y746" s="72" t="s">
        <v>5675</v>
      </c>
      <c r="Z746" s="74" t="s">
        <v>18</v>
      </c>
      <c r="AA746" s="70"/>
      <c r="AB746" s="70"/>
    </row>
    <row r="747" spans="1:28" ht="20.100000000000001" customHeight="1">
      <c r="A747" s="72" t="s">
        <v>892</v>
      </c>
      <c r="B747" s="72" t="s">
        <v>11658</v>
      </c>
      <c r="C747" s="75">
        <f t="shared" si="11"/>
        <v>44010030</v>
      </c>
      <c r="D747" s="75" t="e">
        <f>MATCH(C747,estadored!$B$26:$B$322,0)</f>
        <v>#N/A</v>
      </c>
      <c r="E747" s="73" t="s">
        <v>11659</v>
      </c>
      <c r="F747" s="74" t="s">
        <v>5019</v>
      </c>
      <c r="G747" s="74" t="s">
        <v>12</v>
      </c>
      <c r="H747" s="74" t="s">
        <v>13</v>
      </c>
      <c r="I747" s="74" t="s">
        <v>14</v>
      </c>
      <c r="J747" s="72" t="s">
        <v>15</v>
      </c>
      <c r="K747" s="72" t="s">
        <v>658</v>
      </c>
      <c r="L747" s="72" t="s">
        <v>660</v>
      </c>
      <c r="M747" s="72" t="s">
        <v>893</v>
      </c>
      <c r="N747" s="72">
        <v>1</v>
      </c>
      <c r="O747" s="72">
        <v>12</v>
      </c>
      <c r="P747" s="72">
        <v>9</v>
      </c>
      <c r="Q747" s="72" t="s">
        <v>5021</v>
      </c>
      <c r="R747" s="72">
        <v>1.2024999999999999</v>
      </c>
      <c r="S747" s="72">
        <v>76</v>
      </c>
      <c r="T747" s="75">
        <v>40</v>
      </c>
      <c r="U747" s="75">
        <v>51</v>
      </c>
      <c r="V747" s="75" t="s">
        <v>5022</v>
      </c>
      <c r="W747" s="75">
        <v>-76.680833333333339</v>
      </c>
      <c r="X747" s="76" t="s">
        <v>73</v>
      </c>
      <c r="Y747" s="72" t="s">
        <v>9669</v>
      </c>
      <c r="Z747" s="74" t="s">
        <v>18</v>
      </c>
      <c r="AA747" s="70"/>
      <c r="AB747" s="70"/>
    </row>
    <row r="748" spans="1:28" ht="20.100000000000001" customHeight="1">
      <c r="A748" s="72" t="s">
        <v>303</v>
      </c>
      <c r="B748" s="72" t="s">
        <v>6579</v>
      </c>
      <c r="C748" s="75">
        <f t="shared" si="11"/>
        <v>13027030</v>
      </c>
      <c r="D748" s="75" t="e">
        <f>MATCH(C748,estadored!$B$26:$B$322,0)</f>
        <v>#N/A</v>
      </c>
      <c r="E748" s="73" t="s">
        <v>6580</v>
      </c>
      <c r="F748" s="74" t="s">
        <v>5019</v>
      </c>
      <c r="G748" s="74" t="s">
        <v>19</v>
      </c>
      <c r="H748" s="74" t="s">
        <v>20</v>
      </c>
      <c r="I748" s="74" t="s">
        <v>24</v>
      </c>
      <c r="J748" s="72" t="s">
        <v>15</v>
      </c>
      <c r="K748" s="72" t="s">
        <v>68</v>
      </c>
      <c r="L748" s="72" t="s">
        <v>123</v>
      </c>
      <c r="M748" s="72" t="s">
        <v>124</v>
      </c>
      <c r="N748" s="72">
        <v>7</v>
      </c>
      <c r="O748" s="72">
        <v>51</v>
      </c>
      <c r="P748" s="72">
        <v>0</v>
      </c>
      <c r="Q748" s="72" t="s">
        <v>5021</v>
      </c>
      <c r="R748" s="72">
        <v>7.85</v>
      </c>
      <c r="S748" s="72">
        <v>76</v>
      </c>
      <c r="T748" s="75">
        <v>19</v>
      </c>
      <c r="U748" s="75">
        <v>0</v>
      </c>
      <c r="V748" s="75" t="s">
        <v>5022</v>
      </c>
      <c r="W748" s="75">
        <v>-76.316666666666663</v>
      </c>
      <c r="X748" s="76" t="s">
        <v>6521</v>
      </c>
      <c r="Y748" s="72" t="s">
        <v>5843</v>
      </c>
      <c r="Z748" s="74" t="s">
        <v>315</v>
      </c>
      <c r="AA748" s="70"/>
      <c r="AB748" s="70"/>
    </row>
    <row r="749" spans="1:28" ht="20.100000000000001" customHeight="1">
      <c r="A749" s="72" t="s">
        <v>1031</v>
      </c>
      <c r="B749" s="72" t="s">
        <v>12670</v>
      </c>
      <c r="C749" s="75">
        <f t="shared" si="11"/>
        <v>16047080</v>
      </c>
      <c r="D749" s="75" t="e">
        <f>MATCH(C749,estadored!$B$26:$B$322,0)</f>
        <v>#N/A</v>
      </c>
      <c r="E749" s="73" t="s">
        <v>12671</v>
      </c>
      <c r="F749" s="74" t="s">
        <v>5019</v>
      </c>
      <c r="G749" s="74" t="s">
        <v>19</v>
      </c>
      <c r="H749" s="74" t="s">
        <v>20</v>
      </c>
      <c r="I749" s="74" t="s">
        <v>24</v>
      </c>
      <c r="J749" s="72" t="s">
        <v>15</v>
      </c>
      <c r="K749" s="72" t="s">
        <v>12672</v>
      </c>
      <c r="L749" s="72" t="s">
        <v>492</v>
      </c>
      <c r="M749" s="72" t="s">
        <v>12633</v>
      </c>
      <c r="N749" s="72">
        <v>8</v>
      </c>
      <c r="O749" s="72">
        <v>3</v>
      </c>
      <c r="P749" s="72">
        <v>0</v>
      </c>
      <c r="Q749" s="72" t="s">
        <v>5021</v>
      </c>
      <c r="R749" s="72">
        <v>8.0500000000000007</v>
      </c>
      <c r="S749" s="72">
        <v>73</v>
      </c>
      <c r="T749" s="75">
        <v>13</v>
      </c>
      <c r="U749" s="75">
        <v>0</v>
      </c>
      <c r="V749" s="75" t="s">
        <v>5022</v>
      </c>
      <c r="W749" s="75">
        <v>-73.216666666666669</v>
      </c>
      <c r="X749" s="76" t="s">
        <v>12673</v>
      </c>
      <c r="Y749" s="72" t="s">
        <v>58</v>
      </c>
      <c r="Z749" s="74" t="s">
        <v>6408</v>
      </c>
      <c r="AA749" s="70"/>
      <c r="AB749" s="70"/>
    </row>
    <row r="750" spans="1:28" ht="20.100000000000001" customHeight="1">
      <c r="A750" s="72" t="s">
        <v>1031</v>
      </c>
      <c r="B750" s="72" t="s">
        <v>12658</v>
      </c>
      <c r="C750" s="75">
        <f t="shared" si="11"/>
        <v>16047040</v>
      </c>
      <c r="D750" s="75" t="e">
        <f>MATCH(C750,estadored!$B$26:$B$322,0)</f>
        <v>#N/A</v>
      </c>
      <c r="E750" s="73" t="s">
        <v>12659</v>
      </c>
      <c r="F750" s="74" t="s">
        <v>5019</v>
      </c>
      <c r="G750" s="74" t="s">
        <v>19</v>
      </c>
      <c r="H750" s="74" t="s">
        <v>20</v>
      </c>
      <c r="I750" s="74" t="s">
        <v>24</v>
      </c>
      <c r="J750" s="72" t="s">
        <v>15</v>
      </c>
      <c r="K750" s="72" t="s">
        <v>12660</v>
      </c>
      <c r="L750" s="72" t="s">
        <v>492</v>
      </c>
      <c r="M750" s="72" t="s">
        <v>12633</v>
      </c>
      <c r="N750" s="72">
        <v>8</v>
      </c>
      <c r="O750" s="72">
        <v>3</v>
      </c>
      <c r="P750" s="72">
        <v>0</v>
      </c>
      <c r="Q750" s="72" t="s">
        <v>5021</v>
      </c>
      <c r="R750" s="72">
        <v>8.0500000000000007</v>
      </c>
      <c r="S750" s="72">
        <v>73</v>
      </c>
      <c r="T750" s="75">
        <v>13</v>
      </c>
      <c r="U750" s="75">
        <v>0</v>
      </c>
      <c r="V750" s="75" t="s">
        <v>5022</v>
      </c>
      <c r="W750" s="75">
        <v>-73.216666666666669</v>
      </c>
      <c r="X750" s="76" t="s">
        <v>12661</v>
      </c>
      <c r="Y750" s="72" t="s">
        <v>58</v>
      </c>
      <c r="Z750" s="74" t="s">
        <v>6408</v>
      </c>
      <c r="AA750" s="70"/>
      <c r="AB750" s="70"/>
    </row>
    <row r="751" spans="1:28" ht="20.100000000000001" customHeight="1">
      <c r="A751" s="72" t="s">
        <v>1031</v>
      </c>
      <c r="B751" s="72" t="s">
        <v>12662</v>
      </c>
      <c r="C751" s="75">
        <f t="shared" si="11"/>
        <v>16047050</v>
      </c>
      <c r="D751" s="75" t="e">
        <f>MATCH(C751,estadored!$B$26:$B$322,0)</f>
        <v>#N/A</v>
      </c>
      <c r="E751" s="73" t="s">
        <v>12663</v>
      </c>
      <c r="F751" s="74" t="s">
        <v>5019</v>
      </c>
      <c r="G751" s="74" t="s">
        <v>19</v>
      </c>
      <c r="H751" s="74" t="s">
        <v>20</v>
      </c>
      <c r="I751" s="74" t="s">
        <v>24</v>
      </c>
      <c r="J751" s="72" t="s">
        <v>15</v>
      </c>
      <c r="K751" s="72" t="s">
        <v>12664</v>
      </c>
      <c r="L751" s="72" t="s">
        <v>492</v>
      </c>
      <c r="M751" s="72" t="s">
        <v>12633</v>
      </c>
      <c r="N751" s="72">
        <v>8</v>
      </c>
      <c r="O751" s="72">
        <v>4</v>
      </c>
      <c r="P751" s="72">
        <v>0</v>
      </c>
      <c r="Q751" s="72" t="s">
        <v>5021</v>
      </c>
      <c r="R751" s="72">
        <v>8.0666666666666664</v>
      </c>
      <c r="S751" s="72">
        <v>73</v>
      </c>
      <c r="T751" s="75">
        <v>12</v>
      </c>
      <c r="U751" s="75">
        <v>0</v>
      </c>
      <c r="V751" s="75" t="s">
        <v>5022</v>
      </c>
      <c r="W751" s="75">
        <v>-73.2</v>
      </c>
      <c r="X751" s="76" t="s">
        <v>5221</v>
      </c>
      <c r="Y751" s="72" t="s">
        <v>6000</v>
      </c>
      <c r="Z751" s="74" t="s">
        <v>6408</v>
      </c>
      <c r="AA751" s="70"/>
      <c r="AB751" s="70"/>
    </row>
    <row r="752" spans="1:28" ht="20.100000000000001" customHeight="1">
      <c r="A752" s="72" t="s">
        <v>1031</v>
      </c>
      <c r="B752" s="72" t="s">
        <v>13287</v>
      </c>
      <c r="C752" s="75">
        <f t="shared" si="11"/>
        <v>23197440</v>
      </c>
      <c r="D752" s="75" t="e">
        <f>MATCH(C752,estadored!$B$26:$B$322,0)</f>
        <v>#N/A</v>
      </c>
      <c r="E752" s="73" t="s">
        <v>13288</v>
      </c>
      <c r="F752" s="74" t="s">
        <v>5019</v>
      </c>
      <c r="G752" s="74" t="s">
        <v>19</v>
      </c>
      <c r="H752" s="74" t="s">
        <v>20</v>
      </c>
      <c r="I752" s="74" t="s">
        <v>24</v>
      </c>
      <c r="J752" s="72" t="s">
        <v>15</v>
      </c>
      <c r="K752" s="72" t="s">
        <v>624</v>
      </c>
      <c r="L752" s="72" t="s">
        <v>767</v>
      </c>
      <c r="M752" s="72" t="s">
        <v>1085</v>
      </c>
      <c r="N752" s="72">
        <v>7</v>
      </c>
      <c r="O752" s="72">
        <v>4</v>
      </c>
      <c r="P752" s="72">
        <v>0</v>
      </c>
      <c r="Q752" s="72" t="s">
        <v>5021</v>
      </c>
      <c r="R752" s="72">
        <v>7.0666666666666664</v>
      </c>
      <c r="S752" s="72">
        <v>73</v>
      </c>
      <c r="T752" s="75">
        <v>4</v>
      </c>
      <c r="U752" s="75">
        <v>0</v>
      </c>
      <c r="V752" s="75" t="s">
        <v>5022</v>
      </c>
      <c r="W752" s="75">
        <v>-73.066666666666663</v>
      </c>
      <c r="X752" s="76" t="s">
        <v>12415</v>
      </c>
      <c r="Y752" s="72" t="s">
        <v>6333</v>
      </c>
      <c r="Z752" s="74" t="s">
        <v>7372</v>
      </c>
      <c r="AA752" s="70"/>
      <c r="AB752" s="70"/>
    </row>
    <row r="753" spans="1:28" ht="20.100000000000001" customHeight="1">
      <c r="A753" s="72" t="s">
        <v>1031</v>
      </c>
      <c r="B753" s="72" t="s">
        <v>13289</v>
      </c>
      <c r="C753" s="75">
        <f t="shared" si="11"/>
        <v>23197450</v>
      </c>
      <c r="D753" s="75" t="e">
        <f>MATCH(C753,estadored!$B$26:$B$322,0)</f>
        <v>#N/A</v>
      </c>
      <c r="E753" s="73" t="s">
        <v>13290</v>
      </c>
      <c r="F753" s="74" t="s">
        <v>5019</v>
      </c>
      <c r="G753" s="74" t="s">
        <v>19</v>
      </c>
      <c r="H753" s="74" t="s">
        <v>20</v>
      </c>
      <c r="I753" s="74" t="s">
        <v>24</v>
      </c>
      <c r="J753" s="72" t="s">
        <v>15</v>
      </c>
      <c r="K753" s="72" t="s">
        <v>624</v>
      </c>
      <c r="L753" s="72" t="s">
        <v>767</v>
      </c>
      <c r="M753" s="72" t="s">
        <v>1085</v>
      </c>
      <c r="N753" s="72">
        <v>7</v>
      </c>
      <c r="O753" s="72">
        <v>4</v>
      </c>
      <c r="P753" s="72">
        <v>0</v>
      </c>
      <c r="Q753" s="72" t="s">
        <v>5021</v>
      </c>
      <c r="R753" s="72">
        <v>7.0666666666666664</v>
      </c>
      <c r="S753" s="72">
        <v>73</v>
      </c>
      <c r="T753" s="75">
        <v>4</v>
      </c>
      <c r="U753" s="75">
        <v>0</v>
      </c>
      <c r="V753" s="75" t="s">
        <v>5022</v>
      </c>
      <c r="W753" s="75">
        <v>-73.066666666666663</v>
      </c>
      <c r="X753" s="76" t="s">
        <v>12415</v>
      </c>
      <c r="Y753" s="72" t="s">
        <v>6333</v>
      </c>
      <c r="Z753" s="74" t="s">
        <v>7372</v>
      </c>
      <c r="AA753" s="70"/>
      <c r="AB753" s="70"/>
    </row>
    <row r="754" spans="1:28" ht="20.100000000000001" customHeight="1">
      <c r="A754" s="72" t="s">
        <v>892</v>
      </c>
      <c r="B754" s="72" t="s">
        <v>11853</v>
      </c>
      <c r="C754" s="75">
        <f t="shared" si="11"/>
        <v>47017701</v>
      </c>
      <c r="D754" s="75" t="e">
        <f>MATCH(C754,estadored!$B$26:$B$322,0)</f>
        <v>#N/A</v>
      </c>
      <c r="E754" s="73" t="s">
        <v>11854</v>
      </c>
      <c r="F754" s="74" t="s">
        <v>5019</v>
      </c>
      <c r="G754" s="74" t="s">
        <v>19</v>
      </c>
      <c r="H754" s="74" t="s">
        <v>20</v>
      </c>
      <c r="I754" s="74" t="s">
        <v>24</v>
      </c>
      <c r="J754" s="72" t="s">
        <v>15</v>
      </c>
      <c r="K754" s="72" t="s">
        <v>660</v>
      </c>
      <c r="L754" s="72" t="s">
        <v>660</v>
      </c>
      <c r="M754" s="72" t="s">
        <v>907</v>
      </c>
      <c r="N754" s="72">
        <v>1</v>
      </c>
      <c r="O754" s="72">
        <v>6</v>
      </c>
      <c r="P754" s="72">
        <v>52</v>
      </c>
      <c r="Q754" s="72" t="s">
        <v>5021</v>
      </c>
      <c r="R754" s="72">
        <v>1.1144444444444446</v>
      </c>
      <c r="S754" s="72">
        <v>76</v>
      </c>
      <c r="T754" s="75">
        <v>58</v>
      </c>
      <c r="U754" s="75">
        <v>37</v>
      </c>
      <c r="V754" s="75" t="s">
        <v>5022</v>
      </c>
      <c r="W754" s="75">
        <v>-76.976944444444442</v>
      </c>
      <c r="X754" s="76" t="s">
        <v>11760</v>
      </c>
      <c r="Y754" s="72" t="s">
        <v>5071</v>
      </c>
      <c r="Z754" s="74" t="s">
        <v>30</v>
      </c>
      <c r="AA754" s="70"/>
      <c r="AB754" s="70"/>
    </row>
    <row r="755" spans="1:28" ht="20.100000000000001" customHeight="1">
      <c r="A755" s="72" t="s">
        <v>892</v>
      </c>
      <c r="B755" s="72" t="s">
        <v>11828</v>
      </c>
      <c r="C755" s="75">
        <f t="shared" si="11"/>
        <v>47017100</v>
      </c>
      <c r="D755" s="75" t="e">
        <f>MATCH(C755,estadored!$B$26:$B$322,0)</f>
        <v>#N/A</v>
      </c>
      <c r="E755" s="73" t="s">
        <v>11829</v>
      </c>
      <c r="F755" s="74" t="s">
        <v>5019</v>
      </c>
      <c r="G755" s="74" t="s">
        <v>19</v>
      </c>
      <c r="H755" s="74" t="s">
        <v>20</v>
      </c>
      <c r="I755" s="74" t="s">
        <v>14</v>
      </c>
      <c r="J755" s="72" t="s">
        <v>15</v>
      </c>
      <c r="K755" s="72" t="s">
        <v>11830</v>
      </c>
      <c r="L755" s="72" t="s">
        <v>660</v>
      </c>
      <c r="M755" s="72" t="s">
        <v>907</v>
      </c>
      <c r="N755" s="72">
        <v>1</v>
      </c>
      <c r="O755" s="72">
        <v>6</v>
      </c>
      <c r="P755" s="72">
        <v>59</v>
      </c>
      <c r="Q755" s="72" t="s">
        <v>5021</v>
      </c>
      <c r="R755" s="72">
        <v>1.1163888888888889</v>
      </c>
      <c r="S755" s="72">
        <v>76</v>
      </c>
      <c r="T755" s="75">
        <v>58</v>
      </c>
      <c r="U755" s="75">
        <v>44</v>
      </c>
      <c r="V755" s="75" t="s">
        <v>5022</v>
      </c>
      <c r="W755" s="75">
        <v>-76.978888888888889</v>
      </c>
      <c r="X755" s="76" t="s">
        <v>11760</v>
      </c>
      <c r="Y755" s="72" t="s">
        <v>5071</v>
      </c>
      <c r="Z755" s="74" t="s">
        <v>18</v>
      </c>
      <c r="AA755" s="70"/>
      <c r="AB755" s="70"/>
    </row>
    <row r="756" spans="1:28" ht="20.100000000000001" customHeight="1">
      <c r="A756" s="72" t="s">
        <v>11</v>
      </c>
      <c r="B756" s="72" t="s">
        <v>5655</v>
      </c>
      <c r="C756" s="75">
        <f t="shared" si="11"/>
        <v>23087480</v>
      </c>
      <c r="D756" s="75" t="e">
        <f>MATCH(C756,estadored!$B$26:$B$322,0)</f>
        <v>#N/A</v>
      </c>
      <c r="E756" s="73" t="s">
        <v>5656</v>
      </c>
      <c r="F756" s="74" t="s">
        <v>5019</v>
      </c>
      <c r="G756" s="74" t="s">
        <v>19</v>
      </c>
      <c r="H756" s="74" t="s">
        <v>31</v>
      </c>
      <c r="I756" s="74" t="s">
        <v>24</v>
      </c>
      <c r="J756" s="72" t="s">
        <v>15</v>
      </c>
      <c r="K756" s="72" t="s">
        <v>5569</v>
      </c>
      <c r="L756" s="72" t="s">
        <v>27</v>
      </c>
      <c r="M756" s="72" t="s">
        <v>5509</v>
      </c>
      <c r="N756" s="72">
        <v>6</v>
      </c>
      <c r="O756" s="72">
        <v>14</v>
      </c>
      <c r="P756" s="72">
        <v>0</v>
      </c>
      <c r="Q756" s="72" t="s">
        <v>5021</v>
      </c>
      <c r="R756" s="72">
        <v>6.2333333333333334</v>
      </c>
      <c r="S756" s="72">
        <v>74</v>
      </c>
      <c r="T756" s="75">
        <v>53</v>
      </c>
      <c r="U756" s="75">
        <v>0</v>
      </c>
      <c r="V756" s="75" t="s">
        <v>5022</v>
      </c>
      <c r="W756" s="75">
        <v>-74.88333333333334</v>
      </c>
      <c r="X756" s="76" t="s">
        <v>5657</v>
      </c>
      <c r="Y756" s="72" t="s">
        <v>5592</v>
      </c>
      <c r="Z756" s="74" t="s">
        <v>5658</v>
      </c>
      <c r="AA756" s="70"/>
      <c r="AB756" s="70"/>
    </row>
    <row r="757" spans="1:28" ht="20.100000000000001" customHeight="1">
      <c r="A757" s="72" t="s">
        <v>763</v>
      </c>
      <c r="B757" s="72" t="s">
        <v>11460</v>
      </c>
      <c r="C757" s="75">
        <f t="shared" si="11"/>
        <v>35097020</v>
      </c>
      <c r="D757" s="75" t="e">
        <f>MATCH(C757,estadored!$B$26:$B$322,0)</f>
        <v>#N/A</v>
      </c>
      <c r="E757" s="73" t="s">
        <v>11461</v>
      </c>
      <c r="F757" s="74" t="s">
        <v>5019</v>
      </c>
      <c r="G757" s="74" t="s">
        <v>19</v>
      </c>
      <c r="H757" s="74" t="s">
        <v>20</v>
      </c>
      <c r="I757" s="74" t="s">
        <v>24</v>
      </c>
      <c r="J757" s="72" t="s">
        <v>15</v>
      </c>
      <c r="K757" s="72" t="s">
        <v>834</v>
      </c>
      <c r="L757" s="72" t="s">
        <v>173</v>
      </c>
      <c r="M757" s="72" t="s">
        <v>835</v>
      </c>
      <c r="N757" s="72">
        <v>5</v>
      </c>
      <c r="O757" s="72">
        <v>31</v>
      </c>
      <c r="P757" s="72">
        <v>0</v>
      </c>
      <c r="Q757" s="72" t="s">
        <v>5021</v>
      </c>
      <c r="R757" s="72">
        <v>5.5166666666666666</v>
      </c>
      <c r="S757" s="72">
        <v>72</v>
      </c>
      <c r="T757" s="75">
        <v>56</v>
      </c>
      <c r="U757" s="75">
        <v>0</v>
      </c>
      <c r="V757" s="75" t="s">
        <v>5022</v>
      </c>
      <c r="W757" s="75">
        <v>-72.933333333333337</v>
      </c>
      <c r="X757" s="76" t="s">
        <v>11462</v>
      </c>
      <c r="Y757" s="72" t="s">
        <v>7587</v>
      </c>
      <c r="Z757" s="74" t="s">
        <v>315</v>
      </c>
      <c r="AA757" s="70"/>
      <c r="AB757" s="70"/>
    </row>
    <row r="758" spans="1:28" ht="20.100000000000001" customHeight="1">
      <c r="A758" s="72" t="s">
        <v>674</v>
      </c>
      <c r="B758" s="72" t="s">
        <v>10076</v>
      </c>
      <c r="C758" s="75">
        <f t="shared" si="11"/>
        <v>25020240</v>
      </c>
      <c r="D758" s="75" t="e">
        <f>MATCH(C758,estadored!$B$26:$B$322,0)</f>
        <v>#N/A</v>
      </c>
      <c r="E758" s="73" t="s">
        <v>10077</v>
      </c>
      <c r="F758" s="74" t="s">
        <v>5019</v>
      </c>
      <c r="G758" s="74" t="s">
        <v>12</v>
      </c>
      <c r="H758" s="74" t="s">
        <v>13</v>
      </c>
      <c r="I758" s="74" t="s">
        <v>14</v>
      </c>
      <c r="J758" s="72" t="s">
        <v>15</v>
      </c>
      <c r="K758" s="72" t="s">
        <v>10078</v>
      </c>
      <c r="L758" s="72" t="s">
        <v>424</v>
      </c>
      <c r="M758" s="72" t="s">
        <v>7398</v>
      </c>
      <c r="N758" s="72">
        <v>9</v>
      </c>
      <c r="O758" s="72">
        <v>24</v>
      </c>
      <c r="P758" s="72">
        <v>37.700000000000003</v>
      </c>
      <c r="Q758" s="72" t="s">
        <v>5021</v>
      </c>
      <c r="R758" s="72">
        <v>9.4104722222222232</v>
      </c>
      <c r="S758" s="72">
        <v>73</v>
      </c>
      <c r="T758" s="75">
        <v>53</v>
      </c>
      <c r="U758" s="75">
        <v>25.5</v>
      </c>
      <c r="V758" s="75" t="s">
        <v>5022</v>
      </c>
      <c r="W758" s="75">
        <v>-73.890416666666667</v>
      </c>
      <c r="X758" s="76" t="s">
        <v>5403</v>
      </c>
      <c r="Y758" s="72" t="s">
        <v>6665</v>
      </c>
      <c r="Z758" s="74" t="s">
        <v>18</v>
      </c>
      <c r="AA758" s="70"/>
      <c r="AB758" s="70"/>
    </row>
    <row r="759" spans="1:28" ht="20.100000000000001" customHeight="1">
      <c r="A759" s="72" t="s">
        <v>674</v>
      </c>
      <c r="B759" s="72" t="s">
        <v>10625</v>
      </c>
      <c r="C759" s="75">
        <f t="shared" si="11"/>
        <v>29067050</v>
      </c>
      <c r="D759" s="75" t="e">
        <f>MATCH(C759,estadored!$B$26:$B$322,0)</f>
        <v>#N/A</v>
      </c>
      <c r="E759" s="73" t="s">
        <v>10626</v>
      </c>
      <c r="F759" s="74" t="s">
        <v>5019</v>
      </c>
      <c r="G759" s="74" t="s">
        <v>19</v>
      </c>
      <c r="H759" s="74" t="s">
        <v>31</v>
      </c>
      <c r="I759" s="74" t="s">
        <v>14</v>
      </c>
      <c r="J759" s="72" t="s">
        <v>15</v>
      </c>
      <c r="K759" s="72" t="s">
        <v>10503</v>
      </c>
      <c r="L759" s="72" t="s">
        <v>160</v>
      </c>
      <c r="M759" s="72" t="s">
        <v>754</v>
      </c>
      <c r="N759" s="72">
        <v>10</v>
      </c>
      <c r="O759" s="72">
        <v>45</v>
      </c>
      <c r="P759" s="72">
        <v>31.9</v>
      </c>
      <c r="Q759" s="72" t="s">
        <v>5021</v>
      </c>
      <c r="R759" s="72">
        <v>10.758861111111111</v>
      </c>
      <c r="S759" s="72">
        <v>74</v>
      </c>
      <c r="T759" s="75">
        <v>6</v>
      </c>
      <c r="U759" s="75">
        <v>23.9</v>
      </c>
      <c r="V759" s="75" t="s">
        <v>5022</v>
      </c>
      <c r="W759" s="75">
        <v>-74.106638888888881</v>
      </c>
      <c r="X759" s="76" t="s">
        <v>180</v>
      </c>
      <c r="Y759" s="72" t="s">
        <v>9655</v>
      </c>
      <c r="Z759" s="74" t="s">
        <v>18</v>
      </c>
      <c r="AA759" s="70"/>
      <c r="AB759" s="70"/>
    </row>
    <row r="760" spans="1:28" ht="20.100000000000001" customHeight="1">
      <c r="A760" s="72" t="s">
        <v>564</v>
      </c>
      <c r="B760" s="72" t="s">
        <v>9231</v>
      </c>
      <c r="C760" s="75">
        <f t="shared" si="11"/>
        <v>21117070</v>
      </c>
      <c r="D760" s="75" t="e">
        <f>MATCH(C760,estadored!$B$26:$B$322,0)</f>
        <v>#N/A</v>
      </c>
      <c r="E760" s="73" t="s">
        <v>9232</v>
      </c>
      <c r="F760" s="74" t="s">
        <v>5019</v>
      </c>
      <c r="G760" s="74" t="s">
        <v>19</v>
      </c>
      <c r="H760" s="74" t="s">
        <v>20</v>
      </c>
      <c r="I760" s="74" t="s">
        <v>24</v>
      </c>
      <c r="J760" s="72" t="s">
        <v>15</v>
      </c>
      <c r="K760" s="72" t="s">
        <v>9144</v>
      </c>
      <c r="L760" s="72" t="s">
        <v>566</v>
      </c>
      <c r="M760" s="72" t="s">
        <v>9145</v>
      </c>
      <c r="N760" s="72">
        <v>3</v>
      </c>
      <c r="O760" s="72">
        <v>2</v>
      </c>
      <c r="P760" s="72">
        <v>0</v>
      </c>
      <c r="Q760" s="72" t="s">
        <v>5021</v>
      </c>
      <c r="R760" s="72">
        <v>3.0333333333333332</v>
      </c>
      <c r="S760" s="72">
        <v>75</v>
      </c>
      <c r="T760" s="75">
        <v>13</v>
      </c>
      <c r="U760" s="75">
        <v>0</v>
      </c>
      <c r="V760" s="75" t="s">
        <v>5022</v>
      </c>
      <c r="W760" s="75">
        <v>-75.216666666666669</v>
      </c>
      <c r="X760" s="76" t="s">
        <v>220</v>
      </c>
      <c r="Y760" s="72" t="s">
        <v>71</v>
      </c>
      <c r="Z760" s="74" t="s">
        <v>5763</v>
      </c>
      <c r="AA760" s="70"/>
      <c r="AB760" s="70"/>
    </row>
    <row r="761" spans="1:28" ht="20.100000000000001" customHeight="1">
      <c r="A761" s="72" t="s">
        <v>1299</v>
      </c>
      <c r="B761" s="72" t="s">
        <v>15115</v>
      </c>
      <c r="C761" s="75">
        <f t="shared" si="11"/>
        <v>21217080</v>
      </c>
      <c r="D761" s="75" t="e">
        <f>MATCH(C761,estadored!$B$26:$B$322,0)</f>
        <v>#N/A</v>
      </c>
      <c r="E761" s="73" t="s">
        <v>15116</v>
      </c>
      <c r="F761" s="74" t="s">
        <v>5019</v>
      </c>
      <c r="G761" s="74" t="s">
        <v>19</v>
      </c>
      <c r="H761" s="74" t="s">
        <v>20</v>
      </c>
      <c r="I761" s="74" t="s">
        <v>24</v>
      </c>
      <c r="J761" s="72" t="s">
        <v>15</v>
      </c>
      <c r="K761" s="72" t="s">
        <v>14969</v>
      </c>
      <c r="L761" s="72" t="s">
        <v>637</v>
      </c>
      <c r="M761" s="72" t="s">
        <v>1317</v>
      </c>
      <c r="N761" s="72">
        <v>4</v>
      </c>
      <c r="O761" s="72">
        <v>15</v>
      </c>
      <c r="P761" s="72">
        <v>0</v>
      </c>
      <c r="Q761" s="72" t="s">
        <v>5021</v>
      </c>
      <c r="R761" s="72">
        <v>4.25</v>
      </c>
      <c r="S761" s="72">
        <v>75</v>
      </c>
      <c r="T761" s="75">
        <v>1</v>
      </c>
      <c r="U761" s="75">
        <v>0</v>
      </c>
      <c r="V761" s="75" t="s">
        <v>5022</v>
      </c>
      <c r="W761" s="75">
        <v>-75.016666666666666</v>
      </c>
      <c r="X761" s="76" t="s">
        <v>15117</v>
      </c>
      <c r="Y761" s="72" t="s">
        <v>11509</v>
      </c>
      <c r="Z761" s="74" t="s">
        <v>448</v>
      </c>
      <c r="AA761" s="70"/>
      <c r="AB761" s="70"/>
    </row>
    <row r="762" spans="1:28" ht="20.100000000000001" customHeight="1">
      <c r="A762" s="72" t="s">
        <v>1137</v>
      </c>
      <c r="B762" s="72" t="s">
        <v>14074</v>
      </c>
      <c r="C762" s="75">
        <f t="shared" si="11"/>
        <v>26047100</v>
      </c>
      <c r="D762" s="75" t="e">
        <f>MATCH(C762,estadored!$B$26:$B$322,0)</f>
        <v>#N/A</v>
      </c>
      <c r="E762" s="73" t="s">
        <v>14075</v>
      </c>
      <c r="F762" s="74" t="s">
        <v>5019</v>
      </c>
      <c r="G762" s="74" t="s">
        <v>19</v>
      </c>
      <c r="H762" s="74" t="s">
        <v>20</v>
      </c>
      <c r="I762" s="74" t="s">
        <v>24</v>
      </c>
      <c r="J762" s="72" t="s">
        <v>15</v>
      </c>
      <c r="K762" s="72" t="s">
        <v>4159</v>
      </c>
      <c r="L762" s="72" t="s">
        <v>174</v>
      </c>
      <c r="M762" s="72" t="s">
        <v>4157</v>
      </c>
      <c r="N762" s="72">
        <v>3</v>
      </c>
      <c r="O762" s="72">
        <v>5</v>
      </c>
      <c r="P762" s="72">
        <v>0</v>
      </c>
      <c r="Q762" s="72" t="s">
        <v>5021</v>
      </c>
      <c r="R762" s="72">
        <v>3.0833333333333335</v>
      </c>
      <c r="S762" s="72">
        <v>76</v>
      </c>
      <c r="T762" s="75">
        <v>21</v>
      </c>
      <c r="U762" s="75">
        <v>0</v>
      </c>
      <c r="V762" s="75" t="s">
        <v>5022</v>
      </c>
      <c r="W762" s="75">
        <v>-76.349999999999994</v>
      </c>
      <c r="X762" s="76" t="s">
        <v>5510</v>
      </c>
      <c r="Y762" s="72" t="s">
        <v>5479</v>
      </c>
      <c r="Z762" s="74" t="s">
        <v>5883</v>
      </c>
      <c r="AA762" s="70"/>
      <c r="AB762" s="70"/>
    </row>
    <row r="763" spans="1:28" ht="20.100000000000001" customHeight="1">
      <c r="A763" s="72" t="s">
        <v>763</v>
      </c>
      <c r="B763" s="72" t="s">
        <v>10804</v>
      </c>
      <c r="C763" s="75">
        <f t="shared" si="11"/>
        <v>24017720</v>
      </c>
      <c r="D763" s="75" t="e">
        <f>MATCH(C763,estadored!$B$26:$B$322,0)</f>
        <v>#N/A</v>
      </c>
      <c r="E763" s="73" t="s">
        <v>10805</v>
      </c>
      <c r="F763" s="74" t="s">
        <v>5019</v>
      </c>
      <c r="G763" s="74" t="s">
        <v>19</v>
      </c>
      <c r="H763" s="74" t="s">
        <v>20</v>
      </c>
      <c r="I763" s="74" t="s">
        <v>24</v>
      </c>
      <c r="J763" s="72" t="s">
        <v>15</v>
      </c>
      <c r="K763" s="72" t="s">
        <v>10806</v>
      </c>
      <c r="L763" s="72" t="s">
        <v>173</v>
      </c>
      <c r="M763" s="72" t="s">
        <v>10728</v>
      </c>
      <c r="N763" s="72">
        <v>5</v>
      </c>
      <c r="O763" s="72">
        <v>27</v>
      </c>
      <c r="P763" s="72">
        <v>0</v>
      </c>
      <c r="Q763" s="72" t="s">
        <v>5021</v>
      </c>
      <c r="R763" s="72">
        <v>5.45</v>
      </c>
      <c r="S763" s="72">
        <v>73</v>
      </c>
      <c r="T763" s="75">
        <v>30</v>
      </c>
      <c r="U763" s="75">
        <v>0</v>
      </c>
      <c r="V763" s="75" t="s">
        <v>5022</v>
      </c>
      <c r="W763" s="75">
        <v>-73.5</v>
      </c>
      <c r="X763" s="76" t="s">
        <v>10794</v>
      </c>
      <c r="Y763" s="72" t="s">
        <v>5050</v>
      </c>
      <c r="Z763" s="74" t="s">
        <v>315</v>
      </c>
      <c r="AA763" s="70"/>
      <c r="AB763" s="70"/>
    </row>
    <row r="764" spans="1:28" ht="20.100000000000001" customHeight="1">
      <c r="A764" s="72" t="s">
        <v>1031</v>
      </c>
      <c r="B764" s="72" t="s">
        <v>12999</v>
      </c>
      <c r="C764" s="75">
        <f t="shared" si="11"/>
        <v>23187080</v>
      </c>
      <c r="D764" s="75" t="e">
        <f>MATCH(C764,estadored!$B$26:$B$322,0)</f>
        <v>#N/A</v>
      </c>
      <c r="E764" s="73" t="s">
        <v>13000</v>
      </c>
      <c r="F764" s="74" t="s">
        <v>5019</v>
      </c>
      <c r="G764" s="74" t="s">
        <v>19</v>
      </c>
      <c r="H764" s="74" t="s">
        <v>20</v>
      </c>
      <c r="I764" s="74" t="s">
        <v>24</v>
      </c>
      <c r="J764" s="72" t="s">
        <v>15</v>
      </c>
      <c r="K764" s="72" t="s">
        <v>12959</v>
      </c>
      <c r="L764" s="72" t="s">
        <v>767</v>
      </c>
      <c r="M764" s="72" t="s">
        <v>12921</v>
      </c>
      <c r="N764" s="72">
        <v>7</v>
      </c>
      <c r="O764" s="72">
        <v>32</v>
      </c>
      <c r="P764" s="72">
        <v>0</v>
      </c>
      <c r="Q764" s="72" t="s">
        <v>5021</v>
      </c>
      <c r="R764" s="72">
        <v>7.5333333333333332</v>
      </c>
      <c r="S764" s="72">
        <v>73</v>
      </c>
      <c r="T764" s="75">
        <v>37</v>
      </c>
      <c r="U764" s="75">
        <v>0</v>
      </c>
      <c r="V764" s="75" t="s">
        <v>5022</v>
      </c>
      <c r="W764" s="75">
        <v>-73.61666666666666</v>
      </c>
      <c r="X764" s="76" t="s">
        <v>119</v>
      </c>
      <c r="Y764" s="72" t="s">
        <v>29</v>
      </c>
      <c r="Z764" s="74" t="s">
        <v>7372</v>
      </c>
      <c r="AA764" s="70"/>
      <c r="AB764" s="70"/>
    </row>
    <row r="765" spans="1:28" ht="20.100000000000001" customHeight="1">
      <c r="A765" s="72" t="s">
        <v>1299</v>
      </c>
      <c r="B765" s="72" t="s">
        <v>15352</v>
      </c>
      <c r="C765" s="75">
        <f t="shared" si="11"/>
        <v>21257030</v>
      </c>
      <c r="D765" s="75" t="e">
        <f>MATCH(C765,estadored!$B$26:$B$322,0)</f>
        <v>#N/A</v>
      </c>
      <c r="E765" s="73" t="s">
        <v>13000</v>
      </c>
      <c r="F765" s="74" t="s">
        <v>5019</v>
      </c>
      <c r="G765" s="74" t="s">
        <v>19</v>
      </c>
      <c r="H765" s="74" t="s">
        <v>20</v>
      </c>
      <c r="I765" s="74" t="s">
        <v>24</v>
      </c>
      <c r="J765" s="72" t="s">
        <v>15</v>
      </c>
      <c r="K765" s="72" t="s">
        <v>1339</v>
      </c>
      <c r="L765" s="72" t="s">
        <v>637</v>
      </c>
      <c r="M765" s="72" t="s">
        <v>1343</v>
      </c>
      <c r="N765" s="72">
        <v>4</v>
      </c>
      <c r="O765" s="72">
        <v>47</v>
      </c>
      <c r="P765" s="72">
        <v>0</v>
      </c>
      <c r="Q765" s="72" t="s">
        <v>5021</v>
      </c>
      <c r="R765" s="72">
        <v>4.7833333333333332</v>
      </c>
      <c r="S765" s="72">
        <v>74</v>
      </c>
      <c r="T765" s="75">
        <v>53</v>
      </c>
      <c r="U765" s="75">
        <v>0</v>
      </c>
      <c r="V765" s="75" t="s">
        <v>5022</v>
      </c>
      <c r="W765" s="75">
        <v>-74.88333333333334</v>
      </c>
      <c r="X765" s="76" t="s">
        <v>8354</v>
      </c>
      <c r="Y765" s="72" t="s">
        <v>10340</v>
      </c>
      <c r="Z765" s="74" t="s">
        <v>5773</v>
      </c>
      <c r="AA765" s="70"/>
      <c r="AB765" s="70"/>
    </row>
    <row r="766" spans="1:28" ht="20.100000000000001" customHeight="1">
      <c r="A766" s="72" t="s">
        <v>1031</v>
      </c>
      <c r="B766" s="72" t="s">
        <v>12668</v>
      </c>
      <c r="C766" s="75">
        <f t="shared" si="11"/>
        <v>16047070</v>
      </c>
      <c r="D766" s="75" t="e">
        <f>MATCH(C766,estadored!$B$26:$B$322,0)</f>
        <v>#N/A</v>
      </c>
      <c r="E766" s="73" t="s">
        <v>12669</v>
      </c>
      <c r="F766" s="74" t="s">
        <v>5019</v>
      </c>
      <c r="G766" s="74" t="s">
        <v>19</v>
      </c>
      <c r="H766" s="74" t="s">
        <v>20</v>
      </c>
      <c r="I766" s="74" t="s">
        <v>24</v>
      </c>
      <c r="J766" s="72" t="s">
        <v>15</v>
      </c>
      <c r="K766" s="72" t="s">
        <v>12667</v>
      </c>
      <c r="L766" s="72" t="s">
        <v>492</v>
      </c>
      <c r="M766" s="72" t="s">
        <v>12633</v>
      </c>
      <c r="N766" s="72">
        <v>8</v>
      </c>
      <c r="O766" s="72">
        <v>2</v>
      </c>
      <c r="P766" s="72">
        <v>0</v>
      </c>
      <c r="Q766" s="72" t="s">
        <v>5021</v>
      </c>
      <c r="R766" s="72">
        <v>8.0333333333333332</v>
      </c>
      <c r="S766" s="72">
        <v>73</v>
      </c>
      <c r="T766" s="75">
        <v>13</v>
      </c>
      <c r="U766" s="75">
        <v>0</v>
      </c>
      <c r="V766" s="75" t="s">
        <v>5022</v>
      </c>
      <c r="W766" s="75">
        <v>-73.216666666666669</v>
      </c>
      <c r="X766" s="76" t="s">
        <v>9376</v>
      </c>
      <c r="Y766" s="72" t="s">
        <v>58</v>
      </c>
      <c r="Z766" s="74" t="s">
        <v>6408</v>
      </c>
      <c r="AA766" s="70"/>
      <c r="AB766" s="70"/>
    </row>
    <row r="767" spans="1:28" ht="20.100000000000001" customHeight="1">
      <c r="A767" s="72" t="s">
        <v>763</v>
      </c>
      <c r="B767" s="72" t="s">
        <v>10792</v>
      </c>
      <c r="C767" s="75">
        <f t="shared" si="11"/>
        <v>24017660</v>
      </c>
      <c r="D767" s="75" t="e">
        <f>MATCH(C767,estadored!$B$26:$B$322,0)</f>
        <v>#N/A</v>
      </c>
      <c r="E767" s="73" t="s">
        <v>10793</v>
      </c>
      <c r="F767" s="74" t="s">
        <v>5019</v>
      </c>
      <c r="G767" s="74" t="s">
        <v>19</v>
      </c>
      <c r="H767" s="74" t="s">
        <v>20</v>
      </c>
      <c r="I767" s="74" t="s">
        <v>24</v>
      </c>
      <c r="J767" s="72" t="s">
        <v>15</v>
      </c>
      <c r="K767" s="72" t="s">
        <v>10705</v>
      </c>
      <c r="L767" s="72" t="s">
        <v>173</v>
      </c>
      <c r="M767" s="72" t="s">
        <v>10728</v>
      </c>
      <c r="N767" s="72">
        <v>5</v>
      </c>
      <c r="O767" s="72">
        <v>29</v>
      </c>
      <c r="P767" s="72">
        <v>0</v>
      </c>
      <c r="Q767" s="72" t="s">
        <v>5021</v>
      </c>
      <c r="R767" s="72">
        <v>5.4833333333333334</v>
      </c>
      <c r="S767" s="72">
        <v>73</v>
      </c>
      <c r="T767" s="75">
        <v>31</v>
      </c>
      <c r="U767" s="75">
        <v>0</v>
      </c>
      <c r="V767" s="75" t="s">
        <v>5022</v>
      </c>
      <c r="W767" s="75">
        <v>-73.516666666666666</v>
      </c>
      <c r="X767" s="76" t="s">
        <v>10794</v>
      </c>
      <c r="Y767" s="72" t="s">
        <v>5956</v>
      </c>
      <c r="Z767" s="74" t="s">
        <v>315</v>
      </c>
      <c r="AA767" s="70"/>
      <c r="AB767" s="70"/>
    </row>
    <row r="768" spans="1:28" ht="20.100000000000001" customHeight="1">
      <c r="A768" s="72" t="s">
        <v>303</v>
      </c>
      <c r="B768" s="72" t="s">
        <v>6522</v>
      </c>
      <c r="C768" s="75">
        <f t="shared" si="11"/>
        <v>12040020</v>
      </c>
      <c r="D768" s="75" t="e">
        <f>MATCH(C768,estadored!$B$26:$B$322,0)</f>
        <v>#N/A</v>
      </c>
      <c r="E768" s="73" t="s">
        <v>6523</v>
      </c>
      <c r="F768" s="74" t="s">
        <v>5019</v>
      </c>
      <c r="G768" s="74" t="s">
        <v>12</v>
      </c>
      <c r="H768" s="74" t="s">
        <v>13</v>
      </c>
      <c r="I768" s="74" t="s">
        <v>14</v>
      </c>
      <c r="J768" s="72" t="s">
        <v>15</v>
      </c>
      <c r="K768" s="72" t="s">
        <v>6524</v>
      </c>
      <c r="L768" s="72" t="s">
        <v>123</v>
      </c>
      <c r="M768" s="72" t="s">
        <v>6524</v>
      </c>
      <c r="N768" s="72">
        <v>8</v>
      </c>
      <c r="O768" s="72">
        <v>47</v>
      </c>
      <c r="P768" s="72">
        <v>13</v>
      </c>
      <c r="Q768" s="72" t="s">
        <v>5021</v>
      </c>
      <c r="R768" s="72">
        <v>8.786944444444444</v>
      </c>
      <c r="S768" s="72">
        <v>76</v>
      </c>
      <c r="T768" s="75">
        <v>14</v>
      </c>
      <c r="U768" s="75">
        <v>8</v>
      </c>
      <c r="V768" s="75" t="s">
        <v>5022</v>
      </c>
      <c r="W768" s="75">
        <v>-76.23555555555555</v>
      </c>
      <c r="X768" s="76" t="s">
        <v>110</v>
      </c>
      <c r="Y768" s="72" t="s">
        <v>6525</v>
      </c>
      <c r="Z768" s="74" t="s">
        <v>18</v>
      </c>
      <c r="AA768" s="70"/>
      <c r="AB768" s="70"/>
    </row>
    <row r="769" spans="1:28" ht="20.100000000000001" customHeight="1">
      <c r="A769" s="72" t="s">
        <v>303</v>
      </c>
      <c r="B769" s="72" t="s">
        <v>6531</v>
      </c>
      <c r="C769" s="75">
        <f t="shared" si="11"/>
        <v>12047010</v>
      </c>
      <c r="D769" s="75" t="e">
        <f>MATCH(C769,estadored!$B$26:$B$322,0)</f>
        <v>#N/A</v>
      </c>
      <c r="E769" s="73" t="s">
        <v>6532</v>
      </c>
      <c r="F769" s="74" t="s">
        <v>5019</v>
      </c>
      <c r="G769" s="74" t="s">
        <v>19</v>
      </c>
      <c r="H769" s="74" t="s">
        <v>20</v>
      </c>
      <c r="I769" s="74" t="s">
        <v>14</v>
      </c>
      <c r="J769" s="72" t="s">
        <v>15</v>
      </c>
      <c r="K769" s="72" t="s">
        <v>6524</v>
      </c>
      <c r="L769" s="72" t="s">
        <v>123</v>
      </c>
      <c r="M769" s="72" t="s">
        <v>6524</v>
      </c>
      <c r="N769" s="72">
        <v>8</v>
      </c>
      <c r="O769" s="72">
        <v>47</v>
      </c>
      <c r="P769" s="72">
        <v>13.1</v>
      </c>
      <c r="Q769" s="72" t="s">
        <v>5021</v>
      </c>
      <c r="R769" s="72">
        <v>8.7869722222222215</v>
      </c>
      <c r="S769" s="72">
        <v>76</v>
      </c>
      <c r="T769" s="75">
        <v>14</v>
      </c>
      <c r="U769" s="75">
        <v>11.1</v>
      </c>
      <c r="V769" s="75" t="s">
        <v>5022</v>
      </c>
      <c r="W769" s="75">
        <v>-76.23641666666667</v>
      </c>
      <c r="X769" s="76" t="s">
        <v>5070</v>
      </c>
      <c r="Y769" s="72" t="s">
        <v>6533</v>
      </c>
      <c r="Z769" s="74" t="s">
        <v>18</v>
      </c>
      <c r="AA769" s="70"/>
      <c r="AB769" s="70"/>
    </row>
    <row r="770" spans="1:28" ht="20.100000000000001" customHeight="1">
      <c r="A770" s="72" t="s">
        <v>303</v>
      </c>
      <c r="B770" s="72" t="s">
        <v>6986</v>
      </c>
      <c r="C770" s="75">
        <f t="shared" ref="C770:C833" si="12">B770+0</f>
        <v>14010050</v>
      </c>
      <c r="D770" s="75" t="e">
        <f>MATCH(C770,estadored!$B$26:$B$322,0)</f>
        <v>#N/A</v>
      </c>
      <c r="E770" s="73" t="s">
        <v>6987</v>
      </c>
      <c r="F770" s="74" t="s">
        <v>5019</v>
      </c>
      <c r="G770" s="74" t="s">
        <v>12</v>
      </c>
      <c r="H770" s="74" t="s">
        <v>13</v>
      </c>
      <c r="I770" s="74" t="s">
        <v>14</v>
      </c>
      <c r="J770" s="72" t="s">
        <v>15</v>
      </c>
      <c r="K770" s="72" t="s">
        <v>6988</v>
      </c>
      <c r="L770" s="72" t="s">
        <v>175</v>
      </c>
      <c r="M770" s="72" t="s">
        <v>6989</v>
      </c>
      <c r="N770" s="72">
        <v>10</v>
      </c>
      <c r="O770" s="72">
        <v>24</v>
      </c>
      <c r="P770" s="72">
        <v>18</v>
      </c>
      <c r="Q770" s="72" t="s">
        <v>5021</v>
      </c>
      <c r="R770" s="72">
        <v>10.405000000000001</v>
      </c>
      <c r="S770" s="72">
        <v>75</v>
      </c>
      <c r="T770" s="75">
        <v>20</v>
      </c>
      <c r="U770" s="75">
        <v>15</v>
      </c>
      <c r="V770" s="75" t="s">
        <v>5022</v>
      </c>
      <c r="W770" s="75">
        <v>-75.337499999999991</v>
      </c>
      <c r="X770" s="76" t="s">
        <v>21</v>
      </c>
      <c r="Y770" s="72" t="s">
        <v>5099</v>
      </c>
      <c r="Z770" s="74" t="s">
        <v>18</v>
      </c>
      <c r="AA770" s="70"/>
      <c r="AB770" s="70"/>
    </row>
    <row r="771" spans="1:28" ht="20.100000000000001" customHeight="1">
      <c r="A771" s="72" t="s">
        <v>674</v>
      </c>
      <c r="B771" s="72" t="s">
        <v>9763</v>
      </c>
      <c r="C771" s="75">
        <f t="shared" si="12"/>
        <v>15060080</v>
      </c>
      <c r="D771" s="75" t="e">
        <f>MATCH(C771,estadored!$B$26:$B$322,0)</f>
        <v>#N/A</v>
      </c>
      <c r="E771" s="73" t="s">
        <v>9764</v>
      </c>
      <c r="F771" s="74" t="s">
        <v>5019</v>
      </c>
      <c r="G771" s="74" t="s">
        <v>12</v>
      </c>
      <c r="H771" s="74" t="s">
        <v>13</v>
      </c>
      <c r="I771" s="74" t="s">
        <v>14</v>
      </c>
      <c r="J771" s="72" t="s">
        <v>15</v>
      </c>
      <c r="K771" s="72" t="s">
        <v>685</v>
      </c>
      <c r="L771" s="72" t="s">
        <v>678</v>
      </c>
      <c r="M771" s="72" t="s">
        <v>680</v>
      </c>
      <c r="N771" s="72">
        <v>10</v>
      </c>
      <c r="O771" s="72">
        <v>45</v>
      </c>
      <c r="P771" s="72">
        <v>28</v>
      </c>
      <c r="Q771" s="72" t="s">
        <v>5021</v>
      </c>
      <c r="R771" s="72">
        <v>10.757777777777777</v>
      </c>
      <c r="S771" s="72">
        <v>72</v>
      </c>
      <c r="T771" s="75">
        <v>50</v>
      </c>
      <c r="U771" s="75">
        <v>42.8</v>
      </c>
      <c r="V771" s="75" t="s">
        <v>5022</v>
      </c>
      <c r="W771" s="75">
        <v>-72.845222222222219</v>
      </c>
      <c r="X771" s="76" t="s">
        <v>4995</v>
      </c>
      <c r="Y771" s="72" t="s">
        <v>5511</v>
      </c>
      <c r="Z771" s="74" t="s">
        <v>18</v>
      </c>
      <c r="AA771" s="70"/>
      <c r="AB771" s="70"/>
    </row>
    <row r="772" spans="1:28" ht="20.100000000000001" customHeight="1">
      <c r="A772" s="72" t="s">
        <v>674</v>
      </c>
      <c r="B772" s="72" t="s">
        <v>9665</v>
      </c>
      <c r="C772" s="75">
        <f t="shared" si="12"/>
        <v>15015090</v>
      </c>
      <c r="D772" s="75" t="e">
        <f>MATCH(C772,estadored!$B$26:$B$322,0)</f>
        <v>#N/A</v>
      </c>
      <c r="E772" s="73" t="s">
        <v>9666</v>
      </c>
      <c r="F772" s="74" t="s">
        <v>5019</v>
      </c>
      <c r="G772" s="74" t="s">
        <v>12</v>
      </c>
      <c r="H772" s="74" t="s">
        <v>26</v>
      </c>
      <c r="I772" s="74" t="s">
        <v>24</v>
      </c>
      <c r="J772" s="72" t="s">
        <v>15</v>
      </c>
      <c r="K772" s="72" t="s">
        <v>92</v>
      </c>
      <c r="L772" s="72" t="s">
        <v>160</v>
      </c>
      <c r="M772" s="72" t="s">
        <v>675</v>
      </c>
      <c r="N772" s="72">
        <v>11</v>
      </c>
      <c r="O772" s="72">
        <v>16</v>
      </c>
      <c r="P772" s="72">
        <v>0</v>
      </c>
      <c r="Q772" s="72" t="s">
        <v>5021</v>
      </c>
      <c r="R772" s="72">
        <v>11.266666666666667</v>
      </c>
      <c r="S772" s="72">
        <v>73</v>
      </c>
      <c r="T772" s="75">
        <v>53</v>
      </c>
      <c r="U772" s="75">
        <v>0</v>
      </c>
      <c r="V772" s="75" t="s">
        <v>5022</v>
      </c>
      <c r="W772" s="75">
        <v>-73.88333333333334</v>
      </c>
      <c r="X772" s="76" t="s">
        <v>36</v>
      </c>
      <c r="Y772" s="72" t="s">
        <v>7102</v>
      </c>
      <c r="Z772" s="74" t="s">
        <v>5186</v>
      </c>
      <c r="AA772" s="70"/>
      <c r="AB772" s="70"/>
    </row>
    <row r="773" spans="1:28" ht="20.100000000000001" customHeight="1">
      <c r="A773" s="72" t="s">
        <v>564</v>
      </c>
      <c r="B773" s="72" t="s">
        <v>8734</v>
      </c>
      <c r="C773" s="75">
        <f t="shared" si="12"/>
        <v>21010140</v>
      </c>
      <c r="D773" s="75" t="e">
        <f>MATCH(C773,estadored!$B$26:$B$322,0)</f>
        <v>#N/A</v>
      </c>
      <c r="E773" s="73" t="s">
        <v>8735</v>
      </c>
      <c r="F773" s="74" t="s">
        <v>5019</v>
      </c>
      <c r="G773" s="74" t="s">
        <v>12</v>
      </c>
      <c r="H773" s="74" t="s">
        <v>13</v>
      </c>
      <c r="I773" s="74" t="s">
        <v>14</v>
      </c>
      <c r="J773" s="72" t="s">
        <v>15</v>
      </c>
      <c r="K773" s="72" t="s">
        <v>8722</v>
      </c>
      <c r="L773" s="72" t="s">
        <v>566</v>
      </c>
      <c r="M773" s="72" t="s">
        <v>568</v>
      </c>
      <c r="N773" s="72">
        <v>1</v>
      </c>
      <c r="O773" s="72">
        <v>51</v>
      </c>
      <c r="P773" s="72">
        <v>51.8</v>
      </c>
      <c r="Q773" s="72" t="s">
        <v>5021</v>
      </c>
      <c r="R773" s="72">
        <v>1.8643888888888889</v>
      </c>
      <c r="S773" s="72">
        <v>76</v>
      </c>
      <c r="T773" s="75">
        <v>21</v>
      </c>
      <c r="U773" s="75">
        <v>39</v>
      </c>
      <c r="V773" s="75" t="s">
        <v>5022</v>
      </c>
      <c r="W773" s="75">
        <v>-76.360833333333332</v>
      </c>
      <c r="X773" s="76" t="s">
        <v>8736</v>
      </c>
      <c r="Y773" s="72" t="s">
        <v>8737</v>
      </c>
      <c r="Z773" s="74" t="s">
        <v>18</v>
      </c>
      <c r="AA773" s="70"/>
      <c r="AB773" s="70"/>
    </row>
    <row r="774" spans="1:28" ht="20.100000000000001" customHeight="1">
      <c r="A774" s="72" t="s">
        <v>303</v>
      </c>
      <c r="B774" s="72" t="s">
        <v>7186</v>
      </c>
      <c r="C774" s="75">
        <f t="shared" si="12"/>
        <v>25021270</v>
      </c>
      <c r="D774" s="75" t="e">
        <f>MATCH(C774,estadored!$B$26:$B$322,0)</f>
        <v>#N/A</v>
      </c>
      <c r="E774" s="73" t="s">
        <v>7187</v>
      </c>
      <c r="F774" s="74" t="s">
        <v>5019</v>
      </c>
      <c r="G774" s="74" t="s">
        <v>12</v>
      </c>
      <c r="H774" s="74" t="s">
        <v>13</v>
      </c>
      <c r="I774" s="74" t="s">
        <v>14</v>
      </c>
      <c r="J774" s="72" t="s">
        <v>15</v>
      </c>
      <c r="K774" s="72" t="s">
        <v>7188</v>
      </c>
      <c r="L774" s="72" t="s">
        <v>175</v>
      </c>
      <c r="M774" s="72" t="s">
        <v>7177</v>
      </c>
      <c r="N774" s="72">
        <v>9</v>
      </c>
      <c r="O774" s="72">
        <v>4</v>
      </c>
      <c r="P774" s="72">
        <v>23</v>
      </c>
      <c r="Q774" s="72" t="s">
        <v>5021</v>
      </c>
      <c r="R774" s="72">
        <v>9.0730555555555554</v>
      </c>
      <c r="S774" s="72">
        <v>74</v>
      </c>
      <c r="T774" s="75">
        <v>31</v>
      </c>
      <c r="U774" s="75">
        <v>32</v>
      </c>
      <c r="V774" s="75" t="s">
        <v>5022</v>
      </c>
      <c r="W774" s="75">
        <v>-74.525555555555556</v>
      </c>
      <c r="X774" s="76" t="s">
        <v>50</v>
      </c>
      <c r="Y774" s="72" t="s">
        <v>5255</v>
      </c>
      <c r="Z774" s="74" t="s">
        <v>18</v>
      </c>
      <c r="AA774" s="70"/>
      <c r="AB774" s="70"/>
    </row>
    <row r="775" spans="1:28" ht="20.100000000000001" customHeight="1">
      <c r="A775" s="72" t="s">
        <v>1137</v>
      </c>
      <c r="B775" s="72" t="s">
        <v>14326</v>
      </c>
      <c r="C775" s="75">
        <f t="shared" si="12"/>
        <v>26115080</v>
      </c>
      <c r="D775" s="75" t="e">
        <f>MATCH(C775,estadored!$B$26:$B$322,0)</f>
        <v>#N/A</v>
      </c>
      <c r="E775" s="73" t="s">
        <v>14327</v>
      </c>
      <c r="F775" s="74" t="s">
        <v>5019</v>
      </c>
      <c r="G775" s="74" t="s">
        <v>12</v>
      </c>
      <c r="H775" s="74" t="s">
        <v>111</v>
      </c>
      <c r="I775" s="74" t="s">
        <v>14</v>
      </c>
      <c r="J775" s="72" t="s">
        <v>15</v>
      </c>
      <c r="K775" s="72" t="s">
        <v>174</v>
      </c>
      <c r="L775" s="72" t="s">
        <v>1146</v>
      </c>
      <c r="M775" s="72" t="s">
        <v>14285</v>
      </c>
      <c r="N775" s="72">
        <v>4</v>
      </c>
      <c r="O775" s="72">
        <v>28</v>
      </c>
      <c r="P775" s="72">
        <v>51.3</v>
      </c>
      <c r="Q775" s="72" t="s">
        <v>5021</v>
      </c>
      <c r="R775" s="72">
        <v>4.4809166666666664</v>
      </c>
      <c r="S775" s="72">
        <v>76</v>
      </c>
      <c r="T775" s="75">
        <v>4</v>
      </c>
      <c r="U775" s="75">
        <v>47.6</v>
      </c>
      <c r="V775" s="75" t="s">
        <v>5022</v>
      </c>
      <c r="W775" s="75">
        <v>-76.079888888888888</v>
      </c>
      <c r="X775" s="76" t="s">
        <v>14328</v>
      </c>
      <c r="Y775" s="72" t="s">
        <v>7596</v>
      </c>
      <c r="Z775" s="74" t="s">
        <v>18</v>
      </c>
      <c r="AA775" s="70"/>
      <c r="AB775" s="70"/>
    </row>
    <row r="776" spans="1:28" ht="20.100000000000001" customHeight="1">
      <c r="A776" s="72" t="s">
        <v>303</v>
      </c>
      <c r="B776" s="72" t="s">
        <v>7454</v>
      </c>
      <c r="C776" s="75">
        <f t="shared" si="12"/>
        <v>25028110</v>
      </c>
      <c r="D776" s="75" t="e">
        <f>MATCH(C776,estadored!$B$26:$B$322,0)</f>
        <v>#N/A</v>
      </c>
      <c r="E776" s="73" t="s">
        <v>7455</v>
      </c>
      <c r="F776" s="74" t="s">
        <v>5019</v>
      </c>
      <c r="G776" s="74" t="s">
        <v>19</v>
      </c>
      <c r="H776" s="74" t="s">
        <v>20</v>
      </c>
      <c r="I776" s="74" t="s">
        <v>24</v>
      </c>
      <c r="J776" s="72" t="s">
        <v>15</v>
      </c>
      <c r="K776" s="72" t="s">
        <v>7439</v>
      </c>
      <c r="L776" s="72" t="s">
        <v>175</v>
      </c>
      <c r="M776" s="72" t="s">
        <v>7177</v>
      </c>
      <c r="N776" s="72">
        <v>9</v>
      </c>
      <c r="O776" s="72">
        <v>4</v>
      </c>
      <c r="P776" s="72">
        <v>0</v>
      </c>
      <c r="Q776" s="72" t="s">
        <v>5021</v>
      </c>
      <c r="R776" s="72">
        <v>9.0666666666666664</v>
      </c>
      <c r="S776" s="72">
        <v>74</v>
      </c>
      <c r="T776" s="75">
        <v>32</v>
      </c>
      <c r="U776" s="75">
        <v>0</v>
      </c>
      <c r="V776" s="75" t="s">
        <v>5022</v>
      </c>
      <c r="W776" s="75">
        <v>-74.533333333333331</v>
      </c>
      <c r="X776" s="76" t="s">
        <v>95</v>
      </c>
      <c r="Y776" s="72" t="s">
        <v>5824</v>
      </c>
      <c r="Z776" s="74" t="s">
        <v>7372</v>
      </c>
      <c r="AA776" s="70"/>
      <c r="AB776" s="70"/>
    </row>
    <row r="777" spans="1:28" ht="20.100000000000001" customHeight="1">
      <c r="A777" s="72" t="s">
        <v>1137</v>
      </c>
      <c r="B777" s="72" t="s">
        <v>14338</v>
      </c>
      <c r="C777" s="75">
        <f t="shared" si="12"/>
        <v>26117070</v>
      </c>
      <c r="D777" s="75" t="e">
        <f>MATCH(C777,estadored!$B$26:$B$322,0)</f>
        <v>#N/A</v>
      </c>
      <c r="E777" s="73" t="s">
        <v>14339</v>
      </c>
      <c r="F777" s="74" t="s">
        <v>5019</v>
      </c>
      <c r="G777" s="74" t="s">
        <v>19</v>
      </c>
      <c r="H777" s="74" t="s">
        <v>20</v>
      </c>
      <c r="I777" s="74" t="s">
        <v>24</v>
      </c>
      <c r="J777" s="72" t="s">
        <v>15</v>
      </c>
      <c r="K777" s="72" t="s">
        <v>174</v>
      </c>
      <c r="L777" s="72" t="s">
        <v>1146</v>
      </c>
      <c r="M777" s="72" t="s">
        <v>14285</v>
      </c>
      <c r="N777" s="72">
        <v>4</v>
      </c>
      <c r="O777" s="72">
        <v>28</v>
      </c>
      <c r="P777" s="72">
        <v>0</v>
      </c>
      <c r="Q777" s="72" t="s">
        <v>5021</v>
      </c>
      <c r="R777" s="72">
        <v>4.4666666666666668</v>
      </c>
      <c r="S777" s="72">
        <v>76</v>
      </c>
      <c r="T777" s="75">
        <v>5</v>
      </c>
      <c r="U777" s="75">
        <v>0</v>
      </c>
      <c r="V777" s="75" t="s">
        <v>5022</v>
      </c>
      <c r="W777" s="75">
        <v>-76.083333333333329</v>
      </c>
      <c r="X777" s="76" t="s">
        <v>14311</v>
      </c>
      <c r="Y777" s="72" t="s">
        <v>228</v>
      </c>
      <c r="Z777" s="74" t="s">
        <v>7514</v>
      </c>
      <c r="AA777" s="70"/>
      <c r="AB777" s="70"/>
    </row>
    <row r="778" spans="1:28" ht="20.100000000000001" customHeight="1">
      <c r="A778" s="72" t="s">
        <v>303</v>
      </c>
      <c r="B778" s="72" t="s">
        <v>7865</v>
      </c>
      <c r="C778" s="75">
        <f t="shared" si="12"/>
        <v>29040260</v>
      </c>
      <c r="D778" s="75" t="e">
        <f>MATCH(C778,estadored!$B$26:$B$322,0)</f>
        <v>#N/A</v>
      </c>
      <c r="E778" s="73" t="s">
        <v>7866</v>
      </c>
      <c r="F778" s="74" t="s">
        <v>5019</v>
      </c>
      <c r="G778" s="74" t="s">
        <v>12</v>
      </c>
      <c r="H778" s="74" t="s">
        <v>13</v>
      </c>
      <c r="I778" s="74" t="s">
        <v>14</v>
      </c>
      <c r="J778" s="72" t="s">
        <v>15</v>
      </c>
      <c r="K778" s="72" t="s">
        <v>160</v>
      </c>
      <c r="L778" s="72" t="s">
        <v>307</v>
      </c>
      <c r="M778" s="72" t="s">
        <v>7855</v>
      </c>
      <c r="N778" s="72">
        <v>10</v>
      </c>
      <c r="O778" s="72">
        <v>27</v>
      </c>
      <c r="P778" s="72">
        <v>18.399999999999999</v>
      </c>
      <c r="Q778" s="72" t="s">
        <v>5021</v>
      </c>
      <c r="R778" s="72">
        <v>10.45511111111111</v>
      </c>
      <c r="S778" s="72">
        <v>74</v>
      </c>
      <c r="T778" s="75">
        <v>53</v>
      </c>
      <c r="U778" s="75">
        <v>12.8</v>
      </c>
      <c r="V778" s="75" t="s">
        <v>5022</v>
      </c>
      <c r="W778" s="75">
        <v>-74.88688888888889</v>
      </c>
      <c r="X778" s="76" t="s">
        <v>66</v>
      </c>
      <c r="Y778" s="72" t="s">
        <v>6333</v>
      </c>
      <c r="Z778" s="74" t="s">
        <v>18</v>
      </c>
      <c r="AA778" s="70"/>
      <c r="AB778" s="70"/>
    </row>
    <row r="779" spans="1:28" ht="20.100000000000001" customHeight="1">
      <c r="A779" s="72" t="s">
        <v>11</v>
      </c>
      <c r="B779" s="72" t="s">
        <v>5724</v>
      </c>
      <c r="C779" s="75">
        <f t="shared" si="12"/>
        <v>25020410</v>
      </c>
      <c r="D779" s="75" t="e">
        <f>MATCH(C779,estadored!$B$26:$B$322,0)</f>
        <v>#N/A</v>
      </c>
      <c r="E779" s="73" t="s">
        <v>5725</v>
      </c>
      <c r="F779" s="74" t="s">
        <v>5019</v>
      </c>
      <c r="G779" s="74" t="s">
        <v>12</v>
      </c>
      <c r="H779" s="74" t="s">
        <v>13</v>
      </c>
      <c r="I779" s="74" t="s">
        <v>14</v>
      </c>
      <c r="J779" s="72" t="s">
        <v>15</v>
      </c>
      <c r="K779" s="72" t="s">
        <v>174</v>
      </c>
      <c r="L779" s="72" t="s">
        <v>175</v>
      </c>
      <c r="M779" s="72" t="s">
        <v>177</v>
      </c>
      <c r="N779" s="72">
        <v>8</v>
      </c>
      <c r="O779" s="72">
        <v>13</v>
      </c>
      <c r="P779" s="72">
        <v>10</v>
      </c>
      <c r="Q779" s="72" t="s">
        <v>5021</v>
      </c>
      <c r="R779" s="72">
        <v>8.219444444444445</v>
      </c>
      <c r="S779" s="72">
        <v>74</v>
      </c>
      <c r="T779" s="75">
        <v>43</v>
      </c>
      <c r="U779" s="75">
        <v>43.5</v>
      </c>
      <c r="V779" s="75" t="s">
        <v>5022</v>
      </c>
      <c r="W779" s="75">
        <v>-74.728750000000005</v>
      </c>
      <c r="X779" s="76" t="s">
        <v>5726</v>
      </c>
      <c r="Y779" s="72" t="s">
        <v>5092</v>
      </c>
      <c r="Z779" s="74" t="s">
        <v>18</v>
      </c>
      <c r="AA779" s="70"/>
      <c r="AB779" s="70"/>
    </row>
    <row r="780" spans="1:28" ht="20.100000000000001" customHeight="1">
      <c r="A780" s="72" t="s">
        <v>303</v>
      </c>
      <c r="B780" s="72" t="s">
        <v>6510</v>
      </c>
      <c r="C780" s="75">
        <f t="shared" si="12"/>
        <v>12037010</v>
      </c>
      <c r="D780" s="75" t="e">
        <f>MATCH(C780,estadored!$B$26:$B$322,0)</f>
        <v>#N/A</v>
      </c>
      <c r="E780" s="73" t="s">
        <v>6511</v>
      </c>
      <c r="F780" s="74" t="s">
        <v>5019</v>
      </c>
      <c r="G780" s="74" t="s">
        <v>19</v>
      </c>
      <c r="H780" s="74" t="s">
        <v>31</v>
      </c>
      <c r="I780" s="74" t="s">
        <v>14</v>
      </c>
      <c r="J780" s="72" t="s">
        <v>15</v>
      </c>
      <c r="K780" s="72" t="s">
        <v>6505</v>
      </c>
      <c r="L780" s="72" t="s">
        <v>27</v>
      </c>
      <c r="M780" s="72" t="s">
        <v>6509</v>
      </c>
      <c r="N780" s="72">
        <v>8</v>
      </c>
      <c r="O780" s="72">
        <v>39</v>
      </c>
      <c r="P780" s="72">
        <v>35</v>
      </c>
      <c r="Q780" s="72" t="s">
        <v>5021</v>
      </c>
      <c r="R780" s="72">
        <v>8.6597222222222232</v>
      </c>
      <c r="S780" s="72">
        <v>76</v>
      </c>
      <c r="T780" s="75">
        <v>26</v>
      </c>
      <c r="U780" s="75">
        <v>45</v>
      </c>
      <c r="V780" s="75" t="s">
        <v>5022</v>
      </c>
      <c r="W780" s="75">
        <v>-76.44583333333334</v>
      </c>
      <c r="X780" s="76" t="s">
        <v>82</v>
      </c>
      <c r="Y780" s="72" t="s">
        <v>5352</v>
      </c>
      <c r="Z780" s="74" t="s">
        <v>18</v>
      </c>
      <c r="AA780" s="70"/>
      <c r="AB780" s="70"/>
    </row>
    <row r="781" spans="1:28" ht="20.100000000000001" customHeight="1">
      <c r="A781" s="72" t="s">
        <v>11</v>
      </c>
      <c r="B781" s="72" t="s">
        <v>5803</v>
      </c>
      <c r="C781" s="75">
        <f t="shared" si="12"/>
        <v>25027280</v>
      </c>
      <c r="D781" s="75" t="e">
        <f>MATCH(C781,estadored!$B$26:$B$322,0)</f>
        <v>#N/A</v>
      </c>
      <c r="E781" s="73" t="s">
        <v>5804</v>
      </c>
      <c r="F781" s="74" t="s">
        <v>5019</v>
      </c>
      <c r="G781" s="74" t="s">
        <v>19</v>
      </c>
      <c r="H781" s="74" t="s">
        <v>20</v>
      </c>
      <c r="I781" s="74" t="s">
        <v>24</v>
      </c>
      <c r="J781" s="72" t="s">
        <v>15</v>
      </c>
      <c r="K781" s="72" t="s">
        <v>174</v>
      </c>
      <c r="L781" s="72" t="s">
        <v>175</v>
      </c>
      <c r="M781" s="72" t="s">
        <v>177</v>
      </c>
      <c r="N781" s="72">
        <v>8</v>
      </c>
      <c r="O781" s="72">
        <v>14</v>
      </c>
      <c r="P781" s="72">
        <v>0</v>
      </c>
      <c r="Q781" s="72" t="s">
        <v>5021</v>
      </c>
      <c r="R781" s="72">
        <v>8.2333333333333325</v>
      </c>
      <c r="S781" s="72">
        <v>74</v>
      </c>
      <c r="T781" s="75">
        <v>43</v>
      </c>
      <c r="U781" s="75">
        <v>0</v>
      </c>
      <c r="V781" s="75" t="s">
        <v>5022</v>
      </c>
      <c r="W781" s="75">
        <v>-74.716666666666669</v>
      </c>
      <c r="X781" s="76" t="s">
        <v>55</v>
      </c>
      <c r="Y781" s="72" t="s">
        <v>5202</v>
      </c>
      <c r="Z781" s="74" t="s">
        <v>5805</v>
      </c>
      <c r="AA781" s="70"/>
      <c r="AB781" s="70"/>
    </row>
    <row r="782" spans="1:28" ht="20.100000000000001" customHeight="1">
      <c r="A782" s="72" t="s">
        <v>1031</v>
      </c>
      <c r="B782" s="72" t="s">
        <v>13800</v>
      </c>
      <c r="C782" s="75">
        <f t="shared" si="12"/>
        <v>37057120</v>
      </c>
      <c r="D782" s="75" t="e">
        <f>MATCH(C782,estadored!$B$26:$B$322,0)</f>
        <v>#N/A</v>
      </c>
      <c r="E782" s="73" t="s">
        <v>13801</v>
      </c>
      <c r="F782" s="74" t="s">
        <v>5019</v>
      </c>
      <c r="G782" s="74" t="s">
        <v>19</v>
      </c>
      <c r="H782" s="74" t="s">
        <v>20</v>
      </c>
      <c r="I782" s="74" t="s">
        <v>24</v>
      </c>
      <c r="J782" s="72" t="s">
        <v>15</v>
      </c>
      <c r="K782" s="72" t="s">
        <v>13802</v>
      </c>
      <c r="L782" s="72" t="s">
        <v>558</v>
      </c>
      <c r="M782" s="72" t="s">
        <v>1135</v>
      </c>
      <c r="N782" s="72">
        <v>6</v>
      </c>
      <c r="O782" s="72">
        <v>56</v>
      </c>
      <c r="P782" s="72">
        <v>25</v>
      </c>
      <c r="Q782" s="72" t="s">
        <v>5021</v>
      </c>
      <c r="R782" s="72">
        <v>6.9402777777777782</v>
      </c>
      <c r="S782" s="72">
        <v>71</v>
      </c>
      <c r="T782" s="75">
        <v>12</v>
      </c>
      <c r="U782" s="75">
        <v>30</v>
      </c>
      <c r="V782" s="75" t="s">
        <v>5022</v>
      </c>
      <c r="W782" s="75">
        <v>-71.208333333333343</v>
      </c>
      <c r="X782" s="76" t="s">
        <v>8528</v>
      </c>
      <c r="Y782" s="72" t="s">
        <v>557</v>
      </c>
      <c r="Z782" s="74" t="s">
        <v>12927</v>
      </c>
      <c r="AA782" s="70"/>
      <c r="AB782" s="70"/>
    </row>
    <row r="783" spans="1:28" ht="20.100000000000001" customHeight="1">
      <c r="A783" s="72" t="s">
        <v>493</v>
      </c>
      <c r="B783" s="72" t="s">
        <v>8092</v>
      </c>
      <c r="C783" s="75">
        <f t="shared" si="12"/>
        <v>32080030</v>
      </c>
      <c r="D783" s="75" t="e">
        <f>MATCH(C783,estadored!$B$26:$B$322,0)</f>
        <v>#N/A</v>
      </c>
      <c r="E783" s="73" t="s">
        <v>8093</v>
      </c>
      <c r="F783" s="74" t="s">
        <v>5019</v>
      </c>
      <c r="G783" s="74" t="s">
        <v>12</v>
      </c>
      <c r="H783" s="74" t="s">
        <v>13</v>
      </c>
      <c r="I783" s="74" t="s">
        <v>24</v>
      </c>
      <c r="J783" s="72" t="s">
        <v>15</v>
      </c>
      <c r="K783" s="72" t="s">
        <v>507</v>
      </c>
      <c r="L783" s="72" t="s">
        <v>501</v>
      </c>
      <c r="M783" s="72" t="s">
        <v>8078</v>
      </c>
      <c r="N783" s="72">
        <v>2</v>
      </c>
      <c r="O783" s="72">
        <v>50</v>
      </c>
      <c r="P783" s="72">
        <v>0</v>
      </c>
      <c r="Q783" s="72" t="s">
        <v>5021</v>
      </c>
      <c r="R783" s="72">
        <v>2.8333333333333335</v>
      </c>
      <c r="S783" s="72">
        <v>73</v>
      </c>
      <c r="T783" s="75">
        <v>5</v>
      </c>
      <c r="U783" s="75">
        <v>0</v>
      </c>
      <c r="V783" s="75" t="s">
        <v>5022</v>
      </c>
      <c r="W783" s="75">
        <v>-73.083333333333329</v>
      </c>
      <c r="X783" s="76" t="s">
        <v>504</v>
      </c>
      <c r="Y783" s="72" t="s">
        <v>466</v>
      </c>
      <c r="Z783" s="74" t="s">
        <v>8094</v>
      </c>
      <c r="AA783" s="70"/>
      <c r="AB783" s="70"/>
    </row>
    <row r="784" spans="1:28" ht="20.100000000000001" customHeight="1">
      <c r="A784" s="72" t="s">
        <v>493</v>
      </c>
      <c r="B784" s="72" t="s">
        <v>8103</v>
      </c>
      <c r="C784" s="75">
        <f t="shared" si="12"/>
        <v>32087040</v>
      </c>
      <c r="D784" s="75" t="e">
        <f>MATCH(C784,estadored!$B$26:$B$322,0)</f>
        <v>#N/A</v>
      </c>
      <c r="E784" s="73" t="s">
        <v>8104</v>
      </c>
      <c r="F784" s="74" t="s">
        <v>5019</v>
      </c>
      <c r="G784" s="74" t="s">
        <v>19</v>
      </c>
      <c r="H784" s="74" t="s">
        <v>31</v>
      </c>
      <c r="I784" s="74" t="s">
        <v>24</v>
      </c>
      <c r="J784" s="72" t="s">
        <v>15</v>
      </c>
      <c r="K784" s="72" t="s">
        <v>507</v>
      </c>
      <c r="L784" s="72" t="s">
        <v>501</v>
      </c>
      <c r="M784" s="72" t="s">
        <v>8078</v>
      </c>
      <c r="N784" s="72">
        <v>2</v>
      </c>
      <c r="O784" s="72">
        <v>50</v>
      </c>
      <c r="P784" s="72">
        <v>0</v>
      </c>
      <c r="Q784" s="72" t="s">
        <v>5021</v>
      </c>
      <c r="R784" s="72">
        <v>2.8333333333333335</v>
      </c>
      <c r="S784" s="72">
        <v>73</v>
      </c>
      <c r="T784" s="75">
        <v>5</v>
      </c>
      <c r="U784" s="75">
        <v>0</v>
      </c>
      <c r="V784" s="75" t="s">
        <v>5022</v>
      </c>
      <c r="W784" s="75">
        <v>-73.083333333333329</v>
      </c>
      <c r="X784" s="76" t="s">
        <v>504</v>
      </c>
      <c r="Y784" s="72" t="s">
        <v>7938</v>
      </c>
      <c r="Z784" s="74" t="s">
        <v>5883</v>
      </c>
      <c r="AA784" s="70"/>
      <c r="AB784" s="70"/>
    </row>
    <row r="785" spans="1:28" ht="20.100000000000001" customHeight="1">
      <c r="A785" s="72" t="s">
        <v>1031</v>
      </c>
      <c r="B785" s="72" t="s">
        <v>13322</v>
      </c>
      <c r="C785" s="75">
        <f t="shared" si="12"/>
        <v>23205050</v>
      </c>
      <c r="D785" s="75" t="e">
        <f>MATCH(C785,estadored!$B$26:$B$322,0)</f>
        <v>#N/A</v>
      </c>
      <c r="E785" s="73" t="s">
        <v>13323</v>
      </c>
      <c r="F785" s="74" t="s">
        <v>5019</v>
      </c>
      <c r="G785" s="74" t="s">
        <v>12</v>
      </c>
      <c r="H785" s="74" t="s">
        <v>26</v>
      </c>
      <c r="I785" s="74" t="s">
        <v>14</v>
      </c>
      <c r="J785" s="72" t="s">
        <v>15</v>
      </c>
      <c r="K785" s="72" t="s">
        <v>13306</v>
      </c>
      <c r="L785" s="72" t="s">
        <v>175</v>
      </c>
      <c r="M785" s="72" t="s">
        <v>13307</v>
      </c>
      <c r="N785" s="72">
        <v>7</v>
      </c>
      <c r="O785" s="72">
        <v>53</v>
      </c>
      <c r="P785" s="72">
        <v>7.5</v>
      </c>
      <c r="Q785" s="72" t="s">
        <v>5021</v>
      </c>
      <c r="R785" s="72">
        <v>7.8854166666666661</v>
      </c>
      <c r="S785" s="72">
        <v>74</v>
      </c>
      <c r="T785" s="75">
        <v>14</v>
      </c>
      <c r="U785" s="75">
        <v>27.5</v>
      </c>
      <c r="V785" s="75" t="s">
        <v>5022</v>
      </c>
      <c r="W785" s="75">
        <v>-74.240972222222226</v>
      </c>
      <c r="X785" s="76" t="s">
        <v>6007</v>
      </c>
      <c r="Y785" s="72" t="s">
        <v>5448</v>
      </c>
      <c r="Z785" s="74" t="s">
        <v>18</v>
      </c>
      <c r="AA785" s="70"/>
      <c r="AB785" s="70"/>
    </row>
    <row r="786" spans="1:28" ht="20.100000000000001" customHeight="1">
      <c r="A786" s="72" t="s">
        <v>1031</v>
      </c>
      <c r="B786" s="72" t="s">
        <v>13304</v>
      </c>
      <c r="C786" s="75">
        <f t="shared" si="12"/>
        <v>23200020</v>
      </c>
      <c r="D786" s="75" t="e">
        <f>MATCH(C786,estadored!$B$26:$B$322,0)</f>
        <v>#N/A</v>
      </c>
      <c r="E786" s="73" t="s">
        <v>13305</v>
      </c>
      <c r="F786" s="74" t="s">
        <v>5019</v>
      </c>
      <c r="G786" s="74" t="s">
        <v>12</v>
      </c>
      <c r="H786" s="74" t="s">
        <v>13</v>
      </c>
      <c r="I786" s="74" t="s">
        <v>24</v>
      </c>
      <c r="J786" s="72" t="s">
        <v>15</v>
      </c>
      <c r="K786" s="72" t="s">
        <v>13306</v>
      </c>
      <c r="L786" s="72" t="s">
        <v>175</v>
      </c>
      <c r="M786" s="72" t="s">
        <v>13307</v>
      </c>
      <c r="N786" s="72">
        <v>7</v>
      </c>
      <c r="O786" s="72">
        <v>52</v>
      </c>
      <c r="P786" s="72">
        <v>0</v>
      </c>
      <c r="Q786" s="72" t="s">
        <v>5021</v>
      </c>
      <c r="R786" s="72">
        <v>7.8666666666666671</v>
      </c>
      <c r="S786" s="72">
        <v>74</v>
      </c>
      <c r="T786" s="75">
        <v>10</v>
      </c>
      <c r="U786" s="75">
        <v>0</v>
      </c>
      <c r="V786" s="75" t="s">
        <v>5022</v>
      </c>
      <c r="W786" s="75">
        <v>-74.166666666666671</v>
      </c>
      <c r="X786" s="76" t="s">
        <v>8779</v>
      </c>
      <c r="Y786" s="72" t="s">
        <v>5956</v>
      </c>
      <c r="Z786" s="74" t="s">
        <v>5448</v>
      </c>
      <c r="AA786" s="70"/>
      <c r="AB786" s="70"/>
    </row>
    <row r="787" spans="1:28" ht="20.100000000000001" customHeight="1">
      <c r="A787" s="72" t="s">
        <v>892</v>
      </c>
      <c r="B787" s="72" t="s">
        <v>12027</v>
      </c>
      <c r="C787" s="75">
        <f t="shared" si="12"/>
        <v>52020040</v>
      </c>
      <c r="D787" s="75" t="e">
        <f>MATCH(C787,estadored!$B$26:$B$322,0)</f>
        <v>#N/A</v>
      </c>
      <c r="E787" s="73" t="s">
        <v>12028</v>
      </c>
      <c r="F787" s="74" t="s">
        <v>5019</v>
      </c>
      <c r="G787" s="74" t="s">
        <v>12</v>
      </c>
      <c r="H787" s="74" t="s">
        <v>13</v>
      </c>
      <c r="I787" s="74" t="s">
        <v>24</v>
      </c>
      <c r="J787" s="72" t="s">
        <v>15</v>
      </c>
      <c r="K787" s="72" t="s">
        <v>943</v>
      </c>
      <c r="L787" s="72" t="s">
        <v>174</v>
      </c>
      <c r="M787" s="72" t="s">
        <v>12029</v>
      </c>
      <c r="N787" s="72">
        <v>1</v>
      </c>
      <c r="O787" s="72">
        <v>53</v>
      </c>
      <c r="P787" s="72">
        <v>58.9</v>
      </c>
      <c r="Q787" s="72" t="s">
        <v>5021</v>
      </c>
      <c r="R787" s="72">
        <v>1.8996944444444444</v>
      </c>
      <c r="S787" s="72">
        <v>77</v>
      </c>
      <c r="T787" s="75">
        <v>14</v>
      </c>
      <c r="U787" s="75">
        <v>22.2</v>
      </c>
      <c r="V787" s="75" t="s">
        <v>5022</v>
      </c>
      <c r="W787" s="75">
        <v>-77.239500000000007</v>
      </c>
      <c r="X787" s="76" t="s">
        <v>5696</v>
      </c>
      <c r="Y787" s="72" t="s">
        <v>5512</v>
      </c>
      <c r="Z787" s="74" t="s">
        <v>121</v>
      </c>
      <c r="AA787" s="70"/>
      <c r="AB787" s="70"/>
    </row>
    <row r="788" spans="1:28" ht="20.100000000000001" customHeight="1">
      <c r="A788" s="72" t="s">
        <v>11</v>
      </c>
      <c r="B788" s="72" t="s">
        <v>6053</v>
      </c>
      <c r="C788" s="75">
        <f t="shared" si="12"/>
        <v>26217040</v>
      </c>
      <c r="D788" s="75" t="e">
        <f>MATCH(C788,estadored!$B$26:$B$322,0)</f>
        <v>#N/A</v>
      </c>
      <c r="E788" s="73" t="s">
        <v>6054</v>
      </c>
      <c r="F788" s="74" t="s">
        <v>5019</v>
      </c>
      <c r="G788" s="74" t="s">
        <v>19</v>
      </c>
      <c r="H788" s="74" t="s">
        <v>31</v>
      </c>
      <c r="I788" s="74" t="s">
        <v>24</v>
      </c>
      <c r="J788" s="72" t="s">
        <v>15</v>
      </c>
      <c r="K788" s="72" t="s">
        <v>6055</v>
      </c>
      <c r="L788" s="72" t="s">
        <v>27</v>
      </c>
      <c r="M788" s="72" t="s">
        <v>231</v>
      </c>
      <c r="N788" s="72">
        <v>6</v>
      </c>
      <c r="O788" s="72">
        <v>12</v>
      </c>
      <c r="P788" s="72">
        <v>35</v>
      </c>
      <c r="Q788" s="72" t="s">
        <v>5021</v>
      </c>
      <c r="R788" s="72">
        <v>6.2097222222222221</v>
      </c>
      <c r="S788" s="72">
        <v>75</v>
      </c>
      <c r="T788" s="75">
        <v>51</v>
      </c>
      <c r="U788" s="75">
        <v>38.5</v>
      </c>
      <c r="V788" s="75" t="s">
        <v>5022</v>
      </c>
      <c r="W788" s="75">
        <v>-75.860694444444434</v>
      </c>
      <c r="X788" s="76" t="s">
        <v>6056</v>
      </c>
      <c r="Y788" s="72" t="s">
        <v>197</v>
      </c>
      <c r="Z788" s="74" t="s">
        <v>5475</v>
      </c>
      <c r="AA788" s="70"/>
      <c r="AB788" s="70"/>
    </row>
    <row r="789" spans="1:28" ht="20.100000000000001" customHeight="1">
      <c r="A789" s="72" t="s">
        <v>303</v>
      </c>
      <c r="B789" s="72" t="s">
        <v>7523</v>
      </c>
      <c r="C789" s="75">
        <f t="shared" si="12"/>
        <v>29010120</v>
      </c>
      <c r="D789" s="75" t="e">
        <f>MATCH(C789,estadored!$B$26:$B$322,0)</f>
        <v>#N/A</v>
      </c>
      <c r="E789" s="73" t="s">
        <v>7524</v>
      </c>
      <c r="F789" s="74" t="s">
        <v>5019</v>
      </c>
      <c r="G789" s="74" t="s">
        <v>12</v>
      </c>
      <c r="H789" s="74" t="s">
        <v>13</v>
      </c>
      <c r="I789" s="74" t="s">
        <v>14</v>
      </c>
      <c r="J789" s="72" t="s">
        <v>15</v>
      </c>
      <c r="K789" s="72" t="s">
        <v>7122</v>
      </c>
      <c r="L789" s="72" t="s">
        <v>175</v>
      </c>
      <c r="M789" s="72" t="s">
        <v>7067</v>
      </c>
      <c r="N789" s="72">
        <v>9</v>
      </c>
      <c r="O789" s="72">
        <v>44</v>
      </c>
      <c r="P789" s="72">
        <v>28</v>
      </c>
      <c r="Q789" s="72" t="s">
        <v>5021</v>
      </c>
      <c r="R789" s="72">
        <v>9.7411111111111097</v>
      </c>
      <c r="S789" s="72">
        <v>74</v>
      </c>
      <c r="T789" s="75">
        <v>57</v>
      </c>
      <c r="U789" s="75">
        <v>8</v>
      </c>
      <c r="V789" s="75" t="s">
        <v>5022</v>
      </c>
      <c r="W789" s="75">
        <v>-74.952222222222218</v>
      </c>
      <c r="X789" s="76" t="s">
        <v>119</v>
      </c>
      <c r="Y789" s="72" t="s">
        <v>181</v>
      </c>
      <c r="Z789" s="74" t="s">
        <v>18</v>
      </c>
      <c r="AA789" s="70"/>
      <c r="AB789" s="70"/>
    </row>
    <row r="790" spans="1:28" ht="20.100000000000001" customHeight="1">
      <c r="A790" s="72" t="s">
        <v>674</v>
      </c>
      <c r="B790" s="72" t="s">
        <v>10390</v>
      </c>
      <c r="C790" s="75">
        <f t="shared" si="12"/>
        <v>28037060</v>
      </c>
      <c r="D790" s="75" t="e">
        <f>MATCH(C790,estadored!$B$26:$B$322,0)</f>
        <v>#N/A</v>
      </c>
      <c r="E790" s="73" t="s">
        <v>10391</v>
      </c>
      <c r="F790" s="74" t="s">
        <v>5019</v>
      </c>
      <c r="G790" s="74" t="s">
        <v>19</v>
      </c>
      <c r="H790" s="74" t="s">
        <v>31</v>
      </c>
      <c r="I790" s="74" t="s">
        <v>14</v>
      </c>
      <c r="J790" s="72" t="s">
        <v>15</v>
      </c>
      <c r="K790" s="72" t="s">
        <v>10339</v>
      </c>
      <c r="L790" s="72" t="s">
        <v>424</v>
      </c>
      <c r="M790" s="72" t="s">
        <v>732</v>
      </c>
      <c r="N790" s="72">
        <v>10</v>
      </c>
      <c r="O790" s="72">
        <v>5</v>
      </c>
      <c r="P790" s="72">
        <v>18.5</v>
      </c>
      <c r="Q790" s="72" t="s">
        <v>5021</v>
      </c>
      <c r="R790" s="72">
        <v>10.088472222222222</v>
      </c>
      <c r="S790" s="72">
        <v>73</v>
      </c>
      <c r="T790" s="75">
        <v>43</v>
      </c>
      <c r="U790" s="75">
        <v>58.1</v>
      </c>
      <c r="V790" s="75" t="s">
        <v>5022</v>
      </c>
      <c r="W790" s="75">
        <v>-73.732805555555558</v>
      </c>
      <c r="X790" s="76" t="s">
        <v>255</v>
      </c>
      <c r="Y790" s="72" t="s">
        <v>6665</v>
      </c>
      <c r="Z790" s="74" t="s">
        <v>18</v>
      </c>
      <c r="AA790" s="70"/>
      <c r="AB790" s="70"/>
    </row>
    <row r="791" spans="1:28" ht="20.100000000000001" customHeight="1">
      <c r="A791" s="72" t="s">
        <v>1299</v>
      </c>
      <c r="B791" s="72" t="s">
        <v>15651</v>
      </c>
      <c r="C791" s="75">
        <f t="shared" si="12"/>
        <v>23080720</v>
      </c>
      <c r="D791" s="75" t="e">
        <f>MATCH(C791,estadored!$B$26:$B$322,0)</f>
        <v>#N/A</v>
      </c>
      <c r="E791" s="73" t="s">
        <v>15652</v>
      </c>
      <c r="F791" s="74" t="s">
        <v>5019</v>
      </c>
      <c r="G791" s="74" t="s">
        <v>12</v>
      </c>
      <c r="H791" s="74" t="s">
        <v>13</v>
      </c>
      <c r="I791" s="74" t="s">
        <v>14</v>
      </c>
      <c r="J791" s="72" t="s">
        <v>15</v>
      </c>
      <c r="K791" s="72" t="s">
        <v>138</v>
      </c>
      <c r="L791" s="72" t="s">
        <v>27</v>
      </c>
      <c r="M791" s="72" t="s">
        <v>161</v>
      </c>
      <c r="N791" s="72">
        <v>6</v>
      </c>
      <c r="O791" s="72">
        <v>16</v>
      </c>
      <c r="P791" s="72">
        <v>34.200000000000003</v>
      </c>
      <c r="Q791" s="72" t="s">
        <v>5021</v>
      </c>
      <c r="R791" s="72">
        <v>6.2761666666666667</v>
      </c>
      <c r="S791" s="72">
        <v>74</v>
      </c>
      <c r="T791" s="75">
        <v>40</v>
      </c>
      <c r="U791" s="75">
        <v>27.6</v>
      </c>
      <c r="V791" s="75" t="s">
        <v>5022</v>
      </c>
      <c r="W791" s="75">
        <v>-74.674333333333337</v>
      </c>
      <c r="X791" s="76" t="s">
        <v>15653</v>
      </c>
      <c r="Y791" s="72" t="s">
        <v>5763</v>
      </c>
      <c r="Z791" s="74" t="s">
        <v>18</v>
      </c>
      <c r="AA791" s="70"/>
      <c r="AB791" s="70"/>
    </row>
    <row r="792" spans="1:28" ht="20.100000000000001" customHeight="1">
      <c r="A792" s="72" t="s">
        <v>1299</v>
      </c>
      <c r="B792" s="72" t="s">
        <v>4531</v>
      </c>
      <c r="C792" s="75">
        <f t="shared" si="12"/>
        <v>23087210</v>
      </c>
      <c r="D792" s="75">
        <f>MATCH(C792,estadored!$B$26:$B$322,0)</f>
        <v>20</v>
      </c>
      <c r="E792" s="73" t="s">
        <v>1369</v>
      </c>
      <c r="F792" s="74" t="s">
        <v>38</v>
      </c>
      <c r="G792" s="74" t="s">
        <v>39</v>
      </c>
      <c r="H792" s="74" t="s">
        <v>31</v>
      </c>
      <c r="I792" s="74" t="s">
        <v>14</v>
      </c>
      <c r="J792" s="72" t="s">
        <v>15</v>
      </c>
      <c r="K792" s="72" t="s">
        <v>138</v>
      </c>
      <c r="L792" s="72" t="s">
        <v>27</v>
      </c>
      <c r="M792" s="72" t="s">
        <v>161</v>
      </c>
      <c r="N792" s="72">
        <v>6</v>
      </c>
      <c r="O792" s="72">
        <v>16</v>
      </c>
      <c r="P792" s="72">
        <v>33.9</v>
      </c>
      <c r="Q792" s="72" t="s">
        <v>5021</v>
      </c>
      <c r="R792" s="72">
        <v>6.2760833333333332</v>
      </c>
      <c r="S792" s="72">
        <v>74</v>
      </c>
      <c r="T792" s="75">
        <v>40</v>
      </c>
      <c r="U792" s="75">
        <v>23.9</v>
      </c>
      <c r="V792" s="75" t="s">
        <v>5022</v>
      </c>
      <c r="W792" s="75">
        <v>-74.673305555555558</v>
      </c>
      <c r="X792" s="76" t="s">
        <v>1370</v>
      </c>
      <c r="Y792" s="72" t="s">
        <v>28</v>
      </c>
      <c r="Z792" s="74" t="s">
        <v>18</v>
      </c>
      <c r="AA792" s="70"/>
      <c r="AB792" s="70"/>
    </row>
    <row r="793" spans="1:28" ht="20.100000000000001" customHeight="1">
      <c r="A793" s="72" t="s">
        <v>1031</v>
      </c>
      <c r="B793" s="72" t="s">
        <v>12705</v>
      </c>
      <c r="C793" s="75">
        <f t="shared" si="12"/>
        <v>16050070</v>
      </c>
      <c r="D793" s="75" t="e">
        <f>MATCH(C793,estadored!$B$26:$B$322,0)</f>
        <v>#N/A</v>
      </c>
      <c r="E793" s="73" t="s">
        <v>12706</v>
      </c>
      <c r="F793" s="74" t="s">
        <v>5019</v>
      </c>
      <c r="G793" s="74" t="s">
        <v>12</v>
      </c>
      <c r="H793" s="74" t="s">
        <v>13</v>
      </c>
      <c r="I793" s="74" t="s">
        <v>24</v>
      </c>
      <c r="J793" s="72" t="s">
        <v>15</v>
      </c>
      <c r="K793" s="72" t="s">
        <v>1062</v>
      </c>
      <c r="L793" s="72" t="s">
        <v>492</v>
      </c>
      <c r="M793" s="72" t="s">
        <v>1063</v>
      </c>
      <c r="N793" s="72">
        <v>8</v>
      </c>
      <c r="O793" s="72">
        <v>10</v>
      </c>
      <c r="P793" s="72">
        <v>0</v>
      </c>
      <c r="Q793" s="72" t="s">
        <v>5021</v>
      </c>
      <c r="R793" s="72">
        <v>8.1666666666666661</v>
      </c>
      <c r="S793" s="72">
        <v>73</v>
      </c>
      <c r="T793" s="75">
        <v>18</v>
      </c>
      <c r="U793" s="75">
        <v>0</v>
      </c>
      <c r="V793" s="75" t="s">
        <v>5022</v>
      </c>
      <c r="W793" s="75">
        <v>-73.3</v>
      </c>
      <c r="X793" s="76" t="s">
        <v>144</v>
      </c>
      <c r="Y793" s="72" t="s">
        <v>8715</v>
      </c>
      <c r="Z793" s="74" t="s">
        <v>5063</v>
      </c>
      <c r="AA793" s="70"/>
      <c r="AB793" s="70"/>
    </row>
    <row r="794" spans="1:28" ht="20.100000000000001" customHeight="1">
      <c r="A794" s="72" t="s">
        <v>892</v>
      </c>
      <c r="B794" s="72" t="s">
        <v>12089</v>
      </c>
      <c r="C794" s="75">
        <f t="shared" si="12"/>
        <v>52037010</v>
      </c>
      <c r="D794" s="75" t="e">
        <f>MATCH(C794,estadored!$B$26:$B$322,0)</f>
        <v>#N/A</v>
      </c>
      <c r="E794" s="73" t="s">
        <v>12090</v>
      </c>
      <c r="F794" s="74" t="s">
        <v>5019</v>
      </c>
      <c r="G794" s="74" t="s">
        <v>19</v>
      </c>
      <c r="H794" s="74" t="s">
        <v>31</v>
      </c>
      <c r="I794" s="74" t="s">
        <v>14</v>
      </c>
      <c r="J794" s="72" t="s">
        <v>15</v>
      </c>
      <c r="K794" s="72" t="s">
        <v>962</v>
      </c>
      <c r="L794" s="72" t="s">
        <v>908</v>
      </c>
      <c r="M794" s="72" t="s">
        <v>12072</v>
      </c>
      <c r="N794" s="72">
        <v>1</v>
      </c>
      <c r="O794" s="72">
        <v>39</v>
      </c>
      <c r="P794" s="72">
        <v>56.4</v>
      </c>
      <c r="Q794" s="72" t="s">
        <v>5021</v>
      </c>
      <c r="R794" s="72">
        <v>1.6656666666666666</v>
      </c>
      <c r="S794" s="72">
        <v>77</v>
      </c>
      <c r="T794" s="75">
        <v>0</v>
      </c>
      <c r="U794" s="75">
        <v>53</v>
      </c>
      <c r="V794" s="75" t="s">
        <v>5022</v>
      </c>
      <c r="W794" s="75">
        <v>-77.014722222222218</v>
      </c>
      <c r="X794" s="76" t="s">
        <v>225</v>
      </c>
      <c r="Y794" s="72" t="s">
        <v>9574</v>
      </c>
      <c r="Z794" s="74" t="s">
        <v>18</v>
      </c>
      <c r="AA794" s="70"/>
      <c r="AB794" s="70"/>
    </row>
    <row r="795" spans="1:28" ht="20.100000000000001" customHeight="1">
      <c r="A795" s="72" t="s">
        <v>11</v>
      </c>
      <c r="B795" s="72" t="s">
        <v>6057</v>
      </c>
      <c r="C795" s="75">
        <f t="shared" si="12"/>
        <v>26217050</v>
      </c>
      <c r="D795" s="75">
        <f>MATCH(C795,estadored!$B$26:$B$322,0)</f>
        <v>22</v>
      </c>
      <c r="E795" s="73" t="s">
        <v>6058</v>
      </c>
      <c r="F795" s="74" t="s">
        <v>5065</v>
      </c>
      <c r="G795" s="74" t="s">
        <v>19</v>
      </c>
      <c r="H795" s="74" t="s">
        <v>31</v>
      </c>
      <c r="I795" s="74" t="s">
        <v>14</v>
      </c>
      <c r="J795" s="72" t="s">
        <v>15</v>
      </c>
      <c r="K795" s="72" t="s">
        <v>174</v>
      </c>
      <c r="L795" s="72" t="s">
        <v>27</v>
      </c>
      <c r="M795" s="72" t="s">
        <v>230</v>
      </c>
      <c r="N795" s="72">
        <v>6</v>
      </c>
      <c r="O795" s="72">
        <v>25</v>
      </c>
      <c r="P795" s="72">
        <v>4.7</v>
      </c>
      <c r="Q795" s="72" t="s">
        <v>5021</v>
      </c>
      <c r="R795" s="72">
        <v>6.4179722222222226</v>
      </c>
      <c r="S795" s="72">
        <v>75</v>
      </c>
      <c r="T795" s="75">
        <v>49</v>
      </c>
      <c r="U795" s="75">
        <v>9.3000000000000007</v>
      </c>
      <c r="V795" s="75" t="s">
        <v>5022</v>
      </c>
      <c r="W795" s="75">
        <v>-75.819249999999997</v>
      </c>
      <c r="X795" s="76" t="s">
        <v>6059</v>
      </c>
      <c r="Y795" s="72" t="s">
        <v>6024</v>
      </c>
      <c r="Z795" s="74" t="s">
        <v>18</v>
      </c>
      <c r="AA795" s="70"/>
      <c r="AB795" s="70"/>
    </row>
    <row r="796" spans="1:28" ht="20.100000000000001" customHeight="1">
      <c r="A796" s="72" t="s">
        <v>11</v>
      </c>
      <c r="B796" s="72" t="s">
        <v>6046</v>
      </c>
      <c r="C796" s="75">
        <f t="shared" si="12"/>
        <v>26215020</v>
      </c>
      <c r="D796" s="75" t="e">
        <f>MATCH(C796,estadored!$B$26:$B$322,0)</f>
        <v>#N/A</v>
      </c>
      <c r="E796" s="73" t="s">
        <v>6047</v>
      </c>
      <c r="F796" s="74" t="s">
        <v>5019</v>
      </c>
      <c r="G796" s="74" t="s">
        <v>12</v>
      </c>
      <c r="H796" s="74" t="s">
        <v>26</v>
      </c>
      <c r="I796" s="74" t="s">
        <v>24</v>
      </c>
      <c r="J796" s="72" t="s">
        <v>15</v>
      </c>
      <c r="K796" s="72" t="s">
        <v>174</v>
      </c>
      <c r="L796" s="72" t="s">
        <v>27</v>
      </c>
      <c r="M796" s="72" t="s">
        <v>230</v>
      </c>
      <c r="N796" s="72">
        <v>6</v>
      </c>
      <c r="O796" s="72">
        <v>25</v>
      </c>
      <c r="P796" s="72">
        <v>0</v>
      </c>
      <c r="Q796" s="72" t="s">
        <v>5021</v>
      </c>
      <c r="R796" s="72">
        <v>6.416666666666667</v>
      </c>
      <c r="S796" s="72">
        <v>75</v>
      </c>
      <c r="T796" s="75">
        <v>49</v>
      </c>
      <c r="U796" s="75">
        <v>0</v>
      </c>
      <c r="V796" s="75" t="s">
        <v>5022</v>
      </c>
      <c r="W796" s="75">
        <v>-75.816666666666663</v>
      </c>
      <c r="X796" s="76" t="s">
        <v>5740</v>
      </c>
      <c r="Y796" s="72" t="s">
        <v>6048</v>
      </c>
      <c r="Z796" s="74" t="s">
        <v>5035</v>
      </c>
      <c r="AA796" s="70"/>
      <c r="AB796" s="70"/>
    </row>
    <row r="797" spans="1:28" ht="20.100000000000001" customHeight="1">
      <c r="A797" s="72" t="s">
        <v>11</v>
      </c>
      <c r="B797" s="72" t="s">
        <v>5235</v>
      </c>
      <c r="C797" s="75">
        <f t="shared" si="12"/>
        <v>11115020</v>
      </c>
      <c r="D797" s="75" t="e">
        <f>MATCH(C797,estadored!$B$26:$B$322,0)</f>
        <v>#N/A</v>
      </c>
      <c r="E797" s="73" t="s">
        <v>5236</v>
      </c>
      <c r="F797" s="74" t="s">
        <v>5019</v>
      </c>
      <c r="G797" s="74" t="s">
        <v>12</v>
      </c>
      <c r="H797" s="74" t="s">
        <v>26</v>
      </c>
      <c r="I797" s="74" t="s">
        <v>14</v>
      </c>
      <c r="J797" s="72" t="s">
        <v>15</v>
      </c>
      <c r="K797" s="72" t="s">
        <v>5219</v>
      </c>
      <c r="L797" s="72" t="s">
        <v>27</v>
      </c>
      <c r="M797" s="72" t="s">
        <v>5220</v>
      </c>
      <c r="N797" s="72">
        <v>6</v>
      </c>
      <c r="O797" s="72">
        <v>45</v>
      </c>
      <c r="P797" s="72">
        <v>28.9</v>
      </c>
      <c r="Q797" s="72" t="s">
        <v>5021</v>
      </c>
      <c r="R797" s="72">
        <v>6.7580277777777775</v>
      </c>
      <c r="S797" s="72">
        <v>76</v>
      </c>
      <c r="T797" s="75">
        <v>1</v>
      </c>
      <c r="U797" s="75">
        <v>46.8</v>
      </c>
      <c r="V797" s="75" t="s">
        <v>5022</v>
      </c>
      <c r="W797" s="75">
        <v>-76.029666666666671</v>
      </c>
      <c r="X797" s="76" t="s">
        <v>5237</v>
      </c>
      <c r="Y797" s="72" t="s">
        <v>28</v>
      </c>
      <c r="Z797" s="74" t="s">
        <v>18</v>
      </c>
      <c r="AA797" s="70"/>
      <c r="AB797" s="70"/>
    </row>
    <row r="798" spans="1:28" ht="20.100000000000001" customHeight="1">
      <c r="A798" s="72" t="s">
        <v>11</v>
      </c>
      <c r="B798" s="72" t="s">
        <v>5217</v>
      </c>
      <c r="C798" s="75">
        <f t="shared" si="12"/>
        <v>11110040</v>
      </c>
      <c r="D798" s="75" t="e">
        <f>MATCH(C798,estadored!$B$26:$B$322,0)</f>
        <v>#N/A</v>
      </c>
      <c r="E798" s="73" t="s">
        <v>5218</v>
      </c>
      <c r="F798" s="74" t="s">
        <v>5019</v>
      </c>
      <c r="G798" s="74" t="s">
        <v>12</v>
      </c>
      <c r="H798" s="74" t="s">
        <v>13</v>
      </c>
      <c r="I798" s="74" t="s">
        <v>24</v>
      </c>
      <c r="J798" s="72" t="s">
        <v>15</v>
      </c>
      <c r="K798" s="72" t="s">
        <v>5219</v>
      </c>
      <c r="L798" s="72" t="s">
        <v>27</v>
      </c>
      <c r="M798" s="72" t="s">
        <v>5220</v>
      </c>
      <c r="N798" s="72">
        <v>6</v>
      </c>
      <c r="O798" s="72">
        <v>45</v>
      </c>
      <c r="P798" s="72">
        <v>0</v>
      </c>
      <c r="Q798" s="72" t="s">
        <v>5021</v>
      </c>
      <c r="R798" s="72">
        <v>6.75</v>
      </c>
      <c r="S798" s="72">
        <v>76</v>
      </c>
      <c r="T798" s="75">
        <v>2</v>
      </c>
      <c r="U798" s="75">
        <v>0</v>
      </c>
      <c r="V798" s="75" t="s">
        <v>5022</v>
      </c>
      <c r="W798" s="75">
        <v>-76.033333333333331</v>
      </c>
      <c r="X798" s="76" t="s">
        <v>5221</v>
      </c>
      <c r="Y798" s="72" t="s">
        <v>5086</v>
      </c>
      <c r="Z798" s="74" t="s">
        <v>69</v>
      </c>
      <c r="AA798" s="70"/>
      <c r="AB798" s="70"/>
    </row>
    <row r="799" spans="1:28" ht="20.100000000000001" customHeight="1">
      <c r="A799" s="72" t="s">
        <v>1299</v>
      </c>
      <c r="B799" s="72" t="s">
        <v>15599</v>
      </c>
      <c r="C799" s="75">
        <f t="shared" si="12"/>
        <v>23040070</v>
      </c>
      <c r="D799" s="75" t="e">
        <f>MATCH(C799,estadored!$B$26:$B$322,0)</f>
        <v>#N/A</v>
      </c>
      <c r="E799" s="73" t="s">
        <v>15600</v>
      </c>
      <c r="F799" s="74" t="s">
        <v>5019</v>
      </c>
      <c r="G799" s="74" t="s">
        <v>12</v>
      </c>
      <c r="H799" s="74" t="s">
        <v>13</v>
      </c>
      <c r="I799" s="74" t="s">
        <v>14</v>
      </c>
      <c r="J799" s="72" t="s">
        <v>15</v>
      </c>
      <c r="K799" s="72" t="s">
        <v>5487</v>
      </c>
      <c r="L799" s="72" t="s">
        <v>125</v>
      </c>
      <c r="M799" s="72" t="s">
        <v>15583</v>
      </c>
      <c r="N799" s="72">
        <v>5</v>
      </c>
      <c r="O799" s="72">
        <v>19</v>
      </c>
      <c r="P799" s="72">
        <v>42.3</v>
      </c>
      <c r="Q799" s="72" t="s">
        <v>5021</v>
      </c>
      <c r="R799" s="72">
        <v>5.3284166666666666</v>
      </c>
      <c r="S799" s="72">
        <v>74</v>
      </c>
      <c r="T799" s="75">
        <v>56</v>
      </c>
      <c r="U799" s="75">
        <v>31.1</v>
      </c>
      <c r="V799" s="75" t="s">
        <v>5022</v>
      </c>
      <c r="W799" s="75">
        <v>-74.941972222222219</v>
      </c>
      <c r="X799" s="76" t="s">
        <v>15601</v>
      </c>
      <c r="Y799" s="72" t="s">
        <v>103</v>
      </c>
      <c r="Z799" s="74" t="s">
        <v>18</v>
      </c>
      <c r="AA799" s="70"/>
      <c r="AB799" s="70"/>
    </row>
    <row r="800" spans="1:28" ht="20.100000000000001" customHeight="1">
      <c r="A800" s="72" t="s">
        <v>493</v>
      </c>
      <c r="B800" s="72" t="s">
        <v>8010</v>
      </c>
      <c r="C800" s="75">
        <f t="shared" si="12"/>
        <v>32070020</v>
      </c>
      <c r="D800" s="75" t="e">
        <f>MATCH(C800,estadored!$B$26:$B$322,0)</f>
        <v>#N/A</v>
      </c>
      <c r="E800" s="73" t="s">
        <v>8011</v>
      </c>
      <c r="F800" s="74" t="s">
        <v>5019</v>
      </c>
      <c r="G800" s="74" t="s">
        <v>12</v>
      </c>
      <c r="H800" s="74" t="s">
        <v>13</v>
      </c>
      <c r="I800" s="74" t="s">
        <v>14</v>
      </c>
      <c r="J800" s="72" t="s">
        <v>15</v>
      </c>
      <c r="K800" s="72" t="s">
        <v>8012</v>
      </c>
      <c r="L800" s="72" t="s">
        <v>501</v>
      </c>
      <c r="M800" s="72" t="s">
        <v>8013</v>
      </c>
      <c r="N800" s="72">
        <v>3</v>
      </c>
      <c r="O800" s="72">
        <v>15</v>
      </c>
      <c r="P800" s="72">
        <v>0</v>
      </c>
      <c r="Q800" s="72" t="s">
        <v>5021</v>
      </c>
      <c r="R800" s="72">
        <v>3.25</v>
      </c>
      <c r="S800" s="72">
        <v>73</v>
      </c>
      <c r="T800" s="75">
        <v>31</v>
      </c>
      <c r="U800" s="75">
        <v>0</v>
      </c>
      <c r="V800" s="75" t="s">
        <v>5022</v>
      </c>
      <c r="W800" s="75">
        <v>-73.516666666666666</v>
      </c>
      <c r="X800" s="76" t="s">
        <v>6455</v>
      </c>
      <c r="Y800" s="72" t="s">
        <v>5824</v>
      </c>
      <c r="Z800" s="74" t="s">
        <v>18</v>
      </c>
      <c r="AA800" s="70"/>
      <c r="AB800" s="70"/>
    </row>
    <row r="801" spans="1:28" ht="20.100000000000001" customHeight="1">
      <c r="A801" s="72" t="s">
        <v>303</v>
      </c>
      <c r="B801" s="72" t="s">
        <v>6581</v>
      </c>
      <c r="C801" s="75">
        <f t="shared" si="12"/>
        <v>13027040</v>
      </c>
      <c r="D801" s="75">
        <f>MATCH(C801,estadored!$B$26:$B$322,0)</f>
        <v>296</v>
      </c>
      <c r="E801" s="73" t="s">
        <v>318</v>
      </c>
      <c r="F801" s="74" t="s">
        <v>38</v>
      </c>
      <c r="G801" s="74" t="s">
        <v>39</v>
      </c>
      <c r="H801" s="74" t="s">
        <v>31</v>
      </c>
      <c r="I801" s="74" t="s">
        <v>14</v>
      </c>
      <c r="J801" s="72" t="s">
        <v>15</v>
      </c>
      <c r="K801" s="72" t="s">
        <v>319</v>
      </c>
      <c r="L801" s="72" t="s">
        <v>123</v>
      </c>
      <c r="M801" s="72" t="s">
        <v>320</v>
      </c>
      <c r="N801" s="72">
        <v>8</v>
      </c>
      <c r="O801" s="72">
        <v>14</v>
      </c>
      <c r="P801" s="72">
        <v>9.0500000000000007</v>
      </c>
      <c r="Q801" s="72" t="s">
        <v>5021</v>
      </c>
      <c r="R801" s="72">
        <v>8.2358472222222208</v>
      </c>
      <c r="S801" s="72">
        <v>74</v>
      </c>
      <c r="T801" s="75">
        <v>57</v>
      </c>
      <c r="U801" s="75">
        <v>37.58</v>
      </c>
      <c r="V801" s="75" t="s">
        <v>5105</v>
      </c>
      <c r="W801" s="75">
        <v>-74.960438888888888</v>
      </c>
      <c r="X801" s="76" t="s">
        <v>321</v>
      </c>
      <c r="Y801" s="72" t="s">
        <v>322</v>
      </c>
      <c r="Z801" s="74" t="s">
        <v>18</v>
      </c>
      <c r="AA801" s="70"/>
      <c r="AB801" s="70"/>
    </row>
    <row r="802" spans="1:28" ht="20.100000000000001" customHeight="1">
      <c r="A802" s="72" t="s">
        <v>493</v>
      </c>
      <c r="B802" s="72" t="s">
        <v>8225</v>
      </c>
      <c r="C802" s="75">
        <f t="shared" si="12"/>
        <v>35010040</v>
      </c>
      <c r="D802" s="75" t="e">
        <f>MATCH(C802,estadored!$B$26:$B$322,0)</f>
        <v>#N/A</v>
      </c>
      <c r="E802" s="73" t="s">
        <v>8226</v>
      </c>
      <c r="F802" s="74" t="s">
        <v>5019</v>
      </c>
      <c r="G802" s="74" t="s">
        <v>12</v>
      </c>
      <c r="H802" s="74" t="s">
        <v>13</v>
      </c>
      <c r="I802" s="74" t="s">
        <v>14</v>
      </c>
      <c r="J802" s="72" t="s">
        <v>15</v>
      </c>
      <c r="K802" s="72" t="s">
        <v>8227</v>
      </c>
      <c r="L802" s="72" t="s">
        <v>501</v>
      </c>
      <c r="M802" s="72" t="s">
        <v>8227</v>
      </c>
      <c r="N802" s="72">
        <v>3</v>
      </c>
      <c r="O802" s="72">
        <v>55</v>
      </c>
      <c r="P802" s="72">
        <v>27.2</v>
      </c>
      <c r="Q802" s="72" t="s">
        <v>5021</v>
      </c>
      <c r="R802" s="72">
        <v>3.9242222222222223</v>
      </c>
      <c r="S802" s="72">
        <v>73</v>
      </c>
      <c r="T802" s="75">
        <v>48</v>
      </c>
      <c r="U802" s="75">
        <v>52.5</v>
      </c>
      <c r="V802" s="75" t="s">
        <v>5022</v>
      </c>
      <c r="W802" s="75">
        <v>-73.814583333333331</v>
      </c>
      <c r="X802" s="76" t="s">
        <v>6393</v>
      </c>
      <c r="Y802" s="72" t="s">
        <v>8228</v>
      </c>
      <c r="Z802" s="74" t="s">
        <v>18</v>
      </c>
      <c r="AA802" s="70"/>
      <c r="AB802" s="70"/>
    </row>
    <row r="803" spans="1:28" ht="20.100000000000001" customHeight="1">
      <c r="A803" s="72" t="s">
        <v>1031</v>
      </c>
      <c r="B803" s="72" t="s">
        <v>12991</v>
      </c>
      <c r="C803" s="75">
        <f t="shared" si="12"/>
        <v>23187050</v>
      </c>
      <c r="D803" s="75" t="e">
        <f>MATCH(C803,estadored!$B$26:$B$322,0)</f>
        <v>#N/A</v>
      </c>
      <c r="E803" s="73" t="s">
        <v>12992</v>
      </c>
      <c r="F803" s="74" t="s">
        <v>5019</v>
      </c>
      <c r="G803" s="74" t="s">
        <v>19</v>
      </c>
      <c r="H803" s="74" t="s">
        <v>31</v>
      </c>
      <c r="I803" s="74" t="s">
        <v>24</v>
      </c>
      <c r="J803" s="72" t="s">
        <v>15</v>
      </c>
      <c r="K803" s="72" t="s">
        <v>12959</v>
      </c>
      <c r="L803" s="72" t="s">
        <v>767</v>
      </c>
      <c r="M803" s="72" t="s">
        <v>142</v>
      </c>
      <c r="N803" s="72">
        <v>7</v>
      </c>
      <c r="O803" s="72">
        <v>31</v>
      </c>
      <c r="P803" s="72">
        <v>0</v>
      </c>
      <c r="Q803" s="72" t="s">
        <v>5021</v>
      </c>
      <c r="R803" s="72">
        <v>7.5166666666666666</v>
      </c>
      <c r="S803" s="72">
        <v>73</v>
      </c>
      <c r="T803" s="75">
        <v>34</v>
      </c>
      <c r="U803" s="75">
        <v>0</v>
      </c>
      <c r="V803" s="75" t="s">
        <v>5022</v>
      </c>
      <c r="W803" s="75">
        <v>-73.566666666666663</v>
      </c>
      <c r="X803" s="76" t="s">
        <v>12993</v>
      </c>
      <c r="Y803" s="72" t="s">
        <v>54</v>
      </c>
      <c r="Z803" s="74" t="s">
        <v>7372</v>
      </c>
      <c r="AA803" s="70"/>
      <c r="AB803" s="70"/>
    </row>
    <row r="804" spans="1:28" ht="20.100000000000001" customHeight="1">
      <c r="A804" s="72" t="s">
        <v>1031</v>
      </c>
      <c r="B804" s="72" t="s">
        <v>13138</v>
      </c>
      <c r="C804" s="75">
        <f t="shared" si="12"/>
        <v>23190510</v>
      </c>
      <c r="D804" s="75" t="e">
        <f>MATCH(C804,estadored!$B$26:$B$322,0)</f>
        <v>#N/A</v>
      </c>
      <c r="E804" s="73" t="s">
        <v>13139</v>
      </c>
      <c r="F804" s="74" t="s">
        <v>5019</v>
      </c>
      <c r="G804" s="74" t="s">
        <v>12</v>
      </c>
      <c r="H804" s="74" t="s">
        <v>13</v>
      </c>
      <c r="I804" s="74" t="s">
        <v>14</v>
      </c>
      <c r="J804" s="72" t="s">
        <v>15</v>
      </c>
      <c r="K804" s="72" t="s">
        <v>13062</v>
      </c>
      <c r="L804" s="72" t="s">
        <v>492</v>
      </c>
      <c r="M804" s="72" t="s">
        <v>13140</v>
      </c>
      <c r="N804" s="72">
        <v>7</v>
      </c>
      <c r="O804" s="72">
        <v>35</v>
      </c>
      <c r="P804" s="72">
        <v>44</v>
      </c>
      <c r="Q804" s="72" t="s">
        <v>5021</v>
      </c>
      <c r="R804" s="72">
        <v>7.5955555555555554</v>
      </c>
      <c r="S804" s="72">
        <v>73</v>
      </c>
      <c r="T804" s="75">
        <v>19</v>
      </c>
      <c r="U804" s="75">
        <v>39</v>
      </c>
      <c r="V804" s="75" t="s">
        <v>5022</v>
      </c>
      <c r="W804" s="75">
        <v>-73.327500000000001</v>
      </c>
      <c r="X804" s="76" t="s">
        <v>75</v>
      </c>
      <c r="Y804" s="72" t="s">
        <v>573</v>
      </c>
      <c r="Z804" s="74" t="s">
        <v>18</v>
      </c>
      <c r="AA804" s="70"/>
      <c r="AB804" s="70"/>
    </row>
    <row r="805" spans="1:28" ht="20.100000000000001" customHeight="1">
      <c r="A805" s="72" t="s">
        <v>1371</v>
      </c>
      <c r="B805" s="72" t="s">
        <v>16078</v>
      </c>
      <c r="C805" s="75">
        <f t="shared" si="12"/>
        <v>23060110</v>
      </c>
      <c r="D805" s="75" t="e">
        <f>MATCH(C805,estadored!$B$26:$B$322,0)</f>
        <v>#N/A</v>
      </c>
      <c r="E805" s="73" t="s">
        <v>16079</v>
      </c>
      <c r="F805" s="74" t="s">
        <v>5019</v>
      </c>
      <c r="G805" s="74" t="s">
        <v>12</v>
      </c>
      <c r="H805" s="74" t="s">
        <v>13</v>
      </c>
      <c r="I805" s="74" t="s">
        <v>14</v>
      </c>
      <c r="J805" s="72" t="s">
        <v>15</v>
      </c>
      <c r="K805" s="72" t="s">
        <v>16080</v>
      </c>
      <c r="L805" s="72" t="s">
        <v>522</v>
      </c>
      <c r="M805" s="72" t="s">
        <v>16081</v>
      </c>
      <c r="N805" s="72">
        <v>5</v>
      </c>
      <c r="O805" s="72">
        <v>21</v>
      </c>
      <c r="P805" s="72">
        <v>7.9</v>
      </c>
      <c r="Q805" s="72" t="s">
        <v>5021</v>
      </c>
      <c r="R805" s="72">
        <v>5.3521944444444438</v>
      </c>
      <c r="S805" s="72">
        <v>74</v>
      </c>
      <c r="T805" s="75">
        <v>29</v>
      </c>
      <c r="U805" s="75">
        <v>41.2</v>
      </c>
      <c r="V805" s="75" t="s">
        <v>5022</v>
      </c>
      <c r="W805" s="75">
        <v>-74.494777777777784</v>
      </c>
      <c r="X805" s="76" t="s">
        <v>8999</v>
      </c>
      <c r="Y805" s="72" t="s">
        <v>10203</v>
      </c>
      <c r="Z805" s="74" t="s">
        <v>18</v>
      </c>
      <c r="AA805" s="70"/>
      <c r="AB805" s="70"/>
    </row>
    <row r="806" spans="1:28" ht="20.100000000000001" customHeight="1">
      <c r="A806" s="72" t="s">
        <v>763</v>
      </c>
      <c r="B806" s="72" t="s">
        <v>11032</v>
      </c>
      <c r="C806" s="75">
        <f t="shared" si="12"/>
        <v>24030860</v>
      </c>
      <c r="D806" s="75" t="e">
        <f>MATCH(C806,estadored!$B$26:$B$322,0)</f>
        <v>#N/A</v>
      </c>
      <c r="E806" s="73" t="s">
        <v>11033</v>
      </c>
      <c r="F806" s="74" t="s">
        <v>5019</v>
      </c>
      <c r="G806" s="74" t="s">
        <v>12</v>
      </c>
      <c r="H806" s="74" t="s">
        <v>13</v>
      </c>
      <c r="I806" s="74" t="s">
        <v>14</v>
      </c>
      <c r="J806" s="72" t="s">
        <v>15</v>
      </c>
      <c r="K806" s="72" t="s">
        <v>11034</v>
      </c>
      <c r="L806" s="72" t="s">
        <v>173</v>
      </c>
      <c r="M806" s="72" t="s">
        <v>10986</v>
      </c>
      <c r="N806" s="72">
        <v>6</v>
      </c>
      <c r="O806" s="72">
        <v>6</v>
      </c>
      <c r="P806" s="72">
        <v>2.6</v>
      </c>
      <c r="Q806" s="72" t="s">
        <v>5021</v>
      </c>
      <c r="R806" s="72">
        <v>6.1007222222222222</v>
      </c>
      <c r="S806" s="72">
        <v>72</v>
      </c>
      <c r="T806" s="75">
        <v>52</v>
      </c>
      <c r="U806" s="75">
        <v>0</v>
      </c>
      <c r="V806" s="75" t="s">
        <v>5022</v>
      </c>
      <c r="W806" s="75">
        <v>-72.86666666666666</v>
      </c>
      <c r="X806" s="76" t="s">
        <v>5914</v>
      </c>
      <c r="Y806" s="72" t="s">
        <v>5179</v>
      </c>
      <c r="Z806" s="74" t="s">
        <v>18</v>
      </c>
      <c r="AA806" s="70"/>
      <c r="AB806" s="70"/>
    </row>
    <row r="807" spans="1:28" ht="20.100000000000001" customHeight="1">
      <c r="A807" s="72" t="s">
        <v>763</v>
      </c>
      <c r="B807" s="72" t="s">
        <v>11097</v>
      </c>
      <c r="C807" s="75">
        <f t="shared" si="12"/>
        <v>24035260</v>
      </c>
      <c r="D807" s="75" t="e">
        <f>MATCH(C807,estadored!$B$26:$B$322,0)</f>
        <v>#N/A</v>
      </c>
      <c r="E807" s="73" t="s">
        <v>11098</v>
      </c>
      <c r="F807" s="74" t="s">
        <v>5019</v>
      </c>
      <c r="G807" s="74" t="s">
        <v>12</v>
      </c>
      <c r="H807" s="74" t="s">
        <v>26</v>
      </c>
      <c r="I807" s="74" t="s">
        <v>14</v>
      </c>
      <c r="J807" s="72" t="s">
        <v>15</v>
      </c>
      <c r="K807" s="72" t="s">
        <v>775</v>
      </c>
      <c r="L807" s="72" t="s">
        <v>767</v>
      </c>
      <c r="M807" s="72" t="s">
        <v>11004</v>
      </c>
      <c r="N807" s="72">
        <v>6</v>
      </c>
      <c r="O807" s="72">
        <v>31</v>
      </c>
      <c r="P807" s="72">
        <v>14.6</v>
      </c>
      <c r="Q807" s="72" t="s">
        <v>5021</v>
      </c>
      <c r="R807" s="72">
        <v>6.5207222222222221</v>
      </c>
      <c r="S807" s="72">
        <v>72</v>
      </c>
      <c r="T807" s="75">
        <v>41</v>
      </c>
      <c r="U807" s="75">
        <v>47.8</v>
      </c>
      <c r="V807" s="75" t="s">
        <v>5022</v>
      </c>
      <c r="W807" s="75">
        <v>-72.69661111111111</v>
      </c>
      <c r="X807" s="76" t="s">
        <v>9115</v>
      </c>
      <c r="Y807" s="72" t="s">
        <v>5698</v>
      </c>
      <c r="Z807" s="74" t="s">
        <v>18</v>
      </c>
      <c r="AA807" s="70"/>
      <c r="AB807" s="70"/>
    </row>
    <row r="808" spans="1:28" ht="20.100000000000001" customHeight="1">
      <c r="A808" s="72" t="s">
        <v>763</v>
      </c>
      <c r="B808" s="72" t="s">
        <v>11188</v>
      </c>
      <c r="C808" s="75">
        <f t="shared" si="12"/>
        <v>24037390</v>
      </c>
      <c r="D808" s="75" t="e">
        <f>MATCH(C808,estadored!$B$26:$B$322,0)</f>
        <v>#N/A</v>
      </c>
      <c r="E808" s="73" t="s">
        <v>11189</v>
      </c>
      <c r="F808" s="74" t="s">
        <v>5019</v>
      </c>
      <c r="G808" s="74" t="s">
        <v>19</v>
      </c>
      <c r="H808" s="74" t="s">
        <v>20</v>
      </c>
      <c r="I808" s="74" t="s">
        <v>14</v>
      </c>
      <c r="J808" s="72" t="s">
        <v>15</v>
      </c>
      <c r="K808" s="72" t="s">
        <v>775</v>
      </c>
      <c r="L808" s="72" t="s">
        <v>767</v>
      </c>
      <c r="M808" s="72" t="s">
        <v>11004</v>
      </c>
      <c r="N808" s="72">
        <v>6</v>
      </c>
      <c r="O808" s="72">
        <v>30</v>
      </c>
      <c r="P808" s="72">
        <v>47.548999999999999</v>
      </c>
      <c r="Q808" s="72" t="s">
        <v>5105</v>
      </c>
      <c r="R808" s="72">
        <v>6.5132080555555554</v>
      </c>
      <c r="S808" s="72">
        <v>72</v>
      </c>
      <c r="T808" s="75">
        <v>41</v>
      </c>
      <c r="U808" s="75">
        <v>43.631</v>
      </c>
      <c r="V808" s="75" t="s">
        <v>5105</v>
      </c>
      <c r="W808" s="75">
        <v>-72.695453055555561</v>
      </c>
      <c r="X808" s="76" t="s">
        <v>9115</v>
      </c>
      <c r="Y808" s="72" t="s">
        <v>5698</v>
      </c>
      <c r="Z808" s="74" t="s">
        <v>18</v>
      </c>
      <c r="AA808" s="70"/>
      <c r="AB808" s="70"/>
    </row>
    <row r="809" spans="1:28" ht="20.100000000000001" customHeight="1">
      <c r="A809" s="72" t="s">
        <v>1031</v>
      </c>
      <c r="B809" s="72" t="s">
        <v>13534</v>
      </c>
      <c r="C809" s="75">
        <f t="shared" si="12"/>
        <v>24030060</v>
      </c>
      <c r="D809" s="75" t="e">
        <f>MATCH(C809,estadored!$B$26:$B$322,0)</f>
        <v>#N/A</v>
      </c>
      <c r="E809" s="73" t="s">
        <v>13535</v>
      </c>
      <c r="F809" s="74" t="s">
        <v>5019</v>
      </c>
      <c r="G809" s="74" t="s">
        <v>12</v>
      </c>
      <c r="H809" s="74" t="s">
        <v>13</v>
      </c>
      <c r="I809" s="74" t="s">
        <v>14</v>
      </c>
      <c r="J809" s="72" t="s">
        <v>15</v>
      </c>
      <c r="K809" s="72" t="s">
        <v>775</v>
      </c>
      <c r="L809" s="72" t="s">
        <v>767</v>
      </c>
      <c r="M809" s="72" t="s">
        <v>11004</v>
      </c>
      <c r="N809" s="72">
        <v>6</v>
      </c>
      <c r="O809" s="72">
        <v>30</v>
      </c>
      <c r="P809" s="72">
        <v>47.548999999999999</v>
      </c>
      <c r="Q809" s="72" t="s">
        <v>5105</v>
      </c>
      <c r="R809" s="72">
        <v>6.5132080555555554</v>
      </c>
      <c r="S809" s="72">
        <v>72</v>
      </c>
      <c r="T809" s="75">
        <v>41</v>
      </c>
      <c r="U809" s="75">
        <v>43.631</v>
      </c>
      <c r="V809" s="75" t="s">
        <v>5105</v>
      </c>
      <c r="W809" s="75">
        <v>-72.695453055555561</v>
      </c>
      <c r="X809" s="76" t="s">
        <v>9115</v>
      </c>
      <c r="Y809" s="72" t="s">
        <v>5089</v>
      </c>
      <c r="Z809" s="74" t="s">
        <v>18</v>
      </c>
      <c r="AA809" s="70"/>
      <c r="AB809" s="70"/>
    </row>
    <row r="810" spans="1:28" ht="20.100000000000001" customHeight="1">
      <c r="A810" s="72" t="s">
        <v>674</v>
      </c>
      <c r="B810" s="72" t="s">
        <v>10581</v>
      </c>
      <c r="C810" s="75">
        <f t="shared" si="12"/>
        <v>29060480</v>
      </c>
      <c r="D810" s="75" t="e">
        <f>MATCH(C810,estadored!$B$26:$B$322,0)</f>
        <v>#N/A</v>
      </c>
      <c r="E810" s="73" t="s">
        <v>10582</v>
      </c>
      <c r="F810" s="74" t="s">
        <v>5019</v>
      </c>
      <c r="G810" s="74" t="s">
        <v>12</v>
      </c>
      <c r="H810" s="74" t="s">
        <v>13</v>
      </c>
      <c r="I810" s="74" t="s">
        <v>24</v>
      </c>
      <c r="J810" s="72" t="s">
        <v>15</v>
      </c>
      <c r="K810" s="72" t="s">
        <v>10503</v>
      </c>
      <c r="L810" s="72" t="s">
        <v>160</v>
      </c>
      <c r="M810" s="72" t="s">
        <v>754</v>
      </c>
      <c r="N810" s="72">
        <v>10</v>
      </c>
      <c r="O810" s="72">
        <v>46</v>
      </c>
      <c r="P810" s="72">
        <v>0</v>
      </c>
      <c r="Q810" s="72" t="s">
        <v>5021</v>
      </c>
      <c r="R810" s="72">
        <v>10.766666666666667</v>
      </c>
      <c r="S810" s="72">
        <v>74</v>
      </c>
      <c r="T810" s="75">
        <v>14</v>
      </c>
      <c r="U810" s="75">
        <v>0</v>
      </c>
      <c r="V810" s="75" t="s">
        <v>5022</v>
      </c>
      <c r="W810" s="75">
        <v>-74.233333333333334</v>
      </c>
      <c r="X810" s="76" t="s">
        <v>50</v>
      </c>
      <c r="Y810" s="72" t="s">
        <v>7894</v>
      </c>
      <c r="Z810" s="74" t="s">
        <v>5679</v>
      </c>
      <c r="AA810" s="70"/>
      <c r="AB810" s="70"/>
    </row>
    <row r="811" spans="1:28" ht="20.100000000000001" customHeight="1">
      <c r="A811" s="72" t="s">
        <v>1371</v>
      </c>
      <c r="B811" s="72" t="s">
        <v>15922</v>
      </c>
      <c r="C811" s="75">
        <f t="shared" si="12"/>
        <v>21205810</v>
      </c>
      <c r="D811" s="75" t="e">
        <f>MATCH(C811,estadored!$B$26:$B$322,0)</f>
        <v>#N/A</v>
      </c>
      <c r="E811" s="73" t="s">
        <v>15923</v>
      </c>
      <c r="F811" s="74" t="s">
        <v>5019</v>
      </c>
      <c r="G811" s="74" t="s">
        <v>12</v>
      </c>
      <c r="H811" s="74" t="s">
        <v>111</v>
      </c>
      <c r="I811" s="74" t="s">
        <v>24</v>
      </c>
      <c r="J811" s="72" t="s">
        <v>15</v>
      </c>
      <c r="K811" s="72" t="s">
        <v>15924</v>
      </c>
      <c r="L811" s="72" t="s">
        <v>1376</v>
      </c>
      <c r="M811" s="72" t="s">
        <v>1376</v>
      </c>
      <c r="N811" s="72">
        <v>4</v>
      </c>
      <c r="O811" s="72">
        <v>36</v>
      </c>
      <c r="P811" s="72">
        <v>0</v>
      </c>
      <c r="Q811" s="72" t="s">
        <v>5021</v>
      </c>
      <c r="R811" s="72">
        <v>4.5999999999999996</v>
      </c>
      <c r="S811" s="72">
        <v>74</v>
      </c>
      <c r="T811" s="75">
        <v>5</v>
      </c>
      <c r="U811" s="75">
        <v>0</v>
      </c>
      <c r="V811" s="75" t="s">
        <v>5022</v>
      </c>
      <c r="W811" s="75">
        <v>-74.083333333333329</v>
      </c>
      <c r="X811" s="76" t="s">
        <v>15788</v>
      </c>
      <c r="Y811" s="72" t="s">
        <v>5093</v>
      </c>
      <c r="Z811" s="74" t="s">
        <v>253</v>
      </c>
      <c r="AA811" s="70"/>
      <c r="AB811" s="70"/>
    </row>
    <row r="812" spans="1:28" ht="20.100000000000001" customHeight="1">
      <c r="A812" s="72" t="s">
        <v>303</v>
      </c>
      <c r="B812" s="72" t="s">
        <v>2385</v>
      </c>
      <c r="C812" s="75">
        <f t="shared" si="12"/>
        <v>29037702</v>
      </c>
      <c r="D812" s="75" t="e">
        <f>MATCH(C812,estadored!$B$26:$B$322,0)</f>
        <v>#N/A</v>
      </c>
      <c r="E812" s="73" t="s">
        <v>465</v>
      </c>
      <c r="F812" s="74" t="s">
        <v>38</v>
      </c>
      <c r="G812" s="74" t="s">
        <v>19</v>
      </c>
      <c r="H812" s="74" t="s">
        <v>31</v>
      </c>
      <c r="I812" s="74" t="s">
        <v>14</v>
      </c>
      <c r="J812" s="72" t="s">
        <v>15</v>
      </c>
      <c r="K812" s="72" t="s">
        <v>358</v>
      </c>
      <c r="L812" s="72" t="s">
        <v>175</v>
      </c>
      <c r="M812" s="72" t="s">
        <v>359</v>
      </c>
      <c r="N812" s="72">
        <v>10</v>
      </c>
      <c r="O812" s="72">
        <v>16</v>
      </c>
      <c r="P812" s="72">
        <v>42.4</v>
      </c>
      <c r="Q812" s="72" t="s">
        <v>5021</v>
      </c>
      <c r="R812" s="72">
        <v>10.278444444444446</v>
      </c>
      <c r="S812" s="72">
        <v>75</v>
      </c>
      <c r="T812" s="75">
        <v>9</v>
      </c>
      <c r="U812" s="75">
        <v>55.2</v>
      </c>
      <c r="V812" s="75" t="s">
        <v>5022</v>
      </c>
      <c r="W812" s="75">
        <v>-75.165333333333336</v>
      </c>
      <c r="X812" s="76" t="s">
        <v>338</v>
      </c>
      <c r="Y812" s="72" t="s">
        <v>360</v>
      </c>
      <c r="Z812" s="74" t="s">
        <v>18</v>
      </c>
      <c r="AA812" s="70"/>
      <c r="AB812" s="70"/>
    </row>
    <row r="813" spans="1:28" ht="20.100000000000001" customHeight="1">
      <c r="A813" s="72" t="s">
        <v>1299</v>
      </c>
      <c r="B813" s="72" t="s">
        <v>15632</v>
      </c>
      <c r="C813" s="75">
        <f t="shared" si="12"/>
        <v>23067010</v>
      </c>
      <c r="D813" s="75" t="e">
        <f>MATCH(C813,estadored!$B$26:$B$322,0)</f>
        <v>#N/A</v>
      </c>
      <c r="E813" s="73" t="s">
        <v>15633</v>
      </c>
      <c r="F813" s="74" t="s">
        <v>5019</v>
      </c>
      <c r="G813" s="74" t="s">
        <v>19</v>
      </c>
      <c r="H813" s="74" t="s">
        <v>20</v>
      </c>
      <c r="I813" s="74" t="s">
        <v>24</v>
      </c>
      <c r="J813" s="72" t="s">
        <v>15</v>
      </c>
      <c r="K813" s="72" t="s">
        <v>137</v>
      </c>
      <c r="L813" s="72" t="s">
        <v>522</v>
      </c>
      <c r="M813" s="72" t="s">
        <v>1361</v>
      </c>
      <c r="N813" s="72">
        <v>5</v>
      </c>
      <c r="O813" s="72">
        <v>30</v>
      </c>
      <c r="P813" s="72">
        <v>0</v>
      </c>
      <c r="Q813" s="72" t="s">
        <v>5021</v>
      </c>
      <c r="R813" s="72">
        <v>5.5</v>
      </c>
      <c r="S813" s="72">
        <v>74</v>
      </c>
      <c r="T813" s="75">
        <v>35</v>
      </c>
      <c r="U813" s="75">
        <v>0</v>
      </c>
      <c r="V813" s="75" t="s">
        <v>5022</v>
      </c>
      <c r="W813" s="75">
        <v>-74.583333333333329</v>
      </c>
      <c r="X813" s="76" t="s">
        <v>11533</v>
      </c>
      <c r="Y813" s="72" t="s">
        <v>12082</v>
      </c>
      <c r="Z813" s="74" t="s">
        <v>5484</v>
      </c>
      <c r="AA813" s="70"/>
      <c r="AB813" s="70"/>
    </row>
    <row r="814" spans="1:28" ht="20.100000000000001" customHeight="1">
      <c r="A814" s="72" t="s">
        <v>11</v>
      </c>
      <c r="B814" s="72" t="s">
        <v>2563</v>
      </c>
      <c r="C814" s="75">
        <f t="shared" si="12"/>
        <v>11159010</v>
      </c>
      <c r="D814" s="75">
        <f>MATCH(C814,estadored!$B$26:$B$322,0)</f>
        <v>21</v>
      </c>
      <c r="E814" s="73" t="s">
        <v>97</v>
      </c>
      <c r="F814" s="74" t="s">
        <v>38</v>
      </c>
      <c r="G814" s="74" t="s">
        <v>39</v>
      </c>
      <c r="H814" s="74" t="s">
        <v>98</v>
      </c>
      <c r="I814" s="74" t="s">
        <v>14</v>
      </c>
      <c r="J814" s="72" t="s">
        <v>15</v>
      </c>
      <c r="K814" s="72" t="s">
        <v>92</v>
      </c>
      <c r="L814" s="72" t="s">
        <v>16</v>
      </c>
      <c r="M814" s="72" t="s">
        <v>93</v>
      </c>
      <c r="N814" s="72">
        <v>8</v>
      </c>
      <c r="O814" s="72">
        <v>36</v>
      </c>
      <c r="P814" s="72">
        <v>58.5</v>
      </c>
      <c r="Q814" s="72" t="s">
        <v>5021</v>
      </c>
      <c r="R814" s="72">
        <v>8.6162499999999991</v>
      </c>
      <c r="S814" s="72">
        <v>77</v>
      </c>
      <c r="T814" s="75">
        <v>19</v>
      </c>
      <c r="U814" s="75">
        <v>41.5</v>
      </c>
      <c r="V814" s="75" t="s">
        <v>5022</v>
      </c>
      <c r="W814" s="75">
        <v>-77.328194444444435</v>
      </c>
      <c r="X814" s="76" t="s">
        <v>95</v>
      </c>
      <c r="Y814" s="72" t="s">
        <v>99</v>
      </c>
      <c r="Z814" s="74" t="s">
        <v>18</v>
      </c>
      <c r="AA814" s="70"/>
      <c r="AB814" s="70"/>
    </row>
    <row r="815" spans="1:28" ht="20.100000000000001" customHeight="1">
      <c r="A815" s="72" t="s">
        <v>11</v>
      </c>
      <c r="B815" s="72" t="s">
        <v>2844</v>
      </c>
      <c r="C815" s="75">
        <f t="shared" si="12"/>
        <v>11155030</v>
      </c>
      <c r="D815" s="75" t="e">
        <f>MATCH(C815,estadored!$B$26:$B$322,0)</f>
        <v>#N/A</v>
      </c>
      <c r="E815" s="73" t="s">
        <v>94</v>
      </c>
      <c r="F815" s="74" t="s">
        <v>38</v>
      </c>
      <c r="G815" s="74" t="s">
        <v>12</v>
      </c>
      <c r="H815" s="74" t="s">
        <v>64</v>
      </c>
      <c r="I815" s="74" t="s">
        <v>14</v>
      </c>
      <c r="J815" s="72" t="s">
        <v>15</v>
      </c>
      <c r="K815" s="72" t="s">
        <v>92</v>
      </c>
      <c r="L815" s="72" t="s">
        <v>16</v>
      </c>
      <c r="M815" s="72" t="s">
        <v>93</v>
      </c>
      <c r="N815" s="72">
        <v>8</v>
      </c>
      <c r="O815" s="72">
        <v>36</v>
      </c>
      <c r="P815" s="72">
        <v>58.5</v>
      </c>
      <c r="Q815" s="72" t="s">
        <v>5021</v>
      </c>
      <c r="R815" s="72">
        <v>8.6162499999999991</v>
      </c>
      <c r="S815" s="72">
        <v>77</v>
      </c>
      <c r="T815" s="75">
        <v>19</v>
      </c>
      <c r="U815" s="75">
        <v>41.5</v>
      </c>
      <c r="V815" s="75" t="s">
        <v>5022</v>
      </c>
      <c r="W815" s="75">
        <v>-77.328194444444435</v>
      </c>
      <c r="X815" s="76" t="s">
        <v>95</v>
      </c>
      <c r="Y815" s="72" t="s">
        <v>96</v>
      </c>
      <c r="Z815" s="74" t="s">
        <v>18</v>
      </c>
      <c r="AA815" s="70"/>
      <c r="AB815" s="70"/>
    </row>
    <row r="816" spans="1:28" ht="20.100000000000001" customHeight="1">
      <c r="A816" s="72" t="s">
        <v>674</v>
      </c>
      <c r="B816" s="72" t="s">
        <v>9930</v>
      </c>
      <c r="C816" s="75">
        <f t="shared" si="12"/>
        <v>15070150</v>
      </c>
      <c r="D816" s="75" t="e">
        <f>MATCH(C816,estadored!$B$26:$B$322,0)</f>
        <v>#N/A</v>
      </c>
      <c r="E816" s="73" t="s">
        <v>9931</v>
      </c>
      <c r="F816" s="74" t="s">
        <v>5019</v>
      </c>
      <c r="G816" s="74" t="s">
        <v>12</v>
      </c>
      <c r="H816" s="74" t="s">
        <v>13</v>
      </c>
      <c r="I816" s="74" t="s">
        <v>14</v>
      </c>
      <c r="J816" s="72" t="s">
        <v>15</v>
      </c>
      <c r="K816" s="72" t="s">
        <v>9824</v>
      </c>
      <c r="L816" s="72" t="s">
        <v>678</v>
      </c>
      <c r="M816" s="72" t="s">
        <v>711</v>
      </c>
      <c r="N816" s="72">
        <v>11</v>
      </c>
      <c r="O816" s="72">
        <v>28</v>
      </c>
      <c r="P816" s="72">
        <v>55.7</v>
      </c>
      <c r="Q816" s="72" t="s">
        <v>5021</v>
      </c>
      <c r="R816" s="72">
        <v>11.482138888888889</v>
      </c>
      <c r="S816" s="72">
        <v>72</v>
      </c>
      <c r="T816" s="75">
        <v>33</v>
      </c>
      <c r="U816" s="75">
        <v>32.299999999999997</v>
      </c>
      <c r="V816" s="75" t="s">
        <v>5022</v>
      </c>
      <c r="W816" s="75">
        <v>-72.558972222222224</v>
      </c>
      <c r="X816" s="76" t="s">
        <v>119</v>
      </c>
      <c r="Y816" s="72" t="s">
        <v>353</v>
      </c>
      <c r="Z816" s="74" t="s">
        <v>18</v>
      </c>
      <c r="AA816" s="70"/>
      <c r="AB816" s="70"/>
    </row>
    <row r="817" spans="1:28" ht="20.100000000000001" customHeight="1">
      <c r="A817" s="72" t="s">
        <v>303</v>
      </c>
      <c r="B817" s="72" t="s">
        <v>6955</v>
      </c>
      <c r="C817" s="75">
        <f t="shared" si="12"/>
        <v>13097030</v>
      </c>
      <c r="D817" s="75" t="e">
        <f>MATCH(C817,estadored!$B$26:$B$322,0)</f>
        <v>#N/A</v>
      </c>
      <c r="E817" s="73" t="s">
        <v>6956</v>
      </c>
      <c r="F817" s="74" t="s">
        <v>5019</v>
      </c>
      <c r="G817" s="74" t="s">
        <v>19</v>
      </c>
      <c r="H817" s="74" t="s">
        <v>20</v>
      </c>
      <c r="I817" s="74" t="s">
        <v>24</v>
      </c>
      <c r="J817" s="72" t="s">
        <v>15</v>
      </c>
      <c r="K817" s="72" t="s">
        <v>6957</v>
      </c>
      <c r="L817" s="72" t="s">
        <v>182</v>
      </c>
      <c r="M817" s="72" t="s">
        <v>6923</v>
      </c>
      <c r="N817" s="72">
        <v>9</v>
      </c>
      <c r="O817" s="72">
        <v>24</v>
      </c>
      <c r="P817" s="72">
        <v>0</v>
      </c>
      <c r="Q817" s="72" t="s">
        <v>5021</v>
      </c>
      <c r="R817" s="72">
        <v>9.4</v>
      </c>
      <c r="S817" s="72">
        <v>75</v>
      </c>
      <c r="T817" s="75">
        <v>24</v>
      </c>
      <c r="U817" s="75">
        <v>0</v>
      </c>
      <c r="V817" s="75" t="s">
        <v>5022</v>
      </c>
      <c r="W817" s="75">
        <v>-75.400000000000006</v>
      </c>
      <c r="X817" s="76" t="s">
        <v>17</v>
      </c>
      <c r="Y817" s="72" t="s">
        <v>6867</v>
      </c>
      <c r="Z817" s="74" t="s">
        <v>330</v>
      </c>
      <c r="AA817" s="70"/>
      <c r="AB817" s="70"/>
    </row>
    <row r="818" spans="1:28" ht="20.100000000000001" customHeight="1">
      <c r="A818" s="72" t="s">
        <v>564</v>
      </c>
      <c r="B818" s="72" t="s">
        <v>9015</v>
      </c>
      <c r="C818" s="75">
        <f t="shared" si="12"/>
        <v>21080050</v>
      </c>
      <c r="D818" s="75" t="e">
        <f>MATCH(C818,estadored!$B$26:$B$322,0)</f>
        <v>#N/A</v>
      </c>
      <c r="E818" s="73" t="s">
        <v>9016</v>
      </c>
      <c r="F818" s="74" t="s">
        <v>5019</v>
      </c>
      <c r="G818" s="74" t="s">
        <v>12</v>
      </c>
      <c r="H818" s="74" t="s">
        <v>13</v>
      </c>
      <c r="I818" s="74" t="s">
        <v>24</v>
      </c>
      <c r="J818" s="72" t="s">
        <v>15</v>
      </c>
      <c r="K818" s="72" t="s">
        <v>9013</v>
      </c>
      <c r="L818" s="72" t="s">
        <v>566</v>
      </c>
      <c r="M818" s="72" t="s">
        <v>9014</v>
      </c>
      <c r="N818" s="72">
        <v>2</v>
      </c>
      <c r="O818" s="72">
        <v>46</v>
      </c>
      <c r="P818" s="72">
        <v>0</v>
      </c>
      <c r="Q818" s="72" t="s">
        <v>5021</v>
      </c>
      <c r="R818" s="72">
        <v>2.7666666666666666</v>
      </c>
      <c r="S818" s="72">
        <v>75</v>
      </c>
      <c r="T818" s="75">
        <v>36</v>
      </c>
      <c r="U818" s="75">
        <v>0</v>
      </c>
      <c r="V818" s="75" t="s">
        <v>5022</v>
      </c>
      <c r="W818" s="75">
        <v>-75.599999999999994</v>
      </c>
      <c r="X818" s="76" t="s">
        <v>8786</v>
      </c>
      <c r="Y818" s="72" t="s">
        <v>6675</v>
      </c>
      <c r="Z818" s="74" t="s">
        <v>8383</v>
      </c>
      <c r="AA818" s="70"/>
      <c r="AB818" s="70"/>
    </row>
    <row r="819" spans="1:28" ht="20.100000000000001" customHeight="1">
      <c r="A819" s="72" t="s">
        <v>763</v>
      </c>
      <c r="B819" s="72" t="s">
        <v>11288</v>
      </c>
      <c r="C819" s="75">
        <f t="shared" si="12"/>
        <v>35070200</v>
      </c>
      <c r="D819" s="75" t="e">
        <f>MATCH(C819,estadored!$B$26:$B$322,0)</f>
        <v>#N/A</v>
      </c>
      <c r="E819" s="73" t="s">
        <v>11289</v>
      </c>
      <c r="F819" s="74" t="s">
        <v>5019</v>
      </c>
      <c r="G819" s="74" t="s">
        <v>12</v>
      </c>
      <c r="H819" s="74" t="s">
        <v>13</v>
      </c>
      <c r="I819" s="74" t="s">
        <v>24</v>
      </c>
      <c r="J819" s="72" t="s">
        <v>15</v>
      </c>
      <c r="K819" s="72" t="s">
        <v>11256</v>
      </c>
      <c r="L819" s="72" t="s">
        <v>173</v>
      </c>
      <c r="M819" s="72" t="s">
        <v>11256</v>
      </c>
      <c r="N819" s="72">
        <v>5</v>
      </c>
      <c r="O819" s="72">
        <v>3</v>
      </c>
      <c r="P819" s="72">
        <v>0</v>
      </c>
      <c r="Q819" s="72" t="s">
        <v>5021</v>
      </c>
      <c r="R819" s="72">
        <v>5.05</v>
      </c>
      <c r="S819" s="72">
        <v>73</v>
      </c>
      <c r="T819" s="75">
        <v>23</v>
      </c>
      <c r="U819" s="75">
        <v>0</v>
      </c>
      <c r="V819" s="75" t="s">
        <v>5022</v>
      </c>
      <c r="W819" s="75">
        <v>-73.38333333333334</v>
      </c>
      <c r="X819" s="76" t="s">
        <v>5767</v>
      </c>
      <c r="Y819" s="72" t="s">
        <v>5053</v>
      </c>
      <c r="Z819" s="74" t="s">
        <v>5122</v>
      </c>
      <c r="AA819" s="70"/>
      <c r="AB819" s="70"/>
    </row>
    <row r="820" spans="1:28" ht="20.100000000000001" customHeight="1">
      <c r="A820" s="72" t="s">
        <v>763</v>
      </c>
      <c r="B820" s="72" t="s">
        <v>11369</v>
      </c>
      <c r="C820" s="75">
        <f t="shared" si="12"/>
        <v>35077120</v>
      </c>
      <c r="D820" s="75" t="e">
        <f>MATCH(C820,estadored!$B$26:$B$322,0)</f>
        <v>#N/A</v>
      </c>
      <c r="E820" s="73" t="s">
        <v>11370</v>
      </c>
      <c r="F820" s="74" t="s">
        <v>5019</v>
      </c>
      <c r="G820" s="74" t="s">
        <v>19</v>
      </c>
      <c r="H820" s="74" t="s">
        <v>31</v>
      </c>
      <c r="I820" s="74" t="s">
        <v>14</v>
      </c>
      <c r="J820" s="72" t="s">
        <v>15</v>
      </c>
      <c r="K820" s="72" t="s">
        <v>11256</v>
      </c>
      <c r="L820" s="72" t="s">
        <v>173</v>
      </c>
      <c r="M820" s="72" t="s">
        <v>11256</v>
      </c>
      <c r="N820" s="72">
        <v>5</v>
      </c>
      <c r="O820" s="72">
        <v>3</v>
      </c>
      <c r="P820" s="72">
        <v>24.7</v>
      </c>
      <c r="Q820" s="72" t="s">
        <v>5021</v>
      </c>
      <c r="R820" s="72">
        <v>5.056861111111111</v>
      </c>
      <c r="S820" s="72">
        <v>73</v>
      </c>
      <c r="T820" s="75">
        <v>23</v>
      </c>
      <c r="U820" s="75">
        <v>25.2</v>
      </c>
      <c r="V820" s="75" t="s">
        <v>5022</v>
      </c>
      <c r="W820" s="75">
        <v>-73.390333333333345</v>
      </c>
      <c r="X820" s="76" t="s">
        <v>11371</v>
      </c>
      <c r="Y820" s="72" t="s">
        <v>5213</v>
      </c>
      <c r="Z820" s="74" t="s">
        <v>18</v>
      </c>
      <c r="AA820" s="70"/>
      <c r="AB820" s="70"/>
    </row>
    <row r="821" spans="1:28" ht="20.100000000000001" customHeight="1">
      <c r="A821" s="72" t="s">
        <v>674</v>
      </c>
      <c r="B821" s="72" t="s">
        <v>3531</v>
      </c>
      <c r="C821" s="75">
        <f t="shared" si="12"/>
        <v>15065200</v>
      </c>
      <c r="D821" s="75" t="e">
        <f>MATCH(C821,estadored!$B$26:$B$322,0)</f>
        <v>#N/A</v>
      </c>
      <c r="E821" s="73" t="s">
        <v>2053</v>
      </c>
      <c r="F821" s="74" t="s">
        <v>5065</v>
      </c>
      <c r="G821" s="74" t="s">
        <v>12</v>
      </c>
      <c r="H821" s="74" t="s">
        <v>64</v>
      </c>
      <c r="I821" s="74" t="s">
        <v>14</v>
      </c>
      <c r="J821" s="72" t="s">
        <v>15</v>
      </c>
      <c r="K821" s="72" t="s">
        <v>424</v>
      </c>
      <c r="L821" s="72" t="s">
        <v>678</v>
      </c>
      <c r="M821" s="72" t="s">
        <v>680</v>
      </c>
      <c r="N821" s="72">
        <v>10</v>
      </c>
      <c r="O821" s="72">
        <v>45</v>
      </c>
      <c r="P821" s="72">
        <v>8.4</v>
      </c>
      <c r="Q821" s="72" t="s">
        <v>5021</v>
      </c>
      <c r="R821" s="72">
        <v>10.752333333333333</v>
      </c>
      <c r="S821" s="72">
        <v>73</v>
      </c>
      <c r="T821" s="75">
        <v>0</v>
      </c>
      <c r="U821" s="75">
        <v>11.5</v>
      </c>
      <c r="V821" s="75" t="s">
        <v>5022</v>
      </c>
      <c r="W821" s="75">
        <v>-73.003194444444446</v>
      </c>
      <c r="X821" s="76" t="s">
        <v>75</v>
      </c>
      <c r="Y821" s="72" t="s">
        <v>697</v>
      </c>
      <c r="Z821" s="74" t="s">
        <v>18</v>
      </c>
      <c r="AA821" s="70"/>
      <c r="AB821" s="70"/>
    </row>
    <row r="822" spans="1:28" ht="20.100000000000001" customHeight="1">
      <c r="A822" s="72" t="s">
        <v>564</v>
      </c>
      <c r="B822" s="72" t="s">
        <v>9247</v>
      </c>
      <c r="C822" s="75">
        <f t="shared" si="12"/>
        <v>21117140</v>
      </c>
      <c r="D822" s="75" t="e">
        <f>MATCH(C822,estadored!$B$26:$B$322,0)</f>
        <v>#N/A</v>
      </c>
      <c r="E822" s="73" t="s">
        <v>9248</v>
      </c>
      <c r="F822" s="74" t="s">
        <v>5019</v>
      </c>
      <c r="G822" s="74" t="s">
        <v>19</v>
      </c>
      <c r="H822" s="74" t="s">
        <v>20</v>
      </c>
      <c r="I822" s="74" t="s">
        <v>24</v>
      </c>
      <c r="J822" s="72" t="s">
        <v>15</v>
      </c>
      <c r="K822" s="72" t="s">
        <v>9249</v>
      </c>
      <c r="L822" s="72" t="s">
        <v>566</v>
      </c>
      <c r="M822" s="72" t="s">
        <v>620</v>
      </c>
      <c r="N822" s="72">
        <v>3</v>
      </c>
      <c r="O822" s="72">
        <v>7</v>
      </c>
      <c r="P822" s="72">
        <v>0</v>
      </c>
      <c r="Q822" s="72" t="s">
        <v>5021</v>
      </c>
      <c r="R822" s="72">
        <v>3.1166666666666667</v>
      </c>
      <c r="S822" s="72">
        <v>75</v>
      </c>
      <c r="T822" s="75">
        <v>2</v>
      </c>
      <c r="U822" s="75">
        <v>0</v>
      </c>
      <c r="V822" s="75" t="s">
        <v>5022</v>
      </c>
      <c r="W822" s="75">
        <v>-75.033333333333331</v>
      </c>
      <c r="X822" s="76" t="s">
        <v>9250</v>
      </c>
      <c r="Y822" s="72" t="s">
        <v>9251</v>
      </c>
      <c r="Z822" s="74" t="s">
        <v>5122</v>
      </c>
      <c r="AA822" s="70"/>
      <c r="AB822" s="70"/>
    </row>
    <row r="823" spans="1:28" ht="20.100000000000001" customHeight="1">
      <c r="A823" s="72" t="s">
        <v>1137</v>
      </c>
      <c r="B823" s="72" t="s">
        <v>14355</v>
      </c>
      <c r="C823" s="75">
        <f t="shared" si="12"/>
        <v>26117180</v>
      </c>
      <c r="D823" s="75" t="e">
        <f>MATCH(C823,estadored!$B$26:$B$322,0)</f>
        <v>#N/A</v>
      </c>
      <c r="E823" s="73" t="s">
        <v>14356</v>
      </c>
      <c r="F823" s="74" t="s">
        <v>5019</v>
      </c>
      <c r="G823" s="74" t="s">
        <v>19</v>
      </c>
      <c r="H823" s="74" t="s">
        <v>20</v>
      </c>
      <c r="I823" s="74" t="s">
        <v>24</v>
      </c>
      <c r="J823" s="72" t="s">
        <v>15</v>
      </c>
      <c r="K823" s="72" t="s">
        <v>14357</v>
      </c>
      <c r="L823" s="72" t="s">
        <v>1146</v>
      </c>
      <c r="M823" s="72" t="s">
        <v>14288</v>
      </c>
      <c r="N823" s="72">
        <v>4</v>
      </c>
      <c r="O823" s="72">
        <v>33</v>
      </c>
      <c r="P823" s="72">
        <v>0</v>
      </c>
      <c r="Q823" s="72" t="s">
        <v>5021</v>
      </c>
      <c r="R823" s="72">
        <v>4.55</v>
      </c>
      <c r="S823" s="72">
        <v>76</v>
      </c>
      <c r="T823" s="75">
        <v>5</v>
      </c>
      <c r="U823" s="75">
        <v>0</v>
      </c>
      <c r="V823" s="75" t="s">
        <v>5022</v>
      </c>
      <c r="W823" s="75">
        <v>-76.083333333333329</v>
      </c>
      <c r="X823" s="76" t="s">
        <v>11947</v>
      </c>
      <c r="Y823" s="72" t="s">
        <v>253</v>
      </c>
      <c r="Z823" s="74" t="s">
        <v>13664</v>
      </c>
      <c r="AA823" s="70"/>
      <c r="AB823" s="70"/>
    </row>
    <row r="824" spans="1:28" ht="20.100000000000001" customHeight="1">
      <c r="A824" s="72" t="s">
        <v>674</v>
      </c>
      <c r="B824" s="72" t="s">
        <v>10362</v>
      </c>
      <c r="C824" s="75">
        <f t="shared" si="12"/>
        <v>28030190</v>
      </c>
      <c r="D824" s="75" t="e">
        <f>MATCH(C824,estadored!$B$26:$B$322,0)</f>
        <v>#N/A</v>
      </c>
      <c r="E824" s="73" t="s">
        <v>10363</v>
      </c>
      <c r="F824" s="74" t="s">
        <v>5019</v>
      </c>
      <c r="G824" s="74" t="s">
        <v>12</v>
      </c>
      <c r="H824" s="74" t="s">
        <v>13</v>
      </c>
      <c r="I824" s="74" t="s">
        <v>14</v>
      </c>
      <c r="J824" s="72" t="s">
        <v>15</v>
      </c>
      <c r="K824" s="72" t="s">
        <v>10339</v>
      </c>
      <c r="L824" s="72" t="s">
        <v>424</v>
      </c>
      <c r="M824" s="72" t="s">
        <v>732</v>
      </c>
      <c r="N824" s="72">
        <v>10</v>
      </c>
      <c r="O824" s="72">
        <v>5</v>
      </c>
      <c r="P824" s="72">
        <v>19.3</v>
      </c>
      <c r="Q824" s="72" t="s">
        <v>5021</v>
      </c>
      <c r="R824" s="72">
        <v>10.088694444444444</v>
      </c>
      <c r="S824" s="72">
        <v>73</v>
      </c>
      <c r="T824" s="75">
        <v>43</v>
      </c>
      <c r="U824" s="75">
        <v>54.2</v>
      </c>
      <c r="V824" s="75" t="s">
        <v>5022</v>
      </c>
      <c r="W824" s="75">
        <v>-73.731722222222217</v>
      </c>
      <c r="X824" s="76" t="s">
        <v>6432</v>
      </c>
      <c r="Y824" s="72" t="s">
        <v>725</v>
      </c>
      <c r="Z824" s="74" t="s">
        <v>18</v>
      </c>
      <c r="AA824" s="70"/>
      <c r="AB824" s="70"/>
    </row>
    <row r="825" spans="1:28" ht="20.100000000000001" customHeight="1">
      <c r="A825" s="72" t="s">
        <v>674</v>
      </c>
      <c r="B825" s="72" t="s">
        <v>10337</v>
      </c>
      <c r="C825" s="75">
        <f t="shared" si="12"/>
        <v>28030010</v>
      </c>
      <c r="D825" s="75" t="e">
        <f>MATCH(C825,estadored!$B$26:$B$322,0)</f>
        <v>#N/A</v>
      </c>
      <c r="E825" s="73" t="s">
        <v>10338</v>
      </c>
      <c r="F825" s="74" t="s">
        <v>5019</v>
      </c>
      <c r="G825" s="74" t="s">
        <v>12</v>
      </c>
      <c r="H825" s="74" t="s">
        <v>13</v>
      </c>
      <c r="I825" s="74" t="s">
        <v>24</v>
      </c>
      <c r="J825" s="72" t="s">
        <v>15</v>
      </c>
      <c r="K825" s="72" t="s">
        <v>10339</v>
      </c>
      <c r="L825" s="72" t="s">
        <v>424</v>
      </c>
      <c r="M825" s="72" t="s">
        <v>732</v>
      </c>
      <c r="N825" s="72">
        <v>10</v>
      </c>
      <c r="O825" s="72">
        <v>4</v>
      </c>
      <c r="P825" s="72">
        <v>0</v>
      </c>
      <c r="Q825" s="72" t="s">
        <v>5021</v>
      </c>
      <c r="R825" s="72">
        <v>10.066666666666666</v>
      </c>
      <c r="S825" s="72">
        <v>73</v>
      </c>
      <c r="T825" s="75">
        <v>45</v>
      </c>
      <c r="U825" s="75">
        <v>0</v>
      </c>
      <c r="V825" s="75" t="s">
        <v>5022</v>
      </c>
      <c r="W825" s="75">
        <v>-73.75</v>
      </c>
      <c r="X825" s="76" t="s">
        <v>8500</v>
      </c>
      <c r="Y825" s="72" t="s">
        <v>10340</v>
      </c>
      <c r="Z825" s="74" t="s">
        <v>9338</v>
      </c>
      <c r="AA825" s="70"/>
      <c r="AB825" s="70"/>
    </row>
    <row r="826" spans="1:28" ht="20.100000000000001" customHeight="1">
      <c r="A826" s="72" t="s">
        <v>674</v>
      </c>
      <c r="B826" s="72" t="s">
        <v>3391</v>
      </c>
      <c r="C826" s="75">
        <f t="shared" si="12"/>
        <v>15067210</v>
      </c>
      <c r="D826" s="75">
        <f>MATCH(C826,estadored!$B$26:$B$322,0)</f>
        <v>23</v>
      </c>
      <c r="E826" s="73" t="s">
        <v>709</v>
      </c>
      <c r="F826" s="74" t="s">
        <v>38</v>
      </c>
      <c r="G826" s="74" t="s">
        <v>39</v>
      </c>
      <c r="H826" s="74" t="s">
        <v>31</v>
      </c>
      <c r="I826" s="74" t="s">
        <v>14</v>
      </c>
      <c r="J826" s="72" t="s">
        <v>15</v>
      </c>
      <c r="K826" s="72" t="s">
        <v>695</v>
      </c>
      <c r="L826" s="72" t="s">
        <v>678</v>
      </c>
      <c r="M826" s="72" t="s">
        <v>680</v>
      </c>
      <c r="N826" s="72">
        <v>10</v>
      </c>
      <c r="O826" s="72">
        <v>57</v>
      </c>
      <c r="P826" s="72">
        <v>0.4</v>
      </c>
      <c r="Q826" s="72" t="s">
        <v>5021</v>
      </c>
      <c r="R826" s="72">
        <v>10.950111111111111</v>
      </c>
      <c r="S826" s="72">
        <v>73</v>
      </c>
      <c r="T826" s="75">
        <v>3</v>
      </c>
      <c r="U826" s="75">
        <v>3.7</v>
      </c>
      <c r="V826" s="75" t="s">
        <v>5022</v>
      </c>
      <c r="W826" s="75">
        <v>-73.051027777777776</v>
      </c>
      <c r="X826" s="76" t="s">
        <v>616</v>
      </c>
      <c r="Y826" s="72" t="s">
        <v>697</v>
      </c>
      <c r="Z826" s="74" t="s">
        <v>18</v>
      </c>
      <c r="AA826" s="70"/>
      <c r="AB826" s="70"/>
    </row>
    <row r="827" spans="1:28" ht="20.100000000000001" customHeight="1">
      <c r="A827" s="72" t="s">
        <v>674</v>
      </c>
      <c r="B827" s="72" t="s">
        <v>10416</v>
      </c>
      <c r="C827" s="75">
        <f t="shared" si="12"/>
        <v>28040110</v>
      </c>
      <c r="D827" s="75" t="e">
        <f>MATCH(C827,estadored!$B$26:$B$322,0)</f>
        <v>#N/A</v>
      </c>
      <c r="E827" s="73" t="s">
        <v>10417</v>
      </c>
      <c r="F827" s="74" t="s">
        <v>5019</v>
      </c>
      <c r="G827" s="74" t="s">
        <v>12</v>
      </c>
      <c r="H827" s="74" t="s">
        <v>13</v>
      </c>
      <c r="I827" s="74" t="s">
        <v>24</v>
      </c>
      <c r="J827" s="72" t="s">
        <v>15</v>
      </c>
      <c r="K827" s="72" t="s">
        <v>10418</v>
      </c>
      <c r="L827" s="72" t="s">
        <v>424</v>
      </c>
      <c r="M827" s="72" t="s">
        <v>10400</v>
      </c>
      <c r="N827" s="72">
        <v>10</v>
      </c>
      <c r="O827" s="72">
        <v>12</v>
      </c>
      <c r="P827" s="72">
        <v>0</v>
      </c>
      <c r="Q827" s="72" t="s">
        <v>5021</v>
      </c>
      <c r="R827" s="72">
        <v>10.199999999999999</v>
      </c>
      <c r="S827" s="72">
        <v>73</v>
      </c>
      <c r="T827" s="75">
        <v>58</v>
      </c>
      <c r="U827" s="75">
        <v>0</v>
      </c>
      <c r="V827" s="75" t="s">
        <v>5022</v>
      </c>
      <c r="W827" s="75">
        <v>-73.966666666666669</v>
      </c>
      <c r="X827" s="76" t="s">
        <v>90</v>
      </c>
      <c r="Y827" s="72" t="s">
        <v>6497</v>
      </c>
      <c r="Z827" s="74" t="s">
        <v>5323</v>
      </c>
      <c r="AA827" s="70"/>
      <c r="AB827" s="70"/>
    </row>
    <row r="828" spans="1:28" ht="20.100000000000001" customHeight="1">
      <c r="A828" s="72" t="s">
        <v>11</v>
      </c>
      <c r="B828" s="72" t="s">
        <v>5633</v>
      </c>
      <c r="C828" s="75">
        <f t="shared" si="12"/>
        <v>23087160</v>
      </c>
      <c r="D828" s="75" t="e">
        <f>MATCH(C828,estadored!$B$26:$B$322,0)</f>
        <v>#N/A</v>
      </c>
      <c r="E828" s="73" t="s">
        <v>5634</v>
      </c>
      <c r="F828" s="74" t="s">
        <v>5065</v>
      </c>
      <c r="G828" s="74" t="s">
        <v>19</v>
      </c>
      <c r="H828" s="74" t="s">
        <v>31</v>
      </c>
      <c r="I828" s="74" t="s">
        <v>14</v>
      </c>
      <c r="J828" s="72" t="s">
        <v>15</v>
      </c>
      <c r="K828" s="72" t="s">
        <v>5601</v>
      </c>
      <c r="L828" s="72" t="s">
        <v>27</v>
      </c>
      <c r="M828" s="72" t="s">
        <v>5635</v>
      </c>
      <c r="N828" s="72">
        <v>6</v>
      </c>
      <c r="O828" s="72">
        <v>30</v>
      </c>
      <c r="P828" s="72">
        <v>26.4</v>
      </c>
      <c r="Q828" s="72" t="s">
        <v>5021</v>
      </c>
      <c r="R828" s="72">
        <v>6.5073333333333334</v>
      </c>
      <c r="S828" s="72">
        <v>74</v>
      </c>
      <c r="T828" s="75">
        <v>51</v>
      </c>
      <c r="U828" s="75">
        <v>54.6</v>
      </c>
      <c r="V828" s="75" t="s">
        <v>5022</v>
      </c>
      <c r="W828" s="75">
        <v>-74.865166666666667</v>
      </c>
      <c r="X828" s="76" t="s">
        <v>157</v>
      </c>
      <c r="Y828" s="72" t="s">
        <v>28</v>
      </c>
      <c r="Z828" s="74" t="s">
        <v>18</v>
      </c>
      <c r="AA828" s="70"/>
      <c r="AB828" s="70"/>
    </row>
    <row r="829" spans="1:28" ht="20.100000000000001" customHeight="1">
      <c r="A829" s="72" t="s">
        <v>11</v>
      </c>
      <c r="B829" s="72" t="s">
        <v>5861</v>
      </c>
      <c r="C829" s="75">
        <f t="shared" si="12"/>
        <v>26170180</v>
      </c>
      <c r="D829" s="75" t="e">
        <f>MATCH(C829,estadored!$B$26:$B$322,0)</f>
        <v>#N/A</v>
      </c>
      <c r="E829" s="73" t="s">
        <v>5862</v>
      </c>
      <c r="F829" s="74" t="s">
        <v>5019</v>
      </c>
      <c r="G829" s="74" t="s">
        <v>12</v>
      </c>
      <c r="H829" s="74" t="s">
        <v>13</v>
      </c>
      <c r="I829" s="74" t="s">
        <v>14</v>
      </c>
      <c r="J829" s="72" t="s">
        <v>15</v>
      </c>
      <c r="K829" s="72" t="s">
        <v>5863</v>
      </c>
      <c r="L829" s="72" t="s">
        <v>27</v>
      </c>
      <c r="M829" s="72" t="s">
        <v>5860</v>
      </c>
      <c r="N829" s="72">
        <v>5</v>
      </c>
      <c r="O829" s="72">
        <v>32</v>
      </c>
      <c r="P829" s="72">
        <v>52.2</v>
      </c>
      <c r="Q829" s="72" t="s">
        <v>5021</v>
      </c>
      <c r="R829" s="72">
        <v>5.5478333333333332</v>
      </c>
      <c r="S829" s="72">
        <v>75</v>
      </c>
      <c r="T829" s="75">
        <v>38</v>
      </c>
      <c r="U829" s="75">
        <v>28.7</v>
      </c>
      <c r="V829" s="75" t="s">
        <v>5022</v>
      </c>
      <c r="W829" s="75">
        <v>-75.641305555555562</v>
      </c>
      <c r="X829" s="76" t="s">
        <v>5864</v>
      </c>
      <c r="Y829" s="72" t="s">
        <v>5149</v>
      </c>
      <c r="Z829" s="74" t="s">
        <v>18</v>
      </c>
      <c r="AA829" s="70"/>
      <c r="AB829" s="70"/>
    </row>
    <row r="830" spans="1:28" ht="20.100000000000001" customHeight="1">
      <c r="A830" s="72" t="s">
        <v>303</v>
      </c>
      <c r="B830" s="72" t="s">
        <v>6650</v>
      </c>
      <c r="C830" s="75">
        <f t="shared" si="12"/>
        <v>13060030</v>
      </c>
      <c r="D830" s="75" t="e">
        <f>MATCH(C830,estadored!$B$26:$B$322,0)</f>
        <v>#N/A</v>
      </c>
      <c r="E830" s="73" t="s">
        <v>6651</v>
      </c>
      <c r="F830" s="74" t="s">
        <v>5019</v>
      </c>
      <c r="G830" s="74" t="s">
        <v>12</v>
      </c>
      <c r="H830" s="74" t="s">
        <v>13</v>
      </c>
      <c r="I830" s="74" t="s">
        <v>14</v>
      </c>
      <c r="J830" s="72" t="s">
        <v>15</v>
      </c>
      <c r="K830" s="72" t="s">
        <v>6652</v>
      </c>
      <c r="L830" s="72" t="s">
        <v>123</v>
      </c>
      <c r="M830" s="72" t="s">
        <v>124</v>
      </c>
      <c r="N830" s="72">
        <v>8</v>
      </c>
      <c r="O830" s="72">
        <v>15</v>
      </c>
      <c r="P830" s="72">
        <v>58</v>
      </c>
      <c r="Q830" s="72" t="s">
        <v>5021</v>
      </c>
      <c r="R830" s="72">
        <v>8.2661111111111119</v>
      </c>
      <c r="S830" s="72">
        <v>75</v>
      </c>
      <c r="T830" s="75">
        <v>54</v>
      </c>
      <c r="U830" s="75">
        <v>14</v>
      </c>
      <c r="V830" s="75" t="s">
        <v>5022</v>
      </c>
      <c r="W830" s="75">
        <v>-75.903888888888901</v>
      </c>
      <c r="X830" s="76" t="s">
        <v>180</v>
      </c>
      <c r="Y830" s="72" t="s">
        <v>5096</v>
      </c>
      <c r="Z830" s="74" t="s">
        <v>18</v>
      </c>
      <c r="AA830" s="70"/>
      <c r="AB830" s="70"/>
    </row>
    <row r="831" spans="1:28" ht="20.100000000000001" customHeight="1">
      <c r="A831" s="72" t="s">
        <v>1031</v>
      </c>
      <c r="B831" s="72" t="s">
        <v>12865</v>
      </c>
      <c r="C831" s="75">
        <f t="shared" si="12"/>
        <v>23125050</v>
      </c>
      <c r="D831" s="75" t="e">
        <f>MATCH(C831,estadored!$B$26:$B$322,0)</f>
        <v>#N/A</v>
      </c>
      <c r="E831" s="73" t="s">
        <v>12866</v>
      </c>
      <c r="F831" s="74" t="s">
        <v>5019</v>
      </c>
      <c r="G831" s="74" t="s">
        <v>12</v>
      </c>
      <c r="H831" s="74" t="s">
        <v>26</v>
      </c>
      <c r="I831" s="74" t="s">
        <v>14</v>
      </c>
      <c r="J831" s="72" t="s">
        <v>15</v>
      </c>
      <c r="K831" s="72" t="s">
        <v>1075</v>
      </c>
      <c r="L831" s="72" t="s">
        <v>767</v>
      </c>
      <c r="M831" s="72" t="s">
        <v>10679</v>
      </c>
      <c r="N831" s="72">
        <v>6</v>
      </c>
      <c r="O831" s="72">
        <v>38</v>
      </c>
      <c r="P831" s="72">
        <v>58</v>
      </c>
      <c r="Q831" s="72" t="s">
        <v>5021</v>
      </c>
      <c r="R831" s="72">
        <v>6.6494444444444438</v>
      </c>
      <c r="S831" s="72">
        <v>74</v>
      </c>
      <c r="T831" s="75">
        <v>3</v>
      </c>
      <c r="U831" s="75">
        <v>41</v>
      </c>
      <c r="V831" s="75" t="s">
        <v>5022</v>
      </c>
      <c r="W831" s="75">
        <v>-74.061388888888885</v>
      </c>
      <c r="X831" s="76" t="s">
        <v>406</v>
      </c>
      <c r="Y831" s="72" t="s">
        <v>103</v>
      </c>
      <c r="Z831" s="74" t="s">
        <v>18</v>
      </c>
      <c r="AA831" s="70"/>
      <c r="AB831" s="70"/>
    </row>
    <row r="832" spans="1:28" ht="20.100000000000001" customHeight="1">
      <c r="A832" s="72" t="s">
        <v>1371</v>
      </c>
      <c r="B832" s="72" t="s">
        <v>16224</v>
      </c>
      <c r="C832" s="75">
        <f t="shared" si="12"/>
        <v>35027100</v>
      </c>
      <c r="D832" s="75" t="e">
        <f>MATCH(C832,estadored!$B$26:$B$322,0)</f>
        <v>#N/A</v>
      </c>
      <c r="E832" s="73" t="s">
        <v>16225</v>
      </c>
      <c r="F832" s="74" t="s">
        <v>5019</v>
      </c>
      <c r="G832" s="74" t="s">
        <v>19</v>
      </c>
      <c r="H832" s="74" t="s">
        <v>31</v>
      </c>
      <c r="I832" s="74" t="s">
        <v>14</v>
      </c>
      <c r="J832" s="72" t="s">
        <v>15</v>
      </c>
      <c r="K832" s="72" t="s">
        <v>16226</v>
      </c>
      <c r="L832" s="72" t="s">
        <v>522</v>
      </c>
      <c r="M832" s="72" t="s">
        <v>16227</v>
      </c>
      <c r="N832" s="72">
        <v>4</v>
      </c>
      <c r="O832" s="72">
        <v>25</v>
      </c>
      <c r="P832" s="72">
        <v>43.1</v>
      </c>
      <c r="Q832" s="72" t="s">
        <v>5021</v>
      </c>
      <c r="R832" s="72">
        <v>4.428638888888889</v>
      </c>
      <c r="S832" s="72">
        <v>74</v>
      </c>
      <c r="T832" s="75">
        <v>0</v>
      </c>
      <c r="U832" s="75">
        <v>36.700000000000003</v>
      </c>
      <c r="V832" s="75" t="s">
        <v>5022</v>
      </c>
      <c r="W832" s="75">
        <v>-74.010194444444451</v>
      </c>
      <c r="X832" s="76" t="s">
        <v>12096</v>
      </c>
      <c r="Y832" s="72" t="s">
        <v>6701</v>
      </c>
      <c r="Z832" s="74" t="s">
        <v>18</v>
      </c>
      <c r="AA832" s="70"/>
      <c r="AB832" s="70"/>
    </row>
    <row r="833" spans="1:28" ht="20.100000000000001" customHeight="1">
      <c r="A833" s="72" t="s">
        <v>1031</v>
      </c>
      <c r="B833" s="72" t="s">
        <v>13550</v>
      </c>
      <c r="C833" s="75">
        <f t="shared" si="12"/>
        <v>24030320</v>
      </c>
      <c r="D833" s="75" t="e">
        <f>MATCH(C833,estadored!$B$26:$B$322,0)</f>
        <v>#N/A</v>
      </c>
      <c r="E833" s="73" t="s">
        <v>13551</v>
      </c>
      <c r="F833" s="74" t="s">
        <v>5019</v>
      </c>
      <c r="G833" s="74" t="s">
        <v>12</v>
      </c>
      <c r="H833" s="74" t="s">
        <v>13</v>
      </c>
      <c r="I833" s="74" t="s">
        <v>14</v>
      </c>
      <c r="J833" s="72" t="s">
        <v>15</v>
      </c>
      <c r="K833" s="72" t="s">
        <v>13552</v>
      </c>
      <c r="L833" s="72" t="s">
        <v>767</v>
      </c>
      <c r="M833" s="72" t="s">
        <v>13553</v>
      </c>
      <c r="N833" s="72">
        <v>6</v>
      </c>
      <c r="O833" s="72">
        <v>37</v>
      </c>
      <c r="P833" s="72">
        <v>39</v>
      </c>
      <c r="Q833" s="72" t="s">
        <v>5021</v>
      </c>
      <c r="R833" s="72">
        <v>6.6275000000000004</v>
      </c>
      <c r="S833" s="72">
        <v>72</v>
      </c>
      <c r="T833" s="75">
        <v>37</v>
      </c>
      <c r="U833" s="75">
        <v>48</v>
      </c>
      <c r="V833" s="75" t="s">
        <v>5022</v>
      </c>
      <c r="W833" s="75">
        <v>-72.63</v>
      </c>
      <c r="X833" s="76" t="s">
        <v>13554</v>
      </c>
      <c r="Y833" s="72" t="s">
        <v>7546</v>
      </c>
      <c r="Z833" s="74" t="s">
        <v>18</v>
      </c>
      <c r="AA833" s="70"/>
      <c r="AB833" s="70"/>
    </row>
    <row r="834" spans="1:28" ht="20.100000000000001" customHeight="1">
      <c r="A834" s="72" t="s">
        <v>564</v>
      </c>
      <c r="B834" s="72" t="s">
        <v>9076</v>
      </c>
      <c r="C834" s="75">
        <f t="shared" ref="C834:C897" si="13">B834+0</f>
        <v>21090140</v>
      </c>
      <c r="D834" s="75" t="e">
        <f>MATCH(C834,estadored!$B$26:$B$322,0)</f>
        <v>#N/A</v>
      </c>
      <c r="E834" s="73" t="s">
        <v>9077</v>
      </c>
      <c r="F834" s="74" t="s">
        <v>5019</v>
      </c>
      <c r="G834" s="74" t="s">
        <v>12</v>
      </c>
      <c r="H834" s="74" t="s">
        <v>13</v>
      </c>
      <c r="I834" s="74" t="s">
        <v>24</v>
      </c>
      <c r="J834" s="72" t="s">
        <v>15</v>
      </c>
      <c r="K834" s="72" t="s">
        <v>9057</v>
      </c>
      <c r="L834" s="72" t="s">
        <v>566</v>
      </c>
      <c r="M834" s="72" t="s">
        <v>2086</v>
      </c>
      <c r="N834" s="72">
        <v>2</v>
      </c>
      <c r="O834" s="72">
        <v>53</v>
      </c>
      <c r="P834" s="72">
        <v>0</v>
      </c>
      <c r="Q834" s="72" t="s">
        <v>5021</v>
      </c>
      <c r="R834" s="72">
        <v>2.8833333333333333</v>
      </c>
      <c r="S834" s="72">
        <v>75</v>
      </c>
      <c r="T834" s="75">
        <v>23</v>
      </c>
      <c r="U834" s="75">
        <v>0</v>
      </c>
      <c r="V834" s="75" t="s">
        <v>5022</v>
      </c>
      <c r="W834" s="75">
        <v>-75.38333333333334</v>
      </c>
      <c r="X834" s="76" t="s">
        <v>219</v>
      </c>
      <c r="Y834" s="72" t="s">
        <v>466</v>
      </c>
      <c r="Z834" s="74" t="s">
        <v>5122</v>
      </c>
      <c r="AA834" s="70"/>
      <c r="AB834" s="70"/>
    </row>
    <row r="835" spans="1:28" ht="20.100000000000001" customHeight="1">
      <c r="A835" s="72" t="s">
        <v>564</v>
      </c>
      <c r="B835" s="72" t="s">
        <v>9066</v>
      </c>
      <c r="C835" s="75">
        <f t="shared" si="13"/>
        <v>21090100</v>
      </c>
      <c r="D835" s="75" t="e">
        <f>MATCH(C835,estadored!$B$26:$B$322,0)</f>
        <v>#N/A</v>
      </c>
      <c r="E835" s="73" t="s">
        <v>9067</v>
      </c>
      <c r="F835" s="74" t="s">
        <v>5019</v>
      </c>
      <c r="G835" s="74" t="s">
        <v>12</v>
      </c>
      <c r="H835" s="74" t="s">
        <v>13</v>
      </c>
      <c r="I835" s="74" t="s">
        <v>24</v>
      </c>
      <c r="J835" s="72" t="s">
        <v>15</v>
      </c>
      <c r="K835" s="72" t="s">
        <v>9057</v>
      </c>
      <c r="L835" s="72" t="s">
        <v>566</v>
      </c>
      <c r="M835" s="72" t="s">
        <v>2086</v>
      </c>
      <c r="N835" s="72">
        <v>2</v>
      </c>
      <c r="O835" s="72">
        <v>53</v>
      </c>
      <c r="P835" s="72">
        <v>0</v>
      </c>
      <c r="Q835" s="72" t="s">
        <v>5021</v>
      </c>
      <c r="R835" s="72">
        <v>2.8833333333333333</v>
      </c>
      <c r="S835" s="72">
        <v>75</v>
      </c>
      <c r="T835" s="75">
        <v>23</v>
      </c>
      <c r="U835" s="75">
        <v>0</v>
      </c>
      <c r="V835" s="75" t="s">
        <v>5022</v>
      </c>
      <c r="W835" s="75">
        <v>-75.38333333333334</v>
      </c>
      <c r="X835" s="76" t="s">
        <v>219</v>
      </c>
      <c r="Y835" s="72" t="s">
        <v>5622</v>
      </c>
      <c r="Z835" s="74" t="s">
        <v>6153</v>
      </c>
      <c r="AA835" s="70"/>
      <c r="AB835" s="70"/>
    </row>
    <row r="836" spans="1:28" ht="20.100000000000001" customHeight="1">
      <c r="A836" s="72" t="s">
        <v>763</v>
      </c>
      <c r="B836" s="72" t="s">
        <v>11595</v>
      </c>
      <c r="C836" s="75">
        <f t="shared" si="13"/>
        <v>35235010</v>
      </c>
      <c r="D836" s="75" t="e">
        <f>MATCH(C836,estadored!$B$26:$B$322,0)</f>
        <v>#N/A</v>
      </c>
      <c r="E836" s="73" t="s">
        <v>11596</v>
      </c>
      <c r="F836" s="74" t="s">
        <v>5019</v>
      </c>
      <c r="G836" s="74" t="s">
        <v>12</v>
      </c>
      <c r="H836" s="74" t="s">
        <v>26</v>
      </c>
      <c r="I836" s="74" t="s">
        <v>14</v>
      </c>
      <c r="J836" s="72" t="s">
        <v>15</v>
      </c>
      <c r="K836" s="72" t="s">
        <v>11597</v>
      </c>
      <c r="L836" s="72" t="s">
        <v>173</v>
      </c>
      <c r="M836" s="72" t="s">
        <v>10875</v>
      </c>
      <c r="N836" s="72">
        <v>6</v>
      </c>
      <c r="O836" s="72">
        <v>0</v>
      </c>
      <c r="P836" s="72">
        <v>42</v>
      </c>
      <c r="Q836" s="72" t="s">
        <v>5021</v>
      </c>
      <c r="R836" s="72">
        <v>6.0116666666666667</v>
      </c>
      <c r="S836" s="72">
        <v>72</v>
      </c>
      <c r="T836" s="75">
        <v>31</v>
      </c>
      <c r="U836" s="75">
        <v>45.4</v>
      </c>
      <c r="V836" s="75" t="s">
        <v>5022</v>
      </c>
      <c r="W836" s="75">
        <v>-72.529277777777779</v>
      </c>
      <c r="X836" s="76" t="s">
        <v>11598</v>
      </c>
      <c r="Y836" s="72" t="s">
        <v>5099</v>
      </c>
      <c r="Z836" s="74" t="s">
        <v>18</v>
      </c>
      <c r="AA836" s="70"/>
      <c r="AB836" s="70"/>
    </row>
    <row r="837" spans="1:28" ht="20.100000000000001" customHeight="1">
      <c r="A837" s="72" t="s">
        <v>11</v>
      </c>
      <c r="B837" s="72" t="s">
        <v>5424</v>
      </c>
      <c r="C837" s="75">
        <f t="shared" si="13"/>
        <v>12017080</v>
      </c>
      <c r="D837" s="75" t="e">
        <f>MATCH(C837,estadored!$B$26:$B$322,0)</f>
        <v>#N/A</v>
      </c>
      <c r="E837" s="73" t="s">
        <v>5425</v>
      </c>
      <c r="F837" s="74" t="s">
        <v>5019</v>
      </c>
      <c r="G837" s="74" t="s">
        <v>19</v>
      </c>
      <c r="H837" s="74" t="s">
        <v>20</v>
      </c>
      <c r="I837" s="74" t="s">
        <v>24</v>
      </c>
      <c r="J837" s="72" t="s">
        <v>15</v>
      </c>
      <c r="K837" s="72" t="s">
        <v>5336</v>
      </c>
      <c r="L837" s="72" t="s">
        <v>27</v>
      </c>
      <c r="M837" s="72" t="s">
        <v>5336</v>
      </c>
      <c r="N837" s="72">
        <v>7</v>
      </c>
      <c r="O837" s="72">
        <v>45</v>
      </c>
      <c r="P837" s="72">
        <v>48.1</v>
      </c>
      <c r="Q837" s="72" t="s">
        <v>5021</v>
      </c>
      <c r="R837" s="72">
        <v>7.7633611111111112</v>
      </c>
      <c r="S837" s="72">
        <v>76</v>
      </c>
      <c r="T837" s="75">
        <v>39</v>
      </c>
      <c r="U837" s="75">
        <v>29.7</v>
      </c>
      <c r="V837" s="75" t="s">
        <v>5022</v>
      </c>
      <c r="W837" s="75">
        <v>-76.65825000000001</v>
      </c>
      <c r="X837" s="76" t="s">
        <v>118</v>
      </c>
      <c r="Y837" s="72" t="s">
        <v>5034</v>
      </c>
      <c r="Z837" s="74" t="s">
        <v>5426</v>
      </c>
      <c r="AA837" s="70"/>
      <c r="AB837" s="70"/>
    </row>
    <row r="838" spans="1:28" ht="20.100000000000001" customHeight="1">
      <c r="A838" s="72" t="s">
        <v>11</v>
      </c>
      <c r="B838" s="72" t="s">
        <v>5445</v>
      </c>
      <c r="C838" s="75">
        <f t="shared" si="13"/>
        <v>12025020</v>
      </c>
      <c r="D838" s="75" t="e">
        <f>MATCH(C838,estadored!$B$26:$B$322,0)</f>
        <v>#N/A</v>
      </c>
      <c r="E838" s="73" t="s">
        <v>5446</v>
      </c>
      <c r="F838" s="74" t="s">
        <v>5019</v>
      </c>
      <c r="G838" s="74" t="s">
        <v>12</v>
      </c>
      <c r="H838" s="74" t="s">
        <v>26</v>
      </c>
      <c r="I838" s="74" t="s">
        <v>24</v>
      </c>
      <c r="J838" s="72" t="s">
        <v>15</v>
      </c>
      <c r="K838" s="72" t="s">
        <v>5431</v>
      </c>
      <c r="L838" s="72" t="s">
        <v>27</v>
      </c>
      <c r="M838" s="72" t="s">
        <v>5447</v>
      </c>
      <c r="N838" s="72">
        <v>8</v>
      </c>
      <c r="O838" s="72">
        <v>30</v>
      </c>
      <c r="P838" s="72">
        <v>0</v>
      </c>
      <c r="Q838" s="72" t="s">
        <v>5021</v>
      </c>
      <c r="R838" s="72">
        <v>8.5</v>
      </c>
      <c r="S838" s="72">
        <v>76</v>
      </c>
      <c r="T838" s="75">
        <v>41</v>
      </c>
      <c r="U838" s="75">
        <v>0</v>
      </c>
      <c r="V838" s="75" t="s">
        <v>5022</v>
      </c>
      <c r="W838" s="75">
        <v>-76.683333333333337</v>
      </c>
      <c r="X838" s="76" t="s">
        <v>50</v>
      </c>
      <c r="Y838" s="72" t="s">
        <v>5049</v>
      </c>
      <c r="Z838" s="74" t="s">
        <v>5448</v>
      </c>
      <c r="AA838" s="70"/>
      <c r="AB838" s="70"/>
    </row>
    <row r="839" spans="1:28" ht="20.100000000000001" customHeight="1">
      <c r="A839" s="72" t="s">
        <v>493</v>
      </c>
      <c r="B839" s="72" t="s">
        <v>8186</v>
      </c>
      <c r="C839" s="75">
        <f t="shared" si="13"/>
        <v>33035010</v>
      </c>
      <c r="D839" s="75" t="e">
        <f>MATCH(C839,estadored!$B$26:$B$322,0)</f>
        <v>#N/A</v>
      </c>
      <c r="E839" s="73" t="s">
        <v>8187</v>
      </c>
      <c r="F839" s="74" t="s">
        <v>5019</v>
      </c>
      <c r="G839" s="74" t="s">
        <v>12</v>
      </c>
      <c r="H839" s="74" t="s">
        <v>26</v>
      </c>
      <c r="I839" s="74" t="s">
        <v>14</v>
      </c>
      <c r="J839" s="72" t="s">
        <v>15</v>
      </c>
      <c r="K839" s="72" t="s">
        <v>8188</v>
      </c>
      <c r="L839" s="72" t="s">
        <v>501</v>
      </c>
      <c r="M839" s="72" t="s">
        <v>8189</v>
      </c>
      <c r="N839" s="72">
        <v>4</v>
      </c>
      <c r="O839" s="72">
        <v>34</v>
      </c>
      <c r="P839" s="72">
        <v>27.9</v>
      </c>
      <c r="Q839" s="72" t="s">
        <v>5021</v>
      </c>
      <c r="R839" s="72">
        <v>4.5744166666666661</v>
      </c>
      <c r="S839" s="72">
        <v>71</v>
      </c>
      <c r="T839" s="75">
        <v>20</v>
      </c>
      <c r="U839" s="75">
        <v>26.7</v>
      </c>
      <c r="V839" s="75" t="s">
        <v>5022</v>
      </c>
      <c r="W839" s="75">
        <v>-71.34075</v>
      </c>
      <c r="X839" s="76" t="s">
        <v>332</v>
      </c>
      <c r="Y839" s="72" t="s">
        <v>149</v>
      </c>
      <c r="Z839" s="74" t="s">
        <v>18</v>
      </c>
      <c r="AA839" s="70"/>
      <c r="AB839" s="70"/>
    </row>
    <row r="840" spans="1:28" ht="20.100000000000001" customHeight="1">
      <c r="A840" s="72" t="s">
        <v>674</v>
      </c>
      <c r="B840" s="72" t="s">
        <v>9902</v>
      </c>
      <c r="C840" s="75">
        <f t="shared" si="13"/>
        <v>15070050</v>
      </c>
      <c r="D840" s="75" t="e">
        <f>MATCH(C840,estadored!$B$26:$B$322,0)</f>
        <v>#N/A</v>
      </c>
      <c r="E840" s="73" t="s">
        <v>9903</v>
      </c>
      <c r="F840" s="74" t="s">
        <v>5019</v>
      </c>
      <c r="G840" s="74" t="s">
        <v>12</v>
      </c>
      <c r="H840" s="74" t="s">
        <v>13</v>
      </c>
      <c r="I840" s="74" t="s">
        <v>24</v>
      </c>
      <c r="J840" s="72" t="s">
        <v>15</v>
      </c>
      <c r="K840" s="72" t="s">
        <v>9904</v>
      </c>
      <c r="L840" s="72" t="s">
        <v>678</v>
      </c>
      <c r="M840" s="72" t="s">
        <v>710</v>
      </c>
      <c r="N840" s="72">
        <v>12</v>
      </c>
      <c r="O840" s="72">
        <v>12</v>
      </c>
      <c r="P840" s="72">
        <v>0</v>
      </c>
      <c r="Q840" s="72" t="s">
        <v>5021</v>
      </c>
      <c r="R840" s="72">
        <v>12.2</v>
      </c>
      <c r="S840" s="72">
        <v>71</v>
      </c>
      <c r="T840" s="75">
        <v>44</v>
      </c>
      <c r="U840" s="75">
        <v>0</v>
      </c>
      <c r="V840" s="75" t="s">
        <v>5022</v>
      </c>
      <c r="W840" s="75">
        <v>-71.733333333333334</v>
      </c>
      <c r="X840" s="76" t="s">
        <v>44</v>
      </c>
      <c r="Y840" s="72" t="s">
        <v>353</v>
      </c>
      <c r="Z840" s="74" t="s">
        <v>253</v>
      </c>
      <c r="AA840" s="70"/>
      <c r="AB840" s="70"/>
    </row>
    <row r="841" spans="1:28" ht="20.100000000000001" customHeight="1">
      <c r="A841" s="72" t="s">
        <v>892</v>
      </c>
      <c r="B841" s="72" t="s">
        <v>12224</v>
      </c>
      <c r="C841" s="75">
        <f t="shared" si="13"/>
        <v>52057040</v>
      </c>
      <c r="D841" s="75" t="e">
        <f>MATCH(C841,estadored!$B$26:$B$322,0)</f>
        <v>#N/A</v>
      </c>
      <c r="E841" s="73" t="s">
        <v>12225</v>
      </c>
      <c r="F841" s="74" t="s">
        <v>5019</v>
      </c>
      <c r="G841" s="74" t="s">
        <v>19</v>
      </c>
      <c r="H841" s="74" t="s">
        <v>31</v>
      </c>
      <c r="I841" s="74" t="s">
        <v>14</v>
      </c>
      <c r="J841" s="72" t="s">
        <v>15</v>
      </c>
      <c r="K841" s="72" t="s">
        <v>530</v>
      </c>
      <c r="L841" s="72" t="s">
        <v>908</v>
      </c>
      <c r="M841" s="72" t="s">
        <v>12226</v>
      </c>
      <c r="N841" s="72">
        <v>0</v>
      </c>
      <c r="O841" s="72">
        <v>50</v>
      </c>
      <c r="P841" s="72">
        <v>39</v>
      </c>
      <c r="Q841" s="72" t="s">
        <v>5021</v>
      </c>
      <c r="R841" s="72">
        <v>0.84416666666666673</v>
      </c>
      <c r="S841" s="72">
        <v>77</v>
      </c>
      <c r="T841" s="75">
        <v>41</v>
      </c>
      <c r="U841" s="75">
        <v>9.1999999999999993</v>
      </c>
      <c r="V841" s="75" t="s">
        <v>5022</v>
      </c>
      <c r="W841" s="75">
        <v>-77.685888888888897</v>
      </c>
      <c r="X841" s="76" t="s">
        <v>12227</v>
      </c>
      <c r="Y841" s="72" t="s">
        <v>6242</v>
      </c>
      <c r="Z841" s="74" t="s">
        <v>18</v>
      </c>
      <c r="AA841" s="70"/>
      <c r="AB841" s="70"/>
    </row>
    <row r="842" spans="1:28" ht="20.100000000000001" customHeight="1">
      <c r="A842" s="72" t="s">
        <v>303</v>
      </c>
      <c r="B842" s="72" t="s">
        <v>6507</v>
      </c>
      <c r="C842" s="75">
        <f t="shared" si="13"/>
        <v>12030020</v>
      </c>
      <c r="D842" s="75" t="e">
        <f>MATCH(C842,estadored!$B$26:$B$322,0)</f>
        <v>#N/A</v>
      </c>
      <c r="E842" s="73" t="s">
        <v>6508</v>
      </c>
      <c r="F842" s="74" t="s">
        <v>5019</v>
      </c>
      <c r="G842" s="74" t="s">
        <v>12</v>
      </c>
      <c r="H842" s="74" t="s">
        <v>13</v>
      </c>
      <c r="I842" s="74" t="s">
        <v>14</v>
      </c>
      <c r="J842" s="72" t="s">
        <v>15</v>
      </c>
      <c r="K842" s="72" t="s">
        <v>6505</v>
      </c>
      <c r="L842" s="72" t="s">
        <v>27</v>
      </c>
      <c r="M842" s="72" t="s">
        <v>6509</v>
      </c>
      <c r="N842" s="72">
        <v>8</v>
      </c>
      <c r="O842" s="72">
        <v>37</v>
      </c>
      <c r="P842" s="72">
        <v>1</v>
      </c>
      <c r="Q842" s="72" t="s">
        <v>5021</v>
      </c>
      <c r="R842" s="72">
        <v>8.6169444444444441</v>
      </c>
      <c r="S842" s="72">
        <v>76</v>
      </c>
      <c r="T842" s="75">
        <v>22</v>
      </c>
      <c r="U842" s="75">
        <v>53</v>
      </c>
      <c r="V842" s="75" t="s">
        <v>5022</v>
      </c>
      <c r="W842" s="75">
        <v>-76.381388888888878</v>
      </c>
      <c r="X842" s="76" t="s">
        <v>44</v>
      </c>
      <c r="Y842" s="72" t="s">
        <v>71</v>
      </c>
      <c r="Z842" s="74" t="s">
        <v>18</v>
      </c>
      <c r="AA842" s="70"/>
      <c r="AB842" s="70"/>
    </row>
    <row r="843" spans="1:28" ht="20.100000000000001" customHeight="1">
      <c r="A843" s="72" t="s">
        <v>303</v>
      </c>
      <c r="B843" s="72" t="s">
        <v>6515</v>
      </c>
      <c r="C843" s="75">
        <f t="shared" si="13"/>
        <v>12037030</v>
      </c>
      <c r="D843" s="75" t="e">
        <f>MATCH(C843,estadored!$B$26:$B$322,0)</f>
        <v>#N/A</v>
      </c>
      <c r="E843" s="73" t="s">
        <v>6516</v>
      </c>
      <c r="F843" s="74" t="s">
        <v>5019</v>
      </c>
      <c r="G843" s="74" t="s">
        <v>19</v>
      </c>
      <c r="H843" s="74" t="s">
        <v>31</v>
      </c>
      <c r="I843" s="74" t="s">
        <v>14</v>
      </c>
      <c r="J843" s="72" t="s">
        <v>15</v>
      </c>
      <c r="K843" s="72" t="s">
        <v>6505</v>
      </c>
      <c r="L843" s="72" t="s">
        <v>27</v>
      </c>
      <c r="M843" s="72" t="s">
        <v>6509</v>
      </c>
      <c r="N843" s="72">
        <v>8</v>
      </c>
      <c r="O843" s="72">
        <v>37</v>
      </c>
      <c r="P843" s="72">
        <v>2</v>
      </c>
      <c r="Q843" s="72" t="s">
        <v>5021</v>
      </c>
      <c r="R843" s="72">
        <v>8.6172222222222228</v>
      </c>
      <c r="S843" s="72">
        <v>76</v>
      </c>
      <c r="T843" s="75">
        <v>23</v>
      </c>
      <c r="U843" s="75">
        <v>7</v>
      </c>
      <c r="V843" s="75" t="s">
        <v>5022</v>
      </c>
      <c r="W843" s="75">
        <v>-76.385277777777787</v>
      </c>
      <c r="X843" s="76" t="s">
        <v>50</v>
      </c>
      <c r="Y843" s="72" t="s">
        <v>6514</v>
      </c>
      <c r="Z843" s="74" t="s">
        <v>18</v>
      </c>
      <c r="AA843" s="70"/>
      <c r="AB843" s="70"/>
    </row>
    <row r="844" spans="1:28" ht="20.100000000000001" customHeight="1">
      <c r="A844" s="72" t="s">
        <v>11</v>
      </c>
      <c r="B844" s="72" t="s">
        <v>5603</v>
      </c>
      <c r="C844" s="75">
        <f t="shared" si="13"/>
        <v>23085100</v>
      </c>
      <c r="D844" s="75" t="e">
        <f>MATCH(C844,estadored!$B$26:$B$322,0)</f>
        <v>#N/A</v>
      </c>
      <c r="E844" s="73" t="s">
        <v>5604</v>
      </c>
      <c r="F844" s="74" t="s">
        <v>5019</v>
      </c>
      <c r="G844" s="74" t="s">
        <v>12</v>
      </c>
      <c r="H844" s="74" t="s">
        <v>57</v>
      </c>
      <c r="I844" s="74" t="s">
        <v>24</v>
      </c>
      <c r="J844" s="72" t="s">
        <v>15</v>
      </c>
      <c r="K844" s="72" t="s">
        <v>150</v>
      </c>
      <c r="L844" s="72" t="s">
        <v>27</v>
      </c>
      <c r="M844" s="72" t="s">
        <v>5605</v>
      </c>
      <c r="N844" s="72">
        <v>6</v>
      </c>
      <c r="O844" s="72">
        <v>2</v>
      </c>
      <c r="P844" s="72">
        <v>0</v>
      </c>
      <c r="Q844" s="72" t="s">
        <v>5021</v>
      </c>
      <c r="R844" s="72">
        <v>6.0333333333333332</v>
      </c>
      <c r="S844" s="72">
        <v>75</v>
      </c>
      <c r="T844" s="75">
        <v>24</v>
      </c>
      <c r="U844" s="75">
        <v>0</v>
      </c>
      <c r="V844" s="75" t="s">
        <v>5022</v>
      </c>
      <c r="W844" s="75">
        <v>-75.400000000000006</v>
      </c>
      <c r="X844" s="76" t="s">
        <v>5606</v>
      </c>
      <c r="Y844" s="72" t="s">
        <v>5159</v>
      </c>
      <c r="Z844" s="74" t="s">
        <v>5262</v>
      </c>
      <c r="AA844" s="70"/>
      <c r="AB844" s="70"/>
    </row>
    <row r="845" spans="1:28" ht="20.100000000000001" customHeight="1">
      <c r="A845" s="72" t="s">
        <v>1299</v>
      </c>
      <c r="B845" s="72" t="s">
        <v>15003</v>
      </c>
      <c r="C845" s="75">
        <f t="shared" si="13"/>
        <v>21190290</v>
      </c>
      <c r="D845" s="75" t="e">
        <f>MATCH(C845,estadored!$B$26:$B$322,0)</f>
        <v>#N/A</v>
      </c>
      <c r="E845" s="73" t="s">
        <v>15004</v>
      </c>
      <c r="F845" s="74" t="s">
        <v>5019</v>
      </c>
      <c r="G845" s="74" t="s">
        <v>12</v>
      </c>
      <c r="H845" s="74" t="s">
        <v>13</v>
      </c>
      <c r="I845" s="74" t="s">
        <v>14</v>
      </c>
      <c r="J845" s="72" t="s">
        <v>15</v>
      </c>
      <c r="K845" s="72" t="s">
        <v>1321</v>
      </c>
      <c r="L845" s="72" t="s">
        <v>637</v>
      </c>
      <c r="M845" s="72" t="s">
        <v>15005</v>
      </c>
      <c r="N845" s="72">
        <v>4</v>
      </c>
      <c r="O845" s="72">
        <v>9</v>
      </c>
      <c r="P845" s="72">
        <v>39.700000000000003</v>
      </c>
      <c r="Q845" s="72" t="s">
        <v>5021</v>
      </c>
      <c r="R845" s="72">
        <v>4.161027777777778</v>
      </c>
      <c r="S845" s="72">
        <v>74</v>
      </c>
      <c r="T845" s="75">
        <v>42</v>
      </c>
      <c r="U845" s="75">
        <v>47.2</v>
      </c>
      <c r="V845" s="75" t="s">
        <v>5022</v>
      </c>
      <c r="W845" s="75">
        <v>-74.713111111111118</v>
      </c>
      <c r="X845" s="76" t="s">
        <v>14929</v>
      </c>
      <c r="Y845" s="72" t="s">
        <v>8405</v>
      </c>
      <c r="Z845" s="74" t="s">
        <v>18</v>
      </c>
      <c r="AA845" s="70"/>
      <c r="AB845" s="70"/>
    </row>
    <row r="846" spans="1:28" ht="20.100000000000001" customHeight="1">
      <c r="A846" s="72" t="s">
        <v>11</v>
      </c>
      <c r="B846" s="72" t="s">
        <v>5026</v>
      </c>
      <c r="C846" s="75">
        <f t="shared" si="13"/>
        <v>11020010</v>
      </c>
      <c r="D846" s="75" t="e">
        <f>MATCH(C846,estadored!$B$26:$B$322,0)</f>
        <v>#N/A</v>
      </c>
      <c r="E846" s="73" t="s">
        <v>5027</v>
      </c>
      <c r="F846" s="74" t="s">
        <v>5019</v>
      </c>
      <c r="G846" s="74" t="s">
        <v>12</v>
      </c>
      <c r="H846" s="74" t="s">
        <v>13</v>
      </c>
      <c r="I846" s="74" t="s">
        <v>14</v>
      </c>
      <c r="J846" s="72" t="s">
        <v>15</v>
      </c>
      <c r="K846" s="72" t="s">
        <v>23</v>
      </c>
      <c r="L846" s="72" t="s">
        <v>16</v>
      </c>
      <c r="M846" s="72" t="s">
        <v>5028</v>
      </c>
      <c r="N846" s="72">
        <v>5</v>
      </c>
      <c r="O846" s="72">
        <v>54</v>
      </c>
      <c r="P846" s="72">
        <v>30.7</v>
      </c>
      <c r="Q846" s="72" t="s">
        <v>5021</v>
      </c>
      <c r="R846" s="72">
        <v>5.9085277777777785</v>
      </c>
      <c r="S846" s="72">
        <v>76</v>
      </c>
      <c r="T846" s="75">
        <v>8</v>
      </c>
      <c r="U846" s="75">
        <v>31.5</v>
      </c>
      <c r="V846" s="75" t="s">
        <v>5022</v>
      </c>
      <c r="W846" s="75">
        <v>-76.142083333333346</v>
      </c>
      <c r="X846" s="76" t="s">
        <v>5029</v>
      </c>
      <c r="Y846" s="72" t="s">
        <v>5030</v>
      </c>
      <c r="Z846" s="74" t="s">
        <v>18</v>
      </c>
      <c r="AA846" s="70"/>
      <c r="AB846" s="70"/>
    </row>
    <row r="847" spans="1:28" ht="20.100000000000001" customHeight="1">
      <c r="A847" s="72" t="s">
        <v>303</v>
      </c>
      <c r="B847" s="72" t="s">
        <v>7530</v>
      </c>
      <c r="C847" s="75">
        <f t="shared" si="13"/>
        <v>29015020</v>
      </c>
      <c r="D847" s="75" t="e">
        <f>MATCH(C847,estadored!$B$26:$B$322,0)</f>
        <v>#N/A</v>
      </c>
      <c r="E847" s="73" t="s">
        <v>435</v>
      </c>
      <c r="F847" s="74" t="s">
        <v>5019</v>
      </c>
      <c r="G847" s="74" t="s">
        <v>12</v>
      </c>
      <c r="H847" s="74" t="s">
        <v>57</v>
      </c>
      <c r="I847" s="74" t="s">
        <v>14</v>
      </c>
      <c r="J847" s="72" t="s">
        <v>15</v>
      </c>
      <c r="K847" s="72" t="s">
        <v>436</v>
      </c>
      <c r="L847" s="72" t="s">
        <v>175</v>
      </c>
      <c r="M847" s="72" t="s">
        <v>437</v>
      </c>
      <c r="N847" s="72">
        <v>9</v>
      </c>
      <c r="O847" s="72">
        <v>42</v>
      </c>
      <c r="P847" s="72">
        <v>56.7</v>
      </c>
      <c r="Q847" s="72" t="s">
        <v>5021</v>
      </c>
      <c r="R847" s="72">
        <v>9.7157499999999999</v>
      </c>
      <c r="S847" s="72">
        <v>75</v>
      </c>
      <c r="T847" s="75">
        <v>6</v>
      </c>
      <c r="U847" s="75">
        <v>23.1</v>
      </c>
      <c r="V847" s="75" t="s">
        <v>5022</v>
      </c>
      <c r="W847" s="75">
        <v>-75.106416666666661</v>
      </c>
      <c r="X847" s="76" t="s">
        <v>438</v>
      </c>
      <c r="Y847" s="72" t="s">
        <v>7531</v>
      </c>
      <c r="Z847" s="74" t="s">
        <v>18</v>
      </c>
      <c r="AA847" s="70"/>
      <c r="AB847" s="70"/>
    </row>
    <row r="848" spans="1:28" ht="20.100000000000001" customHeight="1">
      <c r="A848" s="72" t="s">
        <v>303</v>
      </c>
      <c r="B848" s="72" t="s">
        <v>3045</v>
      </c>
      <c r="C848" s="75">
        <f t="shared" si="13"/>
        <v>29015040</v>
      </c>
      <c r="D848" s="75">
        <f>MATCH(C848,estadored!$B$26:$B$322,0)</f>
        <v>24</v>
      </c>
      <c r="E848" s="73" t="s">
        <v>435</v>
      </c>
      <c r="F848" s="74" t="s">
        <v>38</v>
      </c>
      <c r="G848" s="74" t="s">
        <v>12</v>
      </c>
      <c r="H848" s="74" t="s">
        <v>64</v>
      </c>
      <c r="I848" s="74" t="s">
        <v>14</v>
      </c>
      <c r="J848" s="72" t="s">
        <v>15</v>
      </c>
      <c r="K848" s="72" t="s">
        <v>436</v>
      </c>
      <c r="L848" s="72" t="s">
        <v>175</v>
      </c>
      <c r="M848" s="72" t="s">
        <v>437</v>
      </c>
      <c r="N848" s="72">
        <v>9</v>
      </c>
      <c r="O848" s="72">
        <v>42</v>
      </c>
      <c r="P848" s="72">
        <v>56.7</v>
      </c>
      <c r="Q848" s="72" t="s">
        <v>5021</v>
      </c>
      <c r="R848" s="72">
        <v>9.7157499999999999</v>
      </c>
      <c r="S848" s="72">
        <v>75</v>
      </c>
      <c r="T848" s="75">
        <v>6</v>
      </c>
      <c r="U848" s="75">
        <v>23.1</v>
      </c>
      <c r="V848" s="75" t="s">
        <v>5022</v>
      </c>
      <c r="W848" s="75">
        <v>-75.106416666666661</v>
      </c>
      <c r="X848" s="76" t="s">
        <v>438</v>
      </c>
      <c r="Y848" s="72" t="s">
        <v>439</v>
      </c>
      <c r="Z848" s="74" t="s">
        <v>18</v>
      </c>
      <c r="AA848" s="70"/>
      <c r="AB848" s="70"/>
    </row>
    <row r="849" spans="1:28" ht="20.100000000000001" customHeight="1">
      <c r="A849" s="72" t="s">
        <v>1371</v>
      </c>
      <c r="B849" s="72" t="s">
        <v>16162</v>
      </c>
      <c r="C849" s="75">
        <f t="shared" si="13"/>
        <v>24010610</v>
      </c>
      <c r="D849" s="75" t="e">
        <f>MATCH(C849,estadored!$B$26:$B$322,0)</f>
        <v>#N/A</v>
      </c>
      <c r="E849" s="73" t="s">
        <v>16163</v>
      </c>
      <c r="F849" s="74" t="s">
        <v>5019</v>
      </c>
      <c r="G849" s="74" t="s">
        <v>12</v>
      </c>
      <c r="H849" s="74" t="s">
        <v>13</v>
      </c>
      <c r="I849" s="74" t="s">
        <v>24</v>
      </c>
      <c r="J849" s="72" t="s">
        <v>15</v>
      </c>
      <c r="K849" s="72" t="s">
        <v>1454</v>
      </c>
      <c r="L849" s="72" t="s">
        <v>522</v>
      </c>
      <c r="M849" s="72" t="s">
        <v>16164</v>
      </c>
      <c r="N849" s="72">
        <v>5</v>
      </c>
      <c r="O849" s="72">
        <v>21</v>
      </c>
      <c r="P849" s="72">
        <v>4.5999999999999996</v>
      </c>
      <c r="Q849" s="72" t="s">
        <v>5021</v>
      </c>
      <c r="R849" s="72">
        <v>5.3512777777777778</v>
      </c>
      <c r="S849" s="72">
        <v>73</v>
      </c>
      <c r="T849" s="75">
        <v>54</v>
      </c>
      <c r="U849" s="75">
        <v>16.100000000000001</v>
      </c>
      <c r="V849" s="75" t="s">
        <v>5022</v>
      </c>
      <c r="W849" s="75">
        <v>-73.904472222222225</v>
      </c>
      <c r="X849" s="76" t="s">
        <v>10887</v>
      </c>
      <c r="Y849" s="72" t="s">
        <v>5484</v>
      </c>
      <c r="Z849" s="74" t="s">
        <v>16165</v>
      </c>
      <c r="AA849" s="70"/>
      <c r="AB849" s="70"/>
    </row>
    <row r="850" spans="1:28" ht="20.100000000000001" customHeight="1">
      <c r="A850" s="72" t="s">
        <v>1371</v>
      </c>
      <c r="B850" s="72" t="s">
        <v>16184</v>
      </c>
      <c r="C850" s="75">
        <f t="shared" si="13"/>
        <v>24015380</v>
      </c>
      <c r="D850" s="75" t="e">
        <f>MATCH(C850,estadored!$B$26:$B$322,0)</f>
        <v>#N/A</v>
      </c>
      <c r="E850" s="73" t="s">
        <v>16163</v>
      </c>
      <c r="F850" s="74" t="s">
        <v>5019</v>
      </c>
      <c r="G850" s="74" t="s">
        <v>12</v>
      </c>
      <c r="H850" s="74" t="s">
        <v>64</v>
      </c>
      <c r="I850" s="74" t="s">
        <v>14</v>
      </c>
      <c r="J850" s="72" t="s">
        <v>15</v>
      </c>
      <c r="K850" s="72" t="s">
        <v>1454</v>
      </c>
      <c r="L850" s="72" t="s">
        <v>522</v>
      </c>
      <c r="M850" s="72" t="s">
        <v>16164</v>
      </c>
      <c r="N850" s="72">
        <v>5</v>
      </c>
      <c r="O850" s="72">
        <v>20</v>
      </c>
      <c r="P850" s="72">
        <v>50</v>
      </c>
      <c r="Q850" s="72" t="s">
        <v>5021</v>
      </c>
      <c r="R850" s="72">
        <v>5.3472222222222223</v>
      </c>
      <c r="S850" s="72">
        <v>73</v>
      </c>
      <c r="T850" s="75">
        <v>53</v>
      </c>
      <c r="U850" s="75">
        <v>54</v>
      </c>
      <c r="V850" s="75" t="s">
        <v>5022</v>
      </c>
      <c r="W850" s="75">
        <v>-73.898333333333341</v>
      </c>
      <c r="X850" s="76" t="s">
        <v>10887</v>
      </c>
      <c r="Y850" s="72" t="s">
        <v>16165</v>
      </c>
      <c r="Z850" s="74" t="s">
        <v>18</v>
      </c>
      <c r="AA850" s="70"/>
      <c r="AB850" s="70"/>
    </row>
    <row r="851" spans="1:28" ht="20.100000000000001" customHeight="1">
      <c r="A851" s="72" t="s">
        <v>1031</v>
      </c>
      <c r="B851" s="72" t="s">
        <v>12495</v>
      </c>
      <c r="C851" s="75">
        <f t="shared" si="13"/>
        <v>16025010</v>
      </c>
      <c r="D851" s="75" t="e">
        <f>MATCH(C851,estadored!$B$26:$B$322,0)</f>
        <v>#N/A</v>
      </c>
      <c r="E851" s="73" t="s">
        <v>12496</v>
      </c>
      <c r="F851" s="74" t="s">
        <v>5019</v>
      </c>
      <c r="G851" s="74" t="s">
        <v>12</v>
      </c>
      <c r="H851" s="74" t="s">
        <v>64</v>
      </c>
      <c r="I851" s="74" t="s">
        <v>14</v>
      </c>
      <c r="J851" s="72" t="s">
        <v>15</v>
      </c>
      <c r="K851" s="72" t="s">
        <v>12497</v>
      </c>
      <c r="L851" s="72" t="s">
        <v>492</v>
      </c>
      <c r="M851" s="72" t="s">
        <v>1035</v>
      </c>
      <c r="N851" s="72">
        <v>7</v>
      </c>
      <c r="O851" s="72">
        <v>50</v>
      </c>
      <c r="P851" s="72">
        <v>56</v>
      </c>
      <c r="Q851" s="72" t="s">
        <v>5021</v>
      </c>
      <c r="R851" s="72">
        <v>7.8488888888888884</v>
      </c>
      <c r="S851" s="72">
        <v>72</v>
      </c>
      <c r="T851" s="75">
        <v>33</v>
      </c>
      <c r="U851" s="75">
        <v>58</v>
      </c>
      <c r="V851" s="75" t="s">
        <v>5022</v>
      </c>
      <c r="W851" s="75">
        <v>-72.566111111111113</v>
      </c>
      <c r="X851" s="76" t="s">
        <v>7384</v>
      </c>
      <c r="Y851" s="72" t="s">
        <v>7091</v>
      </c>
      <c r="Z851" s="74" t="s">
        <v>18</v>
      </c>
      <c r="AA851" s="70"/>
      <c r="AB851" s="70"/>
    </row>
    <row r="852" spans="1:28" ht="20.100000000000001" customHeight="1">
      <c r="A852" s="72" t="s">
        <v>11</v>
      </c>
      <c r="B852" s="72" t="s">
        <v>2726</v>
      </c>
      <c r="C852" s="75">
        <f t="shared" si="13"/>
        <v>11105020</v>
      </c>
      <c r="D852" s="75">
        <f>MATCH(C852,estadored!$B$26:$B$322,0)</f>
        <v>25</v>
      </c>
      <c r="E852" s="73" t="s">
        <v>63</v>
      </c>
      <c r="F852" s="74" t="s">
        <v>38</v>
      </c>
      <c r="G852" s="74" t="s">
        <v>12</v>
      </c>
      <c r="H852" s="74" t="s">
        <v>64</v>
      </c>
      <c r="I852" s="74" t="s">
        <v>14</v>
      </c>
      <c r="J852" s="72" t="s">
        <v>15</v>
      </c>
      <c r="K852" s="72" t="s">
        <v>23</v>
      </c>
      <c r="L852" s="72" t="s">
        <v>16</v>
      </c>
      <c r="M852" s="72" t="s">
        <v>59</v>
      </c>
      <c r="N852" s="72">
        <v>7</v>
      </c>
      <c r="O852" s="72">
        <v>9</v>
      </c>
      <c r="P852" s="72">
        <v>15.6</v>
      </c>
      <c r="Q852" s="72" t="s">
        <v>5021</v>
      </c>
      <c r="R852" s="72">
        <v>7.1543333333333337</v>
      </c>
      <c r="S852" s="72">
        <v>76</v>
      </c>
      <c r="T852" s="75">
        <v>58</v>
      </c>
      <c r="U852" s="75">
        <v>37.9</v>
      </c>
      <c r="V852" s="75" t="s">
        <v>5022</v>
      </c>
      <c r="W852" s="75">
        <v>-76.97719444444445</v>
      </c>
      <c r="X852" s="76" t="s">
        <v>52</v>
      </c>
      <c r="Y852" s="72" t="s">
        <v>65</v>
      </c>
      <c r="Z852" s="74" t="s">
        <v>18</v>
      </c>
      <c r="AA852" s="70"/>
      <c r="AB852" s="70"/>
    </row>
    <row r="853" spans="1:28" ht="20.100000000000001" customHeight="1">
      <c r="A853" s="72" t="s">
        <v>1299</v>
      </c>
      <c r="B853" s="72" t="s">
        <v>15135</v>
      </c>
      <c r="C853" s="75">
        <f t="shared" si="13"/>
        <v>21217200</v>
      </c>
      <c r="D853" s="75" t="e">
        <f>MATCH(C853,estadored!$B$26:$B$322,0)</f>
        <v>#N/A</v>
      </c>
      <c r="E853" s="73" t="s">
        <v>15136</v>
      </c>
      <c r="F853" s="74" t="s">
        <v>5019</v>
      </c>
      <c r="G853" s="74" t="s">
        <v>19</v>
      </c>
      <c r="H853" s="74" t="s">
        <v>31</v>
      </c>
      <c r="I853" s="74" t="s">
        <v>14</v>
      </c>
      <c r="J853" s="72" t="s">
        <v>15</v>
      </c>
      <c r="K853" s="72" t="s">
        <v>14969</v>
      </c>
      <c r="L853" s="72" t="s">
        <v>637</v>
      </c>
      <c r="M853" s="72" t="s">
        <v>14955</v>
      </c>
      <c r="N853" s="72">
        <v>4</v>
      </c>
      <c r="O853" s="72">
        <v>18</v>
      </c>
      <c r="P853" s="72">
        <v>2.2000000000000002</v>
      </c>
      <c r="Q853" s="72" t="s">
        <v>5021</v>
      </c>
      <c r="R853" s="72">
        <v>4.3006111111111105</v>
      </c>
      <c r="S853" s="72">
        <v>75</v>
      </c>
      <c r="T853" s="75">
        <v>12</v>
      </c>
      <c r="U853" s="75">
        <v>23.6</v>
      </c>
      <c r="V853" s="75" t="s">
        <v>5022</v>
      </c>
      <c r="W853" s="75">
        <v>-75.206555555555553</v>
      </c>
      <c r="X853" s="76" t="s">
        <v>15137</v>
      </c>
      <c r="Y853" s="72" t="s">
        <v>7721</v>
      </c>
      <c r="Z853" s="74" t="s">
        <v>18</v>
      </c>
      <c r="AA853" s="70"/>
      <c r="AB853" s="70"/>
    </row>
    <row r="854" spans="1:28" ht="20.100000000000001" customHeight="1">
      <c r="A854" s="72" t="s">
        <v>1031</v>
      </c>
      <c r="B854" s="72" t="s">
        <v>12907</v>
      </c>
      <c r="C854" s="75">
        <f t="shared" si="13"/>
        <v>23145020</v>
      </c>
      <c r="D854" s="75" t="e">
        <f>MATCH(C854,estadored!$B$26:$B$322,0)</f>
        <v>#N/A</v>
      </c>
      <c r="E854" s="73" t="s">
        <v>12908</v>
      </c>
      <c r="F854" s="74" t="s">
        <v>5019</v>
      </c>
      <c r="G854" s="74" t="s">
        <v>12</v>
      </c>
      <c r="H854" s="74" t="s">
        <v>26</v>
      </c>
      <c r="I854" s="74" t="s">
        <v>14</v>
      </c>
      <c r="J854" s="72" t="s">
        <v>15</v>
      </c>
      <c r="K854" s="72" t="s">
        <v>12896</v>
      </c>
      <c r="L854" s="72" t="s">
        <v>767</v>
      </c>
      <c r="M854" s="72" t="s">
        <v>5028</v>
      </c>
      <c r="N854" s="72">
        <v>6</v>
      </c>
      <c r="O854" s="72">
        <v>41</v>
      </c>
      <c r="P854" s="72">
        <v>47</v>
      </c>
      <c r="Q854" s="72" t="s">
        <v>5021</v>
      </c>
      <c r="R854" s="72">
        <v>6.6963888888888894</v>
      </c>
      <c r="S854" s="72">
        <v>73</v>
      </c>
      <c r="T854" s="75">
        <v>30</v>
      </c>
      <c r="U854" s="75">
        <v>36</v>
      </c>
      <c r="V854" s="75" t="s">
        <v>5022</v>
      </c>
      <c r="W854" s="75">
        <v>-73.510000000000005</v>
      </c>
      <c r="X854" s="76" t="s">
        <v>8862</v>
      </c>
      <c r="Y854" s="72" t="s">
        <v>5159</v>
      </c>
      <c r="Z854" s="74" t="s">
        <v>18</v>
      </c>
      <c r="AA854" s="70"/>
      <c r="AB854" s="70"/>
    </row>
    <row r="855" spans="1:28" ht="20.100000000000001" customHeight="1">
      <c r="A855" s="72" t="s">
        <v>674</v>
      </c>
      <c r="B855" s="72" t="s">
        <v>10531</v>
      </c>
      <c r="C855" s="75">
        <f t="shared" si="13"/>
        <v>29060140</v>
      </c>
      <c r="D855" s="75" t="e">
        <f>MATCH(C855,estadored!$B$26:$B$322,0)</f>
        <v>#N/A</v>
      </c>
      <c r="E855" s="73" t="s">
        <v>10532</v>
      </c>
      <c r="F855" s="74" t="s">
        <v>5019</v>
      </c>
      <c r="G855" s="74" t="s">
        <v>12</v>
      </c>
      <c r="H855" s="74" t="s">
        <v>13</v>
      </c>
      <c r="I855" s="74" t="s">
        <v>14</v>
      </c>
      <c r="J855" s="72" t="s">
        <v>15</v>
      </c>
      <c r="K855" s="72" t="s">
        <v>10517</v>
      </c>
      <c r="L855" s="72" t="s">
        <v>160</v>
      </c>
      <c r="M855" s="72" t="s">
        <v>754</v>
      </c>
      <c r="N855" s="72">
        <v>10</v>
      </c>
      <c r="O855" s="72">
        <v>40</v>
      </c>
      <c r="P855" s="72">
        <v>31.8</v>
      </c>
      <c r="Q855" s="72" t="s">
        <v>5021</v>
      </c>
      <c r="R855" s="72">
        <v>10.6755</v>
      </c>
      <c r="S855" s="72">
        <v>74</v>
      </c>
      <c r="T855" s="75">
        <v>12</v>
      </c>
      <c r="U855" s="75">
        <v>23.2</v>
      </c>
      <c r="V855" s="75" t="s">
        <v>5022</v>
      </c>
      <c r="W855" s="75">
        <v>-74.206444444444443</v>
      </c>
      <c r="X855" s="76" t="s">
        <v>51</v>
      </c>
      <c r="Y855" s="72" t="s">
        <v>9617</v>
      </c>
      <c r="Z855" s="74" t="s">
        <v>18</v>
      </c>
      <c r="AA855" s="70"/>
      <c r="AB855" s="70"/>
    </row>
    <row r="856" spans="1:28" ht="20.100000000000001" customHeight="1">
      <c r="A856" s="72" t="s">
        <v>564</v>
      </c>
      <c r="B856" s="72" t="s">
        <v>9302</v>
      </c>
      <c r="C856" s="75">
        <f t="shared" si="13"/>
        <v>21130060</v>
      </c>
      <c r="D856" s="75" t="e">
        <f>MATCH(C856,estadored!$B$26:$B$322,0)</f>
        <v>#N/A</v>
      </c>
      <c r="E856" s="73" t="s">
        <v>9303</v>
      </c>
      <c r="F856" s="74" t="s">
        <v>5019</v>
      </c>
      <c r="G856" s="74" t="s">
        <v>12</v>
      </c>
      <c r="H856" s="74" t="s">
        <v>13</v>
      </c>
      <c r="I856" s="74" t="s">
        <v>14</v>
      </c>
      <c r="J856" s="72" t="s">
        <v>15</v>
      </c>
      <c r="K856" s="72" t="s">
        <v>9299</v>
      </c>
      <c r="L856" s="72" t="s">
        <v>566</v>
      </c>
      <c r="M856" s="72" t="s">
        <v>2086</v>
      </c>
      <c r="N856" s="72">
        <v>3</v>
      </c>
      <c r="O856" s="72">
        <v>0</v>
      </c>
      <c r="P856" s="72">
        <v>25.7</v>
      </c>
      <c r="Q856" s="72" t="s">
        <v>5021</v>
      </c>
      <c r="R856" s="72">
        <v>3.007138888888889</v>
      </c>
      <c r="S856" s="72">
        <v>75</v>
      </c>
      <c r="T856" s="75">
        <v>33</v>
      </c>
      <c r="U856" s="75">
        <v>33.1</v>
      </c>
      <c r="V856" s="75" t="s">
        <v>5022</v>
      </c>
      <c r="W856" s="75">
        <v>-75.559194444444444</v>
      </c>
      <c r="X856" s="76" t="s">
        <v>9304</v>
      </c>
      <c r="Y856" s="72" t="s">
        <v>5086</v>
      </c>
      <c r="Z856" s="74" t="s">
        <v>18</v>
      </c>
      <c r="AA856" s="70"/>
      <c r="AB856" s="70"/>
    </row>
    <row r="857" spans="1:28" ht="20.100000000000001" customHeight="1">
      <c r="A857" s="72" t="s">
        <v>1031</v>
      </c>
      <c r="B857" s="72" t="s">
        <v>12894</v>
      </c>
      <c r="C857" s="75">
        <f t="shared" si="13"/>
        <v>23140030</v>
      </c>
      <c r="D857" s="75" t="e">
        <f>MATCH(C857,estadored!$B$26:$B$322,0)</f>
        <v>#N/A</v>
      </c>
      <c r="E857" s="73" t="s">
        <v>12895</v>
      </c>
      <c r="F857" s="74" t="s">
        <v>5019</v>
      </c>
      <c r="G857" s="74" t="s">
        <v>12</v>
      </c>
      <c r="H857" s="74" t="s">
        <v>13</v>
      </c>
      <c r="I857" s="74" t="s">
        <v>24</v>
      </c>
      <c r="J857" s="72" t="s">
        <v>15</v>
      </c>
      <c r="K857" s="72" t="s">
        <v>12896</v>
      </c>
      <c r="L857" s="72" t="s">
        <v>767</v>
      </c>
      <c r="M857" s="72" t="s">
        <v>5028</v>
      </c>
      <c r="N857" s="72">
        <v>6</v>
      </c>
      <c r="O857" s="72">
        <v>41</v>
      </c>
      <c r="P857" s="72">
        <v>47</v>
      </c>
      <c r="Q857" s="72" t="s">
        <v>5021</v>
      </c>
      <c r="R857" s="72">
        <v>6.6963888888888894</v>
      </c>
      <c r="S857" s="72">
        <v>73</v>
      </c>
      <c r="T857" s="75">
        <v>30</v>
      </c>
      <c r="U857" s="75">
        <v>36</v>
      </c>
      <c r="V857" s="75" t="s">
        <v>5022</v>
      </c>
      <c r="W857" s="75">
        <v>-73.510000000000005</v>
      </c>
      <c r="X857" s="76" t="s">
        <v>8862</v>
      </c>
      <c r="Y857" s="72" t="s">
        <v>12897</v>
      </c>
      <c r="Z857" s="74" t="s">
        <v>7102</v>
      </c>
      <c r="AA857" s="70"/>
      <c r="AB857" s="70"/>
    </row>
    <row r="858" spans="1:28" ht="20.100000000000001" customHeight="1">
      <c r="A858" s="72" t="s">
        <v>763</v>
      </c>
      <c r="B858" s="72" t="s">
        <v>10767</v>
      </c>
      <c r="C858" s="75">
        <f t="shared" si="13"/>
        <v>24015230</v>
      </c>
      <c r="D858" s="75" t="e">
        <f>MATCH(C858,estadored!$B$26:$B$322,0)</f>
        <v>#N/A</v>
      </c>
      <c r="E858" s="73" t="s">
        <v>10768</v>
      </c>
      <c r="F858" s="74" t="s">
        <v>5019</v>
      </c>
      <c r="G858" s="74" t="s">
        <v>12</v>
      </c>
      <c r="H858" s="74" t="s">
        <v>26</v>
      </c>
      <c r="I858" s="74" t="s">
        <v>24</v>
      </c>
      <c r="J858" s="72" t="s">
        <v>15</v>
      </c>
      <c r="K858" s="72" t="s">
        <v>10769</v>
      </c>
      <c r="L858" s="72" t="s">
        <v>173</v>
      </c>
      <c r="M858" s="72" t="s">
        <v>10700</v>
      </c>
      <c r="N858" s="72">
        <v>5</v>
      </c>
      <c r="O858" s="72">
        <v>39</v>
      </c>
      <c r="P858" s="72">
        <v>0</v>
      </c>
      <c r="Q858" s="72" t="s">
        <v>5021</v>
      </c>
      <c r="R858" s="72">
        <v>5.65</v>
      </c>
      <c r="S858" s="72">
        <v>73</v>
      </c>
      <c r="T858" s="75">
        <v>31</v>
      </c>
      <c r="U858" s="75">
        <v>0</v>
      </c>
      <c r="V858" s="75" t="s">
        <v>5022</v>
      </c>
      <c r="W858" s="75">
        <v>-73.516666666666666</v>
      </c>
      <c r="X858" s="76" t="s">
        <v>9304</v>
      </c>
      <c r="Y858" s="72" t="s">
        <v>5128</v>
      </c>
      <c r="Z858" s="74" t="s">
        <v>448</v>
      </c>
      <c r="AA858" s="70"/>
      <c r="AB858" s="70"/>
    </row>
    <row r="859" spans="1:28" ht="20.100000000000001" customHeight="1">
      <c r="A859" s="72" t="s">
        <v>303</v>
      </c>
      <c r="B859" s="72" t="s">
        <v>7446</v>
      </c>
      <c r="C859" s="75">
        <f t="shared" si="13"/>
        <v>25028080</v>
      </c>
      <c r="D859" s="75" t="e">
        <f>MATCH(C859,estadored!$B$26:$B$322,0)</f>
        <v>#N/A</v>
      </c>
      <c r="E859" s="73" t="s">
        <v>7447</v>
      </c>
      <c r="F859" s="74" t="s">
        <v>5019</v>
      </c>
      <c r="G859" s="74" t="s">
        <v>19</v>
      </c>
      <c r="H859" s="74" t="s">
        <v>20</v>
      </c>
      <c r="I859" s="74" t="s">
        <v>24</v>
      </c>
      <c r="J859" s="72" t="s">
        <v>15</v>
      </c>
      <c r="K859" s="72" t="s">
        <v>7448</v>
      </c>
      <c r="L859" s="72" t="s">
        <v>175</v>
      </c>
      <c r="M859" s="72" t="s">
        <v>7053</v>
      </c>
      <c r="N859" s="72">
        <v>9</v>
      </c>
      <c r="O859" s="72">
        <v>1</v>
      </c>
      <c r="P859" s="72">
        <v>0</v>
      </c>
      <c r="Q859" s="72" t="s">
        <v>5021</v>
      </c>
      <c r="R859" s="72">
        <v>9.0166666666666675</v>
      </c>
      <c r="S859" s="72">
        <v>74</v>
      </c>
      <c r="T859" s="75">
        <v>46</v>
      </c>
      <c r="U859" s="75">
        <v>0</v>
      </c>
      <c r="V859" s="75" t="s">
        <v>5022</v>
      </c>
      <c r="W859" s="75">
        <v>-74.766666666666666</v>
      </c>
      <c r="X859" s="76" t="s">
        <v>50</v>
      </c>
      <c r="Y859" s="72" t="s">
        <v>7358</v>
      </c>
      <c r="Z859" s="74" t="s">
        <v>7372</v>
      </c>
      <c r="AA859" s="70"/>
      <c r="AB859" s="70"/>
    </row>
    <row r="860" spans="1:28" ht="20.100000000000001" customHeight="1">
      <c r="A860" s="72" t="s">
        <v>11</v>
      </c>
      <c r="B860" s="72" t="s">
        <v>6369</v>
      </c>
      <c r="C860" s="75">
        <f t="shared" si="13"/>
        <v>27020170</v>
      </c>
      <c r="D860" s="75" t="e">
        <f>MATCH(C860,estadored!$B$26:$B$322,0)</f>
        <v>#N/A</v>
      </c>
      <c r="E860" s="73" t="s">
        <v>6370</v>
      </c>
      <c r="F860" s="74" t="s">
        <v>5019</v>
      </c>
      <c r="G860" s="74" t="s">
        <v>12</v>
      </c>
      <c r="H860" s="74" t="s">
        <v>13</v>
      </c>
      <c r="I860" s="74" t="s">
        <v>14</v>
      </c>
      <c r="J860" s="72" t="s">
        <v>15</v>
      </c>
      <c r="K860" s="72" t="s">
        <v>6371</v>
      </c>
      <c r="L860" s="72" t="s">
        <v>27</v>
      </c>
      <c r="M860" s="72" t="s">
        <v>6360</v>
      </c>
      <c r="N860" s="72">
        <v>7</v>
      </c>
      <c r="O860" s="72">
        <v>8</v>
      </c>
      <c r="P860" s="72">
        <v>49.9</v>
      </c>
      <c r="Q860" s="72" t="s">
        <v>5021</v>
      </c>
      <c r="R860" s="72">
        <v>7.1471944444444446</v>
      </c>
      <c r="S860" s="72">
        <v>75</v>
      </c>
      <c r="T860" s="75">
        <v>4</v>
      </c>
      <c r="U860" s="75">
        <v>47.2</v>
      </c>
      <c r="V860" s="75" t="s">
        <v>5022</v>
      </c>
      <c r="W860" s="75">
        <v>-75.079777777777778</v>
      </c>
      <c r="X860" s="76" t="s">
        <v>6372</v>
      </c>
      <c r="Y860" s="72" t="s">
        <v>5149</v>
      </c>
      <c r="Z860" s="74" t="s">
        <v>18</v>
      </c>
      <c r="AA860" s="70"/>
      <c r="AB860" s="70"/>
    </row>
    <row r="861" spans="1:28" ht="20.100000000000001" customHeight="1">
      <c r="A861" s="72" t="s">
        <v>1031</v>
      </c>
      <c r="B861" s="72" t="s">
        <v>13492</v>
      </c>
      <c r="C861" s="75">
        <f t="shared" si="13"/>
        <v>24020160</v>
      </c>
      <c r="D861" s="75" t="e">
        <f>MATCH(C861,estadored!$B$26:$B$322,0)</f>
        <v>#N/A</v>
      </c>
      <c r="E861" s="73" t="s">
        <v>6370</v>
      </c>
      <c r="F861" s="74" t="s">
        <v>5019</v>
      </c>
      <c r="G861" s="74" t="s">
        <v>12</v>
      </c>
      <c r="H861" s="74" t="s">
        <v>13</v>
      </c>
      <c r="I861" s="74" t="s">
        <v>24</v>
      </c>
      <c r="J861" s="72" t="s">
        <v>15</v>
      </c>
      <c r="K861" s="72" t="s">
        <v>13471</v>
      </c>
      <c r="L861" s="72" t="s">
        <v>767</v>
      </c>
      <c r="M861" s="72" t="s">
        <v>13493</v>
      </c>
      <c r="N861" s="72">
        <v>6</v>
      </c>
      <c r="O861" s="72">
        <v>21</v>
      </c>
      <c r="P861" s="72">
        <v>0</v>
      </c>
      <c r="Q861" s="72" t="s">
        <v>5021</v>
      </c>
      <c r="R861" s="72">
        <v>6.35</v>
      </c>
      <c r="S861" s="72">
        <v>73</v>
      </c>
      <c r="T861" s="75">
        <v>7</v>
      </c>
      <c r="U861" s="75">
        <v>0</v>
      </c>
      <c r="V861" s="75" t="s">
        <v>5022</v>
      </c>
      <c r="W861" s="75">
        <v>-73.11666666666666</v>
      </c>
      <c r="X861" s="76" t="s">
        <v>73</v>
      </c>
      <c r="Y861" s="72" t="s">
        <v>253</v>
      </c>
      <c r="Z861" s="74" t="s">
        <v>466</v>
      </c>
      <c r="AA861" s="70"/>
      <c r="AB861" s="70"/>
    </row>
    <row r="862" spans="1:28" ht="20.100000000000001" customHeight="1">
      <c r="A862" s="72" t="s">
        <v>1137</v>
      </c>
      <c r="B862" s="72" t="s">
        <v>14024</v>
      </c>
      <c r="C862" s="75">
        <f t="shared" si="13"/>
        <v>26035070</v>
      </c>
      <c r="D862" s="75" t="e">
        <f>MATCH(C862,estadored!$B$26:$B$322,0)</f>
        <v>#N/A</v>
      </c>
      <c r="E862" s="73" t="s">
        <v>14025</v>
      </c>
      <c r="F862" s="74" t="s">
        <v>5019</v>
      </c>
      <c r="G862" s="74" t="s">
        <v>12</v>
      </c>
      <c r="H862" s="74" t="s">
        <v>26</v>
      </c>
      <c r="I862" s="74" t="s">
        <v>24</v>
      </c>
      <c r="J862" s="72" t="s">
        <v>15</v>
      </c>
      <c r="K862" s="72" t="s">
        <v>70</v>
      </c>
      <c r="L862" s="72" t="s">
        <v>174</v>
      </c>
      <c r="M862" s="72" t="s">
        <v>980</v>
      </c>
      <c r="N862" s="72">
        <v>2</v>
      </c>
      <c r="O862" s="72">
        <v>28</v>
      </c>
      <c r="P862" s="72">
        <v>0</v>
      </c>
      <c r="Q862" s="72" t="s">
        <v>5021</v>
      </c>
      <c r="R862" s="72">
        <v>2.4666666666666668</v>
      </c>
      <c r="S862" s="72">
        <v>76</v>
      </c>
      <c r="T862" s="75">
        <v>56</v>
      </c>
      <c r="U862" s="75">
        <v>0</v>
      </c>
      <c r="V862" s="75" t="s">
        <v>5022</v>
      </c>
      <c r="W862" s="75">
        <v>-76.933333333333337</v>
      </c>
      <c r="X862" s="76" t="s">
        <v>6332</v>
      </c>
      <c r="Y862" s="72" t="s">
        <v>146</v>
      </c>
      <c r="Z862" s="74" t="s">
        <v>14026</v>
      </c>
      <c r="AA862" s="70"/>
      <c r="AB862" s="70"/>
    </row>
    <row r="863" spans="1:28" ht="20.100000000000001" customHeight="1">
      <c r="A863" s="72" t="s">
        <v>674</v>
      </c>
      <c r="B863" s="72" t="s">
        <v>10015</v>
      </c>
      <c r="C863" s="75">
        <f t="shared" si="13"/>
        <v>15087010</v>
      </c>
      <c r="D863" s="75" t="e">
        <f>MATCH(C863,estadored!$B$26:$B$322,0)</f>
        <v>#N/A</v>
      </c>
      <c r="E863" s="73" t="s">
        <v>10016</v>
      </c>
      <c r="F863" s="74" t="s">
        <v>5019</v>
      </c>
      <c r="G863" s="74" t="s">
        <v>19</v>
      </c>
      <c r="H863" s="74" t="s">
        <v>31</v>
      </c>
      <c r="I863" s="74" t="s">
        <v>14</v>
      </c>
      <c r="J863" s="72" t="s">
        <v>15</v>
      </c>
      <c r="K863" s="72" t="s">
        <v>9984</v>
      </c>
      <c r="L863" s="72" t="s">
        <v>678</v>
      </c>
      <c r="M863" s="72" t="s">
        <v>9935</v>
      </c>
      <c r="N863" s="72">
        <v>11</v>
      </c>
      <c r="O863" s="72">
        <v>14</v>
      </c>
      <c r="P863" s="72">
        <v>2.8</v>
      </c>
      <c r="Q863" s="72" t="s">
        <v>5021</v>
      </c>
      <c r="R863" s="72">
        <v>11.23411111111111</v>
      </c>
      <c r="S863" s="72">
        <v>72</v>
      </c>
      <c r="T863" s="75">
        <v>21</v>
      </c>
      <c r="U863" s="75">
        <v>31.7</v>
      </c>
      <c r="V863" s="75" t="s">
        <v>5022</v>
      </c>
      <c r="W863" s="75">
        <v>-72.358805555555548</v>
      </c>
      <c r="X863" s="76" t="s">
        <v>258</v>
      </c>
      <c r="Y863" s="72" t="s">
        <v>5317</v>
      </c>
      <c r="Z863" s="74" t="s">
        <v>18</v>
      </c>
      <c r="AA863" s="70"/>
      <c r="AB863" s="70"/>
    </row>
    <row r="864" spans="1:28" ht="20.100000000000001" customHeight="1">
      <c r="A864" s="72" t="s">
        <v>674</v>
      </c>
      <c r="B864" s="72" t="s">
        <v>9999</v>
      </c>
      <c r="C864" s="75">
        <f t="shared" si="13"/>
        <v>15080140</v>
      </c>
      <c r="D864" s="75" t="e">
        <f>MATCH(C864,estadored!$B$26:$B$322,0)</f>
        <v>#N/A</v>
      </c>
      <c r="E864" s="73" t="s">
        <v>10000</v>
      </c>
      <c r="F864" s="74" t="s">
        <v>5019</v>
      </c>
      <c r="G864" s="74" t="s">
        <v>12</v>
      </c>
      <c r="H864" s="74" t="s">
        <v>13</v>
      </c>
      <c r="I864" s="74" t="s">
        <v>24</v>
      </c>
      <c r="J864" s="72" t="s">
        <v>15</v>
      </c>
      <c r="K864" s="72" t="s">
        <v>9984</v>
      </c>
      <c r="L864" s="72" t="s">
        <v>678</v>
      </c>
      <c r="M864" s="72" t="s">
        <v>9935</v>
      </c>
      <c r="N864" s="72">
        <v>11</v>
      </c>
      <c r="O864" s="72">
        <v>16</v>
      </c>
      <c r="P864" s="72">
        <v>0</v>
      </c>
      <c r="Q864" s="72" t="s">
        <v>5021</v>
      </c>
      <c r="R864" s="72">
        <v>11.266666666666667</v>
      </c>
      <c r="S864" s="72">
        <v>72</v>
      </c>
      <c r="T864" s="75">
        <v>22</v>
      </c>
      <c r="U864" s="75">
        <v>0</v>
      </c>
      <c r="V864" s="75" t="s">
        <v>5022</v>
      </c>
      <c r="W864" s="75">
        <v>-72.36666666666666</v>
      </c>
      <c r="X864" s="76" t="s">
        <v>44</v>
      </c>
      <c r="Y864" s="72" t="s">
        <v>5164</v>
      </c>
      <c r="Z864" s="74" t="s">
        <v>5063</v>
      </c>
      <c r="AA864" s="70"/>
      <c r="AB864" s="70"/>
    </row>
    <row r="865" spans="1:28" ht="20.100000000000001" customHeight="1">
      <c r="A865" s="72" t="s">
        <v>564</v>
      </c>
      <c r="B865" s="72" t="s">
        <v>9379</v>
      </c>
      <c r="C865" s="75">
        <f t="shared" si="13"/>
        <v>21147030</v>
      </c>
      <c r="D865" s="75" t="e">
        <f>MATCH(C865,estadored!$B$26:$B$322,0)</f>
        <v>#N/A</v>
      </c>
      <c r="E865" s="73" t="s">
        <v>1964</v>
      </c>
      <c r="F865" s="74" t="s">
        <v>5065</v>
      </c>
      <c r="G865" s="74" t="s">
        <v>19</v>
      </c>
      <c r="H865" s="74" t="s">
        <v>31</v>
      </c>
      <c r="I865" s="74" t="s">
        <v>14</v>
      </c>
      <c r="J865" s="72" t="s">
        <v>15</v>
      </c>
      <c r="K865" s="72" t="s">
        <v>641</v>
      </c>
      <c r="L865" s="72" t="s">
        <v>566</v>
      </c>
      <c r="M865" s="72" t="s">
        <v>1965</v>
      </c>
      <c r="N865" s="72">
        <v>3</v>
      </c>
      <c r="O865" s="72">
        <v>19</v>
      </c>
      <c r="P865" s="72">
        <v>39.1</v>
      </c>
      <c r="Q865" s="72" t="s">
        <v>5021</v>
      </c>
      <c r="R865" s="72">
        <v>3.3275277777777776</v>
      </c>
      <c r="S865" s="72">
        <v>74</v>
      </c>
      <c r="T865" s="75">
        <v>52</v>
      </c>
      <c r="U865" s="75">
        <v>0.9</v>
      </c>
      <c r="V865" s="75" t="s">
        <v>5022</v>
      </c>
      <c r="W865" s="75">
        <v>-74.866916666666654</v>
      </c>
      <c r="X865" s="76" t="s">
        <v>643</v>
      </c>
      <c r="Y865" s="72" t="s">
        <v>8405</v>
      </c>
      <c r="Z865" s="74" t="s">
        <v>18</v>
      </c>
      <c r="AA865" s="70"/>
      <c r="AB865" s="70"/>
    </row>
    <row r="866" spans="1:28" ht="20.100000000000001" customHeight="1">
      <c r="A866" s="72" t="s">
        <v>674</v>
      </c>
      <c r="B866" s="72" t="s">
        <v>10436</v>
      </c>
      <c r="C866" s="75">
        <f t="shared" si="13"/>
        <v>28040180</v>
      </c>
      <c r="D866" s="75" t="e">
        <f>MATCH(C866,estadored!$B$26:$B$322,0)</f>
        <v>#N/A</v>
      </c>
      <c r="E866" s="73" t="s">
        <v>10437</v>
      </c>
      <c r="F866" s="74" t="s">
        <v>5019</v>
      </c>
      <c r="G866" s="74" t="s">
        <v>12</v>
      </c>
      <c r="H866" s="74" t="s">
        <v>13</v>
      </c>
      <c r="I866" s="74" t="s">
        <v>24</v>
      </c>
      <c r="J866" s="72" t="s">
        <v>15</v>
      </c>
      <c r="K866" s="72" t="s">
        <v>10438</v>
      </c>
      <c r="L866" s="72" t="s">
        <v>424</v>
      </c>
      <c r="M866" s="72" t="s">
        <v>10403</v>
      </c>
      <c r="N866" s="72">
        <v>9</v>
      </c>
      <c r="O866" s="72">
        <v>58</v>
      </c>
      <c r="P866" s="72">
        <v>0</v>
      </c>
      <c r="Q866" s="72" t="s">
        <v>5021</v>
      </c>
      <c r="R866" s="72">
        <v>9.9666666666666668</v>
      </c>
      <c r="S866" s="72">
        <v>73</v>
      </c>
      <c r="T866" s="75">
        <v>50</v>
      </c>
      <c r="U866" s="75">
        <v>0</v>
      </c>
      <c r="V866" s="75" t="s">
        <v>5022</v>
      </c>
      <c r="W866" s="75">
        <v>-73.833333333333329</v>
      </c>
      <c r="X866" s="76" t="s">
        <v>106</v>
      </c>
      <c r="Y866" s="72" t="s">
        <v>5511</v>
      </c>
      <c r="Z866" s="74" t="s">
        <v>5701</v>
      </c>
      <c r="AA866" s="70"/>
      <c r="AB866" s="70"/>
    </row>
    <row r="867" spans="1:28" ht="20.100000000000001" customHeight="1">
      <c r="A867" s="72" t="s">
        <v>303</v>
      </c>
      <c r="B867" s="72" t="s">
        <v>6727</v>
      </c>
      <c r="C867" s="75">
        <f t="shared" si="13"/>
        <v>13070180</v>
      </c>
      <c r="D867" s="75" t="e">
        <f>MATCH(C867,estadored!$B$26:$B$322,0)</f>
        <v>#N/A</v>
      </c>
      <c r="E867" s="73" t="s">
        <v>6728</v>
      </c>
      <c r="F867" s="74" t="s">
        <v>5019</v>
      </c>
      <c r="G867" s="74" t="s">
        <v>12</v>
      </c>
      <c r="H867" s="74" t="s">
        <v>13</v>
      </c>
      <c r="I867" s="74" t="s">
        <v>14</v>
      </c>
      <c r="J867" s="72" t="s">
        <v>15</v>
      </c>
      <c r="K867" s="72" t="s">
        <v>122</v>
      </c>
      <c r="L867" s="72" t="s">
        <v>123</v>
      </c>
      <c r="M867" s="72" t="s">
        <v>6688</v>
      </c>
      <c r="N867" s="72">
        <v>8</v>
      </c>
      <c r="O867" s="72">
        <v>59</v>
      </c>
      <c r="P867" s="72">
        <v>4</v>
      </c>
      <c r="Q867" s="72" t="s">
        <v>5021</v>
      </c>
      <c r="R867" s="72">
        <v>8.9844444444444438</v>
      </c>
      <c r="S867" s="72">
        <v>75</v>
      </c>
      <c r="T867" s="75">
        <v>49</v>
      </c>
      <c r="U867" s="75">
        <v>54.4</v>
      </c>
      <c r="V867" s="75" t="s">
        <v>5022</v>
      </c>
      <c r="W867" s="75">
        <v>-75.831777777777774</v>
      </c>
      <c r="X867" s="76" t="s">
        <v>50</v>
      </c>
      <c r="Y867" s="72" t="s">
        <v>5763</v>
      </c>
      <c r="Z867" s="74" t="s">
        <v>18</v>
      </c>
      <c r="AA867" s="70"/>
      <c r="AB867" s="70"/>
    </row>
    <row r="868" spans="1:28" ht="20.100000000000001" customHeight="1">
      <c r="A868" s="72" t="s">
        <v>674</v>
      </c>
      <c r="B868" s="72" t="s">
        <v>9917</v>
      </c>
      <c r="C868" s="75">
        <f t="shared" si="13"/>
        <v>15070100</v>
      </c>
      <c r="D868" s="75" t="e">
        <f>MATCH(C868,estadored!$B$26:$B$322,0)</f>
        <v>#N/A</v>
      </c>
      <c r="E868" s="73" t="s">
        <v>9918</v>
      </c>
      <c r="F868" s="74" t="s">
        <v>5019</v>
      </c>
      <c r="G868" s="74" t="s">
        <v>12</v>
      </c>
      <c r="H868" s="74" t="s">
        <v>13</v>
      </c>
      <c r="I868" s="74" t="s">
        <v>14</v>
      </c>
      <c r="J868" s="72" t="s">
        <v>15</v>
      </c>
      <c r="K868" s="72" t="s">
        <v>92</v>
      </c>
      <c r="L868" s="72" t="s">
        <v>678</v>
      </c>
      <c r="M868" s="72" t="s">
        <v>710</v>
      </c>
      <c r="N868" s="72">
        <v>12</v>
      </c>
      <c r="O868" s="72">
        <v>0</v>
      </c>
      <c r="P868" s="72">
        <v>35.6</v>
      </c>
      <c r="Q868" s="72" t="s">
        <v>5021</v>
      </c>
      <c r="R868" s="72">
        <v>12.00988888888889</v>
      </c>
      <c r="S868" s="72">
        <v>72</v>
      </c>
      <c r="T868" s="75">
        <v>10</v>
      </c>
      <c r="U868" s="75">
        <v>48.4</v>
      </c>
      <c r="V868" s="75" t="s">
        <v>5022</v>
      </c>
      <c r="W868" s="75">
        <v>-72.180111111111117</v>
      </c>
      <c r="X868" s="76" t="s">
        <v>82</v>
      </c>
      <c r="Y868" s="72" t="s">
        <v>353</v>
      </c>
      <c r="Z868" s="74" t="s">
        <v>18</v>
      </c>
      <c r="AA868" s="70"/>
      <c r="AB868" s="70"/>
    </row>
    <row r="869" spans="1:28" ht="20.100000000000001" customHeight="1">
      <c r="A869" s="72" t="s">
        <v>303</v>
      </c>
      <c r="B869" s="72" t="s">
        <v>6712</v>
      </c>
      <c r="C869" s="75">
        <f t="shared" si="13"/>
        <v>13070110</v>
      </c>
      <c r="D869" s="75" t="e">
        <f>MATCH(C869,estadored!$B$26:$B$322,0)</f>
        <v>#N/A</v>
      </c>
      <c r="E869" s="73" t="s">
        <v>6713</v>
      </c>
      <c r="F869" s="74" t="s">
        <v>5019</v>
      </c>
      <c r="G869" s="74" t="s">
        <v>12</v>
      </c>
      <c r="H869" s="74" t="s">
        <v>13</v>
      </c>
      <c r="I869" s="74" t="s">
        <v>14</v>
      </c>
      <c r="J869" s="72" t="s">
        <v>15</v>
      </c>
      <c r="K869" s="72" t="s">
        <v>337</v>
      </c>
      <c r="L869" s="72" t="s">
        <v>123</v>
      </c>
      <c r="M869" s="72" t="s">
        <v>5509</v>
      </c>
      <c r="N869" s="72">
        <v>8</v>
      </c>
      <c r="O869" s="72">
        <v>40</v>
      </c>
      <c r="P869" s="72">
        <v>55</v>
      </c>
      <c r="Q869" s="72" t="s">
        <v>5021</v>
      </c>
      <c r="R869" s="72">
        <v>8.6819444444444436</v>
      </c>
      <c r="S869" s="72">
        <v>75</v>
      </c>
      <c r="T869" s="75">
        <v>45</v>
      </c>
      <c r="U869" s="75">
        <v>12.7</v>
      </c>
      <c r="V869" s="75" t="s">
        <v>5022</v>
      </c>
      <c r="W869" s="75">
        <v>-75.753527777777776</v>
      </c>
      <c r="X869" s="76" t="s">
        <v>110</v>
      </c>
      <c r="Y869" s="72" t="s">
        <v>6625</v>
      </c>
      <c r="Z869" s="74" t="s">
        <v>18</v>
      </c>
      <c r="AA869" s="70"/>
      <c r="AB869" s="70"/>
    </row>
    <row r="870" spans="1:28" ht="20.100000000000001" customHeight="1">
      <c r="A870" s="72" t="s">
        <v>892</v>
      </c>
      <c r="B870" s="72" t="s">
        <v>11766</v>
      </c>
      <c r="C870" s="75">
        <f t="shared" si="13"/>
        <v>47010150</v>
      </c>
      <c r="D870" s="75" t="e">
        <f>MATCH(C870,estadored!$B$26:$B$322,0)</f>
        <v>#N/A</v>
      </c>
      <c r="E870" s="73" t="s">
        <v>11767</v>
      </c>
      <c r="F870" s="74" t="s">
        <v>5019</v>
      </c>
      <c r="G870" s="74" t="s">
        <v>12</v>
      </c>
      <c r="H870" s="74" t="s">
        <v>13</v>
      </c>
      <c r="I870" s="74" t="s">
        <v>14</v>
      </c>
      <c r="J870" s="72" t="s">
        <v>15</v>
      </c>
      <c r="K870" s="72" t="s">
        <v>660</v>
      </c>
      <c r="L870" s="72" t="s">
        <v>660</v>
      </c>
      <c r="M870" s="72" t="s">
        <v>907</v>
      </c>
      <c r="N870" s="72">
        <v>1</v>
      </c>
      <c r="O870" s="72">
        <v>8</v>
      </c>
      <c r="P870" s="72">
        <v>12.3</v>
      </c>
      <c r="Q870" s="72" t="s">
        <v>5021</v>
      </c>
      <c r="R870" s="72">
        <v>1.1367499999999999</v>
      </c>
      <c r="S870" s="72">
        <v>77</v>
      </c>
      <c r="T870" s="75">
        <v>2</v>
      </c>
      <c r="U870" s="75">
        <v>14.3</v>
      </c>
      <c r="V870" s="75" t="s">
        <v>5022</v>
      </c>
      <c r="W870" s="75">
        <v>-77.037305555555548</v>
      </c>
      <c r="X870" s="76" t="s">
        <v>32</v>
      </c>
      <c r="Y870" s="72" t="s">
        <v>7054</v>
      </c>
      <c r="Z870" s="74" t="s">
        <v>18</v>
      </c>
      <c r="AA870" s="70"/>
      <c r="AB870" s="70"/>
    </row>
    <row r="871" spans="1:28" ht="20.100000000000001" customHeight="1">
      <c r="A871" s="72" t="s">
        <v>1031</v>
      </c>
      <c r="B871" s="72" t="s">
        <v>13282</v>
      </c>
      <c r="C871" s="75">
        <f t="shared" si="13"/>
        <v>23197420</v>
      </c>
      <c r="D871" s="75" t="e">
        <f>MATCH(C871,estadored!$B$26:$B$322,0)</f>
        <v>#N/A</v>
      </c>
      <c r="E871" s="73" t="s">
        <v>13283</v>
      </c>
      <c r="F871" s="74" t="s">
        <v>5019</v>
      </c>
      <c r="G871" s="74" t="s">
        <v>19</v>
      </c>
      <c r="H871" s="74" t="s">
        <v>20</v>
      </c>
      <c r="I871" s="74" t="s">
        <v>24</v>
      </c>
      <c r="J871" s="72" t="s">
        <v>15</v>
      </c>
      <c r="K871" s="72" t="s">
        <v>1084</v>
      </c>
      <c r="L871" s="72" t="s">
        <v>767</v>
      </c>
      <c r="M871" s="72" t="s">
        <v>1084</v>
      </c>
      <c r="N871" s="72">
        <v>7</v>
      </c>
      <c r="O871" s="72">
        <v>14</v>
      </c>
      <c r="P871" s="72">
        <v>0</v>
      </c>
      <c r="Q871" s="72" t="s">
        <v>5021</v>
      </c>
      <c r="R871" s="72">
        <v>7.2333333333333334</v>
      </c>
      <c r="S871" s="72">
        <v>72</v>
      </c>
      <c r="T871" s="75">
        <v>59</v>
      </c>
      <c r="U871" s="75">
        <v>0</v>
      </c>
      <c r="V871" s="75" t="s">
        <v>5022</v>
      </c>
      <c r="W871" s="75">
        <v>-72.983333333333334</v>
      </c>
      <c r="X871" s="76" t="s">
        <v>13224</v>
      </c>
      <c r="Y871" s="72" t="s">
        <v>149</v>
      </c>
      <c r="Z871" s="74" t="s">
        <v>5891</v>
      </c>
      <c r="AA871" s="70"/>
      <c r="AB871" s="70"/>
    </row>
    <row r="872" spans="1:28" ht="20.100000000000001" customHeight="1">
      <c r="A872" s="72" t="s">
        <v>1031</v>
      </c>
      <c r="B872" s="72" t="s">
        <v>13221</v>
      </c>
      <c r="C872" s="75">
        <f t="shared" si="13"/>
        <v>23197100</v>
      </c>
      <c r="D872" s="75" t="e">
        <f>MATCH(C872,estadored!$B$26:$B$322,0)</f>
        <v>#N/A</v>
      </c>
      <c r="E872" s="73" t="s">
        <v>13222</v>
      </c>
      <c r="F872" s="74" t="s">
        <v>5019</v>
      </c>
      <c r="G872" s="74" t="s">
        <v>19</v>
      </c>
      <c r="H872" s="74" t="s">
        <v>20</v>
      </c>
      <c r="I872" s="74" t="s">
        <v>24</v>
      </c>
      <c r="J872" s="72" t="s">
        <v>15</v>
      </c>
      <c r="K872" s="72" t="s">
        <v>13223</v>
      </c>
      <c r="L872" s="72" t="s">
        <v>767</v>
      </c>
      <c r="M872" s="72" t="s">
        <v>1084</v>
      </c>
      <c r="N872" s="72">
        <v>7</v>
      </c>
      <c r="O872" s="72">
        <v>14</v>
      </c>
      <c r="P872" s="72">
        <v>0</v>
      </c>
      <c r="Q872" s="72" t="s">
        <v>5021</v>
      </c>
      <c r="R872" s="72">
        <v>7.2333333333333334</v>
      </c>
      <c r="S872" s="72">
        <v>72</v>
      </c>
      <c r="T872" s="75">
        <v>59</v>
      </c>
      <c r="U872" s="75">
        <v>0</v>
      </c>
      <c r="V872" s="75" t="s">
        <v>5022</v>
      </c>
      <c r="W872" s="75">
        <v>-72.983333333333334</v>
      </c>
      <c r="X872" s="76" t="s">
        <v>13224</v>
      </c>
      <c r="Y872" s="72" t="s">
        <v>402</v>
      </c>
      <c r="Z872" s="74" t="s">
        <v>6610</v>
      </c>
      <c r="AA872" s="70"/>
      <c r="AB872" s="70"/>
    </row>
    <row r="873" spans="1:28" ht="20.100000000000001" customHeight="1">
      <c r="A873" s="72" t="s">
        <v>303</v>
      </c>
      <c r="B873" s="72" t="s">
        <v>2944</v>
      </c>
      <c r="C873" s="75">
        <f t="shared" si="13"/>
        <v>13037040</v>
      </c>
      <c r="D873" s="75">
        <f>MATCH(C873,estadored!$B$26:$B$322,0)</f>
        <v>26</v>
      </c>
      <c r="E873" s="73" t="s">
        <v>6595</v>
      </c>
      <c r="F873" s="74" t="s">
        <v>5019</v>
      </c>
      <c r="G873" s="74" t="s">
        <v>19</v>
      </c>
      <c r="H873" s="74" t="s">
        <v>20</v>
      </c>
      <c r="I873" s="74" t="s">
        <v>14</v>
      </c>
      <c r="J873" s="72" t="s">
        <v>15</v>
      </c>
      <c r="K873" s="72" t="s">
        <v>122</v>
      </c>
      <c r="L873" s="72" t="s">
        <v>123</v>
      </c>
      <c r="M873" s="72" t="s">
        <v>124</v>
      </c>
      <c r="N873" s="72">
        <v>8</v>
      </c>
      <c r="O873" s="72">
        <v>9</v>
      </c>
      <c r="P873" s="72">
        <v>39</v>
      </c>
      <c r="Q873" s="72" t="s">
        <v>5021</v>
      </c>
      <c r="R873" s="72">
        <v>8.1608333333333345</v>
      </c>
      <c r="S873" s="72">
        <v>76</v>
      </c>
      <c r="T873" s="75">
        <v>5</v>
      </c>
      <c r="U873" s="75">
        <v>44</v>
      </c>
      <c r="V873" s="75" t="s">
        <v>5022</v>
      </c>
      <c r="W873" s="75">
        <v>-76.095555555555549</v>
      </c>
      <c r="X873" s="76" t="s">
        <v>6236</v>
      </c>
      <c r="Y873" s="72" t="s">
        <v>5843</v>
      </c>
      <c r="Z873" s="74" t="s">
        <v>18</v>
      </c>
      <c r="AA873" s="70"/>
      <c r="AB873" s="70"/>
    </row>
    <row r="874" spans="1:28" ht="20.100000000000001" customHeight="1">
      <c r="A874" s="72" t="s">
        <v>303</v>
      </c>
      <c r="B874" s="72" t="s">
        <v>7012</v>
      </c>
      <c r="C874" s="75">
        <f t="shared" si="13"/>
        <v>14019010</v>
      </c>
      <c r="D874" s="75" t="e">
        <f>MATCH(C874,estadored!$B$26:$B$322,0)</f>
        <v>#N/A</v>
      </c>
      <c r="E874" s="73" t="s">
        <v>7013</v>
      </c>
      <c r="F874" s="74" t="s">
        <v>5019</v>
      </c>
      <c r="G874" s="74" t="s">
        <v>19</v>
      </c>
      <c r="H874" s="74" t="s">
        <v>98</v>
      </c>
      <c r="I874" s="74" t="s">
        <v>24</v>
      </c>
      <c r="J874" s="72" t="s">
        <v>15</v>
      </c>
      <c r="K874" s="72" t="s">
        <v>92</v>
      </c>
      <c r="L874" s="72" t="s">
        <v>175</v>
      </c>
      <c r="M874" s="72" t="s">
        <v>304</v>
      </c>
      <c r="N874" s="72">
        <v>10</v>
      </c>
      <c r="O874" s="72">
        <v>23</v>
      </c>
      <c r="P874" s="72">
        <v>13.95</v>
      </c>
      <c r="Q874" s="72" t="s">
        <v>5021</v>
      </c>
      <c r="R874" s="72">
        <v>10.387208333333334</v>
      </c>
      <c r="S874" s="72">
        <v>75</v>
      </c>
      <c r="T874" s="75">
        <v>31</v>
      </c>
      <c r="U874" s="75">
        <v>47.63</v>
      </c>
      <c r="V874" s="75" t="s">
        <v>5105</v>
      </c>
      <c r="W874" s="75">
        <v>-75.529897222222218</v>
      </c>
      <c r="X874" s="76" t="s">
        <v>363</v>
      </c>
      <c r="Y874" s="72" t="s">
        <v>7014</v>
      </c>
      <c r="Z874" s="74" t="s">
        <v>7015</v>
      </c>
      <c r="AA874" s="70"/>
      <c r="AB874" s="70"/>
    </row>
    <row r="875" spans="1:28" ht="20.100000000000001" customHeight="1">
      <c r="A875" s="72" t="s">
        <v>564</v>
      </c>
      <c r="B875" s="72" t="s">
        <v>9596</v>
      </c>
      <c r="C875" s="75">
        <f t="shared" si="13"/>
        <v>46040010</v>
      </c>
      <c r="D875" s="75" t="e">
        <f>MATCH(C875,estadored!$B$26:$B$322,0)</f>
        <v>#N/A</v>
      </c>
      <c r="E875" s="73" t="s">
        <v>9597</v>
      </c>
      <c r="F875" s="74" t="s">
        <v>5019</v>
      </c>
      <c r="G875" s="74" t="s">
        <v>12</v>
      </c>
      <c r="H875" s="74" t="s">
        <v>13</v>
      </c>
      <c r="I875" s="74" t="s">
        <v>14</v>
      </c>
      <c r="J875" s="72" t="s">
        <v>15</v>
      </c>
      <c r="K875" s="72" t="s">
        <v>9573</v>
      </c>
      <c r="L875" s="72" t="s">
        <v>646</v>
      </c>
      <c r="M875" s="72" t="s">
        <v>9598</v>
      </c>
      <c r="N875" s="72">
        <v>1</v>
      </c>
      <c r="O875" s="72">
        <v>20</v>
      </c>
      <c r="P875" s="72">
        <v>27.3</v>
      </c>
      <c r="Q875" s="72" t="s">
        <v>5021</v>
      </c>
      <c r="R875" s="72">
        <v>1.3409166666666665</v>
      </c>
      <c r="S875" s="72">
        <v>74</v>
      </c>
      <c r="T875" s="75">
        <v>50</v>
      </c>
      <c r="U875" s="75">
        <v>36.799999999999997</v>
      </c>
      <c r="V875" s="75" t="s">
        <v>5022</v>
      </c>
      <c r="W875" s="75">
        <v>-74.843555555555554</v>
      </c>
      <c r="X875" s="76" t="s">
        <v>75</v>
      </c>
      <c r="Y875" s="72" t="s">
        <v>422</v>
      </c>
      <c r="Z875" s="74" t="s">
        <v>18</v>
      </c>
      <c r="AA875" s="70"/>
      <c r="AB875" s="70"/>
    </row>
    <row r="876" spans="1:28" ht="20.100000000000001" customHeight="1">
      <c r="A876" s="72" t="s">
        <v>1137</v>
      </c>
      <c r="B876" s="72" t="s">
        <v>14411</v>
      </c>
      <c r="C876" s="75">
        <f t="shared" si="13"/>
        <v>26127040</v>
      </c>
      <c r="D876" s="75">
        <f>MATCH(C876,estadored!$B$26:$B$322,0)</f>
        <v>28</v>
      </c>
      <c r="E876" s="73" t="s">
        <v>1226</v>
      </c>
      <c r="F876" s="74" t="s">
        <v>38</v>
      </c>
      <c r="G876" s="74" t="s">
        <v>19</v>
      </c>
      <c r="H876" s="74" t="s">
        <v>31</v>
      </c>
      <c r="I876" s="74" t="s">
        <v>14</v>
      </c>
      <c r="J876" s="72" t="s">
        <v>15</v>
      </c>
      <c r="K876" s="72" t="s">
        <v>1208</v>
      </c>
      <c r="L876" s="72" t="s">
        <v>1212</v>
      </c>
      <c r="M876" s="72" t="s">
        <v>150</v>
      </c>
      <c r="N876" s="72">
        <v>4</v>
      </c>
      <c r="O876" s="72">
        <v>45</v>
      </c>
      <c r="P876" s="72">
        <v>27.4</v>
      </c>
      <c r="Q876" s="72" t="s">
        <v>5021</v>
      </c>
      <c r="R876" s="72">
        <v>4.7576111111111112</v>
      </c>
      <c r="S876" s="72">
        <v>75</v>
      </c>
      <c r="T876" s="75">
        <v>53</v>
      </c>
      <c r="U876" s="75">
        <v>57.3</v>
      </c>
      <c r="V876" s="75" t="s">
        <v>5022</v>
      </c>
      <c r="W876" s="75">
        <v>-75.899250000000009</v>
      </c>
      <c r="X876" s="76" t="s">
        <v>1227</v>
      </c>
      <c r="Y876" s="72" t="s">
        <v>377</v>
      </c>
      <c r="Z876" s="74" t="s">
        <v>18</v>
      </c>
      <c r="AA876" s="70"/>
      <c r="AB876" s="70"/>
    </row>
    <row r="877" spans="1:28" ht="20.100000000000001" customHeight="1">
      <c r="A877" s="72" t="s">
        <v>763</v>
      </c>
      <c r="B877" s="72" t="s">
        <v>11019</v>
      </c>
      <c r="C877" s="75">
        <f t="shared" si="13"/>
        <v>24030800</v>
      </c>
      <c r="D877" s="75" t="e">
        <f>MATCH(C877,estadored!$B$26:$B$322,0)</f>
        <v>#N/A</v>
      </c>
      <c r="E877" s="73" t="s">
        <v>11020</v>
      </c>
      <c r="F877" s="74" t="s">
        <v>5019</v>
      </c>
      <c r="G877" s="74" t="s">
        <v>12</v>
      </c>
      <c r="H877" s="74" t="s">
        <v>13</v>
      </c>
      <c r="I877" s="74" t="s">
        <v>14</v>
      </c>
      <c r="J877" s="72" t="s">
        <v>15</v>
      </c>
      <c r="K877" s="72" t="s">
        <v>10856</v>
      </c>
      <c r="L877" s="72" t="s">
        <v>173</v>
      </c>
      <c r="M877" s="72" t="s">
        <v>10856</v>
      </c>
      <c r="N877" s="72">
        <v>5</v>
      </c>
      <c r="O877" s="72">
        <v>32</v>
      </c>
      <c r="P877" s="72">
        <v>1.7</v>
      </c>
      <c r="Q877" s="72" t="s">
        <v>5021</v>
      </c>
      <c r="R877" s="72">
        <v>5.5338055555555554</v>
      </c>
      <c r="S877" s="72">
        <v>73</v>
      </c>
      <c r="T877" s="75">
        <v>9</v>
      </c>
      <c r="U877" s="75">
        <v>48.6</v>
      </c>
      <c r="V877" s="75" t="s">
        <v>5022</v>
      </c>
      <c r="W877" s="75">
        <v>-73.163499999999999</v>
      </c>
      <c r="X877" s="76" t="s">
        <v>10794</v>
      </c>
      <c r="Y877" s="72" t="s">
        <v>5484</v>
      </c>
      <c r="Z877" s="74" t="s">
        <v>18</v>
      </c>
      <c r="AA877" s="70"/>
      <c r="AB877" s="70"/>
    </row>
    <row r="878" spans="1:28" ht="20.100000000000001" customHeight="1">
      <c r="A878" s="72" t="s">
        <v>1031</v>
      </c>
      <c r="B878" s="72" t="s">
        <v>12435</v>
      </c>
      <c r="C878" s="75">
        <f t="shared" si="13"/>
        <v>16020150</v>
      </c>
      <c r="D878" s="75" t="e">
        <f>MATCH(C878,estadored!$B$26:$B$322,0)</f>
        <v>#N/A</v>
      </c>
      <c r="E878" s="73" t="s">
        <v>12436</v>
      </c>
      <c r="F878" s="74" t="s">
        <v>5019</v>
      </c>
      <c r="G878" s="74" t="s">
        <v>12</v>
      </c>
      <c r="H878" s="74" t="s">
        <v>13</v>
      </c>
      <c r="I878" s="74" t="s">
        <v>24</v>
      </c>
      <c r="J878" s="72" t="s">
        <v>15</v>
      </c>
      <c r="K878" s="72" t="s">
        <v>12437</v>
      </c>
      <c r="L878" s="72" t="s">
        <v>492</v>
      </c>
      <c r="M878" s="72" t="s">
        <v>12438</v>
      </c>
      <c r="N878" s="72">
        <v>8</v>
      </c>
      <c r="O878" s="72">
        <v>11</v>
      </c>
      <c r="P878" s="72">
        <v>0</v>
      </c>
      <c r="Q878" s="72" t="s">
        <v>5021</v>
      </c>
      <c r="R878" s="72">
        <v>8.1833333333333336</v>
      </c>
      <c r="S878" s="72">
        <v>72</v>
      </c>
      <c r="T878" s="75">
        <v>33</v>
      </c>
      <c r="U878" s="75">
        <v>0</v>
      </c>
      <c r="V878" s="75" t="s">
        <v>5022</v>
      </c>
      <c r="W878" s="75">
        <v>-72.55</v>
      </c>
      <c r="X878" s="76" t="s">
        <v>5403</v>
      </c>
      <c r="Y878" s="72" t="s">
        <v>590</v>
      </c>
      <c r="Z878" s="74" t="s">
        <v>10689</v>
      </c>
      <c r="AA878" s="70"/>
      <c r="AB878" s="70"/>
    </row>
    <row r="879" spans="1:28" ht="20.100000000000001" customHeight="1">
      <c r="A879" s="72" t="s">
        <v>1031</v>
      </c>
      <c r="B879" s="72" t="s">
        <v>13626</v>
      </c>
      <c r="C879" s="75">
        <f t="shared" si="13"/>
        <v>24057060</v>
      </c>
      <c r="D879" s="75" t="e">
        <f>MATCH(C879,estadored!$B$26:$B$322,0)</f>
        <v>#N/A</v>
      </c>
      <c r="E879" s="73" t="s">
        <v>13627</v>
      </c>
      <c r="F879" s="74" t="s">
        <v>5019</v>
      </c>
      <c r="G879" s="74" t="s">
        <v>19</v>
      </c>
      <c r="H879" s="74" t="s">
        <v>20</v>
      </c>
      <c r="I879" s="74" t="s">
        <v>24</v>
      </c>
      <c r="J879" s="72" t="s">
        <v>15</v>
      </c>
      <c r="K879" s="72" t="s">
        <v>13628</v>
      </c>
      <c r="L879" s="72" t="s">
        <v>767</v>
      </c>
      <c r="M879" s="72" t="s">
        <v>1077</v>
      </c>
      <c r="N879" s="72">
        <v>7</v>
      </c>
      <c r="O879" s="72">
        <v>6</v>
      </c>
      <c r="P879" s="72">
        <v>0</v>
      </c>
      <c r="Q879" s="72" t="s">
        <v>5021</v>
      </c>
      <c r="R879" s="72">
        <v>7.1</v>
      </c>
      <c r="S879" s="72">
        <v>73</v>
      </c>
      <c r="T879" s="75">
        <v>48</v>
      </c>
      <c r="U879" s="75">
        <v>0</v>
      </c>
      <c r="V879" s="75" t="s">
        <v>5022</v>
      </c>
      <c r="W879" s="75">
        <v>-73.8</v>
      </c>
      <c r="X879" s="76" t="s">
        <v>21</v>
      </c>
      <c r="Y879" s="72" t="s">
        <v>448</v>
      </c>
      <c r="Z879" s="74" t="s">
        <v>5448</v>
      </c>
      <c r="AA879" s="70"/>
      <c r="AB879" s="70"/>
    </row>
    <row r="880" spans="1:28" ht="20.100000000000001" customHeight="1">
      <c r="A880" s="72" t="s">
        <v>303</v>
      </c>
      <c r="B880" s="72" t="s">
        <v>6828</v>
      </c>
      <c r="C880" s="75">
        <f t="shared" si="13"/>
        <v>13077110</v>
      </c>
      <c r="D880" s="75" t="e">
        <f>MATCH(C880,estadored!$B$26:$B$322,0)</f>
        <v>#N/A</v>
      </c>
      <c r="E880" s="73" t="s">
        <v>6829</v>
      </c>
      <c r="F880" s="74" t="s">
        <v>5019</v>
      </c>
      <c r="G880" s="74" t="s">
        <v>19</v>
      </c>
      <c r="H880" s="74" t="s">
        <v>20</v>
      </c>
      <c r="I880" s="74" t="s">
        <v>24</v>
      </c>
      <c r="J880" s="72" t="s">
        <v>15</v>
      </c>
      <c r="K880" s="72" t="s">
        <v>122</v>
      </c>
      <c r="L880" s="72" t="s">
        <v>123</v>
      </c>
      <c r="M880" s="72" t="s">
        <v>339</v>
      </c>
      <c r="N880" s="72">
        <v>9</v>
      </c>
      <c r="O880" s="72">
        <v>18</v>
      </c>
      <c r="P880" s="72">
        <v>0</v>
      </c>
      <c r="Q880" s="72" t="s">
        <v>5021</v>
      </c>
      <c r="R880" s="72">
        <v>9.3000000000000007</v>
      </c>
      <c r="S880" s="72">
        <v>75</v>
      </c>
      <c r="T880" s="75">
        <v>54</v>
      </c>
      <c r="U880" s="75">
        <v>0</v>
      </c>
      <c r="V880" s="75" t="s">
        <v>5022</v>
      </c>
      <c r="W880" s="75">
        <v>-75.900000000000006</v>
      </c>
      <c r="X880" s="76" t="s">
        <v>66</v>
      </c>
      <c r="Y880" s="72" t="s">
        <v>6343</v>
      </c>
      <c r="Z880" s="74" t="s">
        <v>5883</v>
      </c>
      <c r="AA880" s="70"/>
      <c r="AB880" s="70"/>
    </row>
    <row r="881" spans="1:28" ht="20.100000000000001" customHeight="1">
      <c r="A881" s="72" t="s">
        <v>564</v>
      </c>
      <c r="B881" s="72" t="s">
        <v>9062</v>
      </c>
      <c r="C881" s="75">
        <f t="shared" si="13"/>
        <v>21090060</v>
      </c>
      <c r="D881" s="75" t="e">
        <f>MATCH(C881,estadored!$B$26:$B$322,0)</f>
        <v>#N/A</v>
      </c>
      <c r="E881" s="73" t="s">
        <v>9063</v>
      </c>
      <c r="F881" s="74" t="s">
        <v>5019</v>
      </c>
      <c r="G881" s="74" t="s">
        <v>12</v>
      </c>
      <c r="H881" s="74" t="s">
        <v>13</v>
      </c>
      <c r="I881" s="74" t="s">
        <v>24</v>
      </c>
      <c r="J881" s="72" t="s">
        <v>15</v>
      </c>
      <c r="K881" s="72" t="s">
        <v>160</v>
      </c>
      <c r="L881" s="72" t="s">
        <v>566</v>
      </c>
      <c r="M881" s="72" t="s">
        <v>2086</v>
      </c>
      <c r="N881" s="72">
        <v>2</v>
      </c>
      <c r="O881" s="72">
        <v>47</v>
      </c>
      <c r="P881" s="72">
        <v>0</v>
      </c>
      <c r="Q881" s="72" t="s">
        <v>5021</v>
      </c>
      <c r="R881" s="72">
        <v>2.7833333333333332</v>
      </c>
      <c r="S881" s="72">
        <v>75</v>
      </c>
      <c r="T881" s="75">
        <v>20</v>
      </c>
      <c r="U881" s="75">
        <v>0</v>
      </c>
      <c r="V881" s="75" t="s">
        <v>5022</v>
      </c>
      <c r="W881" s="75">
        <v>-75.333333333333329</v>
      </c>
      <c r="X881" s="76" t="s">
        <v>220</v>
      </c>
      <c r="Y881" s="72" t="s">
        <v>5515</v>
      </c>
      <c r="Z881" s="74" t="s">
        <v>5122</v>
      </c>
      <c r="AA881" s="70"/>
      <c r="AB881" s="70"/>
    </row>
    <row r="882" spans="1:28" ht="20.100000000000001" customHeight="1">
      <c r="A882" s="72" t="s">
        <v>564</v>
      </c>
      <c r="B882" s="72" t="s">
        <v>9071</v>
      </c>
      <c r="C882" s="75">
        <f t="shared" si="13"/>
        <v>21090120</v>
      </c>
      <c r="D882" s="75" t="e">
        <f>MATCH(C882,estadored!$B$26:$B$322,0)</f>
        <v>#N/A</v>
      </c>
      <c r="E882" s="73" t="s">
        <v>9072</v>
      </c>
      <c r="F882" s="74" t="s">
        <v>5019</v>
      </c>
      <c r="G882" s="74" t="s">
        <v>12</v>
      </c>
      <c r="H882" s="74" t="s">
        <v>13</v>
      </c>
      <c r="I882" s="74" t="s">
        <v>24</v>
      </c>
      <c r="J882" s="72" t="s">
        <v>15</v>
      </c>
      <c r="K882" s="72" t="s">
        <v>8064</v>
      </c>
      <c r="L882" s="72" t="s">
        <v>566</v>
      </c>
      <c r="M882" s="72" t="s">
        <v>2086</v>
      </c>
      <c r="N882" s="72">
        <v>2</v>
      </c>
      <c r="O882" s="72">
        <v>47</v>
      </c>
      <c r="P882" s="72">
        <v>0</v>
      </c>
      <c r="Q882" s="72" t="s">
        <v>5021</v>
      </c>
      <c r="R882" s="72">
        <v>2.7833333333333332</v>
      </c>
      <c r="S882" s="72">
        <v>75</v>
      </c>
      <c r="T882" s="75">
        <v>22</v>
      </c>
      <c r="U882" s="75">
        <v>0</v>
      </c>
      <c r="V882" s="75" t="s">
        <v>5022</v>
      </c>
      <c r="W882" s="75">
        <v>-75.36666666666666</v>
      </c>
      <c r="X882" s="76" t="s">
        <v>9073</v>
      </c>
      <c r="Y882" s="72" t="s">
        <v>7721</v>
      </c>
      <c r="Z882" s="74" t="s">
        <v>5122</v>
      </c>
      <c r="AA882" s="70"/>
      <c r="AB882" s="70"/>
    </row>
    <row r="883" spans="1:28" ht="20.100000000000001" customHeight="1">
      <c r="A883" s="72" t="s">
        <v>303</v>
      </c>
      <c r="B883" s="72" t="s">
        <v>7832</v>
      </c>
      <c r="C883" s="75">
        <f t="shared" si="13"/>
        <v>29037790</v>
      </c>
      <c r="D883" s="75" t="e">
        <f>MATCH(C883,estadored!$B$26:$B$322,0)</f>
        <v>#N/A</v>
      </c>
      <c r="E883" s="73" t="s">
        <v>7833</v>
      </c>
      <c r="F883" s="74" t="s">
        <v>5019</v>
      </c>
      <c r="G883" s="74" t="s">
        <v>19</v>
      </c>
      <c r="H883" s="74" t="s">
        <v>20</v>
      </c>
      <c r="I883" s="74" t="s">
        <v>24</v>
      </c>
      <c r="J883" s="72" t="s">
        <v>15</v>
      </c>
      <c r="K883" s="72" t="s">
        <v>306</v>
      </c>
      <c r="L883" s="72" t="s">
        <v>307</v>
      </c>
      <c r="M883" s="72" t="s">
        <v>308</v>
      </c>
      <c r="N883" s="72">
        <v>10</v>
      </c>
      <c r="O883" s="72">
        <v>30</v>
      </c>
      <c r="P883" s="72">
        <v>0</v>
      </c>
      <c r="Q883" s="72" t="s">
        <v>5021</v>
      </c>
      <c r="R883" s="72">
        <v>10.5</v>
      </c>
      <c r="S883" s="72">
        <v>75</v>
      </c>
      <c r="T883" s="75">
        <v>7</v>
      </c>
      <c r="U883" s="75">
        <v>0</v>
      </c>
      <c r="V883" s="75" t="s">
        <v>5022</v>
      </c>
      <c r="W883" s="75">
        <v>-75.11666666666666</v>
      </c>
      <c r="X883" s="76" t="s">
        <v>309</v>
      </c>
      <c r="Y883" s="72" t="s">
        <v>7834</v>
      </c>
      <c r="Z883" s="74" t="s">
        <v>5883</v>
      </c>
      <c r="AA883" s="70"/>
      <c r="AB883" s="70"/>
    </row>
    <row r="884" spans="1:28" ht="20.100000000000001" customHeight="1">
      <c r="A884" s="72" t="s">
        <v>303</v>
      </c>
      <c r="B884" s="72" t="s">
        <v>7631</v>
      </c>
      <c r="C884" s="75">
        <f t="shared" si="13"/>
        <v>29030410</v>
      </c>
      <c r="D884" s="75" t="e">
        <f>MATCH(C884,estadored!$B$26:$B$322,0)</f>
        <v>#N/A</v>
      </c>
      <c r="E884" s="73" t="s">
        <v>7632</v>
      </c>
      <c r="F884" s="74" t="s">
        <v>5019</v>
      </c>
      <c r="G884" s="74" t="s">
        <v>12</v>
      </c>
      <c r="H884" s="74" t="s">
        <v>13</v>
      </c>
      <c r="I884" s="74" t="s">
        <v>14</v>
      </c>
      <c r="J884" s="72" t="s">
        <v>15</v>
      </c>
      <c r="K884" s="72" t="s">
        <v>440</v>
      </c>
      <c r="L884" s="72" t="s">
        <v>307</v>
      </c>
      <c r="M884" s="72" t="s">
        <v>308</v>
      </c>
      <c r="N884" s="72">
        <v>10</v>
      </c>
      <c r="O884" s="72">
        <v>24</v>
      </c>
      <c r="P884" s="72">
        <v>30</v>
      </c>
      <c r="Q884" s="72" t="s">
        <v>5021</v>
      </c>
      <c r="R884" s="72">
        <v>10.408333333333333</v>
      </c>
      <c r="S884" s="72">
        <v>75</v>
      </c>
      <c r="T884" s="75">
        <v>7</v>
      </c>
      <c r="U884" s="75">
        <v>38</v>
      </c>
      <c r="V884" s="75" t="s">
        <v>5022</v>
      </c>
      <c r="W884" s="75">
        <v>-75.127222222222215</v>
      </c>
      <c r="X884" s="76" t="s">
        <v>105</v>
      </c>
      <c r="Y884" s="72" t="s">
        <v>197</v>
      </c>
      <c r="Z884" s="74" t="s">
        <v>18</v>
      </c>
      <c r="AA884" s="70"/>
      <c r="AB884" s="70"/>
    </row>
    <row r="885" spans="1:28" ht="20.100000000000001" customHeight="1">
      <c r="A885" s="72" t="s">
        <v>763</v>
      </c>
      <c r="B885" s="72" t="s">
        <v>11407</v>
      </c>
      <c r="C885" s="75">
        <f t="shared" si="13"/>
        <v>35080130</v>
      </c>
      <c r="D885" s="75" t="e">
        <f>MATCH(C885,estadored!$B$26:$B$322,0)</f>
        <v>#N/A</v>
      </c>
      <c r="E885" s="73" t="s">
        <v>11408</v>
      </c>
      <c r="F885" s="74" t="s">
        <v>5019</v>
      </c>
      <c r="G885" s="74" t="s">
        <v>12</v>
      </c>
      <c r="H885" s="74" t="s">
        <v>13</v>
      </c>
      <c r="I885" s="74" t="s">
        <v>24</v>
      </c>
      <c r="J885" s="72" t="s">
        <v>15</v>
      </c>
      <c r="K885" s="72" t="s">
        <v>823</v>
      </c>
      <c r="L885" s="72" t="s">
        <v>173</v>
      </c>
      <c r="M885" s="72" t="s">
        <v>636</v>
      </c>
      <c r="N885" s="72">
        <v>4</v>
      </c>
      <c r="O885" s="72">
        <v>54</v>
      </c>
      <c r="P885" s="72">
        <v>0</v>
      </c>
      <c r="Q885" s="72" t="s">
        <v>5021</v>
      </c>
      <c r="R885" s="72">
        <v>4.9000000000000004</v>
      </c>
      <c r="S885" s="72">
        <v>73</v>
      </c>
      <c r="T885" s="75">
        <v>14</v>
      </c>
      <c r="U885" s="75">
        <v>0</v>
      </c>
      <c r="V885" s="75" t="s">
        <v>5022</v>
      </c>
      <c r="W885" s="75">
        <v>-73.233333333333334</v>
      </c>
      <c r="X885" s="76" t="s">
        <v>220</v>
      </c>
      <c r="Y885" s="72" t="s">
        <v>7091</v>
      </c>
      <c r="Z885" s="74" t="s">
        <v>5122</v>
      </c>
      <c r="AA885" s="70"/>
      <c r="AB885" s="70"/>
    </row>
    <row r="886" spans="1:28" ht="20.100000000000001" customHeight="1">
      <c r="A886" s="72" t="s">
        <v>763</v>
      </c>
      <c r="B886" s="72" t="s">
        <v>11438</v>
      </c>
      <c r="C886" s="75">
        <f t="shared" si="13"/>
        <v>35087070</v>
      </c>
      <c r="D886" s="75" t="e">
        <f>MATCH(C886,estadored!$B$26:$B$322,0)</f>
        <v>#N/A</v>
      </c>
      <c r="E886" s="73" t="s">
        <v>11408</v>
      </c>
      <c r="F886" s="74" t="s">
        <v>5019</v>
      </c>
      <c r="G886" s="74" t="s">
        <v>19</v>
      </c>
      <c r="H886" s="74" t="s">
        <v>31</v>
      </c>
      <c r="I886" s="74" t="s">
        <v>24</v>
      </c>
      <c r="J886" s="72" t="s">
        <v>15</v>
      </c>
      <c r="K886" s="72" t="s">
        <v>823</v>
      </c>
      <c r="L886" s="72" t="s">
        <v>173</v>
      </c>
      <c r="M886" s="72" t="s">
        <v>636</v>
      </c>
      <c r="N886" s="72">
        <v>4</v>
      </c>
      <c r="O886" s="72">
        <v>54</v>
      </c>
      <c r="P886" s="72">
        <v>0</v>
      </c>
      <c r="Q886" s="72" t="s">
        <v>5021</v>
      </c>
      <c r="R886" s="72">
        <v>4.9000000000000004</v>
      </c>
      <c r="S886" s="72">
        <v>73</v>
      </c>
      <c r="T886" s="75">
        <v>14</v>
      </c>
      <c r="U886" s="75">
        <v>0</v>
      </c>
      <c r="V886" s="75" t="s">
        <v>5022</v>
      </c>
      <c r="W886" s="75">
        <v>-73.233333333333334</v>
      </c>
      <c r="X886" s="76" t="s">
        <v>220</v>
      </c>
      <c r="Y886" s="72" t="s">
        <v>5240</v>
      </c>
      <c r="Z886" s="74" t="s">
        <v>5122</v>
      </c>
      <c r="AA886" s="70"/>
      <c r="AB886" s="70"/>
    </row>
    <row r="887" spans="1:28" ht="20.100000000000001" customHeight="1">
      <c r="A887" s="72" t="s">
        <v>1137</v>
      </c>
      <c r="B887" s="72" t="s">
        <v>13985</v>
      </c>
      <c r="C887" s="75">
        <f t="shared" si="13"/>
        <v>26027270</v>
      </c>
      <c r="D887" s="75" t="e">
        <f>MATCH(C887,estadored!$B$26:$B$322,0)</f>
        <v>#N/A</v>
      </c>
      <c r="E887" s="73" t="s">
        <v>11408</v>
      </c>
      <c r="F887" s="74" t="s">
        <v>5019</v>
      </c>
      <c r="G887" s="74" t="s">
        <v>19</v>
      </c>
      <c r="H887" s="74" t="s">
        <v>31</v>
      </c>
      <c r="I887" s="74" t="s">
        <v>24</v>
      </c>
      <c r="J887" s="72" t="s">
        <v>15</v>
      </c>
      <c r="K887" s="72" t="s">
        <v>174</v>
      </c>
      <c r="L887" s="72" t="s">
        <v>174</v>
      </c>
      <c r="M887" s="72" t="s">
        <v>1152</v>
      </c>
      <c r="N887" s="72">
        <v>2</v>
      </c>
      <c r="O887" s="72">
        <v>28</v>
      </c>
      <c r="P887" s="72">
        <v>0</v>
      </c>
      <c r="Q887" s="72" t="s">
        <v>5021</v>
      </c>
      <c r="R887" s="72">
        <v>2.4666666666666668</v>
      </c>
      <c r="S887" s="72">
        <v>76</v>
      </c>
      <c r="T887" s="75">
        <v>35</v>
      </c>
      <c r="U887" s="75">
        <v>0</v>
      </c>
      <c r="V887" s="75" t="s">
        <v>5022</v>
      </c>
      <c r="W887" s="75">
        <v>-76.583333333333329</v>
      </c>
      <c r="X887" s="76" t="s">
        <v>13986</v>
      </c>
      <c r="Y887" s="72" t="s">
        <v>7253</v>
      </c>
      <c r="Z887" s="74" t="s">
        <v>5049</v>
      </c>
      <c r="AA887" s="70"/>
      <c r="AB887" s="70"/>
    </row>
    <row r="888" spans="1:28" ht="20.100000000000001" customHeight="1">
      <c r="A888" s="72" t="s">
        <v>303</v>
      </c>
      <c r="B888" s="72" t="s">
        <v>7655</v>
      </c>
      <c r="C888" s="75">
        <f t="shared" si="13"/>
        <v>29030500</v>
      </c>
      <c r="D888" s="75" t="e">
        <f>MATCH(C888,estadored!$B$26:$B$322,0)</f>
        <v>#N/A</v>
      </c>
      <c r="E888" s="73" t="s">
        <v>7656</v>
      </c>
      <c r="F888" s="74" t="s">
        <v>5019</v>
      </c>
      <c r="G888" s="74" t="s">
        <v>12</v>
      </c>
      <c r="H888" s="74" t="s">
        <v>13</v>
      </c>
      <c r="I888" s="74" t="s">
        <v>14</v>
      </c>
      <c r="J888" s="72" t="s">
        <v>15</v>
      </c>
      <c r="K888" s="72" t="s">
        <v>7581</v>
      </c>
      <c r="L888" s="72" t="s">
        <v>175</v>
      </c>
      <c r="M888" s="72" t="s">
        <v>7582</v>
      </c>
      <c r="N888" s="72">
        <v>9</v>
      </c>
      <c r="O888" s="72">
        <v>52</v>
      </c>
      <c r="P888" s="72">
        <v>26</v>
      </c>
      <c r="Q888" s="72" t="s">
        <v>5021</v>
      </c>
      <c r="R888" s="72">
        <v>9.8738888888888887</v>
      </c>
      <c r="S888" s="72">
        <v>75</v>
      </c>
      <c r="T888" s="75">
        <v>12</v>
      </c>
      <c r="U888" s="75">
        <v>57</v>
      </c>
      <c r="V888" s="75" t="s">
        <v>5022</v>
      </c>
      <c r="W888" s="75">
        <v>-75.215833333333336</v>
      </c>
      <c r="X888" s="76" t="s">
        <v>180</v>
      </c>
      <c r="Y888" s="72" t="s">
        <v>5683</v>
      </c>
      <c r="Z888" s="74" t="s">
        <v>18</v>
      </c>
      <c r="AA888" s="70"/>
      <c r="AB888" s="70"/>
    </row>
    <row r="889" spans="1:28" ht="20.100000000000001" customHeight="1">
      <c r="A889" s="72" t="s">
        <v>1299</v>
      </c>
      <c r="B889" s="72" t="s">
        <v>15407</v>
      </c>
      <c r="C889" s="75">
        <f t="shared" si="13"/>
        <v>22020040</v>
      </c>
      <c r="D889" s="75" t="e">
        <f>MATCH(C889,estadored!$B$26:$B$322,0)</f>
        <v>#N/A</v>
      </c>
      <c r="E889" s="73" t="s">
        <v>15408</v>
      </c>
      <c r="F889" s="74" t="s">
        <v>5019</v>
      </c>
      <c r="G889" s="74" t="s">
        <v>12</v>
      </c>
      <c r="H889" s="74" t="s">
        <v>13</v>
      </c>
      <c r="I889" s="74" t="s">
        <v>14</v>
      </c>
      <c r="J889" s="72" t="s">
        <v>15</v>
      </c>
      <c r="K889" s="72" t="s">
        <v>15403</v>
      </c>
      <c r="L889" s="72" t="s">
        <v>637</v>
      </c>
      <c r="M889" s="72" t="s">
        <v>15384</v>
      </c>
      <c r="N889" s="72">
        <v>3</v>
      </c>
      <c r="O889" s="72">
        <v>17</v>
      </c>
      <c r="P889" s="72">
        <v>8.9</v>
      </c>
      <c r="Q889" s="72" t="s">
        <v>5021</v>
      </c>
      <c r="R889" s="72">
        <v>3.2858055555555556</v>
      </c>
      <c r="S889" s="72">
        <v>75</v>
      </c>
      <c r="T889" s="75">
        <v>35</v>
      </c>
      <c r="U889" s="75">
        <v>15</v>
      </c>
      <c r="V889" s="75" t="s">
        <v>5022</v>
      </c>
      <c r="W889" s="75">
        <v>-75.587499999999991</v>
      </c>
      <c r="X889" s="76" t="s">
        <v>6012</v>
      </c>
      <c r="Y889" s="72" t="s">
        <v>69</v>
      </c>
      <c r="Z889" s="74" t="s">
        <v>18</v>
      </c>
      <c r="AA889" s="70"/>
      <c r="AB889" s="70"/>
    </row>
    <row r="890" spans="1:28" ht="20.100000000000001" customHeight="1">
      <c r="A890" s="72" t="s">
        <v>1031</v>
      </c>
      <c r="B890" s="72" t="s">
        <v>12957</v>
      </c>
      <c r="C890" s="75">
        <f t="shared" si="13"/>
        <v>23180030</v>
      </c>
      <c r="D890" s="75" t="e">
        <f>MATCH(C890,estadored!$B$26:$B$322,0)</f>
        <v>#N/A</v>
      </c>
      <c r="E890" s="73" t="s">
        <v>12958</v>
      </c>
      <c r="F890" s="74" t="s">
        <v>5019</v>
      </c>
      <c r="G890" s="74" t="s">
        <v>12</v>
      </c>
      <c r="H890" s="74" t="s">
        <v>13</v>
      </c>
      <c r="I890" s="74" t="s">
        <v>24</v>
      </c>
      <c r="J890" s="72" t="s">
        <v>15</v>
      </c>
      <c r="K890" s="72" t="s">
        <v>12959</v>
      </c>
      <c r="L890" s="72" t="s">
        <v>767</v>
      </c>
      <c r="M890" s="72" t="s">
        <v>12960</v>
      </c>
      <c r="N890" s="72">
        <v>7</v>
      </c>
      <c r="O890" s="72">
        <v>32</v>
      </c>
      <c r="P890" s="72">
        <v>0</v>
      </c>
      <c r="Q890" s="72" t="s">
        <v>5021</v>
      </c>
      <c r="R890" s="72">
        <v>7.5333333333333332</v>
      </c>
      <c r="S890" s="72">
        <v>73</v>
      </c>
      <c r="T890" s="75">
        <v>33</v>
      </c>
      <c r="U890" s="75">
        <v>0</v>
      </c>
      <c r="V890" s="75" t="s">
        <v>5022</v>
      </c>
      <c r="W890" s="75">
        <v>-73.55</v>
      </c>
      <c r="X890" s="76" t="s">
        <v>7183</v>
      </c>
      <c r="Y890" s="72" t="s">
        <v>5149</v>
      </c>
      <c r="Z890" s="74" t="s">
        <v>12961</v>
      </c>
      <c r="AA890" s="70"/>
      <c r="AB890" s="70"/>
    </row>
    <row r="891" spans="1:28" ht="20.100000000000001" customHeight="1">
      <c r="A891" s="72" t="s">
        <v>1371</v>
      </c>
      <c r="B891" s="72" t="s">
        <v>15982</v>
      </c>
      <c r="C891" s="75">
        <f t="shared" si="13"/>
        <v>21206060</v>
      </c>
      <c r="D891" s="75" t="e">
        <f>MATCH(C891,estadored!$B$26:$B$322,0)</f>
        <v>#N/A</v>
      </c>
      <c r="E891" s="73" t="s">
        <v>15983</v>
      </c>
      <c r="F891" s="74" t="s">
        <v>5019</v>
      </c>
      <c r="G891" s="74" t="s">
        <v>12</v>
      </c>
      <c r="H891" s="74" t="s">
        <v>111</v>
      </c>
      <c r="I891" s="74" t="s">
        <v>14</v>
      </c>
      <c r="J891" s="72" t="s">
        <v>15</v>
      </c>
      <c r="K891" s="72" t="s">
        <v>1391</v>
      </c>
      <c r="L891" s="72" t="s">
        <v>522</v>
      </c>
      <c r="M891" s="72" t="s">
        <v>15820</v>
      </c>
      <c r="N891" s="72">
        <v>4</v>
      </c>
      <c r="O891" s="72">
        <v>43</v>
      </c>
      <c r="P891" s="72">
        <v>1.6</v>
      </c>
      <c r="Q891" s="72" t="s">
        <v>5021</v>
      </c>
      <c r="R891" s="72">
        <v>4.7171111111111115</v>
      </c>
      <c r="S891" s="72">
        <v>74</v>
      </c>
      <c r="T891" s="75">
        <v>15</v>
      </c>
      <c r="U891" s="75">
        <v>12</v>
      </c>
      <c r="V891" s="75" t="s">
        <v>5022</v>
      </c>
      <c r="W891" s="75">
        <v>-74.25333333333333</v>
      </c>
      <c r="X891" s="76" t="s">
        <v>11058</v>
      </c>
      <c r="Y891" s="72" t="s">
        <v>5262</v>
      </c>
      <c r="Z891" s="74" t="s">
        <v>18</v>
      </c>
      <c r="AA891" s="70"/>
      <c r="AB891" s="70"/>
    </row>
    <row r="892" spans="1:28" ht="20.100000000000001" customHeight="1">
      <c r="A892" s="72" t="s">
        <v>674</v>
      </c>
      <c r="B892" s="72" t="s">
        <v>10323</v>
      </c>
      <c r="C892" s="75">
        <f t="shared" si="13"/>
        <v>28027010</v>
      </c>
      <c r="D892" s="75" t="e">
        <f>MATCH(C892,estadored!$B$26:$B$322,0)</f>
        <v>#N/A</v>
      </c>
      <c r="E892" s="73" t="s">
        <v>10324</v>
      </c>
      <c r="F892" s="74" t="s">
        <v>5019</v>
      </c>
      <c r="G892" s="74" t="s">
        <v>19</v>
      </c>
      <c r="H892" s="74" t="s">
        <v>20</v>
      </c>
      <c r="I892" s="74" t="s">
        <v>24</v>
      </c>
      <c r="J892" s="72" t="s">
        <v>15</v>
      </c>
      <c r="K892" s="72" t="s">
        <v>10291</v>
      </c>
      <c r="L892" s="72" t="s">
        <v>424</v>
      </c>
      <c r="M892" s="72" t="s">
        <v>2313</v>
      </c>
      <c r="N892" s="72">
        <v>9</v>
      </c>
      <c r="O892" s="72">
        <v>50</v>
      </c>
      <c r="P892" s="72">
        <v>0</v>
      </c>
      <c r="Q892" s="72" t="s">
        <v>5021</v>
      </c>
      <c r="R892" s="72">
        <v>9.8333333333333339</v>
      </c>
      <c r="S892" s="72">
        <v>73</v>
      </c>
      <c r="T892" s="75">
        <v>17</v>
      </c>
      <c r="U892" s="75">
        <v>0</v>
      </c>
      <c r="V892" s="75" t="s">
        <v>5022</v>
      </c>
      <c r="W892" s="75">
        <v>-73.283333333333331</v>
      </c>
      <c r="X892" s="76" t="s">
        <v>44</v>
      </c>
      <c r="Y892" s="72" t="s">
        <v>5786</v>
      </c>
      <c r="Z892" s="74" t="s">
        <v>83</v>
      </c>
      <c r="AA892" s="70"/>
      <c r="AB892" s="70"/>
    </row>
    <row r="893" spans="1:28" ht="20.100000000000001" customHeight="1">
      <c r="A893" s="72" t="s">
        <v>11</v>
      </c>
      <c r="B893" s="72" t="s">
        <v>5651</v>
      </c>
      <c r="C893" s="75">
        <f t="shared" si="13"/>
        <v>23087300</v>
      </c>
      <c r="D893" s="75" t="e">
        <f>MATCH(C893,estadored!$B$26:$B$322,0)</f>
        <v>#N/A</v>
      </c>
      <c r="E893" s="73" t="s">
        <v>5652</v>
      </c>
      <c r="F893" s="74" t="s">
        <v>5019</v>
      </c>
      <c r="G893" s="74" t="s">
        <v>19</v>
      </c>
      <c r="H893" s="74" t="s">
        <v>20</v>
      </c>
      <c r="I893" s="74" t="s">
        <v>24</v>
      </c>
      <c r="J893" s="72" t="s">
        <v>15</v>
      </c>
      <c r="K893" s="72" t="s">
        <v>5653</v>
      </c>
      <c r="L893" s="72" t="s">
        <v>27</v>
      </c>
      <c r="M893" s="72" t="s">
        <v>142</v>
      </c>
      <c r="N893" s="72">
        <v>6</v>
      </c>
      <c r="O893" s="72">
        <v>8</v>
      </c>
      <c r="P893" s="72">
        <v>31.9</v>
      </c>
      <c r="Q893" s="72" t="s">
        <v>5021</v>
      </c>
      <c r="R893" s="72">
        <v>6.1421944444444447</v>
      </c>
      <c r="S893" s="72">
        <v>75</v>
      </c>
      <c r="T893" s="75">
        <v>22</v>
      </c>
      <c r="U893" s="75">
        <v>35.6</v>
      </c>
      <c r="V893" s="75" t="s">
        <v>5022</v>
      </c>
      <c r="W893" s="75">
        <v>-75.376555555555555</v>
      </c>
      <c r="X893" s="76" t="s">
        <v>5654</v>
      </c>
      <c r="Y893" s="72" t="s">
        <v>5575</v>
      </c>
      <c r="Z893" s="74" t="s">
        <v>121</v>
      </c>
      <c r="AA893" s="70"/>
      <c r="AB893" s="70"/>
    </row>
    <row r="894" spans="1:28" ht="20.100000000000001" customHeight="1">
      <c r="A894" s="72" t="s">
        <v>1371</v>
      </c>
      <c r="B894" s="72" t="s">
        <v>16242</v>
      </c>
      <c r="C894" s="75">
        <f t="shared" si="13"/>
        <v>35030080</v>
      </c>
      <c r="D894" s="75" t="e">
        <f>MATCH(C894,estadored!$B$26:$B$322,0)</f>
        <v>#N/A</v>
      </c>
      <c r="E894" s="73" t="s">
        <v>16243</v>
      </c>
      <c r="F894" s="74" t="s">
        <v>5019</v>
      </c>
      <c r="G894" s="74" t="s">
        <v>12</v>
      </c>
      <c r="H894" s="74" t="s">
        <v>67</v>
      </c>
      <c r="I894" s="74" t="s">
        <v>14</v>
      </c>
      <c r="J894" s="72" t="s">
        <v>15</v>
      </c>
      <c r="K894" s="72" t="s">
        <v>4751</v>
      </c>
      <c r="L894" s="72" t="s">
        <v>522</v>
      </c>
      <c r="M894" s="72" t="s">
        <v>1468</v>
      </c>
      <c r="N894" s="72">
        <v>4</v>
      </c>
      <c r="O894" s="72">
        <v>26</v>
      </c>
      <c r="P894" s="72">
        <v>28.2</v>
      </c>
      <c r="Q894" s="72" t="s">
        <v>5021</v>
      </c>
      <c r="R894" s="72">
        <v>4.4411666666666667</v>
      </c>
      <c r="S894" s="72">
        <v>73</v>
      </c>
      <c r="T894" s="75">
        <v>56</v>
      </c>
      <c r="U894" s="75">
        <v>11</v>
      </c>
      <c r="V894" s="75" t="s">
        <v>5022</v>
      </c>
      <c r="W894" s="75">
        <v>-73.936388888888899</v>
      </c>
      <c r="X894" s="76" t="s">
        <v>5505</v>
      </c>
      <c r="Y894" s="72" t="s">
        <v>6705</v>
      </c>
      <c r="Z894" s="74" t="s">
        <v>18</v>
      </c>
      <c r="AA894" s="70"/>
      <c r="AB894" s="70"/>
    </row>
    <row r="895" spans="1:28" ht="20.100000000000001" customHeight="1">
      <c r="A895" s="72" t="s">
        <v>892</v>
      </c>
      <c r="B895" s="72" t="s">
        <v>11685</v>
      </c>
      <c r="C895" s="75">
        <f t="shared" si="13"/>
        <v>44010160</v>
      </c>
      <c r="D895" s="75" t="e">
        <f>MATCH(C895,estadored!$B$26:$B$322,0)</f>
        <v>#N/A</v>
      </c>
      <c r="E895" s="73" t="s">
        <v>11686</v>
      </c>
      <c r="F895" s="74" t="s">
        <v>5019</v>
      </c>
      <c r="G895" s="74" t="s">
        <v>12</v>
      </c>
      <c r="H895" s="74" t="s">
        <v>13</v>
      </c>
      <c r="I895" s="74" t="s">
        <v>24</v>
      </c>
      <c r="J895" s="72" t="s">
        <v>15</v>
      </c>
      <c r="K895" s="72" t="s">
        <v>11687</v>
      </c>
      <c r="L895" s="72" t="s">
        <v>660</v>
      </c>
      <c r="M895" s="72" t="s">
        <v>893</v>
      </c>
      <c r="N895" s="72">
        <v>1</v>
      </c>
      <c r="O895" s="72">
        <v>27</v>
      </c>
      <c r="P895" s="72">
        <v>5</v>
      </c>
      <c r="Q895" s="72" t="s">
        <v>5021</v>
      </c>
      <c r="R895" s="72">
        <v>1.4513888888888888</v>
      </c>
      <c r="S895" s="72">
        <v>76</v>
      </c>
      <c r="T895" s="75">
        <v>38</v>
      </c>
      <c r="U895" s="75">
        <v>42</v>
      </c>
      <c r="V895" s="75" t="s">
        <v>5022</v>
      </c>
      <c r="W895" s="75">
        <v>-76.64500000000001</v>
      </c>
      <c r="X895" s="76" t="s">
        <v>11688</v>
      </c>
      <c r="Y895" s="72" t="s">
        <v>896</v>
      </c>
      <c r="Z895" s="74" t="s">
        <v>11689</v>
      </c>
      <c r="AA895" s="70"/>
      <c r="AB895" s="70"/>
    </row>
    <row r="896" spans="1:28" ht="20.100000000000001" customHeight="1">
      <c r="A896" s="72" t="s">
        <v>892</v>
      </c>
      <c r="B896" s="72" t="s">
        <v>11732</v>
      </c>
      <c r="C896" s="75">
        <f t="shared" si="13"/>
        <v>44017150</v>
      </c>
      <c r="D896" s="75" t="e">
        <f>MATCH(C896,estadored!$B$26:$B$322,0)</f>
        <v>#N/A</v>
      </c>
      <c r="E896" s="73" t="s">
        <v>11733</v>
      </c>
      <c r="F896" s="74" t="s">
        <v>5019</v>
      </c>
      <c r="G896" s="74" t="s">
        <v>19</v>
      </c>
      <c r="H896" s="74" t="s">
        <v>20</v>
      </c>
      <c r="I896" s="74" t="s">
        <v>24</v>
      </c>
      <c r="J896" s="72" t="s">
        <v>15</v>
      </c>
      <c r="K896" s="72" t="s">
        <v>11687</v>
      </c>
      <c r="L896" s="72" t="s">
        <v>660</v>
      </c>
      <c r="M896" s="72" t="s">
        <v>893</v>
      </c>
      <c r="N896" s="72">
        <v>1</v>
      </c>
      <c r="O896" s="72">
        <v>27</v>
      </c>
      <c r="P896" s="72">
        <v>5</v>
      </c>
      <c r="Q896" s="72" t="s">
        <v>5021</v>
      </c>
      <c r="R896" s="72">
        <v>1.4513888888888888</v>
      </c>
      <c r="S896" s="72">
        <v>76</v>
      </c>
      <c r="T896" s="75">
        <v>38</v>
      </c>
      <c r="U896" s="75">
        <v>42</v>
      </c>
      <c r="V896" s="75" t="s">
        <v>5022</v>
      </c>
      <c r="W896" s="75">
        <v>-76.64500000000001</v>
      </c>
      <c r="X896" s="76" t="s">
        <v>11688</v>
      </c>
      <c r="Y896" s="72" t="s">
        <v>896</v>
      </c>
      <c r="Z896" s="74" t="s">
        <v>11689</v>
      </c>
      <c r="AA896" s="70"/>
      <c r="AB896" s="70"/>
    </row>
    <row r="897" spans="1:28" ht="20.100000000000001" customHeight="1">
      <c r="A897" s="72" t="s">
        <v>1299</v>
      </c>
      <c r="B897" s="72" t="s">
        <v>15053</v>
      </c>
      <c r="C897" s="75">
        <f t="shared" si="13"/>
        <v>21210150</v>
      </c>
      <c r="D897" s="75" t="e">
        <f>MATCH(C897,estadored!$B$26:$B$322,0)</f>
        <v>#N/A</v>
      </c>
      <c r="E897" s="73" t="s">
        <v>15054</v>
      </c>
      <c r="F897" s="74" t="s">
        <v>5019</v>
      </c>
      <c r="G897" s="74" t="s">
        <v>12</v>
      </c>
      <c r="H897" s="74" t="s">
        <v>13</v>
      </c>
      <c r="I897" s="74" t="s">
        <v>14</v>
      </c>
      <c r="J897" s="72" t="s">
        <v>15</v>
      </c>
      <c r="K897" s="72" t="s">
        <v>15051</v>
      </c>
      <c r="L897" s="72" t="s">
        <v>637</v>
      </c>
      <c r="M897" s="72" t="s">
        <v>1325</v>
      </c>
      <c r="N897" s="72">
        <v>4</v>
      </c>
      <c r="O897" s="72">
        <v>17</v>
      </c>
      <c r="P897" s="72">
        <v>3.8</v>
      </c>
      <c r="Q897" s="72" t="s">
        <v>5021</v>
      </c>
      <c r="R897" s="72">
        <v>4.2843888888888886</v>
      </c>
      <c r="S897" s="72">
        <v>75</v>
      </c>
      <c r="T897" s="75">
        <v>32</v>
      </c>
      <c r="U897" s="75">
        <v>32.4</v>
      </c>
      <c r="V897" s="75" t="s">
        <v>5022</v>
      </c>
      <c r="W897" s="75">
        <v>-75.542333333333332</v>
      </c>
      <c r="X897" s="76" t="s">
        <v>15055</v>
      </c>
      <c r="Y897" s="72" t="s">
        <v>5448</v>
      </c>
      <c r="Z897" s="74" t="s">
        <v>18</v>
      </c>
      <c r="AA897" s="70"/>
      <c r="AB897" s="70"/>
    </row>
    <row r="898" spans="1:28" ht="20.100000000000001" customHeight="1">
      <c r="A898" s="72" t="s">
        <v>564</v>
      </c>
      <c r="B898" s="72" t="s">
        <v>8775</v>
      </c>
      <c r="C898" s="75">
        <f t="shared" ref="C898:C961" si="14">B898+0</f>
        <v>21017030</v>
      </c>
      <c r="D898" s="75" t="e">
        <f>MATCH(C898,estadored!$B$26:$B$322,0)</f>
        <v>#N/A</v>
      </c>
      <c r="E898" s="73" t="s">
        <v>8776</v>
      </c>
      <c r="F898" s="74" t="s">
        <v>5019</v>
      </c>
      <c r="G898" s="74" t="s">
        <v>19</v>
      </c>
      <c r="H898" s="74" t="s">
        <v>31</v>
      </c>
      <c r="I898" s="74" t="s">
        <v>14</v>
      </c>
      <c r="J898" s="72" t="s">
        <v>15</v>
      </c>
      <c r="K898" s="72" t="s">
        <v>160</v>
      </c>
      <c r="L898" s="72" t="s">
        <v>566</v>
      </c>
      <c r="M898" s="72" t="s">
        <v>568</v>
      </c>
      <c r="N898" s="72">
        <v>1</v>
      </c>
      <c r="O898" s="72">
        <v>52</v>
      </c>
      <c r="P898" s="72">
        <v>24.6</v>
      </c>
      <c r="Q898" s="72" t="s">
        <v>5021</v>
      </c>
      <c r="R898" s="72">
        <v>1.8734999999999999</v>
      </c>
      <c r="S898" s="72">
        <v>76</v>
      </c>
      <c r="T898" s="75">
        <v>13</v>
      </c>
      <c r="U898" s="75">
        <v>54.2</v>
      </c>
      <c r="V898" s="75" t="s">
        <v>5022</v>
      </c>
      <c r="W898" s="75">
        <v>-76.231722222222217</v>
      </c>
      <c r="X898" s="76" t="s">
        <v>8777</v>
      </c>
      <c r="Y898" s="72" t="s">
        <v>228</v>
      </c>
      <c r="Z898" s="74" t="s">
        <v>18</v>
      </c>
      <c r="AA898" s="70"/>
      <c r="AB898" s="70"/>
    </row>
    <row r="899" spans="1:28" ht="20.100000000000001" customHeight="1">
      <c r="A899" s="72" t="s">
        <v>11</v>
      </c>
      <c r="B899" s="72" t="s">
        <v>5342</v>
      </c>
      <c r="C899" s="75">
        <f t="shared" si="14"/>
        <v>12010070</v>
      </c>
      <c r="D899" s="75" t="e">
        <f>MATCH(C899,estadored!$B$26:$B$322,0)</f>
        <v>#N/A</v>
      </c>
      <c r="E899" s="73" t="s">
        <v>5343</v>
      </c>
      <c r="F899" s="74" t="s">
        <v>5019</v>
      </c>
      <c r="G899" s="74" t="s">
        <v>12</v>
      </c>
      <c r="H899" s="74" t="s">
        <v>13</v>
      </c>
      <c r="I899" s="74" t="s">
        <v>14</v>
      </c>
      <c r="J899" s="72" t="s">
        <v>15</v>
      </c>
      <c r="K899" s="72" t="s">
        <v>5344</v>
      </c>
      <c r="L899" s="72" t="s">
        <v>27</v>
      </c>
      <c r="M899" s="72" t="s">
        <v>5340</v>
      </c>
      <c r="N899" s="72">
        <v>7</v>
      </c>
      <c r="O899" s="72">
        <v>53</v>
      </c>
      <c r="P899" s="72">
        <v>4</v>
      </c>
      <c r="Q899" s="72" t="s">
        <v>5021</v>
      </c>
      <c r="R899" s="72">
        <v>7.8844444444444441</v>
      </c>
      <c r="S899" s="72">
        <v>76</v>
      </c>
      <c r="T899" s="75">
        <v>38</v>
      </c>
      <c r="U899" s="75">
        <v>52</v>
      </c>
      <c r="V899" s="75" t="s">
        <v>5022</v>
      </c>
      <c r="W899" s="75">
        <v>-76.64777777777779</v>
      </c>
      <c r="X899" s="76" t="s">
        <v>52</v>
      </c>
      <c r="Y899" s="72" t="s">
        <v>104</v>
      </c>
      <c r="Z899" s="74" t="s">
        <v>18</v>
      </c>
      <c r="AA899" s="70"/>
      <c r="AB899" s="70"/>
    </row>
    <row r="900" spans="1:28" ht="20.100000000000001" customHeight="1">
      <c r="A900" s="72" t="s">
        <v>1371</v>
      </c>
      <c r="B900" s="72" t="s">
        <v>16020</v>
      </c>
      <c r="C900" s="75">
        <f t="shared" si="14"/>
        <v>21206510</v>
      </c>
      <c r="D900" s="75" t="e">
        <f>MATCH(C900,estadored!$B$26:$B$322,0)</f>
        <v>#N/A</v>
      </c>
      <c r="E900" s="73" t="s">
        <v>16021</v>
      </c>
      <c r="F900" s="74" t="s">
        <v>5019</v>
      </c>
      <c r="G900" s="74" t="s">
        <v>12</v>
      </c>
      <c r="H900" s="74" t="s">
        <v>64</v>
      </c>
      <c r="I900" s="74" t="s">
        <v>24</v>
      </c>
      <c r="J900" s="72" t="s">
        <v>15</v>
      </c>
      <c r="K900" s="72" t="s">
        <v>463</v>
      </c>
      <c r="L900" s="72" t="s">
        <v>1376</v>
      </c>
      <c r="M900" s="72" t="s">
        <v>1376</v>
      </c>
      <c r="N900" s="72">
        <v>4</v>
      </c>
      <c r="O900" s="72">
        <v>36</v>
      </c>
      <c r="P900" s="72">
        <v>0</v>
      </c>
      <c r="Q900" s="72" t="s">
        <v>5021</v>
      </c>
      <c r="R900" s="72">
        <v>4.5999999999999996</v>
      </c>
      <c r="S900" s="72">
        <v>74</v>
      </c>
      <c r="T900" s="75">
        <v>5</v>
      </c>
      <c r="U900" s="75">
        <v>0</v>
      </c>
      <c r="V900" s="75" t="s">
        <v>5022</v>
      </c>
      <c r="W900" s="75">
        <v>-74.083333333333329</v>
      </c>
      <c r="X900" s="76" t="s">
        <v>264</v>
      </c>
      <c r="Y900" s="72" t="s">
        <v>7749</v>
      </c>
      <c r="Z900" s="74" t="s">
        <v>5578</v>
      </c>
      <c r="AA900" s="70"/>
      <c r="AB900" s="70"/>
    </row>
    <row r="901" spans="1:28" ht="20.100000000000001" customHeight="1">
      <c r="A901" s="72" t="s">
        <v>11</v>
      </c>
      <c r="B901" s="72" t="s">
        <v>6475</v>
      </c>
      <c r="C901" s="75">
        <f t="shared" si="14"/>
        <v>27045020</v>
      </c>
      <c r="D901" s="75" t="e">
        <f>MATCH(C901,estadored!$B$26:$B$322,0)</f>
        <v>#N/A</v>
      </c>
      <c r="E901" s="73" t="s">
        <v>6476</v>
      </c>
      <c r="F901" s="74" t="s">
        <v>5019</v>
      </c>
      <c r="G901" s="74" t="s">
        <v>12</v>
      </c>
      <c r="H901" s="74" t="s">
        <v>26</v>
      </c>
      <c r="I901" s="74" t="s">
        <v>14</v>
      </c>
      <c r="J901" s="72" t="s">
        <v>15</v>
      </c>
      <c r="K901" s="72" t="s">
        <v>6477</v>
      </c>
      <c r="L901" s="72" t="s">
        <v>27</v>
      </c>
      <c r="M901" s="72" t="s">
        <v>179</v>
      </c>
      <c r="N901" s="72">
        <v>7</v>
      </c>
      <c r="O901" s="72">
        <v>48</v>
      </c>
      <c r="P901" s="72">
        <v>42.2</v>
      </c>
      <c r="Q901" s="72" t="s">
        <v>5021</v>
      </c>
      <c r="R901" s="72">
        <v>7.8117222222222225</v>
      </c>
      <c r="S901" s="72">
        <v>74</v>
      </c>
      <c r="T901" s="75">
        <v>56</v>
      </c>
      <c r="U901" s="75">
        <v>9.5</v>
      </c>
      <c r="V901" s="75" t="s">
        <v>5022</v>
      </c>
      <c r="W901" s="75">
        <v>-74.935972222222233</v>
      </c>
      <c r="X901" s="76" t="s">
        <v>40</v>
      </c>
      <c r="Y901" s="72" t="s">
        <v>5715</v>
      </c>
      <c r="Z901" s="74" t="s">
        <v>18</v>
      </c>
      <c r="AA901" s="70"/>
      <c r="AB901" s="70"/>
    </row>
    <row r="902" spans="1:28" ht="20.100000000000001" customHeight="1">
      <c r="A902" s="72" t="s">
        <v>493</v>
      </c>
      <c r="B902" s="72" t="s">
        <v>8329</v>
      </c>
      <c r="C902" s="75">
        <f t="shared" si="14"/>
        <v>35027210</v>
      </c>
      <c r="D902" s="75" t="e">
        <f>MATCH(C902,estadored!$B$26:$B$322,0)</f>
        <v>#N/A</v>
      </c>
      <c r="E902" s="73" t="s">
        <v>8330</v>
      </c>
      <c r="F902" s="74" t="s">
        <v>5019</v>
      </c>
      <c r="G902" s="74" t="s">
        <v>19</v>
      </c>
      <c r="H902" s="74" t="s">
        <v>31</v>
      </c>
      <c r="I902" s="74" t="s">
        <v>14</v>
      </c>
      <c r="J902" s="72" t="s">
        <v>15</v>
      </c>
      <c r="K902" s="72" t="s">
        <v>137</v>
      </c>
      <c r="L902" s="72" t="s">
        <v>522</v>
      </c>
      <c r="M902" s="72" t="s">
        <v>8290</v>
      </c>
      <c r="N902" s="72">
        <v>4</v>
      </c>
      <c r="O902" s="72">
        <v>11</v>
      </c>
      <c r="P902" s="72">
        <v>43</v>
      </c>
      <c r="Q902" s="72" t="s">
        <v>5021</v>
      </c>
      <c r="R902" s="72">
        <v>4.1952777777777781</v>
      </c>
      <c r="S902" s="72">
        <v>73</v>
      </c>
      <c r="T902" s="75">
        <v>46</v>
      </c>
      <c r="U902" s="75">
        <v>8</v>
      </c>
      <c r="V902" s="75" t="s">
        <v>5022</v>
      </c>
      <c r="W902" s="75">
        <v>-73.768888888888881</v>
      </c>
      <c r="X902" s="76" t="s">
        <v>8331</v>
      </c>
      <c r="Y902" s="72" t="s">
        <v>5983</v>
      </c>
      <c r="Z902" s="74" t="s">
        <v>18</v>
      </c>
      <c r="AA902" s="70"/>
      <c r="AB902" s="70"/>
    </row>
    <row r="903" spans="1:28" ht="20.100000000000001" customHeight="1">
      <c r="A903" s="72" t="s">
        <v>564</v>
      </c>
      <c r="B903" s="72" t="s">
        <v>9140</v>
      </c>
      <c r="C903" s="75">
        <f t="shared" si="14"/>
        <v>21107030</v>
      </c>
      <c r="D903" s="75" t="e">
        <f>MATCH(C903,estadored!$B$26:$B$322,0)</f>
        <v>#N/A</v>
      </c>
      <c r="E903" s="73" t="s">
        <v>9141</v>
      </c>
      <c r="F903" s="74" t="s">
        <v>5019</v>
      </c>
      <c r="G903" s="74" t="s">
        <v>19</v>
      </c>
      <c r="H903" s="74" t="s">
        <v>20</v>
      </c>
      <c r="I903" s="74" t="s">
        <v>14</v>
      </c>
      <c r="J903" s="72" t="s">
        <v>15</v>
      </c>
      <c r="K903" s="72" t="s">
        <v>618</v>
      </c>
      <c r="L903" s="72" t="s">
        <v>566</v>
      </c>
      <c r="M903" s="72" t="s">
        <v>9102</v>
      </c>
      <c r="N903" s="72">
        <v>2</v>
      </c>
      <c r="O903" s="72">
        <v>32</v>
      </c>
      <c r="P903" s="72">
        <v>41.2</v>
      </c>
      <c r="Q903" s="72" t="s">
        <v>5021</v>
      </c>
      <c r="R903" s="72">
        <v>2.5447777777777776</v>
      </c>
      <c r="S903" s="72">
        <v>75</v>
      </c>
      <c r="T903" s="75">
        <v>18</v>
      </c>
      <c r="U903" s="75">
        <v>5.6</v>
      </c>
      <c r="V903" s="75" t="s">
        <v>5022</v>
      </c>
      <c r="W903" s="75">
        <v>-75.301555555555552</v>
      </c>
      <c r="X903" s="76" t="s">
        <v>8958</v>
      </c>
      <c r="Y903" s="72" t="s">
        <v>353</v>
      </c>
      <c r="Z903" s="74" t="s">
        <v>18</v>
      </c>
      <c r="AA903" s="70"/>
      <c r="AB903" s="70"/>
    </row>
    <row r="904" spans="1:28" ht="20.100000000000001" customHeight="1">
      <c r="A904" s="72" t="s">
        <v>493</v>
      </c>
      <c r="B904" s="72" t="s">
        <v>8628</v>
      </c>
      <c r="C904" s="75">
        <f t="shared" si="14"/>
        <v>38010030</v>
      </c>
      <c r="D904" s="75" t="e">
        <f>MATCH(C904,estadored!$B$26:$B$322,0)</f>
        <v>#N/A</v>
      </c>
      <c r="E904" s="73" t="s">
        <v>8629</v>
      </c>
      <c r="F904" s="74" t="s">
        <v>5019</v>
      </c>
      <c r="G904" s="74" t="s">
        <v>12</v>
      </c>
      <c r="H904" s="74" t="s">
        <v>13</v>
      </c>
      <c r="I904" s="74" t="s">
        <v>14</v>
      </c>
      <c r="J904" s="72" t="s">
        <v>15</v>
      </c>
      <c r="K904" s="72" t="s">
        <v>2525</v>
      </c>
      <c r="L904" s="72" t="s">
        <v>8136</v>
      </c>
      <c r="M904" s="72" t="s">
        <v>8566</v>
      </c>
      <c r="N904" s="72">
        <v>5</v>
      </c>
      <c r="O904" s="72">
        <v>40</v>
      </c>
      <c r="P904" s="72">
        <v>58</v>
      </c>
      <c r="Q904" s="72" t="s">
        <v>5021</v>
      </c>
      <c r="R904" s="72">
        <v>5.6827777777777779</v>
      </c>
      <c r="S904" s="72">
        <v>67</v>
      </c>
      <c r="T904" s="75">
        <v>38</v>
      </c>
      <c r="U904" s="75">
        <v>25</v>
      </c>
      <c r="V904" s="75" t="s">
        <v>5022</v>
      </c>
      <c r="W904" s="75">
        <v>-67.640277777777783</v>
      </c>
      <c r="X904" s="76" t="s">
        <v>5403</v>
      </c>
      <c r="Y904" s="72" t="s">
        <v>120</v>
      </c>
      <c r="Z904" s="74" t="s">
        <v>18</v>
      </c>
      <c r="AA904" s="70"/>
      <c r="AB904" s="70"/>
    </row>
    <row r="905" spans="1:28" ht="20.100000000000001" customHeight="1">
      <c r="A905" s="72" t="s">
        <v>493</v>
      </c>
      <c r="B905" s="72" t="s">
        <v>8640</v>
      </c>
      <c r="C905" s="75">
        <f t="shared" si="14"/>
        <v>38017040</v>
      </c>
      <c r="D905" s="75" t="e">
        <f>MATCH(C905,estadored!$B$26:$B$322,0)</f>
        <v>#N/A</v>
      </c>
      <c r="E905" s="73" t="s">
        <v>8641</v>
      </c>
      <c r="F905" s="74" t="s">
        <v>5019</v>
      </c>
      <c r="G905" s="74" t="s">
        <v>19</v>
      </c>
      <c r="H905" s="74" t="s">
        <v>20</v>
      </c>
      <c r="I905" s="74" t="s">
        <v>14</v>
      </c>
      <c r="J905" s="72" t="s">
        <v>15</v>
      </c>
      <c r="K905" s="72" t="s">
        <v>2525</v>
      </c>
      <c r="L905" s="72" t="s">
        <v>8136</v>
      </c>
      <c r="M905" s="72" t="s">
        <v>8566</v>
      </c>
      <c r="N905" s="72">
        <v>5</v>
      </c>
      <c r="O905" s="72">
        <v>40</v>
      </c>
      <c r="P905" s="72">
        <v>57.7</v>
      </c>
      <c r="Q905" s="72" t="s">
        <v>5021</v>
      </c>
      <c r="R905" s="72">
        <v>5.6826944444444445</v>
      </c>
      <c r="S905" s="72">
        <v>67</v>
      </c>
      <c r="T905" s="75">
        <v>38</v>
      </c>
      <c r="U905" s="75">
        <v>24.7</v>
      </c>
      <c r="V905" s="75" t="s">
        <v>5022</v>
      </c>
      <c r="W905" s="75">
        <v>-67.640194444444447</v>
      </c>
      <c r="X905" s="76" t="s">
        <v>5419</v>
      </c>
      <c r="Y905" s="72" t="s">
        <v>120</v>
      </c>
      <c r="Z905" s="74" t="s">
        <v>18</v>
      </c>
      <c r="AA905" s="70"/>
      <c r="AB905" s="70"/>
    </row>
    <row r="906" spans="1:28" ht="20.100000000000001" customHeight="1">
      <c r="A906" s="72" t="s">
        <v>1137</v>
      </c>
      <c r="B906" s="72" t="s">
        <v>13904</v>
      </c>
      <c r="C906" s="75">
        <f t="shared" si="14"/>
        <v>26020160</v>
      </c>
      <c r="D906" s="75" t="e">
        <f>MATCH(C906,estadored!$B$26:$B$322,0)</f>
        <v>#N/A</v>
      </c>
      <c r="E906" s="73" t="s">
        <v>13905</v>
      </c>
      <c r="F906" s="74" t="s">
        <v>5019</v>
      </c>
      <c r="G906" s="74" t="s">
        <v>12</v>
      </c>
      <c r="H906" s="74" t="s">
        <v>13</v>
      </c>
      <c r="I906" s="74" t="s">
        <v>14</v>
      </c>
      <c r="J906" s="72" t="s">
        <v>15</v>
      </c>
      <c r="K906" s="72" t="s">
        <v>13893</v>
      </c>
      <c r="L906" s="72" t="s">
        <v>174</v>
      </c>
      <c r="M906" s="72" t="s">
        <v>13894</v>
      </c>
      <c r="N906" s="72">
        <v>2</v>
      </c>
      <c r="O906" s="72">
        <v>56</v>
      </c>
      <c r="P906" s="72">
        <v>42.6</v>
      </c>
      <c r="Q906" s="72" t="s">
        <v>5021</v>
      </c>
      <c r="R906" s="72">
        <v>2.9451666666666667</v>
      </c>
      <c r="S906" s="72">
        <v>76</v>
      </c>
      <c r="T906" s="75">
        <v>39</v>
      </c>
      <c r="U906" s="75">
        <v>6.3</v>
      </c>
      <c r="V906" s="75" t="s">
        <v>5022</v>
      </c>
      <c r="W906" s="75">
        <v>-76.651750000000007</v>
      </c>
      <c r="X906" s="76" t="s">
        <v>13906</v>
      </c>
      <c r="Y906" s="72" t="s">
        <v>5323</v>
      </c>
      <c r="Z906" s="74" t="s">
        <v>18</v>
      </c>
      <c r="AA906" s="70"/>
      <c r="AB906" s="70"/>
    </row>
    <row r="907" spans="1:28" ht="20.100000000000001" customHeight="1">
      <c r="A907" s="72" t="s">
        <v>493</v>
      </c>
      <c r="B907" s="72" t="s">
        <v>7964</v>
      </c>
      <c r="C907" s="75">
        <f t="shared" si="14"/>
        <v>32040010</v>
      </c>
      <c r="D907" s="75" t="e">
        <f>MATCH(C907,estadored!$B$26:$B$322,0)</f>
        <v>#N/A</v>
      </c>
      <c r="E907" s="73" t="s">
        <v>7965</v>
      </c>
      <c r="F907" s="74" t="s">
        <v>5019</v>
      </c>
      <c r="G907" s="74" t="s">
        <v>12</v>
      </c>
      <c r="H907" s="74" t="s">
        <v>13</v>
      </c>
      <c r="I907" s="74" t="s">
        <v>14</v>
      </c>
      <c r="J907" s="72" t="s">
        <v>15</v>
      </c>
      <c r="K907" s="72" t="s">
        <v>7933</v>
      </c>
      <c r="L907" s="72" t="s">
        <v>494</v>
      </c>
      <c r="M907" s="72" t="s">
        <v>495</v>
      </c>
      <c r="N907" s="72">
        <v>2</v>
      </c>
      <c r="O907" s="72">
        <v>21</v>
      </c>
      <c r="P907" s="72">
        <v>16.8</v>
      </c>
      <c r="Q907" s="72" t="s">
        <v>5021</v>
      </c>
      <c r="R907" s="72">
        <v>2.3546666666666667</v>
      </c>
      <c r="S907" s="72">
        <v>73</v>
      </c>
      <c r="T907" s="75">
        <v>34</v>
      </c>
      <c r="U907" s="75">
        <v>51.4</v>
      </c>
      <c r="V907" s="75" t="s">
        <v>5022</v>
      </c>
      <c r="W907" s="75">
        <v>-73.580944444444441</v>
      </c>
      <c r="X907" s="76" t="s">
        <v>7966</v>
      </c>
      <c r="Y907" s="72" t="s">
        <v>466</v>
      </c>
      <c r="Z907" s="74" t="s">
        <v>18</v>
      </c>
      <c r="AA907" s="70"/>
      <c r="AB907" s="70"/>
    </row>
    <row r="908" spans="1:28" ht="20.100000000000001" customHeight="1">
      <c r="A908" s="72" t="s">
        <v>493</v>
      </c>
      <c r="B908" s="72" t="s">
        <v>7978</v>
      </c>
      <c r="C908" s="75">
        <f t="shared" si="14"/>
        <v>32047030</v>
      </c>
      <c r="D908" s="75" t="e">
        <f>MATCH(C908,estadored!$B$26:$B$322,0)</f>
        <v>#N/A</v>
      </c>
      <c r="E908" s="73" t="s">
        <v>7979</v>
      </c>
      <c r="F908" s="74" t="s">
        <v>5019</v>
      </c>
      <c r="G908" s="74" t="s">
        <v>19</v>
      </c>
      <c r="H908" s="74" t="s">
        <v>20</v>
      </c>
      <c r="I908" s="74" t="s">
        <v>14</v>
      </c>
      <c r="J908" s="72" t="s">
        <v>15</v>
      </c>
      <c r="K908" s="72" t="s">
        <v>7933</v>
      </c>
      <c r="L908" s="72" t="s">
        <v>494</v>
      </c>
      <c r="M908" s="72" t="s">
        <v>495</v>
      </c>
      <c r="N908" s="72">
        <v>2</v>
      </c>
      <c r="O908" s="72">
        <v>21</v>
      </c>
      <c r="P908" s="72">
        <v>16.8</v>
      </c>
      <c r="Q908" s="72" t="s">
        <v>5021</v>
      </c>
      <c r="R908" s="72">
        <v>2.3546666666666667</v>
      </c>
      <c r="S908" s="72">
        <v>73</v>
      </c>
      <c r="T908" s="75">
        <v>34</v>
      </c>
      <c r="U908" s="75">
        <v>51.4</v>
      </c>
      <c r="V908" s="75" t="s">
        <v>5022</v>
      </c>
      <c r="W908" s="75">
        <v>-73.580944444444441</v>
      </c>
      <c r="X908" s="76" t="s">
        <v>506</v>
      </c>
      <c r="Y908" s="72" t="s">
        <v>7938</v>
      </c>
      <c r="Z908" s="74" t="s">
        <v>18</v>
      </c>
      <c r="AA908" s="70"/>
      <c r="AB908" s="70"/>
    </row>
    <row r="909" spans="1:28" ht="20.100000000000001" customHeight="1">
      <c r="A909" s="72" t="s">
        <v>1299</v>
      </c>
      <c r="B909" s="72" t="s">
        <v>15570</v>
      </c>
      <c r="C909" s="75">
        <f t="shared" si="14"/>
        <v>23017070</v>
      </c>
      <c r="D909" s="75" t="e">
        <f>MATCH(C909,estadored!$B$26:$B$322,0)</f>
        <v>#N/A</v>
      </c>
      <c r="E909" s="73" t="s">
        <v>15571</v>
      </c>
      <c r="F909" s="74" t="s">
        <v>5019</v>
      </c>
      <c r="G909" s="74" t="s">
        <v>19</v>
      </c>
      <c r="H909" s="74" t="s">
        <v>20</v>
      </c>
      <c r="I909" s="74" t="s">
        <v>24</v>
      </c>
      <c r="J909" s="72" t="s">
        <v>15</v>
      </c>
      <c r="K909" s="72" t="s">
        <v>8397</v>
      </c>
      <c r="L909" s="72" t="s">
        <v>637</v>
      </c>
      <c r="M909" s="72" t="s">
        <v>1359</v>
      </c>
      <c r="N909" s="72">
        <v>5</v>
      </c>
      <c r="O909" s="72">
        <v>15</v>
      </c>
      <c r="P909" s="72">
        <v>0</v>
      </c>
      <c r="Q909" s="72" t="s">
        <v>5021</v>
      </c>
      <c r="R909" s="72">
        <v>5.25</v>
      </c>
      <c r="S909" s="72">
        <v>74</v>
      </c>
      <c r="T909" s="75">
        <v>54</v>
      </c>
      <c r="U909" s="75">
        <v>0</v>
      </c>
      <c r="V909" s="75" t="s">
        <v>5022</v>
      </c>
      <c r="W909" s="75">
        <v>-74.900000000000006</v>
      </c>
      <c r="X909" s="76" t="s">
        <v>6159</v>
      </c>
      <c r="Y909" s="72" t="s">
        <v>8002</v>
      </c>
      <c r="Z909" s="74" t="s">
        <v>593</v>
      </c>
      <c r="AA909" s="70"/>
      <c r="AB909" s="70"/>
    </row>
    <row r="910" spans="1:28" ht="20.100000000000001" customHeight="1">
      <c r="A910" s="72" t="s">
        <v>1299</v>
      </c>
      <c r="B910" s="72" t="s">
        <v>15572</v>
      </c>
      <c r="C910" s="75">
        <f t="shared" si="14"/>
        <v>23017080</v>
      </c>
      <c r="D910" s="75" t="e">
        <f>MATCH(C910,estadored!$B$26:$B$322,0)</f>
        <v>#N/A</v>
      </c>
      <c r="E910" s="73" t="s">
        <v>15573</v>
      </c>
      <c r="F910" s="74" t="s">
        <v>5019</v>
      </c>
      <c r="G910" s="74" t="s">
        <v>19</v>
      </c>
      <c r="H910" s="74" t="s">
        <v>20</v>
      </c>
      <c r="I910" s="74" t="s">
        <v>14</v>
      </c>
      <c r="J910" s="72" t="s">
        <v>15</v>
      </c>
      <c r="K910" s="72" t="s">
        <v>8397</v>
      </c>
      <c r="L910" s="72" t="s">
        <v>637</v>
      </c>
      <c r="M910" s="72" t="s">
        <v>1359</v>
      </c>
      <c r="N910" s="72">
        <v>5</v>
      </c>
      <c r="O910" s="72">
        <v>14</v>
      </c>
      <c r="P910" s="72">
        <v>7.03</v>
      </c>
      <c r="Q910" s="72" t="s">
        <v>5021</v>
      </c>
      <c r="R910" s="72">
        <v>5.2352861111111109</v>
      </c>
      <c r="S910" s="72">
        <v>74</v>
      </c>
      <c r="T910" s="75">
        <v>53</v>
      </c>
      <c r="U910" s="75">
        <v>12.3</v>
      </c>
      <c r="V910" s="75" t="s">
        <v>5022</v>
      </c>
      <c r="W910" s="75">
        <v>-74.886750000000006</v>
      </c>
      <c r="X910" s="76" t="s">
        <v>15574</v>
      </c>
      <c r="Y910" s="72" t="s">
        <v>5571</v>
      </c>
      <c r="Z910" s="74" t="s">
        <v>18</v>
      </c>
      <c r="AA910" s="70"/>
      <c r="AB910" s="70"/>
    </row>
    <row r="911" spans="1:28" ht="20.100000000000001" customHeight="1">
      <c r="A911" s="72" t="s">
        <v>303</v>
      </c>
      <c r="B911" s="72" t="s">
        <v>7633</v>
      </c>
      <c r="C911" s="75">
        <f t="shared" si="14"/>
        <v>29030420</v>
      </c>
      <c r="D911" s="75" t="e">
        <f>MATCH(C911,estadored!$B$26:$B$322,0)</f>
        <v>#N/A</v>
      </c>
      <c r="E911" s="73" t="s">
        <v>7634</v>
      </c>
      <c r="F911" s="74" t="s">
        <v>5019</v>
      </c>
      <c r="G911" s="74" t="s">
        <v>12</v>
      </c>
      <c r="H911" s="74" t="s">
        <v>67</v>
      </c>
      <c r="I911" s="74" t="s">
        <v>24</v>
      </c>
      <c r="J911" s="72" t="s">
        <v>15</v>
      </c>
      <c r="K911" s="72" t="s">
        <v>7635</v>
      </c>
      <c r="L911" s="72" t="s">
        <v>175</v>
      </c>
      <c r="M911" s="72" t="s">
        <v>359</v>
      </c>
      <c r="N911" s="72">
        <v>10</v>
      </c>
      <c r="O911" s="72">
        <v>3</v>
      </c>
      <c r="P911" s="72">
        <v>0</v>
      </c>
      <c r="Q911" s="72" t="s">
        <v>5021</v>
      </c>
      <c r="R911" s="72">
        <v>10.050000000000001</v>
      </c>
      <c r="S911" s="72">
        <v>75</v>
      </c>
      <c r="T911" s="75">
        <v>13</v>
      </c>
      <c r="U911" s="75">
        <v>0</v>
      </c>
      <c r="V911" s="75" t="s">
        <v>5022</v>
      </c>
      <c r="W911" s="75">
        <v>-75.216666666666669</v>
      </c>
      <c r="X911" s="76" t="s">
        <v>44</v>
      </c>
      <c r="Y911" s="72" t="s">
        <v>5824</v>
      </c>
      <c r="Z911" s="74" t="s">
        <v>5122</v>
      </c>
      <c r="AA911" s="70"/>
      <c r="AB911" s="70"/>
    </row>
    <row r="912" spans="1:28" ht="20.100000000000001" customHeight="1">
      <c r="A912" s="72" t="s">
        <v>11</v>
      </c>
      <c r="B912" s="72" t="s">
        <v>5757</v>
      </c>
      <c r="C912" s="75">
        <f t="shared" si="14"/>
        <v>25021390</v>
      </c>
      <c r="D912" s="75" t="e">
        <f>MATCH(C912,estadored!$B$26:$B$322,0)</f>
        <v>#N/A</v>
      </c>
      <c r="E912" s="73" t="s">
        <v>5758</v>
      </c>
      <c r="F912" s="74" t="s">
        <v>5019</v>
      </c>
      <c r="G912" s="74" t="s">
        <v>12</v>
      </c>
      <c r="H912" s="74" t="s">
        <v>13</v>
      </c>
      <c r="I912" s="74" t="s">
        <v>24</v>
      </c>
      <c r="J912" s="72" t="s">
        <v>15</v>
      </c>
      <c r="K912" s="72" t="s">
        <v>174</v>
      </c>
      <c r="L912" s="72" t="s">
        <v>27</v>
      </c>
      <c r="M912" s="72" t="s">
        <v>179</v>
      </c>
      <c r="N912" s="72">
        <v>8</v>
      </c>
      <c r="O912" s="72">
        <v>0</v>
      </c>
      <c r="P912" s="72">
        <v>0</v>
      </c>
      <c r="Q912" s="72" t="s">
        <v>5021</v>
      </c>
      <c r="R912" s="72">
        <v>8</v>
      </c>
      <c r="S912" s="72">
        <v>75</v>
      </c>
      <c r="T912" s="75">
        <v>12</v>
      </c>
      <c r="U912" s="75">
        <v>0</v>
      </c>
      <c r="V912" s="75" t="s">
        <v>5022</v>
      </c>
      <c r="W912" s="75">
        <v>-75.2</v>
      </c>
      <c r="X912" s="76" t="s">
        <v>5403</v>
      </c>
      <c r="Y912" s="72" t="s">
        <v>5759</v>
      </c>
      <c r="Z912" s="74" t="s">
        <v>5760</v>
      </c>
      <c r="AA912" s="70"/>
      <c r="AB912" s="70"/>
    </row>
    <row r="913" spans="1:28" ht="20.100000000000001" customHeight="1">
      <c r="A913" s="72" t="s">
        <v>674</v>
      </c>
      <c r="B913" s="72" t="s">
        <v>9830</v>
      </c>
      <c r="C913" s="75">
        <f t="shared" si="14"/>
        <v>15065110</v>
      </c>
      <c r="D913" s="75" t="e">
        <f>MATCH(C913,estadored!$B$26:$B$322,0)</f>
        <v>#N/A</v>
      </c>
      <c r="E913" s="73" t="s">
        <v>9831</v>
      </c>
      <c r="F913" s="74" t="s">
        <v>5019</v>
      </c>
      <c r="G913" s="74" t="s">
        <v>12</v>
      </c>
      <c r="H913" s="74" t="s">
        <v>111</v>
      </c>
      <c r="I913" s="74" t="s">
        <v>24</v>
      </c>
      <c r="J913" s="72" t="s">
        <v>15</v>
      </c>
      <c r="K913" s="72" t="s">
        <v>9832</v>
      </c>
      <c r="L913" s="72" t="s">
        <v>678</v>
      </c>
      <c r="M913" s="72" t="s">
        <v>682</v>
      </c>
      <c r="N913" s="72">
        <v>11</v>
      </c>
      <c r="O913" s="72">
        <v>1</v>
      </c>
      <c r="P913" s="72">
        <v>0</v>
      </c>
      <c r="Q913" s="72" t="s">
        <v>5021</v>
      </c>
      <c r="R913" s="72">
        <v>11.016666666666667</v>
      </c>
      <c r="S913" s="72">
        <v>72</v>
      </c>
      <c r="T913" s="75">
        <v>33</v>
      </c>
      <c r="U913" s="75">
        <v>0</v>
      </c>
      <c r="V913" s="75" t="s">
        <v>5022</v>
      </c>
      <c r="W913" s="75">
        <v>-72.55</v>
      </c>
      <c r="X913" s="76" t="s">
        <v>351</v>
      </c>
      <c r="Y913" s="72" t="s">
        <v>6071</v>
      </c>
      <c r="Z913" s="74" t="s">
        <v>9833</v>
      </c>
      <c r="AA913" s="70"/>
      <c r="AB913" s="70"/>
    </row>
    <row r="914" spans="1:28" ht="20.100000000000001" customHeight="1">
      <c r="A914" s="72" t="s">
        <v>1137</v>
      </c>
      <c r="B914" s="72" t="s">
        <v>14292</v>
      </c>
      <c r="C914" s="75">
        <f t="shared" si="14"/>
        <v>26110110</v>
      </c>
      <c r="D914" s="75" t="e">
        <f>MATCH(C914,estadored!$B$26:$B$322,0)</f>
        <v>#N/A</v>
      </c>
      <c r="E914" s="73" t="s">
        <v>14293</v>
      </c>
      <c r="F914" s="74" t="s">
        <v>5019</v>
      </c>
      <c r="G914" s="74" t="s">
        <v>12</v>
      </c>
      <c r="H914" s="74" t="s">
        <v>67</v>
      </c>
      <c r="I914" s="74" t="s">
        <v>24</v>
      </c>
      <c r="J914" s="72" t="s">
        <v>15</v>
      </c>
      <c r="K914" s="72" t="s">
        <v>174</v>
      </c>
      <c r="L914" s="72" t="s">
        <v>1146</v>
      </c>
      <c r="M914" s="72" t="s">
        <v>5900</v>
      </c>
      <c r="N914" s="72">
        <v>4</v>
      </c>
      <c r="O914" s="72">
        <v>35</v>
      </c>
      <c r="P914" s="72">
        <v>0</v>
      </c>
      <c r="Q914" s="72" t="s">
        <v>5021</v>
      </c>
      <c r="R914" s="72">
        <v>4.583333333333333</v>
      </c>
      <c r="S914" s="72">
        <v>76</v>
      </c>
      <c r="T914" s="75">
        <v>3</v>
      </c>
      <c r="U914" s="75">
        <v>0</v>
      </c>
      <c r="V914" s="75" t="s">
        <v>5022</v>
      </c>
      <c r="W914" s="75">
        <v>-76.05</v>
      </c>
      <c r="X914" s="76" t="s">
        <v>14294</v>
      </c>
      <c r="Y914" s="72" t="s">
        <v>6899</v>
      </c>
      <c r="Z914" s="74" t="s">
        <v>11737</v>
      </c>
      <c r="AA914" s="70"/>
      <c r="AB914" s="70"/>
    </row>
    <row r="915" spans="1:28" ht="20.100000000000001" customHeight="1">
      <c r="A915" s="72" t="s">
        <v>1137</v>
      </c>
      <c r="B915" s="72" t="s">
        <v>14324</v>
      </c>
      <c r="C915" s="75">
        <f t="shared" si="14"/>
        <v>26115060</v>
      </c>
      <c r="D915" s="75" t="e">
        <f>MATCH(C915,estadored!$B$26:$B$322,0)</f>
        <v>#N/A</v>
      </c>
      <c r="E915" s="73" t="s">
        <v>14325</v>
      </c>
      <c r="F915" s="74" t="s">
        <v>5019</v>
      </c>
      <c r="G915" s="74" t="s">
        <v>12</v>
      </c>
      <c r="H915" s="74" t="s">
        <v>26</v>
      </c>
      <c r="I915" s="74" t="s">
        <v>24</v>
      </c>
      <c r="J915" s="72" t="s">
        <v>15</v>
      </c>
      <c r="K915" s="72" t="s">
        <v>174</v>
      </c>
      <c r="L915" s="72" t="s">
        <v>1146</v>
      </c>
      <c r="M915" s="72" t="s">
        <v>5900</v>
      </c>
      <c r="N915" s="72">
        <v>4</v>
      </c>
      <c r="O915" s="72">
        <v>34</v>
      </c>
      <c r="P915" s="72">
        <v>0</v>
      </c>
      <c r="Q915" s="72" t="s">
        <v>5021</v>
      </c>
      <c r="R915" s="72">
        <v>4.5666666666666664</v>
      </c>
      <c r="S915" s="72">
        <v>76</v>
      </c>
      <c r="T915" s="75">
        <v>2</v>
      </c>
      <c r="U915" s="75">
        <v>0</v>
      </c>
      <c r="V915" s="75" t="s">
        <v>5022</v>
      </c>
      <c r="W915" s="75">
        <v>-76.033333333333331</v>
      </c>
      <c r="X915" s="76" t="s">
        <v>14294</v>
      </c>
      <c r="Y915" s="72" t="s">
        <v>7600</v>
      </c>
      <c r="Z915" s="74" t="s">
        <v>5961</v>
      </c>
      <c r="AA915" s="70"/>
      <c r="AB915" s="70"/>
    </row>
    <row r="916" spans="1:28" ht="20.100000000000001" customHeight="1">
      <c r="A916" s="72" t="s">
        <v>1137</v>
      </c>
      <c r="B916" s="72" t="s">
        <v>14351</v>
      </c>
      <c r="C916" s="75">
        <f t="shared" si="14"/>
        <v>26117150</v>
      </c>
      <c r="D916" s="75" t="e">
        <f>MATCH(C916,estadored!$B$26:$B$322,0)</f>
        <v>#N/A</v>
      </c>
      <c r="E916" s="73" t="s">
        <v>14352</v>
      </c>
      <c r="F916" s="74" t="s">
        <v>5019</v>
      </c>
      <c r="G916" s="74" t="s">
        <v>19</v>
      </c>
      <c r="H916" s="74" t="s">
        <v>20</v>
      </c>
      <c r="I916" s="74" t="s">
        <v>24</v>
      </c>
      <c r="J916" s="72" t="s">
        <v>15</v>
      </c>
      <c r="K916" s="72" t="s">
        <v>174</v>
      </c>
      <c r="L916" s="72" t="s">
        <v>1146</v>
      </c>
      <c r="M916" s="72" t="s">
        <v>5900</v>
      </c>
      <c r="N916" s="72">
        <v>4</v>
      </c>
      <c r="O916" s="72">
        <v>35</v>
      </c>
      <c r="P916" s="72">
        <v>0</v>
      </c>
      <c r="Q916" s="72" t="s">
        <v>5021</v>
      </c>
      <c r="R916" s="72">
        <v>4.583333333333333</v>
      </c>
      <c r="S916" s="72">
        <v>76</v>
      </c>
      <c r="T916" s="75">
        <v>3</v>
      </c>
      <c r="U916" s="75">
        <v>0</v>
      </c>
      <c r="V916" s="75" t="s">
        <v>5022</v>
      </c>
      <c r="W916" s="75">
        <v>-76.05</v>
      </c>
      <c r="X916" s="76" t="s">
        <v>14294</v>
      </c>
      <c r="Y916" s="72" t="s">
        <v>7102</v>
      </c>
      <c r="Z916" s="74" t="s">
        <v>11737</v>
      </c>
      <c r="AA916" s="70"/>
      <c r="AB916" s="70"/>
    </row>
    <row r="917" spans="1:28" ht="20.100000000000001" customHeight="1">
      <c r="A917" s="72" t="s">
        <v>1137</v>
      </c>
      <c r="B917" s="72" t="s">
        <v>14343</v>
      </c>
      <c r="C917" s="75">
        <f t="shared" si="14"/>
        <v>26117090</v>
      </c>
      <c r="D917" s="75" t="e">
        <f>MATCH(C917,estadored!$B$26:$B$322,0)</f>
        <v>#N/A</v>
      </c>
      <c r="E917" s="73" t="s">
        <v>14344</v>
      </c>
      <c r="F917" s="74" t="s">
        <v>5019</v>
      </c>
      <c r="G917" s="74" t="s">
        <v>19</v>
      </c>
      <c r="H917" s="74" t="s">
        <v>20</v>
      </c>
      <c r="I917" s="74" t="s">
        <v>24</v>
      </c>
      <c r="J917" s="72" t="s">
        <v>15</v>
      </c>
      <c r="K917" s="72" t="s">
        <v>7760</v>
      </c>
      <c r="L917" s="72" t="s">
        <v>1146</v>
      </c>
      <c r="M917" s="72" t="s">
        <v>5900</v>
      </c>
      <c r="N917" s="72">
        <v>4</v>
      </c>
      <c r="O917" s="72">
        <v>35</v>
      </c>
      <c r="P917" s="72">
        <v>0</v>
      </c>
      <c r="Q917" s="72" t="s">
        <v>5021</v>
      </c>
      <c r="R917" s="72">
        <v>4.583333333333333</v>
      </c>
      <c r="S917" s="72">
        <v>76</v>
      </c>
      <c r="T917" s="75">
        <v>3</v>
      </c>
      <c r="U917" s="75">
        <v>0</v>
      </c>
      <c r="V917" s="75" t="s">
        <v>5022</v>
      </c>
      <c r="W917" s="75">
        <v>-76.05</v>
      </c>
      <c r="X917" s="76" t="s">
        <v>14294</v>
      </c>
      <c r="Y917" s="72" t="s">
        <v>6701</v>
      </c>
      <c r="Z917" s="74" t="s">
        <v>13664</v>
      </c>
      <c r="AA917" s="70"/>
      <c r="AB917" s="70"/>
    </row>
    <row r="918" spans="1:28" ht="20.100000000000001" customHeight="1">
      <c r="A918" s="72" t="s">
        <v>763</v>
      </c>
      <c r="B918" s="72" t="s">
        <v>11447</v>
      </c>
      <c r="C918" s="75">
        <f t="shared" si="14"/>
        <v>35090060</v>
      </c>
      <c r="D918" s="75" t="e">
        <f>MATCH(C918,estadored!$B$26:$B$322,0)</f>
        <v>#N/A</v>
      </c>
      <c r="E918" s="73" t="s">
        <v>11448</v>
      </c>
      <c r="F918" s="74" t="s">
        <v>5019</v>
      </c>
      <c r="G918" s="74" t="s">
        <v>12</v>
      </c>
      <c r="H918" s="74" t="s">
        <v>13</v>
      </c>
      <c r="I918" s="74" t="s">
        <v>14</v>
      </c>
      <c r="J918" s="72" t="s">
        <v>15</v>
      </c>
      <c r="K918" s="72" t="s">
        <v>8427</v>
      </c>
      <c r="L918" s="72" t="s">
        <v>173</v>
      </c>
      <c r="M918" s="72" t="s">
        <v>835</v>
      </c>
      <c r="N918" s="72">
        <v>5</v>
      </c>
      <c r="O918" s="72">
        <v>17</v>
      </c>
      <c r="P918" s="72">
        <v>0</v>
      </c>
      <c r="Q918" s="72" t="s">
        <v>5021</v>
      </c>
      <c r="R918" s="72">
        <v>5.2833333333333332</v>
      </c>
      <c r="S918" s="72">
        <v>72</v>
      </c>
      <c r="T918" s="75">
        <v>59</v>
      </c>
      <c r="U918" s="75">
        <v>0</v>
      </c>
      <c r="V918" s="75" t="s">
        <v>5022</v>
      </c>
      <c r="W918" s="75">
        <v>-72.983333333333334</v>
      </c>
      <c r="X918" s="76" t="s">
        <v>11449</v>
      </c>
      <c r="Y918" s="72" t="s">
        <v>6003</v>
      </c>
      <c r="Z918" s="74" t="s">
        <v>18</v>
      </c>
      <c r="AA918" s="70"/>
      <c r="AB918" s="70"/>
    </row>
    <row r="919" spans="1:28" ht="20.100000000000001" customHeight="1">
      <c r="A919" s="72" t="s">
        <v>892</v>
      </c>
      <c r="B919" s="72" t="s">
        <v>11956</v>
      </c>
      <c r="C919" s="75">
        <f t="shared" si="14"/>
        <v>51035020</v>
      </c>
      <c r="D919" s="75" t="e">
        <f>MATCH(C919,estadored!$B$26:$B$322,0)</f>
        <v>#N/A</v>
      </c>
      <c r="E919" s="73" t="s">
        <v>11957</v>
      </c>
      <c r="F919" s="74" t="s">
        <v>5019</v>
      </c>
      <c r="G919" s="74" t="s">
        <v>12</v>
      </c>
      <c r="H919" s="74" t="s">
        <v>64</v>
      </c>
      <c r="I919" s="74" t="s">
        <v>14</v>
      </c>
      <c r="J919" s="72" t="s">
        <v>15</v>
      </c>
      <c r="K919" s="72" t="s">
        <v>297</v>
      </c>
      <c r="L919" s="72" t="s">
        <v>908</v>
      </c>
      <c r="M919" s="72" t="s">
        <v>921</v>
      </c>
      <c r="N919" s="72">
        <v>1</v>
      </c>
      <c r="O919" s="72">
        <v>49</v>
      </c>
      <c r="P919" s="72">
        <v>9</v>
      </c>
      <c r="Q919" s="72" t="s">
        <v>5021</v>
      </c>
      <c r="R919" s="72">
        <v>1.8191666666666666</v>
      </c>
      <c r="S919" s="72">
        <v>78</v>
      </c>
      <c r="T919" s="75">
        <v>43</v>
      </c>
      <c r="U919" s="75">
        <v>48</v>
      </c>
      <c r="V919" s="75" t="s">
        <v>5022</v>
      </c>
      <c r="W919" s="75">
        <v>-78.73</v>
      </c>
      <c r="X919" s="76" t="s">
        <v>89</v>
      </c>
      <c r="Y919" s="72" t="s">
        <v>8782</v>
      </c>
      <c r="Z919" s="74" t="s">
        <v>18</v>
      </c>
      <c r="AA919" s="70"/>
      <c r="AB919" s="70"/>
    </row>
    <row r="920" spans="1:28" ht="20.100000000000001" customHeight="1">
      <c r="A920" s="72" t="s">
        <v>1371</v>
      </c>
      <c r="B920" s="72" t="s">
        <v>16055</v>
      </c>
      <c r="C920" s="75">
        <f t="shared" si="14"/>
        <v>21206700</v>
      </c>
      <c r="D920" s="75" t="e">
        <f>MATCH(C920,estadored!$B$26:$B$322,0)</f>
        <v>#N/A</v>
      </c>
      <c r="E920" s="73" t="s">
        <v>16056</v>
      </c>
      <c r="F920" s="74" t="s">
        <v>5019</v>
      </c>
      <c r="G920" s="74" t="s">
        <v>12</v>
      </c>
      <c r="H920" s="74" t="s">
        <v>64</v>
      </c>
      <c r="I920" s="74" t="s">
        <v>24</v>
      </c>
      <c r="J920" s="72" t="s">
        <v>15</v>
      </c>
      <c r="K920" s="72" t="s">
        <v>1322</v>
      </c>
      <c r="L920" s="72" t="s">
        <v>1376</v>
      </c>
      <c r="M920" s="72" t="s">
        <v>1376</v>
      </c>
      <c r="N920" s="72">
        <v>4</v>
      </c>
      <c r="O920" s="72">
        <v>41</v>
      </c>
      <c r="P920" s="72">
        <v>27.7</v>
      </c>
      <c r="Q920" s="72" t="s">
        <v>5021</v>
      </c>
      <c r="R920" s="72">
        <v>4.6910277777777782</v>
      </c>
      <c r="S920" s="72">
        <v>74</v>
      </c>
      <c r="T920" s="75">
        <v>8</v>
      </c>
      <c r="U920" s="75">
        <v>3.9</v>
      </c>
      <c r="V920" s="75" t="s">
        <v>5022</v>
      </c>
      <c r="W920" s="75">
        <v>-74.134416666666667</v>
      </c>
      <c r="X920" s="76" t="s">
        <v>15918</v>
      </c>
      <c r="Y920" s="72" t="s">
        <v>5578</v>
      </c>
      <c r="Z920" s="74" t="s">
        <v>16057</v>
      </c>
      <c r="AA920" s="70"/>
      <c r="AB920" s="70"/>
    </row>
    <row r="921" spans="1:28" ht="20.100000000000001" customHeight="1">
      <c r="A921" s="72" t="s">
        <v>303</v>
      </c>
      <c r="B921" s="72" t="s">
        <v>7123</v>
      </c>
      <c r="C921" s="75">
        <f t="shared" si="14"/>
        <v>25020780</v>
      </c>
      <c r="D921" s="75" t="e">
        <f>MATCH(C921,estadored!$B$26:$B$322,0)</f>
        <v>#N/A</v>
      </c>
      <c r="E921" s="73" t="s">
        <v>7124</v>
      </c>
      <c r="F921" s="74" t="s">
        <v>5019</v>
      </c>
      <c r="G921" s="74" t="s">
        <v>12</v>
      </c>
      <c r="H921" s="74" t="s">
        <v>13</v>
      </c>
      <c r="I921" s="74" t="s">
        <v>14</v>
      </c>
      <c r="J921" s="72" t="s">
        <v>15</v>
      </c>
      <c r="K921" s="72" t="s">
        <v>387</v>
      </c>
      <c r="L921" s="72" t="s">
        <v>123</v>
      </c>
      <c r="M921" s="72" t="s">
        <v>320</v>
      </c>
      <c r="N921" s="72">
        <v>8</v>
      </c>
      <c r="O921" s="72">
        <v>27</v>
      </c>
      <c r="P921" s="72">
        <v>41</v>
      </c>
      <c r="Q921" s="72" t="s">
        <v>5021</v>
      </c>
      <c r="R921" s="72">
        <v>8.4613888888888873</v>
      </c>
      <c r="S921" s="72">
        <v>75</v>
      </c>
      <c r="T921" s="75">
        <v>2</v>
      </c>
      <c r="U921" s="75">
        <v>3</v>
      </c>
      <c r="V921" s="75" t="s">
        <v>5022</v>
      </c>
      <c r="W921" s="75">
        <v>-75.034166666666664</v>
      </c>
      <c r="X921" s="76" t="s">
        <v>50</v>
      </c>
      <c r="Y921" s="72" t="s">
        <v>69</v>
      </c>
      <c r="Z921" s="74" t="s">
        <v>18</v>
      </c>
      <c r="AA921" s="70"/>
      <c r="AB921" s="70"/>
    </row>
    <row r="922" spans="1:28" ht="20.100000000000001" customHeight="1">
      <c r="A922" s="72" t="s">
        <v>1137</v>
      </c>
      <c r="B922" s="72" t="s">
        <v>14550</v>
      </c>
      <c r="C922" s="75">
        <f t="shared" si="14"/>
        <v>26145010</v>
      </c>
      <c r="D922" s="75" t="e">
        <f>MATCH(C922,estadored!$B$26:$B$322,0)</f>
        <v>#N/A</v>
      </c>
      <c r="E922" s="73" t="s">
        <v>14551</v>
      </c>
      <c r="F922" s="74" t="s">
        <v>5019</v>
      </c>
      <c r="G922" s="74" t="s">
        <v>12</v>
      </c>
      <c r="H922" s="74" t="s">
        <v>26</v>
      </c>
      <c r="I922" s="74" t="s">
        <v>24</v>
      </c>
      <c r="J922" s="72" t="s">
        <v>15</v>
      </c>
      <c r="K922" s="72" t="s">
        <v>1212</v>
      </c>
      <c r="L922" s="72" t="s">
        <v>125</v>
      </c>
      <c r="M922" s="72" t="s">
        <v>14552</v>
      </c>
      <c r="N922" s="72">
        <v>5</v>
      </c>
      <c r="O922" s="72">
        <v>4</v>
      </c>
      <c r="P922" s="72">
        <v>0</v>
      </c>
      <c r="Q922" s="72" t="s">
        <v>5021</v>
      </c>
      <c r="R922" s="72">
        <v>5.0666666666666664</v>
      </c>
      <c r="S922" s="72">
        <v>75</v>
      </c>
      <c r="T922" s="75">
        <v>53</v>
      </c>
      <c r="U922" s="75">
        <v>0</v>
      </c>
      <c r="V922" s="75" t="s">
        <v>5022</v>
      </c>
      <c r="W922" s="75">
        <v>-75.88333333333334</v>
      </c>
      <c r="X922" s="76" t="s">
        <v>14553</v>
      </c>
      <c r="Y922" s="72" t="s">
        <v>6814</v>
      </c>
      <c r="Z922" s="74" t="s">
        <v>9338</v>
      </c>
      <c r="AA922" s="70"/>
      <c r="AB922" s="70"/>
    </row>
    <row r="923" spans="1:28" ht="20.100000000000001" customHeight="1">
      <c r="A923" s="72" t="s">
        <v>11</v>
      </c>
      <c r="B923" s="72" t="s">
        <v>6380</v>
      </c>
      <c r="C923" s="75">
        <f t="shared" si="14"/>
        <v>27020200</v>
      </c>
      <c r="D923" s="75" t="e">
        <f>MATCH(C923,estadored!$B$26:$B$322,0)</f>
        <v>#N/A</v>
      </c>
      <c r="E923" s="73" t="s">
        <v>6381</v>
      </c>
      <c r="F923" s="74" t="s">
        <v>5019</v>
      </c>
      <c r="G923" s="74" t="s">
        <v>12</v>
      </c>
      <c r="H923" s="74" t="s">
        <v>67</v>
      </c>
      <c r="I923" s="74" t="s">
        <v>14</v>
      </c>
      <c r="J923" s="72" t="s">
        <v>15</v>
      </c>
      <c r="K923" s="72" t="s">
        <v>6382</v>
      </c>
      <c r="L923" s="72" t="s">
        <v>27</v>
      </c>
      <c r="M923" s="72" t="s">
        <v>6379</v>
      </c>
      <c r="N923" s="72">
        <v>7</v>
      </c>
      <c r="O923" s="72">
        <v>4</v>
      </c>
      <c r="P923" s="72">
        <v>14.6</v>
      </c>
      <c r="Q923" s="72" t="s">
        <v>5021</v>
      </c>
      <c r="R923" s="72">
        <v>7.0707222222222219</v>
      </c>
      <c r="S923" s="72">
        <v>75</v>
      </c>
      <c r="T923" s="75">
        <v>21</v>
      </c>
      <c r="U923" s="75">
        <v>20.100000000000001</v>
      </c>
      <c r="V923" s="75" t="s">
        <v>5022</v>
      </c>
      <c r="W923" s="75">
        <v>-75.355583333333328</v>
      </c>
      <c r="X923" s="76" t="s">
        <v>5905</v>
      </c>
      <c r="Y923" s="72" t="s">
        <v>6052</v>
      </c>
      <c r="Z923" s="74" t="s">
        <v>18</v>
      </c>
      <c r="AA923" s="70"/>
      <c r="AB923" s="70"/>
    </row>
    <row r="924" spans="1:28" ht="20.100000000000001" customHeight="1">
      <c r="A924" s="72" t="s">
        <v>11</v>
      </c>
      <c r="B924" s="72" t="s">
        <v>6163</v>
      </c>
      <c r="C924" s="75">
        <f t="shared" si="14"/>
        <v>26237110</v>
      </c>
      <c r="D924" s="75" t="e">
        <f>MATCH(C924,estadored!$B$26:$B$322,0)</f>
        <v>#N/A</v>
      </c>
      <c r="E924" s="73" t="s">
        <v>6164</v>
      </c>
      <c r="F924" s="74" t="s">
        <v>5019</v>
      </c>
      <c r="G924" s="74" t="s">
        <v>19</v>
      </c>
      <c r="H924" s="74" t="s">
        <v>31</v>
      </c>
      <c r="I924" s="74" t="s">
        <v>14</v>
      </c>
      <c r="J924" s="72" t="s">
        <v>15</v>
      </c>
      <c r="K924" s="72" t="s">
        <v>4710</v>
      </c>
      <c r="L924" s="72" t="s">
        <v>27</v>
      </c>
      <c r="M924" s="72" t="s">
        <v>6165</v>
      </c>
      <c r="N924" s="72">
        <v>6</v>
      </c>
      <c r="O924" s="72">
        <v>52</v>
      </c>
      <c r="P924" s="72">
        <v>49.7</v>
      </c>
      <c r="Q924" s="72" t="s">
        <v>5021</v>
      </c>
      <c r="R924" s="72">
        <v>6.880472222222223</v>
      </c>
      <c r="S924" s="72">
        <v>75</v>
      </c>
      <c r="T924" s="75">
        <v>40</v>
      </c>
      <c r="U924" s="75">
        <v>20.9</v>
      </c>
      <c r="V924" s="75" t="s">
        <v>5022</v>
      </c>
      <c r="W924" s="75">
        <v>-75.672472222222225</v>
      </c>
      <c r="X924" s="76" t="s">
        <v>6166</v>
      </c>
      <c r="Y924" s="72" t="s">
        <v>5983</v>
      </c>
      <c r="Z924" s="74" t="s">
        <v>18</v>
      </c>
      <c r="AA924" s="70"/>
      <c r="AB924" s="70"/>
    </row>
    <row r="925" spans="1:28" ht="20.100000000000001" customHeight="1">
      <c r="A925" s="72" t="s">
        <v>763</v>
      </c>
      <c r="B925" s="72" t="s">
        <v>11404</v>
      </c>
      <c r="C925" s="75">
        <f t="shared" si="14"/>
        <v>35080120</v>
      </c>
      <c r="D925" s="75" t="e">
        <f>MATCH(C925,estadored!$B$26:$B$322,0)</f>
        <v>#N/A</v>
      </c>
      <c r="E925" s="73" t="s">
        <v>11405</v>
      </c>
      <c r="F925" s="74" t="s">
        <v>5019</v>
      </c>
      <c r="G925" s="74" t="s">
        <v>12</v>
      </c>
      <c r="H925" s="74" t="s">
        <v>13</v>
      </c>
      <c r="I925" s="74" t="s">
        <v>24</v>
      </c>
      <c r="J925" s="72" t="s">
        <v>15</v>
      </c>
      <c r="K925" s="72" t="s">
        <v>11392</v>
      </c>
      <c r="L925" s="72" t="s">
        <v>173</v>
      </c>
      <c r="M925" s="72" t="s">
        <v>2068</v>
      </c>
      <c r="N925" s="72">
        <v>5</v>
      </c>
      <c r="O925" s="72">
        <v>0</v>
      </c>
      <c r="P925" s="72">
        <v>0</v>
      </c>
      <c r="Q925" s="72" t="s">
        <v>5021</v>
      </c>
      <c r="R925" s="72">
        <v>5</v>
      </c>
      <c r="S925" s="72">
        <v>73</v>
      </c>
      <c r="T925" s="75">
        <v>13</v>
      </c>
      <c r="U925" s="75">
        <v>0</v>
      </c>
      <c r="V925" s="75" t="s">
        <v>5022</v>
      </c>
      <c r="W925" s="75">
        <v>-73.216666666666669</v>
      </c>
      <c r="X925" s="76" t="s">
        <v>11406</v>
      </c>
      <c r="Y925" s="72" t="s">
        <v>9331</v>
      </c>
      <c r="Z925" s="74" t="s">
        <v>5122</v>
      </c>
      <c r="AA925" s="70"/>
      <c r="AB925" s="70"/>
    </row>
    <row r="926" spans="1:28" ht="20.100000000000001" customHeight="1">
      <c r="A926" s="72" t="s">
        <v>763</v>
      </c>
      <c r="B926" s="72" t="s">
        <v>11431</v>
      </c>
      <c r="C926" s="75">
        <f t="shared" si="14"/>
        <v>35087040</v>
      </c>
      <c r="D926" s="75" t="e">
        <f>MATCH(C926,estadored!$B$26:$B$322,0)</f>
        <v>#N/A</v>
      </c>
      <c r="E926" s="73" t="s">
        <v>11432</v>
      </c>
      <c r="F926" s="74" t="s">
        <v>5019</v>
      </c>
      <c r="G926" s="74" t="s">
        <v>19</v>
      </c>
      <c r="H926" s="74" t="s">
        <v>20</v>
      </c>
      <c r="I926" s="74" t="s">
        <v>14</v>
      </c>
      <c r="J926" s="72" t="s">
        <v>15</v>
      </c>
      <c r="K926" s="72" t="s">
        <v>11392</v>
      </c>
      <c r="L926" s="72" t="s">
        <v>173</v>
      </c>
      <c r="M926" s="72" t="s">
        <v>2068</v>
      </c>
      <c r="N926" s="72">
        <v>5</v>
      </c>
      <c r="O926" s="72">
        <v>1</v>
      </c>
      <c r="P926" s="72">
        <v>0.35</v>
      </c>
      <c r="Q926" s="72" t="s">
        <v>5021</v>
      </c>
      <c r="R926" s="72">
        <v>5.0167638888888888</v>
      </c>
      <c r="S926" s="72">
        <v>73</v>
      </c>
      <c r="T926" s="75">
        <v>13</v>
      </c>
      <c r="U926" s="75">
        <v>0.45</v>
      </c>
      <c r="V926" s="75" t="s">
        <v>5022</v>
      </c>
      <c r="W926" s="75">
        <v>-73.216791666666666</v>
      </c>
      <c r="X926" s="76" t="s">
        <v>11433</v>
      </c>
      <c r="Y926" s="72" t="s">
        <v>11434</v>
      </c>
      <c r="Z926" s="74" t="s">
        <v>18</v>
      </c>
      <c r="AA926" s="70"/>
      <c r="AB926" s="70"/>
    </row>
    <row r="927" spans="1:28" ht="20.100000000000001" customHeight="1">
      <c r="A927" s="72" t="s">
        <v>763</v>
      </c>
      <c r="B927" s="72" t="s">
        <v>11390</v>
      </c>
      <c r="C927" s="75">
        <f t="shared" si="14"/>
        <v>35080060</v>
      </c>
      <c r="D927" s="75" t="e">
        <f>MATCH(C927,estadored!$B$26:$B$322,0)</f>
        <v>#N/A</v>
      </c>
      <c r="E927" s="73" t="s">
        <v>11391</v>
      </c>
      <c r="F927" s="74" t="s">
        <v>5019</v>
      </c>
      <c r="G927" s="74" t="s">
        <v>12</v>
      </c>
      <c r="H927" s="74" t="s">
        <v>13</v>
      </c>
      <c r="I927" s="74" t="s">
        <v>14</v>
      </c>
      <c r="J927" s="72" t="s">
        <v>15</v>
      </c>
      <c r="K927" s="72" t="s">
        <v>11392</v>
      </c>
      <c r="L927" s="72" t="s">
        <v>173</v>
      </c>
      <c r="M927" s="72" t="s">
        <v>2068</v>
      </c>
      <c r="N927" s="72">
        <v>5</v>
      </c>
      <c r="O927" s="72">
        <v>0</v>
      </c>
      <c r="P927" s="72">
        <v>49</v>
      </c>
      <c r="Q927" s="72" t="s">
        <v>5021</v>
      </c>
      <c r="R927" s="72">
        <v>5.0136111111111115</v>
      </c>
      <c r="S927" s="72">
        <v>73</v>
      </c>
      <c r="T927" s="75">
        <v>12</v>
      </c>
      <c r="U927" s="75">
        <v>12.4</v>
      </c>
      <c r="V927" s="75" t="s">
        <v>5022</v>
      </c>
      <c r="W927" s="75">
        <v>-73.203444444444443</v>
      </c>
      <c r="X927" s="76" t="s">
        <v>5767</v>
      </c>
      <c r="Y927" s="72" t="s">
        <v>8890</v>
      </c>
      <c r="Z927" s="74" t="s">
        <v>18</v>
      </c>
      <c r="AA927" s="70"/>
      <c r="AB927" s="70"/>
    </row>
    <row r="928" spans="1:28" ht="20.100000000000001" customHeight="1">
      <c r="A928" s="72" t="s">
        <v>1031</v>
      </c>
      <c r="B928" s="72" t="s">
        <v>12508</v>
      </c>
      <c r="C928" s="75">
        <f t="shared" si="14"/>
        <v>16025070</v>
      </c>
      <c r="D928" s="75" t="e">
        <f>MATCH(C928,estadored!$B$26:$B$322,0)</f>
        <v>#N/A</v>
      </c>
      <c r="E928" s="73" t="s">
        <v>12509</v>
      </c>
      <c r="F928" s="74" t="s">
        <v>5019</v>
      </c>
      <c r="G928" s="74" t="s">
        <v>12</v>
      </c>
      <c r="H928" s="74" t="s">
        <v>57</v>
      </c>
      <c r="I928" s="74" t="s">
        <v>24</v>
      </c>
      <c r="J928" s="72" t="s">
        <v>15</v>
      </c>
      <c r="K928" s="72" t="s">
        <v>1055</v>
      </c>
      <c r="L928" s="72" t="s">
        <v>492</v>
      </c>
      <c r="M928" s="72" t="s">
        <v>1035</v>
      </c>
      <c r="N928" s="72">
        <v>8</v>
      </c>
      <c r="O928" s="72">
        <v>11</v>
      </c>
      <c r="P928" s="72">
        <v>0</v>
      </c>
      <c r="Q928" s="72" t="s">
        <v>5021</v>
      </c>
      <c r="R928" s="72">
        <v>8.1833333333333336</v>
      </c>
      <c r="S928" s="72">
        <v>72</v>
      </c>
      <c r="T928" s="75">
        <v>31</v>
      </c>
      <c r="U928" s="75">
        <v>0</v>
      </c>
      <c r="V928" s="75" t="s">
        <v>5022</v>
      </c>
      <c r="W928" s="75">
        <v>-72.516666666666666</v>
      </c>
      <c r="X928" s="76" t="s">
        <v>17</v>
      </c>
      <c r="Y928" s="72" t="s">
        <v>5267</v>
      </c>
      <c r="Z928" s="74" t="s">
        <v>7646</v>
      </c>
      <c r="AA928" s="70"/>
      <c r="AB928" s="70"/>
    </row>
    <row r="929" spans="1:28" ht="20.100000000000001" customHeight="1">
      <c r="A929" s="72" t="s">
        <v>1031</v>
      </c>
      <c r="B929" s="72" t="s">
        <v>13449</v>
      </c>
      <c r="C929" s="75">
        <f t="shared" si="14"/>
        <v>24017640</v>
      </c>
      <c r="D929" s="75" t="e">
        <f>MATCH(C929,estadored!$B$26:$B$322,0)</f>
        <v>#N/A</v>
      </c>
      <c r="E929" s="73" t="s">
        <v>13450</v>
      </c>
      <c r="F929" s="74" t="s">
        <v>5019</v>
      </c>
      <c r="G929" s="74" t="s">
        <v>19</v>
      </c>
      <c r="H929" s="74" t="s">
        <v>20</v>
      </c>
      <c r="I929" s="74" t="s">
        <v>14</v>
      </c>
      <c r="J929" s="72" t="s">
        <v>15</v>
      </c>
      <c r="K929" s="72" t="s">
        <v>771</v>
      </c>
      <c r="L929" s="72" t="s">
        <v>767</v>
      </c>
      <c r="M929" s="72" t="s">
        <v>12900</v>
      </c>
      <c r="N929" s="72">
        <v>6</v>
      </c>
      <c r="O929" s="72">
        <v>26</v>
      </c>
      <c r="P929" s="72">
        <v>56</v>
      </c>
      <c r="Q929" s="72" t="s">
        <v>5021</v>
      </c>
      <c r="R929" s="72">
        <v>6.4488888888888889</v>
      </c>
      <c r="S929" s="72">
        <v>73</v>
      </c>
      <c r="T929" s="75">
        <v>18</v>
      </c>
      <c r="U929" s="75">
        <v>25</v>
      </c>
      <c r="V929" s="75" t="s">
        <v>5022</v>
      </c>
      <c r="W929" s="75">
        <v>-73.30694444444444</v>
      </c>
      <c r="X929" s="76" t="s">
        <v>13451</v>
      </c>
      <c r="Y929" s="72" t="s">
        <v>253</v>
      </c>
      <c r="Z929" s="74" t="s">
        <v>18</v>
      </c>
      <c r="AA929" s="70"/>
      <c r="AB929" s="70"/>
    </row>
    <row r="930" spans="1:28" ht="20.100000000000001" customHeight="1">
      <c r="A930" s="72" t="s">
        <v>763</v>
      </c>
      <c r="B930" s="72" t="s">
        <v>11472</v>
      </c>
      <c r="C930" s="75">
        <f t="shared" si="14"/>
        <v>35097080</v>
      </c>
      <c r="D930" s="75" t="e">
        <f>MATCH(C930,estadored!$B$26:$B$322,0)</f>
        <v>#N/A</v>
      </c>
      <c r="E930" s="73" t="s">
        <v>11473</v>
      </c>
      <c r="F930" s="74" t="s">
        <v>5019</v>
      </c>
      <c r="G930" s="74" t="s">
        <v>19</v>
      </c>
      <c r="H930" s="74" t="s">
        <v>20</v>
      </c>
      <c r="I930" s="74" t="s">
        <v>14</v>
      </c>
      <c r="J930" s="72" t="s">
        <v>15</v>
      </c>
      <c r="K930" s="72" t="s">
        <v>8427</v>
      </c>
      <c r="L930" s="72" t="s">
        <v>173</v>
      </c>
      <c r="M930" s="72" t="s">
        <v>11389</v>
      </c>
      <c r="N930" s="72">
        <v>5</v>
      </c>
      <c r="O930" s="72">
        <v>4</v>
      </c>
      <c r="P930" s="72">
        <v>53</v>
      </c>
      <c r="Q930" s="72" t="s">
        <v>5021</v>
      </c>
      <c r="R930" s="72">
        <v>5.0813888888888883</v>
      </c>
      <c r="S930" s="72">
        <v>73</v>
      </c>
      <c r="T930" s="75">
        <v>2</v>
      </c>
      <c r="U930" s="75">
        <v>3</v>
      </c>
      <c r="V930" s="75" t="s">
        <v>5022</v>
      </c>
      <c r="W930" s="75">
        <v>-73.034166666666664</v>
      </c>
      <c r="X930" s="76" t="s">
        <v>8865</v>
      </c>
      <c r="Y930" s="72" t="s">
        <v>5240</v>
      </c>
      <c r="Z930" s="74" t="s">
        <v>18</v>
      </c>
      <c r="AA930" s="70"/>
      <c r="AB930" s="70"/>
    </row>
    <row r="931" spans="1:28" ht="20.100000000000001" customHeight="1">
      <c r="A931" s="72" t="s">
        <v>1137</v>
      </c>
      <c r="B931" s="72" t="s">
        <v>14825</v>
      </c>
      <c r="C931" s="75">
        <f t="shared" si="14"/>
        <v>54070150</v>
      </c>
      <c r="D931" s="75" t="e">
        <f>MATCH(C931,estadored!$B$26:$B$322,0)</f>
        <v>#N/A</v>
      </c>
      <c r="E931" s="73" t="s">
        <v>14826</v>
      </c>
      <c r="F931" s="74" t="s">
        <v>5019</v>
      </c>
      <c r="G931" s="74" t="s">
        <v>12</v>
      </c>
      <c r="H931" s="74" t="s">
        <v>13</v>
      </c>
      <c r="I931" s="74" t="s">
        <v>14</v>
      </c>
      <c r="J931" s="72" t="s">
        <v>15</v>
      </c>
      <c r="K931" s="72" t="s">
        <v>14827</v>
      </c>
      <c r="L931" s="72" t="s">
        <v>1146</v>
      </c>
      <c r="M931" s="72" t="s">
        <v>1284</v>
      </c>
      <c r="N931" s="72">
        <v>4</v>
      </c>
      <c r="O931" s="72">
        <v>4</v>
      </c>
      <c r="P931" s="72">
        <v>10.199999999999999</v>
      </c>
      <c r="Q931" s="72" t="s">
        <v>5021</v>
      </c>
      <c r="R931" s="72">
        <v>4.0694999999999997</v>
      </c>
      <c r="S931" s="72">
        <v>77</v>
      </c>
      <c r="T931" s="75">
        <v>5</v>
      </c>
      <c r="U931" s="75">
        <v>3.7</v>
      </c>
      <c r="V931" s="75" t="s">
        <v>5022</v>
      </c>
      <c r="W931" s="75">
        <v>-77.084361111111107</v>
      </c>
      <c r="X931" s="76" t="s">
        <v>55</v>
      </c>
      <c r="Y931" s="72" t="s">
        <v>223</v>
      </c>
      <c r="Z931" s="74" t="s">
        <v>18</v>
      </c>
      <c r="AA931" s="70"/>
      <c r="AB931" s="70"/>
    </row>
    <row r="932" spans="1:28" ht="20.100000000000001" customHeight="1">
      <c r="A932" s="72" t="s">
        <v>1137</v>
      </c>
      <c r="B932" s="72" t="s">
        <v>14241</v>
      </c>
      <c r="C932" s="75">
        <f t="shared" si="14"/>
        <v>26100770</v>
      </c>
      <c r="D932" s="75" t="e">
        <f>MATCH(C932,estadored!$B$26:$B$322,0)</f>
        <v>#N/A</v>
      </c>
      <c r="E932" s="73" t="s">
        <v>14242</v>
      </c>
      <c r="F932" s="74" t="s">
        <v>5019</v>
      </c>
      <c r="G932" s="74" t="s">
        <v>12</v>
      </c>
      <c r="H932" s="74" t="s">
        <v>13</v>
      </c>
      <c r="I932" s="74" t="s">
        <v>14</v>
      </c>
      <c r="J932" s="72" t="s">
        <v>15</v>
      </c>
      <c r="K932" s="72" t="s">
        <v>14215</v>
      </c>
      <c r="L932" s="72" t="s">
        <v>1146</v>
      </c>
      <c r="M932" s="72" t="s">
        <v>14215</v>
      </c>
      <c r="N932" s="72">
        <v>4</v>
      </c>
      <c r="O932" s="72">
        <v>6</v>
      </c>
      <c r="P932" s="72">
        <v>51.5</v>
      </c>
      <c r="Q932" s="72" t="s">
        <v>5021</v>
      </c>
      <c r="R932" s="72">
        <v>4.1143055555555552</v>
      </c>
      <c r="S932" s="72">
        <v>76</v>
      </c>
      <c r="T932" s="75">
        <v>2</v>
      </c>
      <c r="U932" s="75">
        <v>33.1</v>
      </c>
      <c r="V932" s="75" t="s">
        <v>5022</v>
      </c>
      <c r="W932" s="75">
        <v>-76.042527777777778</v>
      </c>
      <c r="X932" s="76" t="s">
        <v>13439</v>
      </c>
      <c r="Y932" s="72" t="s">
        <v>5266</v>
      </c>
      <c r="Z932" s="74" t="s">
        <v>18</v>
      </c>
      <c r="AA932" s="70"/>
      <c r="AB932" s="70"/>
    </row>
    <row r="933" spans="1:28" ht="20.100000000000001" customHeight="1">
      <c r="A933" s="72" t="s">
        <v>493</v>
      </c>
      <c r="B933" s="72" t="s">
        <v>8181</v>
      </c>
      <c r="C933" s="75">
        <f t="shared" si="14"/>
        <v>32200010</v>
      </c>
      <c r="D933" s="75" t="e">
        <f>MATCH(C933,estadored!$B$26:$B$322,0)</f>
        <v>#N/A</v>
      </c>
      <c r="E933" s="73" t="s">
        <v>8182</v>
      </c>
      <c r="F933" s="74" t="s">
        <v>5019</v>
      </c>
      <c r="G933" s="74" t="s">
        <v>12</v>
      </c>
      <c r="H933" s="74" t="s">
        <v>13</v>
      </c>
      <c r="I933" s="74" t="s">
        <v>14</v>
      </c>
      <c r="J933" s="72" t="s">
        <v>15</v>
      </c>
      <c r="K933" s="72" t="s">
        <v>494</v>
      </c>
      <c r="L933" s="72" t="s">
        <v>8136</v>
      </c>
      <c r="M933" s="72" t="s">
        <v>8137</v>
      </c>
      <c r="N933" s="72">
        <v>3</v>
      </c>
      <c r="O933" s="72">
        <v>59</v>
      </c>
      <c r="P933" s="72">
        <v>18.5</v>
      </c>
      <c r="Q933" s="72" t="s">
        <v>5021</v>
      </c>
      <c r="R933" s="72">
        <v>3.9884722222222222</v>
      </c>
      <c r="S933" s="72">
        <v>68</v>
      </c>
      <c r="T933" s="75">
        <v>19</v>
      </c>
      <c r="U933" s="75">
        <v>29.3</v>
      </c>
      <c r="V933" s="75" t="s">
        <v>5022</v>
      </c>
      <c r="W933" s="75">
        <v>-68.324805555555557</v>
      </c>
      <c r="X933" s="76" t="s">
        <v>8183</v>
      </c>
      <c r="Y933" s="72" t="s">
        <v>466</v>
      </c>
      <c r="Z933" s="74" t="s">
        <v>18</v>
      </c>
      <c r="AA933" s="70"/>
      <c r="AB933" s="70"/>
    </row>
    <row r="934" spans="1:28" ht="20.100000000000001" customHeight="1">
      <c r="A934" s="72" t="s">
        <v>493</v>
      </c>
      <c r="B934" s="72" t="s">
        <v>8184</v>
      </c>
      <c r="C934" s="75">
        <f t="shared" si="14"/>
        <v>32207010</v>
      </c>
      <c r="D934" s="75" t="e">
        <f>MATCH(C934,estadored!$B$26:$B$322,0)</f>
        <v>#N/A</v>
      </c>
      <c r="E934" s="73" t="s">
        <v>8185</v>
      </c>
      <c r="F934" s="74" t="s">
        <v>5019</v>
      </c>
      <c r="G934" s="74" t="s">
        <v>19</v>
      </c>
      <c r="H934" s="74" t="s">
        <v>20</v>
      </c>
      <c r="I934" s="74" t="s">
        <v>14</v>
      </c>
      <c r="J934" s="72" t="s">
        <v>15</v>
      </c>
      <c r="K934" s="72" t="s">
        <v>494</v>
      </c>
      <c r="L934" s="72" t="s">
        <v>8136</v>
      </c>
      <c r="M934" s="72" t="s">
        <v>8137</v>
      </c>
      <c r="N934" s="72">
        <v>3</v>
      </c>
      <c r="O934" s="72">
        <v>59</v>
      </c>
      <c r="P934" s="72">
        <v>10</v>
      </c>
      <c r="Q934" s="72" t="s">
        <v>5021</v>
      </c>
      <c r="R934" s="72">
        <v>3.9861111111111112</v>
      </c>
      <c r="S934" s="72">
        <v>68</v>
      </c>
      <c r="T934" s="75">
        <v>21</v>
      </c>
      <c r="U934" s="75">
        <v>15</v>
      </c>
      <c r="V934" s="75" t="s">
        <v>5022</v>
      </c>
      <c r="W934" s="75">
        <v>-68.354166666666657</v>
      </c>
      <c r="X934" s="76" t="s">
        <v>8183</v>
      </c>
      <c r="Y934" s="72" t="s">
        <v>7008</v>
      </c>
      <c r="Z934" s="74" t="s">
        <v>18</v>
      </c>
      <c r="AA934" s="70"/>
      <c r="AB934" s="70"/>
    </row>
    <row r="935" spans="1:28" ht="20.100000000000001" customHeight="1">
      <c r="A935" s="72" t="s">
        <v>493</v>
      </c>
      <c r="B935" s="72" t="s">
        <v>8494</v>
      </c>
      <c r="C935" s="75">
        <f t="shared" si="14"/>
        <v>35135010</v>
      </c>
      <c r="D935" s="75" t="e">
        <f>MATCH(C935,estadored!$B$26:$B$322,0)</f>
        <v>#N/A</v>
      </c>
      <c r="E935" s="73" t="s">
        <v>8495</v>
      </c>
      <c r="F935" s="74" t="s">
        <v>5019</v>
      </c>
      <c r="G935" s="74" t="s">
        <v>12</v>
      </c>
      <c r="H935" s="74" t="s">
        <v>64</v>
      </c>
      <c r="I935" s="74" t="s">
        <v>24</v>
      </c>
      <c r="J935" s="72" t="s">
        <v>15</v>
      </c>
      <c r="K935" s="72" t="s">
        <v>8493</v>
      </c>
      <c r="L935" s="72" t="s">
        <v>501</v>
      </c>
      <c r="M935" s="72" t="s">
        <v>8246</v>
      </c>
      <c r="N935" s="72">
        <v>3</v>
      </c>
      <c r="O935" s="72">
        <v>43</v>
      </c>
      <c r="P935" s="72">
        <v>0</v>
      </c>
      <c r="Q935" s="72" t="s">
        <v>5021</v>
      </c>
      <c r="R935" s="72">
        <v>3.7166666666666668</v>
      </c>
      <c r="S935" s="72">
        <v>72</v>
      </c>
      <c r="T935" s="75">
        <v>21</v>
      </c>
      <c r="U935" s="75">
        <v>0</v>
      </c>
      <c r="V935" s="75" t="s">
        <v>5022</v>
      </c>
      <c r="W935" s="75">
        <v>-72.349999999999994</v>
      </c>
      <c r="X935" s="76" t="s">
        <v>332</v>
      </c>
      <c r="Y935" s="72" t="s">
        <v>22</v>
      </c>
      <c r="Z935" s="74" t="s">
        <v>6948</v>
      </c>
      <c r="AA935" s="70"/>
      <c r="AB935" s="70"/>
    </row>
    <row r="936" spans="1:28" ht="20.100000000000001" customHeight="1">
      <c r="A936" s="72" t="s">
        <v>493</v>
      </c>
      <c r="B936" s="72" t="s">
        <v>8496</v>
      </c>
      <c r="C936" s="75">
        <f t="shared" si="14"/>
        <v>35137010</v>
      </c>
      <c r="D936" s="75" t="e">
        <f>MATCH(C936,estadored!$B$26:$B$322,0)</f>
        <v>#N/A</v>
      </c>
      <c r="E936" s="73" t="s">
        <v>8497</v>
      </c>
      <c r="F936" s="74" t="s">
        <v>5019</v>
      </c>
      <c r="G936" s="74" t="s">
        <v>19</v>
      </c>
      <c r="H936" s="74" t="s">
        <v>20</v>
      </c>
      <c r="I936" s="74" t="s">
        <v>546</v>
      </c>
      <c r="J936" s="72" t="s">
        <v>15</v>
      </c>
      <c r="K936" s="72" t="s">
        <v>8493</v>
      </c>
      <c r="L936" s="72" t="s">
        <v>501</v>
      </c>
      <c r="M936" s="72" t="s">
        <v>518</v>
      </c>
      <c r="N936" s="72">
        <v>3</v>
      </c>
      <c r="O936" s="72">
        <v>44</v>
      </c>
      <c r="P936" s="72">
        <v>4.0999999999999996</v>
      </c>
      <c r="Q936" s="72" t="s">
        <v>5021</v>
      </c>
      <c r="R936" s="72">
        <v>3.7344722222222222</v>
      </c>
      <c r="S936" s="72">
        <v>72</v>
      </c>
      <c r="T936" s="75">
        <v>22</v>
      </c>
      <c r="U936" s="75">
        <v>11.8</v>
      </c>
      <c r="V936" s="75" t="s">
        <v>5022</v>
      </c>
      <c r="W936" s="75">
        <v>-72.369944444444442</v>
      </c>
      <c r="X936" s="76" t="s">
        <v>8462</v>
      </c>
      <c r="Y936" s="72" t="s">
        <v>8490</v>
      </c>
      <c r="Z936" s="74" t="s">
        <v>18</v>
      </c>
      <c r="AA936" s="70"/>
      <c r="AB936" s="70"/>
    </row>
    <row r="937" spans="1:28" ht="20.100000000000001" customHeight="1">
      <c r="A937" s="72" t="s">
        <v>1299</v>
      </c>
      <c r="B937" s="72" t="s">
        <v>15107</v>
      </c>
      <c r="C937" s="75">
        <f t="shared" si="14"/>
        <v>21215140</v>
      </c>
      <c r="D937" s="75" t="e">
        <f>MATCH(C937,estadored!$B$26:$B$322,0)</f>
        <v>#N/A</v>
      </c>
      <c r="E937" s="73" t="s">
        <v>15108</v>
      </c>
      <c r="F937" s="74" t="s">
        <v>5019</v>
      </c>
      <c r="G937" s="74" t="s">
        <v>12</v>
      </c>
      <c r="H937" s="74" t="s">
        <v>111</v>
      </c>
      <c r="I937" s="74" t="s">
        <v>14</v>
      </c>
      <c r="J937" s="72" t="s">
        <v>15</v>
      </c>
      <c r="K937" s="72" t="s">
        <v>14969</v>
      </c>
      <c r="L937" s="72" t="s">
        <v>637</v>
      </c>
      <c r="M937" s="72" t="s">
        <v>1323</v>
      </c>
      <c r="N937" s="72">
        <v>4</v>
      </c>
      <c r="O937" s="72">
        <v>19</v>
      </c>
      <c r="P937" s="72">
        <v>52.7</v>
      </c>
      <c r="Q937" s="72" t="s">
        <v>5021</v>
      </c>
      <c r="R937" s="72">
        <v>4.3313055555555557</v>
      </c>
      <c r="S937" s="72">
        <v>75</v>
      </c>
      <c r="T937" s="75">
        <v>4</v>
      </c>
      <c r="U937" s="75">
        <v>50.4</v>
      </c>
      <c r="V937" s="75" t="s">
        <v>5022</v>
      </c>
      <c r="W937" s="75">
        <v>-75.080666666666659</v>
      </c>
      <c r="X937" s="76" t="s">
        <v>8868</v>
      </c>
      <c r="Y937" s="72" t="s">
        <v>9285</v>
      </c>
      <c r="Z937" s="74" t="s">
        <v>18</v>
      </c>
      <c r="AA937" s="70"/>
      <c r="AB937" s="70"/>
    </row>
    <row r="938" spans="1:28" ht="20.100000000000001" customHeight="1">
      <c r="A938" s="72" t="s">
        <v>1137</v>
      </c>
      <c r="B938" s="72" t="s">
        <v>14147</v>
      </c>
      <c r="C938" s="75">
        <f t="shared" si="14"/>
        <v>26075080</v>
      </c>
      <c r="D938" s="75" t="e">
        <f>MATCH(C938,estadored!$B$26:$B$322,0)</f>
        <v>#N/A</v>
      </c>
      <c r="E938" s="73" t="s">
        <v>14148</v>
      </c>
      <c r="F938" s="74" t="s">
        <v>5019</v>
      </c>
      <c r="G938" s="74" t="s">
        <v>12</v>
      </c>
      <c r="H938" s="74" t="s">
        <v>57</v>
      </c>
      <c r="I938" s="74" t="s">
        <v>14</v>
      </c>
      <c r="J938" s="72" t="s">
        <v>15</v>
      </c>
      <c r="K938" s="72" t="s">
        <v>1181</v>
      </c>
      <c r="L938" s="72" t="s">
        <v>1146</v>
      </c>
      <c r="M938" s="72" t="s">
        <v>1178</v>
      </c>
      <c r="N938" s="72">
        <v>3</v>
      </c>
      <c r="O938" s="72">
        <v>21</v>
      </c>
      <c r="P938" s="72">
        <v>37.5</v>
      </c>
      <c r="Q938" s="72" t="s">
        <v>5021</v>
      </c>
      <c r="R938" s="72">
        <v>3.3604166666666666</v>
      </c>
      <c r="S938" s="72">
        <v>76</v>
      </c>
      <c r="T938" s="75">
        <v>17</v>
      </c>
      <c r="U938" s="75">
        <v>59</v>
      </c>
      <c r="V938" s="75" t="s">
        <v>5022</v>
      </c>
      <c r="W938" s="75">
        <v>-76.299722222222215</v>
      </c>
      <c r="X938" s="76" t="s">
        <v>8503</v>
      </c>
      <c r="Y938" s="72" t="s">
        <v>11377</v>
      </c>
      <c r="Z938" s="74" t="s">
        <v>18</v>
      </c>
      <c r="AA938" s="70"/>
      <c r="AB938" s="70"/>
    </row>
    <row r="939" spans="1:28" ht="20.100000000000001" customHeight="1">
      <c r="A939" s="72" t="s">
        <v>674</v>
      </c>
      <c r="B939" s="72" t="s">
        <v>10515</v>
      </c>
      <c r="C939" s="75">
        <f t="shared" si="14"/>
        <v>29060060</v>
      </c>
      <c r="D939" s="75" t="e">
        <f>MATCH(C939,estadored!$B$26:$B$322,0)</f>
        <v>#N/A</v>
      </c>
      <c r="E939" s="73" t="s">
        <v>10516</v>
      </c>
      <c r="F939" s="74" t="s">
        <v>5019</v>
      </c>
      <c r="G939" s="74" t="s">
        <v>12</v>
      </c>
      <c r="H939" s="74" t="s">
        <v>13</v>
      </c>
      <c r="I939" s="74" t="s">
        <v>14</v>
      </c>
      <c r="J939" s="72" t="s">
        <v>15</v>
      </c>
      <c r="K939" s="72" t="s">
        <v>10517</v>
      </c>
      <c r="L939" s="72" t="s">
        <v>160</v>
      </c>
      <c r="M939" s="72" t="s">
        <v>10499</v>
      </c>
      <c r="N939" s="72">
        <v>10</v>
      </c>
      <c r="O939" s="72">
        <v>39</v>
      </c>
      <c r="P939" s="72">
        <v>5.8</v>
      </c>
      <c r="Q939" s="72" t="s">
        <v>5021</v>
      </c>
      <c r="R939" s="72">
        <v>10.651611111111112</v>
      </c>
      <c r="S939" s="72">
        <v>74</v>
      </c>
      <c r="T939" s="75">
        <v>4</v>
      </c>
      <c r="U939" s="75">
        <v>23.6</v>
      </c>
      <c r="V939" s="75" t="s">
        <v>5022</v>
      </c>
      <c r="W939" s="75">
        <v>-74.073222222222213</v>
      </c>
      <c r="X939" s="76" t="s">
        <v>220</v>
      </c>
      <c r="Y939" s="72" t="s">
        <v>5062</v>
      </c>
      <c r="Z939" s="74" t="s">
        <v>18</v>
      </c>
      <c r="AA939" s="70"/>
      <c r="AB939" s="70"/>
    </row>
    <row r="940" spans="1:28" ht="20.100000000000001" customHeight="1">
      <c r="A940" s="72" t="s">
        <v>674</v>
      </c>
      <c r="B940" s="72" t="s">
        <v>10618</v>
      </c>
      <c r="C940" s="75">
        <f t="shared" si="14"/>
        <v>29067020</v>
      </c>
      <c r="D940" s="75" t="e">
        <f>MATCH(C940,estadored!$B$26:$B$322,0)</f>
        <v>#N/A</v>
      </c>
      <c r="E940" s="73" t="s">
        <v>10619</v>
      </c>
      <c r="F940" s="74" t="s">
        <v>5019</v>
      </c>
      <c r="G940" s="74" t="s">
        <v>19</v>
      </c>
      <c r="H940" s="74" t="s">
        <v>31</v>
      </c>
      <c r="I940" s="74" t="s">
        <v>24</v>
      </c>
      <c r="J940" s="72" t="s">
        <v>15</v>
      </c>
      <c r="K940" s="72" t="s">
        <v>10517</v>
      </c>
      <c r="L940" s="72" t="s">
        <v>160</v>
      </c>
      <c r="M940" s="72" t="s">
        <v>9616</v>
      </c>
      <c r="N940" s="72">
        <v>10</v>
      </c>
      <c r="O940" s="72">
        <v>41</v>
      </c>
      <c r="P940" s="72">
        <v>0</v>
      </c>
      <c r="Q940" s="72" t="s">
        <v>5021</v>
      </c>
      <c r="R940" s="72">
        <v>10.683333333333334</v>
      </c>
      <c r="S940" s="72">
        <v>74</v>
      </c>
      <c r="T940" s="75">
        <v>2</v>
      </c>
      <c r="U940" s="75">
        <v>0</v>
      </c>
      <c r="V940" s="75" t="s">
        <v>5022</v>
      </c>
      <c r="W940" s="75">
        <v>-74.033333333333331</v>
      </c>
      <c r="X940" s="76" t="s">
        <v>220</v>
      </c>
      <c r="Y940" s="72" t="s">
        <v>6525</v>
      </c>
      <c r="Z940" s="74" t="s">
        <v>5683</v>
      </c>
      <c r="AA940" s="70"/>
      <c r="AB940" s="70"/>
    </row>
    <row r="941" spans="1:28" ht="20.100000000000001" customHeight="1">
      <c r="A941" s="72" t="s">
        <v>1137</v>
      </c>
      <c r="B941" s="72" t="s">
        <v>14319</v>
      </c>
      <c r="C941" s="75">
        <f t="shared" si="14"/>
        <v>26115040</v>
      </c>
      <c r="D941" s="75" t="e">
        <f>MATCH(C941,estadored!$B$26:$B$322,0)</f>
        <v>#N/A</v>
      </c>
      <c r="E941" s="73" t="s">
        <v>14320</v>
      </c>
      <c r="F941" s="74" t="s">
        <v>5019</v>
      </c>
      <c r="G941" s="74" t="s">
        <v>12</v>
      </c>
      <c r="H941" s="74" t="s">
        <v>64</v>
      </c>
      <c r="I941" s="74" t="s">
        <v>14</v>
      </c>
      <c r="J941" s="72" t="s">
        <v>15</v>
      </c>
      <c r="K941" s="72" t="s">
        <v>174</v>
      </c>
      <c r="L941" s="72" t="s">
        <v>1146</v>
      </c>
      <c r="M941" s="72" t="s">
        <v>5900</v>
      </c>
      <c r="N941" s="72">
        <v>4</v>
      </c>
      <c r="O941" s="72">
        <v>31</v>
      </c>
      <c r="P941" s="72">
        <v>52.4</v>
      </c>
      <c r="Q941" s="72" t="s">
        <v>5021</v>
      </c>
      <c r="R941" s="72">
        <v>4.5312222222222225</v>
      </c>
      <c r="S941" s="72">
        <v>76</v>
      </c>
      <c r="T941" s="75">
        <v>3</v>
      </c>
      <c r="U941" s="75">
        <v>43.8</v>
      </c>
      <c r="V941" s="75" t="s">
        <v>5022</v>
      </c>
      <c r="W941" s="75">
        <v>-76.06216666666667</v>
      </c>
      <c r="X941" s="76" t="s">
        <v>14321</v>
      </c>
      <c r="Y941" s="72" t="s">
        <v>5790</v>
      </c>
      <c r="Z941" s="74" t="s">
        <v>18</v>
      </c>
      <c r="AA941" s="70"/>
      <c r="AB941" s="70"/>
    </row>
    <row r="942" spans="1:28" ht="20.100000000000001" customHeight="1">
      <c r="A942" s="72" t="s">
        <v>674</v>
      </c>
      <c r="B942" s="72" t="s">
        <v>10292</v>
      </c>
      <c r="C942" s="75">
        <f t="shared" si="14"/>
        <v>28020500</v>
      </c>
      <c r="D942" s="75" t="e">
        <f>MATCH(C942,estadored!$B$26:$B$322,0)</f>
        <v>#N/A</v>
      </c>
      <c r="E942" s="73" t="s">
        <v>10293</v>
      </c>
      <c r="F942" s="74" t="s">
        <v>5019</v>
      </c>
      <c r="G942" s="74" t="s">
        <v>12</v>
      </c>
      <c r="H942" s="74" t="s">
        <v>13</v>
      </c>
      <c r="I942" s="74" t="s">
        <v>24</v>
      </c>
      <c r="J942" s="72" t="s">
        <v>15</v>
      </c>
      <c r="K942" s="72" t="s">
        <v>10291</v>
      </c>
      <c r="L942" s="72" t="s">
        <v>424</v>
      </c>
      <c r="M942" s="72" t="s">
        <v>2313</v>
      </c>
      <c r="N942" s="72">
        <v>9</v>
      </c>
      <c r="O942" s="72">
        <v>56</v>
      </c>
      <c r="P942" s="72">
        <v>0</v>
      </c>
      <c r="Q942" s="72" t="s">
        <v>5021</v>
      </c>
      <c r="R942" s="72">
        <v>9.9333333333333336</v>
      </c>
      <c r="S942" s="72">
        <v>73</v>
      </c>
      <c r="T942" s="75">
        <v>16</v>
      </c>
      <c r="U942" s="75">
        <v>0</v>
      </c>
      <c r="V942" s="75" t="s">
        <v>5022</v>
      </c>
      <c r="W942" s="75">
        <v>-73.266666666666666</v>
      </c>
      <c r="X942" s="76" t="s">
        <v>258</v>
      </c>
      <c r="Y942" s="72" t="s">
        <v>10267</v>
      </c>
      <c r="Z942" s="74" t="s">
        <v>5318</v>
      </c>
      <c r="AA942" s="70"/>
      <c r="AB942" s="70"/>
    </row>
    <row r="943" spans="1:28" ht="20.100000000000001" customHeight="1">
      <c r="A943" s="72" t="s">
        <v>674</v>
      </c>
      <c r="B943" s="72" t="s">
        <v>10318</v>
      </c>
      <c r="C943" s="75">
        <f t="shared" si="14"/>
        <v>28025090</v>
      </c>
      <c r="D943" s="75" t="e">
        <f>MATCH(C943,estadored!$B$26:$B$322,0)</f>
        <v>#N/A</v>
      </c>
      <c r="E943" s="73" t="s">
        <v>10319</v>
      </c>
      <c r="F943" s="74" t="s">
        <v>5019</v>
      </c>
      <c r="G943" s="74" t="s">
        <v>12</v>
      </c>
      <c r="H943" s="74" t="s">
        <v>26</v>
      </c>
      <c r="I943" s="74" t="s">
        <v>14</v>
      </c>
      <c r="J943" s="72" t="s">
        <v>15</v>
      </c>
      <c r="K943" s="72" t="s">
        <v>10291</v>
      </c>
      <c r="L943" s="72" t="s">
        <v>424</v>
      </c>
      <c r="M943" s="72" t="s">
        <v>2313</v>
      </c>
      <c r="N943" s="72">
        <v>9</v>
      </c>
      <c r="O943" s="72">
        <v>51</v>
      </c>
      <c r="P943" s="72">
        <v>0.9</v>
      </c>
      <c r="Q943" s="72" t="s">
        <v>5021</v>
      </c>
      <c r="R943" s="72">
        <v>9.8502499999999991</v>
      </c>
      <c r="S943" s="72">
        <v>73</v>
      </c>
      <c r="T943" s="75">
        <v>15</v>
      </c>
      <c r="U943" s="75">
        <v>55.7</v>
      </c>
      <c r="V943" s="75" t="s">
        <v>5022</v>
      </c>
      <c r="W943" s="75">
        <v>-73.265472222222229</v>
      </c>
      <c r="X943" s="76" t="s">
        <v>17</v>
      </c>
      <c r="Y943" s="72" t="s">
        <v>6216</v>
      </c>
      <c r="Z943" s="74" t="s">
        <v>18</v>
      </c>
      <c r="AA943" s="70"/>
      <c r="AB943" s="70"/>
    </row>
    <row r="944" spans="1:28" ht="20.100000000000001" customHeight="1">
      <c r="A944" s="72" t="s">
        <v>493</v>
      </c>
      <c r="B944" s="72" t="s">
        <v>8214</v>
      </c>
      <c r="C944" s="75">
        <f t="shared" si="14"/>
        <v>34037700</v>
      </c>
      <c r="D944" s="75" t="e">
        <f>MATCH(C944,estadored!$B$26:$B$322,0)</f>
        <v>#N/A</v>
      </c>
      <c r="E944" s="73" t="s">
        <v>8215</v>
      </c>
      <c r="F944" s="74" t="s">
        <v>5019</v>
      </c>
      <c r="G944" s="74" t="s">
        <v>19</v>
      </c>
      <c r="H944" s="74" t="s">
        <v>20</v>
      </c>
      <c r="I944" s="74" t="s">
        <v>14</v>
      </c>
      <c r="J944" s="72" t="s">
        <v>15</v>
      </c>
      <c r="K944" s="72" t="s">
        <v>8216</v>
      </c>
      <c r="L944" s="72" t="s">
        <v>8136</v>
      </c>
      <c r="M944" s="72" t="s">
        <v>8137</v>
      </c>
      <c r="N944" s="72">
        <v>5</v>
      </c>
      <c r="O944" s="72">
        <v>21</v>
      </c>
      <c r="P944" s="72">
        <v>12.6</v>
      </c>
      <c r="Q944" s="72" t="s">
        <v>5021</v>
      </c>
      <c r="R944" s="72">
        <v>5.3534999999999995</v>
      </c>
      <c r="S944" s="72">
        <v>67</v>
      </c>
      <c r="T944" s="75">
        <v>51</v>
      </c>
      <c r="U944" s="75">
        <v>15.5</v>
      </c>
      <c r="V944" s="75" t="s">
        <v>5022</v>
      </c>
      <c r="W944" s="75">
        <v>-67.854305555555555</v>
      </c>
      <c r="X944" s="76" t="s">
        <v>517</v>
      </c>
      <c r="Y944" s="72" t="s">
        <v>8217</v>
      </c>
      <c r="Z944" s="74" t="s">
        <v>18</v>
      </c>
      <c r="AA944" s="70"/>
      <c r="AB944" s="70"/>
    </row>
    <row r="945" spans="1:28" ht="20.100000000000001" customHeight="1">
      <c r="A945" s="72" t="s">
        <v>674</v>
      </c>
      <c r="B945" s="72" t="s">
        <v>9647</v>
      </c>
      <c r="C945" s="75">
        <f t="shared" si="14"/>
        <v>15015010</v>
      </c>
      <c r="D945" s="75" t="e">
        <f>MATCH(C945,estadored!$B$26:$B$322,0)</f>
        <v>#N/A</v>
      </c>
      <c r="E945" s="73" t="s">
        <v>9648</v>
      </c>
      <c r="F945" s="74" t="s">
        <v>5019</v>
      </c>
      <c r="G945" s="74" t="s">
        <v>12</v>
      </c>
      <c r="H945" s="74" t="s">
        <v>26</v>
      </c>
      <c r="I945" s="74" t="s">
        <v>24</v>
      </c>
      <c r="J945" s="72" t="s">
        <v>15</v>
      </c>
      <c r="K945" s="72" t="s">
        <v>9649</v>
      </c>
      <c r="L945" s="72" t="s">
        <v>160</v>
      </c>
      <c r="M945" s="72" t="s">
        <v>675</v>
      </c>
      <c r="N945" s="72">
        <v>11</v>
      </c>
      <c r="O945" s="72">
        <v>13</v>
      </c>
      <c r="P945" s="72">
        <v>0</v>
      </c>
      <c r="Q945" s="72" t="s">
        <v>5021</v>
      </c>
      <c r="R945" s="72">
        <v>11.216666666666667</v>
      </c>
      <c r="S945" s="72">
        <v>74</v>
      </c>
      <c r="T945" s="75">
        <v>11</v>
      </c>
      <c r="U945" s="75">
        <v>0</v>
      </c>
      <c r="V945" s="75" t="s">
        <v>5022</v>
      </c>
      <c r="W945" s="75">
        <v>-74.183333333333337</v>
      </c>
      <c r="X945" s="76" t="s">
        <v>449</v>
      </c>
      <c r="Y945" s="72" t="s">
        <v>54</v>
      </c>
      <c r="Z945" s="74" t="s">
        <v>5050</v>
      </c>
      <c r="AA945" s="70"/>
      <c r="AB945" s="70"/>
    </row>
    <row r="946" spans="1:28" ht="20.100000000000001" customHeight="1">
      <c r="A946" s="72" t="s">
        <v>303</v>
      </c>
      <c r="B946" s="72" t="s">
        <v>7034</v>
      </c>
      <c r="C946" s="75">
        <f t="shared" si="14"/>
        <v>25015010</v>
      </c>
      <c r="D946" s="75" t="e">
        <f>MATCH(C946,estadored!$B$26:$B$322,0)</f>
        <v>#N/A</v>
      </c>
      <c r="E946" s="73" t="s">
        <v>7035</v>
      </c>
      <c r="F946" s="74" t="s">
        <v>5019</v>
      </c>
      <c r="G946" s="74" t="s">
        <v>12</v>
      </c>
      <c r="H946" s="74" t="s">
        <v>26</v>
      </c>
      <c r="I946" s="74" t="s">
        <v>14</v>
      </c>
      <c r="J946" s="72" t="s">
        <v>15</v>
      </c>
      <c r="K946" s="72" t="s">
        <v>7036</v>
      </c>
      <c r="L946" s="72" t="s">
        <v>123</v>
      </c>
      <c r="M946" s="72" t="s">
        <v>7037</v>
      </c>
      <c r="N946" s="72">
        <v>8</v>
      </c>
      <c r="O946" s="72">
        <v>10</v>
      </c>
      <c r="P946" s="72">
        <v>50.8</v>
      </c>
      <c r="Q946" s="72" t="s">
        <v>5021</v>
      </c>
      <c r="R946" s="72">
        <v>8.1807777777777773</v>
      </c>
      <c r="S946" s="72">
        <v>75</v>
      </c>
      <c r="T946" s="75">
        <v>37</v>
      </c>
      <c r="U946" s="75">
        <v>56.2</v>
      </c>
      <c r="V946" s="75" t="s">
        <v>5022</v>
      </c>
      <c r="W946" s="75">
        <v>-75.632277777777773</v>
      </c>
      <c r="X946" s="76" t="s">
        <v>316</v>
      </c>
      <c r="Y946" s="72" t="s">
        <v>69</v>
      </c>
      <c r="Z946" s="74" t="s">
        <v>18</v>
      </c>
      <c r="AA946" s="70"/>
      <c r="AB946" s="70"/>
    </row>
    <row r="947" spans="1:28" ht="20.100000000000001" customHeight="1">
      <c r="A947" s="72" t="s">
        <v>1031</v>
      </c>
      <c r="B947" s="72" t="s">
        <v>12917</v>
      </c>
      <c r="C947" s="75">
        <f t="shared" si="14"/>
        <v>23155040</v>
      </c>
      <c r="D947" s="75" t="e">
        <f>MATCH(C947,estadored!$B$26:$B$322,0)</f>
        <v>#N/A</v>
      </c>
      <c r="E947" s="73" t="s">
        <v>12918</v>
      </c>
      <c r="F947" s="74" t="s">
        <v>5019</v>
      </c>
      <c r="G947" s="74" t="s">
        <v>12</v>
      </c>
      <c r="H947" s="74" t="s">
        <v>26</v>
      </c>
      <c r="I947" s="74" t="s">
        <v>14</v>
      </c>
      <c r="J947" s="72" t="s">
        <v>15</v>
      </c>
      <c r="K947" s="72" t="s">
        <v>160</v>
      </c>
      <c r="L947" s="72" t="s">
        <v>767</v>
      </c>
      <c r="M947" s="72" t="s">
        <v>1077</v>
      </c>
      <c r="N947" s="72">
        <v>6</v>
      </c>
      <c r="O947" s="72">
        <v>51</v>
      </c>
      <c r="P947" s="72">
        <v>34.4</v>
      </c>
      <c r="Q947" s="72" t="s">
        <v>5021</v>
      </c>
      <c r="R947" s="72">
        <v>6.8595555555555556</v>
      </c>
      <c r="S947" s="72">
        <v>73</v>
      </c>
      <c r="T947" s="75">
        <v>45</v>
      </c>
      <c r="U947" s="75">
        <v>54.3</v>
      </c>
      <c r="V947" s="75" t="s">
        <v>5022</v>
      </c>
      <c r="W947" s="75">
        <v>-73.765083333333337</v>
      </c>
      <c r="X947" s="76" t="s">
        <v>383</v>
      </c>
      <c r="Y947" s="72" t="s">
        <v>5499</v>
      </c>
      <c r="Z947" s="74" t="s">
        <v>18</v>
      </c>
      <c r="AA947" s="70"/>
      <c r="AB947" s="70"/>
    </row>
    <row r="948" spans="1:28" ht="20.100000000000001" customHeight="1">
      <c r="A948" s="72" t="s">
        <v>1371</v>
      </c>
      <c r="B948" s="72" t="s">
        <v>16002</v>
      </c>
      <c r="C948" s="75">
        <f t="shared" si="14"/>
        <v>21206240</v>
      </c>
      <c r="D948" s="75" t="e">
        <f>MATCH(C948,estadored!$B$26:$B$322,0)</f>
        <v>#N/A</v>
      </c>
      <c r="E948" s="73" t="s">
        <v>16003</v>
      </c>
      <c r="F948" s="74" t="s">
        <v>5019</v>
      </c>
      <c r="G948" s="74" t="s">
        <v>12</v>
      </c>
      <c r="H948" s="74" t="s">
        <v>111</v>
      </c>
      <c r="I948" s="74" t="s">
        <v>24</v>
      </c>
      <c r="J948" s="72" t="s">
        <v>15</v>
      </c>
      <c r="K948" s="72" t="s">
        <v>1322</v>
      </c>
      <c r="L948" s="72" t="s">
        <v>1376</v>
      </c>
      <c r="M948" s="72" t="s">
        <v>1376</v>
      </c>
      <c r="N948" s="72">
        <v>4</v>
      </c>
      <c r="O948" s="72">
        <v>36</v>
      </c>
      <c r="P948" s="72">
        <v>0</v>
      </c>
      <c r="Q948" s="72" t="s">
        <v>5021</v>
      </c>
      <c r="R948" s="72">
        <v>4.5999999999999996</v>
      </c>
      <c r="S948" s="72">
        <v>74</v>
      </c>
      <c r="T948" s="75">
        <v>4</v>
      </c>
      <c r="U948" s="75">
        <v>0</v>
      </c>
      <c r="V948" s="75" t="s">
        <v>5022</v>
      </c>
      <c r="W948" s="75">
        <v>-74.066666666666663</v>
      </c>
      <c r="X948" s="76" t="s">
        <v>8923</v>
      </c>
      <c r="Y948" s="72" t="s">
        <v>6779</v>
      </c>
      <c r="Z948" s="74" t="s">
        <v>7897</v>
      </c>
      <c r="AA948" s="70"/>
      <c r="AB948" s="70"/>
    </row>
    <row r="949" spans="1:28" ht="20.100000000000001" customHeight="1">
      <c r="A949" s="72" t="s">
        <v>1371</v>
      </c>
      <c r="B949" s="72" t="s">
        <v>15903</v>
      </c>
      <c r="C949" s="75">
        <f t="shared" si="14"/>
        <v>21205730</v>
      </c>
      <c r="D949" s="75" t="e">
        <f>MATCH(C949,estadored!$B$26:$B$322,0)</f>
        <v>#N/A</v>
      </c>
      <c r="E949" s="73" t="s">
        <v>15904</v>
      </c>
      <c r="F949" s="74" t="s">
        <v>5019</v>
      </c>
      <c r="G949" s="74" t="s">
        <v>12</v>
      </c>
      <c r="H949" s="74" t="s">
        <v>111</v>
      </c>
      <c r="I949" s="74" t="s">
        <v>24</v>
      </c>
      <c r="J949" s="72" t="s">
        <v>15</v>
      </c>
      <c r="K949" s="72" t="s">
        <v>1322</v>
      </c>
      <c r="L949" s="72" t="s">
        <v>1376</v>
      </c>
      <c r="M949" s="72" t="s">
        <v>1376</v>
      </c>
      <c r="N949" s="72">
        <v>4</v>
      </c>
      <c r="O949" s="72">
        <v>41</v>
      </c>
      <c r="P949" s="72">
        <v>53.4</v>
      </c>
      <c r="Q949" s="72" t="s">
        <v>5021</v>
      </c>
      <c r="R949" s="72">
        <v>4.6981666666666673</v>
      </c>
      <c r="S949" s="72">
        <v>74</v>
      </c>
      <c r="T949" s="75">
        <v>2</v>
      </c>
      <c r="U949" s="75">
        <v>12.6</v>
      </c>
      <c r="V949" s="75" t="s">
        <v>5022</v>
      </c>
      <c r="W949" s="75">
        <v>-74.036833333333334</v>
      </c>
      <c r="X949" s="76" t="s">
        <v>11058</v>
      </c>
      <c r="Y949" s="72" t="s">
        <v>9389</v>
      </c>
      <c r="Z949" s="74" t="s">
        <v>5155</v>
      </c>
      <c r="AA949" s="70"/>
      <c r="AB949" s="70"/>
    </row>
    <row r="950" spans="1:28" ht="20.100000000000001" customHeight="1">
      <c r="A950" s="72" t="s">
        <v>1031</v>
      </c>
      <c r="B950" s="72" t="s">
        <v>13547</v>
      </c>
      <c r="C950" s="75">
        <f t="shared" si="14"/>
        <v>24030300</v>
      </c>
      <c r="D950" s="75" t="e">
        <f>MATCH(C950,estadored!$B$26:$B$322,0)</f>
        <v>#N/A</v>
      </c>
      <c r="E950" s="73" t="s">
        <v>13548</v>
      </c>
      <c r="F950" s="74" t="s">
        <v>5019</v>
      </c>
      <c r="G950" s="74" t="s">
        <v>12</v>
      </c>
      <c r="H950" s="74" t="s">
        <v>13</v>
      </c>
      <c r="I950" s="74" t="s">
        <v>14</v>
      </c>
      <c r="J950" s="72" t="s">
        <v>15</v>
      </c>
      <c r="K950" s="72" t="s">
        <v>775</v>
      </c>
      <c r="L950" s="72" t="s">
        <v>767</v>
      </c>
      <c r="M950" s="72" t="s">
        <v>13549</v>
      </c>
      <c r="N950" s="72">
        <v>6</v>
      </c>
      <c r="O950" s="72">
        <v>45</v>
      </c>
      <c r="P950" s="72">
        <v>11</v>
      </c>
      <c r="Q950" s="72" t="s">
        <v>5021</v>
      </c>
      <c r="R950" s="72">
        <v>6.7530555555555551</v>
      </c>
      <c r="S950" s="72">
        <v>72</v>
      </c>
      <c r="T950" s="75">
        <v>58</v>
      </c>
      <c r="U950" s="75">
        <v>30</v>
      </c>
      <c r="V950" s="75" t="s">
        <v>5022</v>
      </c>
      <c r="W950" s="75">
        <v>-72.975000000000009</v>
      </c>
      <c r="X950" s="76" t="s">
        <v>248</v>
      </c>
      <c r="Y950" s="72" t="s">
        <v>7546</v>
      </c>
      <c r="Z950" s="74" t="s">
        <v>18</v>
      </c>
      <c r="AA950" s="70"/>
      <c r="AB950" s="70"/>
    </row>
    <row r="951" spans="1:28" ht="20.100000000000001" customHeight="1">
      <c r="A951" s="72" t="s">
        <v>1031</v>
      </c>
      <c r="B951" s="72" t="s">
        <v>13586</v>
      </c>
      <c r="C951" s="75">
        <f t="shared" si="14"/>
        <v>24037500</v>
      </c>
      <c r="D951" s="75" t="e">
        <f>MATCH(C951,estadored!$B$26:$B$322,0)</f>
        <v>#N/A</v>
      </c>
      <c r="E951" s="73" t="s">
        <v>13587</v>
      </c>
      <c r="F951" s="74" t="s">
        <v>5019</v>
      </c>
      <c r="G951" s="74" t="s">
        <v>19</v>
      </c>
      <c r="H951" s="74" t="s">
        <v>20</v>
      </c>
      <c r="I951" s="74" t="s">
        <v>24</v>
      </c>
      <c r="J951" s="72" t="s">
        <v>15</v>
      </c>
      <c r="K951" s="72" t="s">
        <v>775</v>
      </c>
      <c r="L951" s="72" t="s">
        <v>767</v>
      </c>
      <c r="M951" s="72" t="s">
        <v>13549</v>
      </c>
      <c r="N951" s="72">
        <v>6</v>
      </c>
      <c r="O951" s="72">
        <v>45</v>
      </c>
      <c r="P951" s="72">
        <v>0</v>
      </c>
      <c r="Q951" s="72" t="s">
        <v>5021</v>
      </c>
      <c r="R951" s="72">
        <v>6.75</v>
      </c>
      <c r="S951" s="72">
        <v>72</v>
      </c>
      <c r="T951" s="75">
        <v>59</v>
      </c>
      <c r="U951" s="75">
        <v>0</v>
      </c>
      <c r="V951" s="75" t="s">
        <v>5022</v>
      </c>
      <c r="W951" s="75">
        <v>-72.983333333333334</v>
      </c>
      <c r="X951" s="76" t="s">
        <v>9150</v>
      </c>
      <c r="Y951" s="72" t="s">
        <v>6063</v>
      </c>
      <c r="Z951" s="74" t="s">
        <v>557</v>
      </c>
      <c r="AA951" s="70"/>
      <c r="AB951" s="70"/>
    </row>
    <row r="952" spans="1:28" ht="20.100000000000001" customHeight="1">
      <c r="A952" s="72" t="s">
        <v>674</v>
      </c>
      <c r="B952" s="72" t="s">
        <v>9805</v>
      </c>
      <c r="C952" s="75">
        <f t="shared" si="14"/>
        <v>15060290</v>
      </c>
      <c r="D952" s="75" t="e">
        <f>MATCH(C952,estadored!$B$26:$B$322,0)</f>
        <v>#N/A</v>
      </c>
      <c r="E952" s="73" t="s">
        <v>688</v>
      </c>
      <c r="F952" s="74" t="s">
        <v>38</v>
      </c>
      <c r="G952" s="74" t="s">
        <v>12</v>
      </c>
      <c r="H952" s="74" t="s">
        <v>67</v>
      </c>
      <c r="I952" s="74" t="s">
        <v>24</v>
      </c>
      <c r="J952" s="72" t="s">
        <v>15</v>
      </c>
      <c r="K952" s="72" t="s">
        <v>685</v>
      </c>
      <c r="L952" s="72" t="s">
        <v>678</v>
      </c>
      <c r="M952" s="72" t="s">
        <v>684</v>
      </c>
      <c r="N952" s="72">
        <v>10</v>
      </c>
      <c r="O952" s="72">
        <v>54</v>
      </c>
      <c r="P952" s="72">
        <v>54.5</v>
      </c>
      <c r="Q952" s="72" t="s">
        <v>5021</v>
      </c>
      <c r="R952" s="72">
        <v>10.915138888888889</v>
      </c>
      <c r="S952" s="72">
        <v>73</v>
      </c>
      <c r="T952" s="75">
        <v>0</v>
      </c>
      <c r="U952" s="75">
        <v>41.5</v>
      </c>
      <c r="V952" s="75" t="s">
        <v>5022</v>
      </c>
      <c r="W952" s="75">
        <v>-73.011527777777772</v>
      </c>
      <c r="X952" s="76" t="s">
        <v>287</v>
      </c>
      <c r="Y952" s="72" t="s">
        <v>689</v>
      </c>
      <c r="Z952" s="74" t="s">
        <v>313</v>
      </c>
      <c r="AA952" s="70"/>
      <c r="AB952" s="70"/>
    </row>
    <row r="953" spans="1:28" ht="20.100000000000001" customHeight="1">
      <c r="A953" s="72" t="s">
        <v>674</v>
      </c>
      <c r="B953" s="72" t="s">
        <v>3339</v>
      </c>
      <c r="C953" s="75">
        <f t="shared" si="14"/>
        <v>15067020</v>
      </c>
      <c r="D953" s="75">
        <f>MATCH(C953,estadored!$B$26:$B$322,0)</f>
        <v>40</v>
      </c>
      <c r="E953" s="73" t="s">
        <v>9850</v>
      </c>
      <c r="F953" s="74" t="s">
        <v>5019</v>
      </c>
      <c r="G953" s="74" t="s">
        <v>19</v>
      </c>
      <c r="H953" s="74" t="s">
        <v>31</v>
      </c>
      <c r="I953" s="74" t="s">
        <v>14</v>
      </c>
      <c r="J953" s="72" t="s">
        <v>15</v>
      </c>
      <c r="K953" s="72" t="s">
        <v>685</v>
      </c>
      <c r="L953" s="72" t="s">
        <v>678</v>
      </c>
      <c r="M953" s="72" t="s">
        <v>684</v>
      </c>
      <c r="N953" s="72">
        <v>10</v>
      </c>
      <c r="O953" s="72">
        <v>54</v>
      </c>
      <c r="P953" s="72">
        <v>27</v>
      </c>
      <c r="Q953" s="72" t="s">
        <v>5021</v>
      </c>
      <c r="R953" s="72">
        <v>10.907500000000001</v>
      </c>
      <c r="S953" s="72">
        <v>73</v>
      </c>
      <c r="T953" s="75">
        <v>0</v>
      </c>
      <c r="U953" s="75">
        <v>30</v>
      </c>
      <c r="V953" s="75" t="s">
        <v>5022</v>
      </c>
      <c r="W953" s="75">
        <v>-73.00833333333334</v>
      </c>
      <c r="X953" s="76" t="s">
        <v>9851</v>
      </c>
      <c r="Y953" s="72" t="s">
        <v>689</v>
      </c>
      <c r="Z953" s="74" t="s">
        <v>18</v>
      </c>
      <c r="AA953" s="70"/>
      <c r="AB953" s="70"/>
    </row>
    <row r="954" spans="1:28" ht="20.100000000000001" customHeight="1">
      <c r="A954" s="72" t="s">
        <v>303</v>
      </c>
      <c r="B954" s="72" t="s">
        <v>6693</v>
      </c>
      <c r="C954" s="75">
        <f t="shared" si="14"/>
        <v>13070050</v>
      </c>
      <c r="D954" s="75" t="e">
        <f>MATCH(C954,estadored!$B$26:$B$322,0)</f>
        <v>#N/A</v>
      </c>
      <c r="E954" s="73" t="s">
        <v>6694</v>
      </c>
      <c r="F954" s="74" t="s">
        <v>5019</v>
      </c>
      <c r="G954" s="74" t="s">
        <v>12</v>
      </c>
      <c r="H954" s="74" t="s">
        <v>13</v>
      </c>
      <c r="I954" s="74" t="s">
        <v>14</v>
      </c>
      <c r="J954" s="72" t="s">
        <v>15</v>
      </c>
      <c r="K954" s="72" t="s">
        <v>326</v>
      </c>
      <c r="L954" s="72" t="s">
        <v>123</v>
      </c>
      <c r="M954" s="72" t="s">
        <v>6692</v>
      </c>
      <c r="N954" s="72">
        <v>8</v>
      </c>
      <c r="O954" s="72">
        <v>53</v>
      </c>
      <c r="P954" s="72">
        <v>25.2</v>
      </c>
      <c r="Q954" s="72" t="s">
        <v>5021</v>
      </c>
      <c r="R954" s="72">
        <v>8.8903333333333325</v>
      </c>
      <c r="S954" s="72">
        <v>75</v>
      </c>
      <c r="T954" s="75">
        <v>47</v>
      </c>
      <c r="U954" s="75">
        <v>10.5</v>
      </c>
      <c r="V954" s="75" t="s">
        <v>5022</v>
      </c>
      <c r="W954" s="75">
        <v>-75.786249999999995</v>
      </c>
      <c r="X954" s="76" t="s">
        <v>50</v>
      </c>
      <c r="Y954" s="72" t="s">
        <v>6497</v>
      </c>
      <c r="Z954" s="74" t="s">
        <v>18</v>
      </c>
      <c r="AA954" s="70"/>
      <c r="AB954" s="70"/>
    </row>
    <row r="955" spans="1:28" ht="20.100000000000001" customHeight="1">
      <c r="A955" s="72" t="s">
        <v>303</v>
      </c>
      <c r="B955" s="72" t="s">
        <v>6770</v>
      </c>
      <c r="C955" s="75">
        <f t="shared" si="14"/>
        <v>13070380</v>
      </c>
      <c r="D955" s="75" t="e">
        <f>MATCH(C955,estadored!$B$26:$B$322,0)</f>
        <v>#N/A</v>
      </c>
      <c r="E955" s="73" t="s">
        <v>6771</v>
      </c>
      <c r="F955" s="74" t="s">
        <v>5019</v>
      </c>
      <c r="G955" s="74" t="s">
        <v>12</v>
      </c>
      <c r="H955" s="74" t="s">
        <v>13</v>
      </c>
      <c r="I955" s="74" t="s">
        <v>24</v>
      </c>
      <c r="J955" s="72" t="s">
        <v>15</v>
      </c>
      <c r="K955" s="72" t="s">
        <v>326</v>
      </c>
      <c r="L955" s="72" t="s">
        <v>123</v>
      </c>
      <c r="M955" s="72" t="s">
        <v>6692</v>
      </c>
      <c r="N955" s="72">
        <v>8</v>
      </c>
      <c r="O955" s="72">
        <v>53</v>
      </c>
      <c r="P955" s="72">
        <v>6.3</v>
      </c>
      <c r="Q955" s="72" t="s">
        <v>5021</v>
      </c>
      <c r="R955" s="72">
        <v>8.8850833333333323</v>
      </c>
      <c r="S955" s="72">
        <v>75</v>
      </c>
      <c r="T955" s="75">
        <v>47</v>
      </c>
      <c r="U955" s="75">
        <v>50.7</v>
      </c>
      <c r="V955" s="75" t="s">
        <v>5022</v>
      </c>
      <c r="W955" s="75">
        <v>-75.797416666666663</v>
      </c>
      <c r="X955" s="76" t="s">
        <v>50</v>
      </c>
      <c r="Y955" s="72" t="s">
        <v>340</v>
      </c>
      <c r="Z955" s="74" t="s">
        <v>6772</v>
      </c>
      <c r="AA955" s="70"/>
      <c r="AB955" s="70"/>
    </row>
    <row r="956" spans="1:28" ht="20.100000000000001" customHeight="1">
      <c r="A956" s="72" t="s">
        <v>303</v>
      </c>
      <c r="B956" s="72" t="s">
        <v>6837</v>
      </c>
      <c r="C956" s="75">
        <f t="shared" si="14"/>
        <v>13077150</v>
      </c>
      <c r="D956" s="75" t="e">
        <f>MATCH(C956,estadored!$B$26:$B$322,0)</f>
        <v>#N/A</v>
      </c>
      <c r="E956" s="73" t="s">
        <v>6838</v>
      </c>
      <c r="F956" s="74" t="s">
        <v>5019</v>
      </c>
      <c r="G956" s="74" t="s">
        <v>19</v>
      </c>
      <c r="H956" s="74" t="s">
        <v>20</v>
      </c>
      <c r="I956" s="74" t="s">
        <v>14</v>
      </c>
      <c r="J956" s="72" t="s">
        <v>15</v>
      </c>
      <c r="K956" s="72" t="s">
        <v>326</v>
      </c>
      <c r="L956" s="72" t="s">
        <v>123</v>
      </c>
      <c r="M956" s="72" t="s">
        <v>6692</v>
      </c>
      <c r="N956" s="72">
        <v>8</v>
      </c>
      <c r="O956" s="72">
        <v>53</v>
      </c>
      <c r="P956" s="72">
        <v>6.3</v>
      </c>
      <c r="Q956" s="72" t="s">
        <v>5021</v>
      </c>
      <c r="R956" s="72">
        <v>8.8850833333333323</v>
      </c>
      <c r="S956" s="72">
        <v>75</v>
      </c>
      <c r="T956" s="75">
        <v>47</v>
      </c>
      <c r="U956" s="75">
        <v>50.7</v>
      </c>
      <c r="V956" s="75" t="s">
        <v>5022</v>
      </c>
      <c r="W956" s="75">
        <v>-75.797416666666663</v>
      </c>
      <c r="X956" s="76" t="s">
        <v>50</v>
      </c>
      <c r="Y956" s="72" t="s">
        <v>6839</v>
      </c>
      <c r="Z956" s="74" t="s">
        <v>18</v>
      </c>
      <c r="AA956" s="70"/>
      <c r="AB956" s="70"/>
    </row>
    <row r="957" spans="1:28" ht="20.100000000000001" customHeight="1">
      <c r="A957" s="72" t="s">
        <v>763</v>
      </c>
      <c r="B957" s="72" t="s">
        <v>10950</v>
      </c>
      <c r="C957" s="75">
        <f t="shared" si="14"/>
        <v>24030510</v>
      </c>
      <c r="D957" s="75" t="e">
        <f>MATCH(C957,estadored!$B$26:$B$322,0)</f>
        <v>#N/A</v>
      </c>
      <c r="E957" s="73" t="s">
        <v>10951</v>
      </c>
      <c r="F957" s="74" t="s">
        <v>5019</v>
      </c>
      <c r="G957" s="74" t="s">
        <v>12</v>
      </c>
      <c r="H957" s="74" t="s">
        <v>13</v>
      </c>
      <c r="I957" s="74" t="s">
        <v>14</v>
      </c>
      <c r="J957" s="72" t="s">
        <v>15</v>
      </c>
      <c r="K957" s="72" t="s">
        <v>780</v>
      </c>
      <c r="L957" s="72" t="s">
        <v>173</v>
      </c>
      <c r="M957" s="72" t="s">
        <v>772</v>
      </c>
      <c r="N957" s="72">
        <v>5</v>
      </c>
      <c r="O957" s="72">
        <v>41</v>
      </c>
      <c r="P957" s="72">
        <v>57.5</v>
      </c>
      <c r="Q957" s="72" t="s">
        <v>5021</v>
      </c>
      <c r="R957" s="72">
        <v>5.6993055555555561</v>
      </c>
      <c r="S957" s="72">
        <v>73</v>
      </c>
      <c r="T957" s="75">
        <v>4</v>
      </c>
      <c r="U957" s="75">
        <v>18.3</v>
      </c>
      <c r="V957" s="75" t="s">
        <v>5022</v>
      </c>
      <c r="W957" s="75">
        <v>-73.071749999999994</v>
      </c>
      <c r="X957" s="76" t="s">
        <v>10949</v>
      </c>
      <c r="Y957" s="72" t="s">
        <v>6701</v>
      </c>
      <c r="Z957" s="74" t="s">
        <v>18</v>
      </c>
      <c r="AA957" s="70"/>
      <c r="AB957" s="70"/>
    </row>
    <row r="958" spans="1:28" ht="20.100000000000001" customHeight="1">
      <c r="A958" s="72" t="s">
        <v>763</v>
      </c>
      <c r="B958" s="72" t="s">
        <v>10972</v>
      </c>
      <c r="C958" s="75">
        <f t="shared" si="14"/>
        <v>24030590</v>
      </c>
      <c r="D958" s="75" t="e">
        <f>MATCH(C958,estadored!$B$26:$B$322,0)</f>
        <v>#N/A</v>
      </c>
      <c r="E958" s="73" t="s">
        <v>10973</v>
      </c>
      <c r="F958" s="74" t="s">
        <v>5019</v>
      </c>
      <c r="G958" s="74" t="s">
        <v>12</v>
      </c>
      <c r="H958" s="74" t="s">
        <v>13</v>
      </c>
      <c r="I958" s="74" t="s">
        <v>24</v>
      </c>
      <c r="J958" s="72" t="s">
        <v>15</v>
      </c>
      <c r="K958" s="72" t="s">
        <v>10974</v>
      </c>
      <c r="L958" s="72" t="s">
        <v>173</v>
      </c>
      <c r="M958" s="72" t="s">
        <v>10975</v>
      </c>
      <c r="N958" s="72">
        <v>5</v>
      </c>
      <c r="O958" s="72">
        <v>57</v>
      </c>
      <c r="P958" s="72">
        <v>44.1</v>
      </c>
      <c r="Q958" s="72" t="s">
        <v>5021</v>
      </c>
      <c r="R958" s="72">
        <v>5.96225</v>
      </c>
      <c r="S958" s="72">
        <v>72</v>
      </c>
      <c r="T958" s="75">
        <v>56</v>
      </c>
      <c r="U958" s="75">
        <v>18.600000000000001</v>
      </c>
      <c r="V958" s="75" t="s">
        <v>5022</v>
      </c>
      <c r="W958" s="75">
        <v>-72.938500000000005</v>
      </c>
      <c r="X958" s="76" t="s">
        <v>10976</v>
      </c>
      <c r="Y958" s="72" t="s">
        <v>5317</v>
      </c>
      <c r="Z958" s="74" t="s">
        <v>10977</v>
      </c>
      <c r="AA958" s="70"/>
      <c r="AB958" s="70"/>
    </row>
    <row r="959" spans="1:28" ht="20.100000000000001" customHeight="1">
      <c r="A959" s="72" t="s">
        <v>763</v>
      </c>
      <c r="B959" s="72" t="s">
        <v>11118</v>
      </c>
      <c r="C959" s="75">
        <f t="shared" si="14"/>
        <v>24035420</v>
      </c>
      <c r="D959" s="75" t="e">
        <f>MATCH(C959,estadored!$B$26:$B$322,0)</f>
        <v>#N/A</v>
      </c>
      <c r="E959" s="73" t="s">
        <v>11119</v>
      </c>
      <c r="F959" s="74" t="s">
        <v>5019</v>
      </c>
      <c r="G959" s="74" t="s">
        <v>12</v>
      </c>
      <c r="H959" s="74" t="s">
        <v>26</v>
      </c>
      <c r="I959" s="74" t="s">
        <v>14</v>
      </c>
      <c r="J959" s="72" t="s">
        <v>15</v>
      </c>
      <c r="K959" s="72" t="s">
        <v>11120</v>
      </c>
      <c r="L959" s="72" t="s">
        <v>173</v>
      </c>
      <c r="M959" s="72" t="s">
        <v>10975</v>
      </c>
      <c r="N959" s="72">
        <v>5</v>
      </c>
      <c r="O959" s="72">
        <v>57</v>
      </c>
      <c r="P959" s="72">
        <v>44.1</v>
      </c>
      <c r="Q959" s="72" t="s">
        <v>5021</v>
      </c>
      <c r="R959" s="72">
        <v>5.96225</v>
      </c>
      <c r="S959" s="72">
        <v>72</v>
      </c>
      <c r="T959" s="75">
        <v>56</v>
      </c>
      <c r="U959" s="75">
        <v>18.600000000000001</v>
      </c>
      <c r="V959" s="75" t="s">
        <v>5022</v>
      </c>
      <c r="W959" s="75">
        <v>-72.938500000000005</v>
      </c>
      <c r="X959" s="76" t="s">
        <v>10976</v>
      </c>
      <c r="Y959" s="72" t="s">
        <v>10977</v>
      </c>
      <c r="Z959" s="74" t="s">
        <v>18</v>
      </c>
      <c r="AA959" s="70"/>
      <c r="AB959" s="70"/>
    </row>
    <row r="960" spans="1:28" ht="20.100000000000001" customHeight="1">
      <c r="A960" s="72" t="s">
        <v>1031</v>
      </c>
      <c r="B960" s="72" t="s">
        <v>13231</v>
      </c>
      <c r="C960" s="75">
        <f t="shared" si="14"/>
        <v>23197140</v>
      </c>
      <c r="D960" s="75" t="e">
        <f>MATCH(C960,estadored!$B$26:$B$322,0)</f>
        <v>#N/A</v>
      </c>
      <c r="E960" s="73" t="s">
        <v>13232</v>
      </c>
      <c r="F960" s="74" t="s">
        <v>5019</v>
      </c>
      <c r="G960" s="74" t="s">
        <v>19</v>
      </c>
      <c r="H960" s="74" t="s">
        <v>20</v>
      </c>
      <c r="I960" s="74" t="s">
        <v>24</v>
      </c>
      <c r="J960" s="72" t="s">
        <v>15</v>
      </c>
      <c r="K960" s="72" t="s">
        <v>137</v>
      </c>
      <c r="L960" s="72" t="s">
        <v>767</v>
      </c>
      <c r="M960" s="72" t="s">
        <v>142</v>
      </c>
      <c r="N960" s="72">
        <v>7</v>
      </c>
      <c r="O960" s="72">
        <v>15</v>
      </c>
      <c r="P960" s="72">
        <v>0</v>
      </c>
      <c r="Q960" s="72" t="s">
        <v>5021</v>
      </c>
      <c r="R960" s="72">
        <v>7.25</v>
      </c>
      <c r="S960" s="72">
        <v>73</v>
      </c>
      <c r="T960" s="75">
        <v>9</v>
      </c>
      <c r="U960" s="75">
        <v>0</v>
      </c>
      <c r="V960" s="75" t="s">
        <v>5022</v>
      </c>
      <c r="W960" s="75">
        <v>-73.150000000000006</v>
      </c>
      <c r="X960" s="76" t="s">
        <v>13233</v>
      </c>
      <c r="Y960" s="72" t="s">
        <v>9458</v>
      </c>
      <c r="Z960" s="74" t="s">
        <v>6951</v>
      </c>
      <c r="AA960" s="70"/>
      <c r="AB960" s="70"/>
    </row>
    <row r="961" spans="1:28" ht="20.100000000000001" customHeight="1">
      <c r="A961" s="72" t="s">
        <v>1137</v>
      </c>
      <c r="B961" s="72" t="s">
        <v>14315</v>
      </c>
      <c r="C961" s="75">
        <f t="shared" si="14"/>
        <v>26110300</v>
      </c>
      <c r="D961" s="75" t="e">
        <f>MATCH(C961,estadored!$B$26:$B$322,0)</f>
        <v>#N/A</v>
      </c>
      <c r="E961" s="73" t="s">
        <v>14316</v>
      </c>
      <c r="F961" s="74" t="s">
        <v>5019</v>
      </c>
      <c r="G961" s="74" t="s">
        <v>12</v>
      </c>
      <c r="H961" s="74" t="s">
        <v>13</v>
      </c>
      <c r="I961" s="74" t="s">
        <v>14</v>
      </c>
      <c r="J961" s="72" t="s">
        <v>15</v>
      </c>
      <c r="K961" s="72" t="s">
        <v>174</v>
      </c>
      <c r="L961" s="72" t="s">
        <v>1146</v>
      </c>
      <c r="M961" s="72" t="s">
        <v>14288</v>
      </c>
      <c r="N961" s="72">
        <v>4</v>
      </c>
      <c r="O961" s="72">
        <v>36</v>
      </c>
      <c r="P961" s="72">
        <v>59</v>
      </c>
      <c r="Q961" s="72" t="s">
        <v>5021</v>
      </c>
      <c r="R961" s="72">
        <v>4.6163888888888884</v>
      </c>
      <c r="S961" s="72">
        <v>76</v>
      </c>
      <c r="T961" s="75">
        <v>2</v>
      </c>
      <c r="U961" s="75">
        <v>4</v>
      </c>
      <c r="V961" s="75" t="s">
        <v>5022</v>
      </c>
      <c r="W961" s="75">
        <v>-76.034444444444446</v>
      </c>
      <c r="X961" s="76" t="s">
        <v>13605</v>
      </c>
      <c r="Y961" s="72" t="s">
        <v>6063</v>
      </c>
      <c r="Z961" s="74" t="s">
        <v>18</v>
      </c>
      <c r="AA961" s="70"/>
      <c r="AB961" s="70"/>
    </row>
    <row r="962" spans="1:28" ht="20.100000000000001" customHeight="1">
      <c r="A962" s="72" t="s">
        <v>11</v>
      </c>
      <c r="B962" s="72" t="s">
        <v>5421</v>
      </c>
      <c r="C962" s="75">
        <f t="shared" ref="C962:C1025" si="15">B962+0</f>
        <v>12017070</v>
      </c>
      <c r="D962" s="75" t="e">
        <f>MATCH(C962,estadored!$B$26:$B$322,0)</f>
        <v>#N/A</v>
      </c>
      <c r="E962" s="73" t="s">
        <v>5422</v>
      </c>
      <c r="F962" s="74" t="s">
        <v>5065</v>
      </c>
      <c r="G962" s="74" t="s">
        <v>19</v>
      </c>
      <c r="H962" s="74" t="s">
        <v>31</v>
      </c>
      <c r="I962" s="74" t="s">
        <v>14</v>
      </c>
      <c r="J962" s="72" t="s">
        <v>15</v>
      </c>
      <c r="K962" s="72" t="s">
        <v>102</v>
      </c>
      <c r="L962" s="72" t="s">
        <v>27</v>
      </c>
      <c r="M962" s="72" t="s">
        <v>101</v>
      </c>
      <c r="N962" s="72">
        <v>7</v>
      </c>
      <c r="O962" s="72">
        <v>43</v>
      </c>
      <c r="P962" s="72">
        <v>15.1</v>
      </c>
      <c r="Q962" s="72" t="s">
        <v>5021</v>
      </c>
      <c r="R962" s="72">
        <v>7.7208611111111116</v>
      </c>
      <c r="S962" s="72">
        <v>76</v>
      </c>
      <c r="T962" s="75">
        <v>34</v>
      </c>
      <c r="U962" s="75">
        <v>34.9</v>
      </c>
      <c r="V962" s="75" t="s">
        <v>5022</v>
      </c>
      <c r="W962" s="75">
        <v>-76.576361111111112</v>
      </c>
      <c r="X962" s="76" t="s">
        <v>110</v>
      </c>
      <c r="Y962" s="72" t="s">
        <v>5423</v>
      </c>
      <c r="Z962" s="74" t="s">
        <v>18</v>
      </c>
      <c r="AA962" s="70"/>
      <c r="AB962" s="70"/>
    </row>
    <row r="963" spans="1:28" ht="20.100000000000001" customHeight="1">
      <c r="A963" s="72" t="s">
        <v>11</v>
      </c>
      <c r="B963" s="72" t="s">
        <v>5400</v>
      </c>
      <c r="C963" s="75">
        <f t="shared" si="15"/>
        <v>12015080</v>
      </c>
      <c r="D963" s="75" t="e">
        <f>MATCH(C963,estadored!$B$26:$B$322,0)</f>
        <v>#N/A</v>
      </c>
      <c r="E963" s="73" t="s">
        <v>5401</v>
      </c>
      <c r="F963" s="74" t="s">
        <v>5019</v>
      </c>
      <c r="G963" s="74" t="s">
        <v>12</v>
      </c>
      <c r="H963" s="74" t="s">
        <v>57</v>
      </c>
      <c r="I963" s="74" t="s">
        <v>24</v>
      </c>
      <c r="J963" s="72" t="s">
        <v>15</v>
      </c>
      <c r="K963" s="72" t="s">
        <v>5402</v>
      </c>
      <c r="L963" s="72" t="s">
        <v>27</v>
      </c>
      <c r="M963" s="72" t="s">
        <v>101</v>
      </c>
      <c r="N963" s="72">
        <v>7</v>
      </c>
      <c r="O963" s="72">
        <v>43</v>
      </c>
      <c r="P963" s="72">
        <v>0</v>
      </c>
      <c r="Q963" s="72" t="s">
        <v>5021</v>
      </c>
      <c r="R963" s="72">
        <v>7.7166666666666668</v>
      </c>
      <c r="S963" s="72">
        <v>76</v>
      </c>
      <c r="T963" s="75">
        <v>37</v>
      </c>
      <c r="U963" s="75">
        <v>0</v>
      </c>
      <c r="V963" s="75" t="s">
        <v>5022</v>
      </c>
      <c r="W963" s="75">
        <v>-76.61666666666666</v>
      </c>
      <c r="X963" s="76" t="s">
        <v>5403</v>
      </c>
      <c r="Y963" s="72" t="s">
        <v>5404</v>
      </c>
      <c r="Z963" s="74" t="s">
        <v>5122</v>
      </c>
      <c r="AA963" s="70"/>
      <c r="AB963" s="70"/>
    </row>
    <row r="964" spans="1:28" ht="20.100000000000001" customHeight="1">
      <c r="A964" s="72" t="s">
        <v>674</v>
      </c>
      <c r="B964" s="72" t="s">
        <v>9801</v>
      </c>
      <c r="C964" s="75">
        <f t="shared" si="15"/>
        <v>15060280</v>
      </c>
      <c r="D964" s="75" t="e">
        <f>MATCH(C964,estadored!$B$26:$B$322,0)</f>
        <v>#N/A</v>
      </c>
      <c r="E964" s="73" t="s">
        <v>9802</v>
      </c>
      <c r="F964" s="74" t="s">
        <v>5019</v>
      </c>
      <c r="G964" s="74" t="s">
        <v>12</v>
      </c>
      <c r="H964" s="74" t="s">
        <v>13</v>
      </c>
      <c r="I964" s="74" t="s">
        <v>24</v>
      </c>
      <c r="J964" s="72" t="s">
        <v>15</v>
      </c>
      <c r="K964" s="72" t="s">
        <v>9803</v>
      </c>
      <c r="L964" s="72" t="s">
        <v>678</v>
      </c>
      <c r="M964" s="72" t="s">
        <v>682</v>
      </c>
      <c r="N964" s="72">
        <v>11</v>
      </c>
      <c r="O964" s="72">
        <v>0</v>
      </c>
      <c r="P964" s="72">
        <v>0</v>
      </c>
      <c r="Q964" s="72" t="s">
        <v>5021</v>
      </c>
      <c r="R964" s="72">
        <v>11</v>
      </c>
      <c r="S964" s="72">
        <v>72</v>
      </c>
      <c r="T964" s="75">
        <v>40</v>
      </c>
      <c r="U964" s="75">
        <v>0</v>
      </c>
      <c r="V964" s="75" t="s">
        <v>5022</v>
      </c>
      <c r="W964" s="75">
        <v>-72.666666666666671</v>
      </c>
      <c r="X964" s="76" t="s">
        <v>90</v>
      </c>
      <c r="Y964" s="72" t="s">
        <v>9804</v>
      </c>
      <c r="Z964" s="74" t="s">
        <v>7834</v>
      </c>
      <c r="AA964" s="70"/>
      <c r="AB964" s="70"/>
    </row>
    <row r="965" spans="1:28" ht="20.100000000000001" customHeight="1">
      <c r="A965" s="72" t="s">
        <v>1031</v>
      </c>
      <c r="B965" s="72" t="s">
        <v>13536</v>
      </c>
      <c r="C965" s="75">
        <f t="shared" si="15"/>
        <v>24030210</v>
      </c>
      <c r="D965" s="75" t="e">
        <f>MATCH(C965,estadored!$B$26:$B$322,0)</f>
        <v>#N/A</v>
      </c>
      <c r="E965" s="73" t="s">
        <v>13537</v>
      </c>
      <c r="F965" s="74" t="s">
        <v>5019</v>
      </c>
      <c r="G965" s="74" t="s">
        <v>12</v>
      </c>
      <c r="H965" s="74" t="s">
        <v>13</v>
      </c>
      <c r="I965" s="74" t="s">
        <v>14</v>
      </c>
      <c r="J965" s="72" t="s">
        <v>15</v>
      </c>
      <c r="K965" s="72" t="s">
        <v>1115</v>
      </c>
      <c r="L965" s="72" t="s">
        <v>767</v>
      </c>
      <c r="M965" s="72" t="s">
        <v>1116</v>
      </c>
      <c r="N965" s="72">
        <v>6</v>
      </c>
      <c r="O965" s="72">
        <v>50</v>
      </c>
      <c r="P965" s="72">
        <v>10</v>
      </c>
      <c r="Q965" s="72" t="s">
        <v>5021</v>
      </c>
      <c r="R965" s="72">
        <v>6.8361111111111112</v>
      </c>
      <c r="S965" s="72">
        <v>72</v>
      </c>
      <c r="T965" s="75">
        <v>41</v>
      </c>
      <c r="U965" s="75">
        <v>50</v>
      </c>
      <c r="V965" s="75" t="s">
        <v>5022</v>
      </c>
      <c r="W965" s="75">
        <v>-72.697222222222223</v>
      </c>
      <c r="X965" s="76" t="s">
        <v>6068</v>
      </c>
      <c r="Y965" s="72" t="s">
        <v>10340</v>
      </c>
      <c r="Z965" s="74" t="s">
        <v>18</v>
      </c>
      <c r="AA965" s="70"/>
      <c r="AB965" s="70"/>
    </row>
    <row r="966" spans="1:28" ht="20.100000000000001" customHeight="1">
      <c r="A966" s="72" t="s">
        <v>303</v>
      </c>
      <c r="B966" s="72" t="s">
        <v>7340</v>
      </c>
      <c r="C966" s="75">
        <f t="shared" si="15"/>
        <v>25027510</v>
      </c>
      <c r="D966" s="75" t="e">
        <f>MATCH(C966,estadored!$B$26:$B$322,0)</f>
        <v>#N/A</v>
      </c>
      <c r="E966" s="73" t="s">
        <v>7341</v>
      </c>
      <c r="F966" s="74" t="s">
        <v>5019</v>
      </c>
      <c r="G966" s="74" t="s">
        <v>19</v>
      </c>
      <c r="H966" s="74" t="s">
        <v>20</v>
      </c>
      <c r="I966" s="74" t="s">
        <v>24</v>
      </c>
      <c r="J966" s="72" t="s">
        <v>15</v>
      </c>
      <c r="K966" s="72" t="s">
        <v>7342</v>
      </c>
      <c r="L966" s="72" t="s">
        <v>175</v>
      </c>
      <c r="M966" s="72" t="s">
        <v>7139</v>
      </c>
      <c r="N966" s="72">
        <v>8</v>
      </c>
      <c r="O966" s="72">
        <v>51</v>
      </c>
      <c r="P966" s="72">
        <v>6.9</v>
      </c>
      <c r="Q966" s="72" t="s">
        <v>5021</v>
      </c>
      <c r="R966" s="72">
        <v>8.851916666666666</v>
      </c>
      <c r="S966" s="72">
        <v>74</v>
      </c>
      <c r="T966" s="75">
        <v>16</v>
      </c>
      <c r="U966" s="75">
        <v>7.6</v>
      </c>
      <c r="V966" s="75" t="s">
        <v>5022</v>
      </c>
      <c r="W966" s="75">
        <v>-74.268777777777771</v>
      </c>
      <c r="X966" s="76" t="s">
        <v>60</v>
      </c>
      <c r="Y966" s="72" t="s">
        <v>186</v>
      </c>
      <c r="Z966" s="74" t="s">
        <v>121</v>
      </c>
      <c r="AA966" s="70"/>
      <c r="AB966" s="70"/>
    </row>
    <row r="967" spans="1:28" ht="20.100000000000001" customHeight="1">
      <c r="A967" s="72" t="s">
        <v>303</v>
      </c>
      <c r="B967" s="72" t="s">
        <v>7780</v>
      </c>
      <c r="C967" s="75">
        <f t="shared" si="15"/>
        <v>29037440</v>
      </c>
      <c r="D967" s="75" t="e">
        <f>MATCH(C967,estadored!$B$26:$B$322,0)</f>
        <v>#N/A</v>
      </c>
      <c r="E967" s="73" t="s">
        <v>7781</v>
      </c>
      <c r="F967" s="74" t="s">
        <v>5019</v>
      </c>
      <c r="G967" s="74" t="s">
        <v>19</v>
      </c>
      <c r="H967" s="74" t="s">
        <v>20</v>
      </c>
      <c r="I967" s="74" t="s">
        <v>24</v>
      </c>
      <c r="J967" s="72" t="s">
        <v>15</v>
      </c>
      <c r="K967" s="72" t="s">
        <v>7782</v>
      </c>
      <c r="L967" s="72" t="s">
        <v>175</v>
      </c>
      <c r="M967" s="72" t="s">
        <v>443</v>
      </c>
      <c r="N967" s="72">
        <v>10</v>
      </c>
      <c r="O967" s="72">
        <v>3</v>
      </c>
      <c r="P967" s="72">
        <v>0</v>
      </c>
      <c r="Q967" s="72" t="s">
        <v>5021</v>
      </c>
      <c r="R967" s="72">
        <v>10.050000000000001</v>
      </c>
      <c r="S967" s="72">
        <v>75</v>
      </c>
      <c r="T967" s="75">
        <v>23</v>
      </c>
      <c r="U967" s="75">
        <v>0</v>
      </c>
      <c r="V967" s="75" t="s">
        <v>5022</v>
      </c>
      <c r="W967" s="75">
        <v>-75.38333333333334</v>
      </c>
      <c r="X967" s="76" t="s">
        <v>336</v>
      </c>
      <c r="Y967" s="72" t="s">
        <v>6751</v>
      </c>
      <c r="Z967" s="74" t="s">
        <v>5479</v>
      </c>
      <c r="AA967" s="70"/>
      <c r="AB967" s="70"/>
    </row>
    <row r="968" spans="1:28" ht="20.100000000000001" customHeight="1">
      <c r="A968" s="72" t="s">
        <v>303</v>
      </c>
      <c r="B968" s="72" t="s">
        <v>6740</v>
      </c>
      <c r="C968" s="75">
        <f t="shared" si="15"/>
        <v>13070240</v>
      </c>
      <c r="D968" s="75" t="e">
        <f>MATCH(C968,estadored!$B$26:$B$322,0)</f>
        <v>#N/A</v>
      </c>
      <c r="E968" s="73" t="s">
        <v>6741</v>
      </c>
      <c r="F968" s="74" t="s">
        <v>5019</v>
      </c>
      <c r="G968" s="74" t="s">
        <v>12</v>
      </c>
      <c r="H968" s="74" t="s">
        <v>13</v>
      </c>
      <c r="I968" s="74" t="s">
        <v>24</v>
      </c>
      <c r="J968" s="72" t="s">
        <v>15</v>
      </c>
      <c r="K968" s="72" t="s">
        <v>122</v>
      </c>
      <c r="L968" s="72" t="s">
        <v>123</v>
      </c>
      <c r="M968" s="72" t="s">
        <v>339</v>
      </c>
      <c r="N968" s="72">
        <v>9</v>
      </c>
      <c r="O968" s="72">
        <v>18</v>
      </c>
      <c r="P968" s="72">
        <v>0</v>
      </c>
      <c r="Q968" s="72" t="s">
        <v>5021</v>
      </c>
      <c r="R968" s="72">
        <v>9.3000000000000007</v>
      </c>
      <c r="S968" s="72">
        <v>75</v>
      </c>
      <c r="T968" s="75">
        <v>51</v>
      </c>
      <c r="U968" s="75">
        <v>0</v>
      </c>
      <c r="V968" s="75" t="s">
        <v>5022</v>
      </c>
      <c r="W968" s="75">
        <v>-75.849999999999994</v>
      </c>
      <c r="X968" s="76" t="s">
        <v>44</v>
      </c>
      <c r="Y968" s="72" t="s">
        <v>5266</v>
      </c>
      <c r="Z968" s="74" t="s">
        <v>6689</v>
      </c>
      <c r="AA968" s="70"/>
      <c r="AB968" s="70"/>
    </row>
    <row r="969" spans="1:28" ht="20.100000000000001" customHeight="1">
      <c r="A969" s="72" t="s">
        <v>303</v>
      </c>
      <c r="B969" s="72" t="s">
        <v>6958</v>
      </c>
      <c r="C969" s="75">
        <f t="shared" si="15"/>
        <v>13097040</v>
      </c>
      <c r="D969" s="75" t="e">
        <f>MATCH(C969,estadored!$B$26:$B$322,0)</f>
        <v>#N/A</v>
      </c>
      <c r="E969" s="73" t="s">
        <v>6959</v>
      </c>
      <c r="F969" s="74" t="s">
        <v>5019</v>
      </c>
      <c r="G969" s="74" t="s">
        <v>19</v>
      </c>
      <c r="H969" s="74" t="s">
        <v>20</v>
      </c>
      <c r="I969" s="74" t="s">
        <v>24</v>
      </c>
      <c r="J969" s="72" t="s">
        <v>15</v>
      </c>
      <c r="K969" s="72" t="s">
        <v>6960</v>
      </c>
      <c r="L969" s="72" t="s">
        <v>123</v>
      </c>
      <c r="M969" s="72" t="s">
        <v>6778</v>
      </c>
      <c r="N969" s="72">
        <v>9</v>
      </c>
      <c r="O969" s="72">
        <v>16</v>
      </c>
      <c r="P969" s="72">
        <v>0</v>
      </c>
      <c r="Q969" s="72" t="s">
        <v>5021</v>
      </c>
      <c r="R969" s="72">
        <v>9.2666666666666675</v>
      </c>
      <c r="S969" s="72">
        <v>75</v>
      </c>
      <c r="T969" s="75">
        <v>30</v>
      </c>
      <c r="U969" s="75">
        <v>0</v>
      </c>
      <c r="V969" s="75" t="s">
        <v>5022</v>
      </c>
      <c r="W969" s="75">
        <v>-75.5</v>
      </c>
      <c r="X969" s="76" t="s">
        <v>44</v>
      </c>
      <c r="Y969" s="72" t="s">
        <v>6867</v>
      </c>
      <c r="Z969" s="74" t="s">
        <v>330</v>
      </c>
      <c r="AA969" s="70"/>
      <c r="AB969" s="70"/>
    </row>
    <row r="970" spans="1:28" ht="20.100000000000001" customHeight="1">
      <c r="A970" s="72" t="s">
        <v>674</v>
      </c>
      <c r="B970" s="72" t="s">
        <v>9705</v>
      </c>
      <c r="C970" s="75">
        <f t="shared" si="15"/>
        <v>15030050</v>
      </c>
      <c r="D970" s="75" t="e">
        <f>MATCH(C970,estadored!$B$26:$B$322,0)</f>
        <v>#N/A</v>
      </c>
      <c r="E970" s="73" t="s">
        <v>9706</v>
      </c>
      <c r="F970" s="74" t="s">
        <v>5019</v>
      </c>
      <c r="G970" s="74" t="s">
        <v>12</v>
      </c>
      <c r="H970" s="74" t="s">
        <v>13</v>
      </c>
      <c r="I970" s="74" t="s">
        <v>24</v>
      </c>
      <c r="J970" s="72" t="s">
        <v>15</v>
      </c>
      <c r="K970" s="72" t="s">
        <v>9707</v>
      </c>
      <c r="L970" s="72" t="s">
        <v>678</v>
      </c>
      <c r="M970" s="72" t="s">
        <v>9695</v>
      </c>
      <c r="N970" s="72">
        <v>11</v>
      </c>
      <c r="O970" s="72">
        <v>4</v>
      </c>
      <c r="P970" s="72">
        <v>0</v>
      </c>
      <c r="Q970" s="72" t="s">
        <v>5021</v>
      </c>
      <c r="R970" s="72">
        <v>11.066666666666666</v>
      </c>
      <c r="S970" s="72">
        <v>73</v>
      </c>
      <c r="T970" s="75">
        <v>24</v>
      </c>
      <c r="U970" s="75">
        <v>0</v>
      </c>
      <c r="V970" s="75" t="s">
        <v>5022</v>
      </c>
      <c r="W970" s="75">
        <v>-73.400000000000006</v>
      </c>
      <c r="X970" s="76" t="s">
        <v>287</v>
      </c>
      <c r="Y970" s="72" t="s">
        <v>5622</v>
      </c>
      <c r="Z970" s="74" t="s">
        <v>593</v>
      </c>
      <c r="AA970" s="70"/>
      <c r="AB970" s="70"/>
    </row>
    <row r="971" spans="1:28" ht="20.100000000000001" customHeight="1">
      <c r="A971" s="72" t="s">
        <v>892</v>
      </c>
      <c r="B971" s="72" t="s">
        <v>3774</v>
      </c>
      <c r="C971" s="75">
        <f t="shared" si="15"/>
        <v>52055150</v>
      </c>
      <c r="D971" s="75">
        <f>MATCH(C971,estadored!$B$26:$B$322,0)</f>
        <v>29</v>
      </c>
      <c r="E971" s="73" t="s">
        <v>985</v>
      </c>
      <c r="F971" s="74" t="s">
        <v>38</v>
      </c>
      <c r="G971" s="74" t="s">
        <v>12</v>
      </c>
      <c r="H971" s="74" t="s">
        <v>64</v>
      </c>
      <c r="I971" s="74" t="s">
        <v>14</v>
      </c>
      <c r="J971" s="72" t="s">
        <v>15</v>
      </c>
      <c r="K971" s="72" t="s">
        <v>967</v>
      </c>
      <c r="L971" s="72" t="s">
        <v>908</v>
      </c>
      <c r="M971" s="72" t="s">
        <v>911</v>
      </c>
      <c r="N971" s="72">
        <v>0</v>
      </c>
      <c r="O971" s="72">
        <v>50</v>
      </c>
      <c r="P971" s="72">
        <v>35.200000000000003</v>
      </c>
      <c r="Q971" s="72" t="s">
        <v>5021</v>
      </c>
      <c r="R971" s="72">
        <v>0.84311111111111114</v>
      </c>
      <c r="S971" s="72">
        <v>77</v>
      </c>
      <c r="T971" s="75">
        <v>23</v>
      </c>
      <c r="U971" s="75">
        <v>19.7</v>
      </c>
      <c r="V971" s="75" t="s">
        <v>5022</v>
      </c>
      <c r="W971" s="75">
        <v>-77.388805555555564</v>
      </c>
      <c r="X971" s="76" t="s">
        <v>986</v>
      </c>
      <c r="Y971" s="72" t="s">
        <v>987</v>
      </c>
      <c r="Z971" s="74" t="s">
        <v>18</v>
      </c>
      <c r="AA971" s="70"/>
      <c r="AB971" s="70"/>
    </row>
    <row r="972" spans="1:28" ht="20.100000000000001" customHeight="1">
      <c r="A972" s="72" t="s">
        <v>1031</v>
      </c>
      <c r="B972" s="72" t="s">
        <v>12445</v>
      </c>
      <c r="C972" s="75">
        <f t="shared" si="15"/>
        <v>16020180</v>
      </c>
      <c r="D972" s="75" t="e">
        <f>MATCH(C972,estadored!$B$26:$B$322,0)</f>
        <v>#N/A</v>
      </c>
      <c r="E972" s="73" t="s">
        <v>12446</v>
      </c>
      <c r="F972" s="74" t="s">
        <v>5019</v>
      </c>
      <c r="G972" s="74" t="s">
        <v>12</v>
      </c>
      <c r="H972" s="74" t="s">
        <v>13</v>
      </c>
      <c r="I972" s="74" t="s">
        <v>14</v>
      </c>
      <c r="J972" s="72" t="s">
        <v>15</v>
      </c>
      <c r="K972" s="72" t="s">
        <v>12447</v>
      </c>
      <c r="L972" s="72" t="s">
        <v>492</v>
      </c>
      <c r="M972" s="72" t="s">
        <v>1035</v>
      </c>
      <c r="N972" s="72">
        <v>8</v>
      </c>
      <c r="O972" s="72">
        <v>0</v>
      </c>
      <c r="P972" s="72">
        <v>43</v>
      </c>
      <c r="Q972" s="72" t="s">
        <v>5021</v>
      </c>
      <c r="R972" s="72">
        <v>8.0119444444444436</v>
      </c>
      <c r="S972" s="72">
        <v>72</v>
      </c>
      <c r="T972" s="75">
        <v>30</v>
      </c>
      <c r="U972" s="75">
        <v>1</v>
      </c>
      <c r="V972" s="75" t="s">
        <v>5022</v>
      </c>
      <c r="W972" s="75">
        <v>-72.500277777777782</v>
      </c>
      <c r="X972" s="76" t="s">
        <v>75</v>
      </c>
      <c r="Y972" s="72" t="s">
        <v>9458</v>
      </c>
      <c r="Z972" s="74" t="s">
        <v>18</v>
      </c>
      <c r="AA972" s="70"/>
      <c r="AB972" s="70"/>
    </row>
    <row r="973" spans="1:28" ht="20.100000000000001" customHeight="1">
      <c r="A973" s="72" t="s">
        <v>493</v>
      </c>
      <c r="B973" s="72" t="s">
        <v>8672</v>
      </c>
      <c r="C973" s="75">
        <f t="shared" si="15"/>
        <v>42060010</v>
      </c>
      <c r="D973" s="75" t="e">
        <f>MATCH(C973,estadored!$B$26:$B$322,0)</f>
        <v>#N/A</v>
      </c>
      <c r="E973" s="73" t="s">
        <v>8673</v>
      </c>
      <c r="F973" s="74" t="s">
        <v>5019</v>
      </c>
      <c r="G973" s="74" t="s">
        <v>12</v>
      </c>
      <c r="H973" s="74" t="s">
        <v>13</v>
      </c>
      <c r="I973" s="74" t="s">
        <v>14</v>
      </c>
      <c r="J973" s="72" t="s">
        <v>15</v>
      </c>
      <c r="K973" s="72" t="s">
        <v>560</v>
      </c>
      <c r="L973" s="72" t="s">
        <v>561</v>
      </c>
      <c r="M973" s="72" t="s">
        <v>562</v>
      </c>
      <c r="N973" s="72">
        <v>0</v>
      </c>
      <c r="O973" s="72">
        <v>54</v>
      </c>
      <c r="P973" s="72">
        <v>18.7</v>
      </c>
      <c r="Q973" s="72" t="s">
        <v>5021</v>
      </c>
      <c r="R973" s="72">
        <v>0.90519444444444441</v>
      </c>
      <c r="S973" s="72">
        <v>70</v>
      </c>
      <c r="T973" s="75">
        <v>46</v>
      </c>
      <c r="U973" s="75">
        <v>34.700000000000003</v>
      </c>
      <c r="V973" s="75" t="s">
        <v>5022</v>
      </c>
      <c r="W973" s="75">
        <v>-70.776305555555552</v>
      </c>
      <c r="X973" s="76" t="s">
        <v>8674</v>
      </c>
      <c r="Y973" s="72" t="s">
        <v>6172</v>
      </c>
      <c r="Z973" s="74" t="s">
        <v>18</v>
      </c>
      <c r="AA973" s="70"/>
      <c r="AB973" s="70"/>
    </row>
    <row r="974" spans="1:28" ht="20.100000000000001" customHeight="1">
      <c r="A974" s="72" t="s">
        <v>493</v>
      </c>
      <c r="B974" s="72" t="s">
        <v>8679</v>
      </c>
      <c r="C974" s="75">
        <f t="shared" si="15"/>
        <v>42067010</v>
      </c>
      <c r="D974" s="75" t="e">
        <f>MATCH(C974,estadored!$B$26:$B$322,0)</f>
        <v>#N/A</v>
      </c>
      <c r="E974" s="73" t="s">
        <v>8680</v>
      </c>
      <c r="F974" s="74" t="s">
        <v>5019</v>
      </c>
      <c r="G974" s="74" t="s">
        <v>19</v>
      </c>
      <c r="H974" s="74" t="s">
        <v>20</v>
      </c>
      <c r="I974" s="74" t="s">
        <v>14</v>
      </c>
      <c r="J974" s="72" t="s">
        <v>15</v>
      </c>
      <c r="K974" s="72" t="s">
        <v>560</v>
      </c>
      <c r="L974" s="72" t="s">
        <v>561</v>
      </c>
      <c r="M974" s="72" t="s">
        <v>562</v>
      </c>
      <c r="N974" s="72">
        <v>0</v>
      </c>
      <c r="O974" s="72">
        <v>54</v>
      </c>
      <c r="P974" s="72">
        <v>3.5</v>
      </c>
      <c r="Q974" s="72" t="s">
        <v>5021</v>
      </c>
      <c r="R974" s="72">
        <v>0.90097222222222229</v>
      </c>
      <c r="S974" s="72">
        <v>70</v>
      </c>
      <c r="T974" s="75">
        <v>46</v>
      </c>
      <c r="U974" s="75">
        <v>1.2</v>
      </c>
      <c r="V974" s="75" t="s">
        <v>5022</v>
      </c>
      <c r="W974" s="75">
        <v>-70.766999999999996</v>
      </c>
      <c r="X974" s="76" t="s">
        <v>8674</v>
      </c>
      <c r="Y974" s="72" t="s">
        <v>6172</v>
      </c>
      <c r="Z974" s="74" t="s">
        <v>18</v>
      </c>
      <c r="AA974" s="70"/>
      <c r="AB974" s="70"/>
    </row>
    <row r="975" spans="1:28" ht="20.100000000000001" customHeight="1">
      <c r="A975" s="72" t="s">
        <v>1299</v>
      </c>
      <c r="B975" s="72" t="s">
        <v>4648</v>
      </c>
      <c r="C975" s="75">
        <f t="shared" si="15"/>
        <v>21215160</v>
      </c>
      <c r="D975" s="75">
        <f>MATCH(C975,estadored!$B$26:$B$322,0)</f>
        <v>30</v>
      </c>
      <c r="E975" s="73" t="s">
        <v>1329</v>
      </c>
      <c r="F975" s="74" t="s">
        <v>38</v>
      </c>
      <c r="G975" s="74" t="s">
        <v>12</v>
      </c>
      <c r="H975" s="74" t="s">
        <v>64</v>
      </c>
      <c r="I975" s="74" t="s">
        <v>14</v>
      </c>
      <c r="J975" s="72" t="s">
        <v>15</v>
      </c>
      <c r="K975" s="72" t="s">
        <v>1324</v>
      </c>
      <c r="L975" s="72" t="s">
        <v>637</v>
      </c>
      <c r="M975" s="72" t="s">
        <v>1323</v>
      </c>
      <c r="N975" s="72">
        <v>4</v>
      </c>
      <c r="O975" s="72">
        <v>28</v>
      </c>
      <c r="P975" s="72">
        <v>13.3</v>
      </c>
      <c r="Q975" s="72" t="s">
        <v>5021</v>
      </c>
      <c r="R975" s="72">
        <v>4.470361111111111</v>
      </c>
      <c r="S975" s="72">
        <v>75</v>
      </c>
      <c r="T975" s="75">
        <v>14</v>
      </c>
      <c r="U975" s="75">
        <v>37.9</v>
      </c>
      <c r="V975" s="75" t="s">
        <v>5022</v>
      </c>
      <c r="W975" s="75">
        <v>-75.243861111111116</v>
      </c>
      <c r="X975" s="76" t="s">
        <v>1282</v>
      </c>
      <c r="Y975" s="72" t="s">
        <v>1328</v>
      </c>
      <c r="Z975" s="74" t="s">
        <v>18</v>
      </c>
      <c r="AA975" s="70"/>
      <c r="AB975" s="70"/>
    </row>
    <row r="976" spans="1:28" ht="20.100000000000001" customHeight="1">
      <c r="A976" s="72" t="s">
        <v>1137</v>
      </c>
      <c r="B976" s="72" t="s">
        <v>13809</v>
      </c>
      <c r="C976" s="75">
        <f t="shared" si="15"/>
        <v>11030010</v>
      </c>
      <c r="D976" s="75" t="e">
        <f>MATCH(C976,estadored!$B$26:$B$322,0)</f>
        <v>#N/A</v>
      </c>
      <c r="E976" s="73" t="s">
        <v>13810</v>
      </c>
      <c r="F976" s="74" t="s">
        <v>5019</v>
      </c>
      <c r="G976" s="74" t="s">
        <v>12</v>
      </c>
      <c r="H976" s="74" t="s">
        <v>13</v>
      </c>
      <c r="I976" s="74" t="s">
        <v>14</v>
      </c>
      <c r="J976" s="72" t="s">
        <v>15</v>
      </c>
      <c r="K976" s="72" t="s">
        <v>34</v>
      </c>
      <c r="L976" s="72" t="s">
        <v>16</v>
      </c>
      <c r="M976" s="72" t="s">
        <v>13811</v>
      </c>
      <c r="N976" s="72">
        <v>5</v>
      </c>
      <c r="O976" s="72">
        <v>22</v>
      </c>
      <c r="P976" s="72">
        <v>30.1</v>
      </c>
      <c r="Q976" s="72" t="s">
        <v>5021</v>
      </c>
      <c r="R976" s="72">
        <v>5.3750277777777775</v>
      </c>
      <c r="S976" s="72">
        <v>76</v>
      </c>
      <c r="T976" s="75">
        <v>36</v>
      </c>
      <c r="U976" s="75">
        <v>47.2</v>
      </c>
      <c r="V976" s="75" t="s">
        <v>5022</v>
      </c>
      <c r="W976" s="75">
        <v>-76.61311111111111</v>
      </c>
      <c r="X976" s="76" t="s">
        <v>40</v>
      </c>
      <c r="Y976" s="72" t="s">
        <v>5178</v>
      </c>
      <c r="Z976" s="74" t="s">
        <v>18</v>
      </c>
      <c r="AA976" s="70"/>
      <c r="AB976" s="70"/>
    </row>
    <row r="977" spans="1:28" ht="20.100000000000001" customHeight="1">
      <c r="A977" s="72" t="s">
        <v>303</v>
      </c>
      <c r="B977" s="72" t="s">
        <v>6695</v>
      </c>
      <c r="C977" s="75">
        <f t="shared" si="15"/>
        <v>13070060</v>
      </c>
      <c r="D977" s="75" t="e">
        <f>MATCH(C977,estadored!$B$26:$B$322,0)</f>
        <v>#N/A</v>
      </c>
      <c r="E977" s="73" t="s">
        <v>6696</v>
      </c>
      <c r="F977" s="74" t="s">
        <v>5019</v>
      </c>
      <c r="G977" s="74" t="s">
        <v>12</v>
      </c>
      <c r="H977" s="74" t="s">
        <v>13</v>
      </c>
      <c r="I977" s="74" t="s">
        <v>14</v>
      </c>
      <c r="J977" s="72" t="s">
        <v>15</v>
      </c>
      <c r="K977" s="72" t="s">
        <v>337</v>
      </c>
      <c r="L977" s="72" t="s">
        <v>123</v>
      </c>
      <c r="M977" s="72" t="s">
        <v>6697</v>
      </c>
      <c r="N977" s="72">
        <v>8</v>
      </c>
      <c r="O977" s="72">
        <v>52</v>
      </c>
      <c r="P977" s="72">
        <v>21</v>
      </c>
      <c r="Q977" s="72" t="s">
        <v>5021</v>
      </c>
      <c r="R977" s="72">
        <v>8.8725000000000005</v>
      </c>
      <c r="S977" s="72">
        <v>75</v>
      </c>
      <c r="T977" s="75">
        <v>37</v>
      </c>
      <c r="U977" s="75">
        <v>33</v>
      </c>
      <c r="V977" s="75" t="s">
        <v>5022</v>
      </c>
      <c r="W977" s="75">
        <v>-75.625833333333333</v>
      </c>
      <c r="X977" s="76" t="s">
        <v>51</v>
      </c>
      <c r="Y977" s="72" t="s">
        <v>6698</v>
      </c>
      <c r="Z977" s="74" t="s">
        <v>18</v>
      </c>
      <c r="AA977" s="70"/>
      <c r="AB977" s="70"/>
    </row>
    <row r="978" spans="1:28" ht="20.100000000000001" customHeight="1">
      <c r="A978" s="72" t="s">
        <v>892</v>
      </c>
      <c r="B978" s="72" t="s">
        <v>12091</v>
      </c>
      <c r="C978" s="75">
        <f t="shared" si="15"/>
        <v>52040030</v>
      </c>
      <c r="D978" s="75" t="e">
        <f>MATCH(C978,estadored!$B$26:$B$322,0)</f>
        <v>#N/A</v>
      </c>
      <c r="E978" s="73" t="s">
        <v>12092</v>
      </c>
      <c r="F978" s="74" t="s">
        <v>5019</v>
      </c>
      <c r="G978" s="74" t="s">
        <v>12</v>
      </c>
      <c r="H978" s="74" t="s">
        <v>13</v>
      </c>
      <c r="I978" s="74" t="s">
        <v>24</v>
      </c>
      <c r="J978" s="72" t="s">
        <v>15</v>
      </c>
      <c r="K978" s="72" t="s">
        <v>909</v>
      </c>
      <c r="L978" s="72" t="s">
        <v>908</v>
      </c>
      <c r="M978" s="72" t="s">
        <v>965</v>
      </c>
      <c r="N978" s="72">
        <v>1</v>
      </c>
      <c r="O978" s="72">
        <v>22</v>
      </c>
      <c r="P978" s="72">
        <v>0</v>
      </c>
      <c r="Q978" s="72" t="s">
        <v>5021</v>
      </c>
      <c r="R978" s="72">
        <v>1.3666666666666667</v>
      </c>
      <c r="S978" s="72">
        <v>77</v>
      </c>
      <c r="T978" s="75">
        <v>17</v>
      </c>
      <c r="U978" s="75">
        <v>0</v>
      </c>
      <c r="V978" s="75" t="s">
        <v>5022</v>
      </c>
      <c r="W978" s="75">
        <v>-77.283333333333331</v>
      </c>
      <c r="X978" s="76" t="s">
        <v>5045</v>
      </c>
      <c r="Y978" s="72" t="s">
        <v>460</v>
      </c>
      <c r="Z978" s="74" t="s">
        <v>6689</v>
      </c>
      <c r="AA978" s="70"/>
      <c r="AB978" s="70"/>
    </row>
    <row r="979" spans="1:28" ht="20.100000000000001" customHeight="1">
      <c r="A979" s="72" t="s">
        <v>303</v>
      </c>
      <c r="B979" s="72" t="s">
        <v>6917</v>
      </c>
      <c r="C979" s="75">
        <f t="shared" si="15"/>
        <v>13090040</v>
      </c>
      <c r="D979" s="75" t="e">
        <f>MATCH(C979,estadored!$B$26:$B$322,0)</f>
        <v>#N/A</v>
      </c>
      <c r="E979" s="73" t="s">
        <v>6918</v>
      </c>
      <c r="F979" s="74" t="s">
        <v>5019</v>
      </c>
      <c r="G979" s="74" t="s">
        <v>12</v>
      </c>
      <c r="H979" s="74" t="s">
        <v>13</v>
      </c>
      <c r="I979" s="74" t="s">
        <v>14</v>
      </c>
      <c r="J979" s="72" t="s">
        <v>15</v>
      </c>
      <c r="K979" s="72" t="s">
        <v>6919</v>
      </c>
      <c r="L979" s="72" t="s">
        <v>182</v>
      </c>
      <c r="M979" s="72" t="s">
        <v>6920</v>
      </c>
      <c r="N979" s="72">
        <v>9</v>
      </c>
      <c r="O979" s="72">
        <v>32</v>
      </c>
      <c r="P979" s="72">
        <v>19</v>
      </c>
      <c r="Q979" s="72" t="s">
        <v>5021</v>
      </c>
      <c r="R979" s="72">
        <v>9.5386111111111109</v>
      </c>
      <c r="S979" s="72">
        <v>75</v>
      </c>
      <c r="T979" s="75">
        <v>19</v>
      </c>
      <c r="U979" s="75">
        <v>21</v>
      </c>
      <c r="V979" s="75" t="s">
        <v>5022</v>
      </c>
      <c r="W979" s="75">
        <v>-75.322499999999991</v>
      </c>
      <c r="X979" s="76" t="s">
        <v>17</v>
      </c>
      <c r="Y979" s="72" t="s">
        <v>103</v>
      </c>
      <c r="Z979" s="74" t="s">
        <v>18</v>
      </c>
      <c r="AA979" s="70"/>
      <c r="AB979" s="70"/>
    </row>
    <row r="980" spans="1:28" ht="20.100000000000001" customHeight="1">
      <c r="A980" s="72" t="s">
        <v>892</v>
      </c>
      <c r="B980" s="72" t="s">
        <v>11744</v>
      </c>
      <c r="C980" s="75">
        <f t="shared" si="15"/>
        <v>47010040</v>
      </c>
      <c r="D980" s="75" t="e">
        <f>MATCH(C980,estadored!$B$26:$B$322,0)</f>
        <v>#N/A</v>
      </c>
      <c r="E980" s="73" t="s">
        <v>11745</v>
      </c>
      <c r="F980" s="74" t="s">
        <v>5019</v>
      </c>
      <c r="G980" s="74" t="s">
        <v>12</v>
      </c>
      <c r="H980" s="74" t="s">
        <v>67</v>
      </c>
      <c r="I980" s="74" t="s">
        <v>24</v>
      </c>
      <c r="J980" s="72" t="s">
        <v>15</v>
      </c>
      <c r="K980" s="72" t="s">
        <v>11746</v>
      </c>
      <c r="L980" s="72" t="s">
        <v>908</v>
      </c>
      <c r="M980" s="72" t="s">
        <v>909</v>
      </c>
      <c r="N980" s="72">
        <v>1</v>
      </c>
      <c r="O980" s="72">
        <v>9</v>
      </c>
      <c r="P980" s="72">
        <v>0</v>
      </c>
      <c r="Q980" s="72" t="s">
        <v>5021</v>
      </c>
      <c r="R980" s="72">
        <v>1.1499999999999999</v>
      </c>
      <c r="S980" s="72">
        <v>77</v>
      </c>
      <c r="T980" s="75">
        <v>7</v>
      </c>
      <c r="U980" s="75">
        <v>0</v>
      </c>
      <c r="V980" s="75" t="s">
        <v>5022</v>
      </c>
      <c r="W980" s="75">
        <v>-77.11666666666666</v>
      </c>
      <c r="X980" s="76" t="s">
        <v>784</v>
      </c>
      <c r="Y980" s="72" t="s">
        <v>5715</v>
      </c>
      <c r="Z980" s="74" t="s">
        <v>232</v>
      </c>
      <c r="AA980" s="70"/>
      <c r="AB980" s="70"/>
    </row>
    <row r="981" spans="1:28" ht="20.100000000000001" customHeight="1">
      <c r="A981" s="72" t="s">
        <v>763</v>
      </c>
      <c r="B981" s="72" t="s">
        <v>11493</v>
      </c>
      <c r="C981" s="75">
        <f t="shared" si="15"/>
        <v>35190030</v>
      </c>
      <c r="D981" s="75" t="e">
        <f>MATCH(C981,estadored!$B$26:$B$322,0)</f>
        <v>#N/A</v>
      </c>
      <c r="E981" s="73" t="s">
        <v>11494</v>
      </c>
      <c r="F981" s="74" t="s">
        <v>5019</v>
      </c>
      <c r="G981" s="74" t="s">
        <v>12</v>
      </c>
      <c r="H981" s="74" t="s">
        <v>67</v>
      </c>
      <c r="I981" s="74" t="s">
        <v>14</v>
      </c>
      <c r="J981" s="72" t="s">
        <v>15</v>
      </c>
      <c r="K981" s="72" t="s">
        <v>11495</v>
      </c>
      <c r="L981" s="72" t="s">
        <v>545</v>
      </c>
      <c r="M981" s="72" t="s">
        <v>11496</v>
      </c>
      <c r="N981" s="72">
        <v>5</v>
      </c>
      <c r="O981" s="72">
        <v>12</v>
      </c>
      <c r="P981" s="72">
        <v>15.8</v>
      </c>
      <c r="Q981" s="72" t="s">
        <v>5021</v>
      </c>
      <c r="R981" s="72">
        <v>5.2043888888888894</v>
      </c>
      <c r="S981" s="72">
        <v>72</v>
      </c>
      <c r="T981" s="75">
        <v>54</v>
      </c>
      <c r="U981" s="75">
        <v>10.4</v>
      </c>
      <c r="V981" s="75" t="s">
        <v>5022</v>
      </c>
      <c r="W981" s="75">
        <v>-72.902888888888896</v>
      </c>
      <c r="X981" s="76" t="s">
        <v>8786</v>
      </c>
      <c r="Y981" s="72" t="s">
        <v>5266</v>
      </c>
      <c r="Z981" s="74" t="s">
        <v>18</v>
      </c>
      <c r="AA981" s="70"/>
      <c r="AB981" s="70"/>
    </row>
    <row r="982" spans="1:28" ht="20.100000000000001" customHeight="1">
      <c r="A982" s="72" t="s">
        <v>674</v>
      </c>
      <c r="B982" s="72" t="s">
        <v>9876</v>
      </c>
      <c r="C982" s="75">
        <f t="shared" si="15"/>
        <v>15067140</v>
      </c>
      <c r="D982" s="75" t="e">
        <f>MATCH(C982,estadored!$B$26:$B$322,0)</f>
        <v>#N/A</v>
      </c>
      <c r="E982" s="73" t="s">
        <v>9877</v>
      </c>
      <c r="F982" s="74" t="s">
        <v>5019</v>
      </c>
      <c r="G982" s="74" t="s">
        <v>19</v>
      </c>
      <c r="H982" s="74" t="s">
        <v>20</v>
      </c>
      <c r="I982" s="74" t="s">
        <v>24</v>
      </c>
      <c r="J982" s="72" t="s">
        <v>15</v>
      </c>
      <c r="K982" s="72" t="s">
        <v>9849</v>
      </c>
      <c r="L982" s="72" t="s">
        <v>678</v>
      </c>
      <c r="M982" s="72" t="s">
        <v>682</v>
      </c>
      <c r="N982" s="72">
        <v>11</v>
      </c>
      <c r="O982" s="72">
        <v>2</v>
      </c>
      <c r="P982" s="72">
        <v>0</v>
      </c>
      <c r="Q982" s="72" t="s">
        <v>5021</v>
      </c>
      <c r="R982" s="72">
        <v>11.033333333333333</v>
      </c>
      <c r="S982" s="72">
        <v>72</v>
      </c>
      <c r="T982" s="75">
        <v>38</v>
      </c>
      <c r="U982" s="75">
        <v>0</v>
      </c>
      <c r="V982" s="75" t="s">
        <v>5022</v>
      </c>
      <c r="W982" s="75">
        <v>-72.63333333333334</v>
      </c>
      <c r="X982" s="76" t="s">
        <v>90</v>
      </c>
      <c r="Y982" s="72" t="s">
        <v>8133</v>
      </c>
      <c r="Z982" s="74" t="s">
        <v>6857</v>
      </c>
      <c r="AA982" s="70"/>
      <c r="AB982" s="70"/>
    </row>
    <row r="983" spans="1:28" ht="20.100000000000001" customHeight="1">
      <c r="A983" s="72" t="s">
        <v>763</v>
      </c>
      <c r="B983" s="72" t="s">
        <v>11099</v>
      </c>
      <c r="C983" s="75">
        <f t="shared" si="15"/>
        <v>24035280</v>
      </c>
      <c r="D983" s="75" t="e">
        <f>MATCH(C983,estadored!$B$26:$B$322,0)</f>
        <v>#N/A</v>
      </c>
      <c r="E983" s="73" t="s">
        <v>11100</v>
      </c>
      <c r="F983" s="74" t="s">
        <v>5019</v>
      </c>
      <c r="G983" s="74" t="s">
        <v>12</v>
      </c>
      <c r="H983" s="74" t="s">
        <v>26</v>
      </c>
      <c r="I983" s="74" t="s">
        <v>24</v>
      </c>
      <c r="J983" s="72" t="s">
        <v>15</v>
      </c>
      <c r="K983" s="72" t="s">
        <v>775</v>
      </c>
      <c r="L983" s="72" t="s">
        <v>173</v>
      </c>
      <c r="M983" s="72" t="s">
        <v>782</v>
      </c>
      <c r="N983" s="72">
        <v>5</v>
      </c>
      <c r="O983" s="72">
        <v>58</v>
      </c>
      <c r="P983" s="72">
        <v>0</v>
      </c>
      <c r="Q983" s="72" t="s">
        <v>5021</v>
      </c>
      <c r="R983" s="72">
        <v>5.9666666666666668</v>
      </c>
      <c r="S983" s="72">
        <v>72</v>
      </c>
      <c r="T983" s="75">
        <v>44</v>
      </c>
      <c r="U983" s="75">
        <v>0</v>
      </c>
      <c r="V983" s="75" t="s">
        <v>5022</v>
      </c>
      <c r="W983" s="75">
        <v>-72.733333333333334</v>
      </c>
      <c r="X983" s="76" t="s">
        <v>11101</v>
      </c>
      <c r="Y983" s="72" t="s">
        <v>5698</v>
      </c>
      <c r="Z983" s="74" t="s">
        <v>756</v>
      </c>
      <c r="AA983" s="70"/>
      <c r="AB983" s="70"/>
    </row>
    <row r="984" spans="1:28" ht="20.100000000000001" customHeight="1">
      <c r="A984" s="72" t="s">
        <v>1299</v>
      </c>
      <c r="B984" s="72" t="s">
        <v>15488</v>
      </c>
      <c r="C984" s="75">
        <f t="shared" si="15"/>
        <v>22060050</v>
      </c>
      <c r="D984" s="75" t="e">
        <f>MATCH(C984,estadored!$B$26:$B$322,0)</f>
        <v>#N/A</v>
      </c>
      <c r="E984" s="73" t="s">
        <v>15489</v>
      </c>
      <c r="F984" s="74" t="s">
        <v>5019</v>
      </c>
      <c r="G984" s="74" t="s">
        <v>12</v>
      </c>
      <c r="H984" s="74" t="s">
        <v>13</v>
      </c>
      <c r="I984" s="74" t="s">
        <v>24</v>
      </c>
      <c r="J984" s="72" t="s">
        <v>15</v>
      </c>
      <c r="K984" s="72" t="s">
        <v>15487</v>
      </c>
      <c r="L984" s="72" t="s">
        <v>637</v>
      </c>
      <c r="M984" s="72" t="s">
        <v>15431</v>
      </c>
      <c r="N984" s="72">
        <v>3</v>
      </c>
      <c r="O984" s="72">
        <v>43</v>
      </c>
      <c r="P984" s="72">
        <v>0</v>
      </c>
      <c r="Q984" s="72" t="s">
        <v>5021</v>
      </c>
      <c r="R984" s="72">
        <v>3.7166666666666668</v>
      </c>
      <c r="S984" s="72">
        <v>75</v>
      </c>
      <c r="T984" s="75">
        <v>28</v>
      </c>
      <c r="U984" s="75">
        <v>0</v>
      </c>
      <c r="V984" s="75" t="s">
        <v>5022</v>
      </c>
      <c r="W984" s="75">
        <v>-75.466666666666669</v>
      </c>
      <c r="X984" s="76" t="s">
        <v>9120</v>
      </c>
      <c r="Y984" s="72" t="s">
        <v>247</v>
      </c>
      <c r="Z984" s="74" t="s">
        <v>5462</v>
      </c>
      <c r="AA984" s="70"/>
      <c r="AB984" s="70"/>
    </row>
    <row r="985" spans="1:28" ht="20.100000000000001" customHeight="1">
      <c r="A985" s="72" t="s">
        <v>763</v>
      </c>
      <c r="B985" s="72" t="s">
        <v>11556</v>
      </c>
      <c r="C985" s="75">
        <f t="shared" si="15"/>
        <v>35210050</v>
      </c>
      <c r="D985" s="75" t="e">
        <f>MATCH(C985,estadored!$B$26:$B$322,0)</f>
        <v>#N/A</v>
      </c>
      <c r="E985" s="73" t="s">
        <v>11557</v>
      </c>
      <c r="F985" s="74" t="s">
        <v>5019</v>
      </c>
      <c r="G985" s="74" t="s">
        <v>12</v>
      </c>
      <c r="H985" s="74" t="s">
        <v>67</v>
      </c>
      <c r="I985" s="74" t="s">
        <v>14</v>
      </c>
      <c r="J985" s="72" t="s">
        <v>15</v>
      </c>
      <c r="K985" s="72" t="s">
        <v>870</v>
      </c>
      <c r="L985" s="72" t="s">
        <v>545</v>
      </c>
      <c r="M985" s="72" t="s">
        <v>869</v>
      </c>
      <c r="N985" s="72">
        <v>5</v>
      </c>
      <c r="O985" s="72">
        <v>29</v>
      </c>
      <c r="P985" s="72">
        <v>30.8</v>
      </c>
      <c r="Q985" s="72" t="s">
        <v>5021</v>
      </c>
      <c r="R985" s="72">
        <v>5.491888888888889</v>
      </c>
      <c r="S985" s="72">
        <v>72</v>
      </c>
      <c r="T985" s="75">
        <v>13</v>
      </c>
      <c r="U985" s="75">
        <v>45.7</v>
      </c>
      <c r="V985" s="75" t="s">
        <v>5022</v>
      </c>
      <c r="W985" s="75">
        <v>-72.229361111111118</v>
      </c>
      <c r="X985" s="76" t="s">
        <v>9382</v>
      </c>
      <c r="Y985" s="72" t="s">
        <v>6098</v>
      </c>
      <c r="Z985" s="74" t="s">
        <v>18</v>
      </c>
      <c r="AA985" s="70"/>
      <c r="AB985" s="70"/>
    </row>
    <row r="986" spans="1:28" ht="20.100000000000001" customHeight="1">
      <c r="A986" s="72" t="s">
        <v>763</v>
      </c>
      <c r="B986" s="72" t="s">
        <v>11435</v>
      </c>
      <c r="C986" s="75">
        <f t="shared" si="15"/>
        <v>35087060</v>
      </c>
      <c r="D986" s="75" t="e">
        <f>MATCH(C986,estadored!$B$26:$B$322,0)</f>
        <v>#N/A</v>
      </c>
      <c r="E986" s="73" t="s">
        <v>11436</v>
      </c>
      <c r="F986" s="74" t="s">
        <v>5019</v>
      </c>
      <c r="G986" s="74" t="s">
        <v>19</v>
      </c>
      <c r="H986" s="74" t="s">
        <v>20</v>
      </c>
      <c r="I986" s="74" t="s">
        <v>14</v>
      </c>
      <c r="J986" s="72" t="s">
        <v>15</v>
      </c>
      <c r="K986" s="72" t="s">
        <v>823</v>
      </c>
      <c r="L986" s="72" t="s">
        <v>173</v>
      </c>
      <c r="M986" s="72" t="s">
        <v>3913</v>
      </c>
      <c r="N986" s="72">
        <v>5</v>
      </c>
      <c r="O986" s="72">
        <v>9</v>
      </c>
      <c r="P986" s="72">
        <v>50.8</v>
      </c>
      <c r="Q986" s="72" t="s">
        <v>5021</v>
      </c>
      <c r="R986" s="72">
        <v>5.1641111111111115</v>
      </c>
      <c r="S986" s="72">
        <v>73</v>
      </c>
      <c r="T986" s="75">
        <v>5</v>
      </c>
      <c r="U986" s="75">
        <v>29.5</v>
      </c>
      <c r="V986" s="75" t="s">
        <v>5022</v>
      </c>
      <c r="W986" s="75">
        <v>-73.09152777777777</v>
      </c>
      <c r="X986" s="76" t="s">
        <v>11437</v>
      </c>
      <c r="Y986" s="72" t="s">
        <v>5240</v>
      </c>
      <c r="Z986" s="74" t="s">
        <v>18</v>
      </c>
      <c r="AA986" s="70"/>
      <c r="AB986" s="70"/>
    </row>
    <row r="987" spans="1:28" ht="20.100000000000001" customHeight="1">
      <c r="A987" s="72" t="s">
        <v>763</v>
      </c>
      <c r="B987" s="72" t="s">
        <v>11024</v>
      </c>
      <c r="C987" s="75">
        <f t="shared" si="15"/>
        <v>24030830</v>
      </c>
      <c r="D987" s="75" t="e">
        <f>MATCH(C987,estadored!$B$26:$B$322,0)</f>
        <v>#N/A</v>
      </c>
      <c r="E987" s="73" t="s">
        <v>11025</v>
      </c>
      <c r="F987" s="74" t="s">
        <v>5019</v>
      </c>
      <c r="G987" s="74" t="s">
        <v>12</v>
      </c>
      <c r="H987" s="74" t="s">
        <v>13</v>
      </c>
      <c r="I987" s="74" t="s">
        <v>24</v>
      </c>
      <c r="J987" s="72" t="s">
        <v>15</v>
      </c>
      <c r="K987" s="72" t="s">
        <v>777</v>
      </c>
      <c r="L987" s="72" t="s">
        <v>173</v>
      </c>
      <c r="M987" s="72" t="s">
        <v>6055</v>
      </c>
      <c r="N987" s="72">
        <v>6</v>
      </c>
      <c r="O987" s="72">
        <v>27</v>
      </c>
      <c r="P987" s="72">
        <v>0</v>
      </c>
      <c r="Q987" s="72" t="s">
        <v>5021</v>
      </c>
      <c r="R987" s="72">
        <v>6.45</v>
      </c>
      <c r="S987" s="72">
        <v>72</v>
      </c>
      <c r="T987" s="75">
        <v>37</v>
      </c>
      <c r="U987" s="75">
        <v>0</v>
      </c>
      <c r="V987" s="75" t="s">
        <v>5022</v>
      </c>
      <c r="W987" s="75">
        <v>-72.61666666666666</v>
      </c>
      <c r="X987" s="76" t="s">
        <v>6292</v>
      </c>
      <c r="Y987" s="72" t="s">
        <v>5179</v>
      </c>
      <c r="Z987" s="74" t="s">
        <v>5122</v>
      </c>
      <c r="AA987" s="70"/>
      <c r="AB987" s="70"/>
    </row>
    <row r="988" spans="1:28" ht="20.100000000000001" customHeight="1">
      <c r="A988" s="72" t="s">
        <v>303</v>
      </c>
      <c r="B988" s="72" t="s">
        <v>7373</v>
      </c>
      <c r="C988" s="75">
        <f t="shared" si="15"/>
        <v>25027620</v>
      </c>
      <c r="D988" s="75" t="e">
        <f>MATCH(C988,estadored!$B$26:$B$322,0)</f>
        <v>#N/A</v>
      </c>
      <c r="E988" s="73" t="s">
        <v>7374</v>
      </c>
      <c r="F988" s="74" t="s">
        <v>5019</v>
      </c>
      <c r="G988" s="74" t="s">
        <v>19</v>
      </c>
      <c r="H988" s="74" t="s">
        <v>20</v>
      </c>
      <c r="I988" s="74" t="s">
        <v>14</v>
      </c>
      <c r="J988" s="72" t="s">
        <v>15</v>
      </c>
      <c r="K988" s="72" t="s">
        <v>7375</v>
      </c>
      <c r="L988" s="72" t="s">
        <v>175</v>
      </c>
      <c r="M988" s="72" t="s">
        <v>7312</v>
      </c>
      <c r="N988" s="72">
        <v>8</v>
      </c>
      <c r="O988" s="72">
        <v>53</v>
      </c>
      <c r="P988" s="72">
        <v>15</v>
      </c>
      <c r="Q988" s="72" t="s">
        <v>5021</v>
      </c>
      <c r="R988" s="72">
        <v>8.8874999999999993</v>
      </c>
      <c r="S988" s="72">
        <v>73</v>
      </c>
      <c r="T988" s="75">
        <v>58</v>
      </c>
      <c r="U988" s="75">
        <v>9</v>
      </c>
      <c r="V988" s="75" t="s">
        <v>5022</v>
      </c>
      <c r="W988" s="75">
        <v>-73.969166666666666</v>
      </c>
      <c r="X988" s="76" t="s">
        <v>36</v>
      </c>
      <c r="Y988" s="72" t="s">
        <v>5811</v>
      </c>
      <c r="Z988" s="74" t="s">
        <v>18</v>
      </c>
      <c r="AA988" s="70"/>
      <c r="AB988" s="70"/>
    </row>
    <row r="989" spans="1:28" ht="20.100000000000001" customHeight="1">
      <c r="A989" s="72" t="s">
        <v>1031</v>
      </c>
      <c r="B989" s="72" t="s">
        <v>13457</v>
      </c>
      <c r="C989" s="75">
        <f t="shared" si="15"/>
        <v>24020030</v>
      </c>
      <c r="D989" s="75" t="e">
        <f>MATCH(C989,estadored!$B$26:$B$322,0)</f>
        <v>#N/A</v>
      </c>
      <c r="E989" s="73" t="s">
        <v>13458</v>
      </c>
      <c r="F989" s="74" t="s">
        <v>5019</v>
      </c>
      <c r="G989" s="74" t="s">
        <v>12</v>
      </c>
      <c r="H989" s="74" t="s">
        <v>13</v>
      </c>
      <c r="I989" s="74" t="s">
        <v>24</v>
      </c>
      <c r="J989" s="72" t="s">
        <v>15</v>
      </c>
      <c r="K989" s="72" t="s">
        <v>13459</v>
      </c>
      <c r="L989" s="72" t="s">
        <v>767</v>
      </c>
      <c r="M989" s="72" t="s">
        <v>13460</v>
      </c>
      <c r="N989" s="72">
        <v>6</v>
      </c>
      <c r="O989" s="72">
        <v>16</v>
      </c>
      <c r="P989" s="72">
        <v>27</v>
      </c>
      <c r="Q989" s="72" t="s">
        <v>5021</v>
      </c>
      <c r="R989" s="72">
        <v>6.2741666666666669</v>
      </c>
      <c r="S989" s="72">
        <v>73</v>
      </c>
      <c r="T989" s="75">
        <v>9</v>
      </c>
      <c r="U989" s="75">
        <v>2</v>
      </c>
      <c r="V989" s="75" t="s">
        <v>5022</v>
      </c>
      <c r="W989" s="75">
        <v>-73.150555555555556</v>
      </c>
      <c r="X989" s="76" t="s">
        <v>5061</v>
      </c>
      <c r="Y989" s="72" t="s">
        <v>13461</v>
      </c>
      <c r="Z989" s="74" t="s">
        <v>72</v>
      </c>
      <c r="AA989" s="70"/>
      <c r="AB989" s="70"/>
    </row>
    <row r="990" spans="1:28" ht="20.100000000000001" customHeight="1">
      <c r="A990" s="72" t="s">
        <v>1031</v>
      </c>
      <c r="B990" s="72" t="s">
        <v>13494</v>
      </c>
      <c r="C990" s="75">
        <f t="shared" si="15"/>
        <v>24020210</v>
      </c>
      <c r="D990" s="75" t="e">
        <f>MATCH(C990,estadored!$B$26:$B$322,0)</f>
        <v>#N/A</v>
      </c>
      <c r="E990" s="73" t="s">
        <v>13495</v>
      </c>
      <c r="F990" s="74" t="s">
        <v>5019</v>
      </c>
      <c r="G990" s="74" t="s">
        <v>12</v>
      </c>
      <c r="H990" s="74" t="s">
        <v>67</v>
      </c>
      <c r="I990" s="74" t="s">
        <v>24</v>
      </c>
      <c r="J990" s="72" t="s">
        <v>15</v>
      </c>
      <c r="K990" s="72" t="s">
        <v>13459</v>
      </c>
      <c r="L990" s="72" t="s">
        <v>767</v>
      </c>
      <c r="M990" s="72" t="s">
        <v>13460</v>
      </c>
      <c r="N990" s="72">
        <v>6</v>
      </c>
      <c r="O990" s="72">
        <v>16</v>
      </c>
      <c r="P990" s="72">
        <v>27</v>
      </c>
      <c r="Q990" s="72" t="s">
        <v>5021</v>
      </c>
      <c r="R990" s="72">
        <v>6.2741666666666669</v>
      </c>
      <c r="S990" s="72">
        <v>73</v>
      </c>
      <c r="T990" s="75">
        <v>9</v>
      </c>
      <c r="U990" s="75">
        <v>2</v>
      </c>
      <c r="V990" s="75" t="s">
        <v>5022</v>
      </c>
      <c r="W990" s="75">
        <v>-73.150555555555556</v>
      </c>
      <c r="X990" s="76" t="s">
        <v>5061</v>
      </c>
      <c r="Y990" s="72" t="s">
        <v>5515</v>
      </c>
      <c r="Z990" s="74" t="s">
        <v>5967</v>
      </c>
      <c r="AA990" s="70"/>
      <c r="AB990" s="70"/>
    </row>
    <row r="991" spans="1:28" ht="20.100000000000001" customHeight="1">
      <c r="A991" s="72" t="s">
        <v>1031</v>
      </c>
      <c r="B991" s="72" t="s">
        <v>13512</v>
      </c>
      <c r="C991" s="75">
        <f t="shared" si="15"/>
        <v>24025050</v>
      </c>
      <c r="D991" s="75" t="e">
        <f>MATCH(C991,estadored!$B$26:$B$322,0)</f>
        <v>#N/A</v>
      </c>
      <c r="E991" s="73" t="s">
        <v>13513</v>
      </c>
      <c r="F991" s="74" t="s">
        <v>5019</v>
      </c>
      <c r="G991" s="74" t="s">
        <v>12</v>
      </c>
      <c r="H991" s="74" t="s">
        <v>26</v>
      </c>
      <c r="I991" s="74" t="s">
        <v>14</v>
      </c>
      <c r="J991" s="72" t="s">
        <v>15</v>
      </c>
      <c r="K991" s="72" t="s">
        <v>13459</v>
      </c>
      <c r="L991" s="72" t="s">
        <v>767</v>
      </c>
      <c r="M991" s="72" t="s">
        <v>13460</v>
      </c>
      <c r="N991" s="72">
        <v>6</v>
      </c>
      <c r="O991" s="72">
        <v>16</v>
      </c>
      <c r="P991" s="72">
        <v>27</v>
      </c>
      <c r="Q991" s="72" t="s">
        <v>5021</v>
      </c>
      <c r="R991" s="72">
        <v>6.2741666666666669</v>
      </c>
      <c r="S991" s="72">
        <v>73</v>
      </c>
      <c r="T991" s="75">
        <v>9</v>
      </c>
      <c r="U991" s="75">
        <v>2</v>
      </c>
      <c r="V991" s="75" t="s">
        <v>5022</v>
      </c>
      <c r="W991" s="75">
        <v>-73.150555555555556</v>
      </c>
      <c r="X991" s="76" t="s">
        <v>5061</v>
      </c>
      <c r="Y991" s="72" t="s">
        <v>72</v>
      </c>
      <c r="Z991" s="74" t="s">
        <v>18</v>
      </c>
      <c r="AA991" s="70"/>
      <c r="AB991" s="70"/>
    </row>
    <row r="992" spans="1:28" ht="20.100000000000001" customHeight="1">
      <c r="A992" s="72" t="s">
        <v>763</v>
      </c>
      <c r="B992" s="72" t="s">
        <v>11582</v>
      </c>
      <c r="C992" s="75">
        <f t="shared" si="15"/>
        <v>35227050</v>
      </c>
      <c r="D992" s="75" t="e">
        <f>MATCH(C992,estadored!$B$26:$B$322,0)</f>
        <v>#N/A</v>
      </c>
      <c r="E992" s="73" t="s">
        <v>11583</v>
      </c>
      <c r="F992" s="74" t="s">
        <v>5019</v>
      </c>
      <c r="G992" s="74" t="s">
        <v>19</v>
      </c>
      <c r="H992" s="74" t="s">
        <v>20</v>
      </c>
      <c r="I992" s="74" t="s">
        <v>24</v>
      </c>
      <c r="J992" s="72" t="s">
        <v>15</v>
      </c>
      <c r="K992" s="72" t="s">
        <v>8554</v>
      </c>
      <c r="L992" s="72" t="s">
        <v>545</v>
      </c>
      <c r="M992" s="72" t="s">
        <v>550</v>
      </c>
      <c r="N992" s="72">
        <v>4</v>
      </c>
      <c r="O992" s="72">
        <v>56</v>
      </c>
      <c r="P992" s="72">
        <v>0</v>
      </c>
      <c r="Q992" s="72" t="s">
        <v>5021</v>
      </c>
      <c r="R992" s="72">
        <v>4.9333333333333336</v>
      </c>
      <c r="S992" s="72">
        <v>71</v>
      </c>
      <c r="T992" s="75">
        <v>26</v>
      </c>
      <c r="U992" s="75">
        <v>0</v>
      </c>
      <c r="V992" s="75" t="s">
        <v>5022</v>
      </c>
      <c r="W992" s="75">
        <v>-71.433333333333337</v>
      </c>
      <c r="X992" s="76" t="s">
        <v>5473</v>
      </c>
      <c r="Y992" s="72" t="s">
        <v>195</v>
      </c>
      <c r="Z992" s="74" t="s">
        <v>11584</v>
      </c>
      <c r="AA992" s="70"/>
      <c r="AB992" s="70"/>
    </row>
    <row r="993" spans="1:28" ht="20.100000000000001" customHeight="1">
      <c r="A993" s="72" t="s">
        <v>892</v>
      </c>
      <c r="B993" s="72" t="s">
        <v>12272</v>
      </c>
      <c r="C993" s="75">
        <f t="shared" si="15"/>
        <v>53020010</v>
      </c>
      <c r="D993" s="75" t="e">
        <f>MATCH(C993,estadored!$B$26:$B$322,0)</f>
        <v>#N/A</v>
      </c>
      <c r="E993" s="73" t="s">
        <v>12273</v>
      </c>
      <c r="F993" s="74" t="s">
        <v>5019</v>
      </c>
      <c r="G993" s="74" t="s">
        <v>12</v>
      </c>
      <c r="H993" s="74" t="s">
        <v>13</v>
      </c>
      <c r="I993" s="74" t="s">
        <v>14</v>
      </c>
      <c r="J993" s="72" t="s">
        <v>15</v>
      </c>
      <c r="K993" s="72" t="s">
        <v>12274</v>
      </c>
      <c r="L993" s="72" t="s">
        <v>908</v>
      </c>
      <c r="M993" s="72" t="s">
        <v>12275</v>
      </c>
      <c r="N993" s="72">
        <v>2</v>
      </c>
      <c r="O993" s="72">
        <v>26</v>
      </c>
      <c r="P993" s="72">
        <v>30.8</v>
      </c>
      <c r="Q993" s="72" t="s">
        <v>5021</v>
      </c>
      <c r="R993" s="72">
        <v>2.4418888888888892</v>
      </c>
      <c r="S993" s="72">
        <v>78</v>
      </c>
      <c r="T993" s="75">
        <v>5</v>
      </c>
      <c r="U993" s="75">
        <v>28.8</v>
      </c>
      <c r="V993" s="75" t="s">
        <v>5022</v>
      </c>
      <c r="W993" s="75">
        <v>-78.091333333333324</v>
      </c>
      <c r="X993" s="76" t="s">
        <v>44</v>
      </c>
      <c r="Y993" s="72" t="s">
        <v>5448</v>
      </c>
      <c r="Z993" s="74" t="s">
        <v>18</v>
      </c>
      <c r="AA993" s="70"/>
      <c r="AB993" s="70"/>
    </row>
    <row r="994" spans="1:28" ht="20.100000000000001" customHeight="1">
      <c r="A994" s="72" t="s">
        <v>1371</v>
      </c>
      <c r="B994" s="72" t="s">
        <v>16132</v>
      </c>
      <c r="C994" s="75">
        <f t="shared" si="15"/>
        <v>23067080</v>
      </c>
      <c r="D994" s="75" t="e">
        <f>MATCH(C994,estadored!$B$26:$B$322,0)</f>
        <v>#N/A</v>
      </c>
      <c r="E994" s="73" t="s">
        <v>16133</v>
      </c>
      <c r="F994" s="74" t="s">
        <v>5019</v>
      </c>
      <c r="G994" s="74" t="s">
        <v>19</v>
      </c>
      <c r="H994" s="74" t="s">
        <v>31</v>
      </c>
      <c r="I994" s="74" t="s">
        <v>14</v>
      </c>
      <c r="J994" s="72" t="s">
        <v>15</v>
      </c>
      <c r="K994" s="72" t="s">
        <v>137</v>
      </c>
      <c r="L994" s="72" t="s">
        <v>522</v>
      </c>
      <c r="M994" s="72" t="s">
        <v>7312</v>
      </c>
      <c r="N994" s="72">
        <v>5</v>
      </c>
      <c r="O994" s="72">
        <v>15</v>
      </c>
      <c r="P994" s="72">
        <v>25.7</v>
      </c>
      <c r="Q994" s="72" t="s">
        <v>5021</v>
      </c>
      <c r="R994" s="72">
        <v>5.257138888888889</v>
      </c>
      <c r="S994" s="72">
        <v>74</v>
      </c>
      <c r="T994" s="75">
        <v>20</v>
      </c>
      <c r="U994" s="75">
        <v>44.5</v>
      </c>
      <c r="V994" s="75" t="s">
        <v>5022</v>
      </c>
      <c r="W994" s="75">
        <v>-74.345694444444433</v>
      </c>
      <c r="X994" s="76" t="s">
        <v>13605</v>
      </c>
      <c r="Y994" s="72" t="s">
        <v>5811</v>
      </c>
      <c r="Z994" s="74" t="s">
        <v>18</v>
      </c>
      <c r="AA994" s="70"/>
      <c r="AB994" s="70"/>
    </row>
    <row r="995" spans="1:28" ht="20.100000000000001" customHeight="1">
      <c r="A995" s="72" t="s">
        <v>303</v>
      </c>
      <c r="B995" s="72" t="s">
        <v>7079</v>
      </c>
      <c r="C995" s="75">
        <f t="shared" si="15"/>
        <v>25020390</v>
      </c>
      <c r="D995" s="75" t="e">
        <f>MATCH(C995,estadored!$B$26:$B$322,0)</f>
        <v>#N/A</v>
      </c>
      <c r="E995" s="73" t="s">
        <v>7080</v>
      </c>
      <c r="F995" s="74" t="s">
        <v>5019</v>
      </c>
      <c r="G995" s="74" t="s">
        <v>12</v>
      </c>
      <c r="H995" s="74" t="s">
        <v>13</v>
      </c>
      <c r="I995" s="74" t="s">
        <v>14</v>
      </c>
      <c r="J995" s="72" t="s">
        <v>15</v>
      </c>
      <c r="K995" s="72" t="s">
        <v>7081</v>
      </c>
      <c r="L995" s="72" t="s">
        <v>182</v>
      </c>
      <c r="M995" s="72" t="s">
        <v>7063</v>
      </c>
      <c r="N995" s="72">
        <v>9</v>
      </c>
      <c r="O995" s="72">
        <v>23</v>
      </c>
      <c r="P995" s="72">
        <v>50</v>
      </c>
      <c r="Q995" s="72" t="s">
        <v>5021</v>
      </c>
      <c r="R995" s="72">
        <v>9.3972222222222221</v>
      </c>
      <c r="S995" s="72">
        <v>75</v>
      </c>
      <c r="T995" s="75">
        <v>9</v>
      </c>
      <c r="U995" s="75">
        <v>20.9</v>
      </c>
      <c r="V995" s="75" t="s">
        <v>5022</v>
      </c>
      <c r="W995" s="75">
        <v>-75.15580555555556</v>
      </c>
      <c r="X995" s="76" t="s">
        <v>90</v>
      </c>
      <c r="Y995" s="72" t="s">
        <v>6705</v>
      </c>
      <c r="Z995" s="74" t="s">
        <v>18</v>
      </c>
      <c r="AA995" s="70"/>
      <c r="AB995" s="70"/>
    </row>
    <row r="996" spans="1:28" ht="20.100000000000001" customHeight="1">
      <c r="A996" s="72" t="s">
        <v>303</v>
      </c>
      <c r="B996" s="72" t="s">
        <v>7274</v>
      </c>
      <c r="C996" s="75">
        <f t="shared" si="15"/>
        <v>25027040</v>
      </c>
      <c r="D996" s="75" t="e">
        <f>MATCH(C996,estadored!$B$26:$B$322,0)</f>
        <v>#N/A</v>
      </c>
      <c r="E996" s="73" t="s">
        <v>7275</v>
      </c>
      <c r="F996" s="74" t="s">
        <v>5019</v>
      </c>
      <c r="G996" s="74" t="s">
        <v>19</v>
      </c>
      <c r="H996" s="74" t="s">
        <v>20</v>
      </c>
      <c r="I996" s="74" t="s">
        <v>24</v>
      </c>
      <c r="J996" s="72" t="s">
        <v>15</v>
      </c>
      <c r="K996" s="72" t="s">
        <v>7081</v>
      </c>
      <c r="L996" s="72" t="s">
        <v>182</v>
      </c>
      <c r="M996" s="72" t="s">
        <v>7063</v>
      </c>
      <c r="N996" s="72">
        <v>9</v>
      </c>
      <c r="O996" s="72">
        <v>23</v>
      </c>
      <c r="P996" s="72">
        <v>50</v>
      </c>
      <c r="Q996" s="72" t="s">
        <v>5021</v>
      </c>
      <c r="R996" s="72">
        <v>9.3972222222222221</v>
      </c>
      <c r="S996" s="72">
        <v>75</v>
      </c>
      <c r="T996" s="75">
        <v>9</v>
      </c>
      <c r="U996" s="75">
        <v>20.9</v>
      </c>
      <c r="V996" s="75" t="s">
        <v>5022</v>
      </c>
      <c r="W996" s="75">
        <v>-75.15580555555556</v>
      </c>
      <c r="X996" s="76" t="s">
        <v>90</v>
      </c>
      <c r="Y996" s="72" t="s">
        <v>5995</v>
      </c>
      <c r="Z996" s="74" t="s">
        <v>330</v>
      </c>
      <c r="AA996" s="70"/>
      <c r="AB996" s="70"/>
    </row>
    <row r="997" spans="1:28" ht="20.100000000000001" customHeight="1">
      <c r="A997" s="72" t="s">
        <v>11</v>
      </c>
      <c r="B997" s="72" t="s">
        <v>6397</v>
      </c>
      <c r="C997" s="75">
        <f t="shared" si="15"/>
        <v>27025020</v>
      </c>
      <c r="D997" s="75" t="e">
        <f>MATCH(C997,estadored!$B$26:$B$322,0)</f>
        <v>#N/A</v>
      </c>
      <c r="E997" s="73" t="s">
        <v>6398</v>
      </c>
      <c r="F997" s="74" t="s">
        <v>5019</v>
      </c>
      <c r="G997" s="74" t="s">
        <v>12</v>
      </c>
      <c r="H997" s="74" t="s">
        <v>26</v>
      </c>
      <c r="I997" s="74" t="s">
        <v>24</v>
      </c>
      <c r="J997" s="72" t="s">
        <v>15</v>
      </c>
      <c r="K997" s="72" t="s">
        <v>6371</v>
      </c>
      <c r="L997" s="72" t="s">
        <v>27</v>
      </c>
      <c r="M997" s="72" t="s">
        <v>6360</v>
      </c>
      <c r="N997" s="72">
        <v>7</v>
      </c>
      <c r="O997" s="72">
        <v>23</v>
      </c>
      <c r="P997" s="72">
        <v>0</v>
      </c>
      <c r="Q997" s="72" t="s">
        <v>5021</v>
      </c>
      <c r="R997" s="72">
        <v>7.3833333333333337</v>
      </c>
      <c r="S997" s="72">
        <v>75</v>
      </c>
      <c r="T997" s="75">
        <v>0</v>
      </c>
      <c r="U997" s="75">
        <v>0</v>
      </c>
      <c r="V997" s="75" t="s">
        <v>5022</v>
      </c>
      <c r="W997" s="75">
        <v>-75</v>
      </c>
      <c r="X997" s="76" t="s">
        <v>285</v>
      </c>
      <c r="Y997" s="72" t="s">
        <v>5679</v>
      </c>
      <c r="Z997" s="74" t="s">
        <v>6399</v>
      </c>
      <c r="AA997" s="70"/>
      <c r="AB997" s="70"/>
    </row>
    <row r="998" spans="1:28" ht="20.100000000000001" customHeight="1">
      <c r="A998" s="72" t="s">
        <v>674</v>
      </c>
      <c r="B998" s="72" t="s">
        <v>10255</v>
      </c>
      <c r="C998" s="75">
        <f t="shared" si="15"/>
        <v>28017150</v>
      </c>
      <c r="D998" s="75" t="e">
        <f>MATCH(C998,estadored!$B$26:$B$322,0)</f>
        <v>#N/A</v>
      </c>
      <c r="E998" s="73" t="s">
        <v>10256</v>
      </c>
      <c r="F998" s="74" t="s">
        <v>5019</v>
      </c>
      <c r="G998" s="74" t="s">
        <v>19</v>
      </c>
      <c r="H998" s="74" t="s">
        <v>20</v>
      </c>
      <c r="I998" s="74" t="s">
        <v>14</v>
      </c>
      <c r="J998" s="72" t="s">
        <v>15</v>
      </c>
      <c r="K998" s="72" t="s">
        <v>683</v>
      </c>
      <c r="L998" s="72" t="s">
        <v>424</v>
      </c>
      <c r="M998" s="72" t="s">
        <v>732</v>
      </c>
      <c r="N998" s="72">
        <v>10</v>
      </c>
      <c r="O998" s="72">
        <v>42</v>
      </c>
      <c r="P998" s="72">
        <v>44</v>
      </c>
      <c r="Q998" s="72" t="s">
        <v>5021</v>
      </c>
      <c r="R998" s="72">
        <v>10.712222222222222</v>
      </c>
      <c r="S998" s="72">
        <v>73</v>
      </c>
      <c r="T998" s="75">
        <v>24</v>
      </c>
      <c r="U998" s="75">
        <v>8</v>
      </c>
      <c r="V998" s="75" t="s">
        <v>5022</v>
      </c>
      <c r="W998" s="75">
        <v>-73.402222222222221</v>
      </c>
      <c r="X998" s="76" t="s">
        <v>9115</v>
      </c>
      <c r="Y998" s="72" t="s">
        <v>488</v>
      </c>
      <c r="Z998" s="74" t="s">
        <v>18</v>
      </c>
      <c r="AA998" s="70"/>
      <c r="AB998" s="70"/>
    </row>
    <row r="999" spans="1:28" ht="20.100000000000001" customHeight="1">
      <c r="A999" s="72" t="s">
        <v>1299</v>
      </c>
      <c r="B999" s="72" t="s">
        <v>15096</v>
      </c>
      <c r="C999" s="75">
        <f t="shared" si="15"/>
        <v>21215080</v>
      </c>
      <c r="D999" s="75" t="e">
        <f>MATCH(C999,estadored!$B$26:$B$322,0)</f>
        <v>#N/A</v>
      </c>
      <c r="E999" s="73" t="s">
        <v>15097</v>
      </c>
      <c r="F999" s="74" t="s">
        <v>5019</v>
      </c>
      <c r="G999" s="74" t="s">
        <v>12</v>
      </c>
      <c r="H999" s="74" t="s">
        <v>26</v>
      </c>
      <c r="I999" s="74" t="s">
        <v>14</v>
      </c>
      <c r="J999" s="72" t="s">
        <v>15</v>
      </c>
      <c r="K999" s="72" t="s">
        <v>14969</v>
      </c>
      <c r="L999" s="72" t="s">
        <v>637</v>
      </c>
      <c r="M999" s="72" t="s">
        <v>1317</v>
      </c>
      <c r="N999" s="72">
        <v>4</v>
      </c>
      <c r="O999" s="72">
        <v>13</v>
      </c>
      <c r="P999" s="72">
        <v>53.5</v>
      </c>
      <c r="Q999" s="72" t="s">
        <v>5021</v>
      </c>
      <c r="R999" s="72">
        <v>4.231527777777778</v>
      </c>
      <c r="S999" s="72">
        <v>74</v>
      </c>
      <c r="T999" s="75">
        <v>59</v>
      </c>
      <c r="U999" s="75">
        <v>43.3</v>
      </c>
      <c r="V999" s="75" t="s">
        <v>5022</v>
      </c>
      <c r="W999" s="75">
        <v>-74.995361111111109</v>
      </c>
      <c r="X999" s="76" t="s">
        <v>15098</v>
      </c>
      <c r="Y999" s="72" t="s">
        <v>7739</v>
      </c>
      <c r="Z999" s="74" t="s">
        <v>18</v>
      </c>
      <c r="AA999" s="70"/>
      <c r="AB999" s="70"/>
    </row>
    <row r="1000" spans="1:28" ht="20.100000000000001" customHeight="1">
      <c r="A1000" s="72" t="s">
        <v>1299</v>
      </c>
      <c r="B1000" s="72" t="s">
        <v>15110</v>
      </c>
      <c r="C1000" s="75">
        <f t="shared" si="15"/>
        <v>21217010</v>
      </c>
      <c r="D1000" s="75" t="e">
        <f>MATCH(C1000,estadored!$B$26:$B$322,0)</f>
        <v>#N/A</v>
      </c>
      <c r="E1000" s="73" t="s">
        <v>15111</v>
      </c>
      <c r="F1000" s="74" t="s">
        <v>5019</v>
      </c>
      <c r="G1000" s="74" t="s">
        <v>19</v>
      </c>
      <c r="H1000" s="74" t="s">
        <v>20</v>
      </c>
      <c r="I1000" s="74" t="s">
        <v>24</v>
      </c>
      <c r="J1000" s="72" t="s">
        <v>15</v>
      </c>
      <c r="K1000" s="72" t="s">
        <v>14969</v>
      </c>
      <c r="L1000" s="72" t="s">
        <v>637</v>
      </c>
      <c r="M1000" s="72" t="s">
        <v>1317</v>
      </c>
      <c r="N1000" s="72">
        <v>4</v>
      </c>
      <c r="O1000" s="72">
        <v>13</v>
      </c>
      <c r="P1000" s="72">
        <v>53.5</v>
      </c>
      <c r="Q1000" s="72" t="s">
        <v>5021</v>
      </c>
      <c r="R1000" s="72">
        <v>4.231527777777778</v>
      </c>
      <c r="S1000" s="72">
        <v>74</v>
      </c>
      <c r="T1000" s="75">
        <v>59</v>
      </c>
      <c r="U1000" s="75">
        <v>43.3</v>
      </c>
      <c r="V1000" s="75" t="s">
        <v>5022</v>
      </c>
      <c r="W1000" s="75">
        <v>-74.995361111111109</v>
      </c>
      <c r="X1000" s="76" t="s">
        <v>15098</v>
      </c>
      <c r="Y1000" s="72" t="s">
        <v>107</v>
      </c>
      <c r="Z1000" s="74" t="s">
        <v>7029</v>
      </c>
      <c r="AA1000" s="70"/>
      <c r="AB1000" s="70"/>
    </row>
    <row r="1001" spans="1:28" ht="20.100000000000001" customHeight="1">
      <c r="A1001" s="72" t="s">
        <v>11</v>
      </c>
      <c r="B1001" s="72" t="s">
        <v>5408</v>
      </c>
      <c r="C1001" s="75">
        <f t="shared" si="15"/>
        <v>12017010</v>
      </c>
      <c r="D1001" s="75" t="e">
        <f>MATCH(C1001,estadored!$B$26:$B$322,0)</f>
        <v>#N/A</v>
      </c>
      <c r="E1001" s="73" t="s">
        <v>5409</v>
      </c>
      <c r="F1001" s="74" t="s">
        <v>5019</v>
      </c>
      <c r="G1001" s="74" t="s">
        <v>19</v>
      </c>
      <c r="H1001" s="74" t="s">
        <v>20</v>
      </c>
      <c r="I1001" s="74" t="s">
        <v>14</v>
      </c>
      <c r="J1001" s="72" t="s">
        <v>15</v>
      </c>
      <c r="K1001" s="72" t="s">
        <v>102</v>
      </c>
      <c r="L1001" s="72" t="s">
        <v>27</v>
      </c>
      <c r="M1001" s="72" t="s">
        <v>101</v>
      </c>
      <c r="N1001" s="72">
        <v>7</v>
      </c>
      <c r="O1001" s="72">
        <v>40</v>
      </c>
      <c r="P1001" s="72">
        <v>23</v>
      </c>
      <c r="Q1001" s="72" t="s">
        <v>5021</v>
      </c>
      <c r="R1001" s="72">
        <v>7.673055555555556</v>
      </c>
      <c r="S1001" s="72">
        <v>76</v>
      </c>
      <c r="T1001" s="75">
        <v>41</v>
      </c>
      <c r="U1001" s="75">
        <v>2.1</v>
      </c>
      <c r="V1001" s="75" t="s">
        <v>5022</v>
      </c>
      <c r="W1001" s="75">
        <v>-76.683916666666676</v>
      </c>
      <c r="X1001" s="76" t="s">
        <v>50</v>
      </c>
      <c r="Y1001" s="72" t="s">
        <v>5255</v>
      </c>
      <c r="Z1001" s="74" t="s">
        <v>18</v>
      </c>
      <c r="AA1001" s="70"/>
      <c r="AB1001" s="70"/>
    </row>
    <row r="1002" spans="1:28" ht="20.100000000000001" customHeight="1">
      <c r="A1002" s="72" t="s">
        <v>11</v>
      </c>
      <c r="B1002" s="72" t="s">
        <v>5361</v>
      </c>
      <c r="C1002" s="75">
        <f t="shared" si="15"/>
        <v>12010130</v>
      </c>
      <c r="D1002" s="75" t="e">
        <f>MATCH(C1002,estadored!$B$26:$B$322,0)</f>
        <v>#N/A</v>
      </c>
      <c r="E1002" s="73" t="s">
        <v>5362</v>
      </c>
      <c r="F1002" s="74" t="s">
        <v>5019</v>
      </c>
      <c r="G1002" s="74" t="s">
        <v>12</v>
      </c>
      <c r="H1002" s="74" t="s">
        <v>13</v>
      </c>
      <c r="I1002" s="74" t="s">
        <v>24</v>
      </c>
      <c r="J1002" s="72" t="s">
        <v>15</v>
      </c>
      <c r="K1002" s="72" t="s">
        <v>102</v>
      </c>
      <c r="L1002" s="72" t="s">
        <v>27</v>
      </c>
      <c r="M1002" s="72" t="s">
        <v>101</v>
      </c>
      <c r="N1002" s="72">
        <v>7</v>
      </c>
      <c r="O1002" s="72">
        <v>42</v>
      </c>
      <c r="P1002" s="72">
        <v>0</v>
      </c>
      <c r="Q1002" s="72" t="s">
        <v>5021</v>
      </c>
      <c r="R1002" s="72">
        <v>7.7</v>
      </c>
      <c r="S1002" s="72">
        <v>76</v>
      </c>
      <c r="T1002" s="75">
        <v>42</v>
      </c>
      <c r="U1002" s="75">
        <v>0</v>
      </c>
      <c r="V1002" s="75" t="s">
        <v>5022</v>
      </c>
      <c r="W1002" s="75">
        <v>-76.7</v>
      </c>
      <c r="X1002" s="76" t="s">
        <v>36</v>
      </c>
      <c r="Y1002" s="72" t="s">
        <v>5086</v>
      </c>
      <c r="Z1002" s="74" t="s">
        <v>71</v>
      </c>
      <c r="AA1002" s="70"/>
      <c r="AB1002" s="70"/>
    </row>
    <row r="1003" spans="1:28" ht="20.100000000000001" customHeight="1">
      <c r="A1003" s="72" t="s">
        <v>11</v>
      </c>
      <c r="B1003" s="72" t="s">
        <v>2734</v>
      </c>
      <c r="C1003" s="75">
        <f t="shared" si="15"/>
        <v>12015110</v>
      </c>
      <c r="D1003" s="75">
        <f>MATCH(C1003,estadored!$B$26:$B$322,0)</f>
        <v>31</v>
      </c>
      <c r="E1003" s="73" t="s">
        <v>114</v>
      </c>
      <c r="F1003" s="74" t="s">
        <v>38</v>
      </c>
      <c r="G1003" s="74" t="s">
        <v>12</v>
      </c>
      <c r="H1003" s="74" t="s">
        <v>57</v>
      </c>
      <c r="I1003" s="74" t="s">
        <v>14</v>
      </c>
      <c r="J1003" s="72" t="s">
        <v>15</v>
      </c>
      <c r="K1003" s="72" t="s">
        <v>102</v>
      </c>
      <c r="L1003" s="72" t="s">
        <v>27</v>
      </c>
      <c r="M1003" s="72" t="s">
        <v>101</v>
      </c>
      <c r="N1003" s="72">
        <v>7</v>
      </c>
      <c r="O1003" s="72">
        <v>40</v>
      </c>
      <c r="P1003" s="72">
        <v>16.100000000000001</v>
      </c>
      <c r="Q1003" s="72" t="s">
        <v>5021</v>
      </c>
      <c r="R1003" s="72">
        <v>7.6711388888888896</v>
      </c>
      <c r="S1003" s="72">
        <v>76</v>
      </c>
      <c r="T1003" s="75">
        <v>41</v>
      </c>
      <c r="U1003" s="75">
        <v>38.6</v>
      </c>
      <c r="V1003" s="75" t="s">
        <v>5022</v>
      </c>
      <c r="W1003" s="75">
        <v>-76.694055555555565</v>
      </c>
      <c r="X1003" s="76" t="s">
        <v>115</v>
      </c>
      <c r="Y1003" s="72" t="s">
        <v>116</v>
      </c>
      <c r="Z1003" s="74" t="s">
        <v>18</v>
      </c>
      <c r="AA1003" s="70"/>
      <c r="AB1003" s="70"/>
    </row>
    <row r="1004" spans="1:28" ht="20.100000000000001" customHeight="1">
      <c r="A1004" s="72" t="s">
        <v>1371</v>
      </c>
      <c r="B1004" s="72" t="s">
        <v>16098</v>
      </c>
      <c r="C1004" s="75">
        <f t="shared" si="15"/>
        <v>23060260</v>
      </c>
      <c r="D1004" s="75" t="e">
        <f>MATCH(C1004,estadored!$B$26:$B$322,0)</f>
        <v>#N/A</v>
      </c>
      <c r="E1004" s="73" t="s">
        <v>16099</v>
      </c>
      <c r="F1004" s="74" t="s">
        <v>5019</v>
      </c>
      <c r="G1004" s="74" t="s">
        <v>12</v>
      </c>
      <c r="H1004" s="74" t="s">
        <v>13</v>
      </c>
      <c r="I1004" s="74" t="s">
        <v>14</v>
      </c>
      <c r="J1004" s="72" t="s">
        <v>15</v>
      </c>
      <c r="K1004" s="72" t="s">
        <v>16100</v>
      </c>
      <c r="L1004" s="72" t="s">
        <v>522</v>
      </c>
      <c r="M1004" s="72" t="s">
        <v>16101</v>
      </c>
      <c r="N1004" s="72">
        <v>5</v>
      </c>
      <c r="O1004" s="72">
        <v>3</v>
      </c>
      <c r="P1004" s="72">
        <v>52.7</v>
      </c>
      <c r="Q1004" s="72" t="s">
        <v>5021</v>
      </c>
      <c r="R1004" s="72">
        <v>5.0646388888888891</v>
      </c>
      <c r="S1004" s="72">
        <v>74</v>
      </c>
      <c r="T1004" s="75">
        <v>22</v>
      </c>
      <c r="U1004" s="75">
        <v>55.3</v>
      </c>
      <c r="V1004" s="75" t="s">
        <v>5022</v>
      </c>
      <c r="W1004" s="75">
        <v>-74.382027777777765</v>
      </c>
      <c r="X1004" s="76" t="s">
        <v>5033</v>
      </c>
      <c r="Y1004" s="72" t="s">
        <v>6839</v>
      </c>
      <c r="Z1004" s="74" t="s">
        <v>18</v>
      </c>
      <c r="AA1004" s="70"/>
      <c r="AB1004" s="70"/>
    </row>
    <row r="1005" spans="1:28" ht="20.100000000000001" customHeight="1">
      <c r="A1005" s="72" t="s">
        <v>892</v>
      </c>
      <c r="B1005" s="72" t="s">
        <v>12181</v>
      </c>
      <c r="C1005" s="75">
        <f t="shared" si="15"/>
        <v>52050130</v>
      </c>
      <c r="D1005" s="75" t="e">
        <f>MATCH(C1005,estadored!$B$26:$B$322,0)</f>
        <v>#N/A</v>
      </c>
      <c r="E1005" s="73" t="s">
        <v>12182</v>
      </c>
      <c r="F1005" s="74" t="s">
        <v>5019</v>
      </c>
      <c r="G1005" s="74" t="s">
        <v>12</v>
      </c>
      <c r="H1005" s="74" t="s">
        <v>13</v>
      </c>
      <c r="I1005" s="74" t="s">
        <v>14</v>
      </c>
      <c r="J1005" s="72" t="s">
        <v>15</v>
      </c>
      <c r="K1005" s="72" t="s">
        <v>967</v>
      </c>
      <c r="L1005" s="72" t="s">
        <v>908</v>
      </c>
      <c r="M1005" s="72" t="s">
        <v>979</v>
      </c>
      <c r="N1005" s="72">
        <v>0</v>
      </c>
      <c r="O1005" s="72">
        <v>48</v>
      </c>
      <c r="P1005" s="72">
        <v>42</v>
      </c>
      <c r="Q1005" s="72" t="s">
        <v>5021</v>
      </c>
      <c r="R1005" s="72">
        <v>0.81166666666666676</v>
      </c>
      <c r="S1005" s="72">
        <v>77</v>
      </c>
      <c r="T1005" s="75">
        <v>50</v>
      </c>
      <c r="U1005" s="75">
        <v>54</v>
      </c>
      <c r="V1005" s="75" t="s">
        <v>5022</v>
      </c>
      <c r="W1005" s="75">
        <v>-77.848333333333329</v>
      </c>
      <c r="X1005" s="76" t="s">
        <v>774</v>
      </c>
      <c r="Y1005" s="72" t="s">
        <v>725</v>
      </c>
      <c r="Z1005" s="74" t="s">
        <v>18</v>
      </c>
      <c r="AA1005" s="70"/>
      <c r="AB1005" s="70"/>
    </row>
    <row r="1006" spans="1:28" ht="20.100000000000001" customHeight="1">
      <c r="A1006" s="72" t="s">
        <v>303</v>
      </c>
      <c r="B1006" s="72" t="s">
        <v>7140</v>
      </c>
      <c r="C1006" s="75">
        <f t="shared" si="15"/>
        <v>25020890</v>
      </c>
      <c r="D1006" s="75" t="e">
        <f>MATCH(C1006,estadored!$B$26:$B$322,0)</f>
        <v>#N/A</v>
      </c>
      <c r="E1006" s="73" t="s">
        <v>7141</v>
      </c>
      <c r="F1006" s="74" t="s">
        <v>5019</v>
      </c>
      <c r="G1006" s="74" t="s">
        <v>12</v>
      </c>
      <c r="H1006" s="74" t="s">
        <v>13</v>
      </c>
      <c r="I1006" s="74" t="s">
        <v>14</v>
      </c>
      <c r="J1006" s="72" t="s">
        <v>15</v>
      </c>
      <c r="K1006" s="72" t="s">
        <v>7142</v>
      </c>
      <c r="L1006" s="72" t="s">
        <v>175</v>
      </c>
      <c r="M1006" s="72" t="s">
        <v>7143</v>
      </c>
      <c r="N1006" s="72">
        <v>9</v>
      </c>
      <c r="O1006" s="72">
        <v>7</v>
      </c>
      <c r="P1006" s="72">
        <v>9.8000000000000007</v>
      </c>
      <c r="Q1006" s="72" t="s">
        <v>5021</v>
      </c>
      <c r="R1006" s="72">
        <v>9.1193888888888885</v>
      </c>
      <c r="S1006" s="72">
        <v>74</v>
      </c>
      <c r="T1006" s="75">
        <v>13</v>
      </c>
      <c r="U1006" s="75">
        <v>19</v>
      </c>
      <c r="V1006" s="75" t="s">
        <v>5022</v>
      </c>
      <c r="W1006" s="75">
        <v>-74.221944444444446</v>
      </c>
      <c r="X1006" s="76" t="s">
        <v>50</v>
      </c>
      <c r="Y1006" s="72" t="s">
        <v>5811</v>
      </c>
      <c r="Z1006" s="74" t="s">
        <v>18</v>
      </c>
      <c r="AA1006" s="70"/>
      <c r="AB1006" s="70"/>
    </row>
    <row r="1007" spans="1:28" ht="20.100000000000001" customHeight="1">
      <c r="A1007" s="72" t="s">
        <v>303</v>
      </c>
      <c r="B1007" s="72" t="s">
        <v>6754</v>
      </c>
      <c r="C1007" s="75">
        <f t="shared" si="15"/>
        <v>13070300</v>
      </c>
      <c r="D1007" s="75" t="e">
        <f>MATCH(C1007,estadored!$B$26:$B$322,0)</f>
        <v>#N/A</v>
      </c>
      <c r="E1007" s="73" t="s">
        <v>6755</v>
      </c>
      <c r="F1007" s="74" t="s">
        <v>5019</v>
      </c>
      <c r="G1007" s="74" t="s">
        <v>12</v>
      </c>
      <c r="H1007" s="74" t="s">
        <v>13</v>
      </c>
      <c r="I1007" s="74" t="s">
        <v>24</v>
      </c>
      <c r="J1007" s="72" t="s">
        <v>15</v>
      </c>
      <c r="K1007" s="72" t="s">
        <v>6756</v>
      </c>
      <c r="L1007" s="72" t="s">
        <v>123</v>
      </c>
      <c r="M1007" s="72" t="s">
        <v>6757</v>
      </c>
      <c r="N1007" s="72">
        <v>9</v>
      </c>
      <c r="O1007" s="72">
        <v>9</v>
      </c>
      <c r="P1007" s="72">
        <v>0</v>
      </c>
      <c r="Q1007" s="72" t="s">
        <v>5021</v>
      </c>
      <c r="R1007" s="72">
        <v>9.15</v>
      </c>
      <c r="S1007" s="72">
        <v>75</v>
      </c>
      <c r="T1007" s="75">
        <v>37</v>
      </c>
      <c r="U1007" s="75">
        <v>0</v>
      </c>
      <c r="V1007" s="75" t="s">
        <v>5022</v>
      </c>
      <c r="W1007" s="75">
        <v>-75.61666666666666</v>
      </c>
      <c r="X1007" s="76" t="s">
        <v>36</v>
      </c>
      <c r="Y1007" s="72" t="s">
        <v>6698</v>
      </c>
      <c r="Z1007" s="74" t="s">
        <v>5622</v>
      </c>
      <c r="AA1007" s="70"/>
      <c r="AB1007" s="70"/>
    </row>
    <row r="1008" spans="1:28" ht="20.100000000000001" customHeight="1">
      <c r="A1008" s="72" t="s">
        <v>303</v>
      </c>
      <c r="B1008" s="72" t="s">
        <v>6758</v>
      </c>
      <c r="C1008" s="75">
        <f t="shared" si="15"/>
        <v>13070310</v>
      </c>
      <c r="D1008" s="75" t="e">
        <f>MATCH(C1008,estadored!$B$26:$B$322,0)</f>
        <v>#N/A</v>
      </c>
      <c r="E1008" s="73" t="s">
        <v>6759</v>
      </c>
      <c r="F1008" s="74" t="s">
        <v>5019</v>
      </c>
      <c r="G1008" s="74" t="s">
        <v>12</v>
      </c>
      <c r="H1008" s="74" t="s">
        <v>67</v>
      </c>
      <c r="I1008" s="74" t="s">
        <v>24</v>
      </c>
      <c r="J1008" s="72" t="s">
        <v>15</v>
      </c>
      <c r="K1008" s="72" t="s">
        <v>6756</v>
      </c>
      <c r="L1008" s="72" t="s">
        <v>123</v>
      </c>
      <c r="M1008" s="72" t="s">
        <v>6757</v>
      </c>
      <c r="N1008" s="72">
        <v>9</v>
      </c>
      <c r="O1008" s="72">
        <v>9</v>
      </c>
      <c r="P1008" s="72">
        <v>0</v>
      </c>
      <c r="Q1008" s="72" t="s">
        <v>5021</v>
      </c>
      <c r="R1008" s="72">
        <v>9.15</v>
      </c>
      <c r="S1008" s="72">
        <v>75</v>
      </c>
      <c r="T1008" s="75">
        <v>37</v>
      </c>
      <c r="U1008" s="75">
        <v>0</v>
      </c>
      <c r="V1008" s="75" t="s">
        <v>5022</v>
      </c>
      <c r="W1008" s="75">
        <v>-75.61666666666666</v>
      </c>
      <c r="X1008" s="76" t="s">
        <v>36</v>
      </c>
      <c r="Y1008" s="72" t="s">
        <v>6760</v>
      </c>
      <c r="Z1008" s="74" t="s">
        <v>6761</v>
      </c>
      <c r="AA1008" s="70"/>
      <c r="AB1008" s="70"/>
    </row>
    <row r="1009" spans="1:28" ht="20.100000000000001" customHeight="1">
      <c r="A1009" s="72" t="s">
        <v>303</v>
      </c>
      <c r="B1009" s="72" t="s">
        <v>6762</v>
      </c>
      <c r="C1009" s="75">
        <f t="shared" si="15"/>
        <v>13070320</v>
      </c>
      <c r="D1009" s="75" t="e">
        <f>MATCH(C1009,estadored!$B$26:$B$322,0)</f>
        <v>#N/A</v>
      </c>
      <c r="E1009" s="73" t="s">
        <v>6763</v>
      </c>
      <c r="F1009" s="74" t="s">
        <v>5019</v>
      </c>
      <c r="G1009" s="74" t="s">
        <v>12</v>
      </c>
      <c r="H1009" s="74" t="s">
        <v>13</v>
      </c>
      <c r="I1009" s="74" t="s">
        <v>24</v>
      </c>
      <c r="J1009" s="72" t="s">
        <v>15</v>
      </c>
      <c r="K1009" s="72" t="s">
        <v>6756</v>
      </c>
      <c r="L1009" s="72" t="s">
        <v>123</v>
      </c>
      <c r="M1009" s="72" t="s">
        <v>6757</v>
      </c>
      <c r="N1009" s="72">
        <v>9</v>
      </c>
      <c r="O1009" s="72">
        <v>9</v>
      </c>
      <c r="P1009" s="72">
        <v>2.7</v>
      </c>
      <c r="Q1009" s="72" t="s">
        <v>5021</v>
      </c>
      <c r="R1009" s="72">
        <v>9.1507500000000004</v>
      </c>
      <c r="S1009" s="72">
        <v>75</v>
      </c>
      <c r="T1009" s="75">
        <v>37</v>
      </c>
      <c r="U1009" s="75">
        <v>19.5</v>
      </c>
      <c r="V1009" s="75" t="s">
        <v>5022</v>
      </c>
      <c r="W1009" s="75">
        <v>-75.622083333333322</v>
      </c>
      <c r="X1009" s="76" t="s">
        <v>50</v>
      </c>
      <c r="Y1009" s="72" t="s">
        <v>6764</v>
      </c>
      <c r="Z1009" s="74" t="s">
        <v>6765</v>
      </c>
      <c r="AA1009" s="70"/>
      <c r="AB1009" s="70"/>
    </row>
    <row r="1010" spans="1:28" ht="20.100000000000001" customHeight="1">
      <c r="A1010" s="72" t="s">
        <v>303</v>
      </c>
      <c r="B1010" s="72" t="s">
        <v>6789</v>
      </c>
      <c r="C1010" s="75">
        <f t="shared" si="15"/>
        <v>13075010</v>
      </c>
      <c r="D1010" s="75" t="e">
        <f>MATCH(C1010,estadored!$B$26:$B$322,0)</f>
        <v>#N/A</v>
      </c>
      <c r="E1010" s="73" t="s">
        <v>6790</v>
      </c>
      <c r="F1010" s="74" t="s">
        <v>5019</v>
      </c>
      <c r="G1010" s="74" t="s">
        <v>12</v>
      </c>
      <c r="H1010" s="74" t="s">
        <v>26</v>
      </c>
      <c r="I1010" s="74" t="s">
        <v>14</v>
      </c>
      <c r="J1010" s="72" t="s">
        <v>15</v>
      </c>
      <c r="K1010" s="72" t="s">
        <v>6756</v>
      </c>
      <c r="L1010" s="72" t="s">
        <v>123</v>
      </c>
      <c r="M1010" s="72" t="s">
        <v>6757</v>
      </c>
      <c r="N1010" s="72">
        <v>9</v>
      </c>
      <c r="O1010" s="72">
        <v>9</v>
      </c>
      <c r="P1010" s="72">
        <v>2.7</v>
      </c>
      <c r="Q1010" s="72" t="s">
        <v>5021</v>
      </c>
      <c r="R1010" s="72">
        <v>9.1507500000000004</v>
      </c>
      <c r="S1010" s="72">
        <v>75</v>
      </c>
      <c r="T1010" s="75">
        <v>37</v>
      </c>
      <c r="U1010" s="75">
        <v>19.5</v>
      </c>
      <c r="V1010" s="75" t="s">
        <v>5022</v>
      </c>
      <c r="W1010" s="75">
        <v>-75.622083333333322</v>
      </c>
      <c r="X1010" s="76" t="s">
        <v>50</v>
      </c>
      <c r="Y1010" s="72" t="s">
        <v>5622</v>
      </c>
      <c r="Z1010" s="74" t="s">
        <v>18</v>
      </c>
      <c r="AA1010" s="70"/>
      <c r="AB1010" s="70"/>
    </row>
    <row r="1011" spans="1:28" ht="20.100000000000001" customHeight="1">
      <c r="A1011" s="72" t="s">
        <v>1031</v>
      </c>
      <c r="B1011" s="72" t="s">
        <v>13381</v>
      </c>
      <c r="C1011" s="75">
        <f t="shared" si="15"/>
        <v>24010220</v>
      </c>
      <c r="D1011" s="75" t="e">
        <f>MATCH(C1011,estadored!$B$26:$B$322,0)</f>
        <v>#N/A</v>
      </c>
      <c r="E1011" s="73" t="s">
        <v>13382</v>
      </c>
      <c r="F1011" s="74" t="s">
        <v>5019</v>
      </c>
      <c r="G1011" s="74" t="s">
        <v>12</v>
      </c>
      <c r="H1011" s="74" t="s">
        <v>13</v>
      </c>
      <c r="I1011" s="74" t="s">
        <v>24</v>
      </c>
      <c r="J1011" s="72" t="s">
        <v>15</v>
      </c>
      <c r="K1011" s="72" t="s">
        <v>771</v>
      </c>
      <c r="L1011" s="72" t="s">
        <v>767</v>
      </c>
      <c r="M1011" s="72" t="s">
        <v>6757</v>
      </c>
      <c r="N1011" s="72">
        <v>6</v>
      </c>
      <c r="O1011" s="72">
        <v>21</v>
      </c>
      <c r="P1011" s="72">
        <v>18</v>
      </c>
      <c r="Q1011" s="72" t="s">
        <v>5021</v>
      </c>
      <c r="R1011" s="72">
        <v>6.3549999999999995</v>
      </c>
      <c r="S1011" s="72">
        <v>73</v>
      </c>
      <c r="T1011" s="75">
        <v>22</v>
      </c>
      <c r="U1011" s="75">
        <v>6</v>
      </c>
      <c r="V1011" s="75" t="s">
        <v>5022</v>
      </c>
      <c r="W1011" s="75">
        <v>-73.368333333333325</v>
      </c>
      <c r="X1011" s="76" t="s">
        <v>10669</v>
      </c>
      <c r="Y1011" s="72" t="s">
        <v>7546</v>
      </c>
      <c r="Z1011" s="74" t="s">
        <v>72</v>
      </c>
      <c r="AA1011" s="70"/>
      <c r="AB1011" s="70"/>
    </row>
    <row r="1012" spans="1:28" ht="20.100000000000001" customHeight="1">
      <c r="A1012" s="72" t="s">
        <v>1031</v>
      </c>
      <c r="B1012" s="72" t="s">
        <v>13431</v>
      </c>
      <c r="C1012" s="75">
        <f t="shared" si="15"/>
        <v>24015260</v>
      </c>
      <c r="D1012" s="75" t="e">
        <f>MATCH(C1012,estadored!$B$26:$B$322,0)</f>
        <v>#N/A</v>
      </c>
      <c r="E1012" s="73" t="s">
        <v>13432</v>
      </c>
      <c r="F1012" s="74" t="s">
        <v>5019</v>
      </c>
      <c r="G1012" s="74" t="s">
        <v>12</v>
      </c>
      <c r="H1012" s="74" t="s">
        <v>26</v>
      </c>
      <c r="I1012" s="74" t="s">
        <v>14</v>
      </c>
      <c r="J1012" s="72" t="s">
        <v>15</v>
      </c>
      <c r="K1012" s="72" t="s">
        <v>771</v>
      </c>
      <c r="L1012" s="72" t="s">
        <v>767</v>
      </c>
      <c r="M1012" s="72" t="s">
        <v>6757</v>
      </c>
      <c r="N1012" s="72">
        <v>6</v>
      </c>
      <c r="O1012" s="72">
        <v>21</v>
      </c>
      <c r="P1012" s="72">
        <v>18</v>
      </c>
      <c r="Q1012" s="72" t="s">
        <v>5021</v>
      </c>
      <c r="R1012" s="72">
        <v>6.3549999999999995</v>
      </c>
      <c r="S1012" s="72">
        <v>73</v>
      </c>
      <c r="T1012" s="75">
        <v>22</v>
      </c>
      <c r="U1012" s="75">
        <v>6</v>
      </c>
      <c r="V1012" s="75" t="s">
        <v>5022</v>
      </c>
      <c r="W1012" s="75">
        <v>-73.368333333333325</v>
      </c>
      <c r="X1012" s="76" t="s">
        <v>10669</v>
      </c>
      <c r="Y1012" s="72" t="s">
        <v>69</v>
      </c>
      <c r="Z1012" s="74" t="s">
        <v>18</v>
      </c>
      <c r="AA1012" s="70"/>
      <c r="AB1012" s="70"/>
    </row>
    <row r="1013" spans="1:28" ht="20.100000000000001" customHeight="1">
      <c r="A1013" s="72" t="s">
        <v>892</v>
      </c>
      <c r="B1013" s="72" t="s">
        <v>12213</v>
      </c>
      <c r="C1013" s="75">
        <f t="shared" si="15"/>
        <v>52055110</v>
      </c>
      <c r="D1013" s="75" t="e">
        <f>MATCH(C1013,estadored!$B$26:$B$322,0)</f>
        <v>#N/A</v>
      </c>
      <c r="E1013" s="73" t="s">
        <v>12214</v>
      </c>
      <c r="F1013" s="74" t="s">
        <v>5019</v>
      </c>
      <c r="G1013" s="74" t="s">
        <v>12</v>
      </c>
      <c r="H1013" s="74" t="s">
        <v>26</v>
      </c>
      <c r="I1013" s="74" t="s">
        <v>24</v>
      </c>
      <c r="J1013" s="72" t="s">
        <v>15</v>
      </c>
      <c r="K1013" s="72" t="s">
        <v>909</v>
      </c>
      <c r="L1013" s="72" t="s">
        <v>908</v>
      </c>
      <c r="M1013" s="72" t="s">
        <v>909</v>
      </c>
      <c r="N1013" s="72">
        <v>1</v>
      </c>
      <c r="O1013" s="72">
        <v>15</v>
      </c>
      <c r="P1013" s="72">
        <v>48</v>
      </c>
      <c r="Q1013" s="72" t="s">
        <v>5021</v>
      </c>
      <c r="R1013" s="72">
        <v>1.2633333333333334</v>
      </c>
      <c r="S1013" s="72">
        <v>77</v>
      </c>
      <c r="T1013" s="75">
        <v>17</v>
      </c>
      <c r="U1013" s="75">
        <v>4</v>
      </c>
      <c r="V1013" s="75" t="s">
        <v>5022</v>
      </c>
      <c r="W1013" s="75">
        <v>-77.284444444444446</v>
      </c>
      <c r="X1013" s="76" t="s">
        <v>11715</v>
      </c>
      <c r="Y1013" s="72" t="s">
        <v>12215</v>
      </c>
      <c r="Z1013" s="74" t="s">
        <v>12215</v>
      </c>
      <c r="AA1013" s="70"/>
      <c r="AB1013" s="70"/>
    </row>
    <row r="1014" spans="1:28" ht="20.100000000000001" customHeight="1">
      <c r="A1014" s="72" t="s">
        <v>674</v>
      </c>
      <c r="B1014" s="72" t="s">
        <v>10577</v>
      </c>
      <c r="C1014" s="75">
        <f t="shared" si="15"/>
        <v>29060370</v>
      </c>
      <c r="D1014" s="75" t="e">
        <f>MATCH(C1014,estadored!$B$26:$B$322,0)</f>
        <v>#N/A</v>
      </c>
      <c r="E1014" s="73" t="s">
        <v>10578</v>
      </c>
      <c r="F1014" s="74" t="s">
        <v>5019</v>
      </c>
      <c r="G1014" s="74" t="s">
        <v>12</v>
      </c>
      <c r="H1014" s="74" t="s">
        <v>13</v>
      </c>
      <c r="I1014" s="74" t="s">
        <v>24</v>
      </c>
      <c r="J1014" s="72" t="s">
        <v>15</v>
      </c>
      <c r="K1014" s="72" t="s">
        <v>10499</v>
      </c>
      <c r="L1014" s="72" t="s">
        <v>160</v>
      </c>
      <c r="M1014" s="72" t="s">
        <v>10530</v>
      </c>
      <c r="N1014" s="72">
        <v>10</v>
      </c>
      <c r="O1014" s="72">
        <v>44</v>
      </c>
      <c r="P1014" s="72">
        <v>0</v>
      </c>
      <c r="Q1014" s="72" t="s">
        <v>5021</v>
      </c>
      <c r="R1014" s="72">
        <v>10.733333333333333</v>
      </c>
      <c r="S1014" s="72">
        <v>74</v>
      </c>
      <c r="T1014" s="75">
        <v>20</v>
      </c>
      <c r="U1014" s="75">
        <v>0</v>
      </c>
      <c r="V1014" s="75" t="s">
        <v>5022</v>
      </c>
      <c r="W1014" s="75">
        <v>-74.333333333333329</v>
      </c>
      <c r="X1014" s="76" t="s">
        <v>51</v>
      </c>
      <c r="Y1014" s="72" t="s">
        <v>5317</v>
      </c>
      <c r="Z1014" s="74" t="s">
        <v>103</v>
      </c>
      <c r="AA1014" s="70"/>
      <c r="AB1014" s="70"/>
    </row>
    <row r="1015" spans="1:28" ht="20.100000000000001" customHeight="1">
      <c r="A1015" s="72" t="s">
        <v>674</v>
      </c>
      <c r="B1015" s="72" t="s">
        <v>10111</v>
      </c>
      <c r="C1015" s="75">
        <f t="shared" si="15"/>
        <v>25021240</v>
      </c>
      <c r="D1015" s="75" t="e">
        <f>MATCH(C1015,estadored!$B$26:$B$322,0)</f>
        <v>#N/A</v>
      </c>
      <c r="E1015" s="73" t="s">
        <v>10112</v>
      </c>
      <c r="F1015" s="74" t="s">
        <v>5019</v>
      </c>
      <c r="G1015" s="74" t="s">
        <v>12</v>
      </c>
      <c r="H1015" s="74" t="s">
        <v>13</v>
      </c>
      <c r="I1015" s="74" t="s">
        <v>14</v>
      </c>
      <c r="J1015" s="72" t="s">
        <v>15</v>
      </c>
      <c r="K1015" s="72" t="s">
        <v>10094</v>
      </c>
      <c r="L1015" s="72" t="s">
        <v>424</v>
      </c>
      <c r="M1015" s="72" t="s">
        <v>7398</v>
      </c>
      <c r="N1015" s="72">
        <v>9</v>
      </c>
      <c r="O1015" s="72">
        <v>15</v>
      </c>
      <c r="P1015" s="72">
        <v>36.299999999999997</v>
      </c>
      <c r="Q1015" s="72" t="s">
        <v>5021</v>
      </c>
      <c r="R1015" s="72">
        <v>9.2600833333333341</v>
      </c>
      <c r="S1015" s="72">
        <v>73</v>
      </c>
      <c r="T1015" s="75">
        <v>48</v>
      </c>
      <c r="U1015" s="75">
        <v>35.5</v>
      </c>
      <c r="V1015" s="75" t="s">
        <v>5022</v>
      </c>
      <c r="W1015" s="75">
        <v>-73.809861111111104</v>
      </c>
      <c r="X1015" s="76" t="s">
        <v>724</v>
      </c>
      <c r="Y1015" s="72" t="s">
        <v>725</v>
      </c>
      <c r="Z1015" s="74" t="s">
        <v>18</v>
      </c>
      <c r="AA1015" s="70"/>
      <c r="AB1015" s="70"/>
    </row>
    <row r="1016" spans="1:28" ht="20.100000000000001" customHeight="1">
      <c r="A1016" s="72" t="s">
        <v>674</v>
      </c>
      <c r="B1016" s="72" t="s">
        <v>10439</v>
      </c>
      <c r="C1016" s="75">
        <f t="shared" si="15"/>
        <v>28040200</v>
      </c>
      <c r="D1016" s="75" t="e">
        <f>MATCH(C1016,estadored!$B$26:$B$322,0)</f>
        <v>#N/A</v>
      </c>
      <c r="E1016" s="73" t="s">
        <v>10440</v>
      </c>
      <c r="F1016" s="74" t="s">
        <v>5019</v>
      </c>
      <c r="G1016" s="74" t="s">
        <v>12</v>
      </c>
      <c r="H1016" s="74" t="s">
        <v>13</v>
      </c>
      <c r="I1016" s="74" t="s">
        <v>24</v>
      </c>
      <c r="J1016" s="72" t="s">
        <v>15</v>
      </c>
      <c r="K1016" s="72" t="s">
        <v>10438</v>
      </c>
      <c r="L1016" s="72" t="s">
        <v>424</v>
      </c>
      <c r="M1016" s="72" t="s">
        <v>10403</v>
      </c>
      <c r="N1016" s="72">
        <v>10</v>
      </c>
      <c r="O1016" s="72">
        <v>4</v>
      </c>
      <c r="P1016" s="72">
        <v>0</v>
      </c>
      <c r="Q1016" s="72" t="s">
        <v>5021</v>
      </c>
      <c r="R1016" s="72">
        <v>10.066666666666666</v>
      </c>
      <c r="S1016" s="72">
        <v>73</v>
      </c>
      <c r="T1016" s="75">
        <v>46</v>
      </c>
      <c r="U1016" s="75">
        <v>0</v>
      </c>
      <c r="V1016" s="75" t="s">
        <v>5022</v>
      </c>
      <c r="W1016" s="75">
        <v>-73.766666666666666</v>
      </c>
      <c r="X1016" s="76" t="s">
        <v>255</v>
      </c>
      <c r="Y1016" s="72" t="s">
        <v>10441</v>
      </c>
      <c r="Z1016" s="74" t="s">
        <v>215</v>
      </c>
      <c r="AA1016" s="70"/>
      <c r="AB1016" s="70"/>
    </row>
    <row r="1017" spans="1:28" ht="20.100000000000001" customHeight="1">
      <c r="A1017" s="72" t="s">
        <v>674</v>
      </c>
      <c r="B1017" s="72" t="s">
        <v>10442</v>
      </c>
      <c r="C1017" s="75">
        <f t="shared" si="15"/>
        <v>28040210</v>
      </c>
      <c r="D1017" s="75" t="e">
        <f>MATCH(C1017,estadored!$B$26:$B$322,0)</f>
        <v>#N/A</v>
      </c>
      <c r="E1017" s="73" t="s">
        <v>10443</v>
      </c>
      <c r="F1017" s="74" t="s">
        <v>5019</v>
      </c>
      <c r="G1017" s="74" t="s">
        <v>12</v>
      </c>
      <c r="H1017" s="74" t="s">
        <v>13</v>
      </c>
      <c r="I1017" s="74" t="s">
        <v>24</v>
      </c>
      <c r="J1017" s="72" t="s">
        <v>15</v>
      </c>
      <c r="K1017" s="72" t="s">
        <v>10438</v>
      </c>
      <c r="L1017" s="72" t="s">
        <v>424</v>
      </c>
      <c r="M1017" s="72" t="s">
        <v>10403</v>
      </c>
      <c r="N1017" s="72">
        <v>9</v>
      </c>
      <c r="O1017" s="72">
        <v>58</v>
      </c>
      <c r="P1017" s="72">
        <v>0</v>
      </c>
      <c r="Q1017" s="72" t="s">
        <v>5021</v>
      </c>
      <c r="R1017" s="72">
        <v>9.9666666666666668</v>
      </c>
      <c r="S1017" s="72">
        <v>73</v>
      </c>
      <c r="T1017" s="75">
        <v>48</v>
      </c>
      <c r="U1017" s="75">
        <v>0</v>
      </c>
      <c r="V1017" s="75" t="s">
        <v>5022</v>
      </c>
      <c r="W1017" s="75">
        <v>-73.8</v>
      </c>
      <c r="X1017" s="76" t="s">
        <v>21</v>
      </c>
      <c r="Y1017" s="72" t="s">
        <v>7569</v>
      </c>
      <c r="Z1017" s="74" t="s">
        <v>5698</v>
      </c>
      <c r="AA1017" s="70"/>
      <c r="AB1017" s="70"/>
    </row>
    <row r="1018" spans="1:28" ht="20.100000000000001" customHeight="1">
      <c r="A1018" s="72" t="s">
        <v>674</v>
      </c>
      <c r="B1018" s="72" t="s">
        <v>10444</v>
      </c>
      <c r="C1018" s="75">
        <f t="shared" si="15"/>
        <v>28040220</v>
      </c>
      <c r="D1018" s="75" t="e">
        <f>MATCH(C1018,estadored!$B$26:$B$322,0)</f>
        <v>#N/A</v>
      </c>
      <c r="E1018" s="73" t="s">
        <v>10445</v>
      </c>
      <c r="F1018" s="74" t="s">
        <v>5019</v>
      </c>
      <c r="G1018" s="74" t="s">
        <v>12</v>
      </c>
      <c r="H1018" s="74" t="s">
        <v>13</v>
      </c>
      <c r="I1018" s="74" t="s">
        <v>24</v>
      </c>
      <c r="J1018" s="72" t="s">
        <v>15</v>
      </c>
      <c r="K1018" s="72" t="s">
        <v>10446</v>
      </c>
      <c r="L1018" s="72" t="s">
        <v>424</v>
      </c>
      <c r="M1018" s="72" t="s">
        <v>10403</v>
      </c>
      <c r="N1018" s="72">
        <v>9</v>
      </c>
      <c r="O1018" s="72">
        <v>59</v>
      </c>
      <c r="P1018" s="72">
        <v>0</v>
      </c>
      <c r="Q1018" s="72" t="s">
        <v>5021</v>
      </c>
      <c r="R1018" s="72">
        <v>9.9833333333333325</v>
      </c>
      <c r="S1018" s="72">
        <v>73</v>
      </c>
      <c r="T1018" s="75">
        <v>52</v>
      </c>
      <c r="U1018" s="75">
        <v>0</v>
      </c>
      <c r="V1018" s="75" t="s">
        <v>5022</v>
      </c>
      <c r="W1018" s="75">
        <v>-73.86666666666666</v>
      </c>
      <c r="X1018" s="76" t="s">
        <v>6521</v>
      </c>
      <c r="Y1018" s="72" t="s">
        <v>323</v>
      </c>
      <c r="Z1018" s="74" t="s">
        <v>398</v>
      </c>
      <c r="AA1018" s="70"/>
      <c r="AB1018" s="70"/>
    </row>
    <row r="1019" spans="1:28" ht="20.100000000000001" customHeight="1">
      <c r="A1019" s="72" t="s">
        <v>763</v>
      </c>
      <c r="B1019" s="72" t="s">
        <v>11254</v>
      </c>
      <c r="C1019" s="75">
        <f t="shared" si="15"/>
        <v>35070070</v>
      </c>
      <c r="D1019" s="75" t="e">
        <f>MATCH(C1019,estadored!$B$26:$B$322,0)</f>
        <v>#N/A</v>
      </c>
      <c r="E1019" s="73" t="s">
        <v>11255</v>
      </c>
      <c r="F1019" s="74" t="s">
        <v>5019</v>
      </c>
      <c r="G1019" s="74" t="s">
        <v>12</v>
      </c>
      <c r="H1019" s="74" t="s">
        <v>13</v>
      </c>
      <c r="I1019" s="74" t="s">
        <v>14</v>
      </c>
      <c r="J1019" s="72" t="s">
        <v>15</v>
      </c>
      <c r="K1019" s="72" t="s">
        <v>11256</v>
      </c>
      <c r="L1019" s="72" t="s">
        <v>173</v>
      </c>
      <c r="M1019" s="72" t="s">
        <v>809</v>
      </c>
      <c r="N1019" s="72">
        <v>5</v>
      </c>
      <c r="O1019" s="72">
        <v>9</v>
      </c>
      <c r="P1019" s="72">
        <v>53.5</v>
      </c>
      <c r="Q1019" s="72" t="s">
        <v>5021</v>
      </c>
      <c r="R1019" s="72">
        <v>5.1648611111111116</v>
      </c>
      <c r="S1019" s="72">
        <v>73</v>
      </c>
      <c r="T1019" s="75">
        <v>21</v>
      </c>
      <c r="U1019" s="75">
        <v>51.3</v>
      </c>
      <c r="V1019" s="75" t="s">
        <v>5022</v>
      </c>
      <c r="W1019" s="75">
        <v>-73.364249999999998</v>
      </c>
      <c r="X1019" s="76" t="s">
        <v>157</v>
      </c>
      <c r="Y1019" s="72" t="s">
        <v>11257</v>
      </c>
      <c r="Z1019" s="74" t="s">
        <v>18</v>
      </c>
      <c r="AA1019" s="70"/>
      <c r="AB1019" s="70"/>
    </row>
    <row r="1020" spans="1:28" ht="20.100000000000001" customHeight="1">
      <c r="A1020" s="72" t="s">
        <v>763</v>
      </c>
      <c r="B1020" s="72" t="s">
        <v>3624</v>
      </c>
      <c r="C1020" s="75">
        <f t="shared" si="15"/>
        <v>35075070</v>
      </c>
      <c r="D1020" s="75">
        <f>MATCH(C1020,estadored!$B$26:$B$322,0)</f>
        <v>32</v>
      </c>
      <c r="E1020" s="73" t="s">
        <v>815</v>
      </c>
      <c r="F1020" s="74" t="s">
        <v>38</v>
      </c>
      <c r="G1020" s="74" t="s">
        <v>12</v>
      </c>
      <c r="H1020" s="74" t="s">
        <v>57</v>
      </c>
      <c r="I1020" s="74" t="s">
        <v>14</v>
      </c>
      <c r="J1020" s="72" t="s">
        <v>15</v>
      </c>
      <c r="K1020" s="72" t="s">
        <v>808</v>
      </c>
      <c r="L1020" s="72" t="s">
        <v>173</v>
      </c>
      <c r="M1020" s="72" t="s">
        <v>809</v>
      </c>
      <c r="N1020" s="72">
        <v>5</v>
      </c>
      <c r="O1020" s="72">
        <v>13</v>
      </c>
      <c r="P1020" s="72">
        <v>9.3000000000000007</v>
      </c>
      <c r="Q1020" s="72" t="s">
        <v>5021</v>
      </c>
      <c r="R1020" s="72">
        <v>5.2192499999999997</v>
      </c>
      <c r="S1020" s="72">
        <v>73</v>
      </c>
      <c r="T1020" s="75">
        <v>21</v>
      </c>
      <c r="U1020" s="75">
        <v>1.4</v>
      </c>
      <c r="V1020" s="75" t="s">
        <v>5022</v>
      </c>
      <c r="W1020" s="75">
        <v>-73.350388888888887</v>
      </c>
      <c r="X1020" s="76" t="s">
        <v>816</v>
      </c>
      <c r="Y1020" s="72" t="s">
        <v>817</v>
      </c>
      <c r="Z1020" s="74" t="s">
        <v>18</v>
      </c>
      <c r="AA1020" s="70"/>
      <c r="AB1020" s="70"/>
    </row>
    <row r="1021" spans="1:28" ht="20.100000000000001" customHeight="1">
      <c r="A1021" s="72" t="s">
        <v>674</v>
      </c>
      <c r="B1021" s="72" t="s">
        <v>9997</v>
      </c>
      <c r="C1021" s="75">
        <f t="shared" si="15"/>
        <v>15080110</v>
      </c>
      <c r="D1021" s="75" t="e">
        <f>MATCH(C1021,estadored!$B$26:$B$322,0)</f>
        <v>#N/A</v>
      </c>
      <c r="E1021" s="73" t="s">
        <v>9998</v>
      </c>
      <c r="F1021" s="74" t="s">
        <v>5019</v>
      </c>
      <c r="G1021" s="74" t="s">
        <v>12</v>
      </c>
      <c r="H1021" s="74" t="s">
        <v>13</v>
      </c>
      <c r="I1021" s="74" t="s">
        <v>24</v>
      </c>
      <c r="J1021" s="72" t="s">
        <v>15</v>
      </c>
      <c r="K1021" s="72" t="s">
        <v>9984</v>
      </c>
      <c r="L1021" s="72" t="s">
        <v>678</v>
      </c>
      <c r="M1021" s="72" t="s">
        <v>9935</v>
      </c>
      <c r="N1021" s="72">
        <v>11</v>
      </c>
      <c r="O1021" s="72">
        <v>17</v>
      </c>
      <c r="P1021" s="72">
        <v>53</v>
      </c>
      <c r="Q1021" s="72" t="s">
        <v>5021</v>
      </c>
      <c r="R1021" s="72">
        <v>11.298055555555555</v>
      </c>
      <c r="S1021" s="72">
        <v>72</v>
      </c>
      <c r="T1021" s="75">
        <v>11</v>
      </c>
      <c r="U1021" s="75">
        <v>29</v>
      </c>
      <c r="V1021" s="75" t="s">
        <v>5022</v>
      </c>
      <c r="W1021" s="75">
        <v>-72.191388888888895</v>
      </c>
      <c r="X1021" s="76" t="s">
        <v>5740</v>
      </c>
      <c r="Y1021" s="72" t="s">
        <v>5581</v>
      </c>
      <c r="Z1021" s="74" t="s">
        <v>6352</v>
      </c>
      <c r="AA1021" s="70"/>
      <c r="AB1021" s="70"/>
    </row>
    <row r="1022" spans="1:28" ht="20.100000000000001" customHeight="1">
      <c r="A1022" s="72" t="s">
        <v>674</v>
      </c>
      <c r="B1022" s="72" t="s">
        <v>10035</v>
      </c>
      <c r="C1022" s="75">
        <f t="shared" si="15"/>
        <v>15087090</v>
      </c>
      <c r="D1022" s="75" t="e">
        <f>MATCH(C1022,estadored!$B$26:$B$322,0)</f>
        <v>#N/A</v>
      </c>
      <c r="E1022" s="73" t="s">
        <v>10036</v>
      </c>
      <c r="F1022" s="74" t="s">
        <v>5019</v>
      </c>
      <c r="G1022" s="74" t="s">
        <v>19</v>
      </c>
      <c r="H1022" s="74" t="s">
        <v>20</v>
      </c>
      <c r="I1022" s="74" t="s">
        <v>24</v>
      </c>
      <c r="J1022" s="72" t="s">
        <v>15</v>
      </c>
      <c r="K1022" s="72" t="s">
        <v>9984</v>
      </c>
      <c r="L1022" s="72" t="s">
        <v>678</v>
      </c>
      <c r="M1022" s="72" t="s">
        <v>9935</v>
      </c>
      <c r="N1022" s="72">
        <v>11</v>
      </c>
      <c r="O1022" s="72">
        <v>17</v>
      </c>
      <c r="P1022" s="72">
        <v>53</v>
      </c>
      <c r="Q1022" s="72" t="s">
        <v>5021</v>
      </c>
      <c r="R1022" s="72">
        <v>11.298055555555555</v>
      </c>
      <c r="S1022" s="72">
        <v>72</v>
      </c>
      <c r="T1022" s="75">
        <v>11</v>
      </c>
      <c r="U1022" s="75">
        <v>29</v>
      </c>
      <c r="V1022" s="75" t="s">
        <v>5022</v>
      </c>
      <c r="W1022" s="75">
        <v>-72.191388888888895</v>
      </c>
      <c r="X1022" s="76" t="s">
        <v>5740</v>
      </c>
      <c r="Y1022" s="72" t="s">
        <v>5581</v>
      </c>
      <c r="Z1022" s="74" t="s">
        <v>8384</v>
      </c>
      <c r="AA1022" s="70"/>
      <c r="AB1022" s="70"/>
    </row>
    <row r="1023" spans="1:28" ht="20.100000000000001" customHeight="1">
      <c r="A1023" s="72" t="s">
        <v>303</v>
      </c>
      <c r="B1023" s="72" t="s">
        <v>7110</v>
      </c>
      <c r="C1023" s="75">
        <f t="shared" si="15"/>
        <v>25020730</v>
      </c>
      <c r="D1023" s="75" t="e">
        <f>MATCH(C1023,estadored!$B$26:$B$322,0)</f>
        <v>#N/A</v>
      </c>
      <c r="E1023" s="73" t="s">
        <v>7111</v>
      </c>
      <c r="F1023" s="74" t="s">
        <v>5019</v>
      </c>
      <c r="G1023" s="74" t="s">
        <v>12</v>
      </c>
      <c r="H1023" s="74" t="s">
        <v>13</v>
      </c>
      <c r="I1023" s="74" t="s">
        <v>14</v>
      </c>
      <c r="J1023" s="72" t="s">
        <v>15</v>
      </c>
      <c r="K1023" s="72" t="s">
        <v>378</v>
      </c>
      <c r="L1023" s="72" t="s">
        <v>123</v>
      </c>
      <c r="M1023" s="72" t="s">
        <v>385</v>
      </c>
      <c r="N1023" s="72">
        <v>9</v>
      </c>
      <c r="O1023" s="72">
        <v>7</v>
      </c>
      <c r="P1023" s="72">
        <v>4</v>
      </c>
      <c r="Q1023" s="72" t="s">
        <v>5021</v>
      </c>
      <c r="R1023" s="72">
        <v>9.1177777777777784</v>
      </c>
      <c r="S1023" s="72">
        <v>75</v>
      </c>
      <c r="T1023" s="75">
        <v>23</v>
      </c>
      <c r="U1023" s="75">
        <v>36</v>
      </c>
      <c r="V1023" s="75" t="s">
        <v>5022</v>
      </c>
      <c r="W1023" s="75">
        <v>-75.393333333333345</v>
      </c>
      <c r="X1023" s="76" t="s">
        <v>252</v>
      </c>
      <c r="Y1023" s="72" t="s">
        <v>72</v>
      </c>
      <c r="Z1023" s="74" t="s">
        <v>18</v>
      </c>
      <c r="AA1023" s="70"/>
      <c r="AB1023" s="70"/>
    </row>
    <row r="1024" spans="1:28" ht="20.100000000000001" customHeight="1">
      <c r="A1024" s="72" t="s">
        <v>303</v>
      </c>
      <c r="B1024" s="72" t="s">
        <v>7088</v>
      </c>
      <c r="C1024" s="75">
        <f t="shared" si="15"/>
        <v>25020470</v>
      </c>
      <c r="D1024" s="75">
        <f>MATCH(C1024,estadored!$B$26:$B$322,0)</f>
        <v>292</v>
      </c>
      <c r="E1024" s="73" t="s">
        <v>384</v>
      </c>
      <c r="F1024" s="74" t="s">
        <v>38</v>
      </c>
      <c r="G1024" s="74" t="s">
        <v>12</v>
      </c>
      <c r="H1024" s="74" t="s">
        <v>13</v>
      </c>
      <c r="I1024" s="74" t="s">
        <v>14</v>
      </c>
      <c r="J1024" s="72" t="s">
        <v>15</v>
      </c>
      <c r="K1024" s="72" t="s">
        <v>378</v>
      </c>
      <c r="L1024" s="72" t="s">
        <v>123</v>
      </c>
      <c r="M1024" s="72" t="s">
        <v>385</v>
      </c>
      <c r="N1024" s="72">
        <v>9</v>
      </c>
      <c r="O1024" s="72">
        <v>7</v>
      </c>
      <c r="P1024" s="72">
        <v>4</v>
      </c>
      <c r="Q1024" s="72" t="s">
        <v>5021</v>
      </c>
      <c r="R1024" s="72">
        <v>9.1177777777777784</v>
      </c>
      <c r="S1024" s="72">
        <v>75</v>
      </c>
      <c r="T1024" s="75">
        <v>23</v>
      </c>
      <c r="U1024" s="75">
        <v>36</v>
      </c>
      <c r="V1024" s="75" t="s">
        <v>5022</v>
      </c>
      <c r="W1024" s="75">
        <v>-75.393333333333345</v>
      </c>
      <c r="X1024" s="76" t="s">
        <v>252</v>
      </c>
      <c r="Y1024" s="72" t="s">
        <v>386</v>
      </c>
      <c r="Z1024" s="74" t="s">
        <v>18</v>
      </c>
      <c r="AA1024" s="70"/>
      <c r="AB1024" s="70"/>
    </row>
    <row r="1025" spans="1:28" ht="20.100000000000001" customHeight="1">
      <c r="A1025" s="72" t="s">
        <v>892</v>
      </c>
      <c r="B1025" s="72" t="s">
        <v>11877</v>
      </c>
      <c r="C1025" s="75">
        <f t="shared" si="15"/>
        <v>47037030</v>
      </c>
      <c r="D1025" s="75" t="e">
        <f>MATCH(C1025,estadored!$B$26:$B$322,0)</f>
        <v>#N/A</v>
      </c>
      <c r="E1025" s="73" t="s">
        <v>11878</v>
      </c>
      <c r="F1025" s="74" t="s">
        <v>5019</v>
      </c>
      <c r="G1025" s="74" t="s">
        <v>19</v>
      </c>
      <c r="H1025" s="74" t="s">
        <v>20</v>
      </c>
      <c r="I1025" s="74" t="s">
        <v>24</v>
      </c>
      <c r="J1025" s="72" t="s">
        <v>15</v>
      </c>
      <c r="K1025" s="72" t="s">
        <v>660</v>
      </c>
      <c r="L1025" s="72" t="s">
        <v>660</v>
      </c>
      <c r="M1025" s="72" t="s">
        <v>661</v>
      </c>
      <c r="N1025" s="72">
        <v>0</v>
      </c>
      <c r="O1025" s="72">
        <v>7</v>
      </c>
      <c r="P1025" s="72">
        <v>0</v>
      </c>
      <c r="Q1025" s="72" t="s">
        <v>5021</v>
      </c>
      <c r="R1025" s="72">
        <v>0.11666666666666667</v>
      </c>
      <c r="S1025" s="72">
        <v>75</v>
      </c>
      <c r="T1025" s="75">
        <v>52</v>
      </c>
      <c r="U1025" s="75">
        <v>0</v>
      </c>
      <c r="V1025" s="75" t="s">
        <v>5022</v>
      </c>
      <c r="W1025" s="75">
        <v>-75.86666666666666</v>
      </c>
      <c r="X1025" s="76" t="s">
        <v>8515</v>
      </c>
      <c r="Y1025" s="72" t="s">
        <v>5506</v>
      </c>
      <c r="Z1025" s="74" t="s">
        <v>6968</v>
      </c>
      <c r="AA1025" s="70"/>
      <c r="AB1025" s="70"/>
    </row>
    <row r="1026" spans="1:28" ht="20.100000000000001" customHeight="1">
      <c r="A1026" s="72" t="s">
        <v>303</v>
      </c>
      <c r="B1026" s="72" t="s">
        <v>7390</v>
      </c>
      <c r="C1026" s="75">
        <f t="shared" ref="C1026:C1089" si="16">B1026+0</f>
        <v>25027700</v>
      </c>
      <c r="D1026" s="75" t="e">
        <f>MATCH(C1026,estadored!$B$26:$B$322,0)</f>
        <v>#N/A</v>
      </c>
      <c r="E1026" s="73" t="s">
        <v>7391</v>
      </c>
      <c r="F1026" s="74" t="s">
        <v>5019</v>
      </c>
      <c r="G1026" s="74" t="s">
        <v>19</v>
      </c>
      <c r="H1026" s="74" t="s">
        <v>20</v>
      </c>
      <c r="I1026" s="74" t="s">
        <v>14</v>
      </c>
      <c r="J1026" s="72" t="s">
        <v>15</v>
      </c>
      <c r="K1026" s="72" t="s">
        <v>7392</v>
      </c>
      <c r="L1026" s="72" t="s">
        <v>123</v>
      </c>
      <c r="M1026" s="72" t="s">
        <v>7037</v>
      </c>
      <c r="N1026" s="72">
        <v>8</v>
      </c>
      <c r="O1026" s="72">
        <v>17</v>
      </c>
      <c r="P1026" s="72">
        <v>16</v>
      </c>
      <c r="Q1026" s="72" t="s">
        <v>5021</v>
      </c>
      <c r="R1026" s="72">
        <v>8.2877777777777784</v>
      </c>
      <c r="S1026" s="72">
        <v>75</v>
      </c>
      <c r="T1026" s="75">
        <v>30</v>
      </c>
      <c r="U1026" s="75">
        <v>36</v>
      </c>
      <c r="V1026" s="75" t="s">
        <v>5022</v>
      </c>
      <c r="W1026" s="75">
        <v>-75.510000000000005</v>
      </c>
      <c r="X1026" s="76" t="s">
        <v>6236</v>
      </c>
      <c r="Y1026" s="72" t="s">
        <v>72</v>
      </c>
      <c r="Z1026" s="74" t="s">
        <v>18</v>
      </c>
      <c r="AA1026" s="70"/>
      <c r="AB1026" s="70"/>
    </row>
    <row r="1027" spans="1:28" ht="20.100000000000001" customHeight="1">
      <c r="A1027" s="72" t="s">
        <v>564</v>
      </c>
      <c r="B1027" s="72" t="s">
        <v>9495</v>
      </c>
      <c r="C1027" s="75">
        <f t="shared" si="16"/>
        <v>44135030</v>
      </c>
      <c r="D1027" s="75" t="e">
        <f>MATCH(C1027,estadored!$B$26:$B$322,0)</f>
        <v>#N/A</v>
      </c>
      <c r="E1027" s="73" t="s">
        <v>667</v>
      </c>
      <c r="F1027" s="74" t="s">
        <v>38</v>
      </c>
      <c r="G1027" s="74" t="s">
        <v>12</v>
      </c>
      <c r="H1027" s="74" t="s">
        <v>64</v>
      </c>
      <c r="I1027" s="74" t="s">
        <v>24</v>
      </c>
      <c r="J1027" s="72" t="s">
        <v>15</v>
      </c>
      <c r="K1027" s="72" t="s">
        <v>658</v>
      </c>
      <c r="L1027" s="72" t="s">
        <v>646</v>
      </c>
      <c r="M1027" s="72" t="s">
        <v>659</v>
      </c>
      <c r="N1027" s="72">
        <v>0</v>
      </c>
      <c r="O1027" s="72">
        <v>4</v>
      </c>
      <c r="P1027" s="72">
        <v>27</v>
      </c>
      <c r="Q1027" s="72" t="s">
        <v>9401</v>
      </c>
      <c r="R1027" s="72">
        <v>-7.4166666666666659E-2</v>
      </c>
      <c r="S1027" s="72">
        <v>72</v>
      </c>
      <c r="T1027" s="75">
        <v>27</v>
      </c>
      <c r="U1027" s="75">
        <v>5</v>
      </c>
      <c r="V1027" s="75" t="s">
        <v>5022</v>
      </c>
      <c r="W1027" s="75">
        <v>-72.451388888888886</v>
      </c>
      <c r="X1027" s="76" t="s">
        <v>668</v>
      </c>
      <c r="Y1027" s="72" t="s">
        <v>653</v>
      </c>
      <c r="Z1027" s="74" t="s">
        <v>669</v>
      </c>
      <c r="AA1027" s="70"/>
      <c r="AB1027" s="70"/>
    </row>
    <row r="1028" spans="1:28" ht="20.100000000000001" customHeight="1">
      <c r="A1028" s="72" t="s">
        <v>674</v>
      </c>
      <c r="B1028" s="72" t="s">
        <v>10143</v>
      </c>
      <c r="C1028" s="75">
        <f t="shared" si="16"/>
        <v>25025250</v>
      </c>
      <c r="D1028" s="75" t="e">
        <f>MATCH(C1028,estadored!$B$26:$B$322,0)</f>
        <v>#N/A</v>
      </c>
      <c r="E1028" s="73" t="s">
        <v>10144</v>
      </c>
      <c r="F1028" s="74" t="s">
        <v>5019</v>
      </c>
      <c r="G1028" s="74" t="s">
        <v>12</v>
      </c>
      <c r="H1028" s="74" t="s">
        <v>26</v>
      </c>
      <c r="I1028" s="74" t="s">
        <v>14</v>
      </c>
      <c r="J1028" s="72" t="s">
        <v>15</v>
      </c>
      <c r="K1028" s="72" t="s">
        <v>10066</v>
      </c>
      <c r="L1028" s="72" t="s">
        <v>424</v>
      </c>
      <c r="M1028" s="72" t="s">
        <v>10067</v>
      </c>
      <c r="N1028" s="72">
        <v>9</v>
      </c>
      <c r="O1028" s="72">
        <v>21</v>
      </c>
      <c r="P1028" s="72">
        <v>39.700000000000003</v>
      </c>
      <c r="Q1028" s="72" t="s">
        <v>5021</v>
      </c>
      <c r="R1028" s="72">
        <v>9.3610277777777782</v>
      </c>
      <c r="S1028" s="72">
        <v>73</v>
      </c>
      <c r="T1028" s="75">
        <v>35</v>
      </c>
      <c r="U1028" s="75">
        <v>36.200000000000003</v>
      </c>
      <c r="V1028" s="75" t="s">
        <v>5022</v>
      </c>
      <c r="W1028" s="75">
        <v>-73.593388888888882</v>
      </c>
      <c r="X1028" s="76" t="s">
        <v>110</v>
      </c>
      <c r="Y1028" s="72" t="s">
        <v>5159</v>
      </c>
      <c r="Z1028" s="74" t="s">
        <v>18</v>
      </c>
      <c r="AA1028" s="70"/>
      <c r="AB1028" s="70"/>
    </row>
    <row r="1029" spans="1:28" ht="20.100000000000001" customHeight="1">
      <c r="A1029" s="72" t="s">
        <v>674</v>
      </c>
      <c r="B1029" s="72" t="s">
        <v>10064</v>
      </c>
      <c r="C1029" s="75">
        <f t="shared" si="16"/>
        <v>25020210</v>
      </c>
      <c r="D1029" s="75" t="e">
        <f>MATCH(C1029,estadored!$B$26:$B$322,0)</f>
        <v>#N/A</v>
      </c>
      <c r="E1029" s="73" t="s">
        <v>10065</v>
      </c>
      <c r="F1029" s="74" t="s">
        <v>5019</v>
      </c>
      <c r="G1029" s="74" t="s">
        <v>12</v>
      </c>
      <c r="H1029" s="74" t="s">
        <v>13</v>
      </c>
      <c r="I1029" s="74" t="s">
        <v>24</v>
      </c>
      <c r="J1029" s="72" t="s">
        <v>15</v>
      </c>
      <c r="K1029" s="72" t="s">
        <v>10066</v>
      </c>
      <c r="L1029" s="72" t="s">
        <v>424</v>
      </c>
      <c r="M1029" s="72" t="s">
        <v>10067</v>
      </c>
      <c r="N1029" s="72">
        <v>9</v>
      </c>
      <c r="O1029" s="72">
        <v>21</v>
      </c>
      <c r="P1029" s="72">
        <v>39.700000000000003</v>
      </c>
      <c r="Q1029" s="72" t="s">
        <v>5021</v>
      </c>
      <c r="R1029" s="72">
        <v>9.3610277777777782</v>
      </c>
      <c r="S1029" s="72">
        <v>73</v>
      </c>
      <c r="T1029" s="75">
        <v>35</v>
      </c>
      <c r="U1029" s="75">
        <v>36.200000000000003</v>
      </c>
      <c r="V1029" s="75" t="s">
        <v>5022</v>
      </c>
      <c r="W1029" s="75">
        <v>-73.593388888888882</v>
      </c>
      <c r="X1029" s="76" t="s">
        <v>110</v>
      </c>
      <c r="Y1029" s="72" t="s">
        <v>10068</v>
      </c>
      <c r="Z1029" s="74" t="s">
        <v>5159</v>
      </c>
      <c r="AA1029" s="70"/>
      <c r="AB1029" s="70"/>
    </row>
    <row r="1030" spans="1:28" ht="20.100000000000001" customHeight="1">
      <c r="A1030" s="72" t="s">
        <v>674</v>
      </c>
      <c r="B1030" s="72" t="s">
        <v>10138</v>
      </c>
      <c r="C1030" s="75">
        <f t="shared" si="16"/>
        <v>25025050</v>
      </c>
      <c r="D1030" s="75" t="e">
        <f>MATCH(C1030,estadored!$B$26:$B$322,0)</f>
        <v>#N/A</v>
      </c>
      <c r="E1030" s="73" t="s">
        <v>10139</v>
      </c>
      <c r="F1030" s="74" t="s">
        <v>5019</v>
      </c>
      <c r="G1030" s="74" t="s">
        <v>12</v>
      </c>
      <c r="H1030" s="74" t="s">
        <v>26</v>
      </c>
      <c r="I1030" s="74" t="s">
        <v>24</v>
      </c>
      <c r="J1030" s="72" t="s">
        <v>15</v>
      </c>
      <c r="K1030" s="72" t="s">
        <v>10066</v>
      </c>
      <c r="L1030" s="72" t="s">
        <v>424</v>
      </c>
      <c r="M1030" s="72" t="s">
        <v>10067</v>
      </c>
      <c r="N1030" s="72">
        <v>9</v>
      </c>
      <c r="O1030" s="72">
        <v>21</v>
      </c>
      <c r="P1030" s="72">
        <v>39.700000000000003</v>
      </c>
      <c r="Q1030" s="72" t="s">
        <v>5021</v>
      </c>
      <c r="R1030" s="72">
        <v>9.3610277777777782</v>
      </c>
      <c r="S1030" s="72">
        <v>73</v>
      </c>
      <c r="T1030" s="75">
        <v>35</v>
      </c>
      <c r="U1030" s="75">
        <v>36.200000000000003</v>
      </c>
      <c r="V1030" s="75" t="s">
        <v>5022</v>
      </c>
      <c r="W1030" s="75">
        <v>-73.593388888888882</v>
      </c>
      <c r="X1030" s="76" t="s">
        <v>110</v>
      </c>
      <c r="Y1030" s="72" t="s">
        <v>7241</v>
      </c>
      <c r="Z1030" s="74" t="s">
        <v>10140</v>
      </c>
      <c r="AA1030" s="70"/>
      <c r="AB1030" s="70"/>
    </row>
    <row r="1031" spans="1:28" ht="20.100000000000001" customHeight="1">
      <c r="A1031" s="72" t="s">
        <v>763</v>
      </c>
      <c r="B1031" s="72" t="s">
        <v>10913</v>
      </c>
      <c r="C1031" s="75">
        <f t="shared" si="16"/>
        <v>24030360</v>
      </c>
      <c r="D1031" s="75" t="e">
        <f>MATCH(C1031,estadored!$B$26:$B$322,0)</f>
        <v>#N/A</v>
      </c>
      <c r="E1031" s="73" t="s">
        <v>10914</v>
      </c>
      <c r="F1031" s="74" t="s">
        <v>5019</v>
      </c>
      <c r="G1031" s="74" t="s">
        <v>12</v>
      </c>
      <c r="H1031" s="74" t="s">
        <v>13</v>
      </c>
      <c r="I1031" s="74" t="s">
        <v>24</v>
      </c>
      <c r="J1031" s="72" t="s">
        <v>15</v>
      </c>
      <c r="K1031" s="72" t="s">
        <v>10915</v>
      </c>
      <c r="L1031" s="72" t="s">
        <v>173</v>
      </c>
      <c r="M1031" s="72" t="s">
        <v>779</v>
      </c>
      <c r="N1031" s="72">
        <v>6</v>
      </c>
      <c r="O1031" s="72">
        <v>32</v>
      </c>
      <c r="P1031" s="72">
        <v>0</v>
      </c>
      <c r="Q1031" s="72" t="s">
        <v>5021</v>
      </c>
      <c r="R1031" s="72">
        <v>6.5333333333333332</v>
      </c>
      <c r="S1031" s="72">
        <v>72</v>
      </c>
      <c r="T1031" s="75">
        <v>30</v>
      </c>
      <c r="U1031" s="75">
        <v>0</v>
      </c>
      <c r="V1031" s="75" t="s">
        <v>5022</v>
      </c>
      <c r="W1031" s="75">
        <v>-72.5</v>
      </c>
      <c r="X1031" s="76" t="s">
        <v>10916</v>
      </c>
      <c r="Y1031" s="72" t="s">
        <v>5759</v>
      </c>
      <c r="Z1031" s="74" t="s">
        <v>5698</v>
      </c>
      <c r="AA1031" s="70"/>
      <c r="AB1031" s="70"/>
    </row>
    <row r="1032" spans="1:28" ht="20.100000000000001" customHeight="1">
      <c r="A1032" s="72" t="s">
        <v>763</v>
      </c>
      <c r="B1032" s="72" t="s">
        <v>11104</v>
      </c>
      <c r="C1032" s="75">
        <f t="shared" si="16"/>
        <v>24035310</v>
      </c>
      <c r="D1032" s="75" t="e">
        <f>MATCH(C1032,estadored!$B$26:$B$322,0)</f>
        <v>#N/A</v>
      </c>
      <c r="E1032" s="73" t="s">
        <v>11105</v>
      </c>
      <c r="F1032" s="74" t="s">
        <v>5019</v>
      </c>
      <c r="G1032" s="74" t="s">
        <v>12</v>
      </c>
      <c r="H1032" s="74" t="s">
        <v>26</v>
      </c>
      <c r="I1032" s="74" t="s">
        <v>14</v>
      </c>
      <c r="J1032" s="72" t="s">
        <v>15</v>
      </c>
      <c r="K1032" s="72" t="s">
        <v>10915</v>
      </c>
      <c r="L1032" s="72" t="s">
        <v>173</v>
      </c>
      <c r="M1032" s="72" t="s">
        <v>779</v>
      </c>
      <c r="N1032" s="72">
        <v>6</v>
      </c>
      <c r="O1032" s="72">
        <v>32</v>
      </c>
      <c r="P1032" s="72">
        <v>58.3</v>
      </c>
      <c r="Q1032" s="72" t="s">
        <v>5021</v>
      </c>
      <c r="R1032" s="72">
        <v>6.5495277777777776</v>
      </c>
      <c r="S1032" s="72">
        <v>72</v>
      </c>
      <c r="T1032" s="75">
        <v>30</v>
      </c>
      <c r="U1032" s="75">
        <v>17</v>
      </c>
      <c r="V1032" s="75" t="s">
        <v>5022</v>
      </c>
      <c r="W1032" s="75">
        <v>-72.504722222222227</v>
      </c>
      <c r="X1032" s="76" t="s">
        <v>6324</v>
      </c>
      <c r="Y1032" s="72" t="s">
        <v>5698</v>
      </c>
      <c r="Z1032" s="74" t="s">
        <v>18</v>
      </c>
      <c r="AA1032" s="70"/>
      <c r="AB1032" s="70"/>
    </row>
    <row r="1033" spans="1:28" ht="20.100000000000001" customHeight="1">
      <c r="A1033" s="72" t="s">
        <v>763</v>
      </c>
      <c r="B1033" s="72" t="s">
        <v>11092</v>
      </c>
      <c r="C1033" s="75">
        <f t="shared" si="16"/>
        <v>24035250</v>
      </c>
      <c r="D1033" s="75" t="e">
        <f>MATCH(C1033,estadored!$B$26:$B$322,0)</f>
        <v>#N/A</v>
      </c>
      <c r="E1033" s="73" t="s">
        <v>11093</v>
      </c>
      <c r="F1033" s="74" t="s">
        <v>5019</v>
      </c>
      <c r="G1033" s="74" t="s">
        <v>12</v>
      </c>
      <c r="H1033" s="74" t="s">
        <v>26</v>
      </c>
      <c r="I1033" s="74" t="s">
        <v>14</v>
      </c>
      <c r="J1033" s="72" t="s">
        <v>15</v>
      </c>
      <c r="K1033" s="72" t="s">
        <v>11094</v>
      </c>
      <c r="L1033" s="72" t="s">
        <v>173</v>
      </c>
      <c r="M1033" s="72" t="s">
        <v>11095</v>
      </c>
      <c r="N1033" s="72">
        <v>6</v>
      </c>
      <c r="O1033" s="72">
        <v>11</v>
      </c>
      <c r="P1033" s="72">
        <v>18</v>
      </c>
      <c r="Q1033" s="72" t="s">
        <v>5021</v>
      </c>
      <c r="R1033" s="72">
        <v>6.1883333333333335</v>
      </c>
      <c r="S1033" s="72">
        <v>72</v>
      </c>
      <c r="T1033" s="75">
        <v>27</v>
      </c>
      <c r="U1033" s="75">
        <v>58.8</v>
      </c>
      <c r="V1033" s="75" t="s">
        <v>5022</v>
      </c>
      <c r="W1033" s="75">
        <v>-72.466333333333338</v>
      </c>
      <c r="X1033" s="76" t="s">
        <v>11096</v>
      </c>
      <c r="Y1033" s="72" t="s">
        <v>6325</v>
      </c>
      <c r="Z1033" s="74" t="s">
        <v>18</v>
      </c>
      <c r="AA1033" s="70"/>
      <c r="AB1033" s="70"/>
    </row>
    <row r="1034" spans="1:28" ht="20.100000000000001" customHeight="1">
      <c r="A1034" s="72" t="s">
        <v>1031</v>
      </c>
      <c r="B1034" s="72" t="s">
        <v>13691</v>
      </c>
      <c r="C1034" s="75">
        <f t="shared" si="16"/>
        <v>37010020</v>
      </c>
      <c r="D1034" s="75" t="e">
        <f>MATCH(C1034,estadored!$B$26:$B$322,0)</f>
        <v>#N/A</v>
      </c>
      <c r="E1034" s="73" t="s">
        <v>13692</v>
      </c>
      <c r="F1034" s="74" t="s">
        <v>5019</v>
      </c>
      <c r="G1034" s="74" t="s">
        <v>12</v>
      </c>
      <c r="H1034" s="74" t="s">
        <v>13</v>
      </c>
      <c r="I1034" s="74" t="s">
        <v>14</v>
      </c>
      <c r="J1034" s="72" t="s">
        <v>15</v>
      </c>
      <c r="K1034" s="72" t="s">
        <v>13693</v>
      </c>
      <c r="L1034" s="72" t="s">
        <v>492</v>
      </c>
      <c r="M1034" s="72" t="s">
        <v>13694</v>
      </c>
      <c r="N1034" s="72">
        <v>7</v>
      </c>
      <c r="O1034" s="72">
        <v>8</v>
      </c>
      <c r="P1034" s="72">
        <v>22</v>
      </c>
      <c r="Q1034" s="72" t="s">
        <v>5021</v>
      </c>
      <c r="R1034" s="72">
        <v>7.1394444444444449</v>
      </c>
      <c r="S1034" s="72">
        <v>72</v>
      </c>
      <c r="T1034" s="75">
        <v>39</v>
      </c>
      <c r="U1034" s="75">
        <v>53</v>
      </c>
      <c r="V1034" s="75" t="s">
        <v>5022</v>
      </c>
      <c r="W1034" s="75">
        <v>-72.664722222222224</v>
      </c>
      <c r="X1034" s="76" t="s">
        <v>13695</v>
      </c>
      <c r="Y1034" s="72" t="s">
        <v>10340</v>
      </c>
      <c r="Z1034" s="74" t="s">
        <v>18</v>
      </c>
      <c r="AA1034" s="70"/>
      <c r="AB1034" s="70"/>
    </row>
    <row r="1035" spans="1:28" ht="20.100000000000001" customHeight="1">
      <c r="A1035" s="72" t="s">
        <v>763</v>
      </c>
      <c r="B1035" s="72" t="s">
        <v>11164</v>
      </c>
      <c r="C1035" s="75">
        <f t="shared" si="16"/>
        <v>24037270</v>
      </c>
      <c r="D1035" s="75" t="e">
        <f>MATCH(C1035,estadored!$B$26:$B$322,0)</f>
        <v>#N/A</v>
      </c>
      <c r="E1035" s="73" t="s">
        <v>11165</v>
      </c>
      <c r="F1035" s="74" t="s">
        <v>5019</v>
      </c>
      <c r="G1035" s="74" t="s">
        <v>19</v>
      </c>
      <c r="H1035" s="74" t="s">
        <v>20</v>
      </c>
      <c r="I1035" s="74" t="s">
        <v>14</v>
      </c>
      <c r="J1035" s="72" t="s">
        <v>15</v>
      </c>
      <c r="K1035" s="72" t="s">
        <v>11166</v>
      </c>
      <c r="L1035" s="72" t="s">
        <v>173</v>
      </c>
      <c r="M1035" s="72" t="s">
        <v>2171</v>
      </c>
      <c r="N1035" s="72">
        <v>5</v>
      </c>
      <c r="O1035" s="72">
        <v>50</v>
      </c>
      <c r="P1035" s="72">
        <v>43.6</v>
      </c>
      <c r="Q1035" s="72" t="s">
        <v>5021</v>
      </c>
      <c r="R1035" s="72">
        <v>5.8454444444444444</v>
      </c>
      <c r="S1035" s="72">
        <v>73</v>
      </c>
      <c r="T1035" s="75">
        <v>0</v>
      </c>
      <c r="U1035" s="75">
        <v>49</v>
      </c>
      <c r="V1035" s="75" t="s">
        <v>5022</v>
      </c>
      <c r="W1035" s="75">
        <v>-73.013611111111118</v>
      </c>
      <c r="X1035" s="76" t="s">
        <v>6332</v>
      </c>
      <c r="Y1035" s="72" t="s">
        <v>324</v>
      </c>
      <c r="Z1035" s="74" t="s">
        <v>18</v>
      </c>
      <c r="AA1035" s="70"/>
      <c r="AB1035" s="70"/>
    </row>
    <row r="1036" spans="1:28" ht="20.100000000000001" customHeight="1">
      <c r="A1036" s="72" t="s">
        <v>763</v>
      </c>
      <c r="B1036" s="72" t="s">
        <v>11286</v>
      </c>
      <c r="C1036" s="75">
        <f t="shared" si="16"/>
        <v>35070190</v>
      </c>
      <c r="D1036" s="75" t="e">
        <f>MATCH(C1036,estadored!$B$26:$B$322,0)</f>
        <v>#N/A</v>
      </c>
      <c r="E1036" s="73" t="s">
        <v>11287</v>
      </c>
      <c r="F1036" s="74" t="s">
        <v>5019</v>
      </c>
      <c r="G1036" s="74" t="s">
        <v>12</v>
      </c>
      <c r="H1036" s="74" t="s">
        <v>67</v>
      </c>
      <c r="I1036" s="74" t="s">
        <v>14</v>
      </c>
      <c r="J1036" s="72" t="s">
        <v>15</v>
      </c>
      <c r="K1036" s="72" t="s">
        <v>11227</v>
      </c>
      <c r="L1036" s="72" t="s">
        <v>173</v>
      </c>
      <c r="M1036" s="72" t="s">
        <v>11227</v>
      </c>
      <c r="N1036" s="72">
        <v>4</v>
      </c>
      <c r="O1036" s="72">
        <v>53</v>
      </c>
      <c r="P1036" s="72">
        <v>10.9</v>
      </c>
      <c r="Q1036" s="72" t="s">
        <v>5021</v>
      </c>
      <c r="R1036" s="72">
        <v>4.8863611111111105</v>
      </c>
      <c r="S1036" s="72">
        <v>73</v>
      </c>
      <c r="T1036" s="75">
        <v>22</v>
      </c>
      <c r="U1036" s="75">
        <v>0.25</v>
      </c>
      <c r="V1036" s="75" t="s">
        <v>5022</v>
      </c>
      <c r="W1036" s="75">
        <v>-73.366736111111109</v>
      </c>
      <c r="X1036" s="76" t="s">
        <v>5029</v>
      </c>
      <c r="Y1036" s="72" t="s">
        <v>11073</v>
      </c>
      <c r="Z1036" s="74" t="s">
        <v>18</v>
      </c>
      <c r="AA1036" s="70"/>
      <c r="AB1036" s="70"/>
    </row>
    <row r="1037" spans="1:28" ht="20.100000000000001" customHeight="1">
      <c r="A1037" s="72" t="s">
        <v>1371</v>
      </c>
      <c r="B1037" s="72" t="s">
        <v>16192</v>
      </c>
      <c r="C1037" s="75">
        <f t="shared" si="16"/>
        <v>35020280</v>
      </c>
      <c r="D1037" s="75" t="e">
        <f>MATCH(C1037,estadored!$B$26:$B$322,0)</f>
        <v>#N/A</v>
      </c>
      <c r="E1037" s="73" t="s">
        <v>16193</v>
      </c>
      <c r="F1037" s="74" t="s">
        <v>5019</v>
      </c>
      <c r="G1037" s="74" t="s">
        <v>12</v>
      </c>
      <c r="H1037" s="74" t="s">
        <v>13</v>
      </c>
      <c r="I1037" s="74" t="s">
        <v>14</v>
      </c>
      <c r="J1037" s="72" t="s">
        <v>15</v>
      </c>
      <c r="K1037" s="72" t="s">
        <v>137</v>
      </c>
      <c r="L1037" s="72" t="s">
        <v>522</v>
      </c>
      <c r="M1037" s="72" t="s">
        <v>16194</v>
      </c>
      <c r="N1037" s="72">
        <v>4</v>
      </c>
      <c r="O1037" s="72">
        <v>31</v>
      </c>
      <c r="P1037" s="72">
        <v>22.5</v>
      </c>
      <c r="Q1037" s="72" t="s">
        <v>5021</v>
      </c>
      <c r="R1037" s="72">
        <v>4.5229166666666663</v>
      </c>
      <c r="S1037" s="72">
        <v>73</v>
      </c>
      <c r="T1037" s="75">
        <v>55</v>
      </c>
      <c r="U1037" s="75">
        <v>35.700000000000003</v>
      </c>
      <c r="V1037" s="75" t="s">
        <v>5022</v>
      </c>
      <c r="W1037" s="75">
        <v>-73.92658333333334</v>
      </c>
      <c r="X1037" s="76" t="s">
        <v>5561</v>
      </c>
      <c r="Y1037" s="72" t="s">
        <v>62</v>
      </c>
      <c r="Z1037" s="74" t="s">
        <v>18</v>
      </c>
      <c r="AA1037" s="70"/>
      <c r="AB1037" s="70"/>
    </row>
    <row r="1038" spans="1:28" ht="20.100000000000001" customHeight="1">
      <c r="A1038" s="72" t="s">
        <v>1031</v>
      </c>
      <c r="B1038" s="72" t="s">
        <v>12989</v>
      </c>
      <c r="C1038" s="75">
        <f t="shared" si="16"/>
        <v>23187040</v>
      </c>
      <c r="D1038" s="75" t="e">
        <f>MATCH(C1038,estadored!$B$26:$B$322,0)</f>
        <v>#N/A</v>
      </c>
      <c r="E1038" s="73" t="s">
        <v>12990</v>
      </c>
      <c r="F1038" s="74" t="s">
        <v>5019</v>
      </c>
      <c r="G1038" s="74" t="s">
        <v>19</v>
      </c>
      <c r="H1038" s="74" t="s">
        <v>20</v>
      </c>
      <c r="I1038" s="74" t="s">
        <v>24</v>
      </c>
      <c r="J1038" s="72" t="s">
        <v>15</v>
      </c>
      <c r="K1038" s="72" t="s">
        <v>12959</v>
      </c>
      <c r="L1038" s="72" t="s">
        <v>767</v>
      </c>
      <c r="M1038" s="72" t="s">
        <v>12960</v>
      </c>
      <c r="N1038" s="72">
        <v>7</v>
      </c>
      <c r="O1038" s="72">
        <v>24</v>
      </c>
      <c r="P1038" s="72">
        <v>0</v>
      </c>
      <c r="Q1038" s="72" t="s">
        <v>5021</v>
      </c>
      <c r="R1038" s="72">
        <v>7.4</v>
      </c>
      <c r="S1038" s="72">
        <v>73</v>
      </c>
      <c r="T1038" s="75">
        <v>29</v>
      </c>
      <c r="U1038" s="75">
        <v>0</v>
      </c>
      <c r="V1038" s="75" t="s">
        <v>5022</v>
      </c>
      <c r="W1038" s="75">
        <v>-73.483333333333334</v>
      </c>
      <c r="X1038" s="76" t="s">
        <v>17</v>
      </c>
      <c r="Y1038" s="72" t="s">
        <v>314</v>
      </c>
      <c r="Z1038" s="74" t="s">
        <v>5413</v>
      </c>
      <c r="AA1038" s="70"/>
      <c r="AB1038" s="70"/>
    </row>
    <row r="1039" spans="1:28" ht="20.100000000000001" customHeight="1">
      <c r="A1039" s="72" t="s">
        <v>892</v>
      </c>
      <c r="B1039" s="72" t="s">
        <v>11682</v>
      </c>
      <c r="C1039" s="75">
        <f t="shared" si="16"/>
        <v>44010150</v>
      </c>
      <c r="D1039" s="75" t="e">
        <f>MATCH(C1039,estadored!$B$26:$B$322,0)</f>
        <v>#N/A</v>
      </c>
      <c r="E1039" s="73" t="s">
        <v>11683</v>
      </c>
      <c r="F1039" s="74" t="s">
        <v>5019</v>
      </c>
      <c r="G1039" s="74" t="s">
        <v>12</v>
      </c>
      <c r="H1039" s="74" t="s">
        <v>13</v>
      </c>
      <c r="I1039" s="74" t="s">
        <v>24</v>
      </c>
      <c r="J1039" s="72" t="s">
        <v>15</v>
      </c>
      <c r="K1039" s="72" t="s">
        <v>658</v>
      </c>
      <c r="L1039" s="72" t="s">
        <v>174</v>
      </c>
      <c r="M1039" s="72" t="s">
        <v>895</v>
      </c>
      <c r="N1039" s="72">
        <v>1</v>
      </c>
      <c r="O1039" s="72">
        <v>44</v>
      </c>
      <c r="P1039" s="72">
        <v>19</v>
      </c>
      <c r="Q1039" s="72" t="s">
        <v>5021</v>
      </c>
      <c r="R1039" s="72">
        <v>1.7386111111111111</v>
      </c>
      <c r="S1039" s="72">
        <v>76</v>
      </c>
      <c r="T1039" s="75">
        <v>35</v>
      </c>
      <c r="U1039" s="75">
        <v>22</v>
      </c>
      <c r="V1039" s="75" t="s">
        <v>5022</v>
      </c>
      <c r="W1039" s="75">
        <v>-76.589444444444439</v>
      </c>
      <c r="X1039" s="76" t="s">
        <v>11684</v>
      </c>
      <c r="Y1039" s="72" t="s">
        <v>896</v>
      </c>
      <c r="Z1039" s="74" t="s">
        <v>121</v>
      </c>
      <c r="AA1039" s="70"/>
      <c r="AB1039" s="70"/>
    </row>
    <row r="1040" spans="1:28" ht="20.100000000000001" customHeight="1">
      <c r="A1040" s="72" t="s">
        <v>11</v>
      </c>
      <c r="B1040" s="72" t="s">
        <v>5375</v>
      </c>
      <c r="C1040" s="75">
        <f t="shared" si="16"/>
        <v>12010180</v>
      </c>
      <c r="D1040" s="75" t="e">
        <f>MATCH(C1040,estadored!$B$26:$B$322,0)</f>
        <v>#N/A</v>
      </c>
      <c r="E1040" s="73" t="s">
        <v>5376</v>
      </c>
      <c r="F1040" s="74" t="s">
        <v>5019</v>
      </c>
      <c r="G1040" s="74" t="s">
        <v>12</v>
      </c>
      <c r="H1040" s="74" t="s">
        <v>67</v>
      </c>
      <c r="I1040" s="74" t="s">
        <v>24</v>
      </c>
      <c r="J1040" s="72" t="s">
        <v>15</v>
      </c>
      <c r="K1040" s="72" t="s">
        <v>108</v>
      </c>
      <c r="L1040" s="72" t="s">
        <v>27</v>
      </c>
      <c r="M1040" s="72" t="s">
        <v>88</v>
      </c>
      <c r="N1040" s="72">
        <v>7</v>
      </c>
      <c r="O1040" s="72">
        <v>57</v>
      </c>
      <c r="P1040" s="72">
        <v>0</v>
      </c>
      <c r="Q1040" s="72" t="s">
        <v>5021</v>
      </c>
      <c r="R1040" s="72">
        <v>7.95</v>
      </c>
      <c r="S1040" s="72">
        <v>76</v>
      </c>
      <c r="T1040" s="75">
        <v>35</v>
      </c>
      <c r="U1040" s="75">
        <v>0</v>
      </c>
      <c r="V1040" s="75" t="s">
        <v>5022</v>
      </c>
      <c r="W1040" s="72">
        <v>-76.583333333333329</v>
      </c>
      <c r="X1040" s="76" t="s">
        <v>90</v>
      </c>
      <c r="Y1040" s="72" t="s">
        <v>5245</v>
      </c>
      <c r="Z1040" s="74" t="s">
        <v>109</v>
      </c>
      <c r="AA1040" s="70"/>
      <c r="AB1040" s="70"/>
    </row>
    <row r="1041" spans="1:28" ht="20.100000000000001" customHeight="1">
      <c r="A1041" s="72" t="s">
        <v>1371</v>
      </c>
      <c r="B1041" s="72" t="s">
        <v>16354</v>
      </c>
      <c r="C1041" s="75">
        <f t="shared" si="16"/>
        <v>47075010</v>
      </c>
      <c r="D1041" s="75" t="e">
        <f>MATCH(C1041,estadored!$B$26:$B$322,0)</f>
        <v>#N/A</v>
      </c>
      <c r="E1041" s="73" t="s">
        <v>16355</v>
      </c>
      <c r="F1041" s="74" t="s">
        <v>5019</v>
      </c>
      <c r="G1041" s="74" t="s">
        <v>12</v>
      </c>
      <c r="H1041" s="74" t="s">
        <v>64</v>
      </c>
      <c r="I1041" s="74" t="s">
        <v>14</v>
      </c>
      <c r="J1041" s="72" t="s">
        <v>15</v>
      </c>
      <c r="K1041" s="72" t="s">
        <v>16356</v>
      </c>
      <c r="L1041" s="72" t="s">
        <v>662</v>
      </c>
      <c r="M1041" s="72" t="s">
        <v>9480</v>
      </c>
      <c r="N1041" s="72">
        <v>1</v>
      </c>
      <c r="O1041" s="72">
        <v>26</v>
      </c>
      <c r="P1041" s="72">
        <v>40.6</v>
      </c>
      <c r="Q1041" s="72" t="s">
        <v>9401</v>
      </c>
      <c r="R1041" s="72">
        <v>-1.4446111111111111</v>
      </c>
      <c r="S1041" s="72">
        <v>72</v>
      </c>
      <c r="T1041" s="75">
        <v>47</v>
      </c>
      <c r="U1041" s="75">
        <v>22.5</v>
      </c>
      <c r="V1041" s="75" t="s">
        <v>5022</v>
      </c>
      <c r="W1041" s="75">
        <v>-72.789583333333326</v>
      </c>
      <c r="X1041" s="76" t="s">
        <v>91</v>
      </c>
      <c r="Y1041" s="72" t="s">
        <v>5756</v>
      </c>
      <c r="Z1041" s="74" t="s">
        <v>18</v>
      </c>
      <c r="AA1041" s="70"/>
      <c r="AB1041" s="70"/>
    </row>
    <row r="1042" spans="1:28" ht="20.100000000000001" customHeight="1">
      <c r="A1042" s="72" t="s">
        <v>763</v>
      </c>
      <c r="B1042" s="72" t="s">
        <v>11217</v>
      </c>
      <c r="C1042" s="75">
        <f t="shared" si="16"/>
        <v>24037590</v>
      </c>
      <c r="D1042" s="75" t="e">
        <f>MATCH(C1042,estadored!$B$26:$B$322,0)</f>
        <v>#N/A</v>
      </c>
      <c r="E1042" s="73" t="s">
        <v>11218</v>
      </c>
      <c r="F1042" s="74" t="s">
        <v>5019</v>
      </c>
      <c r="G1042" s="74" t="s">
        <v>19</v>
      </c>
      <c r="H1042" s="74" t="s">
        <v>20</v>
      </c>
      <c r="I1042" s="74" t="s">
        <v>14</v>
      </c>
      <c r="J1042" s="72" t="s">
        <v>15</v>
      </c>
      <c r="K1042" s="72" t="s">
        <v>9480</v>
      </c>
      <c r="L1042" s="72" t="s">
        <v>173</v>
      </c>
      <c r="M1042" s="72" t="s">
        <v>10856</v>
      </c>
      <c r="N1042" s="72">
        <v>5</v>
      </c>
      <c r="O1042" s="72">
        <v>37</v>
      </c>
      <c r="P1042" s="72">
        <v>22.9</v>
      </c>
      <c r="Q1042" s="72" t="s">
        <v>5021</v>
      </c>
      <c r="R1042" s="72">
        <v>5.6230277777777786</v>
      </c>
      <c r="S1042" s="72">
        <v>73</v>
      </c>
      <c r="T1042" s="75">
        <v>9</v>
      </c>
      <c r="U1042" s="75">
        <v>59</v>
      </c>
      <c r="V1042" s="75" t="s">
        <v>5022</v>
      </c>
      <c r="W1042" s="75">
        <v>-73.166388888888889</v>
      </c>
      <c r="X1042" s="76" t="s">
        <v>8923</v>
      </c>
      <c r="Y1042" s="72" t="s">
        <v>5306</v>
      </c>
      <c r="Z1042" s="74" t="s">
        <v>18</v>
      </c>
      <c r="AA1042" s="70"/>
      <c r="AB1042" s="70"/>
    </row>
    <row r="1043" spans="1:28" ht="20.100000000000001" customHeight="1">
      <c r="A1043" s="72" t="s">
        <v>1371</v>
      </c>
      <c r="B1043" s="72" t="s">
        <v>16357</v>
      </c>
      <c r="C1043" s="75">
        <f t="shared" si="16"/>
        <v>47077010</v>
      </c>
      <c r="D1043" s="75" t="e">
        <f>MATCH(C1043,estadored!$B$26:$B$322,0)</f>
        <v>#N/A</v>
      </c>
      <c r="E1043" s="73" t="s">
        <v>16358</v>
      </c>
      <c r="F1043" s="74" t="s">
        <v>5019</v>
      </c>
      <c r="G1043" s="74" t="s">
        <v>19</v>
      </c>
      <c r="H1043" s="74" t="s">
        <v>20</v>
      </c>
      <c r="I1043" s="74" t="s">
        <v>14</v>
      </c>
      <c r="J1043" s="72" t="s">
        <v>15</v>
      </c>
      <c r="K1043" s="72" t="s">
        <v>16356</v>
      </c>
      <c r="L1043" s="72" t="s">
        <v>662</v>
      </c>
      <c r="M1043" s="72" t="s">
        <v>9480</v>
      </c>
      <c r="N1043" s="72">
        <v>1</v>
      </c>
      <c r="O1043" s="72">
        <v>26</v>
      </c>
      <c r="P1043" s="72">
        <v>40.6</v>
      </c>
      <c r="Q1043" s="72" t="s">
        <v>9401</v>
      </c>
      <c r="R1043" s="72">
        <v>-1.4446111111111111</v>
      </c>
      <c r="S1043" s="72">
        <v>72</v>
      </c>
      <c r="T1043" s="75">
        <v>47</v>
      </c>
      <c r="U1043" s="75">
        <v>22.5</v>
      </c>
      <c r="V1043" s="75" t="s">
        <v>5022</v>
      </c>
      <c r="W1043" s="75">
        <v>-72.789583333333326</v>
      </c>
      <c r="X1043" s="76" t="s">
        <v>91</v>
      </c>
      <c r="Y1043" s="72" t="s">
        <v>6399</v>
      </c>
      <c r="Z1043" s="74" t="s">
        <v>18</v>
      </c>
      <c r="AA1043" s="70"/>
      <c r="AB1043" s="70"/>
    </row>
    <row r="1044" spans="1:28" ht="20.100000000000001" customHeight="1">
      <c r="A1044" s="72" t="s">
        <v>1299</v>
      </c>
      <c r="B1044" s="72" t="s">
        <v>15314</v>
      </c>
      <c r="C1044" s="75">
        <f t="shared" si="16"/>
        <v>21250560</v>
      </c>
      <c r="D1044" s="75" t="e">
        <f>MATCH(C1044,estadored!$B$26:$B$322,0)</f>
        <v>#N/A</v>
      </c>
      <c r="E1044" s="73" t="s">
        <v>15315</v>
      </c>
      <c r="F1044" s="74" t="s">
        <v>5019</v>
      </c>
      <c r="G1044" s="74" t="s">
        <v>12</v>
      </c>
      <c r="H1044" s="74" t="s">
        <v>13</v>
      </c>
      <c r="I1044" s="74" t="s">
        <v>24</v>
      </c>
      <c r="J1044" s="72" t="s">
        <v>15</v>
      </c>
      <c r="K1044" s="72" t="s">
        <v>1339</v>
      </c>
      <c r="L1044" s="72" t="s">
        <v>637</v>
      </c>
      <c r="M1044" s="72" t="s">
        <v>1343</v>
      </c>
      <c r="N1044" s="72">
        <v>4</v>
      </c>
      <c r="O1044" s="72">
        <v>50</v>
      </c>
      <c r="P1044" s="72">
        <v>0</v>
      </c>
      <c r="Q1044" s="72" t="s">
        <v>5021</v>
      </c>
      <c r="R1044" s="72">
        <v>4.833333333333333</v>
      </c>
      <c r="S1044" s="72">
        <v>74</v>
      </c>
      <c r="T1044" s="75">
        <v>49</v>
      </c>
      <c r="U1044" s="75">
        <v>0</v>
      </c>
      <c r="V1044" s="75" t="s">
        <v>5022</v>
      </c>
      <c r="W1044" s="75">
        <v>-74.816666666666663</v>
      </c>
      <c r="X1044" s="76" t="s">
        <v>15316</v>
      </c>
      <c r="Y1044" s="72" t="s">
        <v>6227</v>
      </c>
      <c r="Z1044" s="74" t="s">
        <v>5122</v>
      </c>
      <c r="AA1044" s="70"/>
      <c r="AB1044" s="70"/>
    </row>
    <row r="1045" spans="1:28" ht="20.100000000000001" customHeight="1">
      <c r="A1045" s="72" t="s">
        <v>1031</v>
      </c>
      <c r="B1045" s="72" t="s">
        <v>12709</v>
      </c>
      <c r="C1045" s="75">
        <f t="shared" si="16"/>
        <v>16050100</v>
      </c>
      <c r="D1045" s="75" t="e">
        <f>MATCH(C1045,estadored!$B$26:$B$322,0)</f>
        <v>#N/A</v>
      </c>
      <c r="E1045" s="73" t="s">
        <v>12710</v>
      </c>
      <c r="F1045" s="74" t="s">
        <v>5019</v>
      </c>
      <c r="G1045" s="74" t="s">
        <v>12</v>
      </c>
      <c r="H1045" s="74" t="s">
        <v>13</v>
      </c>
      <c r="I1045" s="74" t="s">
        <v>14</v>
      </c>
      <c r="J1045" s="72" t="s">
        <v>15</v>
      </c>
      <c r="K1045" s="72" t="s">
        <v>12711</v>
      </c>
      <c r="L1045" s="72" t="s">
        <v>492</v>
      </c>
      <c r="M1045" s="72" t="s">
        <v>12633</v>
      </c>
      <c r="N1045" s="72">
        <v>8</v>
      </c>
      <c r="O1045" s="72">
        <v>2</v>
      </c>
      <c r="P1045" s="72">
        <v>36.200000000000003</v>
      </c>
      <c r="Q1045" s="72" t="s">
        <v>5021</v>
      </c>
      <c r="R1045" s="72">
        <v>8.043388888888888</v>
      </c>
      <c r="S1045" s="72">
        <v>73</v>
      </c>
      <c r="T1045" s="75">
        <v>4</v>
      </c>
      <c r="U1045" s="75">
        <v>59</v>
      </c>
      <c r="V1045" s="75" t="s">
        <v>5022</v>
      </c>
      <c r="W1045" s="75">
        <v>-73.083055555555546</v>
      </c>
      <c r="X1045" s="76" t="s">
        <v>73</v>
      </c>
      <c r="Y1045" s="72" t="s">
        <v>7054</v>
      </c>
      <c r="Z1045" s="74" t="s">
        <v>18</v>
      </c>
      <c r="AA1045" s="70"/>
      <c r="AB1045" s="70"/>
    </row>
    <row r="1046" spans="1:28" ht="20.100000000000001" customHeight="1">
      <c r="A1046" s="72" t="s">
        <v>1031</v>
      </c>
      <c r="B1046" s="72" t="s">
        <v>13031</v>
      </c>
      <c r="C1046" s="75">
        <f t="shared" si="16"/>
        <v>23187260</v>
      </c>
      <c r="D1046" s="75" t="e">
        <f>MATCH(C1046,estadored!$B$26:$B$322,0)</f>
        <v>#N/A</v>
      </c>
      <c r="E1046" s="73" t="s">
        <v>13032</v>
      </c>
      <c r="F1046" s="74" t="s">
        <v>5019</v>
      </c>
      <c r="G1046" s="74" t="s">
        <v>19</v>
      </c>
      <c r="H1046" s="74" t="s">
        <v>20</v>
      </c>
      <c r="I1046" s="74" t="s">
        <v>24</v>
      </c>
      <c r="J1046" s="72" t="s">
        <v>15</v>
      </c>
      <c r="K1046" s="72" t="s">
        <v>160</v>
      </c>
      <c r="L1046" s="72" t="s">
        <v>767</v>
      </c>
      <c r="M1046" s="72" t="s">
        <v>12921</v>
      </c>
      <c r="N1046" s="72">
        <v>7</v>
      </c>
      <c r="O1046" s="72">
        <v>59</v>
      </c>
      <c r="P1046" s="72">
        <v>0</v>
      </c>
      <c r="Q1046" s="72" t="s">
        <v>5021</v>
      </c>
      <c r="R1046" s="72">
        <v>7.9833333333333334</v>
      </c>
      <c r="S1046" s="72">
        <v>73</v>
      </c>
      <c r="T1046" s="75">
        <v>51</v>
      </c>
      <c r="U1046" s="75">
        <v>0</v>
      </c>
      <c r="V1046" s="75" t="s">
        <v>5022</v>
      </c>
      <c r="W1046" s="75">
        <v>-73.849999999999994</v>
      </c>
      <c r="X1046" s="76" t="s">
        <v>180</v>
      </c>
      <c r="Y1046" s="72" t="s">
        <v>9701</v>
      </c>
      <c r="Z1046" s="74" t="s">
        <v>5956</v>
      </c>
      <c r="AA1046" s="70"/>
      <c r="AB1046" s="70"/>
    </row>
    <row r="1047" spans="1:28" ht="20.100000000000001" customHeight="1">
      <c r="A1047" s="72" t="s">
        <v>1031</v>
      </c>
      <c r="B1047" s="72" t="s">
        <v>12890</v>
      </c>
      <c r="C1047" s="75">
        <f t="shared" si="16"/>
        <v>23130010</v>
      </c>
      <c r="D1047" s="75" t="e">
        <f>MATCH(C1047,estadored!$B$26:$B$322,0)</f>
        <v>#N/A</v>
      </c>
      <c r="E1047" s="73" t="s">
        <v>12891</v>
      </c>
      <c r="F1047" s="74" t="s">
        <v>5019</v>
      </c>
      <c r="G1047" s="74" t="s">
        <v>12</v>
      </c>
      <c r="H1047" s="74" t="s">
        <v>13</v>
      </c>
      <c r="I1047" s="74" t="s">
        <v>14</v>
      </c>
      <c r="J1047" s="72" t="s">
        <v>15</v>
      </c>
      <c r="K1047" s="72" t="s">
        <v>160</v>
      </c>
      <c r="L1047" s="72" t="s">
        <v>767</v>
      </c>
      <c r="M1047" s="72" t="s">
        <v>1077</v>
      </c>
      <c r="N1047" s="72">
        <v>6</v>
      </c>
      <c r="O1047" s="72">
        <v>52</v>
      </c>
      <c r="P1047" s="72">
        <v>40</v>
      </c>
      <c r="Q1047" s="72" t="s">
        <v>5021</v>
      </c>
      <c r="R1047" s="72">
        <v>6.8777777777777782</v>
      </c>
      <c r="S1047" s="72">
        <v>74</v>
      </c>
      <c r="T1047" s="75">
        <v>1</v>
      </c>
      <c r="U1047" s="75">
        <v>53</v>
      </c>
      <c r="V1047" s="75" t="s">
        <v>5022</v>
      </c>
      <c r="W1047" s="75">
        <v>-74.031388888888884</v>
      </c>
      <c r="X1047" s="76" t="s">
        <v>17</v>
      </c>
      <c r="Y1047" s="72" t="s">
        <v>1078</v>
      </c>
      <c r="Z1047" s="74" t="s">
        <v>18</v>
      </c>
      <c r="AA1047" s="70"/>
      <c r="AB1047" s="70"/>
    </row>
    <row r="1048" spans="1:28" ht="20.100000000000001" customHeight="1">
      <c r="A1048" s="72" t="s">
        <v>892</v>
      </c>
      <c r="B1048" s="72" t="s">
        <v>11747</v>
      </c>
      <c r="C1048" s="75">
        <f t="shared" si="16"/>
        <v>47010050</v>
      </c>
      <c r="D1048" s="75" t="e">
        <f>MATCH(C1048,estadored!$B$26:$B$322,0)</f>
        <v>#N/A</v>
      </c>
      <c r="E1048" s="73" t="s">
        <v>11748</v>
      </c>
      <c r="F1048" s="74" t="s">
        <v>5019</v>
      </c>
      <c r="G1048" s="74" t="s">
        <v>12</v>
      </c>
      <c r="H1048" s="74" t="s">
        <v>13</v>
      </c>
      <c r="I1048" s="74" t="s">
        <v>14</v>
      </c>
      <c r="J1048" s="72" t="s">
        <v>15</v>
      </c>
      <c r="K1048" s="72" t="s">
        <v>660</v>
      </c>
      <c r="L1048" s="72" t="s">
        <v>660</v>
      </c>
      <c r="M1048" s="72" t="s">
        <v>151</v>
      </c>
      <c r="N1048" s="72">
        <v>1</v>
      </c>
      <c r="O1048" s="72">
        <v>8</v>
      </c>
      <c r="P1048" s="72">
        <v>2.6</v>
      </c>
      <c r="Q1048" s="72" t="s">
        <v>5021</v>
      </c>
      <c r="R1048" s="72">
        <v>1.1340555555555556</v>
      </c>
      <c r="S1048" s="72">
        <v>76</v>
      </c>
      <c r="T1048" s="75">
        <v>55</v>
      </c>
      <c r="U1048" s="75">
        <v>48.9</v>
      </c>
      <c r="V1048" s="75" t="s">
        <v>5022</v>
      </c>
      <c r="W1048" s="75">
        <v>-76.930250000000001</v>
      </c>
      <c r="X1048" s="76" t="s">
        <v>5505</v>
      </c>
      <c r="Y1048" s="72" t="s">
        <v>6761</v>
      </c>
      <c r="Z1048" s="74" t="s">
        <v>18</v>
      </c>
      <c r="AA1048" s="70"/>
      <c r="AB1048" s="70"/>
    </row>
    <row r="1049" spans="1:28" ht="20.100000000000001" customHeight="1">
      <c r="A1049" s="72" t="s">
        <v>1137</v>
      </c>
      <c r="B1049" s="72" t="s">
        <v>14627</v>
      </c>
      <c r="C1049" s="75">
        <f t="shared" si="16"/>
        <v>26157080</v>
      </c>
      <c r="D1049" s="75" t="e">
        <f>MATCH(C1049,estadored!$B$26:$B$322,0)</f>
        <v>#N/A</v>
      </c>
      <c r="E1049" s="73" t="s">
        <v>14628</v>
      </c>
      <c r="F1049" s="74" t="s">
        <v>5019</v>
      </c>
      <c r="G1049" s="74" t="s">
        <v>19</v>
      </c>
      <c r="H1049" s="74" t="s">
        <v>31</v>
      </c>
      <c r="I1049" s="74" t="s">
        <v>24</v>
      </c>
      <c r="J1049" s="72" t="s">
        <v>15</v>
      </c>
      <c r="K1049" s="72" t="s">
        <v>1257</v>
      </c>
      <c r="L1049" s="72" t="s">
        <v>125</v>
      </c>
      <c r="M1049" s="72" t="s">
        <v>1258</v>
      </c>
      <c r="N1049" s="72">
        <v>5</v>
      </c>
      <c r="O1049" s="72">
        <v>1</v>
      </c>
      <c r="P1049" s="72">
        <v>44.2</v>
      </c>
      <c r="Q1049" s="72" t="s">
        <v>5021</v>
      </c>
      <c r="R1049" s="72">
        <v>5.028944444444444</v>
      </c>
      <c r="S1049" s="72">
        <v>75</v>
      </c>
      <c r="T1049" s="75">
        <v>28</v>
      </c>
      <c r="U1049" s="75">
        <v>34.200000000000003</v>
      </c>
      <c r="V1049" s="75" t="s">
        <v>5022</v>
      </c>
      <c r="W1049" s="75">
        <v>-75.476166666666671</v>
      </c>
      <c r="X1049" s="76" t="s">
        <v>48</v>
      </c>
      <c r="Y1049" s="72" t="s">
        <v>6348</v>
      </c>
      <c r="Z1049" s="74" t="s">
        <v>30</v>
      </c>
      <c r="AA1049" s="70"/>
      <c r="AB1049" s="70"/>
    </row>
    <row r="1050" spans="1:28" ht="20.100000000000001" customHeight="1">
      <c r="A1050" s="72" t="s">
        <v>1031</v>
      </c>
      <c r="B1050" s="72" t="s">
        <v>13424</v>
      </c>
      <c r="C1050" s="75">
        <f t="shared" si="16"/>
        <v>24010860</v>
      </c>
      <c r="D1050" s="75" t="e">
        <f>MATCH(C1050,estadored!$B$26:$B$322,0)</f>
        <v>#N/A</v>
      </c>
      <c r="E1050" s="73" t="s">
        <v>13425</v>
      </c>
      <c r="F1050" s="74" t="s">
        <v>5019</v>
      </c>
      <c r="G1050" s="74" t="s">
        <v>12</v>
      </c>
      <c r="H1050" s="74" t="s">
        <v>13</v>
      </c>
      <c r="I1050" s="74" t="s">
        <v>24</v>
      </c>
      <c r="J1050" s="72" t="s">
        <v>15</v>
      </c>
      <c r="K1050" s="72" t="s">
        <v>10745</v>
      </c>
      <c r="L1050" s="72" t="s">
        <v>767</v>
      </c>
      <c r="M1050" s="72" t="s">
        <v>10746</v>
      </c>
      <c r="N1050" s="72">
        <v>5</v>
      </c>
      <c r="O1050" s="72">
        <v>49</v>
      </c>
      <c r="P1050" s="72">
        <v>0</v>
      </c>
      <c r="Q1050" s="72" t="s">
        <v>5021</v>
      </c>
      <c r="R1050" s="72">
        <v>5.8166666666666664</v>
      </c>
      <c r="S1050" s="72">
        <v>73</v>
      </c>
      <c r="T1050" s="75">
        <v>25</v>
      </c>
      <c r="U1050" s="75">
        <v>0</v>
      </c>
      <c r="V1050" s="75" t="s">
        <v>5022</v>
      </c>
      <c r="W1050" s="75">
        <v>-73.416666666666671</v>
      </c>
      <c r="X1050" s="76" t="s">
        <v>32</v>
      </c>
      <c r="Y1050" s="72" t="s">
        <v>5179</v>
      </c>
      <c r="Z1050" s="74" t="s">
        <v>11737</v>
      </c>
      <c r="AA1050" s="70"/>
      <c r="AB1050" s="70"/>
    </row>
    <row r="1051" spans="1:28" ht="20.100000000000001" customHeight="1">
      <c r="A1051" s="72" t="s">
        <v>892</v>
      </c>
      <c r="B1051" s="72" t="s">
        <v>11858</v>
      </c>
      <c r="C1051" s="75">
        <f t="shared" si="16"/>
        <v>47020020</v>
      </c>
      <c r="D1051" s="75" t="e">
        <f>MATCH(C1051,estadored!$B$26:$B$322,0)</f>
        <v>#N/A</v>
      </c>
      <c r="E1051" s="73" t="s">
        <v>11859</v>
      </c>
      <c r="F1051" s="74" t="s">
        <v>5019</v>
      </c>
      <c r="G1051" s="74" t="s">
        <v>12</v>
      </c>
      <c r="H1051" s="74" t="s">
        <v>13</v>
      </c>
      <c r="I1051" s="74" t="s">
        <v>14</v>
      </c>
      <c r="J1051" s="72" t="s">
        <v>15</v>
      </c>
      <c r="K1051" s="72" t="s">
        <v>11860</v>
      </c>
      <c r="L1051" s="72" t="s">
        <v>660</v>
      </c>
      <c r="M1051" s="72" t="s">
        <v>11861</v>
      </c>
      <c r="N1051" s="72">
        <v>0</v>
      </c>
      <c r="O1051" s="72">
        <v>28</v>
      </c>
      <c r="P1051" s="72">
        <v>37.1</v>
      </c>
      <c r="Q1051" s="72" t="s">
        <v>5021</v>
      </c>
      <c r="R1051" s="72">
        <v>0.47697222222222224</v>
      </c>
      <c r="S1051" s="72">
        <v>77</v>
      </c>
      <c r="T1051" s="75">
        <v>5</v>
      </c>
      <c r="U1051" s="75">
        <v>59</v>
      </c>
      <c r="V1051" s="75" t="s">
        <v>5022</v>
      </c>
      <c r="W1051" s="75">
        <v>-77.099722222222212</v>
      </c>
      <c r="X1051" s="76" t="s">
        <v>5740</v>
      </c>
      <c r="Y1051" s="72" t="s">
        <v>6003</v>
      </c>
      <c r="Z1051" s="74" t="s">
        <v>18</v>
      </c>
      <c r="AA1051" s="70"/>
      <c r="AB1051" s="70"/>
    </row>
    <row r="1052" spans="1:28" ht="20.100000000000001" customHeight="1">
      <c r="A1052" s="72" t="s">
        <v>11</v>
      </c>
      <c r="B1052" s="72" t="s">
        <v>6246</v>
      </c>
      <c r="C1052" s="75">
        <f t="shared" si="16"/>
        <v>27010770</v>
      </c>
      <c r="D1052" s="75" t="e">
        <f>MATCH(C1052,estadored!$B$26:$B$322,0)</f>
        <v>#N/A</v>
      </c>
      <c r="E1052" s="73" t="s">
        <v>6247</v>
      </c>
      <c r="F1052" s="74" t="s">
        <v>5019</v>
      </c>
      <c r="G1052" s="74" t="s">
        <v>12</v>
      </c>
      <c r="H1052" s="74" t="s">
        <v>13</v>
      </c>
      <c r="I1052" s="74" t="s">
        <v>14</v>
      </c>
      <c r="J1052" s="72" t="s">
        <v>15</v>
      </c>
      <c r="K1052" s="72" t="s">
        <v>6248</v>
      </c>
      <c r="L1052" s="72" t="s">
        <v>27</v>
      </c>
      <c r="M1052" s="72" t="s">
        <v>6249</v>
      </c>
      <c r="N1052" s="72">
        <v>6</v>
      </c>
      <c r="O1052" s="72">
        <v>10</v>
      </c>
      <c r="P1052" s="72">
        <v>42</v>
      </c>
      <c r="Q1052" s="72" t="s">
        <v>5021</v>
      </c>
      <c r="R1052" s="72">
        <v>6.1783333333333337</v>
      </c>
      <c r="S1052" s="72">
        <v>75</v>
      </c>
      <c r="T1052" s="75">
        <v>42</v>
      </c>
      <c r="U1052" s="75">
        <v>18.3</v>
      </c>
      <c r="V1052" s="75" t="s">
        <v>5022</v>
      </c>
      <c r="W1052" s="75">
        <v>-75.705083333333334</v>
      </c>
      <c r="X1052" s="76" t="s">
        <v>6250</v>
      </c>
      <c r="Y1052" s="72" t="s">
        <v>5831</v>
      </c>
      <c r="Z1052" s="74" t="s">
        <v>18</v>
      </c>
      <c r="AA1052" s="70"/>
      <c r="AB1052" s="70"/>
    </row>
    <row r="1053" spans="1:28" ht="20.100000000000001" customHeight="1">
      <c r="A1053" s="72" t="s">
        <v>1371</v>
      </c>
      <c r="B1053" s="72" t="s">
        <v>16316</v>
      </c>
      <c r="C1053" s="75">
        <f t="shared" si="16"/>
        <v>35067040</v>
      </c>
      <c r="D1053" s="75" t="e">
        <f>MATCH(C1053,estadored!$B$26:$B$322,0)</f>
        <v>#N/A</v>
      </c>
      <c r="E1053" s="73" t="s">
        <v>16317</v>
      </c>
      <c r="F1053" s="74" t="s">
        <v>5019</v>
      </c>
      <c r="G1053" s="74" t="s">
        <v>19</v>
      </c>
      <c r="H1053" s="74" t="s">
        <v>31</v>
      </c>
      <c r="I1053" s="74" t="s">
        <v>24</v>
      </c>
      <c r="J1053" s="72" t="s">
        <v>15</v>
      </c>
      <c r="K1053" s="72" t="s">
        <v>11282</v>
      </c>
      <c r="L1053" s="72" t="s">
        <v>522</v>
      </c>
      <c r="M1053" s="72" t="s">
        <v>16251</v>
      </c>
      <c r="N1053" s="72">
        <v>4</v>
      </c>
      <c r="O1053" s="72">
        <v>47</v>
      </c>
      <c r="P1053" s="72">
        <v>0</v>
      </c>
      <c r="Q1053" s="72" t="s">
        <v>5021</v>
      </c>
      <c r="R1053" s="72">
        <v>4.7833333333333332</v>
      </c>
      <c r="S1053" s="72">
        <v>73</v>
      </c>
      <c r="T1053" s="75">
        <v>35</v>
      </c>
      <c r="U1053" s="75">
        <v>0</v>
      </c>
      <c r="V1053" s="75" t="s">
        <v>5022</v>
      </c>
      <c r="W1053" s="75">
        <v>-73.583333333333329</v>
      </c>
      <c r="X1053" s="76" t="s">
        <v>15033</v>
      </c>
      <c r="Y1053" s="72" t="s">
        <v>335</v>
      </c>
      <c r="Z1053" s="74" t="s">
        <v>146</v>
      </c>
      <c r="AA1053" s="70"/>
      <c r="AB1053" s="70"/>
    </row>
    <row r="1054" spans="1:28" ht="20.100000000000001" customHeight="1">
      <c r="A1054" s="72" t="s">
        <v>1299</v>
      </c>
      <c r="B1054" s="72" t="s">
        <v>15151</v>
      </c>
      <c r="C1054" s="75">
        <f t="shared" si="16"/>
        <v>21217270</v>
      </c>
      <c r="D1054" s="75" t="e">
        <f>MATCH(C1054,estadored!$B$26:$B$322,0)</f>
        <v>#N/A</v>
      </c>
      <c r="E1054" s="73" t="s">
        <v>15152</v>
      </c>
      <c r="F1054" s="74" t="s">
        <v>5019</v>
      </c>
      <c r="G1054" s="74" t="s">
        <v>19</v>
      </c>
      <c r="H1054" s="74" t="s">
        <v>20</v>
      </c>
      <c r="I1054" s="74" t="s">
        <v>14</v>
      </c>
      <c r="J1054" s="72" t="s">
        <v>15</v>
      </c>
      <c r="K1054" s="72" t="s">
        <v>15051</v>
      </c>
      <c r="L1054" s="72" t="s">
        <v>637</v>
      </c>
      <c r="M1054" s="72" t="s">
        <v>1325</v>
      </c>
      <c r="N1054" s="72">
        <v>4</v>
      </c>
      <c r="O1054" s="72">
        <v>24</v>
      </c>
      <c r="P1054" s="72">
        <v>33.200000000000003</v>
      </c>
      <c r="Q1054" s="72" t="s">
        <v>5021</v>
      </c>
      <c r="R1054" s="72">
        <v>4.4092222222222226</v>
      </c>
      <c r="S1054" s="72">
        <v>75</v>
      </c>
      <c r="T1054" s="75">
        <v>26</v>
      </c>
      <c r="U1054" s="75">
        <v>0.1</v>
      </c>
      <c r="V1054" s="75" t="s">
        <v>5022</v>
      </c>
      <c r="W1054" s="75">
        <v>-75.433361111111111</v>
      </c>
      <c r="X1054" s="76" t="s">
        <v>5855</v>
      </c>
      <c r="Y1054" s="72" t="s">
        <v>5245</v>
      </c>
      <c r="Z1054" s="74" t="s">
        <v>18</v>
      </c>
      <c r="AA1054" s="70"/>
      <c r="AB1054" s="70"/>
    </row>
    <row r="1055" spans="1:28" ht="20.100000000000001" customHeight="1">
      <c r="A1055" s="72" t="s">
        <v>674</v>
      </c>
      <c r="B1055" s="72" t="s">
        <v>10217</v>
      </c>
      <c r="C1055" s="75">
        <f t="shared" si="16"/>
        <v>28015030</v>
      </c>
      <c r="D1055" s="75" t="e">
        <f>MATCH(C1055,estadored!$B$26:$B$322,0)</f>
        <v>#N/A</v>
      </c>
      <c r="E1055" s="73" t="s">
        <v>10218</v>
      </c>
      <c r="F1055" s="74" t="s">
        <v>5019</v>
      </c>
      <c r="G1055" s="74" t="s">
        <v>12</v>
      </c>
      <c r="H1055" s="74" t="s">
        <v>64</v>
      </c>
      <c r="I1055" s="74" t="s">
        <v>24</v>
      </c>
      <c r="J1055" s="72" t="s">
        <v>15</v>
      </c>
      <c r="K1055" s="72" t="s">
        <v>683</v>
      </c>
      <c r="L1055" s="72" t="s">
        <v>424</v>
      </c>
      <c r="M1055" s="72" t="s">
        <v>732</v>
      </c>
      <c r="N1055" s="72">
        <v>10</v>
      </c>
      <c r="O1055" s="72">
        <v>29</v>
      </c>
      <c r="P1055" s="72">
        <v>0</v>
      </c>
      <c r="Q1055" s="72" t="s">
        <v>5021</v>
      </c>
      <c r="R1055" s="72">
        <v>10.483333333333333</v>
      </c>
      <c r="S1055" s="72">
        <v>73</v>
      </c>
      <c r="T1055" s="75">
        <v>16</v>
      </c>
      <c r="U1055" s="75">
        <v>0</v>
      </c>
      <c r="V1055" s="75" t="s">
        <v>5022</v>
      </c>
      <c r="W1055" s="75">
        <v>-73.266666666666666</v>
      </c>
      <c r="X1055" s="76" t="s">
        <v>292</v>
      </c>
      <c r="Y1055" s="72" t="s">
        <v>6708</v>
      </c>
      <c r="Z1055" s="74" t="s">
        <v>5287</v>
      </c>
      <c r="AA1055" s="70"/>
      <c r="AB1055" s="70"/>
    </row>
    <row r="1056" spans="1:28" ht="20.100000000000001" customHeight="1">
      <c r="A1056" s="72" t="s">
        <v>303</v>
      </c>
      <c r="B1056" s="72" t="s">
        <v>7354</v>
      </c>
      <c r="C1056" s="75">
        <f t="shared" si="16"/>
        <v>25027560</v>
      </c>
      <c r="D1056" s="75" t="e">
        <f>MATCH(C1056,estadored!$B$26:$B$322,0)</f>
        <v>#N/A</v>
      </c>
      <c r="E1056" s="73" t="s">
        <v>7355</v>
      </c>
      <c r="F1056" s="74" t="s">
        <v>5019</v>
      </c>
      <c r="G1056" s="74" t="s">
        <v>19</v>
      </c>
      <c r="H1056" s="74" t="s">
        <v>31</v>
      </c>
      <c r="I1056" s="74" t="s">
        <v>24</v>
      </c>
      <c r="J1056" s="72" t="s">
        <v>15</v>
      </c>
      <c r="K1056" s="72" t="s">
        <v>7356</v>
      </c>
      <c r="L1056" s="72" t="s">
        <v>175</v>
      </c>
      <c r="M1056" s="72" t="s">
        <v>7357</v>
      </c>
      <c r="N1056" s="72">
        <v>9</v>
      </c>
      <c r="O1056" s="72">
        <v>23</v>
      </c>
      <c r="P1056" s="72">
        <v>0</v>
      </c>
      <c r="Q1056" s="72" t="s">
        <v>5021</v>
      </c>
      <c r="R1056" s="72">
        <v>9.3833333333333329</v>
      </c>
      <c r="S1056" s="72">
        <v>74</v>
      </c>
      <c r="T1056" s="75">
        <v>42</v>
      </c>
      <c r="U1056" s="75">
        <v>0</v>
      </c>
      <c r="V1056" s="75" t="s">
        <v>5022</v>
      </c>
      <c r="W1056" s="75">
        <v>-74.7</v>
      </c>
      <c r="X1056" s="76" t="s">
        <v>56</v>
      </c>
      <c r="Y1056" s="72" t="s">
        <v>7358</v>
      </c>
      <c r="Z1056" s="74" t="s">
        <v>422</v>
      </c>
      <c r="AA1056" s="70"/>
      <c r="AB1056" s="70"/>
    </row>
    <row r="1057" spans="1:28" ht="20.100000000000001" customHeight="1">
      <c r="A1057" s="72" t="s">
        <v>303</v>
      </c>
      <c r="B1057" s="72" t="s">
        <v>6562</v>
      </c>
      <c r="C1057" s="75">
        <f t="shared" si="16"/>
        <v>13020020</v>
      </c>
      <c r="D1057" s="75" t="e">
        <f>MATCH(C1057,estadored!$B$26:$B$322,0)</f>
        <v>#N/A</v>
      </c>
      <c r="E1057" s="73" t="s">
        <v>6563</v>
      </c>
      <c r="F1057" s="74" t="s">
        <v>5019</v>
      </c>
      <c r="G1057" s="74" t="s">
        <v>12</v>
      </c>
      <c r="H1057" s="74" t="s">
        <v>13</v>
      </c>
      <c r="I1057" s="74" t="s">
        <v>24</v>
      </c>
      <c r="J1057" s="72" t="s">
        <v>15</v>
      </c>
      <c r="K1057" s="72" t="s">
        <v>6564</v>
      </c>
      <c r="L1057" s="72" t="s">
        <v>123</v>
      </c>
      <c r="M1057" s="72" t="s">
        <v>124</v>
      </c>
      <c r="N1057" s="72">
        <v>7</v>
      </c>
      <c r="O1057" s="72">
        <v>55</v>
      </c>
      <c r="P1057" s="72">
        <v>0</v>
      </c>
      <c r="Q1057" s="72" t="s">
        <v>5021</v>
      </c>
      <c r="R1057" s="72">
        <v>7.916666666666667</v>
      </c>
      <c r="S1057" s="72">
        <v>76</v>
      </c>
      <c r="T1057" s="75">
        <v>25</v>
      </c>
      <c r="U1057" s="75">
        <v>0</v>
      </c>
      <c r="V1057" s="75" t="s">
        <v>5022</v>
      </c>
      <c r="W1057" s="75">
        <v>-76.416666666666671</v>
      </c>
      <c r="X1057" s="76" t="s">
        <v>74</v>
      </c>
      <c r="Y1057" s="72" t="s">
        <v>186</v>
      </c>
      <c r="Z1057" s="74" t="s">
        <v>5122</v>
      </c>
      <c r="AA1057" s="70"/>
      <c r="AB1057" s="70"/>
    </row>
    <row r="1058" spans="1:28" ht="20.100000000000001" customHeight="1">
      <c r="A1058" s="72" t="s">
        <v>303</v>
      </c>
      <c r="B1058" s="72" t="s">
        <v>6818</v>
      </c>
      <c r="C1058" s="75">
        <f t="shared" si="16"/>
        <v>13077070</v>
      </c>
      <c r="D1058" s="75" t="e">
        <f>MATCH(C1058,estadored!$B$26:$B$322,0)</f>
        <v>#N/A</v>
      </c>
      <c r="E1058" s="73" t="s">
        <v>6819</v>
      </c>
      <c r="F1058" s="74" t="s">
        <v>5019</v>
      </c>
      <c r="G1058" s="74" t="s">
        <v>19</v>
      </c>
      <c r="H1058" s="74" t="s">
        <v>20</v>
      </c>
      <c r="I1058" s="74" t="s">
        <v>14</v>
      </c>
      <c r="J1058" s="72" t="s">
        <v>15</v>
      </c>
      <c r="K1058" s="72" t="s">
        <v>337</v>
      </c>
      <c r="L1058" s="72" t="s">
        <v>123</v>
      </c>
      <c r="M1058" s="72" t="s">
        <v>6697</v>
      </c>
      <c r="N1058" s="72">
        <v>8</v>
      </c>
      <c r="O1058" s="72">
        <v>52</v>
      </c>
      <c r="P1058" s="72">
        <v>21</v>
      </c>
      <c r="Q1058" s="72" t="s">
        <v>5021</v>
      </c>
      <c r="R1058" s="72">
        <v>8.8725000000000005</v>
      </c>
      <c r="S1058" s="72">
        <v>75</v>
      </c>
      <c r="T1058" s="75">
        <v>37</v>
      </c>
      <c r="U1058" s="75">
        <v>33</v>
      </c>
      <c r="V1058" s="75" t="s">
        <v>5022</v>
      </c>
      <c r="W1058" s="75">
        <v>-75.625833333333333</v>
      </c>
      <c r="X1058" s="76" t="s">
        <v>105</v>
      </c>
      <c r="Y1058" s="72" t="s">
        <v>72</v>
      </c>
      <c r="Z1058" s="74" t="s">
        <v>18</v>
      </c>
      <c r="AA1058" s="70"/>
      <c r="AB1058" s="70"/>
    </row>
    <row r="1059" spans="1:28" ht="20.100000000000001" customHeight="1">
      <c r="A1059" s="72" t="s">
        <v>674</v>
      </c>
      <c r="B1059" s="72" t="s">
        <v>9614</v>
      </c>
      <c r="C1059" s="75">
        <f t="shared" si="16"/>
        <v>15010050</v>
      </c>
      <c r="D1059" s="75" t="e">
        <f>MATCH(C1059,estadored!$B$26:$B$322,0)</f>
        <v>#N/A</v>
      </c>
      <c r="E1059" s="73" t="s">
        <v>9615</v>
      </c>
      <c r="F1059" s="74" t="s">
        <v>5019</v>
      </c>
      <c r="G1059" s="74" t="s">
        <v>12</v>
      </c>
      <c r="H1059" s="74" t="s">
        <v>13</v>
      </c>
      <c r="I1059" s="74" t="s">
        <v>24</v>
      </c>
      <c r="J1059" s="72" t="s">
        <v>15</v>
      </c>
      <c r="K1059" s="72" t="s">
        <v>92</v>
      </c>
      <c r="L1059" s="72" t="s">
        <v>160</v>
      </c>
      <c r="M1059" s="72" t="s">
        <v>9616</v>
      </c>
      <c r="N1059" s="72">
        <v>11</v>
      </c>
      <c r="O1059" s="72">
        <v>0</v>
      </c>
      <c r="P1059" s="72">
        <v>0</v>
      </c>
      <c r="Q1059" s="72" t="s">
        <v>5021</v>
      </c>
      <c r="R1059" s="72">
        <v>11</v>
      </c>
      <c r="S1059" s="72">
        <v>74</v>
      </c>
      <c r="T1059" s="75">
        <v>15</v>
      </c>
      <c r="U1059" s="75">
        <v>0</v>
      </c>
      <c r="V1059" s="75" t="s">
        <v>5022</v>
      </c>
      <c r="W1059" s="75">
        <v>-74.25</v>
      </c>
      <c r="X1059" s="76" t="s">
        <v>50</v>
      </c>
      <c r="Y1059" s="72" t="s">
        <v>9617</v>
      </c>
      <c r="Z1059" s="74" t="s">
        <v>5886</v>
      </c>
      <c r="AA1059" s="70"/>
      <c r="AB1059" s="70"/>
    </row>
    <row r="1060" spans="1:28" ht="20.100000000000001" customHeight="1">
      <c r="A1060" s="72" t="s">
        <v>1031</v>
      </c>
      <c r="B1060" s="72" t="s">
        <v>12873</v>
      </c>
      <c r="C1060" s="75">
        <f t="shared" si="16"/>
        <v>23125120</v>
      </c>
      <c r="D1060" s="75" t="e">
        <f>MATCH(C1060,estadored!$B$26:$B$322,0)</f>
        <v>#N/A</v>
      </c>
      <c r="E1060" s="73" t="s">
        <v>12874</v>
      </c>
      <c r="F1060" s="74" t="s">
        <v>5019</v>
      </c>
      <c r="G1060" s="74" t="s">
        <v>12</v>
      </c>
      <c r="H1060" s="74" t="s">
        <v>26</v>
      </c>
      <c r="I1060" s="74" t="s">
        <v>14</v>
      </c>
      <c r="J1060" s="72" t="s">
        <v>15</v>
      </c>
      <c r="K1060" s="72" t="s">
        <v>12875</v>
      </c>
      <c r="L1060" s="72" t="s">
        <v>767</v>
      </c>
      <c r="M1060" s="72" t="s">
        <v>1073</v>
      </c>
      <c r="N1060" s="72">
        <v>6</v>
      </c>
      <c r="O1060" s="72">
        <v>18</v>
      </c>
      <c r="P1060" s="72">
        <v>31</v>
      </c>
      <c r="Q1060" s="72" t="s">
        <v>5021</v>
      </c>
      <c r="R1060" s="72">
        <v>6.3086111111111105</v>
      </c>
      <c r="S1060" s="72">
        <v>73</v>
      </c>
      <c r="T1060" s="75">
        <v>57</v>
      </c>
      <c r="U1060" s="75">
        <v>8</v>
      </c>
      <c r="V1060" s="75" t="s">
        <v>5022</v>
      </c>
      <c r="W1060" s="75">
        <v>-73.952222222222218</v>
      </c>
      <c r="X1060" s="76" t="s">
        <v>12876</v>
      </c>
      <c r="Y1060" s="72" t="s">
        <v>5683</v>
      </c>
      <c r="Z1060" s="74" t="s">
        <v>18</v>
      </c>
      <c r="AA1060" s="70"/>
      <c r="AB1060" s="70"/>
    </row>
    <row r="1061" spans="1:28" ht="20.100000000000001" customHeight="1">
      <c r="A1061" s="72" t="s">
        <v>1031</v>
      </c>
      <c r="B1061" s="72" t="s">
        <v>12857</v>
      </c>
      <c r="C1061" s="75">
        <f t="shared" si="16"/>
        <v>23120180</v>
      </c>
      <c r="D1061" s="75" t="e">
        <f>MATCH(C1061,estadored!$B$26:$B$322,0)</f>
        <v>#N/A</v>
      </c>
      <c r="E1061" s="73" t="s">
        <v>12858</v>
      </c>
      <c r="F1061" s="74" t="s">
        <v>5019</v>
      </c>
      <c r="G1061" s="74" t="s">
        <v>12</v>
      </c>
      <c r="H1061" s="74" t="s">
        <v>13</v>
      </c>
      <c r="I1061" s="74" t="s">
        <v>24</v>
      </c>
      <c r="J1061" s="72" t="s">
        <v>15</v>
      </c>
      <c r="K1061" s="72" t="s">
        <v>1075</v>
      </c>
      <c r="L1061" s="72" t="s">
        <v>767</v>
      </c>
      <c r="M1061" s="72" t="s">
        <v>1073</v>
      </c>
      <c r="N1061" s="72">
        <v>6</v>
      </c>
      <c r="O1061" s="72">
        <v>19</v>
      </c>
      <c r="P1061" s="72">
        <v>0</v>
      </c>
      <c r="Q1061" s="72" t="s">
        <v>5021</v>
      </c>
      <c r="R1061" s="72">
        <v>6.3166666666666664</v>
      </c>
      <c r="S1061" s="72">
        <v>73</v>
      </c>
      <c r="T1061" s="75">
        <v>57</v>
      </c>
      <c r="U1061" s="75">
        <v>0</v>
      </c>
      <c r="V1061" s="75" t="s">
        <v>5022</v>
      </c>
      <c r="W1061" s="75">
        <v>-73.95</v>
      </c>
      <c r="X1061" s="76" t="s">
        <v>332</v>
      </c>
      <c r="Y1061" s="72" t="s">
        <v>5967</v>
      </c>
      <c r="Z1061" s="74" t="s">
        <v>8232</v>
      </c>
      <c r="AA1061" s="70"/>
      <c r="AB1061" s="70"/>
    </row>
    <row r="1062" spans="1:28" ht="20.100000000000001" customHeight="1">
      <c r="A1062" s="72" t="s">
        <v>1031</v>
      </c>
      <c r="B1062" s="72" t="s">
        <v>12643</v>
      </c>
      <c r="C1062" s="75">
        <f t="shared" si="16"/>
        <v>16040040</v>
      </c>
      <c r="D1062" s="75" t="e">
        <f>MATCH(C1062,estadored!$B$26:$B$322,0)</f>
        <v>#N/A</v>
      </c>
      <c r="E1062" s="73" t="s">
        <v>12644</v>
      </c>
      <c r="F1062" s="74" t="s">
        <v>5019</v>
      </c>
      <c r="G1062" s="74" t="s">
        <v>12</v>
      </c>
      <c r="H1062" s="74" t="s">
        <v>13</v>
      </c>
      <c r="I1062" s="74" t="s">
        <v>24</v>
      </c>
      <c r="J1062" s="72" t="s">
        <v>15</v>
      </c>
      <c r="K1062" s="72" t="s">
        <v>12636</v>
      </c>
      <c r="L1062" s="72" t="s">
        <v>492</v>
      </c>
      <c r="M1062" s="72" t="s">
        <v>12633</v>
      </c>
      <c r="N1062" s="72">
        <v>8</v>
      </c>
      <c r="O1062" s="72">
        <v>15</v>
      </c>
      <c r="P1062" s="72">
        <v>0</v>
      </c>
      <c r="Q1062" s="72" t="s">
        <v>5021</v>
      </c>
      <c r="R1062" s="72">
        <v>8.25</v>
      </c>
      <c r="S1062" s="72">
        <v>73</v>
      </c>
      <c r="T1062" s="75">
        <v>3</v>
      </c>
      <c r="U1062" s="75">
        <v>0</v>
      </c>
      <c r="V1062" s="75" t="s">
        <v>5022</v>
      </c>
      <c r="W1062" s="75">
        <v>-73.05</v>
      </c>
      <c r="X1062" s="76" t="s">
        <v>608</v>
      </c>
      <c r="Y1062" s="72" t="s">
        <v>9331</v>
      </c>
      <c r="Z1062" s="74" t="s">
        <v>12645</v>
      </c>
      <c r="AA1062" s="70"/>
      <c r="AB1062" s="70"/>
    </row>
    <row r="1063" spans="1:28" ht="20.100000000000001" customHeight="1">
      <c r="A1063" s="72" t="s">
        <v>1031</v>
      </c>
      <c r="B1063" s="72" t="s">
        <v>12655</v>
      </c>
      <c r="C1063" s="75">
        <f t="shared" si="16"/>
        <v>16047030</v>
      </c>
      <c r="D1063" s="75" t="e">
        <f>MATCH(C1063,estadored!$B$26:$B$322,0)</f>
        <v>#N/A</v>
      </c>
      <c r="E1063" s="73" t="s">
        <v>12656</v>
      </c>
      <c r="F1063" s="74" t="s">
        <v>5019</v>
      </c>
      <c r="G1063" s="74" t="s">
        <v>19</v>
      </c>
      <c r="H1063" s="74" t="s">
        <v>31</v>
      </c>
      <c r="I1063" s="74" t="s">
        <v>24</v>
      </c>
      <c r="J1063" s="72" t="s">
        <v>15</v>
      </c>
      <c r="K1063" s="72" t="s">
        <v>12636</v>
      </c>
      <c r="L1063" s="72" t="s">
        <v>492</v>
      </c>
      <c r="M1063" s="72" t="s">
        <v>12633</v>
      </c>
      <c r="N1063" s="72">
        <v>8</v>
      </c>
      <c r="O1063" s="72">
        <v>14</v>
      </c>
      <c r="P1063" s="72">
        <v>0</v>
      </c>
      <c r="Q1063" s="72" t="s">
        <v>5021</v>
      </c>
      <c r="R1063" s="72">
        <v>8.2333333333333325</v>
      </c>
      <c r="S1063" s="72">
        <v>73</v>
      </c>
      <c r="T1063" s="75">
        <v>3</v>
      </c>
      <c r="U1063" s="75">
        <v>0</v>
      </c>
      <c r="V1063" s="75" t="s">
        <v>5022</v>
      </c>
      <c r="W1063" s="75">
        <v>-73.05</v>
      </c>
      <c r="X1063" s="76" t="s">
        <v>10669</v>
      </c>
      <c r="Y1063" s="72" t="s">
        <v>5179</v>
      </c>
      <c r="Z1063" s="74" t="s">
        <v>12657</v>
      </c>
      <c r="AA1063" s="70"/>
      <c r="AB1063" s="70"/>
    </row>
    <row r="1064" spans="1:28" ht="20.100000000000001" customHeight="1">
      <c r="A1064" s="72" t="s">
        <v>1031</v>
      </c>
      <c r="B1064" s="72" t="s">
        <v>12503</v>
      </c>
      <c r="C1064" s="75">
        <f t="shared" si="16"/>
        <v>16025040</v>
      </c>
      <c r="D1064" s="75" t="e">
        <f>MATCH(C1064,estadored!$B$26:$B$322,0)</f>
        <v>#N/A</v>
      </c>
      <c r="E1064" s="73" t="s">
        <v>12504</v>
      </c>
      <c r="F1064" s="74" t="s">
        <v>5019</v>
      </c>
      <c r="G1064" s="74" t="s">
        <v>12</v>
      </c>
      <c r="H1064" s="74" t="s">
        <v>64</v>
      </c>
      <c r="I1064" s="74" t="s">
        <v>14</v>
      </c>
      <c r="J1064" s="72" t="s">
        <v>15</v>
      </c>
      <c r="K1064" s="72" t="s">
        <v>12505</v>
      </c>
      <c r="L1064" s="72" t="s">
        <v>492</v>
      </c>
      <c r="M1064" s="72" t="s">
        <v>1035</v>
      </c>
      <c r="N1064" s="72">
        <v>8</v>
      </c>
      <c r="O1064" s="72">
        <v>10</v>
      </c>
      <c r="P1064" s="72">
        <v>4</v>
      </c>
      <c r="Q1064" s="72" t="s">
        <v>5021</v>
      </c>
      <c r="R1064" s="72">
        <v>8.1677777777777774</v>
      </c>
      <c r="S1064" s="72">
        <v>72</v>
      </c>
      <c r="T1064" s="75">
        <v>28</v>
      </c>
      <c r="U1064" s="75">
        <v>7</v>
      </c>
      <c r="V1064" s="75" t="s">
        <v>5022</v>
      </c>
      <c r="W1064" s="75">
        <v>-72.468611111111116</v>
      </c>
      <c r="X1064" s="76" t="s">
        <v>17</v>
      </c>
      <c r="Y1064" s="72" t="s">
        <v>323</v>
      </c>
      <c r="Z1064" s="74" t="s">
        <v>18</v>
      </c>
      <c r="AA1064" s="70"/>
      <c r="AB1064" s="70"/>
    </row>
    <row r="1065" spans="1:28" ht="20.100000000000001" customHeight="1">
      <c r="A1065" s="72" t="s">
        <v>763</v>
      </c>
      <c r="B1065" s="72" t="s">
        <v>11489</v>
      </c>
      <c r="C1065" s="75">
        <f t="shared" si="16"/>
        <v>35190010</v>
      </c>
      <c r="D1065" s="75" t="e">
        <f>MATCH(C1065,estadored!$B$26:$B$322,0)</f>
        <v>#N/A</v>
      </c>
      <c r="E1065" s="73" t="s">
        <v>11490</v>
      </c>
      <c r="F1065" s="74" t="s">
        <v>5019</v>
      </c>
      <c r="G1065" s="74" t="s">
        <v>12</v>
      </c>
      <c r="H1065" s="74" t="s">
        <v>67</v>
      </c>
      <c r="I1065" s="74" t="s">
        <v>14</v>
      </c>
      <c r="J1065" s="72" t="s">
        <v>15</v>
      </c>
      <c r="K1065" s="72" t="s">
        <v>850</v>
      </c>
      <c r="L1065" s="72" t="s">
        <v>173</v>
      </c>
      <c r="M1065" s="72" t="s">
        <v>783</v>
      </c>
      <c r="N1065" s="72">
        <v>5</v>
      </c>
      <c r="O1065" s="72">
        <v>36</v>
      </c>
      <c r="P1065" s="72">
        <v>50.9</v>
      </c>
      <c r="Q1065" s="72" t="s">
        <v>5021</v>
      </c>
      <c r="R1065" s="72">
        <v>5.6141388888888883</v>
      </c>
      <c r="S1065" s="72">
        <v>72</v>
      </c>
      <c r="T1065" s="75">
        <v>52</v>
      </c>
      <c r="U1065" s="75">
        <v>3.6</v>
      </c>
      <c r="V1065" s="75" t="s">
        <v>5022</v>
      </c>
      <c r="W1065" s="75">
        <v>-72.867666666666665</v>
      </c>
      <c r="X1065" s="76" t="s">
        <v>773</v>
      </c>
      <c r="Y1065" s="72" t="s">
        <v>650</v>
      </c>
      <c r="Z1065" s="74" t="s">
        <v>18</v>
      </c>
      <c r="AA1065" s="70"/>
      <c r="AB1065" s="70"/>
    </row>
    <row r="1066" spans="1:28" ht="20.100000000000001" customHeight="1">
      <c r="A1066" s="72" t="s">
        <v>303</v>
      </c>
      <c r="B1066" s="72" t="s">
        <v>7106</v>
      </c>
      <c r="C1066" s="75">
        <f t="shared" si="16"/>
        <v>25020710</v>
      </c>
      <c r="D1066" s="75" t="e">
        <f>MATCH(C1066,estadored!$B$26:$B$322,0)</f>
        <v>#N/A</v>
      </c>
      <c r="E1066" s="73" t="s">
        <v>395</v>
      </c>
      <c r="F1066" s="74" t="s">
        <v>38</v>
      </c>
      <c r="G1066" s="74" t="s">
        <v>12</v>
      </c>
      <c r="H1066" s="74" t="s">
        <v>13</v>
      </c>
      <c r="I1066" s="74" t="s">
        <v>14</v>
      </c>
      <c r="J1066" s="72" t="s">
        <v>15</v>
      </c>
      <c r="K1066" s="72" t="s">
        <v>396</v>
      </c>
      <c r="L1066" s="72" t="s">
        <v>123</v>
      </c>
      <c r="M1066" s="72" t="s">
        <v>394</v>
      </c>
      <c r="N1066" s="72">
        <v>8</v>
      </c>
      <c r="O1066" s="72">
        <v>25</v>
      </c>
      <c r="P1066" s="72">
        <v>12</v>
      </c>
      <c r="Q1066" s="72" t="s">
        <v>5021</v>
      </c>
      <c r="R1066" s="72">
        <v>8.42</v>
      </c>
      <c r="S1066" s="72">
        <v>75</v>
      </c>
      <c r="T1066" s="75">
        <v>16</v>
      </c>
      <c r="U1066" s="75">
        <v>26</v>
      </c>
      <c r="V1066" s="75" t="s">
        <v>5022</v>
      </c>
      <c r="W1066" s="75">
        <v>-75.273888888888891</v>
      </c>
      <c r="X1066" s="76" t="s">
        <v>51</v>
      </c>
      <c r="Y1066" s="72" t="s">
        <v>72</v>
      </c>
      <c r="Z1066" s="74" t="s">
        <v>18</v>
      </c>
      <c r="AA1066" s="70"/>
      <c r="AB1066" s="70"/>
    </row>
    <row r="1067" spans="1:28" ht="20.100000000000001" customHeight="1">
      <c r="A1067" s="72" t="s">
        <v>1137</v>
      </c>
      <c r="B1067" s="72" t="s">
        <v>14736</v>
      </c>
      <c r="C1067" s="75">
        <f t="shared" si="16"/>
        <v>53110020</v>
      </c>
      <c r="D1067" s="75" t="e">
        <f>MATCH(C1067,estadored!$B$26:$B$322,0)</f>
        <v>#N/A</v>
      </c>
      <c r="E1067" s="73" t="s">
        <v>14737</v>
      </c>
      <c r="F1067" s="74" t="s">
        <v>5019</v>
      </c>
      <c r="G1067" s="74" t="s">
        <v>12</v>
      </c>
      <c r="H1067" s="74" t="s">
        <v>13</v>
      </c>
      <c r="I1067" s="74" t="s">
        <v>14</v>
      </c>
      <c r="J1067" s="72" t="s">
        <v>15</v>
      </c>
      <c r="K1067" s="72" t="s">
        <v>14727</v>
      </c>
      <c r="L1067" s="72" t="s">
        <v>1146</v>
      </c>
      <c r="M1067" s="72" t="s">
        <v>1284</v>
      </c>
      <c r="N1067" s="72">
        <v>3</v>
      </c>
      <c r="O1067" s="72">
        <v>46</v>
      </c>
      <c r="P1067" s="72">
        <v>55.1</v>
      </c>
      <c r="Q1067" s="72" t="s">
        <v>5021</v>
      </c>
      <c r="R1067" s="72">
        <v>3.7819722222222221</v>
      </c>
      <c r="S1067" s="72">
        <v>76</v>
      </c>
      <c r="T1067" s="75">
        <v>45</v>
      </c>
      <c r="U1067" s="75">
        <v>31</v>
      </c>
      <c r="V1067" s="75" t="s">
        <v>5022</v>
      </c>
      <c r="W1067" s="75">
        <v>-76.758611111111108</v>
      </c>
      <c r="X1067" s="76" t="s">
        <v>642</v>
      </c>
      <c r="Y1067" s="72" t="s">
        <v>8737</v>
      </c>
      <c r="Z1067" s="74" t="s">
        <v>18</v>
      </c>
      <c r="AA1067" s="70"/>
      <c r="AB1067" s="70"/>
    </row>
    <row r="1068" spans="1:28" ht="20.100000000000001" customHeight="1">
      <c r="A1068" s="72" t="s">
        <v>1371</v>
      </c>
      <c r="B1068" s="72" t="s">
        <v>4823</v>
      </c>
      <c r="C1068" s="75">
        <f t="shared" si="16"/>
        <v>21206940</v>
      </c>
      <c r="D1068" s="75">
        <f>MATCH(C1068,estadored!$B$26:$B$322,0)</f>
        <v>33</v>
      </c>
      <c r="E1068" s="73" t="s">
        <v>1424</v>
      </c>
      <c r="F1068" s="74" t="s">
        <v>38</v>
      </c>
      <c r="G1068" s="74" t="s">
        <v>12</v>
      </c>
      <c r="H1068" s="74" t="s">
        <v>64</v>
      </c>
      <c r="I1068" s="74" t="s">
        <v>14</v>
      </c>
      <c r="J1068" s="72" t="s">
        <v>15</v>
      </c>
      <c r="K1068" s="72" t="s">
        <v>1395</v>
      </c>
      <c r="L1068" s="72" t="s">
        <v>1376</v>
      </c>
      <c r="M1068" s="72" t="s">
        <v>1376</v>
      </c>
      <c r="N1068" s="72">
        <v>4</v>
      </c>
      <c r="O1068" s="72">
        <v>34</v>
      </c>
      <c r="P1068" s="72">
        <v>36.700000000000003</v>
      </c>
      <c r="Q1068" s="72" t="s">
        <v>5021</v>
      </c>
      <c r="R1068" s="72">
        <v>4.5768611111111106</v>
      </c>
      <c r="S1068" s="72">
        <v>74</v>
      </c>
      <c r="T1068" s="75">
        <v>10</v>
      </c>
      <c r="U1068" s="75">
        <v>36.4</v>
      </c>
      <c r="V1068" s="75" t="s">
        <v>5022</v>
      </c>
      <c r="W1068" s="75">
        <v>-74.176777777777787</v>
      </c>
      <c r="X1068" s="76" t="s">
        <v>1425</v>
      </c>
      <c r="Y1068" s="72" t="s">
        <v>1426</v>
      </c>
      <c r="Z1068" s="74" t="s">
        <v>18</v>
      </c>
      <c r="AA1068" s="70"/>
      <c r="AB1068" s="70"/>
    </row>
    <row r="1069" spans="1:28" ht="20.100000000000001" customHeight="1">
      <c r="A1069" s="72" t="s">
        <v>11</v>
      </c>
      <c r="B1069" s="72" t="s">
        <v>6330</v>
      </c>
      <c r="C1069" s="75">
        <f t="shared" si="16"/>
        <v>27015160</v>
      </c>
      <c r="D1069" s="75" t="e">
        <f>MATCH(C1069,estadored!$B$26:$B$322,0)</f>
        <v>#N/A</v>
      </c>
      <c r="E1069" s="73" t="s">
        <v>6331</v>
      </c>
      <c r="F1069" s="74" t="s">
        <v>5019</v>
      </c>
      <c r="G1069" s="74" t="s">
        <v>12</v>
      </c>
      <c r="H1069" s="74" t="s">
        <v>57</v>
      </c>
      <c r="I1069" s="74" t="s">
        <v>24</v>
      </c>
      <c r="J1069" s="72" t="s">
        <v>15</v>
      </c>
      <c r="K1069" s="72" t="s">
        <v>263</v>
      </c>
      <c r="L1069" s="72" t="s">
        <v>27</v>
      </c>
      <c r="M1069" s="72" t="s">
        <v>125</v>
      </c>
      <c r="N1069" s="72">
        <v>6</v>
      </c>
      <c r="O1069" s="72">
        <v>4</v>
      </c>
      <c r="P1069" s="72">
        <v>0</v>
      </c>
      <c r="Q1069" s="72" t="s">
        <v>5021</v>
      </c>
      <c r="R1069" s="72">
        <v>6.0666666666666664</v>
      </c>
      <c r="S1069" s="72">
        <v>75</v>
      </c>
      <c r="T1069" s="75">
        <v>36</v>
      </c>
      <c r="U1069" s="75">
        <v>0</v>
      </c>
      <c r="V1069" s="75" t="s">
        <v>5022</v>
      </c>
      <c r="W1069" s="75">
        <v>-75.599999999999994</v>
      </c>
      <c r="X1069" s="76" t="s">
        <v>6332</v>
      </c>
      <c r="Y1069" s="72" t="s">
        <v>5797</v>
      </c>
      <c r="Z1069" s="74" t="s">
        <v>6333</v>
      </c>
      <c r="AA1069" s="70"/>
      <c r="AB1069" s="70"/>
    </row>
    <row r="1070" spans="1:28" ht="20.100000000000001" customHeight="1">
      <c r="A1070" s="72" t="s">
        <v>1371</v>
      </c>
      <c r="B1070" s="72" t="s">
        <v>16294</v>
      </c>
      <c r="C1070" s="75">
        <f t="shared" si="16"/>
        <v>35060210</v>
      </c>
      <c r="D1070" s="75" t="e">
        <f>MATCH(C1070,estadored!$B$26:$B$322,0)</f>
        <v>#N/A</v>
      </c>
      <c r="E1070" s="73" t="s">
        <v>16295</v>
      </c>
      <c r="F1070" s="74" t="s">
        <v>5019</v>
      </c>
      <c r="G1070" s="74" t="s">
        <v>12</v>
      </c>
      <c r="H1070" s="74" t="s">
        <v>13</v>
      </c>
      <c r="I1070" s="74" t="s">
        <v>14</v>
      </c>
      <c r="J1070" s="72" t="s">
        <v>15</v>
      </c>
      <c r="K1070" s="72" t="s">
        <v>16280</v>
      </c>
      <c r="L1070" s="72" t="s">
        <v>522</v>
      </c>
      <c r="M1070" s="72" t="s">
        <v>16247</v>
      </c>
      <c r="N1070" s="72">
        <v>4</v>
      </c>
      <c r="O1070" s="72">
        <v>39</v>
      </c>
      <c r="P1070" s="72">
        <v>0.9</v>
      </c>
      <c r="Q1070" s="72" t="s">
        <v>5021</v>
      </c>
      <c r="R1070" s="72">
        <v>4.6502500000000007</v>
      </c>
      <c r="S1070" s="72">
        <v>73</v>
      </c>
      <c r="T1070" s="75">
        <v>38</v>
      </c>
      <c r="U1070" s="75">
        <v>29.2</v>
      </c>
      <c r="V1070" s="75" t="s">
        <v>5022</v>
      </c>
      <c r="W1070" s="75">
        <v>-73.641444444444446</v>
      </c>
      <c r="X1070" s="76" t="s">
        <v>5505</v>
      </c>
      <c r="Y1070" s="72" t="s">
        <v>8405</v>
      </c>
      <c r="Z1070" s="74" t="s">
        <v>18</v>
      </c>
      <c r="AA1070" s="70"/>
      <c r="AB1070" s="70"/>
    </row>
    <row r="1071" spans="1:28" ht="20.100000000000001" customHeight="1">
      <c r="A1071" s="72" t="s">
        <v>1371</v>
      </c>
      <c r="B1071" s="72" t="s">
        <v>15989</v>
      </c>
      <c r="C1071" s="75">
        <f t="shared" si="16"/>
        <v>21206170</v>
      </c>
      <c r="D1071" s="75" t="e">
        <f>MATCH(C1071,estadored!$B$26:$B$322,0)</f>
        <v>#N/A</v>
      </c>
      <c r="E1071" s="73" t="s">
        <v>15990</v>
      </c>
      <c r="F1071" s="74" t="s">
        <v>5019</v>
      </c>
      <c r="G1071" s="74" t="s">
        <v>12</v>
      </c>
      <c r="H1071" s="74" t="s">
        <v>26</v>
      </c>
      <c r="I1071" s="74" t="s">
        <v>24</v>
      </c>
      <c r="J1071" s="72" t="s">
        <v>15</v>
      </c>
      <c r="K1071" s="72" t="s">
        <v>624</v>
      </c>
      <c r="L1071" s="72" t="s">
        <v>1376</v>
      </c>
      <c r="M1071" s="72" t="s">
        <v>1376</v>
      </c>
      <c r="N1071" s="72">
        <v>4</v>
      </c>
      <c r="O1071" s="72">
        <v>36</v>
      </c>
      <c r="P1071" s="72">
        <v>0</v>
      </c>
      <c r="Q1071" s="72" t="s">
        <v>5021</v>
      </c>
      <c r="R1071" s="72">
        <v>4.5999999999999996</v>
      </c>
      <c r="S1071" s="72">
        <v>74</v>
      </c>
      <c r="T1071" s="75">
        <v>12</v>
      </c>
      <c r="U1071" s="75">
        <v>0</v>
      </c>
      <c r="V1071" s="75" t="s">
        <v>5022</v>
      </c>
      <c r="W1071" s="75">
        <v>-74.2</v>
      </c>
      <c r="X1071" s="76" t="s">
        <v>6332</v>
      </c>
      <c r="Y1071" s="72" t="s">
        <v>5245</v>
      </c>
      <c r="Z1071" s="74" t="s">
        <v>5587</v>
      </c>
      <c r="AA1071" s="70"/>
      <c r="AB1071" s="70"/>
    </row>
    <row r="1072" spans="1:28" ht="20.100000000000001" customHeight="1">
      <c r="A1072" s="72" t="s">
        <v>11</v>
      </c>
      <c r="B1072" s="72" t="s">
        <v>5138</v>
      </c>
      <c r="C1072" s="75">
        <f t="shared" si="16"/>
        <v>11070030</v>
      </c>
      <c r="D1072" s="75" t="e">
        <f>MATCH(C1072,estadored!$B$26:$B$322,0)</f>
        <v>#N/A</v>
      </c>
      <c r="E1072" s="73" t="s">
        <v>5139</v>
      </c>
      <c r="F1072" s="74" t="s">
        <v>5019</v>
      </c>
      <c r="G1072" s="74" t="s">
        <v>12</v>
      </c>
      <c r="H1072" s="74" t="s">
        <v>13</v>
      </c>
      <c r="I1072" s="74" t="s">
        <v>14</v>
      </c>
      <c r="J1072" s="72" t="s">
        <v>15</v>
      </c>
      <c r="K1072" s="72" t="s">
        <v>5140</v>
      </c>
      <c r="L1072" s="72" t="s">
        <v>27</v>
      </c>
      <c r="M1072" s="72" t="s">
        <v>5136</v>
      </c>
      <c r="N1072" s="72">
        <v>6</v>
      </c>
      <c r="O1072" s="72">
        <v>32</v>
      </c>
      <c r="P1072" s="72">
        <v>22</v>
      </c>
      <c r="Q1072" s="72" t="s">
        <v>5021</v>
      </c>
      <c r="R1072" s="72">
        <v>6.5394444444444444</v>
      </c>
      <c r="S1072" s="72">
        <v>76</v>
      </c>
      <c r="T1072" s="75">
        <v>9</v>
      </c>
      <c r="U1072" s="75">
        <v>31</v>
      </c>
      <c r="V1072" s="75" t="s">
        <v>5022</v>
      </c>
      <c r="W1072" s="75">
        <v>-76.158611111111114</v>
      </c>
      <c r="X1072" s="76" t="s">
        <v>5141</v>
      </c>
      <c r="Y1072" s="72" t="s">
        <v>5034</v>
      </c>
      <c r="Z1072" s="74" t="s">
        <v>18</v>
      </c>
      <c r="AA1072" s="70"/>
      <c r="AB1072" s="70"/>
    </row>
    <row r="1073" spans="1:28" ht="20.100000000000001" customHeight="1">
      <c r="A1073" s="72" t="s">
        <v>1299</v>
      </c>
      <c r="B1073" s="72" t="s">
        <v>15639</v>
      </c>
      <c r="C1073" s="75">
        <f t="shared" si="16"/>
        <v>23070010</v>
      </c>
      <c r="D1073" s="75" t="e">
        <f>MATCH(C1073,estadored!$B$26:$B$322,0)</f>
        <v>#N/A</v>
      </c>
      <c r="E1073" s="73" t="s">
        <v>15640</v>
      </c>
      <c r="F1073" s="74" t="s">
        <v>5019</v>
      </c>
      <c r="G1073" s="74" t="s">
        <v>12</v>
      </c>
      <c r="H1073" s="74" t="s">
        <v>13</v>
      </c>
      <c r="I1073" s="74" t="s">
        <v>14</v>
      </c>
      <c r="J1073" s="72" t="s">
        <v>15</v>
      </c>
      <c r="K1073" s="72" t="s">
        <v>15641</v>
      </c>
      <c r="L1073" s="72" t="s">
        <v>27</v>
      </c>
      <c r="M1073" s="72" t="s">
        <v>134</v>
      </c>
      <c r="N1073" s="72">
        <v>5</v>
      </c>
      <c r="O1073" s="72">
        <v>51</v>
      </c>
      <c r="P1073" s="72">
        <v>41.1</v>
      </c>
      <c r="Q1073" s="72" t="s">
        <v>5021</v>
      </c>
      <c r="R1073" s="72">
        <v>5.8614166666666661</v>
      </c>
      <c r="S1073" s="72">
        <v>74</v>
      </c>
      <c r="T1073" s="75">
        <v>45</v>
      </c>
      <c r="U1073" s="75">
        <v>43.3</v>
      </c>
      <c r="V1073" s="75" t="s">
        <v>5022</v>
      </c>
      <c r="W1073" s="75">
        <v>-74.762027777777774</v>
      </c>
      <c r="X1073" s="76" t="s">
        <v>15642</v>
      </c>
      <c r="Y1073" s="72" t="s">
        <v>5729</v>
      </c>
      <c r="Z1073" s="74" t="s">
        <v>18</v>
      </c>
      <c r="AA1073" s="70"/>
      <c r="AB1073" s="70"/>
    </row>
    <row r="1074" spans="1:28" ht="20.100000000000001" customHeight="1">
      <c r="A1074" s="72" t="s">
        <v>1371</v>
      </c>
      <c r="B1074" s="72" t="s">
        <v>15912</v>
      </c>
      <c r="C1074" s="75">
        <f t="shared" si="16"/>
        <v>21205760</v>
      </c>
      <c r="D1074" s="75" t="e">
        <f>MATCH(C1074,estadored!$B$26:$B$322,0)</f>
        <v>#N/A</v>
      </c>
      <c r="E1074" s="73" t="s">
        <v>15913</v>
      </c>
      <c r="F1074" s="74" t="s">
        <v>5019</v>
      </c>
      <c r="G1074" s="74" t="s">
        <v>12</v>
      </c>
      <c r="H1074" s="74" t="s">
        <v>111</v>
      </c>
      <c r="I1074" s="74" t="s">
        <v>24</v>
      </c>
      <c r="J1074" s="72" t="s">
        <v>15</v>
      </c>
      <c r="K1074" s="72" t="s">
        <v>463</v>
      </c>
      <c r="L1074" s="72" t="s">
        <v>1376</v>
      </c>
      <c r="M1074" s="72" t="s">
        <v>1376</v>
      </c>
      <c r="N1074" s="72">
        <v>4</v>
      </c>
      <c r="O1074" s="72">
        <v>36</v>
      </c>
      <c r="P1074" s="72">
        <v>0</v>
      </c>
      <c r="Q1074" s="72" t="s">
        <v>5021</v>
      </c>
      <c r="R1074" s="72">
        <v>4.5999999999999996</v>
      </c>
      <c r="S1074" s="72">
        <v>74</v>
      </c>
      <c r="T1074" s="75">
        <v>5</v>
      </c>
      <c r="U1074" s="75">
        <v>0</v>
      </c>
      <c r="V1074" s="75" t="s">
        <v>5022</v>
      </c>
      <c r="W1074" s="75">
        <v>-74.083333333333329</v>
      </c>
      <c r="X1074" s="76" t="s">
        <v>264</v>
      </c>
      <c r="Y1074" s="72" t="s">
        <v>9389</v>
      </c>
      <c r="Z1074" s="74" t="s">
        <v>14815</v>
      </c>
      <c r="AA1074" s="70"/>
      <c r="AB1074" s="70"/>
    </row>
    <row r="1075" spans="1:28" ht="20.100000000000001" customHeight="1">
      <c r="A1075" s="72" t="s">
        <v>1031</v>
      </c>
      <c r="B1075" s="72" t="s">
        <v>12442</v>
      </c>
      <c r="C1075" s="75">
        <f t="shared" si="16"/>
        <v>16020170</v>
      </c>
      <c r="D1075" s="75" t="e">
        <f>MATCH(C1075,estadored!$B$26:$B$322,0)</f>
        <v>#N/A</v>
      </c>
      <c r="E1075" s="73" t="s">
        <v>12443</v>
      </c>
      <c r="F1075" s="74" t="s">
        <v>5019</v>
      </c>
      <c r="G1075" s="74" t="s">
        <v>12</v>
      </c>
      <c r="H1075" s="74" t="s">
        <v>13</v>
      </c>
      <c r="I1075" s="74" t="s">
        <v>24</v>
      </c>
      <c r="J1075" s="72" t="s">
        <v>15</v>
      </c>
      <c r="K1075" s="72" t="s">
        <v>12444</v>
      </c>
      <c r="L1075" s="72" t="s">
        <v>492</v>
      </c>
      <c r="M1075" s="72" t="s">
        <v>1035</v>
      </c>
      <c r="N1075" s="72">
        <v>8</v>
      </c>
      <c r="O1075" s="72">
        <v>12</v>
      </c>
      <c r="P1075" s="72">
        <v>0</v>
      </c>
      <c r="Q1075" s="72" t="s">
        <v>5021</v>
      </c>
      <c r="R1075" s="72">
        <v>8.1999999999999993</v>
      </c>
      <c r="S1075" s="72">
        <v>72</v>
      </c>
      <c r="T1075" s="75">
        <v>29</v>
      </c>
      <c r="U1075" s="75">
        <v>0</v>
      </c>
      <c r="V1075" s="75" t="s">
        <v>5022</v>
      </c>
      <c r="W1075" s="75">
        <v>-72.483333333333334</v>
      </c>
      <c r="X1075" s="76" t="s">
        <v>17</v>
      </c>
      <c r="Y1075" s="72" t="s">
        <v>5092</v>
      </c>
      <c r="Z1075" s="74" t="s">
        <v>5035</v>
      </c>
      <c r="AA1075" s="70"/>
      <c r="AB1075" s="70"/>
    </row>
    <row r="1076" spans="1:28" ht="20.100000000000001" customHeight="1">
      <c r="A1076" s="72" t="s">
        <v>303</v>
      </c>
      <c r="B1076" s="72" t="s">
        <v>6773</v>
      </c>
      <c r="C1076" s="75">
        <f t="shared" si="16"/>
        <v>13070420</v>
      </c>
      <c r="D1076" s="75" t="e">
        <f>MATCH(C1076,estadored!$B$26:$B$322,0)</f>
        <v>#N/A</v>
      </c>
      <c r="E1076" s="73" t="s">
        <v>6774</v>
      </c>
      <c r="F1076" s="74" t="s">
        <v>5019</v>
      </c>
      <c r="G1076" s="74" t="s">
        <v>12</v>
      </c>
      <c r="H1076" s="74" t="s">
        <v>13</v>
      </c>
      <c r="I1076" s="74" t="s">
        <v>24</v>
      </c>
      <c r="J1076" s="72" t="s">
        <v>15</v>
      </c>
      <c r="K1076" s="72" t="s">
        <v>122</v>
      </c>
      <c r="L1076" s="72" t="s">
        <v>123</v>
      </c>
      <c r="M1076" s="72" t="s">
        <v>339</v>
      </c>
      <c r="N1076" s="72">
        <v>9</v>
      </c>
      <c r="O1076" s="72">
        <v>18</v>
      </c>
      <c r="P1076" s="72">
        <v>0</v>
      </c>
      <c r="Q1076" s="72" t="s">
        <v>5021</v>
      </c>
      <c r="R1076" s="72">
        <v>9.3000000000000007</v>
      </c>
      <c r="S1076" s="72">
        <v>75</v>
      </c>
      <c r="T1076" s="75">
        <v>51</v>
      </c>
      <c r="U1076" s="75">
        <v>0</v>
      </c>
      <c r="V1076" s="75" t="s">
        <v>5022</v>
      </c>
      <c r="W1076" s="75">
        <v>-75.849999999999994</v>
      </c>
      <c r="X1076" s="76" t="s">
        <v>44</v>
      </c>
      <c r="Y1076" s="72" t="s">
        <v>6682</v>
      </c>
      <c r="Z1076" s="74" t="s">
        <v>5622</v>
      </c>
      <c r="AA1076" s="70"/>
      <c r="AB1076" s="70"/>
    </row>
    <row r="1077" spans="1:28" ht="20.100000000000001" customHeight="1">
      <c r="A1077" s="72" t="s">
        <v>1031</v>
      </c>
      <c r="B1077" s="72" t="s">
        <v>13269</v>
      </c>
      <c r="C1077" s="75">
        <f t="shared" si="16"/>
        <v>23197350</v>
      </c>
      <c r="D1077" s="75" t="e">
        <f>MATCH(C1077,estadored!$B$26:$B$322,0)</f>
        <v>#N/A</v>
      </c>
      <c r="E1077" s="73" t="s">
        <v>13270</v>
      </c>
      <c r="F1077" s="74" t="s">
        <v>5019</v>
      </c>
      <c r="G1077" s="74" t="s">
        <v>19</v>
      </c>
      <c r="H1077" s="74" t="s">
        <v>20</v>
      </c>
      <c r="I1077" s="74" t="s">
        <v>24</v>
      </c>
      <c r="J1077" s="72" t="s">
        <v>15</v>
      </c>
      <c r="K1077" s="72" t="s">
        <v>1083</v>
      </c>
      <c r="L1077" s="72" t="s">
        <v>767</v>
      </c>
      <c r="M1077" s="72" t="s">
        <v>142</v>
      </c>
      <c r="N1077" s="72">
        <v>7</v>
      </c>
      <c r="O1077" s="72">
        <v>38</v>
      </c>
      <c r="P1077" s="72">
        <v>0</v>
      </c>
      <c r="Q1077" s="72" t="s">
        <v>5021</v>
      </c>
      <c r="R1077" s="72">
        <v>7.6333333333333329</v>
      </c>
      <c r="S1077" s="72">
        <v>73</v>
      </c>
      <c r="T1077" s="75">
        <v>35</v>
      </c>
      <c r="U1077" s="75">
        <v>0</v>
      </c>
      <c r="V1077" s="75" t="s">
        <v>5022</v>
      </c>
      <c r="W1077" s="75">
        <v>-73.583333333333329</v>
      </c>
      <c r="X1077" s="76" t="s">
        <v>864</v>
      </c>
      <c r="Y1077" s="72" t="s">
        <v>83</v>
      </c>
      <c r="Z1077" s="74" t="s">
        <v>7372</v>
      </c>
      <c r="AA1077" s="70"/>
      <c r="AB1077" s="70"/>
    </row>
    <row r="1078" spans="1:28" ht="20.100000000000001" customHeight="1">
      <c r="A1078" s="72" t="s">
        <v>1031</v>
      </c>
      <c r="B1078" s="72" t="s">
        <v>12792</v>
      </c>
      <c r="C1078" s="75">
        <f t="shared" si="16"/>
        <v>16060010</v>
      </c>
      <c r="D1078" s="75" t="e">
        <f>MATCH(C1078,estadored!$B$26:$B$322,0)</f>
        <v>#N/A</v>
      </c>
      <c r="E1078" s="73" t="s">
        <v>12793</v>
      </c>
      <c r="F1078" s="74" t="s">
        <v>5019</v>
      </c>
      <c r="G1078" s="74" t="s">
        <v>12</v>
      </c>
      <c r="H1078" s="74" t="s">
        <v>13</v>
      </c>
      <c r="I1078" s="74" t="s">
        <v>14</v>
      </c>
      <c r="J1078" s="72" t="s">
        <v>15</v>
      </c>
      <c r="K1078" s="72" t="s">
        <v>12794</v>
      </c>
      <c r="L1078" s="72" t="s">
        <v>492</v>
      </c>
      <c r="M1078" s="72" t="s">
        <v>12578</v>
      </c>
      <c r="N1078" s="72">
        <v>8</v>
      </c>
      <c r="O1078" s="72">
        <v>50</v>
      </c>
      <c r="P1078" s="72">
        <v>5</v>
      </c>
      <c r="Q1078" s="72" t="s">
        <v>5021</v>
      </c>
      <c r="R1078" s="72">
        <v>8.8347222222222221</v>
      </c>
      <c r="S1078" s="72">
        <v>72</v>
      </c>
      <c r="T1078" s="75">
        <v>47</v>
      </c>
      <c r="U1078" s="75">
        <v>30</v>
      </c>
      <c r="V1078" s="75" t="s">
        <v>5022</v>
      </c>
      <c r="W1078" s="75">
        <v>-72.791666666666671</v>
      </c>
      <c r="X1078" s="76" t="s">
        <v>21</v>
      </c>
      <c r="Y1078" s="72" t="s">
        <v>216</v>
      </c>
      <c r="Z1078" s="74" t="s">
        <v>18</v>
      </c>
      <c r="AA1078" s="70"/>
      <c r="AB1078" s="70"/>
    </row>
    <row r="1079" spans="1:28" ht="20.100000000000001" customHeight="1">
      <c r="A1079" s="72" t="s">
        <v>1031</v>
      </c>
      <c r="B1079" s="72" t="s">
        <v>12439</v>
      </c>
      <c r="C1079" s="75">
        <f t="shared" si="16"/>
        <v>16020160</v>
      </c>
      <c r="D1079" s="75" t="e">
        <f>MATCH(C1079,estadored!$B$26:$B$322,0)</f>
        <v>#N/A</v>
      </c>
      <c r="E1079" s="73" t="s">
        <v>12440</v>
      </c>
      <c r="F1079" s="74" t="s">
        <v>5019</v>
      </c>
      <c r="G1079" s="74" t="s">
        <v>12</v>
      </c>
      <c r="H1079" s="74" t="s">
        <v>13</v>
      </c>
      <c r="I1079" s="74" t="s">
        <v>24</v>
      </c>
      <c r="J1079" s="72" t="s">
        <v>15</v>
      </c>
      <c r="K1079" s="72" t="s">
        <v>12441</v>
      </c>
      <c r="L1079" s="72" t="s">
        <v>492</v>
      </c>
      <c r="M1079" s="72" t="s">
        <v>1035</v>
      </c>
      <c r="N1079" s="72">
        <v>8</v>
      </c>
      <c r="O1079" s="72">
        <v>13</v>
      </c>
      <c r="P1079" s="72">
        <v>0</v>
      </c>
      <c r="Q1079" s="72" t="s">
        <v>5021</v>
      </c>
      <c r="R1079" s="72">
        <v>8.2166666666666668</v>
      </c>
      <c r="S1079" s="72">
        <v>72</v>
      </c>
      <c r="T1079" s="75">
        <v>31</v>
      </c>
      <c r="U1079" s="75">
        <v>0</v>
      </c>
      <c r="V1079" s="75" t="s">
        <v>5022</v>
      </c>
      <c r="W1079" s="75">
        <v>-72.516666666666666</v>
      </c>
      <c r="X1079" s="76" t="s">
        <v>5403</v>
      </c>
      <c r="Y1079" s="72" t="s">
        <v>9347</v>
      </c>
      <c r="Z1079" s="74" t="s">
        <v>11737</v>
      </c>
      <c r="AA1079" s="70"/>
      <c r="AB1079" s="70"/>
    </row>
    <row r="1080" spans="1:28" ht="20.100000000000001" customHeight="1">
      <c r="A1080" s="72" t="s">
        <v>1031</v>
      </c>
      <c r="B1080" s="72" t="s">
        <v>13076</v>
      </c>
      <c r="C1080" s="75">
        <f t="shared" si="16"/>
        <v>23190240</v>
      </c>
      <c r="D1080" s="75" t="e">
        <f>MATCH(C1080,estadored!$B$26:$B$322,0)</f>
        <v>#N/A</v>
      </c>
      <c r="E1080" s="73" t="s">
        <v>13077</v>
      </c>
      <c r="F1080" s="74" t="s">
        <v>5019</v>
      </c>
      <c r="G1080" s="74" t="s">
        <v>12</v>
      </c>
      <c r="H1080" s="74" t="s">
        <v>13</v>
      </c>
      <c r="I1080" s="74" t="s">
        <v>24</v>
      </c>
      <c r="J1080" s="72" t="s">
        <v>15</v>
      </c>
      <c r="K1080" s="72" t="s">
        <v>1083</v>
      </c>
      <c r="L1080" s="72" t="s">
        <v>767</v>
      </c>
      <c r="M1080" s="72" t="s">
        <v>142</v>
      </c>
      <c r="N1080" s="72">
        <v>7</v>
      </c>
      <c r="O1080" s="72">
        <v>24</v>
      </c>
      <c r="P1080" s="72">
        <v>0</v>
      </c>
      <c r="Q1080" s="72" t="s">
        <v>5021</v>
      </c>
      <c r="R1080" s="72">
        <v>7.4</v>
      </c>
      <c r="S1080" s="72">
        <v>73</v>
      </c>
      <c r="T1080" s="75">
        <v>27</v>
      </c>
      <c r="U1080" s="75">
        <v>0</v>
      </c>
      <c r="V1080" s="75" t="s">
        <v>5022</v>
      </c>
      <c r="W1080" s="75">
        <v>-73.45</v>
      </c>
      <c r="X1080" s="76" t="s">
        <v>9664</v>
      </c>
      <c r="Y1080" s="72" t="s">
        <v>314</v>
      </c>
      <c r="Z1080" s="74" t="s">
        <v>104</v>
      </c>
      <c r="AA1080" s="70"/>
      <c r="AB1080" s="70"/>
    </row>
    <row r="1081" spans="1:28" ht="20.100000000000001" customHeight="1">
      <c r="A1081" s="72" t="s">
        <v>303</v>
      </c>
      <c r="B1081" s="72" t="s">
        <v>7471</v>
      </c>
      <c r="C1081" s="75">
        <f t="shared" si="16"/>
        <v>25028210</v>
      </c>
      <c r="D1081" s="75" t="e">
        <f>MATCH(C1081,estadored!$B$26:$B$322,0)</f>
        <v>#N/A</v>
      </c>
      <c r="E1081" s="73" t="s">
        <v>7472</v>
      </c>
      <c r="F1081" s="74" t="s">
        <v>5019</v>
      </c>
      <c r="G1081" s="74" t="s">
        <v>19</v>
      </c>
      <c r="H1081" s="74" t="s">
        <v>20</v>
      </c>
      <c r="I1081" s="74" t="s">
        <v>24</v>
      </c>
      <c r="J1081" s="72" t="s">
        <v>15</v>
      </c>
      <c r="K1081" s="72" t="s">
        <v>7473</v>
      </c>
      <c r="L1081" s="72" t="s">
        <v>175</v>
      </c>
      <c r="M1081" s="72" t="s">
        <v>7078</v>
      </c>
      <c r="N1081" s="72">
        <v>8</v>
      </c>
      <c r="O1081" s="72">
        <v>47</v>
      </c>
      <c r="P1081" s="72">
        <v>0</v>
      </c>
      <c r="Q1081" s="72" t="s">
        <v>5021</v>
      </c>
      <c r="R1081" s="72">
        <v>8.7833333333333332</v>
      </c>
      <c r="S1081" s="72">
        <v>74</v>
      </c>
      <c r="T1081" s="75">
        <v>20</v>
      </c>
      <c r="U1081" s="75">
        <v>0</v>
      </c>
      <c r="V1081" s="75" t="s">
        <v>5022</v>
      </c>
      <c r="W1081" s="75">
        <v>-74.333333333333329</v>
      </c>
      <c r="X1081" s="76" t="s">
        <v>48</v>
      </c>
      <c r="Y1081" s="72" t="s">
        <v>5811</v>
      </c>
      <c r="Z1081" s="74" t="s">
        <v>7372</v>
      </c>
      <c r="AA1081" s="70"/>
      <c r="AB1081" s="70"/>
    </row>
    <row r="1082" spans="1:28" ht="20.100000000000001" customHeight="1">
      <c r="A1082" s="72" t="s">
        <v>892</v>
      </c>
      <c r="B1082" s="72" t="s">
        <v>12205</v>
      </c>
      <c r="C1082" s="75">
        <f t="shared" si="16"/>
        <v>52055080</v>
      </c>
      <c r="D1082" s="75" t="e">
        <f>MATCH(C1082,estadored!$B$26:$B$322,0)</f>
        <v>#N/A</v>
      </c>
      <c r="E1082" s="73" t="s">
        <v>12206</v>
      </c>
      <c r="F1082" s="74" t="s">
        <v>5019</v>
      </c>
      <c r="G1082" s="74" t="s">
        <v>12</v>
      </c>
      <c r="H1082" s="74" t="s">
        <v>111</v>
      </c>
      <c r="I1082" s="74" t="s">
        <v>24</v>
      </c>
      <c r="J1082" s="72" t="s">
        <v>15</v>
      </c>
      <c r="K1082" s="72" t="s">
        <v>909</v>
      </c>
      <c r="L1082" s="72" t="s">
        <v>908</v>
      </c>
      <c r="M1082" s="72" t="s">
        <v>909</v>
      </c>
      <c r="N1082" s="72">
        <v>1</v>
      </c>
      <c r="O1082" s="72">
        <v>12</v>
      </c>
      <c r="P1082" s="72">
        <v>0</v>
      </c>
      <c r="Q1082" s="72" t="s">
        <v>5021</v>
      </c>
      <c r="R1082" s="72">
        <v>1.2</v>
      </c>
      <c r="S1082" s="72">
        <v>77</v>
      </c>
      <c r="T1082" s="75">
        <v>10</v>
      </c>
      <c r="U1082" s="75">
        <v>0</v>
      </c>
      <c r="V1082" s="75" t="s">
        <v>5022</v>
      </c>
      <c r="W1082" s="75">
        <v>-77.166666666666671</v>
      </c>
      <c r="X1082" s="76" t="s">
        <v>10794</v>
      </c>
      <c r="Y1082" s="72" t="s">
        <v>8341</v>
      </c>
      <c r="Z1082" s="74" t="s">
        <v>9841</v>
      </c>
      <c r="AA1082" s="70"/>
      <c r="AB1082" s="70"/>
    </row>
    <row r="1083" spans="1:28" ht="20.100000000000001" customHeight="1">
      <c r="A1083" s="72" t="s">
        <v>1031</v>
      </c>
      <c r="B1083" s="72" t="s">
        <v>12692</v>
      </c>
      <c r="C1083" s="75">
        <f t="shared" si="16"/>
        <v>16050010</v>
      </c>
      <c r="D1083" s="75" t="e">
        <f>MATCH(C1083,estadored!$B$26:$B$322,0)</f>
        <v>#N/A</v>
      </c>
      <c r="E1083" s="73" t="s">
        <v>12693</v>
      </c>
      <c r="F1083" s="74" t="s">
        <v>5019</v>
      </c>
      <c r="G1083" s="74" t="s">
        <v>12</v>
      </c>
      <c r="H1083" s="74" t="s">
        <v>13</v>
      </c>
      <c r="I1083" s="74" t="s">
        <v>24</v>
      </c>
      <c r="J1083" s="72" t="s">
        <v>15</v>
      </c>
      <c r="K1083" s="72" t="s">
        <v>12694</v>
      </c>
      <c r="L1083" s="72" t="s">
        <v>492</v>
      </c>
      <c r="M1083" s="72" t="s">
        <v>12695</v>
      </c>
      <c r="N1083" s="72">
        <v>8</v>
      </c>
      <c r="O1083" s="72">
        <v>36</v>
      </c>
      <c r="P1083" s="72">
        <v>0</v>
      </c>
      <c r="Q1083" s="72" t="s">
        <v>5021</v>
      </c>
      <c r="R1083" s="72">
        <v>8.6</v>
      </c>
      <c r="S1083" s="72">
        <v>73</v>
      </c>
      <c r="T1083" s="75">
        <v>19</v>
      </c>
      <c r="U1083" s="75">
        <v>0</v>
      </c>
      <c r="V1083" s="75" t="s">
        <v>5022</v>
      </c>
      <c r="W1083" s="75">
        <v>-73.316666666666663</v>
      </c>
      <c r="X1083" s="76" t="s">
        <v>608</v>
      </c>
      <c r="Y1083" s="72" t="s">
        <v>5622</v>
      </c>
      <c r="Z1083" s="74" t="s">
        <v>7905</v>
      </c>
      <c r="AA1083" s="70"/>
      <c r="AB1083" s="70"/>
    </row>
    <row r="1084" spans="1:28" ht="20.100000000000001" customHeight="1">
      <c r="A1084" s="72" t="s">
        <v>892</v>
      </c>
      <c r="B1084" s="72" t="s">
        <v>11952</v>
      </c>
      <c r="C1084" s="75">
        <f t="shared" si="16"/>
        <v>51030020</v>
      </c>
      <c r="D1084" s="75" t="e">
        <f>MATCH(C1084,estadored!$B$26:$B$322,0)</f>
        <v>#N/A</v>
      </c>
      <c r="E1084" s="73" t="s">
        <v>11953</v>
      </c>
      <c r="F1084" s="74" t="s">
        <v>5019</v>
      </c>
      <c r="G1084" s="74" t="s">
        <v>12</v>
      </c>
      <c r="H1084" s="74" t="s">
        <v>13</v>
      </c>
      <c r="I1084" s="74" t="s">
        <v>14</v>
      </c>
      <c r="J1084" s="72" t="s">
        <v>15</v>
      </c>
      <c r="K1084" s="72" t="s">
        <v>11954</v>
      </c>
      <c r="L1084" s="72" t="s">
        <v>908</v>
      </c>
      <c r="M1084" s="72" t="s">
        <v>921</v>
      </c>
      <c r="N1084" s="72">
        <v>1</v>
      </c>
      <c r="O1084" s="72">
        <v>38</v>
      </c>
      <c r="P1084" s="72">
        <v>1.4</v>
      </c>
      <c r="Q1084" s="72" t="s">
        <v>5021</v>
      </c>
      <c r="R1084" s="72">
        <v>1.6337222222222223</v>
      </c>
      <c r="S1084" s="72">
        <v>78</v>
      </c>
      <c r="T1084" s="75">
        <v>37</v>
      </c>
      <c r="U1084" s="75">
        <v>47.5</v>
      </c>
      <c r="V1084" s="75" t="s">
        <v>5022</v>
      </c>
      <c r="W1084" s="75">
        <v>-78.629861111111111</v>
      </c>
      <c r="X1084" s="76" t="s">
        <v>50</v>
      </c>
      <c r="Y1084" s="72" t="s">
        <v>7834</v>
      </c>
      <c r="Z1084" s="74" t="s">
        <v>18</v>
      </c>
      <c r="AA1084" s="70"/>
      <c r="AB1084" s="70"/>
    </row>
    <row r="1085" spans="1:28" ht="20.100000000000001" customHeight="1">
      <c r="A1085" s="72" t="s">
        <v>1137</v>
      </c>
      <c r="B1085" s="72" t="s">
        <v>13833</v>
      </c>
      <c r="C1085" s="75">
        <f t="shared" si="16"/>
        <v>26010020</v>
      </c>
      <c r="D1085" s="75" t="e">
        <f>MATCH(C1085,estadored!$B$26:$B$322,0)</f>
        <v>#N/A</v>
      </c>
      <c r="E1085" s="73" t="s">
        <v>13834</v>
      </c>
      <c r="F1085" s="74" t="s">
        <v>5019</v>
      </c>
      <c r="G1085" s="74" t="s">
        <v>12</v>
      </c>
      <c r="H1085" s="74" t="s">
        <v>13</v>
      </c>
      <c r="I1085" s="74" t="s">
        <v>14</v>
      </c>
      <c r="J1085" s="72" t="s">
        <v>15</v>
      </c>
      <c r="K1085" s="72" t="s">
        <v>13835</v>
      </c>
      <c r="L1085" s="72" t="s">
        <v>174</v>
      </c>
      <c r="M1085" s="72" t="s">
        <v>603</v>
      </c>
      <c r="N1085" s="72">
        <v>2</v>
      </c>
      <c r="O1085" s="72">
        <v>20</v>
      </c>
      <c r="P1085" s="72">
        <v>36.1</v>
      </c>
      <c r="Q1085" s="72" t="s">
        <v>5021</v>
      </c>
      <c r="R1085" s="72">
        <v>2.3433611111111112</v>
      </c>
      <c r="S1085" s="72">
        <v>76</v>
      </c>
      <c r="T1085" s="75">
        <v>29</v>
      </c>
      <c r="U1085" s="75">
        <v>43.8</v>
      </c>
      <c r="V1085" s="75" t="s">
        <v>5022</v>
      </c>
      <c r="W1085" s="75">
        <v>-76.495500000000007</v>
      </c>
      <c r="X1085" s="76" t="s">
        <v>13836</v>
      </c>
      <c r="Y1085" s="72" t="s">
        <v>13837</v>
      </c>
      <c r="Z1085" s="74" t="s">
        <v>18</v>
      </c>
      <c r="AA1085" s="70"/>
      <c r="AB1085" s="70"/>
    </row>
    <row r="1086" spans="1:28" ht="20.100000000000001" customHeight="1">
      <c r="A1086" s="72" t="s">
        <v>1299</v>
      </c>
      <c r="B1086" s="72" t="s">
        <v>15159</v>
      </c>
      <c r="C1086" s="75">
        <f t="shared" si="16"/>
        <v>21217300</v>
      </c>
      <c r="D1086" s="75" t="e">
        <f>MATCH(C1086,estadored!$B$26:$B$322,0)</f>
        <v>#N/A</v>
      </c>
      <c r="E1086" s="73" t="s">
        <v>15160</v>
      </c>
      <c r="F1086" s="74" t="s">
        <v>5019</v>
      </c>
      <c r="G1086" s="74" t="s">
        <v>19</v>
      </c>
      <c r="H1086" s="74" t="s">
        <v>31</v>
      </c>
      <c r="I1086" s="74" t="s">
        <v>24</v>
      </c>
      <c r="J1086" s="72" t="s">
        <v>15</v>
      </c>
      <c r="K1086" s="72" t="s">
        <v>15061</v>
      </c>
      <c r="L1086" s="72" t="s">
        <v>637</v>
      </c>
      <c r="M1086" s="72" t="s">
        <v>1323</v>
      </c>
      <c r="N1086" s="72">
        <v>4</v>
      </c>
      <c r="O1086" s="72">
        <v>22</v>
      </c>
      <c r="P1086" s="72">
        <v>6.3</v>
      </c>
      <c r="Q1086" s="72" t="s">
        <v>5021</v>
      </c>
      <c r="R1086" s="72">
        <v>4.3684166666666666</v>
      </c>
      <c r="S1086" s="72">
        <v>75</v>
      </c>
      <c r="T1086" s="75">
        <v>20</v>
      </c>
      <c r="U1086" s="75">
        <v>7.5</v>
      </c>
      <c r="V1086" s="75" t="s">
        <v>5022</v>
      </c>
      <c r="W1086" s="75">
        <v>-75.33541666666666</v>
      </c>
      <c r="X1086" s="76" t="s">
        <v>12772</v>
      </c>
      <c r="Y1086" s="72" t="s">
        <v>12961</v>
      </c>
      <c r="Z1086" s="74" t="s">
        <v>121</v>
      </c>
      <c r="AA1086" s="70"/>
      <c r="AB1086" s="70"/>
    </row>
    <row r="1087" spans="1:28" ht="20.100000000000001" customHeight="1">
      <c r="A1087" s="72" t="s">
        <v>303</v>
      </c>
      <c r="B1087" s="72" t="s">
        <v>6864</v>
      </c>
      <c r="C1087" s="75">
        <f t="shared" si="16"/>
        <v>13077240</v>
      </c>
      <c r="D1087" s="75" t="e">
        <f>MATCH(C1087,estadored!$B$26:$B$322,0)</f>
        <v>#N/A</v>
      </c>
      <c r="E1087" s="73" t="s">
        <v>6865</v>
      </c>
      <c r="F1087" s="74" t="s">
        <v>5019</v>
      </c>
      <c r="G1087" s="74" t="s">
        <v>19</v>
      </c>
      <c r="H1087" s="74" t="s">
        <v>20</v>
      </c>
      <c r="I1087" s="74" t="s">
        <v>24</v>
      </c>
      <c r="J1087" s="72" t="s">
        <v>15</v>
      </c>
      <c r="K1087" s="72" t="s">
        <v>6866</v>
      </c>
      <c r="L1087" s="72" t="s">
        <v>123</v>
      </c>
      <c r="M1087" s="72" t="s">
        <v>6783</v>
      </c>
      <c r="N1087" s="72">
        <v>9</v>
      </c>
      <c r="O1087" s="72">
        <v>18</v>
      </c>
      <c r="P1087" s="72">
        <v>0</v>
      </c>
      <c r="Q1087" s="72" t="s">
        <v>5021</v>
      </c>
      <c r="R1087" s="72">
        <v>9.3000000000000007</v>
      </c>
      <c r="S1087" s="72">
        <v>75</v>
      </c>
      <c r="T1087" s="75">
        <v>47</v>
      </c>
      <c r="U1087" s="75">
        <v>0</v>
      </c>
      <c r="V1087" s="75" t="s">
        <v>5022</v>
      </c>
      <c r="W1087" s="75">
        <v>-75.783333333333331</v>
      </c>
      <c r="X1087" s="76" t="s">
        <v>44</v>
      </c>
      <c r="Y1087" s="72" t="s">
        <v>6867</v>
      </c>
      <c r="Z1087" s="74" t="s">
        <v>330</v>
      </c>
      <c r="AA1087" s="70"/>
      <c r="AB1087" s="70"/>
    </row>
    <row r="1088" spans="1:28" ht="20.100000000000001" customHeight="1">
      <c r="A1088" s="72" t="s">
        <v>11</v>
      </c>
      <c r="B1088" s="72" t="s">
        <v>5542</v>
      </c>
      <c r="C1088" s="75">
        <f t="shared" si="16"/>
        <v>23080750</v>
      </c>
      <c r="D1088" s="75" t="e">
        <f>MATCH(C1088,estadored!$B$26:$B$322,0)</f>
        <v>#N/A</v>
      </c>
      <c r="E1088" s="73" t="s">
        <v>5543</v>
      </c>
      <c r="F1088" s="74" t="s">
        <v>5019</v>
      </c>
      <c r="G1088" s="74" t="s">
        <v>12</v>
      </c>
      <c r="H1088" s="74" t="s">
        <v>13</v>
      </c>
      <c r="I1088" s="74" t="s">
        <v>14</v>
      </c>
      <c r="J1088" s="72" t="s">
        <v>15</v>
      </c>
      <c r="K1088" s="72" t="s">
        <v>5544</v>
      </c>
      <c r="L1088" s="72" t="s">
        <v>27</v>
      </c>
      <c r="M1088" s="72" t="s">
        <v>5545</v>
      </c>
      <c r="N1088" s="72">
        <v>6</v>
      </c>
      <c r="O1088" s="72">
        <v>3</v>
      </c>
      <c r="P1088" s="72">
        <v>12</v>
      </c>
      <c r="Q1088" s="72" t="s">
        <v>5021</v>
      </c>
      <c r="R1088" s="72">
        <v>6.0533333333333328</v>
      </c>
      <c r="S1088" s="72">
        <v>75</v>
      </c>
      <c r="T1088" s="75">
        <v>10</v>
      </c>
      <c r="U1088" s="75">
        <v>57.4</v>
      </c>
      <c r="V1088" s="75" t="s">
        <v>5022</v>
      </c>
      <c r="W1088" s="75">
        <v>-75.182611111111115</v>
      </c>
      <c r="X1088" s="76" t="s">
        <v>5546</v>
      </c>
      <c r="Y1088" s="72" t="s">
        <v>5103</v>
      </c>
      <c r="Z1088" s="74" t="s">
        <v>18</v>
      </c>
      <c r="AA1088" s="70"/>
      <c r="AB1088" s="70"/>
    </row>
    <row r="1089" spans="1:28" ht="20.100000000000001" customHeight="1">
      <c r="A1089" s="72" t="s">
        <v>674</v>
      </c>
      <c r="B1089" s="72" t="s">
        <v>10520</v>
      </c>
      <c r="C1089" s="75">
        <f t="shared" si="16"/>
        <v>29060080</v>
      </c>
      <c r="D1089" s="75" t="e">
        <f>MATCH(C1089,estadored!$B$26:$B$322,0)</f>
        <v>#N/A</v>
      </c>
      <c r="E1089" s="73" t="s">
        <v>10521</v>
      </c>
      <c r="F1089" s="74" t="s">
        <v>5019</v>
      </c>
      <c r="G1089" s="74" t="s">
        <v>12</v>
      </c>
      <c r="H1089" s="74" t="s">
        <v>13</v>
      </c>
      <c r="I1089" s="74" t="s">
        <v>14</v>
      </c>
      <c r="J1089" s="72" t="s">
        <v>15</v>
      </c>
      <c r="K1089" s="72" t="s">
        <v>10522</v>
      </c>
      <c r="L1089" s="72" t="s">
        <v>160</v>
      </c>
      <c r="M1089" s="72" t="s">
        <v>10523</v>
      </c>
      <c r="N1089" s="72">
        <v>11</v>
      </c>
      <c r="O1089" s="72">
        <v>0</v>
      </c>
      <c r="P1089" s="72">
        <v>21.5</v>
      </c>
      <c r="Q1089" s="72" t="s">
        <v>5021</v>
      </c>
      <c r="R1089" s="72">
        <v>11.005972222222223</v>
      </c>
      <c r="S1089" s="72">
        <v>74</v>
      </c>
      <c r="T1089" s="75">
        <v>41</v>
      </c>
      <c r="U1089" s="75">
        <v>1.1000000000000001</v>
      </c>
      <c r="V1089" s="75" t="s">
        <v>5022</v>
      </c>
      <c r="W1089" s="75">
        <v>-74.683638888888893</v>
      </c>
      <c r="X1089" s="76" t="s">
        <v>66</v>
      </c>
      <c r="Y1089" s="72" t="s">
        <v>502</v>
      </c>
      <c r="Z1089" s="74" t="s">
        <v>18</v>
      </c>
      <c r="AA1089" s="70"/>
      <c r="AB1089" s="70"/>
    </row>
    <row r="1090" spans="1:28" ht="20.100000000000001" customHeight="1">
      <c r="A1090" s="72" t="s">
        <v>763</v>
      </c>
      <c r="B1090" s="72" t="s">
        <v>10899</v>
      </c>
      <c r="C1090" s="75">
        <f t="shared" ref="C1090:C1153" si="17">B1090+0</f>
        <v>24030260</v>
      </c>
      <c r="D1090" s="75" t="e">
        <f>MATCH(C1090,estadored!$B$26:$B$322,0)</f>
        <v>#N/A</v>
      </c>
      <c r="E1090" s="73" t="s">
        <v>10900</v>
      </c>
      <c r="F1090" s="74" t="s">
        <v>5019</v>
      </c>
      <c r="G1090" s="74" t="s">
        <v>12</v>
      </c>
      <c r="H1090" s="74" t="s">
        <v>13</v>
      </c>
      <c r="I1090" s="74" t="s">
        <v>14</v>
      </c>
      <c r="J1090" s="72" t="s">
        <v>15</v>
      </c>
      <c r="K1090" s="72" t="s">
        <v>777</v>
      </c>
      <c r="L1090" s="72" t="s">
        <v>173</v>
      </c>
      <c r="M1090" s="72" t="s">
        <v>10901</v>
      </c>
      <c r="N1090" s="72">
        <v>6</v>
      </c>
      <c r="O1090" s="72">
        <v>24</v>
      </c>
      <c r="P1090" s="72">
        <v>29.6</v>
      </c>
      <c r="Q1090" s="72" t="s">
        <v>5021</v>
      </c>
      <c r="R1090" s="72">
        <v>6.4082222222222223</v>
      </c>
      <c r="S1090" s="72">
        <v>72</v>
      </c>
      <c r="T1090" s="75">
        <v>26</v>
      </c>
      <c r="U1090" s="75">
        <v>43.6</v>
      </c>
      <c r="V1090" s="75" t="s">
        <v>5022</v>
      </c>
      <c r="W1090" s="75">
        <v>-72.445444444444448</v>
      </c>
      <c r="X1090" s="76" t="s">
        <v>10902</v>
      </c>
      <c r="Y1090" s="72" t="s">
        <v>701</v>
      </c>
      <c r="Z1090" s="74" t="s">
        <v>18</v>
      </c>
      <c r="AA1090" s="70"/>
      <c r="AB1090" s="70"/>
    </row>
    <row r="1091" spans="1:28" ht="20.100000000000001" customHeight="1">
      <c r="A1091" s="72" t="s">
        <v>763</v>
      </c>
      <c r="B1091" s="72" t="s">
        <v>11042</v>
      </c>
      <c r="C1091" s="75">
        <f t="shared" si="17"/>
        <v>24031010</v>
      </c>
      <c r="D1091" s="75" t="e">
        <f>MATCH(C1091,estadored!$B$26:$B$322,0)</f>
        <v>#N/A</v>
      </c>
      <c r="E1091" s="73" t="s">
        <v>11043</v>
      </c>
      <c r="F1091" s="74" t="s">
        <v>5019</v>
      </c>
      <c r="G1091" s="74" t="s">
        <v>12</v>
      </c>
      <c r="H1091" s="74" t="s">
        <v>13</v>
      </c>
      <c r="I1091" s="74" t="s">
        <v>24</v>
      </c>
      <c r="J1091" s="72" t="s">
        <v>15</v>
      </c>
      <c r="K1091" s="72" t="s">
        <v>777</v>
      </c>
      <c r="L1091" s="72" t="s">
        <v>173</v>
      </c>
      <c r="M1091" s="72" t="s">
        <v>10901</v>
      </c>
      <c r="N1091" s="72">
        <v>6</v>
      </c>
      <c r="O1091" s="72">
        <v>24</v>
      </c>
      <c r="P1091" s="72">
        <v>29.6</v>
      </c>
      <c r="Q1091" s="72" t="s">
        <v>5021</v>
      </c>
      <c r="R1091" s="72">
        <v>6.4082222222222223</v>
      </c>
      <c r="S1091" s="72">
        <v>72</v>
      </c>
      <c r="T1091" s="75">
        <v>26</v>
      </c>
      <c r="U1091" s="75">
        <v>43.6</v>
      </c>
      <c r="V1091" s="75" t="s">
        <v>5022</v>
      </c>
      <c r="W1091" s="75">
        <v>-72.445444444444448</v>
      </c>
      <c r="X1091" s="76" t="s">
        <v>10902</v>
      </c>
      <c r="Y1091" s="72" t="s">
        <v>344</v>
      </c>
      <c r="Z1091" s="74" t="s">
        <v>11044</v>
      </c>
      <c r="AA1091" s="70"/>
      <c r="AB1091" s="70"/>
    </row>
    <row r="1092" spans="1:28" ht="20.100000000000001" customHeight="1">
      <c r="A1092" s="72" t="s">
        <v>674</v>
      </c>
      <c r="B1092" s="72" t="s">
        <v>10287</v>
      </c>
      <c r="C1092" s="75">
        <f t="shared" si="17"/>
        <v>28020460</v>
      </c>
      <c r="D1092" s="75" t="e">
        <f>MATCH(C1092,estadored!$B$26:$B$322,0)</f>
        <v>#N/A</v>
      </c>
      <c r="E1092" s="73" t="s">
        <v>10288</v>
      </c>
      <c r="F1092" s="74" t="s">
        <v>5019</v>
      </c>
      <c r="G1092" s="74" t="s">
        <v>12</v>
      </c>
      <c r="H1092" s="74" t="s">
        <v>13</v>
      </c>
      <c r="I1092" s="74" t="s">
        <v>14</v>
      </c>
      <c r="J1092" s="72" t="s">
        <v>15</v>
      </c>
      <c r="K1092" s="72" t="s">
        <v>10262</v>
      </c>
      <c r="L1092" s="72" t="s">
        <v>424</v>
      </c>
      <c r="M1092" s="72" t="s">
        <v>2313</v>
      </c>
      <c r="N1092" s="72">
        <v>10</v>
      </c>
      <c r="O1092" s="72">
        <v>2</v>
      </c>
      <c r="P1092" s="72">
        <v>40.700000000000003</v>
      </c>
      <c r="Q1092" s="72" t="s">
        <v>5021</v>
      </c>
      <c r="R1092" s="72">
        <v>10.044638888888889</v>
      </c>
      <c r="S1092" s="72">
        <v>73</v>
      </c>
      <c r="T1092" s="75">
        <v>14</v>
      </c>
      <c r="U1092" s="75">
        <v>36.200000000000003</v>
      </c>
      <c r="V1092" s="75" t="s">
        <v>5022</v>
      </c>
      <c r="W1092" s="75">
        <v>-73.243388888888887</v>
      </c>
      <c r="X1092" s="76" t="s">
        <v>6521</v>
      </c>
      <c r="Y1092" s="72" t="s">
        <v>6063</v>
      </c>
      <c r="Z1092" s="74" t="s">
        <v>18</v>
      </c>
      <c r="AA1092" s="70"/>
      <c r="AB1092" s="70"/>
    </row>
    <row r="1093" spans="1:28" ht="20.100000000000001" customHeight="1">
      <c r="A1093" s="72" t="s">
        <v>1371</v>
      </c>
      <c r="B1093" s="72" t="s">
        <v>16017</v>
      </c>
      <c r="C1093" s="75">
        <f t="shared" si="17"/>
        <v>21206500</v>
      </c>
      <c r="D1093" s="75" t="e">
        <f>MATCH(C1093,estadored!$B$26:$B$322,0)</f>
        <v>#N/A</v>
      </c>
      <c r="E1093" s="73" t="s">
        <v>16018</v>
      </c>
      <c r="F1093" s="74" t="s">
        <v>5019</v>
      </c>
      <c r="G1093" s="74" t="s">
        <v>12</v>
      </c>
      <c r="H1093" s="74" t="s">
        <v>26</v>
      </c>
      <c r="I1093" s="74" t="s">
        <v>24</v>
      </c>
      <c r="J1093" s="72" t="s">
        <v>15</v>
      </c>
      <c r="K1093" s="72" t="s">
        <v>1322</v>
      </c>
      <c r="L1093" s="72" t="s">
        <v>1376</v>
      </c>
      <c r="M1093" s="72" t="s">
        <v>1376</v>
      </c>
      <c r="N1093" s="72">
        <v>4</v>
      </c>
      <c r="O1093" s="72">
        <v>45</v>
      </c>
      <c r="P1093" s="72">
        <v>23.9</v>
      </c>
      <c r="Q1093" s="72" t="s">
        <v>5021</v>
      </c>
      <c r="R1093" s="72">
        <v>4.7566388888888893</v>
      </c>
      <c r="S1093" s="72">
        <v>74</v>
      </c>
      <c r="T1093" s="75">
        <v>3</v>
      </c>
      <c r="U1093" s="75">
        <v>41.7</v>
      </c>
      <c r="V1093" s="75" t="s">
        <v>5022</v>
      </c>
      <c r="W1093" s="75">
        <v>-74.061583333333331</v>
      </c>
      <c r="X1093" s="76" t="s">
        <v>15788</v>
      </c>
      <c r="Y1093" s="72" t="s">
        <v>12512</v>
      </c>
      <c r="Z1093" s="74" t="s">
        <v>16019</v>
      </c>
      <c r="AA1093" s="70"/>
      <c r="AB1093" s="70"/>
    </row>
    <row r="1094" spans="1:28" ht="20.100000000000001" customHeight="1">
      <c r="A1094" s="72" t="s">
        <v>674</v>
      </c>
      <c r="B1094" s="72" t="s">
        <v>10155</v>
      </c>
      <c r="C1094" s="75">
        <f t="shared" si="17"/>
        <v>25025330</v>
      </c>
      <c r="D1094" s="75" t="e">
        <f>MATCH(C1094,estadored!$B$26:$B$322,0)</f>
        <v>#N/A</v>
      </c>
      <c r="E1094" s="73" t="s">
        <v>10156</v>
      </c>
      <c r="F1094" s="74" t="s">
        <v>5019</v>
      </c>
      <c r="G1094" s="74" t="s">
        <v>12</v>
      </c>
      <c r="H1094" s="74" t="s">
        <v>64</v>
      </c>
      <c r="I1094" s="74" t="s">
        <v>14</v>
      </c>
      <c r="J1094" s="72" t="s">
        <v>15</v>
      </c>
      <c r="K1094" s="72" t="s">
        <v>5153</v>
      </c>
      <c r="L1094" s="72" t="s">
        <v>424</v>
      </c>
      <c r="M1094" s="72" t="s">
        <v>10062</v>
      </c>
      <c r="N1094" s="72">
        <v>8</v>
      </c>
      <c r="O1094" s="72">
        <v>57</v>
      </c>
      <c r="P1094" s="72">
        <v>15.2</v>
      </c>
      <c r="Q1094" s="72" t="s">
        <v>5021</v>
      </c>
      <c r="R1094" s="72">
        <v>8.9542222222222208</v>
      </c>
      <c r="S1094" s="72">
        <v>73</v>
      </c>
      <c r="T1094" s="75">
        <v>37</v>
      </c>
      <c r="U1094" s="75">
        <v>48.3</v>
      </c>
      <c r="V1094" s="75" t="s">
        <v>5022</v>
      </c>
      <c r="W1094" s="75">
        <v>-73.630083333333332</v>
      </c>
      <c r="X1094" s="76" t="s">
        <v>44</v>
      </c>
      <c r="Y1094" s="72" t="s">
        <v>6533</v>
      </c>
      <c r="Z1094" s="74" t="s">
        <v>18</v>
      </c>
      <c r="AA1094" s="70"/>
      <c r="AB1094" s="70"/>
    </row>
    <row r="1095" spans="1:28" ht="20.100000000000001" customHeight="1">
      <c r="A1095" s="72" t="s">
        <v>1371</v>
      </c>
      <c r="B1095" s="72" t="s">
        <v>16047</v>
      </c>
      <c r="C1095" s="75">
        <f t="shared" si="17"/>
        <v>21206670</v>
      </c>
      <c r="D1095" s="75" t="e">
        <f>MATCH(C1095,estadored!$B$26:$B$322,0)</f>
        <v>#N/A</v>
      </c>
      <c r="E1095" s="73" t="s">
        <v>16048</v>
      </c>
      <c r="F1095" s="74" t="s">
        <v>5019</v>
      </c>
      <c r="G1095" s="74" t="s">
        <v>12</v>
      </c>
      <c r="H1095" s="74" t="s">
        <v>26</v>
      </c>
      <c r="I1095" s="74" t="s">
        <v>24</v>
      </c>
      <c r="J1095" s="72" t="s">
        <v>15</v>
      </c>
      <c r="K1095" s="72" t="s">
        <v>1322</v>
      </c>
      <c r="L1095" s="72" t="s">
        <v>1376</v>
      </c>
      <c r="M1095" s="72" t="s">
        <v>1376</v>
      </c>
      <c r="N1095" s="72">
        <v>4</v>
      </c>
      <c r="O1095" s="72">
        <v>47</v>
      </c>
      <c r="P1095" s="72">
        <v>31.4</v>
      </c>
      <c r="Q1095" s="72" t="s">
        <v>5021</v>
      </c>
      <c r="R1095" s="72">
        <v>4.7920555555555557</v>
      </c>
      <c r="S1095" s="72">
        <v>74</v>
      </c>
      <c r="T1095" s="75">
        <v>2</v>
      </c>
      <c r="U1095" s="75">
        <v>58.5</v>
      </c>
      <c r="V1095" s="75" t="s">
        <v>5022</v>
      </c>
      <c r="W1095" s="75">
        <v>-74.049583333333331</v>
      </c>
      <c r="X1095" s="76" t="s">
        <v>16049</v>
      </c>
      <c r="Y1095" s="72" t="s">
        <v>1134</v>
      </c>
      <c r="Z1095" s="74" t="s">
        <v>16050</v>
      </c>
      <c r="AA1095" s="70"/>
      <c r="AB1095" s="70"/>
    </row>
    <row r="1096" spans="1:28" ht="20.100000000000001" customHeight="1">
      <c r="A1096" s="72" t="s">
        <v>1031</v>
      </c>
      <c r="B1096" s="72" t="s">
        <v>13314</v>
      </c>
      <c r="C1096" s="75">
        <f t="shared" si="17"/>
        <v>23205020</v>
      </c>
      <c r="D1096" s="75" t="e">
        <f>MATCH(C1096,estadored!$B$26:$B$322,0)</f>
        <v>#N/A</v>
      </c>
      <c r="E1096" s="73" t="s">
        <v>13315</v>
      </c>
      <c r="F1096" s="74" t="s">
        <v>5019</v>
      </c>
      <c r="G1096" s="74" t="s">
        <v>12</v>
      </c>
      <c r="H1096" s="74" t="s">
        <v>26</v>
      </c>
      <c r="I1096" s="74" t="s">
        <v>14</v>
      </c>
      <c r="J1096" s="72" t="s">
        <v>15</v>
      </c>
      <c r="K1096" s="72" t="s">
        <v>160</v>
      </c>
      <c r="L1096" s="72" t="s">
        <v>175</v>
      </c>
      <c r="M1096" s="72" t="s">
        <v>1082</v>
      </c>
      <c r="N1096" s="72">
        <v>7</v>
      </c>
      <c r="O1096" s="72">
        <v>28</v>
      </c>
      <c r="P1096" s="72">
        <v>30</v>
      </c>
      <c r="Q1096" s="72" t="s">
        <v>5021</v>
      </c>
      <c r="R1096" s="72">
        <v>7.4750000000000005</v>
      </c>
      <c r="S1096" s="72">
        <v>73</v>
      </c>
      <c r="T1096" s="75">
        <v>55</v>
      </c>
      <c r="U1096" s="75">
        <v>32</v>
      </c>
      <c r="V1096" s="75" t="s">
        <v>5022</v>
      </c>
      <c r="W1096" s="75">
        <v>-73.925555555555562</v>
      </c>
      <c r="X1096" s="76" t="s">
        <v>285</v>
      </c>
      <c r="Y1096" s="72" t="s">
        <v>103</v>
      </c>
      <c r="Z1096" s="74" t="s">
        <v>18</v>
      </c>
      <c r="AA1096" s="70"/>
      <c r="AB1096" s="70"/>
    </row>
    <row r="1097" spans="1:28" ht="20.100000000000001" customHeight="1">
      <c r="A1097" s="72" t="s">
        <v>763</v>
      </c>
      <c r="B1097" s="72" t="s">
        <v>10945</v>
      </c>
      <c r="C1097" s="75">
        <f t="shared" si="17"/>
        <v>24030500</v>
      </c>
      <c r="D1097" s="75" t="e">
        <f>MATCH(C1097,estadored!$B$26:$B$322,0)</f>
        <v>#N/A</v>
      </c>
      <c r="E1097" s="73" t="s">
        <v>10946</v>
      </c>
      <c r="F1097" s="74" t="s">
        <v>5019</v>
      </c>
      <c r="G1097" s="74" t="s">
        <v>12</v>
      </c>
      <c r="H1097" s="74" t="s">
        <v>13</v>
      </c>
      <c r="I1097" s="74" t="s">
        <v>14</v>
      </c>
      <c r="J1097" s="72" t="s">
        <v>15</v>
      </c>
      <c r="K1097" s="72" t="s">
        <v>10947</v>
      </c>
      <c r="L1097" s="72" t="s">
        <v>173</v>
      </c>
      <c r="M1097" s="72" t="s">
        <v>10948</v>
      </c>
      <c r="N1097" s="72">
        <v>5</v>
      </c>
      <c r="O1097" s="72">
        <v>33</v>
      </c>
      <c r="P1097" s="72">
        <v>31.8</v>
      </c>
      <c r="Q1097" s="72" t="s">
        <v>5021</v>
      </c>
      <c r="R1097" s="72">
        <v>5.5588333333333333</v>
      </c>
      <c r="S1097" s="72">
        <v>73</v>
      </c>
      <c r="T1097" s="75">
        <v>16</v>
      </c>
      <c r="U1097" s="75">
        <v>54</v>
      </c>
      <c r="V1097" s="75" t="s">
        <v>5022</v>
      </c>
      <c r="W1097" s="75">
        <v>-73.281666666666666</v>
      </c>
      <c r="X1097" s="76" t="s">
        <v>10949</v>
      </c>
      <c r="Y1097" s="72" t="s">
        <v>5575</v>
      </c>
      <c r="Z1097" s="74" t="s">
        <v>18</v>
      </c>
      <c r="AA1097" s="70"/>
      <c r="AB1097" s="70"/>
    </row>
    <row r="1098" spans="1:28" ht="20.100000000000001" customHeight="1">
      <c r="A1098" s="72" t="s">
        <v>1371</v>
      </c>
      <c r="B1098" s="72" t="s">
        <v>16036</v>
      </c>
      <c r="C1098" s="75">
        <f t="shared" si="17"/>
        <v>21206620</v>
      </c>
      <c r="D1098" s="75" t="e">
        <f>MATCH(C1098,estadored!$B$26:$B$322,0)</f>
        <v>#N/A</v>
      </c>
      <c r="E1098" s="73" t="s">
        <v>16037</v>
      </c>
      <c r="F1098" s="74" t="s">
        <v>5019</v>
      </c>
      <c r="G1098" s="74" t="s">
        <v>12</v>
      </c>
      <c r="H1098" s="74" t="s">
        <v>26</v>
      </c>
      <c r="I1098" s="74" t="s">
        <v>14</v>
      </c>
      <c r="J1098" s="72" t="s">
        <v>15</v>
      </c>
      <c r="K1098" s="72" t="s">
        <v>1322</v>
      </c>
      <c r="L1098" s="72" t="s">
        <v>1376</v>
      </c>
      <c r="M1098" s="72" t="s">
        <v>1376</v>
      </c>
      <c r="N1098" s="72">
        <v>4</v>
      </c>
      <c r="O1098" s="72">
        <v>38</v>
      </c>
      <c r="P1098" s="72">
        <v>4.5999999999999996</v>
      </c>
      <c r="Q1098" s="72" t="s">
        <v>5021</v>
      </c>
      <c r="R1098" s="72">
        <v>4.634611111111111</v>
      </c>
      <c r="S1098" s="72">
        <v>74</v>
      </c>
      <c r="T1098" s="75">
        <v>10</v>
      </c>
      <c r="U1098" s="75">
        <v>25.5</v>
      </c>
      <c r="V1098" s="75" t="s">
        <v>5022</v>
      </c>
      <c r="W1098" s="75">
        <v>-74.173749999999998</v>
      </c>
      <c r="X1098" s="76" t="s">
        <v>15882</v>
      </c>
      <c r="Y1098" s="72" t="s">
        <v>1134</v>
      </c>
      <c r="Z1098" s="74" t="s">
        <v>18</v>
      </c>
      <c r="AA1098" s="70"/>
      <c r="AB1098" s="70"/>
    </row>
    <row r="1099" spans="1:28" ht="20.100000000000001" customHeight="1">
      <c r="A1099" s="72" t="s">
        <v>1371</v>
      </c>
      <c r="B1099" s="72" t="s">
        <v>16053</v>
      </c>
      <c r="C1099" s="75">
        <f t="shared" si="17"/>
        <v>21206690</v>
      </c>
      <c r="D1099" s="75" t="e">
        <f>MATCH(C1099,estadored!$B$26:$B$322,0)</f>
        <v>#N/A</v>
      </c>
      <c r="E1099" s="73" t="s">
        <v>16054</v>
      </c>
      <c r="F1099" s="74" t="s">
        <v>5019</v>
      </c>
      <c r="G1099" s="74" t="s">
        <v>12</v>
      </c>
      <c r="H1099" s="74" t="s">
        <v>26</v>
      </c>
      <c r="I1099" s="74" t="s">
        <v>14</v>
      </c>
      <c r="J1099" s="72" t="s">
        <v>15</v>
      </c>
      <c r="K1099" s="72" t="s">
        <v>1322</v>
      </c>
      <c r="L1099" s="72" t="s">
        <v>1376</v>
      </c>
      <c r="M1099" s="72" t="s">
        <v>1376</v>
      </c>
      <c r="N1099" s="72">
        <v>4</v>
      </c>
      <c r="O1099" s="72">
        <v>48</v>
      </c>
      <c r="P1099" s="72">
        <v>47.4</v>
      </c>
      <c r="Q1099" s="72" t="s">
        <v>5021</v>
      </c>
      <c r="R1099" s="72">
        <v>4.8131666666666666</v>
      </c>
      <c r="S1099" s="72">
        <v>74</v>
      </c>
      <c r="T1099" s="75">
        <v>1</v>
      </c>
      <c r="U1099" s="75">
        <v>52</v>
      </c>
      <c r="V1099" s="75" t="s">
        <v>5022</v>
      </c>
      <c r="W1099" s="75">
        <v>-74.031111111111116</v>
      </c>
      <c r="X1099" s="76" t="s">
        <v>8923</v>
      </c>
      <c r="Y1099" s="72" t="s">
        <v>1134</v>
      </c>
      <c r="Z1099" s="74" t="s">
        <v>18</v>
      </c>
      <c r="AA1099" s="70"/>
      <c r="AB1099" s="70"/>
    </row>
    <row r="1100" spans="1:28" ht="20.100000000000001" customHeight="1">
      <c r="A1100" s="72" t="s">
        <v>1371</v>
      </c>
      <c r="B1100" s="72" t="s">
        <v>16051</v>
      </c>
      <c r="C1100" s="75">
        <f t="shared" si="17"/>
        <v>21206680</v>
      </c>
      <c r="D1100" s="75" t="e">
        <f>MATCH(C1100,estadored!$B$26:$B$322,0)</f>
        <v>#N/A</v>
      </c>
      <c r="E1100" s="73" t="s">
        <v>16052</v>
      </c>
      <c r="F1100" s="74" t="s">
        <v>5019</v>
      </c>
      <c r="G1100" s="74" t="s">
        <v>12</v>
      </c>
      <c r="H1100" s="74" t="s">
        <v>26</v>
      </c>
      <c r="I1100" s="74" t="s">
        <v>24</v>
      </c>
      <c r="J1100" s="72" t="s">
        <v>15</v>
      </c>
      <c r="K1100" s="72" t="s">
        <v>1322</v>
      </c>
      <c r="L1100" s="72" t="s">
        <v>1376</v>
      </c>
      <c r="M1100" s="72" t="s">
        <v>1376</v>
      </c>
      <c r="N1100" s="72">
        <v>4</v>
      </c>
      <c r="O1100" s="72">
        <v>44</v>
      </c>
      <c r="P1100" s="72">
        <v>2.8</v>
      </c>
      <c r="Q1100" s="72" t="s">
        <v>5021</v>
      </c>
      <c r="R1100" s="72">
        <v>4.7341111111111109</v>
      </c>
      <c r="S1100" s="72">
        <v>74</v>
      </c>
      <c r="T1100" s="75">
        <v>2</v>
      </c>
      <c r="U1100" s="75">
        <v>13.3</v>
      </c>
      <c r="V1100" s="75" t="s">
        <v>5022</v>
      </c>
      <c r="W1100" s="75">
        <v>-74.03702777777778</v>
      </c>
      <c r="X1100" s="76" t="s">
        <v>15788</v>
      </c>
      <c r="Y1100" s="72" t="s">
        <v>1134</v>
      </c>
      <c r="Z1100" s="74" t="s">
        <v>16035</v>
      </c>
      <c r="AA1100" s="70"/>
      <c r="AB1100" s="70"/>
    </row>
    <row r="1101" spans="1:28" ht="20.100000000000001" customHeight="1">
      <c r="A1101" s="72" t="s">
        <v>1371</v>
      </c>
      <c r="B1101" s="72" t="s">
        <v>16042</v>
      </c>
      <c r="C1101" s="75">
        <f t="shared" si="17"/>
        <v>21206650</v>
      </c>
      <c r="D1101" s="75" t="e">
        <f>MATCH(C1101,estadored!$B$26:$B$322,0)</f>
        <v>#N/A</v>
      </c>
      <c r="E1101" s="73" t="s">
        <v>16043</v>
      </c>
      <c r="F1101" s="74" t="s">
        <v>5019</v>
      </c>
      <c r="G1101" s="74" t="s">
        <v>12</v>
      </c>
      <c r="H1101" s="74" t="s">
        <v>26</v>
      </c>
      <c r="I1101" s="74" t="s">
        <v>14</v>
      </c>
      <c r="J1101" s="72" t="s">
        <v>15</v>
      </c>
      <c r="K1101" s="72" t="s">
        <v>1395</v>
      </c>
      <c r="L1101" s="72" t="s">
        <v>1376</v>
      </c>
      <c r="M1101" s="72" t="s">
        <v>1376</v>
      </c>
      <c r="N1101" s="72">
        <v>4</v>
      </c>
      <c r="O1101" s="72">
        <v>31</v>
      </c>
      <c r="P1101" s="72">
        <v>0.31</v>
      </c>
      <c r="Q1101" s="72" t="s">
        <v>5021</v>
      </c>
      <c r="R1101" s="72">
        <v>4.5167527777777776</v>
      </c>
      <c r="S1101" s="72">
        <v>74</v>
      </c>
      <c r="T1101" s="75">
        <v>5</v>
      </c>
      <c r="U1101" s="75">
        <v>17.600000000000001</v>
      </c>
      <c r="V1101" s="75" t="s">
        <v>5022</v>
      </c>
      <c r="W1101" s="75">
        <v>-74.088222222222214</v>
      </c>
      <c r="X1101" s="76" t="s">
        <v>774</v>
      </c>
      <c r="Y1101" s="72" t="s">
        <v>1134</v>
      </c>
      <c r="Z1101" s="74" t="s">
        <v>18</v>
      </c>
      <c r="AA1101" s="70"/>
      <c r="AB1101" s="70"/>
    </row>
    <row r="1102" spans="1:28" ht="20.100000000000001" customHeight="1">
      <c r="A1102" s="72" t="s">
        <v>1371</v>
      </c>
      <c r="B1102" s="72" t="s">
        <v>16044</v>
      </c>
      <c r="C1102" s="75">
        <f t="shared" si="17"/>
        <v>21206660</v>
      </c>
      <c r="D1102" s="75" t="e">
        <f>MATCH(C1102,estadored!$B$26:$B$322,0)</f>
        <v>#N/A</v>
      </c>
      <c r="E1102" s="73" t="s">
        <v>16045</v>
      </c>
      <c r="F1102" s="74" t="s">
        <v>5019</v>
      </c>
      <c r="G1102" s="74" t="s">
        <v>12</v>
      </c>
      <c r="H1102" s="74" t="s">
        <v>26</v>
      </c>
      <c r="I1102" s="74" t="s">
        <v>14</v>
      </c>
      <c r="J1102" s="72" t="s">
        <v>15</v>
      </c>
      <c r="K1102" s="72" t="s">
        <v>1395</v>
      </c>
      <c r="L1102" s="72" t="s">
        <v>1376</v>
      </c>
      <c r="M1102" s="72" t="s">
        <v>1376</v>
      </c>
      <c r="N1102" s="72">
        <v>4</v>
      </c>
      <c r="O1102" s="72">
        <v>34</v>
      </c>
      <c r="P1102" s="72">
        <v>34.4</v>
      </c>
      <c r="Q1102" s="72" t="s">
        <v>5021</v>
      </c>
      <c r="R1102" s="72">
        <v>4.5762222222222224</v>
      </c>
      <c r="S1102" s="72">
        <v>74</v>
      </c>
      <c r="T1102" s="75">
        <v>7</v>
      </c>
      <c r="U1102" s="75">
        <v>51.3</v>
      </c>
      <c r="V1102" s="75" t="s">
        <v>5022</v>
      </c>
      <c r="W1102" s="75">
        <v>-74.130916666666664</v>
      </c>
      <c r="X1102" s="76" t="s">
        <v>16046</v>
      </c>
      <c r="Y1102" s="72" t="s">
        <v>1134</v>
      </c>
      <c r="Z1102" s="74" t="s">
        <v>18</v>
      </c>
      <c r="AA1102" s="70"/>
      <c r="AB1102" s="70"/>
    </row>
    <row r="1103" spans="1:28" ht="20.100000000000001" customHeight="1">
      <c r="A1103" s="72" t="s">
        <v>1299</v>
      </c>
      <c r="B1103" s="72" t="s">
        <v>15445</v>
      </c>
      <c r="C1103" s="75">
        <f t="shared" si="17"/>
        <v>22050030</v>
      </c>
      <c r="D1103" s="75" t="e">
        <f>MATCH(C1103,estadored!$B$26:$B$322,0)</f>
        <v>#N/A</v>
      </c>
      <c r="E1103" s="73" t="s">
        <v>15446</v>
      </c>
      <c r="F1103" s="74" t="s">
        <v>5019</v>
      </c>
      <c r="G1103" s="74" t="s">
        <v>12</v>
      </c>
      <c r="H1103" s="74" t="s">
        <v>13</v>
      </c>
      <c r="I1103" s="74" t="s">
        <v>14</v>
      </c>
      <c r="J1103" s="72" t="s">
        <v>15</v>
      </c>
      <c r="K1103" s="72" t="s">
        <v>14872</v>
      </c>
      <c r="L1103" s="72" t="s">
        <v>637</v>
      </c>
      <c r="M1103" s="72" t="s">
        <v>14868</v>
      </c>
      <c r="N1103" s="72">
        <v>3</v>
      </c>
      <c r="O1103" s="72">
        <v>47</v>
      </c>
      <c r="P1103" s="72">
        <v>43.7</v>
      </c>
      <c r="Q1103" s="72" t="s">
        <v>5021</v>
      </c>
      <c r="R1103" s="72">
        <v>3.7954722222222221</v>
      </c>
      <c r="S1103" s="72">
        <v>75</v>
      </c>
      <c r="T1103" s="75">
        <v>11</v>
      </c>
      <c r="U1103" s="75">
        <v>44.3</v>
      </c>
      <c r="V1103" s="75" t="s">
        <v>5022</v>
      </c>
      <c r="W1103" s="75">
        <v>-75.195638888888894</v>
      </c>
      <c r="X1103" s="76" t="s">
        <v>6023</v>
      </c>
      <c r="Y1103" s="72" t="s">
        <v>247</v>
      </c>
      <c r="Z1103" s="74" t="s">
        <v>18</v>
      </c>
      <c r="AA1103" s="70"/>
      <c r="AB1103" s="70"/>
    </row>
    <row r="1104" spans="1:28" ht="20.100000000000001" customHeight="1">
      <c r="A1104" s="72" t="s">
        <v>1137</v>
      </c>
      <c r="B1104" s="72" t="s">
        <v>14180</v>
      </c>
      <c r="C1104" s="75">
        <f t="shared" si="17"/>
        <v>26087100</v>
      </c>
      <c r="D1104" s="75" t="e">
        <f>MATCH(C1104,estadored!$B$26:$B$322,0)</f>
        <v>#N/A</v>
      </c>
      <c r="E1104" s="73" t="s">
        <v>14181</v>
      </c>
      <c r="F1104" s="74" t="s">
        <v>5019</v>
      </c>
      <c r="G1104" s="74" t="s">
        <v>19</v>
      </c>
      <c r="H1104" s="74" t="s">
        <v>31</v>
      </c>
      <c r="I1104" s="74" t="s">
        <v>24</v>
      </c>
      <c r="J1104" s="72" t="s">
        <v>15</v>
      </c>
      <c r="K1104" s="72" t="s">
        <v>8919</v>
      </c>
      <c r="L1104" s="72" t="s">
        <v>1146</v>
      </c>
      <c r="M1104" s="72" t="s">
        <v>1145</v>
      </c>
      <c r="N1104" s="72">
        <v>3</v>
      </c>
      <c r="O1104" s="72">
        <v>28</v>
      </c>
      <c r="P1104" s="72">
        <v>0</v>
      </c>
      <c r="Q1104" s="72" t="s">
        <v>5021</v>
      </c>
      <c r="R1104" s="72">
        <v>3.4666666666666668</v>
      </c>
      <c r="S1104" s="72">
        <v>76</v>
      </c>
      <c r="T1104" s="75">
        <v>34</v>
      </c>
      <c r="U1104" s="75">
        <v>0</v>
      </c>
      <c r="V1104" s="75" t="s">
        <v>5022</v>
      </c>
      <c r="W1104" s="75">
        <v>-76.566666666666663</v>
      </c>
      <c r="X1104" s="76" t="s">
        <v>14182</v>
      </c>
      <c r="Y1104" s="72" t="s">
        <v>5323</v>
      </c>
      <c r="Z1104" s="74" t="s">
        <v>5413</v>
      </c>
      <c r="AA1104" s="70"/>
      <c r="AB1104" s="70"/>
    </row>
    <row r="1105" spans="1:28" ht="20.100000000000001" customHeight="1">
      <c r="A1105" s="72" t="s">
        <v>674</v>
      </c>
      <c r="B1105" s="72" t="s">
        <v>10615</v>
      </c>
      <c r="C1105" s="75">
        <f t="shared" si="17"/>
        <v>29065140</v>
      </c>
      <c r="D1105" s="75" t="e">
        <f>MATCH(C1105,estadored!$B$26:$B$322,0)</f>
        <v>#N/A</v>
      </c>
      <c r="E1105" s="73" t="s">
        <v>761</v>
      </c>
      <c r="F1105" s="74" t="s">
        <v>38</v>
      </c>
      <c r="G1105" s="74" t="s">
        <v>12</v>
      </c>
      <c r="H1105" s="74" t="s">
        <v>111</v>
      </c>
      <c r="I1105" s="74" t="s">
        <v>14</v>
      </c>
      <c r="J1105" s="72" t="s">
        <v>15</v>
      </c>
      <c r="K1105" s="72" t="s">
        <v>18</v>
      </c>
      <c r="L1105" s="72" t="s">
        <v>160</v>
      </c>
      <c r="M1105" s="72" t="s">
        <v>749</v>
      </c>
      <c r="N1105" s="72">
        <v>10</v>
      </c>
      <c r="O1105" s="72">
        <v>27</v>
      </c>
      <c r="P1105" s="72">
        <v>7.2</v>
      </c>
      <c r="Q1105" s="72" t="s">
        <v>5021</v>
      </c>
      <c r="R1105" s="72">
        <v>10.452</v>
      </c>
      <c r="S1105" s="72">
        <v>73</v>
      </c>
      <c r="T1105" s="75">
        <v>58</v>
      </c>
      <c r="U1105" s="75">
        <v>24.18</v>
      </c>
      <c r="V1105" s="75" t="s">
        <v>5105</v>
      </c>
      <c r="W1105" s="75">
        <v>-73.973383333333331</v>
      </c>
      <c r="X1105" s="76" t="s">
        <v>513</v>
      </c>
      <c r="Y1105" s="72" t="s">
        <v>762</v>
      </c>
      <c r="Z1105" s="74" t="s">
        <v>18</v>
      </c>
      <c r="AA1105" s="70"/>
      <c r="AB1105" s="70"/>
    </row>
    <row r="1106" spans="1:28" ht="20.100000000000001" customHeight="1">
      <c r="A1106" s="72" t="s">
        <v>1031</v>
      </c>
      <c r="B1106" s="72" t="s">
        <v>13296</v>
      </c>
      <c r="C1106" s="75">
        <f t="shared" si="17"/>
        <v>23197680</v>
      </c>
      <c r="D1106" s="75" t="e">
        <f>MATCH(C1106,estadored!$B$26:$B$322,0)</f>
        <v>#N/A</v>
      </c>
      <c r="E1106" s="73" t="s">
        <v>13297</v>
      </c>
      <c r="F1106" s="74" t="s">
        <v>5019</v>
      </c>
      <c r="G1106" s="74" t="s">
        <v>19</v>
      </c>
      <c r="H1106" s="74" t="s">
        <v>20</v>
      </c>
      <c r="I1106" s="74" t="s">
        <v>24</v>
      </c>
      <c r="J1106" s="72" t="s">
        <v>15</v>
      </c>
      <c r="K1106" s="72" t="s">
        <v>13051</v>
      </c>
      <c r="L1106" s="72" t="s">
        <v>767</v>
      </c>
      <c r="M1106" s="72" t="s">
        <v>1089</v>
      </c>
      <c r="N1106" s="72">
        <v>7</v>
      </c>
      <c r="O1106" s="72">
        <v>11</v>
      </c>
      <c r="P1106" s="72">
        <v>0</v>
      </c>
      <c r="Q1106" s="72" t="s">
        <v>5021</v>
      </c>
      <c r="R1106" s="72">
        <v>7.1833333333333336</v>
      </c>
      <c r="S1106" s="72">
        <v>73</v>
      </c>
      <c r="T1106" s="75">
        <v>6</v>
      </c>
      <c r="U1106" s="75">
        <v>0</v>
      </c>
      <c r="V1106" s="75" t="s">
        <v>5022</v>
      </c>
      <c r="W1106" s="75">
        <v>-73.099999999999994</v>
      </c>
      <c r="X1106" s="76" t="s">
        <v>5221</v>
      </c>
      <c r="Y1106" s="72" t="s">
        <v>5393</v>
      </c>
      <c r="Z1106" s="74" t="s">
        <v>5825</v>
      </c>
      <c r="AA1106" s="70"/>
      <c r="AB1106" s="70"/>
    </row>
    <row r="1107" spans="1:28" ht="20.100000000000001" customHeight="1">
      <c r="A1107" s="72" t="s">
        <v>1371</v>
      </c>
      <c r="B1107" s="72" t="s">
        <v>15933</v>
      </c>
      <c r="C1107" s="75">
        <f t="shared" si="17"/>
        <v>21205850</v>
      </c>
      <c r="D1107" s="75" t="e">
        <f>MATCH(C1107,estadored!$B$26:$B$322,0)</f>
        <v>#N/A</v>
      </c>
      <c r="E1107" s="73" t="s">
        <v>15934</v>
      </c>
      <c r="F1107" s="74" t="s">
        <v>5019</v>
      </c>
      <c r="G1107" s="74" t="s">
        <v>12</v>
      </c>
      <c r="H1107" s="74" t="s">
        <v>111</v>
      </c>
      <c r="I1107" s="74" t="s">
        <v>14</v>
      </c>
      <c r="J1107" s="72" t="s">
        <v>15</v>
      </c>
      <c r="K1107" s="72" t="s">
        <v>1322</v>
      </c>
      <c r="L1107" s="72" t="s">
        <v>522</v>
      </c>
      <c r="M1107" s="72" t="s">
        <v>15935</v>
      </c>
      <c r="N1107" s="72">
        <v>5</v>
      </c>
      <c r="O1107" s="72">
        <v>2</v>
      </c>
      <c r="P1107" s="72">
        <v>2</v>
      </c>
      <c r="Q1107" s="72" t="s">
        <v>5021</v>
      </c>
      <c r="R1107" s="72">
        <v>5.0338888888888889</v>
      </c>
      <c r="S1107" s="72">
        <v>73</v>
      </c>
      <c r="T1107" s="75">
        <v>50</v>
      </c>
      <c r="U1107" s="75">
        <v>53.5</v>
      </c>
      <c r="V1107" s="75" t="s">
        <v>5022</v>
      </c>
      <c r="W1107" s="75">
        <v>-73.848194444444445</v>
      </c>
      <c r="X1107" s="76" t="s">
        <v>15936</v>
      </c>
      <c r="Y1107" s="72" t="s">
        <v>5262</v>
      </c>
      <c r="Z1107" s="74" t="s">
        <v>18</v>
      </c>
      <c r="AA1107" s="70"/>
      <c r="AB1107" s="70"/>
    </row>
    <row r="1108" spans="1:28" ht="20.100000000000001" customHeight="1">
      <c r="A1108" s="72" t="s">
        <v>303</v>
      </c>
      <c r="B1108" s="72" t="s">
        <v>7258</v>
      </c>
      <c r="C1108" s="75">
        <f t="shared" si="17"/>
        <v>25025170</v>
      </c>
      <c r="D1108" s="75" t="e">
        <f>MATCH(C1108,estadored!$B$26:$B$322,0)</f>
        <v>#N/A</v>
      </c>
      <c r="E1108" s="73" t="s">
        <v>7259</v>
      </c>
      <c r="F1108" s="74" t="s">
        <v>5019</v>
      </c>
      <c r="G1108" s="74" t="s">
        <v>12</v>
      </c>
      <c r="H1108" s="74" t="s">
        <v>26</v>
      </c>
      <c r="I1108" s="74" t="s">
        <v>14</v>
      </c>
      <c r="J1108" s="72" t="s">
        <v>15</v>
      </c>
      <c r="K1108" s="72" t="s">
        <v>7182</v>
      </c>
      <c r="L1108" s="72" t="s">
        <v>123</v>
      </c>
      <c r="M1108" s="72" t="s">
        <v>7050</v>
      </c>
      <c r="N1108" s="72">
        <v>8</v>
      </c>
      <c r="O1108" s="72">
        <v>44</v>
      </c>
      <c r="P1108" s="72">
        <v>27.1</v>
      </c>
      <c r="Q1108" s="72" t="s">
        <v>5021</v>
      </c>
      <c r="R1108" s="72">
        <v>8.7408611111111103</v>
      </c>
      <c r="S1108" s="72">
        <v>75</v>
      </c>
      <c r="T1108" s="75">
        <v>29</v>
      </c>
      <c r="U1108" s="75">
        <v>55.8</v>
      </c>
      <c r="V1108" s="75" t="s">
        <v>5022</v>
      </c>
      <c r="W1108" s="75">
        <v>-75.498833333333337</v>
      </c>
      <c r="X1108" s="76" t="s">
        <v>252</v>
      </c>
      <c r="Y1108" s="72" t="s">
        <v>5622</v>
      </c>
      <c r="Z1108" s="74" t="s">
        <v>18</v>
      </c>
      <c r="AA1108" s="70"/>
      <c r="AB1108" s="70"/>
    </row>
    <row r="1109" spans="1:28" ht="20.100000000000001" customHeight="1">
      <c r="A1109" s="72" t="s">
        <v>892</v>
      </c>
      <c r="B1109" s="72" t="s">
        <v>11814</v>
      </c>
      <c r="C1109" s="75">
        <f t="shared" si="17"/>
        <v>47017040</v>
      </c>
      <c r="D1109" s="75" t="e">
        <f>MATCH(C1109,estadored!$B$26:$B$322,0)</f>
        <v>#N/A</v>
      </c>
      <c r="E1109" s="73" t="s">
        <v>11815</v>
      </c>
      <c r="F1109" s="74" t="s">
        <v>5019</v>
      </c>
      <c r="G1109" s="74" t="s">
        <v>19</v>
      </c>
      <c r="H1109" s="74" t="s">
        <v>20</v>
      </c>
      <c r="I1109" s="74" t="s">
        <v>24</v>
      </c>
      <c r="J1109" s="72" t="s">
        <v>15</v>
      </c>
      <c r="K1109" s="72" t="s">
        <v>11816</v>
      </c>
      <c r="L1109" s="72" t="s">
        <v>660</v>
      </c>
      <c r="M1109" s="72" t="s">
        <v>893</v>
      </c>
      <c r="N1109" s="72">
        <v>1</v>
      </c>
      <c r="O1109" s="72">
        <v>11</v>
      </c>
      <c r="P1109" s="72">
        <v>0</v>
      </c>
      <c r="Q1109" s="72" t="s">
        <v>5021</v>
      </c>
      <c r="R1109" s="72">
        <v>1.1833333333333333</v>
      </c>
      <c r="S1109" s="72">
        <v>76</v>
      </c>
      <c r="T1109" s="75">
        <v>58</v>
      </c>
      <c r="U1109" s="75">
        <v>0</v>
      </c>
      <c r="V1109" s="75" t="s">
        <v>5022</v>
      </c>
      <c r="W1109" s="75">
        <v>-76.966666666666669</v>
      </c>
      <c r="X1109" s="76" t="s">
        <v>11817</v>
      </c>
      <c r="Y1109" s="72" t="s">
        <v>5791</v>
      </c>
      <c r="Z1109" s="74" t="s">
        <v>5983</v>
      </c>
      <c r="AA1109" s="70"/>
      <c r="AB1109" s="70"/>
    </row>
    <row r="1110" spans="1:28" ht="20.100000000000001" customHeight="1">
      <c r="A1110" s="72" t="s">
        <v>564</v>
      </c>
      <c r="B1110" s="72" t="s">
        <v>9182</v>
      </c>
      <c r="C1110" s="75">
        <f t="shared" si="17"/>
        <v>21110410</v>
      </c>
      <c r="D1110" s="75" t="e">
        <f>MATCH(C1110,estadored!$B$26:$B$322,0)</f>
        <v>#N/A</v>
      </c>
      <c r="E1110" s="73" t="s">
        <v>9183</v>
      </c>
      <c r="F1110" s="74" t="s">
        <v>5019</v>
      </c>
      <c r="G1110" s="74" t="s">
        <v>12</v>
      </c>
      <c r="H1110" s="74" t="s">
        <v>67</v>
      </c>
      <c r="I1110" s="74" t="s">
        <v>24</v>
      </c>
      <c r="J1110" s="72" t="s">
        <v>15</v>
      </c>
      <c r="K1110" s="72" t="s">
        <v>622</v>
      </c>
      <c r="L1110" s="72" t="s">
        <v>566</v>
      </c>
      <c r="M1110" s="72" t="s">
        <v>618</v>
      </c>
      <c r="N1110" s="72">
        <v>2</v>
      </c>
      <c r="O1110" s="72">
        <v>48</v>
      </c>
      <c r="P1110" s="72">
        <v>0</v>
      </c>
      <c r="Q1110" s="72" t="s">
        <v>5021</v>
      </c>
      <c r="R1110" s="72">
        <v>2.8</v>
      </c>
      <c r="S1110" s="72">
        <v>75</v>
      </c>
      <c r="T1110" s="75">
        <v>5</v>
      </c>
      <c r="U1110" s="75">
        <v>0</v>
      </c>
      <c r="V1110" s="75" t="s">
        <v>5022</v>
      </c>
      <c r="W1110" s="75">
        <v>-75.083333333333329</v>
      </c>
      <c r="X1110" s="76" t="s">
        <v>5505</v>
      </c>
      <c r="Y1110" s="72" t="s">
        <v>466</v>
      </c>
      <c r="Z1110" s="74" t="s">
        <v>9184</v>
      </c>
      <c r="AA1110" s="70"/>
      <c r="AB1110" s="70"/>
    </row>
    <row r="1111" spans="1:28" ht="20.100000000000001" customHeight="1">
      <c r="A1111" s="72" t="s">
        <v>1137</v>
      </c>
      <c r="B1111" s="72" t="s">
        <v>14839</v>
      </c>
      <c r="C1111" s="75">
        <f t="shared" si="17"/>
        <v>54077200</v>
      </c>
      <c r="D1111" s="75" t="e">
        <f>MATCH(C1111,estadored!$B$26:$B$322,0)</f>
        <v>#N/A</v>
      </c>
      <c r="E1111" s="73" t="s">
        <v>14840</v>
      </c>
      <c r="F1111" s="74" t="s">
        <v>5019</v>
      </c>
      <c r="G1111" s="74" t="s">
        <v>19</v>
      </c>
      <c r="H1111" s="74" t="s">
        <v>20</v>
      </c>
      <c r="I1111" s="74" t="s">
        <v>14</v>
      </c>
      <c r="J1111" s="72" t="s">
        <v>15</v>
      </c>
      <c r="K1111" s="72" t="s">
        <v>14827</v>
      </c>
      <c r="L1111" s="72" t="s">
        <v>1146</v>
      </c>
      <c r="M1111" s="72" t="s">
        <v>1284</v>
      </c>
      <c r="N1111" s="72">
        <v>4</v>
      </c>
      <c r="O1111" s="72">
        <v>0</v>
      </c>
      <c r="P1111" s="72">
        <v>3.9</v>
      </c>
      <c r="Q1111" s="72" t="s">
        <v>5021</v>
      </c>
      <c r="R1111" s="72">
        <v>4.0010833333333338</v>
      </c>
      <c r="S1111" s="72">
        <v>76</v>
      </c>
      <c r="T1111" s="75">
        <v>58</v>
      </c>
      <c r="U1111" s="75">
        <v>31.6</v>
      </c>
      <c r="V1111" s="75" t="s">
        <v>5022</v>
      </c>
      <c r="W1111" s="75">
        <v>-76.975444444444449</v>
      </c>
      <c r="X1111" s="76" t="s">
        <v>14841</v>
      </c>
      <c r="Y1111" s="72" t="s">
        <v>14842</v>
      </c>
      <c r="Z1111" s="74" t="s">
        <v>18</v>
      </c>
      <c r="AA1111" s="70"/>
      <c r="AB1111" s="70"/>
    </row>
    <row r="1112" spans="1:28" ht="20.100000000000001" customHeight="1">
      <c r="A1112" s="72" t="s">
        <v>1031</v>
      </c>
      <c r="B1112" s="72" t="s">
        <v>12457</v>
      </c>
      <c r="C1112" s="75">
        <f t="shared" si="17"/>
        <v>16020230</v>
      </c>
      <c r="D1112" s="75" t="e">
        <f>MATCH(C1112,estadored!$B$26:$B$322,0)</f>
        <v>#N/A</v>
      </c>
      <c r="E1112" s="73" t="s">
        <v>12458</v>
      </c>
      <c r="F1112" s="74" t="s">
        <v>5019</v>
      </c>
      <c r="G1112" s="74" t="s">
        <v>12</v>
      </c>
      <c r="H1112" s="74" t="s">
        <v>13</v>
      </c>
      <c r="I1112" s="74" t="s">
        <v>24</v>
      </c>
      <c r="J1112" s="72" t="s">
        <v>15</v>
      </c>
      <c r="K1112" s="72" t="s">
        <v>12459</v>
      </c>
      <c r="L1112" s="72" t="s">
        <v>492</v>
      </c>
      <c r="M1112" s="72" t="s">
        <v>12438</v>
      </c>
      <c r="N1112" s="72">
        <v>7</v>
      </c>
      <c r="O1112" s="72">
        <v>58</v>
      </c>
      <c r="P1112" s="72">
        <v>0</v>
      </c>
      <c r="Q1112" s="72" t="s">
        <v>5021</v>
      </c>
      <c r="R1112" s="72">
        <v>7.9666666666666668</v>
      </c>
      <c r="S1112" s="72">
        <v>72</v>
      </c>
      <c r="T1112" s="75">
        <v>37</v>
      </c>
      <c r="U1112" s="75">
        <v>0</v>
      </c>
      <c r="V1112" s="75" t="s">
        <v>5022</v>
      </c>
      <c r="W1112" s="75">
        <v>-72.61666666666666</v>
      </c>
      <c r="X1112" s="76" t="s">
        <v>91</v>
      </c>
      <c r="Y1112" s="72" t="s">
        <v>9458</v>
      </c>
      <c r="Z1112" s="74" t="s">
        <v>5756</v>
      </c>
      <c r="AA1112" s="70"/>
      <c r="AB1112" s="70"/>
    </row>
    <row r="1113" spans="1:28" ht="20.100000000000001" customHeight="1">
      <c r="A1113" s="72" t="s">
        <v>1299</v>
      </c>
      <c r="B1113" s="72" t="s">
        <v>15634</v>
      </c>
      <c r="C1113" s="75">
        <f t="shared" si="17"/>
        <v>23067020</v>
      </c>
      <c r="D1113" s="75" t="e">
        <f>MATCH(C1113,estadored!$B$26:$B$322,0)</f>
        <v>#N/A</v>
      </c>
      <c r="E1113" s="73" t="s">
        <v>15635</v>
      </c>
      <c r="F1113" s="74" t="s">
        <v>5019</v>
      </c>
      <c r="G1113" s="74" t="s">
        <v>19</v>
      </c>
      <c r="H1113" s="74" t="s">
        <v>31</v>
      </c>
      <c r="I1113" s="74" t="s">
        <v>14</v>
      </c>
      <c r="J1113" s="72" t="s">
        <v>15</v>
      </c>
      <c r="K1113" s="72" t="s">
        <v>137</v>
      </c>
      <c r="L1113" s="72" t="s">
        <v>522</v>
      </c>
      <c r="M1113" s="72" t="s">
        <v>1361</v>
      </c>
      <c r="N1113" s="72">
        <v>5</v>
      </c>
      <c r="O1113" s="72">
        <v>28</v>
      </c>
      <c r="P1113" s="72">
        <v>10.199999999999999</v>
      </c>
      <c r="Q1113" s="72" t="s">
        <v>5021</v>
      </c>
      <c r="R1113" s="72">
        <v>5.4695</v>
      </c>
      <c r="S1113" s="72">
        <v>74</v>
      </c>
      <c r="T1113" s="75">
        <v>35</v>
      </c>
      <c r="U1113" s="75">
        <v>36.200000000000003</v>
      </c>
      <c r="V1113" s="75" t="s">
        <v>5022</v>
      </c>
      <c r="W1113" s="75">
        <v>-74.593388888888882</v>
      </c>
      <c r="X1113" s="76" t="s">
        <v>1368</v>
      </c>
      <c r="Y1113" s="72" t="s">
        <v>10142</v>
      </c>
      <c r="Z1113" s="74" t="s">
        <v>18</v>
      </c>
      <c r="AA1113" s="70"/>
      <c r="AB1113" s="70"/>
    </row>
    <row r="1114" spans="1:28" ht="20.100000000000001" customHeight="1">
      <c r="A1114" s="72" t="s">
        <v>1137</v>
      </c>
      <c r="B1114" s="72" t="s">
        <v>14749</v>
      </c>
      <c r="C1114" s="75">
        <f t="shared" si="17"/>
        <v>53115020</v>
      </c>
      <c r="D1114" s="75" t="e">
        <f>MATCH(C1114,estadored!$B$26:$B$322,0)</f>
        <v>#N/A</v>
      </c>
      <c r="E1114" s="73" t="s">
        <v>14750</v>
      </c>
      <c r="F1114" s="74" t="s">
        <v>5019</v>
      </c>
      <c r="G1114" s="74" t="s">
        <v>12</v>
      </c>
      <c r="H1114" s="74" t="s">
        <v>64</v>
      </c>
      <c r="I1114" s="74" t="s">
        <v>24</v>
      </c>
      <c r="J1114" s="72" t="s">
        <v>15</v>
      </c>
      <c r="K1114" s="72" t="s">
        <v>297</v>
      </c>
      <c r="L1114" s="72" t="s">
        <v>1146</v>
      </c>
      <c r="M1114" s="72" t="s">
        <v>1284</v>
      </c>
      <c r="N1114" s="72">
        <v>3</v>
      </c>
      <c r="O1114" s="72">
        <v>53</v>
      </c>
      <c r="P1114" s="72">
        <v>0</v>
      </c>
      <c r="Q1114" s="72" t="s">
        <v>5021</v>
      </c>
      <c r="R1114" s="72">
        <v>3.8833333333333333</v>
      </c>
      <c r="S1114" s="72">
        <v>77</v>
      </c>
      <c r="T1114" s="75">
        <v>4</v>
      </c>
      <c r="U1114" s="75">
        <v>0</v>
      </c>
      <c r="V1114" s="75" t="s">
        <v>5022</v>
      </c>
      <c r="W1114" s="75">
        <v>-77.066666666666663</v>
      </c>
      <c r="X1114" s="76" t="s">
        <v>105</v>
      </c>
      <c r="Y1114" s="72" t="s">
        <v>8047</v>
      </c>
      <c r="Z1114" s="74" t="s">
        <v>11737</v>
      </c>
      <c r="AA1114" s="70"/>
      <c r="AB1114" s="70"/>
    </row>
    <row r="1115" spans="1:28" ht="20.100000000000001" customHeight="1">
      <c r="A1115" s="72" t="s">
        <v>11</v>
      </c>
      <c r="B1115" s="72" t="s">
        <v>5647</v>
      </c>
      <c r="C1115" s="75">
        <f t="shared" si="17"/>
        <v>23087260</v>
      </c>
      <c r="D1115" s="75" t="e">
        <f>MATCH(C1115,estadored!$B$26:$B$322,0)</f>
        <v>#N/A</v>
      </c>
      <c r="E1115" s="73" t="s">
        <v>5648</v>
      </c>
      <c r="F1115" s="74" t="s">
        <v>5019</v>
      </c>
      <c r="G1115" s="74" t="s">
        <v>19</v>
      </c>
      <c r="H1115" s="74" t="s">
        <v>31</v>
      </c>
      <c r="I1115" s="74" t="s">
        <v>14</v>
      </c>
      <c r="J1115" s="72" t="s">
        <v>15</v>
      </c>
      <c r="K1115" s="72" t="s">
        <v>5649</v>
      </c>
      <c r="L1115" s="72" t="s">
        <v>27</v>
      </c>
      <c r="M1115" s="72" t="s">
        <v>142</v>
      </c>
      <c r="N1115" s="72">
        <v>6</v>
      </c>
      <c r="O1115" s="72">
        <v>10</v>
      </c>
      <c r="P1115" s="72">
        <v>8.1</v>
      </c>
      <c r="Q1115" s="72" t="s">
        <v>5021</v>
      </c>
      <c r="R1115" s="72">
        <v>6.168916666666667</v>
      </c>
      <c r="S1115" s="72">
        <v>75</v>
      </c>
      <c r="T1115" s="75">
        <v>21</v>
      </c>
      <c r="U1115" s="75">
        <v>26.7</v>
      </c>
      <c r="V1115" s="75" t="s">
        <v>5022</v>
      </c>
      <c r="W1115" s="75">
        <v>-75.357416666666666</v>
      </c>
      <c r="X1115" s="76" t="s">
        <v>5650</v>
      </c>
      <c r="Y1115" s="72" t="s">
        <v>5383</v>
      </c>
      <c r="Z1115" s="74" t="s">
        <v>18</v>
      </c>
      <c r="AA1115" s="70"/>
      <c r="AB1115" s="70"/>
    </row>
    <row r="1116" spans="1:28" ht="20.100000000000001" customHeight="1">
      <c r="A1116" s="72" t="s">
        <v>303</v>
      </c>
      <c r="B1116" s="72" t="s">
        <v>7557</v>
      </c>
      <c r="C1116" s="75">
        <f t="shared" si="17"/>
        <v>29030070</v>
      </c>
      <c r="D1116" s="75" t="e">
        <f>MATCH(C1116,estadored!$B$26:$B$322,0)</f>
        <v>#N/A</v>
      </c>
      <c r="E1116" s="73" t="s">
        <v>7558</v>
      </c>
      <c r="F1116" s="74" t="s">
        <v>5019</v>
      </c>
      <c r="G1116" s="74" t="s">
        <v>12</v>
      </c>
      <c r="H1116" s="74" t="s">
        <v>13</v>
      </c>
      <c r="I1116" s="74" t="s">
        <v>24</v>
      </c>
      <c r="J1116" s="72" t="s">
        <v>15</v>
      </c>
      <c r="K1116" s="72" t="s">
        <v>7559</v>
      </c>
      <c r="L1116" s="72" t="s">
        <v>175</v>
      </c>
      <c r="M1116" s="72" t="s">
        <v>443</v>
      </c>
      <c r="N1116" s="72">
        <v>9</v>
      </c>
      <c r="O1116" s="72">
        <v>55</v>
      </c>
      <c r="P1116" s="72">
        <v>0</v>
      </c>
      <c r="Q1116" s="72" t="s">
        <v>5021</v>
      </c>
      <c r="R1116" s="72">
        <v>9.9166666666666661</v>
      </c>
      <c r="S1116" s="72">
        <v>75</v>
      </c>
      <c r="T1116" s="75">
        <v>21</v>
      </c>
      <c r="U1116" s="75">
        <v>0</v>
      </c>
      <c r="V1116" s="75" t="s">
        <v>5022</v>
      </c>
      <c r="W1116" s="75">
        <v>-75.349999999999994</v>
      </c>
      <c r="X1116" s="76" t="s">
        <v>56</v>
      </c>
      <c r="Y1116" s="72" t="s">
        <v>6656</v>
      </c>
      <c r="Z1116" s="74" t="s">
        <v>5053</v>
      </c>
      <c r="AA1116" s="70"/>
      <c r="AB1116" s="70"/>
    </row>
    <row r="1117" spans="1:28" ht="20.100000000000001" customHeight="1">
      <c r="A1117" s="72" t="s">
        <v>303</v>
      </c>
      <c r="B1117" s="72" t="s">
        <v>7680</v>
      </c>
      <c r="C1117" s="75">
        <f t="shared" si="17"/>
        <v>29030710</v>
      </c>
      <c r="D1117" s="75" t="e">
        <f>MATCH(C1117,estadored!$B$26:$B$322,0)</f>
        <v>#N/A</v>
      </c>
      <c r="E1117" s="73" t="s">
        <v>7681</v>
      </c>
      <c r="F1117" s="74" t="s">
        <v>5019</v>
      </c>
      <c r="G1117" s="74" t="s">
        <v>12</v>
      </c>
      <c r="H1117" s="74" t="s">
        <v>13</v>
      </c>
      <c r="I1117" s="74" t="s">
        <v>24</v>
      </c>
      <c r="J1117" s="72" t="s">
        <v>15</v>
      </c>
      <c r="K1117" s="72" t="s">
        <v>7559</v>
      </c>
      <c r="L1117" s="72" t="s">
        <v>175</v>
      </c>
      <c r="M1117" s="72" t="s">
        <v>443</v>
      </c>
      <c r="N1117" s="72">
        <v>9</v>
      </c>
      <c r="O1117" s="72">
        <v>56</v>
      </c>
      <c r="P1117" s="72">
        <v>0</v>
      </c>
      <c r="Q1117" s="72" t="s">
        <v>5021</v>
      </c>
      <c r="R1117" s="72">
        <v>9.9333333333333336</v>
      </c>
      <c r="S1117" s="72">
        <v>75</v>
      </c>
      <c r="T1117" s="75">
        <v>21</v>
      </c>
      <c r="U1117" s="75">
        <v>0</v>
      </c>
      <c r="V1117" s="75" t="s">
        <v>5022</v>
      </c>
      <c r="W1117" s="75">
        <v>-75.349999999999994</v>
      </c>
      <c r="X1117" s="76" t="s">
        <v>105</v>
      </c>
      <c r="Y1117" s="72" t="s">
        <v>5824</v>
      </c>
      <c r="Z1117" s="74" t="s">
        <v>5122</v>
      </c>
      <c r="AA1117" s="70"/>
      <c r="AB1117" s="70"/>
    </row>
    <row r="1118" spans="1:28" ht="20.100000000000001" customHeight="1">
      <c r="A1118" s="72" t="s">
        <v>763</v>
      </c>
      <c r="B1118" s="72" t="s">
        <v>10907</v>
      </c>
      <c r="C1118" s="75">
        <f t="shared" si="17"/>
        <v>24030310</v>
      </c>
      <c r="D1118" s="75" t="e">
        <f>MATCH(C1118,estadored!$B$26:$B$322,0)</f>
        <v>#N/A</v>
      </c>
      <c r="E1118" s="73" t="s">
        <v>10908</v>
      </c>
      <c r="F1118" s="74" t="s">
        <v>5019</v>
      </c>
      <c r="G1118" s="74" t="s">
        <v>12</v>
      </c>
      <c r="H1118" s="74" t="s">
        <v>13</v>
      </c>
      <c r="I1118" s="74" t="s">
        <v>14</v>
      </c>
      <c r="J1118" s="72" t="s">
        <v>15</v>
      </c>
      <c r="K1118" s="72" t="s">
        <v>10736</v>
      </c>
      <c r="L1118" s="72" t="s">
        <v>173</v>
      </c>
      <c r="M1118" s="72" t="s">
        <v>10909</v>
      </c>
      <c r="N1118" s="72">
        <v>5</v>
      </c>
      <c r="O1118" s="72">
        <v>37</v>
      </c>
      <c r="P1118" s="72">
        <v>44.1</v>
      </c>
      <c r="Q1118" s="72" t="s">
        <v>5021</v>
      </c>
      <c r="R1118" s="72">
        <v>5.628916666666667</v>
      </c>
      <c r="S1118" s="72">
        <v>73</v>
      </c>
      <c r="T1118" s="75">
        <v>19</v>
      </c>
      <c r="U1118" s="75">
        <v>26.4</v>
      </c>
      <c r="V1118" s="75" t="s">
        <v>5022</v>
      </c>
      <c r="W1118" s="75">
        <v>-73.323999999999998</v>
      </c>
      <c r="X1118" s="76" t="s">
        <v>778</v>
      </c>
      <c r="Y1118" s="72" t="s">
        <v>7546</v>
      </c>
      <c r="Z1118" s="74" t="s">
        <v>18</v>
      </c>
      <c r="AA1118" s="70"/>
      <c r="AB1118" s="70"/>
    </row>
    <row r="1119" spans="1:28" ht="20.100000000000001" customHeight="1">
      <c r="A1119" s="72" t="s">
        <v>1031</v>
      </c>
      <c r="B1119" s="72" t="s">
        <v>13368</v>
      </c>
      <c r="C1119" s="75">
        <f t="shared" si="17"/>
        <v>24010110</v>
      </c>
      <c r="D1119" s="75" t="e">
        <f>MATCH(C1119,estadored!$B$26:$B$322,0)</f>
        <v>#N/A</v>
      </c>
      <c r="E1119" s="73" t="s">
        <v>13369</v>
      </c>
      <c r="F1119" s="74" t="s">
        <v>5019</v>
      </c>
      <c r="G1119" s="74" t="s">
        <v>12</v>
      </c>
      <c r="H1119" s="74" t="s">
        <v>13</v>
      </c>
      <c r="I1119" s="74" t="s">
        <v>14</v>
      </c>
      <c r="J1119" s="72" t="s">
        <v>15</v>
      </c>
      <c r="K1119" s="72" t="s">
        <v>13370</v>
      </c>
      <c r="L1119" s="72" t="s">
        <v>173</v>
      </c>
      <c r="M1119" s="72" t="s">
        <v>13371</v>
      </c>
      <c r="N1119" s="72">
        <v>6</v>
      </c>
      <c r="O1119" s="72">
        <v>4</v>
      </c>
      <c r="P1119" s="72">
        <v>37</v>
      </c>
      <c r="Q1119" s="72" t="s">
        <v>5021</v>
      </c>
      <c r="R1119" s="72">
        <v>6.076944444444444</v>
      </c>
      <c r="S1119" s="72">
        <v>73</v>
      </c>
      <c r="T1119" s="75">
        <v>28</v>
      </c>
      <c r="U1119" s="75">
        <v>9</v>
      </c>
      <c r="V1119" s="75" t="s">
        <v>5022</v>
      </c>
      <c r="W1119" s="75">
        <v>-73.469166666666666</v>
      </c>
      <c r="X1119" s="76" t="s">
        <v>13372</v>
      </c>
      <c r="Y1119" s="72" t="s">
        <v>13373</v>
      </c>
      <c r="Z1119" s="74" t="s">
        <v>18</v>
      </c>
      <c r="AA1119" s="70"/>
      <c r="AB1119" s="70"/>
    </row>
    <row r="1120" spans="1:28" ht="20.100000000000001" customHeight="1">
      <c r="A1120" s="72" t="s">
        <v>303</v>
      </c>
      <c r="B1120" s="72" t="s">
        <v>7809</v>
      </c>
      <c r="C1120" s="75">
        <f t="shared" si="17"/>
        <v>29037660</v>
      </c>
      <c r="D1120" s="75" t="e">
        <f>MATCH(C1120,estadored!$B$26:$B$322,0)</f>
        <v>#N/A</v>
      </c>
      <c r="E1120" s="73" t="s">
        <v>7810</v>
      </c>
      <c r="F1120" s="74" t="s">
        <v>5019</v>
      </c>
      <c r="G1120" s="74" t="s">
        <v>19</v>
      </c>
      <c r="H1120" s="74" t="s">
        <v>20</v>
      </c>
      <c r="I1120" s="74" t="s">
        <v>24</v>
      </c>
      <c r="J1120" s="72" t="s">
        <v>15</v>
      </c>
      <c r="K1120" s="72" t="s">
        <v>7791</v>
      </c>
      <c r="L1120" s="72" t="s">
        <v>175</v>
      </c>
      <c r="M1120" s="72" t="s">
        <v>443</v>
      </c>
      <c r="N1120" s="72">
        <v>9</v>
      </c>
      <c r="O1120" s="72">
        <v>57</v>
      </c>
      <c r="P1120" s="72">
        <v>0</v>
      </c>
      <c r="Q1120" s="72" t="s">
        <v>5021</v>
      </c>
      <c r="R1120" s="72">
        <v>9.9499999999999993</v>
      </c>
      <c r="S1120" s="72">
        <v>75</v>
      </c>
      <c r="T1120" s="75">
        <v>17</v>
      </c>
      <c r="U1120" s="75">
        <v>0</v>
      </c>
      <c r="V1120" s="75" t="s">
        <v>5022</v>
      </c>
      <c r="W1120" s="75">
        <v>-75.283333333333331</v>
      </c>
      <c r="X1120" s="76" t="s">
        <v>189</v>
      </c>
      <c r="Y1120" s="72" t="s">
        <v>5053</v>
      </c>
      <c r="Z1120" s="74" t="s">
        <v>7218</v>
      </c>
      <c r="AA1120" s="70"/>
      <c r="AB1120" s="70"/>
    </row>
    <row r="1121" spans="1:28" ht="20.100000000000001" customHeight="1">
      <c r="A1121" s="72" t="s">
        <v>303</v>
      </c>
      <c r="B1121" s="72" t="s">
        <v>7753</v>
      </c>
      <c r="C1121" s="75">
        <f t="shared" si="17"/>
        <v>29037220</v>
      </c>
      <c r="D1121" s="75" t="e">
        <f>MATCH(C1121,estadored!$B$26:$B$322,0)</f>
        <v>#N/A</v>
      </c>
      <c r="E1121" s="73" t="s">
        <v>7754</v>
      </c>
      <c r="F1121" s="74" t="s">
        <v>5019</v>
      </c>
      <c r="G1121" s="74" t="s">
        <v>19</v>
      </c>
      <c r="H1121" s="74" t="s">
        <v>20</v>
      </c>
      <c r="I1121" s="74" t="s">
        <v>24</v>
      </c>
      <c r="J1121" s="72" t="s">
        <v>15</v>
      </c>
      <c r="K1121" s="72" t="s">
        <v>7755</v>
      </c>
      <c r="L1121" s="72" t="s">
        <v>175</v>
      </c>
      <c r="M1121" s="72" t="s">
        <v>443</v>
      </c>
      <c r="N1121" s="72">
        <v>9</v>
      </c>
      <c r="O1121" s="72">
        <v>56</v>
      </c>
      <c r="P1121" s="72">
        <v>0</v>
      </c>
      <c r="Q1121" s="72" t="s">
        <v>5021</v>
      </c>
      <c r="R1121" s="72">
        <v>9.9333333333333336</v>
      </c>
      <c r="S1121" s="72">
        <v>75</v>
      </c>
      <c r="T1121" s="75">
        <v>19</v>
      </c>
      <c r="U1121" s="75">
        <v>0</v>
      </c>
      <c r="V1121" s="75" t="s">
        <v>5022</v>
      </c>
      <c r="W1121" s="75">
        <v>-75.316666666666663</v>
      </c>
      <c r="X1121" s="76" t="s">
        <v>336</v>
      </c>
      <c r="Y1121" s="72" t="s">
        <v>6896</v>
      </c>
      <c r="Z1121" s="74" t="s">
        <v>330</v>
      </c>
      <c r="AA1121" s="70"/>
      <c r="AB1121" s="70"/>
    </row>
    <row r="1122" spans="1:28" ht="20.100000000000001" customHeight="1">
      <c r="A1122" s="72" t="s">
        <v>303</v>
      </c>
      <c r="B1122" s="72" t="s">
        <v>7835</v>
      </c>
      <c r="C1122" s="75">
        <f t="shared" si="17"/>
        <v>29037800</v>
      </c>
      <c r="D1122" s="75" t="e">
        <f>MATCH(C1122,estadored!$B$26:$B$322,0)</f>
        <v>#N/A</v>
      </c>
      <c r="E1122" s="73" t="s">
        <v>7836</v>
      </c>
      <c r="F1122" s="74" t="s">
        <v>5019</v>
      </c>
      <c r="G1122" s="74" t="s">
        <v>19</v>
      </c>
      <c r="H1122" s="74" t="s">
        <v>20</v>
      </c>
      <c r="I1122" s="74" t="s">
        <v>14</v>
      </c>
      <c r="J1122" s="72" t="s">
        <v>15</v>
      </c>
      <c r="K1122" s="72" t="s">
        <v>358</v>
      </c>
      <c r="L1122" s="72" t="s">
        <v>307</v>
      </c>
      <c r="M1122" s="72" t="s">
        <v>7545</v>
      </c>
      <c r="N1122" s="72">
        <v>10</v>
      </c>
      <c r="O1122" s="72">
        <v>24</v>
      </c>
      <c r="P1122" s="72">
        <v>34.6</v>
      </c>
      <c r="Q1122" s="72" t="s">
        <v>5021</v>
      </c>
      <c r="R1122" s="72">
        <v>10.409611111111111</v>
      </c>
      <c r="S1122" s="72">
        <v>75</v>
      </c>
      <c r="T1122" s="75">
        <v>4</v>
      </c>
      <c r="U1122" s="75">
        <v>26.5</v>
      </c>
      <c r="V1122" s="75" t="s">
        <v>5022</v>
      </c>
      <c r="W1122" s="75">
        <v>-75.074027777777772</v>
      </c>
      <c r="X1122" s="76" t="s">
        <v>309</v>
      </c>
      <c r="Y1122" s="72" t="s">
        <v>7834</v>
      </c>
      <c r="Z1122" s="74" t="s">
        <v>18</v>
      </c>
      <c r="AA1122" s="70"/>
      <c r="AB1122" s="70"/>
    </row>
    <row r="1123" spans="1:28" ht="20.100000000000001" customHeight="1">
      <c r="A1123" s="72" t="s">
        <v>303</v>
      </c>
      <c r="B1123" s="72" t="s">
        <v>7837</v>
      </c>
      <c r="C1123" s="75">
        <f t="shared" si="17"/>
        <v>29037810</v>
      </c>
      <c r="D1123" s="75" t="e">
        <f>MATCH(C1123,estadored!$B$26:$B$322,0)</f>
        <v>#N/A</v>
      </c>
      <c r="E1123" s="73" t="s">
        <v>7838</v>
      </c>
      <c r="F1123" s="74" t="s">
        <v>5019</v>
      </c>
      <c r="G1123" s="74" t="s">
        <v>19</v>
      </c>
      <c r="H1123" s="74" t="s">
        <v>20</v>
      </c>
      <c r="I1123" s="74" t="s">
        <v>24</v>
      </c>
      <c r="J1123" s="72" t="s">
        <v>15</v>
      </c>
      <c r="K1123" s="72" t="s">
        <v>306</v>
      </c>
      <c r="L1123" s="72" t="s">
        <v>307</v>
      </c>
      <c r="M1123" s="72" t="s">
        <v>7545</v>
      </c>
      <c r="N1123" s="72">
        <v>10</v>
      </c>
      <c r="O1123" s="72">
        <v>24</v>
      </c>
      <c r="P1123" s="72">
        <v>0</v>
      </c>
      <c r="Q1123" s="72" t="s">
        <v>5021</v>
      </c>
      <c r="R1123" s="72">
        <v>10.4</v>
      </c>
      <c r="S1123" s="72">
        <v>75</v>
      </c>
      <c r="T1123" s="75">
        <v>4</v>
      </c>
      <c r="U1123" s="75">
        <v>0</v>
      </c>
      <c r="V1123" s="75" t="s">
        <v>5022</v>
      </c>
      <c r="W1123" s="75">
        <v>-75.066666666666663</v>
      </c>
      <c r="X1123" s="76" t="s">
        <v>309</v>
      </c>
      <c r="Y1123" s="72" t="s">
        <v>7834</v>
      </c>
      <c r="Z1123" s="74" t="s">
        <v>5883</v>
      </c>
      <c r="AA1123" s="70"/>
      <c r="AB1123" s="70"/>
    </row>
    <row r="1124" spans="1:28" ht="20.100000000000001" customHeight="1">
      <c r="A1124" s="72" t="s">
        <v>892</v>
      </c>
      <c r="B1124" s="72" t="s">
        <v>3876</v>
      </c>
      <c r="C1124" s="75">
        <f t="shared" si="17"/>
        <v>52045090</v>
      </c>
      <c r="D1124" s="75" t="e">
        <f>MATCH(C1124,estadored!$B$26:$B$322,0)</f>
        <v>#N/A</v>
      </c>
      <c r="E1124" s="73" t="s">
        <v>971</v>
      </c>
      <c r="F1124" s="74" t="s">
        <v>38</v>
      </c>
      <c r="G1124" s="74" t="s">
        <v>12</v>
      </c>
      <c r="H1124" s="74" t="s">
        <v>26</v>
      </c>
      <c r="I1124" s="74" t="s">
        <v>14</v>
      </c>
      <c r="J1124" s="72" t="s">
        <v>15</v>
      </c>
      <c r="K1124" s="72" t="s">
        <v>967</v>
      </c>
      <c r="L1124" s="72" t="s">
        <v>908</v>
      </c>
      <c r="M1124" s="72" t="s">
        <v>972</v>
      </c>
      <c r="N1124" s="72">
        <v>0</v>
      </c>
      <c r="O1124" s="72">
        <v>55</v>
      </c>
      <c r="P1124" s="72">
        <v>57.5</v>
      </c>
      <c r="Q1124" s="72" t="s">
        <v>5021</v>
      </c>
      <c r="R1124" s="72">
        <v>0.9326388888888888</v>
      </c>
      <c r="S1124" s="72">
        <v>77</v>
      </c>
      <c r="T1124" s="75">
        <v>37</v>
      </c>
      <c r="U1124" s="75">
        <v>46.5</v>
      </c>
      <c r="V1124" s="75" t="s">
        <v>5022</v>
      </c>
      <c r="W1124" s="75">
        <v>-77.629583333333329</v>
      </c>
      <c r="X1124" s="76" t="s">
        <v>973</v>
      </c>
      <c r="Y1124" s="72" t="s">
        <v>974</v>
      </c>
      <c r="Z1124" s="74" t="s">
        <v>18</v>
      </c>
      <c r="AA1124" s="70"/>
      <c r="AB1124" s="70"/>
    </row>
    <row r="1125" spans="1:28" ht="20.100000000000001" customHeight="1">
      <c r="A1125" s="72" t="s">
        <v>1299</v>
      </c>
      <c r="B1125" s="72" t="s">
        <v>14918</v>
      </c>
      <c r="C1125" s="75">
        <f t="shared" si="17"/>
        <v>21160200</v>
      </c>
      <c r="D1125" s="75" t="e">
        <f>MATCH(C1125,estadored!$B$26:$B$322,0)</f>
        <v>#N/A</v>
      </c>
      <c r="E1125" s="73" t="s">
        <v>14919</v>
      </c>
      <c r="F1125" s="74" t="s">
        <v>5019</v>
      </c>
      <c r="G1125" s="74" t="s">
        <v>12</v>
      </c>
      <c r="H1125" s="74" t="s">
        <v>13</v>
      </c>
      <c r="I1125" s="74" t="s">
        <v>14</v>
      </c>
      <c r="J1125" s="72" t="s">
        <v>15</v>
      </c>
      <c r="K1125" s="72" t="s">
        <v>1305</v>
      </c>
      <c r="L1125" s="72" t="s">
        <v>637</v>
      </c>
      <c r="M1125" s="72" t="s">
        <v>1306</v>
      </c>
      <c r="N1125" s="72">
        <v>3</v>
      </c>
      <c r="O1125" s="72">
        <v>53</v>
      </c>
      <c r="P1125" s="72">
        <v>35</v>
      </c>
      <c r="Q1125" s="72" t="s">
        <v>5021</v>
      </c>
      <c r="R1125" s="72">
        <v>3.8930555555555557</v>
      </c>
      <c r="S1125" s="72">
        <v>74</v>
      </c>
      <c r="T1125" s="75">
        <v>34</v>
      </c>
      <c r="U1125" s="75">
        <v>14.9</v>
      </c>
      <c r="V1125" s="75" t="s">
        <v>5022</v>
      </c>
      <c r="W1125" s="75">
        <v>-74.570805555555552</v>
      </c>
      <c r="X1125" s="76" t="s">
        <v>14920</v>
      </c>
      <c r="Y1125" s="72" t="s">
        <v>5179</v>
      </c>
      <c r="Z1125" s="74" t="s">
        <v>18</v>
      </c>
      <c r="AA1125" s="70"/>
      <c r="AB1125" s="70"/>
    </row>
    <row r="1126" spans="1:28" ht="20.100000000000001" customHeight="1">
      <c r="A1126" s="72" t="s">
        <v>11</v>
      </c>
      <c r="B1126" s="72" t="s">
        <v>5539</v>
      </c>
      <c r="C1126" s="75">
        <f t="shared" si="17"/>
        <v>23080740</v>
      </c>
      <c r="D1126" s="75" t="e">
        <f>MATCH(C1126,estadored!$B$26:$B$322,0)</f>
        <v>#N/A</v>
      </c>
      <c r="E1126" s="73" t="s">
        <v>5540</v>
      </c>
      <c r="F1126" s="74" t="s">
        <v>5019</v>
      </c>
      <c r="G1126" s="74" t="s">
        <v>12</v>
      </c>
      <c r="H1126" s="74" t="s">
        <v>13</v>
      </c>
      <c r="I1126" s="74" t="s">
        <v>14</v>
      </c>
      <c r="J1126" s="72" t="s">
        <v>15</v>
      </c>
      <c r="K1126" s="72" t="s">
        <v>5503</v>
      </c>
      <c r="L1126" s="72" t="s">
        <v>27</v>
      </c>
      <c r="M1126" s="72" t="s">
        <v>5541</v>
      </c>
      <c r="N1126" s="72">
        <v>6</v>
      </c>
      <c r="O1126" s="72">
        <v>23</v>
      </c>
      <c r="P1126" s="72">
        <v>49</v>
      </c>
      <c r="Q1126" s="72" t="s">
        <v>5021</v>
      </c>
      <c r="R1126" s="72">
        <v>6.3969444444444452</v>
      </c>
      <c r="S1126" s="72">
        <v>75</v>
      </c>
      <c r="T1126" s="75">
        <v>15</v>
      </c>
      <c r="U1126" s="75">
        <v>33</v>
      </c>
      <c r="V1126" s="75" t="s">
        <v>5022</v>
      </c>
      <c r="W1126" s="75">
        <v>-75.259166666666673</v>
      </c>
      <c r="X1126" s="76" t="s">
        <v>140</v>
      </c>
      <c r="Y1126" s="72" t="s">
        <v>5103</v>
      </c>
      <c r="Z1126" s="74" t="s">
        <v>18</v>
      </c>
      <c r="AA1126" s="70"/>
      <c r="AB1126" s="70"/>
    </row>
    <row r="1127" spans="1:28" ht="20.100000000000001" customHeight="1">
      <c r="A1127" s="72" t="s">
        <v>892</v>
      </c>
      <c r="B1127" s="72" t="s">
        <v>11866</v>
      </c>
      <c r="C1127" s="75">
        <f t="shared" si="17"/>
        <v>47030020</v>
      </c>
      <c r="D1127" s="75" t="e">
        <f>MATCH(C1127,estadored!$B$26:$B$322,0)</f>
        <v>#N/A</v>
      </c>
      <c r="E1127" s="73" t="s">
        <v>11867</v>
      </c>
      <c r="F1127" s="74" t="s">
        <v>5019</v>
      </c>
      <c r="G1127" s="74" t="s">
        <v>12</v>
      </c>
      <c r="H1127" s="74" t="s">
        <v>13</v>
      </c>
      <c r="I1127" s="74" t="s">
        <v>14</v>
      </c>
      <c r="J1127" s="72" t="s">
        <v>15</v>
      </c>
      <c r="K1127" s="72" t="s">
        <v>660</v>
      </c>
      <c r="L1127" s="72" t="s">
        <v>660</v>
      </c>
      <c r="M1127" s="72" t="s">
        <v>661</v>
      </c>
      <c r="N1127" s="72">
        <v>0</v>
      </c>
      <c r="O1127" s="72">
        <v>2</v>
      </c>
      <c r="P1127" s="72">
        <v>49</v>
      </c>
      <c r="Q1127" s="72" t="s">
        <v>5021</v>
      </c>
      <c r="R1127" s="72">
        <v>4.6944444444444441E-2</v>
      </c>
      <c r="S1127" s="72">
        <v>75</v>
      </c>
      <c r="T1127" s="75">
        <v>37</v>
      </c>
      <c r="U1127" s="75">
        <v>47</v>
      </c>
      <c r="V1127" s="75" t="s">
        <v>5022</v>
      </c>
      <c r="W1127" s="75">
        <v>-75.629722222222213</v>
      </c>
      <c r="X1127" s="76" t="s">
        <v>8674</v>
      </c>
      <c r="Y1127" s="72" t="s">
        <v>7834</v>
      </c>
      <c r="Z1127" s="74" t="s">
        <v>18</v>
      </c>
      <c r="AA1127" s="70"/>
      <c r="AB1127" s="70"/>
    </row>
    <row r="1128" spans="1:28" ht="20.100000000000001" customHeight="1">
      <c r="A1128" s="72" t="s">
        <v>892</v>
      </c>
      <c r="B1128" s="72" t="s">
        <v>12318</v>
      </c>
      <c r="C1128" s="75">
        <f t="shared" si="17"/>
        <v>53080020</v>
      </c>
      <c r="D1128" s="75" t="e">
        <f>MATCH(C1128,estadored!$B$26:$B$322,0)</f>
        <v>#N/A</v>
      </c>
      <c r="E1128" s="73" t="s">
        <v>12319</v>
      </c>
      <c r="F1128" s="74" t="s">
        <v>5019</v>
      </c>
      <c r="G1128" s="74" t="s">
        <v>12</v>
      </c>
      <c r="H1128" s="74" t="s">
        <v>13</v>
      </c>
      <c r="I1128" s="74" t="s">
        <v>14</v>
      </c>
      <c r="J1128" s="72" t="s">
        <v>15</v>
      </c>
      <c r="K1128" s="72" t="s">
        <v>12320</v>
      </c>
      <c r="L1128" s="72" t="s">
        <v>174</v>
      </c>
      <c r="M1128" s="72" t="s">
        <v>1022</v>
      </c>
      <c r="N1128" s="72">
        <v>3</v>
      </c>
      <c r="O1128" s="72">
        <v>10</v>
      </c>
      <c r="P1128" s="72">
        <v>2.5</v>
      </c>
      <c r="Q1128" s="72" t="s">
        <v>5021</v>
      </c>
      <c r="R1128" s="72">
        <v>3.1673611111111111</v>
      </c>
      <c r="S1128" s="72">
        <v>77</v>
      </c>
      <c r="T1128" s="75">
        <v>8</v>
      </c>
      <c r="U1128" s="75">
        <v>8.6</v>
      </c>
      <c r="V1128" s="75" t="s">
        <v>5022</v>
      </c>
      <c r="W1128" s="75">
        <v>-77.135722222222228</v>
      </c>
      <c r="X1128" s="76" t="s">
        <v>90</v>
      </c>
      <c r="Y1128" s="72" t="s">
        <v>350</v>
      </c>
      <c r="Z1128" s="74" t="s">
        <v>18</v>
      </c>
      <c r="AA1128" s="70"/>
      <c r="AB1128" s="70"/>
    </row>
    <row r="1129" spans="1:28" ht="20.100000000000001" customHeight="1">
      <c r="A1129" s="72" t="s">
        <v>11</v>
      </c>
      <c r="B1129" s="72" t="s">
        <v>6042</v>
      </c>
      <c r="C1129" s="75">
        <f t="shared" si="17"/>
        <v>26215010</v>
      </c>
      <c r="D1129" s="75" t="e">
        <f>MATCH(C1129,estadored!$B$26:$B$322,0)</f>
        <v>#N/A</v>
      </c>
      <c r="E1129" s="73" t="s">
        <v>6043</v>
      </c>
      <c r="F1129" s="74" t="s">
        <v>5019</v>
      </c>
      <c r="G1129" s="74" t="s">
        <v>12</v>
      </c>
      <c r="H1129" s="74" t="s">
        <v>26</v>
      </c>
      <c r="I1129" s="74" t="s">
        <v>14</v>
      </c>
      <c r="J1129" s="72" t="s">
        <v>15</v>
      </c>
      <c r="K1129" s="72" t="s">
        <v>6044</v>
      </c>
      <c r="L1129" s="72" t="s">
        <v>27</v>
      </c>
      <c r="M1129" s="72" t="s">
        <v>5894</v>
      </c>
      <c r="N1129" s="72">
        <v>6</v>
      </c>
      <c r="O1129" s="72">
        <v>2</v>
      </c>
      <c r="P1129" s="72">
        <v>22.4</v>
      </c>
      <c r="Q1129" s="72" t="s">
        <v>5021</v>
      </c>
      <c r="R1129" s="72">
        <v>6.0395555555555553</v>
      </c>
      <c r="S1129" s="72">
        <v>75</v>
      </c>
      <c r="T1129" s="75">
        <v>55</v>
      </c>
      <c r="U1129" s="75">
        <v>10.3</v>
      </c>
      <c r="V1129" s="75" t="s">
        <v>5022</v>
      </c>
      <c r="W1129" s="75">
        <v>-75.919527777777787</v>
      </c>
      <c r="X1129" s="76" t="s">
        <v>6045</v>
      </c>
      <c r="Y1129" s="72" t="s">
        <v>5679</v>
      </c>
      <c r="Z1129" s="74" t="s">
        <v>18</v>
      </c>
      <c r="AA1129" s="70"/>
      <c r="AB1129" s="70"/>
    </row>
    <row r="1130" spans="1:28" ht="20.100000000000001" customHeight="1">
      <c r="A1130" s="72" t="s">
        <v>892</v>
      </c>
      <c r="B1130" s="72" t="s">
        <v>11667</v>
      </c>
      <c r="C1130" s="75">
        <f t="shared" si="17"/>
        <v>44010090</v>
      </c>
      <c r="D1130" s="75" t="e">
        <f>MATCH(C1130,estadored!$B$26:$B$322,0)</f>
        <v>#N/A</v>
      </c>
      <c r="E1130" s="73" t="s">
        <v>11668</v>
      </c>
      <c r="F1130" s="74" t="s">
        <v>5019</v>
      </c>
      <c r="G1130" s="74" t="s">
        <v>12</v>
      </c>
      <c r="H1130" s="74" t="s">
        <v>13</v>
      </c>
      <c r="I1130" s="74" t="s">
        <v>14</v>
      </c>
      <c r="J1130" s="72" t="s">
        <v>15</v>
      </c>
      <c r="K1130" s="72" t="s">
        <v>658</v>
      </c>
      <c r="L1130" s="72" t="s">
        <v>660</v>
      </c>
      <c r="M1130" s="72" t="s">
        <v>893</v>
      </c>
      <c r="N1130" s="72">
        <v>1</v>
      </c>
      <c r="O1130" s="72">
        <v>16</v>
      </c>
      <c r="P1130" s="72">
        <v>49.8</v>
      </c>
      <c r="Q1130" s="72" t="s">
        <v>5021</v>
      </c>
      <c r="R1130" s="72">
        <v>1.2805</v>
      </c>
      <c r="S1130" s="72">
        <v>76</v>
      </c>
      <c r="T1130" s="75">
        <v>35</v>
      </c>
      <c r="U1130" s="75">
        <v>3.1</v>
      </c>
      <c r="V1130" s="75" t="s">
        <v>5022</v>
      </c>
      <c r="W1130" s="75">
        <v>-76.584194444444435</v>
      </c>
      <c r="X1130" s="76" t="s">
        <v>5740</v>
      </c>
      <c r="Y1130" s="72" t="s">
        <v>6003</v>
      </c>
      <c r="Z1130" s="74" t="s">
        <v>18</v>
      </c>
      <c r="AA1130" s="70"/>
      <c r="AB1130" s="70"/>
    </row>
    <row r="1131" spans="1:28" ht="20.100000000000001" customHeight="1">
      <c r="A1131" s="72" t="s">
        <v>1299</v>
      </c>
      <c r="B1131" s="72" t="s">
        <v>15415</v>
      </c>
      <c r="C1131" s="75">
        <f t="shared" si="17"/>
        <v>22020070</v>
      </c>
      <c r="D1131" s="75" t="e">
        <f>MATCH(C1131,estadored!$B$26:$B$322,0)</f>
        <v>#N/A</v>
      </c>
      <c r="E1131" s="73" t="s">
        <v>15416</v>
      </c>
      <c r="F1131" s="74" t="s">
        <v>5019</v>
      </c>
      <c r="G1131" s="74" t="s">
        <v>12</v>
      </c>
      <c r="H1131" s="74" t="s">
        <v>13</v>
      </c>
      <c r="I1131" s="74" t="s">
        <v>14</v>
      </c>
      <c r="J1131" s="72" t="s">
        <v>15</v>
      </c>
      <c r="K1131" s="72" t="s">
        <v>15403</v>
      </c>
      <c r="L1131" s="72" t="s">
        <v>637</v>
      </c>
      <c r="M1131" s="72" t="s">
        <v>15384</v>
      </c>
      <c r="N1131" s="72">
        <v>3</v>
      </c>
      <c r="O1131" s="72">
        <v>19</v>
      </c>
      <c r="P1131" s="72">
        <v>41.4</v>
      </c>
      <c r="Q1131" s="72" t="s">
        <v>5021</v>
      </c>
      <c r="R1131" s="72">
        <v>3.3281666666666663</v>
      </c>
      <c r="S1131" s="72">
        <v>75</v>
      </c>
      <c r="T1131" s="75">
        <v>36</v>
      </c>
      <c r="U1131" s="75">
        <v>47</v>
      </c>
      <c r="V1131" s="75" t="s">
        <v>5022</v>
      </c>
      <c r="W1131" s="75">
        <v>-75.613055555555547</v>
      </c>
      <c r="X1131" s="76" t="s">
        <v>8824</v>
      </c>
      <c r="Y1131" s="72" t="s">
        <v>6063</v>
      </c>
      <c r="Z1131" s="74" t="s">
        <v>18</v>
      </c>
      <c r="AA1131" s="70"/>
      <c r="AB1131" s="70"/>
    </row>
    <row r="1132" spans="1:28" ht="20.100000000000001" customHeight="1">
      <c r="A1132" s="72" t="s">
        <v>1299</v>
      </c>
      <c r="B1132" s="72" t="s">
        <v>15420</v>
      </c>
      <c r="C1132" s="75">
        <f t="shared" si="17"/>
        <v>22027010</v>
      </c>
      <c r="D1132" s="75" t="e">
        <f>MATCH(C1132,estadored!$B$26:$B$322,0)</f>
        <v>#N/A</v>
      </c>
      <c r="E1132" s="73" t="s">
        <v>15421</v>
      </c>
      <c r="F1132" s="74" t="s">
        <v>5065</v>
      </c>
      <c r="G1132" s="74" t="s">
        <v>19</v>
      </c>
      <c r="H1132" s="74" t="s">
        <v>31</v>
      </c>
      <c r="I1132" s="74" t="s">
        <v>14</v>
      </c>
      <c r="J1132" s="72" t="s">
        <v>15</v>
      </c>
      <c r="K1132" s="72" t="s">
        <v>15403</v>
      </c>
      <c r="L1132" s="72" t="s">
        <v>637</v>
      </c>
      <c r="M1132" s="72" t="s">
        <v>15384</v>
      </c>
      <c r="N1132" s="72">
        <v>3</v>
      </c>
      <c r="O1132" s="72">
        <v>19</v>
      </c>
      <c r="P1132" s="72">
        <v>41.8</v>
      </c>
      <c r="Q1132" s="72" t="s">
        <v>5021</v>
      </c>
      <c r="R1132" s="72">
        <v>3.3282777777777777</v>
      </c>
      <c r="S1132" s="72">
        <v>75</v>
      </c>
      <c r="T1132" s="75">
        <v>36</v>
      </c>
      <c r="U1132" s="75">
        <v>47.2</v>
      </c>
      <c r="V1132" s="75" t="s">
        <v>5022</v>
      </c>
      <c r="W1132" s="75">
        <v>-75.61311111111111</v>
      </c>
      <c r="X1132" s="76" t="s">
        <v>1350</v>
      </c>
      <c r="Y1132" s="72" t="s">
        <v>7253</v>
      </c>
      <c r="Z1132" s="74" t="s">
        <v>18</v>
      </c>
      <c r="AA1132" s="70"/>
      <c r="AB1132" s="70"/>
    </row>
    <row r="1133" spans="1:28" ht="20.100000000000001" customHeight="1">
      <c r="A1133" s="72" t="s">
        <v>1137</v>
      </c>
      <c r="B1133" s="72" t="s">
        <v>4492</v>
      </c>
      <c r="C1133" s="75">
        <f t="shared" si="17"/>
        <v>26157160</v>
      </c>
      <c r="D1133" s="75" t="e">
        <f>MATCH(C1133,estadored!$B$26:$B$322,0)</f>
        <v>#N/A</v>
      </c>
      <c r="E1133" s="73" t="s">
        <v>14635</v>
      </c>
      <c r="F1133" s="74" t="s">
        <v>5065</v>
      </c>
      <c r="G1133" s="74" t="s">
        <v>19</v>
      </c>
      <c r="H1133" s="74" t="s">
        <v>31</v>
      </c>
      <c r="I1133" s="74" t="s">
        <v>14</v>
      </c>
      <c r="J1133" s="72" t="s">
        <v>15</v>
      </c>
      <c r="K1133" s="72" t="s">
        <v>133</v>
      </c>
      <c r="L1133" s="72" t="s">
        <v>125</v>
      </c>
      <c r="M1133" s="72" t="s">
        <v>1143</v>
      </c>
      <c r="N1133" s="72">
        <v>4</v>
      </c>
      <c r="O1133" s="72">
        <v>49</v>
      </c>
      <c r="P1133" s="72">
        <v>9</v>
      </c>
      <c r="Q1133" s="72" t="s">
        <v>5021</v>
      </c>
      <c r="R1133" s="72">
        <v>4.8191666666666668</v>
      </c>
      <c r="S1133" s="72">
        <v>75</v>
      </c>
      <c r="T1133" s="75">
        <v>22</v>
      </c>
      <c r="U1133" s="75">
        <v>40.299999999999997</v>
      </c>
      <c r="V1133" s="75" t="s">
        <v>5022</v>
      </c>
      <c r="W1133" s="75">
        <v>-75.377861111111102</v>
      </c>
      <c r="X1133" s="76" t="s">
        <v>1274</v>
      </c>
      <c r="Y1133" s="72" t="s">
        <v>798</v>
      </c>
      <c r="Z1133" s="74" t="s">
        <v>18</v>
      </c>
      <c r="AA1133" s="70"/>
      <c r="AB1133" s="70"/>
    </row>
    <row r="1134" spans="1:28" ht="20.100000000000001" customHeight="1">
      <c r="A1134" s="72" t="s">
        <v>1137</v>
      </c>
      <c r="B1134" s="72" t="s">
        <v>4500</v>
      </c>
      <c r="C1134" s="75">
        <f t="shared" si="17"/>
        <v>26157170</v>
      </c>
      <c r="D1134" s="75">
        <f>MATCH(C1134,estadored!$B$26:$B$322,0)</f>
        <v>34</v>
      </c>
      <c r="E1134" s="73" t="s">
        <v>14636</v>
      </c>
      <c r="F1134" s="74" t="s">
        <v>5065</v>
      </c>
      <c r="G1134" s="74" t="s">
        <v>19</v>
      </c>
      <c r="H1134" s="74" t="s">
        <v>31</v>
      </c>
      <c r="I1134" s="74" t="s">
        <v>14</v>
      </c>
      <c r="J1134" s="72" t="s">
        <v>15</v>
      </c>
      <c r="K1134" s="72" t="s">
        <v>133</v>
      </c>
      <c r="L1134" s="72" t="s">
        <v>125</v>
      </c>
      <c r="M1134" s="72" t="s">
        <v>1143</v>
      </c>
      <c r="N1134" s="72">
        <v>4</v>
      </c>
      <c r="O1134" s="72">
        <v>49</v>
      </c>
      <c r="P1134" s="72">
        <v>13.4</v>
      </c>
      <c r="Q1134" s="72" t="s">
        <v>5021</v>
      </c>
      <c r="R1134" s="72">
        <v>4.8203888888888891</v>
      </c>
      <c r="S1134" s="72">
        <v>75</v>
      </c>
      <c r="T1134" s="75">
        <v>22</v>
      </c>
      <c r="U1134" s="75">
        <v>37.700000000000003</v>
      </c>
      <c r="V1134" s="75" t="s">
        <v>5022</v>
      </c>
      <c r="W1134" s="75">
        <v>-75.377138888888879</v>
      </c>
      <c r="X1134" s="76" t="s">
        <v>14637</v>
      </c>
      <c r="Y1134" s="72" t="s">
        <v>798</v>
      </c>
      <c r="Z1134" s="74" t="s">
        <v>18</v>
      </c>
      <c r="AA1134" s="70"/>
      <c r="AB1134" s="70"/>
    </row>
    <row r="1135" spans="1:28" ht="20.100000000000001" customHeight="1">
      <c r="A1135" s="72" t="s">
        <v>674</v>
      </c>
      <c r="B1135" s="72" t="s">
        <v>9779</v>
      </c>
      <c r="C1135" s="75">
        <f t="shared" si="17"/>
        <v>15060150</v>
      </c>
      <c r="D1135" s="75" t="e">
        <f>MATCH(C1135,estadored!$B$26:$B$322,0)</f>
        <v>#N/A</v>
      </c>
      <c r="E1135" s="73" t="s">
        <v>9780</v>
      </c>
      <c r="F1135" s="74" t="s">
        <v>5019</v>
      </c>
      <c r="G1135" s="74" t="s">
        <v>12</v>
      </c>
      <c r="H1135" s="74" t="s">
        <v>13</v>
      </c>
      <c r="I1135" s="74" t="s">
        <v>14</v>
      </c>
      <c r="J1135" s="72" t="s">
        <v>15</v>
      </c>
      <c r="K1135" s="72" t="s">
        <v>685</v>
      </c>
      <c r="L1135" s="72" t="s">
        <v>678</v>
      </c>
      <c r="M1135" s="72" t="s">
        <v>684</v>
      </c>
      <c r="N1135" s="72">
        <v>10</v>
      </c>
      <c r="O1135" s="72">
        <v>46</v>
      </c>
      <c r="P1135" s="72">
        <v>40.6</v>
      </c>
      <c r="Q1135" s="72" t="s">
        <v>5021</v>
      </c>
      <c r="R1135" s="72">
        <v>10.777944444444445</v>
      </c>
      <c r="S1135" s="72">
        <v>72</v>
      </c>
      <c r="T1135" s="75">
        <v>47</v>
      </c>
      <c r="U1135" s="75">
        <v>53.5</v>
      </c>
      <c r="V1135" s="75" t="s">
        <v>5022</v>
      </c>
      <c r="W1135" s="75">
        <v>-72.798194444444448</v>
      </c>
      <c r="X1135" s="76" t="s">
        <v>5696</v>
      </c>
      <c r="Y1135" s="72" t="s">
        <v>5882</v>
      </c>
      <c r="Z1135" s="74" t="s">
        <v>18</v>
      </c>
      <c r="AA1135" s="70"/>
      <c r="AB1135" s="70"/>
    </row>
    <row r="1136" spans="1:28" ht="20.100000000000001" customHeight="1">
      <c r="A1136" s="72" t="s">
        <v>1031</v>
      </c>
      <c r="B1136" s="72" t="s">
        <v>13383</v>
      </c>
      <c r="C1136" s="75">
        <f t="shared" si="17"/>
        <v>24010230</v>
      </c>
      <c r="D1136" s="75" t="e">
        <f>MATCH(C1136,estadored!$B$26:$B$322,0)</f>
        <v>#N/A</v>
      </c>
      <c r="E1136" s="73" t="s">
        <v>13384</v>
      </c>
      <c r="F1136" s="74" t="s">
        <v>5019</v>
      </c>
      <c r="G1136" s="74" t="s">
        <v>12</v>
      </c>
      <c r="H1136" s="74" t="s">
        <v>13</v>
      </c>
      <c r="I1136" s="74" t="s">
        <v>14</v>
      </c>
      <c r="J1136" s="72" t="s">
        <v>15</v>
      </c>
      <c r="K1136" s="72" t="s">
        <v>13385</v>
      </c>
      <c r="L1136" s="72" t="s">
        <v>767</v>
      </c>
      <c r="M1136" s="72" t="s">
        <v>13386</v>
      </c>
      <c r="N1136" s="72">
        <v>6</v>
      </c>
      <c r="O1136" s="72">
        <v>21</v>
      </c>
      <c r="P1136" s="72">
        <v>19</v>
      </c>
      <c r="Q1136" s="72" t="s">
        <v>5021</v>
      </c>
      <c r="R1136" s="72">
        <v>6.3552777777777774</v>
      </c>
      <c r="S1136" s="72">
        <v>73</v>
      </c>
      <c r="T1136" s="75">
        <v>14</v>
      </c>
      <c r="U1136" s="75">
        <v>23</v>
      </c>
      <c r="V1136" s="75" t="s">
        <v>5022</v>
      </c>
      <c r="W1136" s="75">
        <v>-73.239722222222227</v>
      </c>
      <c r="X1136" s="76" t="s">
        <v>13387</v>
      </c>
      <c r="Y1136" s="72" t="s">
        <v>7546</v>
      </c>
      <c r="Z1136" s="74" t="s">
        <v>18</v>
      </c>
      <c r="AA1136" s="70"/>
      <c r="AB1136" s="70"/>
    </row>
    <row r="1137" spans="1:28" ht="20.100000000000001" customHeight="1">
      <c r="A1137" s="72" t="s">
        <v>1031</v>
      </c>
      <c r="B1137" s="72" t="s">
        <v>13284</v>
      </c>
      <c r="C1137" s="75">
        <f t="shared" si="17"/>
        <v>23197430</v>
      </c>
      <c r="D1137" s="75" t="e">
        <f>MATCH(C1137,estadored!$B$26:$B$322,0)</f>
        <v>#N/A</v>
      </c>
      <c r="E1137" s="73" t="s">
        <v>13285</v>
      </c>
      <c r="F1137" s="74" t="s">
        <v>5019</v>
      </c>
      <c r="G1137" s="74" t="s">
        <v>19</v>
      </c>
      <c r="H1137" s="74" t="s">
        <v>20</v>
      </c>
      <c r="I1137" s="74" t="s">
        <v>14</v>
      </c>
      <c r="J1137" s="72" t="s">
        <v>15</v>
      </c>
      <c r="K1137" s="72" t="s">
        <v>1065</v>
      </c>
      <c r="L1137" s="72" t="s">
        <v>767</v>
      </c>
      <c r="M1137" s="72" t="s">
        <v>13045</v>
      </c>
      <c r="N1137" s="72">
        <v>6</v>
      </c>
      <c r="O1137" s="72">
        <v>59</v>
      </c>
      <c r="P1137" s="72">
        <v>35.06</v>
      </c>
      <c r="Q1137" s="72" t="s">
        <v>5021</v>
      </c>
      <c r="R1137" s="72">
        <v>6.9930722222222226</v>
      </c>
      <c r="S1137" s="72">
        <v>-73</v>
      </c>
      <c r="T1137" s="75">
        <v>2</v>
      </c>
      <c r="U1137" s="75">
        <v>7.69</v>
      </c>
      <c r="V1137" s="75" t="s">
        <v>5022</v>
      </c>
      <c r="W1137" s="75">
        <v>-72.964530555555598</v>
      </c>
      <c r="X1137" s="76" t="s">
        <v>13286</v>
      </c>
      <c r="Y1137" s="72" t="s">
        <v>5891</v>
      </c>
      <c r="Z1137" s="74" t="s">
        <v>18</v>
      </c>
      <c r="AA1137" s="70"/>
      <c r="AB1137" s="70"/>
    </row>
    <row r="1138" spans="1:28" ht="20.100000000000001" customHeight="1">
      <c r="A1138" s="72" t="s">
        <v>303</v>
      </c>
      <c r="B1138" s="72" t="s">
        <v>7428</v>
      </c>
      <c r="C1138" s="75">
        <f t="shared" si="17"/>
        <v>25027990</v>
      </c>
      <c r="D1138" s="75" t="e">
        <f>MATCH(C1138,estadored!$B$26:$B$322,0)</f>
        <v>#N/A</v>
      </c>
      <c r="E1138" s="73" t="s">
        <v>7429</v>
      </c>
      <c r="F1138" s="74" t="s">
        <v>5019</v>
      </c>
      <c r="G1138" s="74" t="s">
        <v>19</v>
      </c>
      <c r="H1138" s="74" t="s">
        <v>20</v>
      </c>
      <c r="I1138" s="74" t="s">
        <v>24</v>
      </c>
      <c r="J1138" s="72" t="s">
        <v>15</v>
      </c>
      <c r="K1138" s="72" t="s">
        <v>7430</v>
      </c>
      <c r="L1138" s="72" t="s">
        <v>175</v>
      </c>
      <c r="M1138" s="72" t="s">
        <v>7078</v>
      </c>
      <c r="N1138" s="72">
        <v>8</v>
      </c>
      <c r="O1138" s="72">
        <v>53</v>
      </c>
      <c r="P1138" s="72">
        <v>0</v>
      </c>
      <c r="Q1138" s="72" t="s">
        <v>5021</v>
      </c>
      <c r="R1138" s="72">
        <v>8.8833333333333329</v>
      </c>
      <c r="S1138" s="72">
        <v>74</v>
      </c>
      <c r="T1138" s="75">
        <v>27</v>
      </c>
      <c r="U1138" s="75">
        <v>0</v>
      </c>
      <c r="V1138" s="75" t="s">
        <v>5022</v>
      </c>
      <c r="W1138" s="75">
        <v>-74.45</v>
      </c>
      <c r="X1138" s="76" t="s">
        <v>50</v>
      </c>
      <c r="Y1138" s="72" t="s">
        <v>5811</v>
      </c>
      <c r="Z1138" s="74" t="s">
        <v>7372</v>
      </c>
      <c r="AA1138" s="70"/>
      <c r="AB1138" s="70"/>
    </row>
    <row r="1139" spans="1:28" ht="20.100000000000001" customHeight="1">
      <c r="A1139" s="72" t="s">
        <v>674</v>
      </c>
      <c r="B1139" s="72" t="s">
        <v>10341</v>
      </c>
      <c r="C1139" s="75">
        <f t="shared" si="17"/>
        <v>28030030</v>
      </c>
      <c r="D1139" s="75" t="e">
        <f>MATCH(C1139,estadored!$B$26:$B$322,0)</f>
        <v>#N/A</v>
      </c>
      <c r="E1139" s="73" t="s">
        <v>10342</v>
      </c>
      <c r="F1139" s="74" t="s">
        <v>5019</v>
      </c>
      <c r="G1139" s="74" t="s">
        <v>12</v>
      </c>
      <c r="H1139" s="74" t="s">
        <v>13</v>
      </c>
      <c r="I1139" s="74" t="s">
        <v>24</v>
      </c>
      <c r="J1139" s="72" t="s">
        <v>15</v>
      </c>
      <c r="K1139" s="72" t="s">
        <v>10343</v>
      </c>
      <c r="L1139" s="72" t="s">
        <v>424</v>
      </c>
      <c r="M1139" s="72" t="s">
        <v>732</v>
      </c>
      <c r="N1139" s="72">
        <v>10</v>
      </c>
      <c r="O1139" s="72">
        <v>17</v>
      </c>
      <c r="P1139" s="72">
        <v>0</v>
      </c>
      <c r="Q1139" s="72" t="s">
        <v>5021</v>
      </c>
      <c r="R1139" s="72">
        <v>10.283333333333333</v>
      </c>
      <c r="S1139" s="72">
        <v>73</v>
      </c>
      <c r="T1139" s="75">
        <v>26</v>
      </c>
      <c r="U1139" s="75">
        <v>0</v>
      </c>
      <c r="V1139" s="75" t="s">
        <v>5022</v>
      </c>
      <c r="W1139" s="75">
        <v>-73.433333333333337</v>
      </c>
      <c r="X1139" s="76" t="s">
        <v>119</v>
      </c>
      <c r="Y1139" s="72" t="s">
        <v>8224</v>
      </c>
      <c r="Z1139" s="74" t="s">
        <v>5323</v>
      </c>
      <c r="AA1139" s="70"/>
      <c r="AB1139" s="70"/>
    </row>
    <row r="1140" spans="1:28" ht="20.100000000000001" customHeight="1">
      <c r="A1140" s="72" t="s">
        <v>674</v>
      </c>
      <c r="B1140" s="72" t="s">
        <v>10381</v>
      </c>
      <c r="C1140" s="75">
        <f t="shared" si="17"/>
        <v>28037020</v>
      </c>
      <c r="D1140" s="75" t="e">
        <f>MATCH(C1140,estadored!$B$26:$B$322,0)</f>
        <v>#N/A</v>
      </c>
      <c r="E1140" s="73" t="s">
        <v>10342</v>
      </c>
      <c r="F1140" s="74" t="s">
        <v>5019</v>
      </c>
      <c r="G1140" s="74" t="s">
        <v>19</v>
      </c>
      <c r="H1140" s="74" t="s">
        <v>20</v>
      </c>
      <c r="I1140" s="74" t="s">
        <v>14</v>
      </c>
      <c r="J1140" s="72" t="s">
        <v>15</v>
      </c>
      <c r="K1140" s="72" t="s">
        <v>10343</v>
      </c>
      <c r="L1140" s="72" t="s">
        <v>424</v>
      </c>
      <c r="M1140" s="72" t="s">
        <v>732</v>
      </c>
      <c r="N1140" s="72">
        <v>10</v>
      </c>
      <c r="O1140" s="72">
        <v>16</v>
      </c>
      <c r="P1140" s="72">
        <v>4.2</v>
      </c>
      <c r="Q1140" s="72" t="s">
        <v>5021</v>
      </c>
      <c r="R1140" s="72">
        <v>10.267833333333334</v>
      </c>
      <c r="S1140" s="72">
        <v>73</v>
      </c>
      <c r="T1140" s="75">
        <v>25</v>
      </c>
      <c r="U1140" s="75">
        <v>1.7</v>
      </c>
      <c r="V1140" s="75" t="s">
        <v>5022</v>
      </c>
      <c r="W1140" s="75">
        <v>-73.4171388888889</v>
      </c>
      <c r="X1140" s="76" t="s">
        <v>8147</v>
      </c>
      <c r="Y1140" s="72" t="s">
        <v>10175</v>
      </c>
      <c r="Z1140" s="74" t="s">
        <v>18</v>
      </c>
      <c r="AA1140" s="70"/>
      <c r="AB1140" s="70"/>
    </row>
    <row r="1141" spans="1:28" ht="20.100000000000001" customHeight="1">
      <c r="A1141" s="72" t="s">
        <v>1031</v>
      </c>
      <c r="B1141" s="72" t="s">
        <v>13144</v>
      </c>
      <c r="C1141" s="75">
        <f t="shared" si="17"/>
        <v>23190530</v>
      </c>
      <c r="D1141" s="75" t="e">
        <f>MATCH(C1141,estadored!$B$26:$B$322,0)</f>
        <v>#N/A</v>
      </c>
      <c r="E1141" s="73" t="s">
        <v>13145</v>
      </c>
      <c r="F1141" s="74" t="s">
        <v>5019</v>
      </c>
      <c r="G1141" s="74" t="s">
        <v>12</v>
      </c>
      <c r="H1141" s="74" t="s">
        <v>13</v>
      </c>
      <c r="I1141" s="74" t="s">
        <v>24</v>
      </c>
      <c r="J1141" s="72" t="s">
        <v>15</v>
      </c>
      <c r="K1141" s="72" t="s">
        <v>13146</v>
      </c>
      <c r="L1141" s="72" t="s">
        <v>767</v>
      </c>
      <c r="M1141" s="72" t="s">
        <v>12960</v>
      </c>
      <c r="N1141" s="72">
        <v>7</v>
      </c>
      <c r="O1141" s="72">
        <v>27</v>
      </c>
      <c r="P1141" s="72">
        <v>0</v>
      </c>
      <c r="Q1141" s="72" t="s">
        <v>5021</v>
      </c>
      <c r="R1141" s="72">
        <v>7.45</v>
      </c>
      <c r="S1141" s="72">
        <v>73</v>
      </c>
      <c r="T1141" s="75">
        <v>27</v>
      </c>
      <c r="U1141" s="75">
        <v>0</v>
      </c>
      <c r="V1141" s="75" t="s">
        <v>5022</v>
      </c>
      <c r="W1141" s="75">
        <v>-73.45</v>
      </c>
      <c r="X1141" s="76" t="s">
        <v>316</v>
      </c>
      <c r="Y1141" s="72" t="s">
        <v>29</v>
      </c>
      <c r="Z1141" s="74" t="s">
        <v>13147</v>
      </c>
      <c r="AA1141" s="70"/>
      <c r="AB1141" s="70"/>
    </row>
    <row r="1142" spans="1:28" ht="20.100000000000001" customHeight="1">
      <c r="A1142" s="72" t="s">
        <v>493</v>
      </c>
      <c r="B1142" s="72" t="s">
        <v>8054</v>
      </c>
      <c r="C1142" s="75">
        <f t="shared" si="17"/>
        <v>32075060</v>
      </c>
      <c r="D1142" s="75" t="e">
        <f>MATCH(C1142,estadored!$B$26:$B$322,0)</f>
        <v>#N/A</v>
      </c>
      <c r="E1142" s="73" t="s">
        <v>8055</v>
      </c>
      <c r="F1142" s="74" t="s">
        <v>5019</v>
      </c>
      <c r="G1142" s="74" t="s">
        <v>12</v>
      </c>
      <c r="H1142" s="74" t="s">
        <v>26</v>
      </c>
      <c r="I1142" s="74" t="s">
        <v>24</v>
      </c>
      <c r="J1142" s="72" t="s">
        <v>15</v>
      </c>
      <c r="K1142" s="72" t="s">
        <v>507</v>
      </c>
      <c r="L1142" s="72" t="s">
        <v>501</v>
      </c>
      <c r="M1142" s="72" t="s">
        <v>8013</v>
      </c>
      <c r="N1142" s="72">
        <v>3</v>
      </c>
      <c r="O1142" s="72">
        <v>22</v>
      </c>
      <c r="P1142" s="72">
        <v>0</v>
      </c>
      <c r="Q1142" s="72" t="s">
        <v>5021</v>
      </c>
      <c r="R1142" s="72">
        <v>3.3666666666666667</v>
      </c>
      <c r="S1142" s="72">
        <v>73</v>
      </c>
      <c r="T1142" s="75">
        <v>42</v>
      </c>
      <c r="U1142" s="75">
        <v>0</v>
      </c>
      <c r="V1142" s="75" t="s">
        <v>5022</v>
      </c>
      <c r="W1142" s="75">
        <v>-73.7</v>
      </c>
      <c r="X1142" s="76" t="s">
        <v>512</v>
      </c>
      <c r="Y1142" s="72" t="s">
        <v>5506</v>
      </c>
      <c r="Z1142" s="74" t="s">
        <v>8056</v>
      </c>
      <c r="AA1142" s="70"/>
      <c r="AB1142" s="70"/>
    </row>
    <row r="1143" spans="1:28" ht="20.100000000000001" customHeight="1">
      <c r="A1143" s="72" t="s">
        <v>763</v>
      </c>
      <c r="B1143" s="72" t="s">
        <v>11059</v>
      </c>
      <c r="C1143" s="75">
        <f t="shared" si="17"/>
        <v>24035040</v>
      </c>
      <c r="D1143" s="75" t="e">
        <f>MATCH(C1143,estadored!$B$26:$B$322,0)</f>
        <v>#N/A</v>
      </c>
      <c r="E1143" s="73" t="s">
        <v>11060</v>
      </c>
      <c r="F1143" s="74" t="s">
        <v>5019</v>
      </c>
      <c r="G1143" s="74" t="s">
        <v>12</v>
      </c>
      <c r="H1143" s="74" t="s">
        <v>26</v>
      </c>
      <c r="I1143" s="74" t="s">
        <v>14</v>
      </c>
      <c r="J1143" s="72" t="s">
        <v>15</v>
      </c>
      <c r="K1143" s="72" t="s">
        <v>10845</v>
      </c>
      <c r="L1143" s="72" t="s">
        <v>173</v>
      </c>
      <c r="M1143" s="72" t="s">
        <v>10856</v>
      </c>
      <c r="N1143" s="72">
        <v>5</v>
      </c>
      <c r="O1143" s="72">
        <v>34</v>
      </c>
      <c r="P1143" s="72">
        <v>45.1</v>
      </c>
      <c r="Q1143" s="72" t="s">
        <v>5021</v>
      </c>
      <c r="R1143" s="72">
        <v>5.5791944444444441</v>
      </c>
      <c r="S1143" s="72">
        <v>73</v>
      </c>
      <c r="T1143" s="75">
        <v>12</v>
      </c>
      <c r="U1143" s="75">
        <v>31.6</v>
      </c>
      <c r="V1143" s="75" t="s">
        <v>5022</v>
      </c>
      <c r="W1143" s="75">
        <v>-73.208777777777783</v>
      </c>
      <c r="X1143" s="76" t="s">
        <v>8923</v>
      </c>
      <c r="Y1143" s="72" t="s">
        <v>324</v>
      </c>
      <c r="Z1143" s="74" t="s">
        <v>18</v>
      </c>
      <c r="AA1143" s="70"/>
      <c r="AB1143" s="70"/>
    </row>
    <row r="1144" spans="1:28" ht="20.100000000000001" customHeight="1">
      <c r="A1144" s="72" t="s">
        <v>763</v>
      </c>
      <c r="B1144" s="72" t="s">
        <v>11131</v>
      </c>
      <c r="C1144" s="75">
        <f t="shared" si="17"/>
        <v>24037020</v>
      </c>
      <c r="D1144" s="75" t="e">
        <f>MATCH(C1144,estadored!$B$26:$B$322,0)</f>
        <v>#N/A</v>
      </c>
      <c r="E1144" s="73" t="s">
        <v>11132</v>
      </c>
      <c r="F1144" s="74" t="s">
        <v>5019</v>
      </c>
      <c r="G1144" s="74" t="s">
        <v>19</v>
      </c>
      <c r="H1144" s="74" t="s">
        <v>20</v>
      </c>
      <c r="I1144" s="74" t="s">
        <v>14</v>
      </c>
      <c r="J1144" s="72" t="s">
        <v>15</v>
      </c>
      <c r="K1144" s="72" t="s">
        <v>10845</v>
      </c>
      <c r="L1144" s="72" t="s">
        <v>173</v>
      </c>
      <c r="M1144" s="72" t="s">
        <v>10856</v>
      </c>
      <c r="N1144" s="72">
        <v>5</v>
      </c>
      <c r="O1144" s="72">
        <v>34</v>
      </c>
      <c r="P1144" s="72">
        <v>45.1</v>
      </c>
      <c r="Q1144" s="72" t="s">
        <v>5021</v>
      </c>
      <c r="R1144" s="72">
        <v>5.5791944444444441</v>
      </c>
      <c r="S1144" s="72">
        <v>73</v>
      </c>
      <c r="T1144" s="75">
        <v>12</v>
      </c>
      <c r="U1144" s="75">
        <v>31.6</v>
      </c>
      <c r="V1144" s="75" t="s">
        <v>5022</v>
      </c>
      <c r="W1144" s="75">
        <v>-73.208777777777783</v>
      </c>
      <c r="X1144" s="76" t="s">
        <v>8923</v>
      </c>
      <c r="Y1144" s="72" t="s">
        <v>10592</v>
      </c>
      <c r="Z1144" s="74" t="s">
        <v>18</v>
      </c>
      <c r="AA1144" s="70"/>
      <c r="AB1144" s="70"/>
    </row>
    <row r="1145" spans="1:28" ht="20.100000000000001" customHeight="1">
      <c r="A1145" s="72" t="s">
        <v>763</v>
      </c>
      <c r="B1145" s="72" t="s">
        <v>10665</v>
      </c>
      <c r="C1145" s="75">
        <f t="shared" si="17"/>
        <v>23120210</v>
      </c>
      <c r="D1145" s="75" t="e">
        <f>MATCH(C1145,estadored!$B$26:$B$322,0)</f>
        <v>#N/A</v>
      </c>
      <c r="E1145" s="73" t="s">
        <v>10666</v>
      </c>
      <c r="F1145" s="74" t="s">
        <v>5019</v>
      </c>
      <c r="G1145" s="74" t="s">
        <v>12</v>
      </c>
      <c r="H1145" s="74" t="s">
        <v>13</v>
      </c>
      <c r="I1145" s="74" t="s">
        <v>14</v>
      </c>
      <c r="J1145" s="72" t="s">
        <v>15</v>
      </c>
      <c r="K1145" s="72" t="s">
        <v>10667</v>
      </c>
      <c r="L1145" s="72" t="s">
        <v>173</v>
      </c>
      <c r="M1145" s="72" t="s">
        <v>10668</v>
      </c>
      <c r="N1145" s="72">
        <v>5</v>
      </c>
      <c r="O1145" s="72">
        <v>28</v>
      </c>
      <c r="P1145" s="72">
        <v>28.8</v>
      </c>
      <c r="Q1145" s="72" t="s">
        <v>5021</v>
      </c>
      <c r="R1145" s="72">
        <v>5.4746666666666668</v>
      </c>
      <c r="S1145" s="72">
        <v>74</v>
      </c>
      <c r="T1145" s="75">
        <v>2</v>
      </c>
      <c r="U1145" s="75">
        <v>45.3</v>
      </c>
      <c r="V1145" s="75" t="s">
        <v>5022</v>
      </c>
      <c r="W1145" s="75">
        <v>-74.04591666666667</v>
      </c>
      <c r="X1145" s="76" t="s">
        <v>10669</v>
      </c>
      <c r="Y1145" s="72" t="s">
        <v>5179</v>
      </c>
      <c r="Z1145" s="74" t="s">
        <v>18</v>
      </c>
      <c r="AA1145" s="70"/>
      <c r="AB1145" s="70"/>
    </row>
    <row r="1146" spans="1:28" ht="20.100000000000001" customHeight="1">
      <c r="A1146" s="72" t="s">
        <v>11</v>
      </c>
      <c r="B1146" s="72" t="s">
        <v>6191</v>
      </c>
      <c r="C1146" s="75">
        <f t="shared" si="17"/>
        <v>26240160</v>
      </c>
      <c r="D1146" s="75" t="e">
        <f>MATCH(C1146,estadored!$B$26:$B$322,0)</f>
        <v>#N/A</v>
      </c>
      <c r="E1146" s="73" t="s">
        <v>6192</v>
      </c>
      <c r="F1146" s="74" t="s">
        <v>5019</v>
      </c>
      <c r="G1146" s="74" t="s">
        <v>12</v>
      </c>
      <c r="H1146" s="74" t="s">
        <v>13</v>
      </c>
      <c r="I1146" s="74" t="s">
        <v>14</v>
      </c>
      <c r="J1146" s="72" t="s">
        <v>15</v>
      </c>
      <c r="K1146" s="72" t="s">
        <v>174</v>
      </c>
      <c r="L1146" s="72" t="s">
        <v>27</v>
      </c>
      <c r="M1146" s="72" t="s">
        <v>179</v>
      </c>
      <c r="N1146" s="72">
        <v>7</v>
      </c>
      <c r="O1146" s="72">
        <v>57</v>
      </c>
      <c r="P1146" s="72">
        <v>43.7</v>
      </c>
      <c r="Q1146" s="72" t="s">
        <v>5021</v>
      </c>
      <c r="R1146" s="72">
        <v>7.9621388888888891</v>
      </c>
      <c r="S1146" s="72">
        <v>75</v>
      </c>
      <c r="T1146" s="75">
        <v>11</v>
      </c>
      <c r="U1146" s="75">
        <v>45.6</v>
      </c>
      <c r="V1146" s="75" t="s">
        <v>5022</v>
      </c>
      <c r="W1146" s="75">
        <v>-75.195999999999998</v>
      </c>
      <c r="X1146" s="76" t="s">
        <v>254</v>
      </c>
      <c r="Y1146" s="72" t="s">
        <v>6153</v>
      </c>
      <c r="Z1146" s="74" t="s">
        <v>18</v>
      </c>
      <c r="AA1146" s="70"/>
      <c r="AB1146" s="70"/>
    </row>
    <row r="1147" spans="1:28" ht="20.100000000000001" customHeight="1">
      <c r="A1147" s="72" t="s">
        <v>1031</v>
      </c>
      <c r="B1147" s="72" t="s">
        <v>12977</v>
      </c>
      <c r="C1147" s="75">
        <f t="shared" si="17"/>
        <v>23180120</v>
      </c>
      <c r="D1147" s="75" t="e">
        <f>MATCH(C1147,estadored!$B$26:$B$322,0)</f>
        <v>#N/A</v>
      </c>
      <c r="E1147" s="73" t="s">
        <v>12978</v>
      </c>
      <c r="F1147" s="74" t="s">
        <v>5019</v>
      </c>
      <c r="G1147" s="74" t="s">
        <v>12</v>
      </c>
      <c r="H1147" s="74" t="s">
        <v>13</v>
      </c>
      <c r="I1147" s="74" t="s">
        <v>14</v>
      </c>
      <c r="J1147" s="72" t="s">
        <v>15</v>
      </c>
      <c r="K1147" s="72" t="s">
        <v>160</v>
      </c>
      <c r="L1147" s="72" t="s">
        <v>767</v>
      </c>
      <c r="M1147" s="72" t="s">
        <v>12921</v>
      </c>
      <c r="N1147" s="72">
        <v>7</v>
      </c>
      <c r="O1147" s="72">
        <v>13</v>
      </c>
      <c r="P1147" s="72">
        <v>22</v>
      </c>
      <c r="Q1147" s="72" t="s">
        <v>5021</v>
      </c>
      <c r="R1147" s="72">
        <v>7.222777777777778</v>
      </c>
      <c r="S1147" s="72">
        <v>73</v>
      </c>
      <c r="T1147" s="75">
        <v>55</v>
      </c>
      <c r="U1147" s="75">
        <v>9</v>
      </c>
      <c r="V1147" s="75" t="s">
        <v>5022</v>
      </c>
      <c r="W1147" s="75">
        <v>-73.919166666666669</v>
      </c>
      <c r="X1147" s="76" t="s">
        <v>316</v>
      </c>
      <c r="Y1147" s="72" t="s">
        <v>103</v>
      </c>
      <c r="Z1147" s="74" t="s">
        <v>18</v>
      </c>
      <c r="AA1147" s="70"/>
      <c r="AB1147" s="70"/>
    </row>
    <row r="1148" spans="1:28" ht="20.100000000000001" customHeight="1">
      <c r="A1148" s="72" t="s">
        <v>1031</v>
      </c>
      <c r="B1148" s="72" t="s">
        <v>13004</v>
      </c>
      <c r="C1148" s="75">
        <f t="shared" si="17"/>
        <v>23187110</v>
      </c>
      <c r="D1148" s="75" t="e">
        <f>MATCH(C1148,estadored!$B$26:$B$322,0)</f>
        <v>#N/A</v>
      </c>
      <c r="E1148" s="73" t="s">
        <v>13005</v>
      </c>
      <c r="F1148" s="74" t="s">
        <v>5019</v>
      </c>
      <c r="G1148" s="74" t="s">
        <v>19</v>
      </c>
      <c r="H1148" s="74" t="s">
        <v>20</v>
      </c>
      <c r="I1148" s="74" t="s">
        <v>24</v>
      </c>
      <c r="J1148" s="72" t="s">
        <v>15</v>
      </c>
      <c r="K1148" s="72" t="s">
        <v>160</v>
      </c>
      <c r="L1148" s="72" t="s">
        <v>767</v>
      </c>
      <c r="M1148" s="72" t="s">
        <v>12921</v>
      </c>
      <c r="N1148" s="72">
        <v>7</v>
      </c>
      <c r="O1148" s="72">
        <v>15</v>
      </c>
      <c r="P1148" s="72">
        <v>0</v>
      </c>
      <c r="Q1148" s="72" t="s">
        <v>5021</v>
      </c>
      <c r="R1148" s="72">
        <v>7.25</v>
      </c>
      <c r="S1148" s="72">
        <v>73</v>
      </c>
      <c r="T1148" s="75">
        <v>55</v>
      </c>
      <c r="U1148" s="75">
        <v>0</v>
      </c>
      <c r="V1148" s="75" t="s">
        <v>5022</v>
      </c>
      <c r="W1148" s="75">
        <v>-73.916666666666671</v>
      </c>
      <c r="X1148" s="76" t="s">
        <v>5403</v>
      </c>
      <c r="Y1148" s="72" t="s">
        <v>103</v>
      </c>
      <c r="Z1148" s="74" t="s">
        <v>5240</v>
      </c>
      <c r="AA1148" s="70"/>
      <c r="AB1148" s="70"/>
    </row>
    <row r="1149" spans="1:28" ht="20.100000000000001" customHeight="1">
      <c r="A1149" s="72" t="s">
        <v>1371</v>
      </c>
      <c r="B1149" s="72" t="s">
        <v>15781</v>
      </c>
      <c r="C1149" s="75">
        <f t="shared" si="17"/>
        <v>21201070</v>
      </c>
      <c r="D1149" s="75" t="e">
        <f>MATCH(C1149,estadored!$B$26:$B$322,0)</f>
        <v>#N/A</v>
      </c>
      <c r="E1149" s="73" t="s">
        <v>15782</v>
      </c>
      <c r="F1149" s="74" t="s">
        <v>5019</v>
      </c>
      <c r="G1149" s="74" t="s">
        <v>12</v>
      </c>
      <c r="H1149" s="74" t="s">
        <v>13</v>
      </c>
      <c r="I1149" s="74" t="s">
        <v>14</v>
      </c>
      <c r="J1149" s="72" t="s">
        <v>15</v>
      </c>
      <c r="K1149" s="72" t="s">
        <v>1391</v>
      </c>
      <c r="L1149" s="72" t="s">
        <v>522</v>
      </c>
      <c r="M1149" s="72" t="s">
        <v>15783</v>
      </c>
      <c r="N1149" s="72">
        <v>4</v>
      </c>
      <c r="O1149" s="72">
        <v>51</v>
      </c>
      <c r="P1149" s="72">
        <v>55.3</v>
      </c>
      <c r="Q1149" s="72" t="s">
        <v>5021</v>
      </c>
      <c r="R1149" s="72">
        <v>4.8653611111111106</v>
      </c>
      <c r="S1149" s="72">
        <v>74</v>
      </c>
      <c r="T1149" s="75">
        <v>17</v>
      </c>
      <c r="U1149" s="75">
        <v>21.9</v>
      </c>
      <c r="V1149" s="75" t="s">
        <v>5022</v>
      </c>
      <c r="W1149" s="75">
        <v>-74.289416666666668</v>
      </c>
      <c r="X1149" s="76" t="s">
        <v>15784</v>
      </c>
      <c r="Y1149" s="72" t="s">
        <v>10163</v>
      </c>
      <c r="Z1149" s="74" t="s">
        <v>18</v>
      </c>
      <c r="AA1149" s="70"/>
      <c r="AB1149" s="70"/>
    </row>
    <row r="1150" spans="1:28" ht="20.100000000000001" customHeight="1">
      <c r="A1150" s="72" t="s">
        <v>1299</v>
      </c>
      <c r="B1150" s="72" t="s">
        <v>15516</v>
      </c>
      <c r="C1150" s="75">
        <f t="shared" si="17"/>
        <v>22070020</v>
      </c>
      <c r="D1150" s="75" t="e">
        <f>MATCH(C1150,estadored!$B$26:$B$322,0)</f>
        <v>#N/A</v>
      </c>
      <c r="E1150" s="73" t="s">
        <v>15517</v>
      </c>
      <c r="F1150" s="74" t="s">
        <v>5019</v>
      </c>
      <c r="G1150" s="74" t="s">
        <v>12</v>
      </c>
      <c r="H1150" s="74" t="s">
        <v>13</v>
      </c>
      <c r="I1150" s="74" t="s">
        <v>24</v>
      </c>
      <c r="J1150" s="72" t="s">
        <v>15</v>
      </c>
      <c r="K1150" s="72" t="s">
        <v>1316</v>
      </c>
      <c r="L1150" s="72" t="s">
        <v>637</v>
      </c>
      <c r="M1150" s="72" t="s">
        <v>14955</v>
      </c>
      <c r="N1150" s="72">
        <v>4</v>
      </c>
      <c r="O1150" s="72">
        <v>6</v>
      </c>
      <c r="P1150" s="72">
        <v>0</v>
      </c>
      <c r="Q1150" s="72" t="s">
        <v>5021</v>
      </c>
      <c r="R1150" s="72">
        <v>4.0999999999999996</v>
      </c>
      <c r="S1150" s="72">
        <v>75</v>
      </c>
      <c r="T1150" s="75">
        <v>20</v>
      </c>
      <c r="U1150" s="75">
        <v>0</v>
      </c>
      <c r="V1150" s="75" t="s">
        <v>5022</v>
      </c>
      <c r="W1150" s="75">
        <v>-75.333333333333329</v>
      </c>
      <c r="X1150" s="76" t="s">
        <v>541</v>
      </c>
      <c r="Y1150" s="72" t="s">
        <v>5774</v>
      </c>
      <c r="Z1150" s="74" t="s">
        <v>5675</v>
      </c>
      <c r="AA1150" s="70"/>
      <c r="AB1150" s="70"/>
    </row>
    <row r="1151" spans="1:28" ht="20.100000000000001" customHeight="1">
      <c r="A1151" s="72" t="s">
        <v>1299</v>
      </c>
      <c r="B1151" s="72" t="s">
        <v>15526</v>
      </c>
      <c r="C1151" s="75">
        <f t="shared" si="17"/>
        <v>22075040</v>
      </c>
      <c r="D1151" s="75" t="e">
        <f>MATCH(C1151,estadored!$B$26:$B$322,0)</f>
        <v>#N/A</v>
      </c>
      <c r="E1151" s="73" t="s">
        <v>15527</v>
      </c>
      <c r="F1151" s="74" t="s">
        <v>5019</v>
      </c>
      <c r="G1151" s="74" t="s">
        <v>12</v>
      </c>
      <c r="H1151" s="74" t="s">
        <v>26</v>
      </c>
      <c r="I1151" s="74" t="s">
        <v>24</v>
      </c>
      <c r="J1151" s="72" t="s">
        <v>15</v>
      </c>
      <c r="K1151" s="72" t="s">
        <v>1316</v>
      </c>
      <c r="L1151" s="72" t="s">
        <v>637</v>
      </c>
      <c r="M1151" s="72" t="s">
        <v>14955</v>
      </c>
      <c r="N1151" s="72">
        <v>4</v>
      </c>
      <c r="O1151" s="72">
        <v>7</v>
      </c>
      <c r="P1151" s="72">
        <v>0</v>
      </c>
      <c r="Q1151" s="72" t="s">
        <v>5021</v>
      </c>
      <c r="R1151" s="72">
        <v>4.1166666666666663</v>
      </c>
      <c r="S1151" s="72">
        <v>75</v>
      </c>
      <c r="T1151" s="75">
        <v>7</v>
      </c>
      <c r="U1151" s="75">
        <v>0</v>
      </c>
      <c r="V1151" s="75" t="s">
        <v>5022</v>
      </c>
      <c r="W1151" s="75">
        <v>-75.11666666666666</v>
      </c>
      <c r="X1151" s="76" t="s">
        <v>541</v>
      </c>
      <c r="Y1151" s="72" t="s">
        <v>5675</v>
      </c>
      <c r="Z1151" s="74" t="s">
        <v>15229</v>
      </c>
      <c r="AA1151" s="70"/>
      <c r="AB1151" s="70"/>
    </row>
    <row r="1152" spans="1:28" ht="20.100000000000001" customHeight="1">
      <c r="A1152" s="72" t="s">
        <v>303</v>
      </c>
      <c r="B1152" s="72" t="s">
        <v>7150</v>
      </c>
      <c r="C1152" s="75">
        <f t="shared" si="17"/>
        <v>25020960</v>
      </c>
      <c r="D1152" s="75" t="e">
        <f>MATCH(C1152,estadored!$B$26:$B$322,0)</f>
        <v>#N/A</v>
      </c>
      <c r="E1152" s="73" t="s">
        <v>7151</v>
      </c>
      <c r="F1152" s="74" t="s">
        <v>5019</v>
      </c>
      <c r="G1152" s="74" t="s">
        <v>12</v>
      </c>
      <c r="H1152" s="74" t="s">
        <v>13</v>
      </c>
      <c r="I1152" s="74" t="s">
        <v>14</v>
      </c>
      <c r="J1152" s="72" t="s">
        <v>15</v>
      </c>
      <c r="K1152" s="72" t="s">
        <v>380</v>
      </c>
      <c r="L1152" s="72" t="s">
        <v>175</v>
      </c>
      <c r="M1152" s="72" t="s">
        <v>123</v>
      </c>
      <c r="N1152" s="72">
        <v>9</v>
      </c>
      <c r="O1152" s="72">
        <v>35</v>
      </c>
      <c r="P1152" s="72">
        <v>17</v>
      </c>
      <c r="Q1152" s="72" t="s">
        <v>5021</v>
      </c>
      <c r="R1152" s="72">
        <v>9.588055555555556</v>
      </c>
      <c r="S1152" s="72">
        <v>74</v>
      </c>
      <c r="T1152" s="75">
        <v>49</v>
      </c>
      <c r="U1152" s="75">
        <v>31</v>
      </c>
      <c r="V1152" s="75" t="s">
        <v>5022</v>
      </c>
      <c r="W1152" s="75">
        <v>-74.825277777777771</v>
      </c>
      <c r="X1152" s="76" t="s">
        <v>50</v>
      </c>
      <c r="Y1152" s="72" t="s">
        <v>181</v>
      </c>
      <c r="Z1152" s="74" t="s">
        <v>18</v>
      </c>
      <c r="AA1152" s="70"/>
      <c r="AB1152" s="70"/>
    </row>
    <row r="1153" spans="1:28" ht="20.100000000000001" customHeight="1">
      <c r="A1153" s="72" t="s">
        <v>564</v>
      </c>
      <c r="B1153" s="72" t="s">
        <v>9463</v>
      </c>
      <c r="C1153" s="75">
        <f t="shared" si="17"/>
        <v>44100010</v>
      </c>
      <c r="D1153" s="75" t="e">
        <f>MATCH(C1153,estadored!$B$26:$B$322,0)</f>
        <v>#N/A</v>
      </c>
      <c r="E1153" s="73" t="s">
        <v>9464</v>
      </c>
      <c r="F1153" s="74" t="s">
        <v>5019</v>
      </c>
      <c r="G1153" s="74" t="s">
        <v>12</v>
      </c>
      <c r="H1153" s="74" t="s">
        <v>13</v>
      </c>
      <c r="I1153" s="74" t="s">
        <v>14</v>
      </c>
      <c r="J1153" s="72" t="s">
        <v>15</v>
      </c>
      <c r="K1153" s="72" t="s">
        <v>658</v>
      </c>
      <c r="L1153" s="72" t="s">
        <v>646</v>
      </c>
      <c r="M1153" s="72" t="s">
        <v>659</v>
      </c>
      <c r="N1153" s="72">
        <v>0</v>
      </c>
      <c r="O1153" s="72">
        <v>6</v>
      </c>
      <c r="P1153" s="72">
        <v>53.9</v>
      </c>
      <c r="Q1153" s="72" t="s">
        <v>9401</v>
      </c>
      <c r="R1153" s="72">
        <v>-0.11497222222222223</v>
      </c>
      <c r="S1153" s="72">
        <v>74</v>
      </c>
      <c r="T1153" s="75">
        <v>33</v>
      </c>
      <c r="U1153" s="75">
        <v>6.6</v>
      </c>
      <c r="V1153" s="75" t="s">
        <v>5022</v>
      </c>
      <c r="W1153" s="75">
        <v>-74.551833333333335</v>
      </c>
      <c r="X1153" s="76" t="s">
        <v>438</v>
      </c>
      <c r="Y1153" s="72" t="s">
        <v>120</v>
      </c>
      <c r="Z1153" s="74" t="s">
        <v>18</v>
      </c>
      <c r="AA1153" s="70"/>
      <c r="AB1153" s="70"/>
    </row>
    <row r="1154" spans="1:28" ht="20.100000000000001" customHeight="1">
      <c r="A1154" s="72" t="s">
        <v>1299</v>
      </c>
      <c r="B1154" s="72" t="s">
        <v>15534</v>
      </c>
      <c r="C1154" s="75">
        <f t="shared" ref="C1154:C1217" si="18">B1154+0</f>
        <v>22077040</v>
      </c>
      <c r="D1154" s="75" t="e">
        <f>MATCH(C1154,estadored!$B$26:$B$322,0)</f>
        <v>#N/A</v>
      </c>
      <c r="E1154" s="73" t="s">
        <v>15535</v>
      </c>
      <c r="F1154" s="74" t="s">
        <v>5019</v>
      </c>
      <c r="G1154" s="74" t="s">
        <v>19</v>
      </c>
      <c r="H1154" s="74" t="s">
        <v>31</v>
      </c>
      <c r="I1154" s="74" t="s">
        <v>24</v>
      </c>
      <c r="J1154" s="72" t="s">
        <v>15</v>
      </c>
      <c r="K1154" s="72" t="s">
        <v>1316</v>
      </c>
      <c r="L1154" s="72" t="s">
        <v>637</v>
      </c>
      <c r="M1154" s="72" t="s">
        <v>5642</v>
      </c>
      <c r="N1154" s="72">
        <v>3</v>
      </c>
      <c r="O1154" s="72">
        <v>59</v>
      </c>
      <c r="P1154" s="72">
        <v>0</v>
      </c>
      <c r="Q1154" s="72" t="s">
        <v>5021</v>
      </c>
      <c r="R1154" s="72">
        <v>3.9833333333333334</v>
      </c>
      <c r="S1154" s="72">
        <v>75</v>
      </c>
      <c r="T1154" s="75">
        <v>7</v>
      </c>
      <c r="U1154" s="75">
        <v>0</v>
      </c>
      <c r="V1154" s="75" t="s">
        <v>5022</v>
      </c>
      <c r="W1154" s="75">
        <v>-75.11666666666666</v>
      </c>
      <c r="X1154" s="76" t="s">
        <v>640</v>
      </c>
      <c r="Y1154" s="72" t="s">
        <v>7293</v>
      </c>
      <c r="Z1154" s="74" t="s">
        <v>5302</v>
      </c>
      <c r="AA1154" s="70"/>
      <c r="AB1154" s="70"/>
    </row>
    <row r="1155" spans="1:28" ht="20.100000000000001" customHeight="1">
      <c r="A1155" s="72" t="s">
        <v>1137</v>
      </c>
      <c r="B1155" s="72" t="s">
        <v>14041</v>
      </c>
      <c r="C1155" s="75">
        <f t="shared" si="18"/>
        <v>26040250</v>
      </c>
      <c r="D1155" s="75" t="e">
        <f>MATCH(C1155,estadored!$B$26:$B$322,0)</f>
        <v>#N/A</v>
      </c>
      <c r="E1155" s="73" t="s">
        <v>14042</v>
      </c>
      <c r="F1155" s="74" t="s">
        <v>5019</v>
      </c>
      <c r="G1155" s="74" t="s">
        <v>12</v>
      </c>
      <c r="H1155" s="74" t="s">
        <v>13</v>
      </c>
      <c r="I1155" s="74" t="s">
        <v>14</v>
      </c>
      <c r="J1155" s="72" t="s">
        <v>15</v>
      </c>
      <c r="K1155" s="72" t="s">
        <v>14043</v>
      </c>
      <c r="L1155" s="72" t="s">
        <v>174</v>
      </c>
      <c r="M1155" s="72" t="s">
        <v>14044</v>
      </c>
      <c r="N1155" s="72">
        <v>3</v>
      </c>
      <c r="O1155" s="72">
        <v>10</v>
      </c>
      <c r="P1155" s="72">
        <v>44.8</v>
      </c>
      <c r="Q1155" s="72" t="s">
        <v>5021</v>
      </c>
      <c r="R1155" s="72">
        <v>3.1791111111111108</v>
      </c>
      <c r="S1155" s="72">
        <v>76</v>
      </c>
      <c r="T1155" s="75">
        <v>14</v>
      </c>
      <c r="U1155" s="75">
        <v>51.7</v>
      </c>
      <c r="V1155" s="75" t="s">
        <v>5022</v>
      </c>
      <c r="W1155" s="75">
        <v>-76.247694444444448</v>
      </c>
      <c r="X1155" s="76" t="s">
        <v>1048</v>
      </c>
      <c r="Y1155" s="72" t="s">
        <v>5323</v>
      </c>
      <c r="Z1155" s="74" t="s">
        <v>18</v>
      </c>
      <c r="AA1155" s="70"/>
      <c r="AB1155" s="70"/>
    </row>
    <row r="1156" spans="1:28" ht="20.100000000000001" customHeight="1">
      <c r="A1156" s="72" t="s">
        <v>763</v>
      </c>
      <c r="B1156" s="72" t="s">
        <v>11519</v>
      </c>
      <c r="C1156" s="75">
        <f t="shared" si="18"/>
        <v>35195050</v>
      </c>
      <c r="D1156" s="75" t="e">
        <f>MATCH(C1156,estadored!$B$26:$B$322,0)</f>
        <v>#N/A</v>
      </c>
      <c r="E1156" s="73" t="s">
        <v>11520</v>
      </c>
      <c r="F1156" s="74" t="s">
        <v>5019</v>
      </c>
      <c r="G1156" s="74" t="s">
        <v>12</v>
      </c>
      <c r="H1156" s="74" t="s">
        <v>26</v>
      </c>
      <c r="I1156" s="74" t="s">
        <v>14</v>
      </c>
      <c r="J1156" s="72" t="s">
        <v>15</v>
      </c>
      <c r="K1156" s="72" t="s">
        <v>861</v>
      </c>
      <c r="L1156" s="72" t="s">
        <v>173</v>
      </c>
      <c r="M1156" s="72" t="s">
        <v>862</v>
      </c>
      <c r="N1156" s="72">
        <v>5</v>
      </c>
      <c r="O1156" s="72">
        <v>24</v>
      </c>
      <c r="P1156" s="72">
        <v>26.2</v>
      </c>
      <c r="Q1156" s="72" t="s">
        <v>5021</v>
      </c>
      <c r="R1156" s="72">
        <v>5.4072777777777778</v>
      </c>
      <c r="S1156" s="72">
        <v>72</v>
      </c>
      <c r="T1156" s="75">
        <v>43</v>
      </c>
      <c r="U1156" s="75">
        <v>2</v>
      </c>
      <c r="V1156" s="75" t="s">
        <v>5022</v>
      </c>
      <c r="W1156" s="75">
        <v>-72.717222222222219</v>
      </c>
      <c r="X1156" s="76" t="s">
        <v>222</v>
      </c>
      <c r="Y1156" s="72" t="s">
        <v>9251</v>
      </c>
      <c r="Z1156" s="74" t="s">
        <v>18</v>
      </c>
      <c r="AA1156" s="70"/>
      <c r="AB1156" s="70"/>
    </row>
    <row r="1157" spans="1:28" ht="20.100000000000001" customHeight="1">
      <c r="A1157" s="72" t="s">
        <v>1371</v>
      </c>
      <c r="B1157" s="72" t="s">
        <v>16004</v>
      </c>
      <c r="C1157" s="75">
        <f t="shared" si="18"/>
        <v>21206250</v>
      </c>
      <c r="D1157" s="75" t="e">
        <f>MATCH(C1157,estadored!$B$26:$B$322,0)</f>
        <v>#N/A</v>
      </c>
      <c r="E1157" s="73" t="s">
        <v>16005</v>
      </c>
      <c r="F1157" s="74" t="s">
        <v>5019</v>
      </c>
      <c r="G1157" s="74" t="s">
        <v>12</v>
      </c>
      <c r="H1157" s="74" t="s">
        <v>111</v>
      </c>
      <c r="I1157" s="74" t="s">
        <v>24</v>
      </c>
      <c r="J1157" s="72" t="s">
        <v>15</v>
      </c>
      <c r="K1157" s="72" t="s">
        <v>1409</v>
      </c>
      <c r="L1157" s="72" t="s">
        <v>522</v>
      </c>
      <c r="M1157" s="72" t="s">
        <v>15783</v>
      </c>
      <c r="N1157" s="72">
        <v>4</v>
      </c>
      <c r="O1157" s="72">
        <v>48</v>
      </c>
      <c r="P1157" s="72">
        <v>0</v>
      </c>
      <c r="Q1157" s="72" t="s">
        <v>5021</v>
      </c>
      <c r="R1157" s="72">
        <v>4.8</v>
      </c>
      <c r="S1157" s="72">
        <v>74</v>
      </c>
      <c r="T1157" s="75">
        <v>22</v>
      </c>
      <c r="U1157" s="75">
        <v>0</v>
      </c>
      <c r="V1157" s="75" t="s">
        <v>5022</v>
      </c>
      <c r="W1157" s="75">
        <v>-74.36666666666666</v>
      </c>
      <c r="X1157" s="76" t="s">
        <v>10954</v>
      </c>
      <c r="Y1157" s="72" t="s">
        <v>6857</v>
      </c>
      <c r="Z1157" s="74" t="s">
        <v>10689</v>
      </c>
      <c r="AA1157" s="70"/>
      <c r="AB1157" s="70"/>
    </row>
    <row r="1158" spans="1:28" ht="20.100000000000001" customHeight="1">
      <c r="A1158" s="72" t="s">
        <v>1031</v>
      </c>
      <c r="B1158" s="72" t="s">
        <v>12448</v>
      </c>
      <c r="C1158" s="75">
        <f t="shared" si="18"/>
        <v>16020190</v>
      </c>
      <c r="D1158" s="75" t="e">
        <f>MATCH(C1158,estadored!$B$26:$B$322,0)</f>
        <v>#N/A</v>
      </c>
      <c r="E1158" s="73" t="s">
        <v>12449</v>
      </c>
      <c r="F1158" s="74" t="s">
        <v>5019</v>
      </c>
      <c r="G1158" s="74" t="s">
        <v>12</v>
      </c>
      <c r="H1158" s="74" t="s">
        <v>13</v>
      </c>
      <c r="I1158" s="74" t="s">
        <v>14</v>
      </c>
      <c r="J1158" s="72" t="s">
        <v>15</v>
      </c>
      <c r="K1158" s="72" t="s">
        <v>12407</v>
      </c>
      <c r="L1158" s="72" t="s">
        <v>492</v>
      </c>
      <c r="M1158" s="72" t="s">
        <v>1056</v>
      </c>
      <c r="N1158" s="72">
        <v>7</v>
      </c>
      <c r="O1158" s="72">
        <v>54</v>
      </c>
      <c r="P1158" s="72">
        <v>5</v>
      </c>
      <c r="Q1158" s="72" t="s">
        <v>5021</v>
      </c>
      <c r="R1158" s="72">
        <v>7.9013888888888895</v>
      </c>
      <c r="S1158" s="72">
        <v>72</v>
      </c>
      <c r="T1158" s="75">
        <v>38</v>
      </c>
      <c r="U1158" s="75">
        <v>3</v>
      </c>
      <c r="V1158" s="75" t="s">
        <v>5022</v>
      </c>
      <c r="W1158" s="75">
        <v>-72.634166666666673</v>
      </c>
      <c r="X1158" s="76" t="s">
        <v>5714</v>
      </c>
      <c r="Y1158" s="72" t="s">
        <v>7054</v>
      </c>
      <c r="Z1158" s="74" t="s">
        <v>18</v>
      </c>
      <c r="AA1158" s="70"/>
      <c r="AB1158" s="70"/>
    </row>
    <row r="1159" spans="1:28" ht="20.100000000000001" customHeight="1">
      <c r="A1159" s="72" t="s">
        <v>1031</v>
      </c>
      <c r="B1159" s="72" t="s">
        <v>12534</v>
      </c>
      <c r="C1159" s="75">
        <f t="shared" si="18"/>
        <v>16027100</v>
      </c>
      <c r="D1159" s="75" t="e">
        <f>MATCH(C1159,estadored!$B$26:$B$322,0)</f>
        <v>#N/A</v>
      </c>
      <c r="E1159" s="73" t="s">
        <v>1987</v>
      </c>
      <c r="F1159" s="74" t="s">
        <v>5019</v>
      </c>
      <c r="G1159" s="74" t="s">
        <v>19</v>
      </c>
      <c r="H1159" s="74" t="s">
        <v>31</v>
      </c>
      <c r="I1159" s="74" t="s">
        <v>14</v>
      </c>
      <c r="J1159" s="72" t="s">
        <v>15</v>
      </c>
      <c r="K1159" s="72" t="s">
        <v>12407</v>
      </c>
      <c r="L1159" s="72" t="s">
        <v>492</v>
      </c>
      <c r="M1159" s="72" t="s">
        <v>1056</v>
      </c>
      <c r="N1159" s="72">
        <v>7</v>
      </c>
      <c r="O1159" s="72">
        <v>54</v>
      </c>
      <c r="P1159" s="72">
        <v>5</v>
      </c>
      <c r="Q1159" s="72" t="s">
        <v>5021</v>
      </c>
      <c r="R1159" s="72">
        <v>7.9013888888888895</v>
      </c>
      <c r="S1159" s="72">
        <v>72</v>
      </c>
      <c r="T1159" s="75">
        <v>38</v>
      </c>
      <c r="U1159" s="75">
        <v>2</v>
      </c>
      <c r="V1159" s="75" t="s">
        <v>5022</v>
      </c>
      <c r="W1159" s="75">
        <v>-72.63388888888889</v>
      </c>
      <c r="X1159" s="76" t="s">
        <v>503</v>
      </c>
      <c r="Y1159" s="72" t="s">
        <v>7603</v>
      </c>
      <c r="Z1159" s="74" t="s">
        <v>18</v>
      </c>
      <c r="AA1159" s="70"/>
      <c r="AB1159" s="70"/>
    </row>
    <row r="1160" spans="1:28" ht="20.100000000000001" customHeight="1">
      <c r="A1160" s="72" t="s">
        <v>303</v>
      </c>
      <c r="B1160" s="72" t="s">
        <v>6731</v>
      </c>
      <c r="C1160" s="75">
        <f t="shared" si="18"/>
        <v>13070200</v>
      </c>
      <c r="D1160" s="75" t="e">
        <f>MATCH(C1160,estadored!$B$26:$B$322,0)</f>
        <v>#N/A</v>
      </c>
      <c r="E1160" s="73" t="s">
        <v>6732</v>
      </c>
      <c r="F1160" s="74" t="s">
        <v>5019</v>
      </c>
      <c r="G1160" s="74" t="s">
        <v>12</v>
      </c>
      <c r="H1160" s="74" t="s">
        <v>13</v>
      </c>
      <c r="I1160" s="74" t="s">
        <v>24</v>
      </c>
      <c r="J1160" s="72" t="s">
        <v>15</v>
      </c>
      <c r="K1160" s="72" t="s">
        <v>122</v>
      </c>
      <c r="L1160" s="72" t="s">
        <v>123</v>
      </c>
      <c r="M1160" s="72" t="s">
        <v>6688</v>
      </c>
      <c r="N1160" s="72">
        <v>8</v>
      </c>
      <c r="O1160" s="72">
        <v>57</v>
      </c>
      <c r="P1160" s="72">
        <v>0</v>
      </c>
      <c r="Q1160" s="72" t="s">
        <v>5021</v>
      </c>
      <c r="R1160" s="72">
        <v>8.9499999999999993</v>
      </c>
      <c r="S1160" s="72">
        <v>75</v>
      </c>
      <c r="T1160" s="75">
        <v>48</v>
      </c>
      <c r="U1160" s="75">
        <v>0</v>
      </c>
      <c r="V1160" s="75" t="s">
        <v>5022</v>
      </c>
      <c r="W1160" s="75">
        <v>-75.8</v>
      </c>
      <c r="X1160" s="76" t="s">
        <v>50</v>
      </c>
      <c r="Y1160" s="72" t="s">
        <v>5763</v>
      </c>
      <c r="Z1160" s="74" t="s">
        <v>5122</v>
      </c>
      <c r="AA1160" s="70"/>
      <c r="AB1160" s="70"/>
    </row>
    <row r="1161" spans="1:28" ht="20.100000000000001" customHeight="1">
      <c r="A1161" s="72" t="s">
        <v>1031</v>
      </c>
      <c r="B1161" s="72" t="s">
        <v>13481</v>
      </c>
      <c r="C1161" s="75">
        <f t="shared" si="18"/>
        <v>24020120</v>
      </c>
      <c r="D1161" s="75" t="e">
        <f>MATCH(C1161,estadored!$B$26:$B$322,0)</f>
        <v>#N/A</v>
      </c>
      <c r="E1161" s="73" t="s">
        <v>13482</v>
      </c>
      <c r="F1161" s="74" t="s">
        <v>5019</v>
      </c>
      <c r="G1161" s="74" t="s">
        <v>12</v>
      </c>
      <c r="H1161" s="74" t="s">
        <v>13</v>
      </c>
      <c r="I1161" s="74" t="s">
        <v>14</v>
      </c>
      <c r="J1161" s="72" t="s">
        <v>15</v>
      </c>
      <c r="K1161" s="72" t="s">
        <v>13483</v>
      </c>
      <c r="L1161" s="72" t="s">
        <v>767</v>
      </c>
      <c r="M1161" s="72" t="s">
        <v>13484</v>
      </c>
      <c r="N1161" s="72">
        <v>6</v>
      </c>
      <c r="O1161" s="72">
        <v>17</v>
      </c>
      <c r="P1161" s="72">
        <v>58</v>
      </c>
      <c r="Q1161" s="72" t="s">
        <v>5021</v>
      </c>
      <c r="R1161" s="72">
        <v>6.2994444444444442</v>
      </c>
      <c r="S1161" s="72">
        <v>73</v>
      </c>
      <c r="T1161" s="75">
        <v>2</v>
      </c>
      <c r="U1161" s="75">
        <v>41</v>
      </c>
      <c r="V1161" s="75" t="s">
        <v>5022</v>
      </c>
      <c r="W1161" s="75">
        <v>-73.044722222222219</v>
      </c>
      <c r="X1161" s="76" t="s">
        <v>13372</v>
      </c>
      <c r="Y1161" s="72" t="s">
        <v>72</v>
      </c>
      <c r="Z1161" s="74" t="s">
        <v>18</v>
      </c>
      <c r="AA1161" s="70"/>
      <c r="AB1161" s="70"/>
    </row>
    <row r="1162" spans="1:28" ht="20.100000000000001" customHeight="1">
      <c r="A1162" s="72" t="s">
        <v>303</v>
      </c>
      <c r="B1162" s="72" t="s">
        <v>6719</v>
      </c>
      <c r="C1162" s="75">
        <f t="shared" si="18"/>
        <v>13070140</v>
      </c>
      <c r="D1162" s="75" t="e">
        <f>MATCH(C1162,estadored!$B$26:$B$322,0)</f>
        <v>#N/A</v>
      </c>
      <c r="E1162" s="73" t="s">
        <v>6720</v>
      </c>
      <c r="F1162" s="74" t="s">
        <v>5019</v>
      </c>
      <c r="G1162" s="74" t="s">
        <v>12</v>
      </c>
      <c r="H1162" s="74" t="s">
        <v>67</v>
      </c>
      <c r="I1162" s="74" t="s">
        <v>24</v>
      </c>
      <c r="J1162" s="72" t="s">
        <v>15</v>
      </c>
      <c r="K1162" s="72" t="s">
        <v>122</v>
      </c>
      <c r="L1162" s="72" t="s">
        <v>123</v>
      </c>
      <c r="M1162" s="72" t="s">
        <v>6692</v>
      </c>
      <c r="N1162" s="72">
        <v>8</v>
      </c>
      <c r="O1162" s="72">
        <v>50</v>
      </c>
      <c r="P1162" s="72">
        <v>0</v>
      </c>
      <c r="Q1162" s="72" t="s">
        <v>5021</v>
      </c>
      <c r="R1162" s="72">
        <v>8.8333333333333339</v>
      </c>
      <c r="S1162" s="72">
        <v>75</v>
      </c>
      <c r="T1162" s="75">
        <v>45</v>
      </c>
      <c r="U1162" s="75">
        <v>0</v>
      </c>
      <c r="V1162" s="75" t="s">
        <v>5022</v>
      </c>
      <c r="W1162" s="75">
        <v>-75.75</v>
      </c>
      <c r="X1162" s="76" t="s">
        <v>338</v>
      </c>
      <c r="Y1162" s="72" t="s">
        <v>103</v>
      </c>
      <c r="Z1162" s="74" t="s">
        <v>5122</v>
      </c>
      <c r="AA1162" s="70"/>
      <c r="AB1162" s="70"/>
    </row>
    <row r="1163" spans="1:28" ht="20.100000000000001" customHeight="1">
      <c r="A1163" s="72" t="s">
        <v>303</v>
      </c>
      <c r="B1163" s="72" t="s">
        <v>6729</v>
      </c>
      <c r="C1163" s="75">
        <f t="shared" si="18"/>
        <v>13070190</v>
      </c>
      <c r="D1163" s="75" t="e">
        <f>MATCH(C1163,estadored!$B$26:$B$322,0)</f>
        <v>#N/A</v>
      </c>
      <c r="E1163" s="73" t="s">
        <v>6730</v>
      </c>
      <c r="F1163" s="74" t="s">
        <v>5019</v>
      </c>
      <c r="G1163" s="74" t="s">
        <v>12</v>
      </c>
      <c r="H1163" s="74" t="s">
        <v>13</v>
      </c>
      <c r="I1163" s="74" t="s">
        <v>14</v>
      </c>
      <c r="J1163" s="72" t="s">
        <v>15</v>
      </c>
      <c r="K1163" s="72" t="s">
        <v>122</v>
      </c>
      <c r="L1163" s="72" t="s">
        <v>123</v>
      </c>
      <c r="M1163" s="72" t="s">
        <v>5509</v>
      </c>
      <c r="N1163" s="72">
        <v>8</v>
      </c>
      <c r="O1163" s="72">
        <v>48</v>
      </c>
      <c r="P1163" s="72">
        <v>17</v>
      </c>
      <c r="Q1163" s="72" t="s">
        <v>5021</v>
      </c>
      <c r="R1163" s="72">
        <v>8.8047222222222228</v>
      </c>
      <c r="S1163" s="72">
        <v>75</v>
      </c>
      <c r="T1163" s="75">
        <v>45</v>
      </c>
      <c r="U1163" s="75">
        <v>54</v>
      </c>
      <c r="V1163" s="75" t="s">
        <v>5022</v>
      </c>
      <c r="W1163" s="75">
        <v>-75.765000000000001</v>
      </c>
      <c r="X1163" s="76" t="s">
        <v>338</v>
      </c>
      <c r="Y1163" s="72" t="s">
        <v>103</v>
      </c>
      <c r="Z1163" s="74" t="s">
        <v>18</v>
      </c>
      <c r="AA1163" s="70"/>
      <c r="AB1163" s="70"/>
    </row>
    <row r="1164" spans="1:28" ht="20.100000000000001" customHeight="1">
      <c r="A1164" s="72" t="s">
        <v>303</v>
      </c>
      <c r="B1164" s="72" t="s">
        <v>7511</v>
      </c>
      <c r="C1164" s="75">
        <f t="shared" si="18"/>
        <v>25028430</v>
      </c>
      <c r="D1164" s="75" t="e">
        <f>MATCH(C1164,estadored!$B$26:$B$322,0)</f>
        <v>#N/A</v>
      </c>
      <c r="E1164" s="73" t="s">
        <v>7512</v>
      </c>
      <c r="F1164" s="74" t="s">
        <v>5019</v>
      </c>
      <c r="G1164" s="74" t="s">
        <v>19</v>
      </c>
      <c r="H1164" s="74" t="s">
        <v>20</v>
      </c>
      <c r="I1164" s="74" t="s">
        <v>24</v>
      </c>
      <c r="J1164" s="72" t="s">
        <v>15</v>
      </c>
      <c r="K1164" s="72" t="s">
        <v>7513</v>
      </c>
      <c r="L1164" s="72" t="s">
        <v>182</v>
      </c>
      <c r="M1164" s="72" t="s">
        <v>7158</v>
      </c>
      <c r="N1164" s="72">
        <v>9</v>
      </c>
      <c r="O1164" s="72">
        <v>18</v>
      </c>
      <c r="P1164" s="72">
        <v>0</v>
      </c>
      <c r="Q1164" s="72" t="s">
        <v>5021</v>
      </c>
      <c r="R1164" s="72">
        <v>9.3000000000000007</v>
      </c>
      <c r="S1164" s="72">
        <v>75</v>
      </c>
      <c r="T1164" s="75">
        <v>17</v>
      </c>
      <c r="U1164" s="75">
        <v>0</v>
      </c>
      <c r="V1164" s="75" t="s">
        <v>5022</v>
      </c>
      <c r="W1164" s="75">
        <v>-75.283333333333331</v>
      </c>
      <c r="X1164" s="76" t="s">
        <v>255</v>
      </c>
      <c r="Y1164" s="72" t="s">
        <v>422</v>
      </c>
      <c r="Z1164" s="74" t="s">
        <v>7514</v>
      </c>
      <c r="AA1164" s="70"/>
      <c r="AB1164" s="70"/>
    </row>
    <row r="1165" spans="1:28" ht="20.100000000000001" customHeight="1">
      <c r="A1165" s="72" t="s">
        <v>1137</v>
      </c>
      <c r="B1165" s="72" t="s">
        <v>14367</v>
      </c>
      <c r="C1165" s="75">
        <f t="shared" si="18"/>
        <v>26120130</v>
      </c>
      <c r="D1165" s="75" t="e">
        <f>MATCH(C1165,estadored!$B$26:$B$322,0)</f>
        <v>#N/A</v>
      </c>
      <c r="E1165" s="73" t="s">
        <v>14368</v>
      </c>
      <c r="F1165" s="74" t="s">
        <v>5019</v>
      </c>
      <c r="G1165" s="74" t="s">
        <v>12</v>
      </c>
      <c r="H1165" s="74" t="s">
        <v>13</v>
      </c>
      <c r="I1165" s="74" t="s">
        <v>14</v>
      </c>
      <c r="J1165" s="72" t="s">
        <v>15</v>
      </c>
      <c r="K1165" s="72" t="s">
        <v>1208</v>
      </c>
      <c r="L1165" s="72" t="s">
        <v>1146</v>
      </c>
      <c r="M1165" s="72" t="s">
        <v>1197</v>
      </c>
      <c r="N1165" s="72">
        <v>4</v>
      </c>
      <c r="O1165" s="72">
        <v>24</v>
      </c>
      <c r="P1165" s="72">
        <v>10</v>
      </c>
      <c r="Q1165" s="72" t="s">
        <v>5021</v>
      </c>
      <c r="R1165" s="72">
        <v>4.4027777777777786</v>
      </c>
      <c r="S1165" s="72">
        <v>75</v>
      </c>
      <c r="T1165" s="75">
        <v>54</v>
      </c>
      <c r="U1165" s="75">
        <v>55.5</v>
      </c>
      <c r="V1165" s="75" t="s">
        <v>5022</v>
      </c>
      <c r="W1165" s="75">
        <v>-75.915416666666673</v>
      </c>
      <c r="X1165" s="76" t="s">
        <v>14369</v>
      </c>
      <c r="Y1165" s="72" t="s">
        <v>5317</v>
      </c>
      <c r="Z1165" s="74" t="s">
        <v>18</v>
      </c>
      <c r="AA1165" s="70"/>
      <c r="AB1165" s="70"/>
    </row>
    <row r="1166" spans="1:28" ht="20.100000000000001" customHeight="1">
      <c r="A1166" s="72" t="s">
        <v>763</v>
      </c>
      <c r="B1166" s="72" t="s">
        <v>11483</v>
      </c>
      <c r="C1166" s="75">
        <f t="shared" si="18"/>
        <v>35167000</v>
      </c>
      <c r="D1166" s="75" t="e">
        <f>MATCH(C1166,estadored!$B$26:$B$322,0)</f>
        <v>#N/A</v>
      </c>
      <c r="E1166" s="73" t="s">
        <v>857</v>
      </c>
      <c r="F1166" s="74" t="s">
        <v>38</v>
      </c>
      <c r="G1166" s="74" t="s">
        <v>39</v>
      </c>
      <c r="H1166" s="74" t="s">
        <v>31</v>
      </c>
      <c r="I1166" s="74" t="s">
        <v>14</v>
      </c>
      <c r="J1166" s="72" t="s">
        <v>15</v>
      </c>
      <c r="K1166" s="72" t="s">
        <v>854</v>
      </c>
      <c r="L1166" s="72" t="s">
        <v>173</v>
      </c>
      <c r="M1166" s="72" t="s">
        <v>835</v>
      </c>
      <c r="N1166" s="72">
        <v>5</v>
      </c>
      <c r="O1166" s="72">
        <v>32</v>
      </c>
      <c r="P1166" s="72">
        <v>42</v>
      </c>
      <c r="Q1166" s="72" t="s">
        <v>5021</v>
      </c>
      <c r="R1166" s="72">
        <v>5.5449999999999999</v>
      </c>
      <c r="S1166" s="72">
        <v>72</v>
      </c>
      <c r="T1166" s="75">
        <v>53</v>
      </c>
      <c r="U1166" s="75">
        <v>2.8</v>
      </c>
      <c r="V1166" s="75" t="s">
        <v>5022</v>
      </c>
      <c r="W1166" s="75">
        <v>-72.884111111111125</v>
      </c>
      <c r="X1166" s="76" t="s">
        <v>858</v>
      </c>
      <c r="Y1166" s="72" t="s">
        <v>851</v>
      </c>
      <c r="Z1166" s="74" t="s">
        <v>18</v>
      </c>
      <c r="AA1166" s="70"/>
      <c r="AB1166" s="70"/>
    </row>
    <row r="1167" spans="1:28" ht="20.100000000000001" customHeight="1">
      <c r="A1167" s="72" t="s">
        <v>674</v>
      </c>
      <c r="B1167" s="72" t="s">
        <v>10252</v>
      </c>
      <c r="C1167" s="75">
        <f t="shared" si="18"/>
        <v>28017140</v>
      </c>
      <c r="D1167" s="75" t="e">
        <f>MATCH(C1167,estadored!$B$26:$B$322,0)</f>
        <v>#N/A</v>
      </c>
      <c r="E1167" s="73" t="s">
        <v>10253</v>
      </c>
      <c r="F1167" s="74" t="s">
        <v>5019</v>
      </c>
      <c r="G1167" s="74" t="s">
        <v>19</v>
      </c>
      <c r="H1167" s="74" t="s">
        <v>31</v>
      </c>
      <c r="I1167" s="74" t="s">
        <v>24</v>
      </c>
      <c r="J1167" s="72" t="s">
        <v>15</v>
      </c>
      <c r="K1167" s="72" t="s">
        <v>424</v>
      </c>
      <c r="L1167" s="72" t="s">
        <v>678</v>
      </c>
      <c r="M1167" s="72" t="s">
        <v>680</v>
      </c>
      <c r="N1167" s="72">
        <v>10</v>
      </c>
      <c r="O1167" s="72">
        <v>49</v>
      </c>
      <c r="P1167" s="72">
        <v>37.1</v>
      </c>
      <c r="Q1167" s="72" t="s">
        <v>5021</v>
      </c>
      <c r="R1167" s="72">
        <v>10.826972222222222</v>
      </c>
      <c r="S1167" s="72">
        <v>73</v>
      </c>
      <c r="T1167" s="75">
        <v>3</v>
      </c>
      <c r="U1167" s="75">
        <v>55.6</v>
      </c>
      <c r="V1167" s="75" t="s">
        <v>5022</v>
      </c>
      <c r="W1167" s="75">
        <v>-73.065444444444438</v>
      </c>
      <c r="X1167" s="76" t="s">
        <v>8249</v>
      </c>
      <c r="Y1167" s="72" t="s">
        <v>10254</v>
      </c>
      <c r="Z1167" s="74" t="s">
        <v>46</v>
      </c>
      <c r="AA1167" s="70"/>
      <c r="AB1167" s="70"/>
    </row>
    <row r="1168" spans="1:28" ht="20.100000000000001" customHeight="1">
      <c r="A1168" s="72" t="s">
        <v>674</v>
      </c>
      <c r="B1168" s="72" t="s">
        <v>10240</v>
      </c>
      <c r="C1168" s="75">
        <f t="shared" si="18"/>
        <v>28017080</v>
      </c>
      <c r="D1168" s="75" t="e">
        <f>MATCH(C1168,estadored!$B$26:$B$322,0)</f>
        <v>#N/A</v>
      </c>
      <c r="E1168" s="73" t="s">
        <v>10241</v>
      </c>
      <c r="F1168" s="74" t="s">
        <v>5019</v>
      </c>
      <c r="G1168" s="74" t="s">
        <v>19</v>
      </c>
      <c r="H1168" s="74" t="s">
        <v>20</v>
      </c>
      <c r="I1168" s="74" t="s">
        <v>14</v>
      </c>
      <c r="J1168" s="72" t="s">
        <v>15</v>
      </c>
      <c r="K1168" s="72" t="s">
        <v>424</v>
      </c>
      <c r="L1168" s="72" t="s">
        <v>678</v>
      </c>
      <c r="M1168" s="72" t="s">
        <v>680</v>
      </c>
      <c r="N1168" s="72">
        <v>10</v>
      </c>
      <c r="O1168" s="72">
        <v>49</v>
      </c>
      <c r="P1168" s="72">
        <v>8.1</v>
      </c>
      <c r="Q1168" s="72" t="s">
        <v>5021</v>
      </c>
      <c r="R1168" s="72">
        <v>10.818916666666667</v>
      </c>
      <c r="S1168" s="72">
        <v>73</v>
      </c>
      <c r="T1168" s="75">
        <v>3</v>
      </c>
      <c r="U1168" s="75">
        <v>18.3</v>
      </c>
      <c r="V1168" s="75" t="s">
        <v>5022</v>
      </c>
      <c r="W1168" s="75">
        <v>-73.055083333333329</v>
      </c>
      <c r="X1168" s="76" t="s">
        <v>8249</v>
      </c>
      <c r="Y1168" s="72" t="s">
        <v>5994</v>
      </c>
      <c r="Z1168" s="74" t="s">
        <v>18</v>
      </c>
      <c r="AA1168" s="70"/>
      <c r="AB1168" s="70"/>
    </row>
    <row r="1169" spans="1:28" ht="20.100000000000001" customHeight="1">
      <c r="A1169" s="72" t="s">
        <v>763</v>
      </c>
      <c r="B1169" s="72" t="s">
        <v>11174</v>
      </c>
      <c r="C1169" s="75">
        <f t="shared" si="18"/>
        <v>24037310</v>
      </c>
      <c r="D1169" s="75" t="e">
        <f>MATCH(C1169,estadored!$B$26:$B$322,0)</f>
        <v>#N/A</v>
      </c>
      <c r="E1169" s="73" t="s">
        <v>11175</v>
      </c>
      <c r="F1169" s="74" t="s">
        <v>5019</v>
      </c>
      <c r="G1169" s="74" t="s">
        <v>19</v>
      </c>
      <c r="H1169" s="74" t="s">
        <v>20</v>
      </c>
      <c r="I1169" s="74" t="s">
        <v>24</v>
      </c>
      <c r="J1169" s="72" t="s">
        <v>15</v>
      </c>
      <c r="K1169" s="72" t="s">
        <v>11176</v>
      </c>
      <c r="L1169" s="72" t="s">
        <v>173</v>
      </c>
      <c r="M1169" s="72" t="s">
        <v>11177</v>
      </c>
      <c r="N1169" s="72">
        <v>5</v>
      </c>
      <c r="O1169" s="72">
        <v>50</v>
      </c>
      <c r="P1169" s="72">
        <v>0</v>
      </c>
      <c r="Q1169" s="72" t="s">
        <v>5021</v>
      </c>
      <c r="R1169" s="72">
        <v>5.833333333333333</v>
      </c>
      <c r="S1169" s="72">
        <v>72</v>
      </c>
      <c r="T1169" s="75">
        <v>52</v>
      </c>
      <c r="U1169" s="75">
        <v>0</v>
      </c>
      <c r="V1169" s="75" t="s">
        <v>5022</v>
      </c>
      <c r="W1169" s="75">
        <v>-72.86666666666666</v>
      </c>
      <c r="X1169" s="76" t="s">
        <v>5905</v>
      </c>
      <c r="Y1169" s="72" t="s">
        <v>650</v>
      </c>
      <c r="Z1169" s="74" t="s">
        <v>5393</v>
      </c>
      <c r="AA1169" s="70"/>
      <c r="AB1169" s="70"/>
    </row>
    <row r="1170" spans="1:28" ht="20.100000000000001" customHeight="1">
      <c r="A1170" s="72" t="s">
        <v>1299</v>
      </c>
      <c r="B1170" s="72" t="s">
        <v>15187</v>
      </c>
      <c r="C1170" s="75">
        <f t="shared" si="18"/>
        <v>21237040</v>
      </c>
      <c r="D1170" s="75" t="e">
        <f>MATCH(C1170,estadored!$B$26:$B$322,0)</f>
        <v>#N/A</v>
      </c>
      <c r="E1170" s="73" t="s">
        <v>15188</v>
      </c>
      <c r="F1170" s="74" t="s">
        <v>5019</v>
      </c>
      <c r="G1170" s="74" t="s">
        <v>19</v>
      </c>
      <c r="H1170" s="74" t="s">
        <v>20</v>
      </c>
      <c r="I1170" s="74" t="s">
        <v>14</v>
      </c>
      <c r="J1170" s="72" t="s">
        <v>15</v>
      </c>
      <c r="K1170" s="72" t="s">
        <v>15173</v>
      </c>
      <c r="L1170" s="72" t="s">
        <v>522</v>
      </c>
      <c r="M1170" s="72" t="s">
        <v>15189</v>
      </c>
      <c r="N1170" s="72">
        <v>4</v>
      </c>
      <c r="O1170" s="72">
        <v>38</v>
      </c>
      <c r="P1170" s="72">
        <v>47</v>
      </c>
      <c r="Q1170" s="72" t="s">
        <v>5021</v>
      </c>
      <c r="R1170" s="72">
        <v>4.6463888888888887</v>
      </c>
      <c r="S1170" s="72">
        <v>74</v>
      </c>
      <c r="T1170" s="75">
        <v>39</v>
      </c>
      <c r="U1170" s="75">
        <v>34</v>
      </c>
      <c r="V1170" s="75" t="s">
        <v>5022</v>
      </c>
      <c r="W1170" s="75">
        <v>-74.659444444444446</v>
      </c>
      <c r="X1170" s="76" t="s">
        <v>6097</v>
      </c>
      <c r="Y1170" s="72" t="s">
        <v>8405</v>
      </c>
      <c r="Z1170" s="74" t="s">
        <v>18</v>
      </c>
      <c r="AA1170" s="70"/>
      <c r="AB1170" s="70"/>
    </row>
    <row r="1171" spans="1:28" ht="20.100000000000001" customHeight="1">
      <c r="A1171" s="72" t="s">
        <v>303</v>
      </c>
      <c r="B1171" s="72" t="s">
        <v>7772</v>
      </c>
      <c r="C1171" s="75">
        <f t="shared" si="18"/>
        <v>29037400</v>
      </c>
      <c r="D1171" s="75" t="e">
        <f>MATCH(C1171,estadored!$B$26:$B$322,0)</f>
        <v>#N/A</v>
      </c>
      <c r="E1171" s="73" t="s">
        <v>7773</v>
      </c>
      <c r="F1171" s="74" t="s">
        <v>5019</v>
      </c>
      <c r="G1171" s="74" t="s">
        <v>19</v>
      </c>
      <c r="H1171" s="74" t="s">
        <v>20</v>
      </c>
      <c r="I1171" s="74" t="s">
        <v>24</v>
      </c>
      <c r="J1171" s="72" t="s">
        <v>15</v>
      </c>
      <c r="K1171" s="72" t="s">
        <v>7771</v>
      </c>
      <c r="L1171" s="72" t="s">
        <v>175</v>
      </c>
      <c r="M1171" s="72" t="s">
        <v>443</v>
      </c>
      <c r="N1171" s="72">
        <v>10</v>
      </c>
      <c r="O1171" s="72">
        <v>3</v>
      </c>
      <c r="P1171" s="72">
        <v>25.1</v>
      </c>
      <c r="Q1171" s="72" t="s">
        <v>5021</v>
      </c>
      <c r="R1171" s="72">
        <v>10.056972222222223</v>
      </c>
      <c r="S1171" s="72">
        <v>75</v>
      </c>
      <c r="T1171" s="75">
        <v>24</v>
      </c>
      <c r="U1171" s="75">
        <v>19</v>
      </c>
      <c r="V1171" s="75" t="s">
        <v>5022</v>
      </c>
      <c r="W1171" s="75">
        <v>-75.405277777777783</v>
      </c>
      <c r="X1171" s="76" t="s">
        <v>336</v>
      </c>
      <c r="Y1171" s="72" t="s">
        <v>6751</v>
      </c>
      <c r="Z1171" s="74" t="s">
        <v>121</v>
      </c>
      <c r="AA1171" s="70"/>
      <c r="AB1171" s="70"/>
    </row>
    <row r="1172" spans="1:28" ht="20.100000000000001" customHeight="1">
      <c r="A1172" s="72" t="s">
        <v>303</v>
      </c>
      <c r="B1172" s="72" t="s">
        <v>7769</v>
      </c>
      <c r="C1172" s="75">
        <f t="shared" si="18"/>
        <v>29037390</v>
      </c>
      <c r="D1172" s="75" t="e">
        <f>MATCH(C1172,estadored!$B$26:$B$322,0)</f>
        <v>#N/A</v>
      </c>
      <c r="E1172" s="73" t="s">
        <v>7770</v>
      </c>
      <c r="F1172" s="74" t="s">
        <v>5019</v>
      </c>
      <c r="G1172" s="74" t="s">
        <v>19</v>
      </c>
      <c r="H1172" s="74" t="s">
        <v>20</v>
      </c>
      <c r="I1172" s="74" t="s">
        <v>14</v>
      </c>
      <c r="J1172" s="72" t="s">
        <v>15</v>
      </c>
      <c r="K1172" s="72" t="s">
        <v>7771</v>
      </c>
      <c r="L1172" s="72" t="s">
        <v>175</v>
      </c>
      <c r="M1172" s="72" t="s">
        <v>443</v>
      </c>
      <c r="N1172" s="72">
        <v>10</v>
      </c>
      <c r="O1172" s="72">
        <v>2</v>
      </c>
      <c r="P1172" s="72">
        <v>40</v>
      </c>
      <c r="Q1172" s="72" t="s">
        <v>5021</v>
      </c>
      <c r="R1172" s="72">
        <v>10.044444444444444</v>
      </c>
      <c r="S1172" s="72">
        <v>75</v>
      </c>
      <c r="T1172" s="75">
        <v>24</v>
      </c>
      <c r="U1172" s="75">
        <v>17</v>
      </c>
      <c r="V1172" s="75" t="s">
        <v>5022</v>
      </c>
      <c r="W1172" s="75">
        <v>-75.404722222222233</v>
      </c>
      <c r="X1172" s="76" t="s">
        <v>336</v>
      </c>
      <c r="Y1172" s="72" t="s">
        <v>197</v>
      </c>
      <c r="Z1172" s="74" t="s">
        <v>18</v>
      </c>
      <c r="AA1172" s="70"/>
      <c r="AB1172" s="70"/>
    </row>
    <row r="1173" spans="1:28" ht="20.100000000000001" customHeight="1">
      <c r="A1173" s="72" t="s">
        <v>11</v>
      </c>
      <c r="B1173" s="72" t="s">
        <v>5616</v>
      </c>
      <c r="C1173" s="75">
        <f t="shared" si="18"/>
        <v>23085160</v>
      </c>
      <c r="D1173" s="75" t="e">
        <f>MATCH(C1173,estadored!$B$26:$B$322,0)</f>
        <v>#N/A</v>
      </c>
      <c r="E1173" s="73" t="s">
        <v>5617</v>
      </c>
      <c r="F1173" s="74" t="s">
        <v>5019</v>
      </c>
      <c r="G1173" s="74" t="s">
        <v>12</v>
      </c>
      <c r="H1173" s="74" t="s">
        <v>26</v>
      </c>
      <c r="I1173" s="74" t="s">
        <v>14</v>
      </c>
      <c r="J1173" s="72" t="s">
        <v>15</v>
      </c>
      <c r="K1173" s="72" t="s">
        <v>142</v>
      </c>
      <c r="L1173" s="72" t="s">
        <v>27</v>
      </c>
      <c r="M1173" s="72" t="s">
        <v>5618</v>
      </c>
      <c r="N1173" s="72">
        <v>6</v>
      </c>
      <c r="O1173" s="72">
        <v>18</v>
      </c>
      <c r="P1173" s="72">
        <v>43</v>
      </c>
      <c r="Q1173" s="72" t="s">
        <v>5021</v>
      </c>
      <c r="R1173" s="72">
        <v>6.3119444444444444</v>
      </c>
      <c r="S1173" s="72">
        <v>75</v>
      </c>
      <c r="T1173" s="75">
        <v>15</v>
      </c>
      <c r="U1173" s="75">
        <v>12.8</v>
      </c>
      <c r="V1173" s="75" t="s">
        <v>5022</v>
      </c>
      <c r="W1173" s="75">
        <v>-75.25355555555555</v>
      </c>
      <c r="X1173" s="76" t="s">
        <v>5619</v>
      </c>
      <c r="Y1173" s="72" t="s">
        <v>5103</v>
      </c>
      <c r="Z1173" s="74" t="s">
        <v>18</v>
      </c>
      <c r="AA1173" s="70"/>
      <c r="AB1173" s="70"/>
    </row>
    <row r="1174" spans="1:28" ht="20.100000000000001" customHeight="1">
      <c r="A1174" s="72" t="s">
        <v>1137</v>
      </c>
      <c r="B1174" s="72" t="s">
        <v>13967</v>
      </c>
      <c r="C1174" s="75">
        <f t="shared" si="18"/>
        <v>26027090</v>
      </c>
      <c r="D1174" s="75" t="e">
        <f>MATCH(C1174,estadored!$B$26:$B$322,0)</f>
        <v>#N/A</v>
      </c>
      <c r="E1174" s="73" t="s">
        <v>13968</v>
      </c>
      <c r="F1174" s="74" t="s">
        <v>5019</v>
      </c>
      <c r="G1174" s="74" t="s">
        <v>19</v>
      </c>
      <c r="H1174" s="74" t="s">
        <v>31</v>
      </c>
      <c r="I1174" s="74" t="s">
        <v>14</v>
      </c>
      <c r="J1174" s="72" t="s">
        <v>15</v>
      </c>
      <c r="K1174" s="72" t="s">
        <v>13881</v>
      </c>
      <c r="L1174" s="72" t="s">
        <v>174</v>
      </c>
      <c r="M1174" s="72" t="s">
        <v>13882</v>
      </c>
      <c r="N1174" s="72">
        <v>2</v>
      </c>
      <c r="O1174" s="72">
        <v>37</v>
      </c>
      <c r="P1174" s="72">
        <v>24.2</v>
      </c>
      <c r="Q1174" s="72" t="s">
        <v>5021</v>
      </c>
      <c r="R1174" s="72">
        <v>2.623388888888889</v>
      </c>
      <c r="S1174" s="72">
        <v>76</v>
      </c>
      <c r="T1174" s="75">
        <v>21</v>
      </c>
      <c r="U1174" s="75">
        <v>30.8</v>
      </c>
      <c r="V1174" s="75" t="s">
        <v>5022</v>
      </c>
      <c r="W1174" s="75">
        <v>-76.358555555555554</v>
      </c>
      <c r="X1174" s="76" t="s">
        <v>3177</v>
      </c>
      <c r="Y1174" s="72" t="s">
        <v>8294</v>
      </c>
      <c r="Z1174" s="74" t="s">
        <v>18</v>
      </c>
      <c r="AA1174" s="70"/>
      <c r="AB1174" s="70"/>
    </row>
    <row r="1175" spans="1:28" ht="20.100000000000001" customHeight="1">
      <c r="A1175" s="72" t="s">
        <v>1371</v>
      </c>
      <c r="B1175" s="72" t="s">
        <v>15937</v>
      </c>
      <c r="C1175" s="75">
        <f t="shared" si="18"/>
        <v>21205860</v>
      </c>
      <c r="D1175" s="75" t="e">
        <f>MATCH(C1175,estadored!$B$26:$B$322,0)</f>
        <v>#N/A</v>
      </c>
      <c r="E1175" s="73" t="s">
        <v>15938</v>
      </c>
      <c r="F1175" s="74" t="s">
        <v>5019</v>
      </c>
      <c r="G1175" s="74" t="s">
        <v>12</v>
      </c>
      <c r="H1175" s="74" t="s">
        <v>111</v>
      </c>
      <c r="I1175" s="74" t="s">
        <v>24</v>
      </c>
      <c r="J1175" s="72" t="s">
        <v>15</v>
      </c>
      <c r="K1175" s="72" t="s">
        <v>1322</v>
      </c>
      <c r="L1175" s="72" t="s">
        <v>1376</v>
      </c>
      <c r="M1175" s="72" t="s">
        <v>1376</v>
      </c>
      <c r="N1175" s="72">
        <v>4</v>
      </c>
      <c r="O1175" s="72">
        <v>39</v>
      </c>
      <c r="P1175" s="72">
        <v>0</v>
      </c>
      <c r="Q1175" s="72" t="s">
        <v>5021</v>
      </c>
      <c r="R1175" s="72">
        <v>4.6500000000000004</v>
      </c>
      <c r="S1175" s="72">
        <v>74</v>
      </c>
      <c r="T1175" s="75">
        <v>12</v>
      </c>
      <c r="U1175" s="75">
        <v>0</v>
      </c>
      <c r="V1175" s="75" t="s">
        <v>5022</v>
      </c>
      <c r="W1175" s="75">
        <v>-74.2</v>
      </c>
      <c r="X1175" s="76" t="s">
        <v>6280</v>
      </c>
      <c r="Y1175" s="72" t="s">
        <v>5262</v>
      </c>
      <c r="Z1175" s="74" t="s">
        <v>15939</v>
      </c>
      <c r="AA1175" s="70"/>
      <c r="AB1175" s="70"/>
    </row>
    <row r="1176" spans="1:28" ht="20.100000000000001" customHeight="1">
      <c r="A1176" s="72" t="s">
        <v>1371</v>
      </c>
      <c r="B1176" s="72" t="s">
        <v>15951</v>
      </c>
      <c r="C1176" s="75">
        <f t="shared" si="18"/>
        <v>21205910</v>
      </c>
      <c r="D1176" s="75" t="e">
        <f>MATCH(C1176,estadored!$B$26:$B$322,0)</f>
        <v>#N/A</v>
      </c>
      <c r="E1176" s="73" t="s">
        <v>15952</v>
      </c>
      <c r="F1176" s="74" t="s">
        <v>5019</v>
      </c>
      <c r="G1176" s="74" t="s">
        <v>12</v>
      </c>
      <c r="H1176" s="74" t="s">
        <v>111</v>
      </c>
      <c r="I1176" s="74" t="s">
        <v>14</v>
      </c>
      <c r="J1176" s="72" t="s">
        <v>15</v>
      </c>
      <c r="K1176" s="72" t="s">
        <v>624</v>
      </c>
      <c r="L1176" s="72" t="s">
        <v>522</v>
      </c>
      <c r="M1176" s="72" t="s">
        <v>1390</v>
      </c>
      <c r="N1176" s="72">
        <v>4</v>
      </c>
      <c r="O1176" s="72">
        <v>59</v>
      </c>
      <c r="P1176" s="72">
        <v>21.2</v>
      </c>
      <c r="Q1176" s="72" t="s">
        <v>5021</v>
      </c>
      <c r="R1176" s="72">
        <v>4.9892222222222227</v>
      </c>
      <c r="S1176" s="72">
        <v>74</v>
      </c>
      <c r="T1176" s="75">
        <v>0</v>
      </c>
      <c r="U1176" s="75">
        <v>4.3</v>
      </c>
      <c r="V1176" s="75" t="s">
        <v>5022</v>
      </c>
      <c r="W1176" s="75">
        <v>-74.001194444444451</v>
      </c>
      <c r="X1176" s="76" t="s">
        <v>264</v>
      </c>
      <c r="Y1176" s="72" t="s">
        <v>5262</v>
      </c>
      <c r="Z1176" s="74" t="s">
        <v>18</v>
      </c>
      <c r="AA1176" s="70"/>
      <c r="AB1176" s="70"/>
    </row>
    <row r="1177" spans="1:28" ht="20.100000000000001" customHeight="1">
      <c r="A1177" s="72" t="s">
        <v>11</v>
      </c>
      <c r="B1177" s="72" t="s">
        <v>5844</v>
      </c>
      <c r="C1177" s="75">
        <f t="shared" si="18"/>
        <v>26167090</v>
      </c>
      <c r="D1177" s="75" t="e">
        <f>MATCH(C1177,estadored!$B$26:$B$322,0)</f>
        <v>#N/A</v>
      </c>
      <c r="E1177" s="73" t="s">
        <v>5845</v>
      </c>
      <c r="F1177" s="74" t="s">
        <v>5065</v>
      </c>
      <c r="G1177" s="74" t="s">
        <v>19</v>
      </c>
      <c r="H1177" s="74" t="s">
        <v>31</v>
      </c>
      <c r="I1177" s="74" t="s">
        <v>14</v>
      </c>
      <c r="J1177" s="72" t="s">
        <v>15</v>
      </c>
      <c r="K1177" s="72" t="s">
        <v>5828</v>
      </c>
      <c r="L1177" s="72" t="s">
        <v>125</v>
      </c>
      <c r="M1177" s="72" t="s">
        <v>5829</v>
      </c>
      <c r="N1177" s="72">
        <v>5</v>
      </c>
      <c r="O1177" s="72">
        <v>21</v>
      </c>
      <c r="P1177" s="72">
        <v>22.8</v>
      </c>
      <c r="Q1177" s="72" t="s">
        <v>5021</v>
      </c>
      <c r="R1177" s="72">
        <v>5.3563333333333327</v>
      </c>
      <c r="S1177" s="72">
        <v>75</v>
      </c>
      <c r="T1177" s="75">
        <v>29</v>
      </c>
      <c r="U1177" s="75">
        <v>34.299999999999997</v>
      </c>
      <c r="V1177" s="75" t="s">
        <v>5022</v>
      </c>
      <c r="W1177" s="75">
        <v>-75.492861111111111</v>
      </c>
      <c r="X1177" s="76" t="s">
        <v>193</v>
      </c>
      <c r="Y1177" s="72" t="s">
        <v>5245</v>
      </c>
      <c r="Z1177" s="74" t="s">
        <v>18</v>
      </c>
      <c r="AA1177" s="70"/>
      <c r="AB1177" s="70"/>
    </row>
    <row r="1178" spans="1:28" ht="20.100000000000001" customHeight="1">
      <c r="A1178" s="72" t="s">
        <v>303</v>
      </c>
      <c r="B1178" s="72" t="s">
        <v>6816</v>
      </c>
      <c r="C1178" s="75">
        <f t="shared" si="18"/>
        <v>13077060</v>
      </c>
      <c r="D1178" s="75" t="e">
        <f>MATCH(C1178,estadored!$B$26:$B$322,0)</f>
        <v>#N/A</v>
      </c>
      <c r="E1178" s="73" t="s">
        <v>6817</v>
      </c>
      <c r="F1178" s="74" t="s">
        <v>5019</v>
      </c>
      <c r="G1178" s="74" t="s">
        <v>19</v>
      </c>
      <c r="H1178" s="74" t="s">
        <v>31</v>
      </c>
      <c r="I1178" s="74" t="s">
        <v>14</v>
      </c>
      <c r="J1178" s="72" t="s">
        <v>15</v>
      </c>
      <c r="K1178" s="72" t="s">
        <v>122</v>
      </c>
      <c r="L1178" s="72" t="s">
        <v>123</v>
      </c>
      <c r="M1178" s="72" t="s">
        <v>339</v>
      </c>
      <c r="N1178" s="72">
        <v>9</v>
      </c>
      <c r="O1178" s="72">
        <v>13</v>
      </c>
      <c r="P1178" s="72">
        <v>28</v>
      </c>
      <c r="Q1178" s="72" t="s">
        <v>5021</v>
      </c>
      <c r="R1178" s="72">
        <v>9.224444444444444</v>
      </c>
      <c r="S1178" s="72">
        <v>75</v>
      </c>
      <c r="T1178" s="75">
        <v>50</v>
      </c>
      <c r="U1178" s="75">
        <v>4</v>
      </c>
      <c r="V1178" s="75" t="s">
        <v>5022</v>
      </c>
      <c r="W1178" s="75">
        <v>-75.834444444444443</v>
      </c>
      <c r="X1178" s="76" t="s">
        <v>309</v>
      </c>
      <c r="Y1178" s="72" t="s">
        <v>341</v>
      </c>
      <c r="Z1178" s="74" t="s">
        <v>18</v>
      </c>
      <c r="AA1178" s="70"/>
      <c r="AB1178" s="70"/>
    </row>
    <row r="1179" spans="1:28" ht="20.100000000000001" customHeight="1">
      <c r="A1179" s="72" t="s">
        <v>303</v>
      </c>
      <c r="B1179" s="72" t="s">
        <v>6733</v>
      </c>
      <c r="C1179" s="75">
        <f t="shared" si="18"/>
        <v>13070210</v>
      </c>
      <c r="D1179" s="75" t="e">
        <f>MATCH(C1179,estadored!$B$26:$B$322,0)</f>
        <v>#N/A</v>
      </c>
      <c r="E1179" s="73" t="s">
        <v>6734</v>
      </c>
      <c r="F1179" s="74" t="s">
        <v>5019</v>
      </c>
      <c r="G1179" s="74" t="s">
        <v>12</v>
      </c>
      <c r="H1179" s="74" t="s">
        <v>13</v>
      </c>
      <c r="I1179" s="74" t="s">
        <v>24</v>
      </c>
      <c r="J1179" s="72" t="s">
        <v>15</v>
      </c>
      <c r="K1179" s="72" t="s">
        <v>122</v>
      </c>
      <c r="L1179" s="72" t="s">
        <v>123</v>
      </c>
      <c r="M1179" s="72" t="s">
        <v>6735</v>
      </c>
      <c r="N1179" s="72">
        <v>9</v>
      </c>
      <c r="O1179" s="72">
        <v>2</v>
      </c>
      <c r="P1179" s="72">
        <v>0</v>
      </c>
      <c r="Q1179" s="72" t="s">
        <v>5021</v>
      </c>
      <c r="R1179" s="72">
        <v>9.0333333333333332</v>
      </c>
      <c r="S1179" s="72">
        <v>75</v>
      </c>
      <c r="T1179" s="75">
        <v>47</v>
      </c>
      <c r="U1179" s="75">
        <v>0</v>
      </c>
      <c r="V1179" s="75" t="s">
        <v>5022</v>
      </c>
      <c r="W1179" s="75">
        <v>-75.783333333333331</v>
      </c>
      <c r="X1179" s="76" t="s">
        <v>50</v>
      </c>
      <c r="Y1179" s="72" t="s">
        <v>5763</v>
      </c>
      <c r="Z1179" s="74" t="s">
        <v>5122</v>
      </c>
      <c r="AA1179" s="70"/>
      <c r="AB1179" s="70"/>
    </row>
    <row r="1180" spans="1:28" ht="20.100000000000001" customHeight="1">
      <c r="A1180" s="72" t="s">
        <v>11</v>
      </c>
      <c r="B1180" s="72" t="s">
        <v>6086</v>
      </c>
      <c r="C1180" s="75">
        <f t="shared" si="18"/>
        <v>26225030</v>
      </c>
      <c r="D1180" s="75" t="e">
        <f>MATCH(C1180,estadored!$B$26:$B$322,0)</f>
        <v>#N/A</v>
      </c>
      <c r="E1180" s="73" t="s">
        <v>6087</v>
      </c>
      <c r="F1180" s="74" t="s">
        <v>5019</v>
      </c>
      <c r="G1180" s="74" t="s">
        <v>12</v>
      </c>
      <c r="H1180" s="74" t="s">
        <v>57</v>
      </c>
      <c r="I1180" s="74" t="s">
        <v>24</v>
      </c>
      <c r="J1180" s="72" t="s">
        <v>15</v>
      </c>
      <c r="K1180" s="72" t="s">
        <v>229</v>
      </c>
      <c r="L1180" s="72" t="s">
        <v>27</v>
      </c>
      <c r="M1180" s="72" t="s">
        <v>230</v>
      </c>
      <c r="N1180" s="72">
        <v>6</v>
      </c>
      <c r="O1180" s="72">
        <v>32</v>
      </c>
      <c r="P1180" s="72">
        <v>2.1</v>
      </c>
      <c r="Q1180" s="72" t="s">
        <v>5021</v>
      </c>
      <c r="R1180" s="72">
        <v>6.5339166666666664</v>
      </c>
      <c r="S1180" s="72">
        <v>75</v>
      </c>
      <c r="T1180" s="75">
        <v>49</v>
      </c>
      <c r="U1180" s="75">
        <v>38.4</v>
      </c>
      <c r="V1180" s="75" t="s">
        <v>5022</v>
      </c>
      <c r="W1180" s="75">
        <v>-75.827333333333328</v>
      </c>
      <c r="X1180" s="76" t="s">
        <v>233</v>
      </c>
      <c r="Y1180" s="72" t="s">
        <v>5683</v>
      </c>
      <c r="Z1180" s="74" t="s">
        <v>30</v>
      </c>
      <c r="AA1180" s="70"/>
      <c r="AB1180" s="70"/>
    </row>
    <row r="1181" spans="1:28" ht="20.100000000000001" customHeight="1">
      <c r="A1181" s="72" t="s">
        <v>763</v>
      </c>
      <c r="B1181" s="72" t="s">
        <v>10999</v>
      </c>
      <c r="C1181" s="75">
        <f t="shared" si="18"/>
        <v>24030700</v>
      </c>
      <c r="D1181" s="75" t="e">
        <f>MATCH(C1181,estadored!$B$26:$B$322,0)</f>
        <v>#N/A</v>
      </c>
      <c r="E1181" s="73" t="s">
        <v>11000</v>
      </c>
      <c r="F1181" s="74" t="s">
        <v>5019</v>
      </c>
      <c r="G1181" s="74" t="s">
        <v>12</v>
      </c>
      <c r="H1181" s="74" t="s">
        <v>13</v>
      </c>
      <c r="I1181" s="74" t="s">
        <v>14</v>
      </c>
      <c r="J1181" s="72" t="s">
        <v>15</v>
      </c>
      <c r="K1181" s="72" t="s">
        <v>775</v>
      </c>
      <c r="L1181" s="72" t="s">
        <v>173</v>
      </c>
      <c r="M1181" s="72" t="s">
        <v>11001</v>
      </c>
      <c r="N1181" s="72">
        <v>6</v>
      </c>
      <c r="O1181" s="72">
        <v>30</v>
      </c>
      <c r="P1181" s="72">
        <v>53.1</v>
      </c>
      <c r="Q1181" s="72" t="s">
        <v>5021</v>
      </c>
      <c r="R1181" s="72">
        <v>6.5147500000000003</v>
      </c>
      <c r="S1181" s="72">
        <v>72</v>
      </c>
      <c r="T1181" s="75">
        <v>43</v>
      </c>
      <c r="U1181" s="75">
        <v>58.6</v>
      </c>
      <c r="V1181" s="75" t="s">
        <v>5022</v>
      </c>
      <c r="W1181" s="75">
        <v>-72.732944444444442</v>
      </c>
      <c r="X1181" s="76" t="s">
        <v>5905</v>
      </c>
      <c r="Y1181" s="72" t="s">
        <v>5698</v>
      </c>
      <c r="Z1181" s="74" t="s">
        <v>18</v>
      </c>
      <c r="AA1181" s="70"/>
      <c r="AB1181" s="70"/>
    </row>
    <row r="1182" spans="1:28" ht="20.100000000000001" customHeight="1">
      <c r="A1182" s="72" t="s">
        <v>303</v>
      </c>
      <c r="B1182" s="72" t="s">
        <v>6944</v>
      </c>
      <c r="C1182" s="75">
        <f t="shared" si="18"/>
        <v>13095010</v>
      </c>
      <c r="D1182" s="75" t="e">
        <f>MATCH(C1182,estadored!$B$26:$B$322,0)</f>
        <v>#N/A</v>
      </c>
      <c r="E1182" s="73" t="s">
        <v>349</v>
      </c>
      <c r="F1182" s="74" t="s">
        <v>38</v>
      </c>
      <c r="G1182" s="74" t="s">
        <v>12</v>
      </c>
      <c r="H1182" s="74" t="s">
        <v>111</v>
      </c>
      <c r="I1182" s="74" t="s">
        <v>24</v>
      </c>
      <c r="J1182" s="72" t="s">
        <v>15</v>
      </c>
      <c r="K1182" s="72" t="s">
        <v>92</v>
      </c>
      <c r="L1182" s="72" t="s">
        <v>182</v>
      </c>
      <c r="M1182" s="72" t="s">
        <v>348</v>
      </c>
      <c r="N1182" s="72">
        <v>9</v>
      </c>
      <c r="O1182" s="72">
        <v>23</v>
      </c>
      <c r="P1182" s="72">
        <v>0</v>
      </c>
      <c r="Q1182" s="72" t="s">
        <v>5021</v>
      </c>
      <c r="R1182" s="72">
        <v>9.3833333333333329</v>
      </c>
      <c r="S1182" s="72">
        <v>75</v>
      </c>
      <c r="T1182" s="75">
        <v>40</v>
      </c>
      <c r="U1182" s="75">
        <v>0</v>
      </c>
      <c r="V1182" s="75" t="s">
        <v>5022</v>
      </c>
      <c r="W1182" s="75">
        <v>-75.666666666666671</v>
      </c>
      <c r="X1182" s="76" t="s">
        <v>89</v>
      </c>
      <c r="Y1182" s="72" t="s">
        <v>350</v>
      </c>
      <c r="Z1182" s="74" t="s">
        <v>135</v>
      </c>
      <c r="AA1182" s="70"/>
      <c r="AB1182" s="70"/>
    </row>
    <row r="1183" spans="1:28" ht="20.100000000000001" customHeight="1">
      <c r="A1183" s="72" t="s">
        <v>303</v>
      </c>
      <c r="B1183" s="72" t="s">
        <v>7419</v>
      </c>
      <c r="C1183" s="75">
        <f t="shared" si="18"/>
        <v>25027930</v>
      </c>
      <c r="D1183" s="75" t="e">
        <f>MATCH(C1183,estadored!$B$26:$B$322,0)</f>
        <v>#N/A</v>
      </c>
      <c r="E1183" s="73" t="s">
        <v>7420</v>
      </c>
      <c r="F1183" s="74" t="s">
        <v>5019</v>
      </c>
      <c r="G1183" s="74" t="s">
        <v>19</v>
      </c>
      <c r="H1183" s="74" t="s">
        <v>20</v>
      </c>
      <c r="I1183" s="74" t="s">
        <v>14</v>
      </c>
      <c r="J1183" s="72" t="s">
        <v>15</v>
      </c>
      <c r="K1183" s="72" t="s">
        <v>7302</v>
      </c>
      <c r="L1183" s="72" t="s">
        <v>175</v>
      </c>
      <c r="M1183" s="72" t="s">
        <v>7053</v>
      </c>
      <c r="N1183" s="72">
        <v>8</v>
      </c>
      <c r="O1183" s="72">
        <v>56</v>
      </c>
      <c r="P1183" s="72">
        <v>53</v>
      </c>
      <c r="Q1183" s="72" t="s">
        <v>5021</v>
      </c>
      <c r="R1183" s="72">
        <v>8.9480555555555554</v>
      </c>
      <c r="S1183" s="72">
        <v>74</v>
      </c>
      <c r="T1183" s="75">
        <v>29</v>
      </c>
      <c r="U1183" s="75">
        <v>9</v>
      </c>
      <c r="V1183" s="75" t="s">
        <v>5022</v>
      </c>
      <c r="W1183" s="75">
        <v>-74.485833333333332</v>
      </c>
      <c r="X1183" s="76" t="s">
        <v>50</v>
      </c>
      <c r="Y1183" s="72" t="s">
        <v>7421</v>
      </c>
      <c r="Z1183" s="74" t="s">
        <v>18</v>
      </c>
      <c r="AA1183" s="70"/>
      <c r="AB1183" s="70"/>
    </row>
    <row r="1184" spans="1:28" ht="20.100000000000001" customHeight="1">
      <c r="A1184" s="72" t="s">
        <v>303</v>
      </c>
      <c r="B1184" s="72" t="s">
        <v>7189</v>
      </c>
      <c r="C1184" s="75">
        <f t="shared" si="18"/>
        <v>25021280</v>
      </c>
      <c r="D1184" s="75" t="e">
        <f>MATCH(C1184,estadored!$B$26:$B$322,0)</f>
        <v>#N/A</v>
      </c>
      <c r="E1184" s="73" t="s">
        <v>7190</v>
      </c>
      <c r="F1184" s="74" t="s">
        <v>5019</v>
      </c>
      <c r="G1184" s="74" t="s">
        <v>12</v>
      </c>
      <c r="H1184" s="74" t="s">
        <v>13</v>
      </c>
      <c r="I1184" s="74" t="s">
        <v>14</v>
      </c>
      <c r="J1184" s="72" t="s">
        <v>15</v>
      </c>
      <c r="K1184" s="72" t="s">
        <v>7077</v>
      </c>
      <c r="L1184" s="72" t="s">
        <v>175</v>
      </c>
      <c r="M1184" s="72" t="s">
        <v>7053</v>
      </c>
      <c r="N1184" s="72">
        <v>8</v>
      </c>
      <c r="O1184" s="72">
        <v>58</v>
      </c>
      <c r="P1184" s="72">
        <v>6</v>
      </c>
      <c r="Q1184" s="72" t="s">
        <v>5021</v>
      </c>
      <c r="R1184" s="72">
        <v>8.9683333333333337</v>
      </c>
      <c r="S1184" s="72">
        <v>74</v>
      </c>
      <c r="T1184" s="75">
        <v>30</v>
      </c>
      <c r="U1184" s="75">
        <v>43</v>
      </c>
      <c r="V1184" s="75" t="s">
        <v>5022</v>
      </c>
      <c r="W1184" s="75">
        <v>-74.511944444444438</v>
      </c>
      <c r="X1184" s="76" t="s">
        <v>50</v>
      </c>
      <c r="Y1184" s="72" t="s">
        <v>5763</v>
      </c>
      <c r="Z1184" s="74" t="s">
        <v>18</v>
      </c>
      <c r="AA1184" s="70"/>
      <c r="AB1184" s="70"/>
    </row>
    <row r="1185" spans="1:28" ht="20.100000000000001" customHeight="1">
      <c r="A1185" s="72" t="s">
        <v>493</v>
      </c>
      <c r="B1185" s="72" t="s">
        <v>8615</v>
      </c>
      <c r="C1185" s="75">
        <f t="shared" si="18"/>
        <v>36027050</v>
      </c>
      <c r="D1185" s="75" t="e">
        <f>MATCH(C1185,estadored!$B$26:$B$322,0)</f>
        <v>#N/A</v>
      </c>
      <c r="E1185" s="73" t="s">
        <v>8616</v>
      </c>
      <c r="F1185" s="74" t="s">
        <v>5019</v>
      </c>
      <c r="G1185" s="74" t="s">
        <v>19</v>
      </c>
      <c r="H1185" s="74" t="s">
        <v>20</v>
      </c>
      <c r="I1185" s="74" t="s">
        <v>14</v>
      </c>
      <c r="J1185" s="72" t="s">
        <v>15</v>
      </c>
      <c r="K1185" s="72" t="s">
        <v>545</v>
      </c>
      <c r="L1185" s="72" t="s">
        <v>558</v>
      </c>
      <c r="M1185" s="72" t="s">
        <v>8617</v>
      </c>
      <c r="N1185" s="72">
        <v>6</v>
      </c>
      <c r="O1185" s="72">
        <v>17</v>
      </c>
      <c r="P1185" s="72">
        <v>44.3</v>
      </c>
      <c r="Q1185" s="72" t="s">
        <v>5021</v>
      </c>
      <c r="R1185" s="72">
        <v>6.295638888888889</v>
      </c>
      <c r="S1185" s="72">
        <v>70</v>
      </c>
      <c r="T1185" s="75">
        <v>11</v>
      </c>
      <c r="U1185" s="75">
        <v>39.6</v>
      </c>
      <c r="V1185" s="75" t="s">
        <v>5022</v>
      </c>
      <c r="W1185" s="75">
        <v>-70.194333333333333</v>
      </c>
      <c r="X1185" s="76" t="s">
        <v>8618</v>
      </c>
      <c r="Y1185" s="72" t="s">
        <v>5287</v>
      </c>
      <c r="Z1185" s="74" t="s">
        <v>18</v>
      </c>
      <c r="AA1185" s="70"/>
      <c r="AB1185" s="70"/>
    </row>
    <row r="1186" spans="1:28" ht="20.100000000000001" customHeight="1">
      <c r="A1186" s="72" t="s">
        <v>763</v>
      </c>
      <c r="B1186" s="72" t="s">
        <v>11049</v>
      </c>
      <c r="C1186" s="75">
        <f t="shared" si="18"/>
        <v>24031040</v>
      </c>
      <c r="D1186" s="75" t="e">
        <f>MATCH(C1186,estadored!$B$26:$B$322,0)</f>
        <v>#N/A</v>
      </c>
      <c r="E1186" s="73" t="s">
        <v>11050</v>
      </c>
      <c r="F1186" s="74" t="s">
        <v>5019</v>
      </c>
      <c r="G1186" s="74" t="s">
        <v>12</v>
      </c>
      <c r="H1186" s="74" t="s">
        <v>13</v>
      </c>
      <c r="I1186" s="74" t="s">
        <v>24</v>
      </c>
      <c r="J1186" s="72" t="s">
        <v>15</v>
      </c>
      <c r="K1186" s="72" t="s">
        <v>11051</v>
      </c>
      <c r="L1186" s="72" t="s">
        <v>173</v>
      </c>
      <c r="M1186" s="72" t="s">
        <v>10929</v>
      </c>
      <c r="N1186" s="72">
        <v>5</v>
      </c>
      <c r="O1186" s="72">
        <v>49</v>
      </c>
      <c r="P1186" s="72">
        <v>0</v>
      </c>
      <c r="Q1186" s="72" t="s">
        <v>5021</v>
      </c>
      <c r="R1186" s="72">
        <v>5.8166666666666664</v>
      </c>
      <c r="S1186" s="72">
        <v>72</v>
      </c>
      <c r="T1186" s="75">
        <v>59</v>
      </c>
      <c r="U1186" s="75">
        <v>0</v>
      </c>
      <c r="V1186" s="75" t="s">
        <v>5022</v>
      </c>
      <c r="W1186" s="75">
        <v>-72.983333333333334</v>
      </c>
      <c r="X1186" s="76" t="s">
        <v>6332</v>
      </c>
      <c r="Y1186" s="72" t="s">
        <v>7372</v>
      </c>
      <c r="Z1186" s="74" t="s">
        <v>5122</v>
      </c>
      <c r="AA1186" s="70"/>
      <c r="AB1186" s="70"/>
    </row>
    <row r="1187" spans="1:28" ht="20.100000000000001" customHeight="1">
      <c r="A1187" s="72" t="s">
        <v>763</v>
      </c>
      <c r="B1187" s="72" t="s">
        <v>11467</v>
      </c>
      <c r="C1187" s="75">
        <f t="shared" si="18"/>
        <v>35097050</v>
      </c>
      <c r="D1187" s="75" t="e">
        <f>MATCH(C1187,estadored!$B$26:$B$322,0)</f>
        <v>#N/A</v>
      </c>
      <c r="E1187" s="73" t="s">
        <v>11468</v>
      </c>
      <c r="F1187" s="74" t="s">
        <v>5019</v>
      </c>
      <c r="G1187" s="74" t="s">
        <v>19</v>
      </c>
      <c r="H1187" s="74" t="s">
        <v>20</v>
      </c>
      <c r="I1187" s="74" t="s">
        <v>14</v>
      </c>
      <c r="J1187" s="72" t="s">
        <v>15</v>
      </c>
      <c r="K1187" s="72" t="s">
        <v>847</v>
      </c>
      <c r="L1187" s="72" t="s">
        <v>173</v>
      </c>
      <c r="M1187" s="72" t="s">
        <v>835</v>
      </c>
      <c r="N1187" s="72">
        <v>5</v>
      </c>
      <c r="O1187" s="72">
        <v>33</v>
      </c>
      <c r="P1187" s="72">
        <v>25.2</v>
      </c>
      <c r="Q1187" s="72" t="s">
        <v>5021</v>
      </c>
      <c r="R1187" s="72">
        <v>5.5569999999999995</v>
      </c>
      <c r="S1187" s="72">
        <v>72</v>
      </c>
      <c r="T1187" s="75">
        <v>52</v>
      </c>
      <c r="U1187" s="75">
        <v>49.7</v>
      </c>
      <c r="V1187" s="75" t="s">
        <v>5022</v>
      </c>
      <c r="W1187" s="75">
        <v>-72.88047222222221</v>
      </c>
      <c r="X1187" s="76" t="s">
        <v>848</v>
      </c>
      <c r="Y1187" s="72" t="s">
        <v>650</v>
      </c>
      <c r="Z1187" s="74" t="s">
        <v>18</v>
      </c>
      <c r="AA1187" s="70"/>
      <c r="AB1187" s="70"/>
    </row>
    <row r="1188" spans="1:28" ht="20.100000000000001" customHeight="1">
      <c r="A1188" s="72" t="s">
        <v>763</v>
      </c>
      <c r="B1188" s="72" t="s">
        <v>11485</v>
      </c>
      <c r="C1188" s="75">
        <f t="shared" si="18"/>
        <v>35167020</v>
      </c>
      <c r="D1188" s="75" t="e">
        <f>MATCH(C1188,estadored!$B$26:$B$322,0)</f>
        <v>#N/A</v>
      </c>
      <c r="E1188" s="73" t="s">
        <v>860</v>
      </c>
      <c r="F1188" s="74" t="s">
        <v>38</v>
      </c>
      <c r="G1188" s="74" t="s">
        <v>39</v>
      </c>
      <c r="H1188" s="74" t="s">
        <v>31</v>
      </c>
      <c r="I1188" s="74" t="s">
        <v>14</v>
      </c>
      <c r="J1188" s="72" t="s">
        <v>15</v>
      </c>
      <c r="K1188" s="72" t="s">
        <v>847</v>
      </c>
      <c r="L1188" s="72" t="s">
        <v>173</v>
      </c>
      <c r="M1188" s="72" t="s">
        <v>835</v>
      </c>
      <c r="N1188" s="72">
        <v>5</v>
      </c>
      <c r="O1188" s="72">
        <v>33</v>
      </c>
      <c r="P1188" s="72">
        <v>25.2</v>
      </c>
      <c r="Q1188" s="72" t="s">
        <v>5021</v>
      </c>
      <c r="R1188" s="72">
        <v>5.5569999999999995</v>
      </c>
      <c r="S1188" s="72">
        <v>72</v>
      </c>
      <c r="T1188" s="75">
        <v>52</v>
      </c>
      <c r="U1188" s="75">
        <v>49.7</v>
      </c>
      <c r="V1188" s="75" t="s">
        <v>5022</v>
      </c>
      <c r="W1188" s="75">
        <v>-72.88047222222221</v>
      </c>
      <c r="X1188" s="76" t="s">
        <v>848</v>
      </c>
      <c r="Y1188" s="72" t="s">
        <v>851</v>
      </c>
      <c r="Z1188" s="74" t="s">
        <v>18</v>
      </c>
      <c r="AA1188" s="70"/>
      <c r="AB1188" s="70"/>
    </row>
    <row r="1189" spans="1:28" ht="20.100000000000001" customHeight="1">
      <c r="A1189" s="72" t="s">
        <v>564</v>
      </c>
      <c r="B1189" s="72" t="s">
        <v>8990</v>
      </c>
      <c r="C1189" s="75">
        <f t="shared" si="18"/>
        <v>21060100</v>
      </c>
      <c r="D1189" s="75" t="e">
        <f>MATCH(C1189,estadored!$B$26:$B$322,0)</f>
        <v>#N/A</v>
      </c>
      <c r="E1189" s="73" t="s">
        <v>8991</v>
      </c>
      <c r="F1189" s="74" t="s">
        <v>5019</v>
      </c>
      <c r="G1189" s="74" t="s">
        <v>12</v>
      </c>
      <c r="H1189" s="74" t="s">
        <v>13</v>
      </c>
      <c r="I1189" s="74" t="s">
        <v>14</v>
      </c>
      <c r="J1189" s="72" t="s">
        <v>15</v>
      </c>
      <c r="K1189" s="72" t="s">
        <v>8981</v>
      </c>
      <c r="L1189" s="72" t="s">
        <v>566</v>
      </c>
      <c r="M1189" s="72" t="s">
        <v>8973</v>
      </c>
      <c r="N1189" s="72">
        <v>2</v>
      </c>
      <c r="O1189" s="72">
        <v>19</v>
      </c>
      <c r="P1189" s="72">
        <v>1.8</v>
      </c>
      <c r="Q1189" s="72" t="s">
        <v>5021</v>
      </c>
      <c r="R1189" s="72">
        <v>2.3171666666666666</v>
      </c>
      <c r="S1189" s="72">
        <v>75</v>
      </c>
      <c r="T1189" s="75">
        <v>30</v>
      </c>
      <c r="U1189" s="75">
        <v>12.9</v>
      </c>
      <c r="V1189" s="75" t="s">
        <v>5022</v>
      </c>
      <c r="W1189" s="75">
        <v>-75.503583333333339</v>
      </c>
      <c r="X1189" s="76" t="s">
        <v>8992</v>
      </c>
      <c r="Y1189" s="72" t="s">
        <v>6063</v>
      </c>
      <c r="Z1189" s="74" t="s">
        <v>18</v>
      </c>
      <c r="AA1189" s="70"/>
      <c r="AB1189" s="70"/>
    </row>
    <row r="1190" spans="1:28" ht="20.100000000000001" customHeight="1">
      <c r="A1190" s="72" t="s">
        <v>1137</v>
      </c>
      <c r="B1190" s="72" t="s">
        <v>14645</v>
      </c>
      <c r="C1190" s="75">
        <f t="shared" si="18"/>
        <v>26160120</v>
      </c>
      <c r="D1190" s="75" t="e">
        <f>MATCH(C1190,estadored!$B$26:$B$322,0)</f>
        <v>#N/A</v>
      </c>
      <c r="E1190" s="73" t="s">
        <v>14646</v>
      </c>
      <c r="F1190" s="74" t="s">
        <v>5019</v>
      </c>
      <c r="G1190" s="74" t="s">
        <v>12</v>
      </c>
      <c r="H1190" s="74" t="s">
        <v>13</v>
      </c>
      <c r="I1190" s="74" t="s">
        <v>14</v>
      </c>
      <c r="J1190" s="72" t="s">
        <v>15</v>
      </c>
      <c r="K1190" s="72" t="s">
        <v>9730</v>
      </c>
      <c r="L1190" s="72" t="s">
        <v>125</v>
      </c>
      <c r="M1190" s="72" t="s">
        <v>14644</v>
      </c>
      <c r="N1190" s="72">
        <v>5</v>
      </c>
      <c r="O1190" s="72">
        <v>11</v>
      </c>
      <c r="P1190" s="72">
        <v>31.9</v>
      </c>
      <c r="Q1190" s="72" t="s">
        <v>5021</v>
      </c>
      <c r="R1190" s="72">
        <v>5.1921944444444446</v>
      </c>
      <c r="S1190" s="72">
        <v>75</v>
      </c>
      <c r="T1190" s="75">
        <v>26</v>
      </c>
      <c r="U1190" s="75">
        <v>8.8000000000000007</v>
      </c>
      <c r="V1190" s="75" t="s">
        <v>5022</v>
      </c>
      <c r="W1190" s="75">
        <v>-75.435777777777787</v>
      </c>
      <c r="X1190" s="76" t="s">
        <v>14647</v>
      </c>
      <c r="Y1190" s="72" t="s">
        <v>5850</v>
      </c>
      <c r="Z1190" s="74" t="s">
        <v>18</v>
      </c>
      <c r="AA1190" s="70"/>
      <c r="AB1190" s="70"/>
    </row>
    <row r="1191" spans="1:28" ht="20.100000000000001" customHeight="1">
      <c r="A1191" s="72" t="s">
        <v>892</v>
      </c>
      <c r="B1191" s="72" t="s">
        <v>11680</v>
      </c>
      <c r="C1191" s="75">
        <f t="shared" si="18"/>
        <v>44010140</v>
      </c>
      <c r="D1191" s="75" t="e">
        <f>MATCH(C1191,estadored!$B$26:$B$322,0)</f>
        <v>#N/A</v>
      </c>
      <c r="E1191" s="73" t="s">
        <v>11681</v>
      </c>
      <c r="F1191" s="74" t="s">
        <v>5019</v>
      </c>
      <c r="G1191" s="74" t="s">
        <v>12</v>
      </c>
      <c r="H1191" s="74" t="s">
        <v>13</v>
      </c>
      <c r="I1191" s="74" t="s">
        <v>14</v>
      </c>
      <c r="J1191" s="72" t="s">
        <v>15</v>
      </c>
      <c r="K1191" s="72" t="s">
        <v>658</v>
      </c>
      <c r="L1191" s="72" t="s">
        <v>174</v>
      </c>
      <c r="M1191" s="72" t="s">
        <v>895</v>
      </c>
      <c r="N1191" s="72">
        <v>1</v>
      </c>
      <c r="O1191" s="72">
        <v>34</v>
      </c>
      <c r="P1191" s="72">
        <v>35.5</v>
      </c>
      <c r="Q1191" s="72" t="s">
        <v>5021</v>
      </c>
      <c r="R1191" s="72">
        <v>1.5765277777777778</v>
      </c>
      <c r="S1191" s="72">
        <v>76</v>
      </c>
      <c r="T1191" s="75">
        <v>32</v>
      </c>
      <c r="U1191" s="75">
        <v>8.1999999999999993</v>
      </c>
      <c r="V1191" s="75" t="s">
        <v>5022</v>
      </c>
      <c r="W1191" s="75">
        <v>-76.535611111111109</v>
      </c>
      <c r="X1191" s="76" t="s">
        <v>9130</v>
      </c>
      <c r="Y1191" s="72" t="s">
        <v>896</v>
      </c>
      <c r="Z1191" s="74" t="s">
        <v>18</v>
      </c>
      <c r="AA1191" s="70"/>
      <c r="AB1191" s="70"/>
    </row>
    <row r="1192" spans="1:28" ht="20.100000000000001" customHeight="1">
      <c r="A1192" s="72" t="s">
        <v>303</v>
      </c>
      <c r="B1192" s="72" t="s">
        <v>6529</v>
      </c>
      <c r="C1192" s="75">
        <f t="shared" si="18"/>
        <v>12045020</v>
      </c>
      <c r="D1192" s="75" t="e">
        <f>MATCH(C1192,estadored!$B$26:$B$322,0)</f>
        <v>#N/A</v>
      </c>
      <c r="E1192" s="73" t="s">
        <v>6530</v>
      </c>
      <c r="F1192" s="74" t="s">
        <v>5019</v>
      </c>
      <c r="G1192" s="74" t="s">
        <v>12</v>
      </c>
      <c r="H1192" s="74" t="s">
        <v>26</v>
      </c>
      <c r="I1192" s="74" t="s">
        <v>14</v>
      </c>
      <c r="J1192" s="72" t="s">
        <v>15</v>
      </c>
      <c r="K1192" s="72" t="s">
        <v>92</v>
      </c>
      <c r="L1192" s="72" t="s">
        <v>123</v>
      </c>
      <c r="M1192" s="72" t="s">
        <v>6520</v>
      </c>
      <c r="N1192" s="72">
        <v>9</v>
      </c>
      <c r="O1192" s="72">
        <v>4</v>
      </c>
      <c r="P1192" s="72">
        <v>16</v>
      </c>
      <c r="Q1192" s="72" t="s">
        <v>5021</v>
      </c>
      <c r="R1192" s="72">
        <v>9.0711111111111116</v>
      </c>
      <c r="S1192" s="72">
        <v>76</v>
      </c>
      <c r="T1192" s="75">
        <v>13</v>
      </c>
      <c r="U1192" s="75">
        <v>28</v>
      </c>
      <c r="V1192" s="75" t="s">
        <v>5022</v>
      </c>
      <c r="W1192" s="75">
        <v>-76.224444444444444</v>
      </c>
      <c r="X1192" s="76" t="s">
        <v>56</v>
      </c>
      <c r="Y1192" s="72" t="s">
        <v>5622</v>
      </c>
      <c r="Z1192" s="74" t="s">
        <v>18</v>
      </c>
      <c r="AA1192" s="70"/>
      <c r="AB1192" s="70"/>
    </row>
    <row r="1193" spans="1:28" ht="20.100000000000001" customHeight="1">
      <c r="A1193" s="72" t="s">
        <v>303</v>
      </c>
      <c r="B1193" s="72" t="s">
        <v>7774</v>
      </c>
      <c r="C1193" s="75">
        <f t="shared" si="18"/>
        <v>29037410</v>
      </c>
      <c r="D1193" s="75" t="e">
        <f>MATCH(C1193,estadored!$B$26:$B$322,0)</f>
        <v>#N/A</v>
      </c>
      <c r="E1193" s="73" t="s">
        <v>7775</v>
      </c>
      <c r="F1193" s="74" t="s">
        <v>5019</v>
      </c>
      <c r="G1193" s="74" t="s">
        <v>19</v>
      </c>
      <c r="H1193" s="74" t="s">
        <v>20</v>
      </c>
      <c r="I1193" s="74" t="s">
        <v>24</v>
      </c>
      <c r="J1193" s="72" t="s">
        <v>15</v>
      </c>
      <c r="K1193" s="72" t="s">
        <v>7776</v>
      </c>
      <c r="L1193" s="72" t="s">
        <v>175</v>
      </c>
      <c r="M1193" s="72" t="s">
        <v>441</v>
      </c>
      <c r="N1193" s="72">
        <v>10</v>
      </c>
      <c r="O1193" s="72">
        <v>4</v>
      </c>
      <c r="P1193" s="72">
        <v>0</v>
      </c>
      <c r="Q1193" s="72" t="s">
        <v>5021</v>
      </c>
      <c r="R1193" s="72">
        <v>10.066666666666666</v>
      </c>
      <c r="S1193" s="72">
        <v>75</v>
      </c>
      <c r="T1193" s="75">
        <v>23</v>
      </c>
      <c r="U1193" s="75">
        <v>0</v>
      </c>
      <c r="V1193" s="75" t="s">
        <v>5022</v>
      </c>
      <c r="W1193" s="75">
        <v>-75.38333333333334</v>
      </c>
      <c r="X1193" s="76" t="s">
        <v>336</v>
      </c>
      <c r="Y1193" s="72" t="s">
        <v>6751</v>
      </c>
      <c r="Z1193" s="74" t="s">
        <v>5479</v>
      </c>
      <c r="AA1193" s="70"/>
      <c r="AB1193" s="70"/>
    </row>
    <row r="1194" spans="1:28" ht="20.100000000000001" customHeight="1">
      <c r="A1194" s="72" t="s">
        <v>763</v>
      </c>
      <c r="B1194" s="72" t="s">
        <v>11008</v>
      </c>
      <c r="C1194" s="75">
        <f t="shared" si="18"/>
        <v>24030760</v>
      </c>
      <c r="D1194" s="75" t="e">
        <f>MATCH(C1194,estadored!$B$26:$B$322,0)</f>
        <v>#N/A</v>
      </c>
      <c r="E1194" s="73" t="s">
        <v>11009</v>
      </c>
      <c r="F1194" s="74" t="s">
        <v>5019</v>
      </c>
      <c r="G1194" s="74" t="s">
        <v>12</v>
      </c>
      <c r="H1194" s="74" t="s">
        <v>13</v>
      </c>
      <c r="I1194" s="74" t="s">
        <v>24</v>
      </c>
      <c r="J1194" s="72" t="s">
        <v>15</v>
      </c>
      <c r="K1194" s="72" t="s">
        <v>775</v>
      </c>
      <c r="L1194" s="72" t="s">
        <v>173</v>
      </c>
      <c r="M1194" s="72" t="s">
        <v>783</v>
      </c>
      <c r="N1194" s="72">
        <v>5</v>
      </c>
      <c r="O1194" s="72">
        <v>38</v>
      </c>
      <c r="P1194" s="72">
        <v>0</v>
      </c>
      <c r="Q1194" s="72" t="s">
        <v>5021</v>
      </c>
      <c r="R1194" s="72">
        <v>5.6333333333333329</v>
      </c>
      <c r="S1194" s="72">
        <v>72</v>
      </c>
      <c r="T1194" s="75">
        <v>55</v>
      </c>
      <c r="U1194" s="75">
        <v>0</v>
      </c>
      <c r="V1194" s="75" t="s">
        <v>5022</v>
      </c>
      <c r="W1194" s="75">
        <v>-72.916666666666671</v>
      </c>
      <c r="X1194" s="76" t="s">
        <v>11010</v>
      </c>
      <c r="Y1194" s="72" t="s">
        <v>7894</v>
      </c>
      <c r="Z1194" s="74" t="s">
        <v>5122</v>
      </c>
      <c r="AA1194" s="70"/>
      <c r="AB1194" s="70"/>
    </row>
    <row r="1195" spans="1:28" ht="20.100000000000001" customHeight="1">
      <c r="A1195" s="72" t="s">
        <v>11</v>
      </c>
      <c r="B1195" s="72" t="s">
        <v>6107</v>
      </c>
      <c r="C1195" s="75">
        <f t="shared" si="18"/>
        <v>26230130</v>
      </c>
      <c r="D1195" s="75" t="e">
        <f>MATCH(C1195,estadored!$B$26:$B$322,0)</f>
        <v>#N/A</v>
      </c>
      <c r="E1195" s="73" t="s">
        <v>6108</v>
      </c>
      <c r="F1195" s="74" t="s">
        <v>5019</v>
      </c>
      <c r="G1195" s="74" t="s">
        <v>12</v>
      </c>
      <c r="H1195" s="74" t="s">
        <v>13</v>
      </c>
      <c r="I1195" s="74" t="s">
        <v>14</v>
      </c>
      <c r="J1195" s="72" t="s">
        <v>15</v>
      </c>
      <c r="K1195" s="72" t="s">
        <v>4710</v>
      </c>
      <c r="L1195" s="72" t="s">
        <v>27</v>
      </c>
      <c r="M1195" s="72" t="s">
        <v>238</v>
      </c>
      <c r="N1195" s="72">
        <v>6</v>
      </c>
      <c r="O1195" s="72">
        <v>53</v>
      </c>
      <c r="P1195" s="72">
        <v>13.9</v>
      </c>
      <c r="Q1195" s="72" t="s">
        <v>5021</v>
      </c>
      <c r="R1195" s="72">
        <v>6.887194444444444</v>
      </c>
      <c r="S1195" s="72">
        <v>75</v>
      </c>
      <c r="T1195" s="75">
        <v>36</v>
      </c>
      <c r="U1195" s="75">
        <v>34.6</v>
      </c>
      <c r="V1195" s="75" t="s">
        <v>5022</v>
      </c>
      <c r="W1195" s="75">
        <v>-75.609611111111107</v>
      </c>
      <c r="X1195" s="76" t="s">
        <v>6109</v>
      </c>
      <c r="Y1195" s="72" t="s">
        <v>6052</v>
      </c>
      <c r="Z1195" s="74" t="s">
        <v>18</v>
      </c>
      <c r="AA1195" s="70"/>
      <c r="AB1195" s="70"/>
    </row>
    <row r="1196" spans="1:28" ht="20.100000000000001" customHeight="1">
      <c r="A1196" s="72" t="s">
        <v>564</v>
      </c>
      <c r="B1196" s="72" t="s">
        <v>9350</v>
      </c>
      <c r="C1196" s="75">
        <f t="shared" si="18"/>
        <v>21140120</v>
      </c>
      <c r="D1196" s="75" t="e">
        <f>MATCH(C1196,estadored!$B$26:$B$322,0)</f>
        <v>#N/A</v>
      </c>
      <c r="E1196" s="73" t="s">
        <v>9351</v>
      </c>
      <c r="F1196" s="74" t="s">
        <v>5019</v>
      </c>
      <c r="G1196" s="74" t="s">
        <v>12</v>
      </c>
      <c r="H1196" s="74" t="s">
        <v>13</v>
      </c>
      <c r="I1196" s="74" t="s">
        <v>14</v>
      </c>
      <c r="J1196" s="72" t="s">
        <v>15</v>
      </c>
      <c r="K1196" s="72" t="s">
        <v>641</v>
      </c>
      <c r="L1196" s="72" t="s">
        <v>637</v>
      </c>
      <c r="M1196" s="72" t="s">
        <v>9352</v>
      </c>
      <c r="N1196" s="72">
        <v>3</v>
      </c>
      <c r="O1196" s="72">
        <v>25</v>
      </c>
      <c r="P1196" s="72">
        <v>33.1</v>
      </c>
      <c r="Q1196" s="72" t="s">
        <v>5021</v>
      </c>
      <c r="R1196" s="72">
        <v>3.4258611111111108</v>
      </c>
      <c r="S1196" s="72">
        <v>74</v>
      </c>
      <c r="T1196" s="75">
        <v>55</v>
      </c>
      <c r="U1196" s="75">
        <v>12.9</v>
      </c>
      <c r="V1196" s="75" t="s">
        <v>5022</v>
      </c>
      <c r="W1196" s="75">
        <v>-74.92025000000001</v>
      </c>
      <c r="X1196" s="76" t="s">
        <v>73</v>
      </c>
      <c r="Y1196" s="72" t="s">
        <v>5734</v>
      </c>
      <c r="Z1196" s="74" t="s">
        <v>18</v>
      </c>
      <c r="AA1196" s="70"/>
      <c r="AB1196" s="70"/>
    </row>
    <row r="1197" spans="1:28" ht="20.100000000000001" customHeight="1">
      <c r="A1197" s="72" t="s">
        <v>303</v>
      </c>
      <c r="B1197" s="72" t="s">
        <v>6874</v>
      </c>
      <c r="C1197" s="75">
        <f t="shared" si="18"/>
        <v>13077270</v>
      </c>
      <c r="D1197" s="75" t="e">
        <f>MATCH(C1197,estadored!$B$26:$B$322,0)</f>
        <v>#N/A</v>
      </c>
      <c r="E1197" s="73" t="s">
        <v>6875</v>
      </c>
      <c r="F1197" s="74" t="s">
        <v>5019</v>
      </c>
      <c r="G1197" s="74" t="s">
        <v>19</v>
      </c>
      <c r="H1197" s="74" t="s">
        <v>20</v>
      </c>
      <c r="I1197" s="74" t="s">
        <v>24</v>
      </c>
      <c r="J1197" s="72" t="s">
        <v>15</v>
      </c>
      <c r="K1197" s="72" t="s">
        <v>6876</v>
      </c>
      <c r="L1197" s="72" t="s">
        <v>123</v>
      </c>
      <c r="M1197" s="72" t="s">
        <v>6778</v>
      </c>
      <c r="N1197" s="72">
        <v>9</v>
      </c>
      <c r="O1197" s="72">
        <v>13</v>
      </c>
      <c r="P1197" s="72">
        <v>0</v>
      </c>
      <c r="Q1197" s="72" t="s">
        <v>5021</v>
      </c>
      <c r="R1197" s="72">
        <v>9.2166666666666668</v>
      </c>
      <c r="S1197" s="72">
        <v>75</v>
      </c>
      <c r="T1197" s="75">
        <v>30</v>
      </c>
      <c r="U1197" s="75">
        <v>0</v>
      </c>
      <c r="V1197" s="75" t="s">
        <v>5022</v>
      </c>
      <c r="W1197" s="75">
        <v>-75.5</v>
      </c>
      <c r="X1197" s="76" t="s">
        <v>255</v>
      </c>
      <c r="Y1197" s="72" t="s">
        <v>6867</v>
      </c>
      <c r="Z1197" s="74" t="s">
        <v>330</v>
      </c>
      <c r="AA1197" s="70"/>
      <c r="AB1197" s="70"/>
    </row>
    <row r="1198" spans="1:28" ht="20.100000000000001" customHeight="1">
      <c r="A1198" s="72" t="s">
        <v>892</v>
      </c>
      <c r="B1198" s="72" t="s">
        <v>12085</v>
      </c>
      <c r="C1198" s="75">
        <f t="shared" si="18"/>
        <v>52030090</v>
      </c>
      <c r="D1198" s="75" t="e">
        <f>MATCH(C1198,estadored!$B$26:$B$322,0)</f>
        <v>#N/A</v>
      </c>
      <c r="E1198" s="73" t="s">
        <v>12086</v>
      </c>
      <c r="F1198" s="74" t="s">
        <v>5019</v>
      </c>
      <c r="G1198" s="74" t="s">
        <v>12</v>
      </c>
      <c r="H1198" s="74" t="s">
        <v>13</v>
      </c>
      <c r="I1198" s="74" t="s">
        <v>14</v>
      </c>
      <c r="J1198" s="72" t="s">
        <v>15</v>
      </c>
      <c r="K1198" s="72" t="s">
        <v>962</v>
      </c>
      <c r="L1198" s="72" t="s">
        <v>908</v>
      </c>
      <c r="M1198" s="72" t="s">
        <v>12081</v>
      </c>
      <c r="N1198" s="72">
        <v>1</v>
      </c>
      <c r="O1198" s="72">
        <v>35</v>
      </c>
      <c r="P1198" s="72">
        <v>43</v>
      </c>
      <c r="Q1198" s="72" t="s">
        <v>5021</v>
      </c>
      <c r="R1198" s="72">
        <v>1.595277777777778</v>
      </c>
      <c r="S1198" s="72">
        <v>76</v>
      </c>
      <c r="T1198" s="75">
        <v>50</v>
      </c>
      <c r="U1198" s="75">
        <v>3</v>
      </c>
      <c r="V1198" s="75" t="s">
        <v>5022</v>
      </c>
      <c r="W1198" s="75">
        <v>-76.834166666666661</v>
      </c>
      <c r="X1198" s="76" t="s">
        <v>11180</v>
      </c>
      <c r="Y1198" s="72" t="s">
        <v>5946</v>
      </c>
      <c r="Z1198" s="74" t="s">
        <v>18</v>
      </c>
      <c r="AA1198" s="70"/>
      <c r="AB1198" s="70"/>
    </row>
    <row r="1199" spans="1:28" ht="20.100000000000001" customHeight="1">
      <c r="A1199" s="72" t="s">
        <v>892</v>
      </c>
      <c r="B1199" s="72" t="s">
        <v>12079</v>
      </c>
      <c r="C1199" s="75">
        <f t="shared" si="18"/>
        <v>52030070</v>
      </c>
      <c r="D1199" s="75" t="e">
        <f>MATCH(C1199,estadored!$B$26:$B$322,0)</f>
        <v>#N/A</v>
      </c>
      <c r="E1199" s="73" t="s">
        <v>12080</v>
      </c>
      <c r="F1199" s="74" t="s">
        <v>5019</v>
      </c>
      <c r="G1199" s="74" t="s">
        <v>12</v>
      </c>
      <c r="H1199" s="74" t="s">
        <v>13</v>
      </c>
      <c r="I1199" s="74" t="s">
        <v>24</v>
      </c>
      <c r="J1199" s="72" t="s">
        <v>15</v>
      </c>
      <c r="K1199" s="72" t="s">
        <v>962</v>
      </c>
      <c r="L1199" s="72" t="s">
        <v>908</v>
      </c>
      <c r="M1199" s="72" t="s">
        <v>12081</v>
      </c>
      <c r="N1199" s="72">
        <v>1</v>
      </c>
      <c r="O1199" s="72">
        <v>36</v>
      </c>
      <c r="P1199" s="72">
        <v>0</v>
      </c>
      <c r="Q1199" s="72" t="s">
        <v>5021</v>
      </c>
      <c r="R1199" s="72">
        <v>1.6</v>
      </c>
      <c r="S1199" s="72">
        <v>76</v>
      </c>
      <c r="T1199" s="75">
        <v>59</v>
      </c>
      <c r="U1199" s="75">
        <v>0</v>
      </c>
      <c r="V1199" s="75" t="s">
        <v>5022</v>
      </c>
      <c r="W1199" s="75">
        <v>-76.983333333333334</v>
      </c>
      <c r="X1199" s="76" t="s">
        <v>11180</v>
      </c>
      <c r="Y1199" s="72" t="s">
        <v>12082</v>
      </c>
      <c r="Z1199" s="74" t="s">
        <v>5774</v>
      </c>
      <c r="AA1199" s="70"/>
      <c r="AB1199" s="70"/>
    </row>
    <row r="1200" spans="1:28" ht="20.100000000000001" customHeight="1">
      <c r="A1200" s="72" t="s">
        <v>674</v>
      </c>
      <c r="B1200" s="72" t="s">
        <v>9827</v>
      </c>
      <c r="C1200" s="75">
        <f t="shared" si="18"/>
        <v>15065100</v>
      </c>
      <c r="D1200" s="75" t="e">
        <f>MATCH(C1200,estadored!$B$26:$B$322,0)</f>
        <v>#N/A</v>
      </c>
      <c r="E1200" s="73" t="s">
        <v>9828</v>
      </c>
      <c r="F1200" s="74" t="s">
        <v>5019</v>
      </c>
      <c r="G1200" s="74" t="s">
        <v>12</v>
      </c>
      <c r="H1200" s="74" t="s">
        <v>111</v>
      </c>
      <c r="I1200" s="74" t="s">
        <v>14</v>
      </c>
      <c r="J1200" s="72" t="s">
        <v>15</v>
      </c>
      <c r="K1200" s="72" t="s">
        <v>9829</v>
      </c>
      <c r="L1200" s="72" t="s">
        <v>678</v>
      </c>
      <c r="M1200" s="72" t="s">
        <v>686</v>
      </c>
      <c r="N1200" s="72">
        <v>11</v>
      </c>
      <c r="O1200" s="72">
        <v>6</v>
      </c>
      <c r="P1200" s="72">
        <v>57.1</v>
      </c>
      <c r="Q1200" s="72" t="s">
        <v>5021</v>
      </c>
      <c r="R1200" s="72">
        <v>11.11586111111111</v>
      </c>
      <c r="S1200" s="72">
        <v>72</v>
      </c>
      <c r="T1200" s="75">
        <v>42</v>
      </c>
      <c r="U1200" s="75">
        <v>30.9</v>
      </c>
      <c r="V1200" s="75" t="s">
        <v>5022</v>
      </c>
      <c r="W1200" s="75">
        <v>-72.708583333333337</v>
      </c>
      <c r="X1200" s="76" t="s">
        <v>8515</v>
      </c>
      <c r="Y1200" s="72" t="s">
        <v>6071</v>
      </c>
      <c r="Z1200" s="74" t="s">
        <v>18</v>
      </c>
      <c r="AA1200" s="70"/>
      <c r="AB1200" s="70"/>
    </row>
    <row r="1201" spans="1:28" ht="20.100000000000001" customHeight="1">
      <c r="A1201" s="72" t="s">
        <v>674</v>
      </c>
      <c r="B1201" s="72" t="s">
        <v>9749</v>
      </c>
      <c r="C1201" s="75">
        <f t="shared" si="18"/>
        <v>15060030</v>
      </c>
      <c r="D1201" s="75" t="e">
        <f>MATCH(C1201,estadored!$B$26:$B$322,0)</f>
        <v>#N/A</v>
      </c>
      <c r="E1201" s="73" t="s">
        <v>9750</v>
      </c>
      <c r="F1201" s="74" t="s">
        <v>5019</v>
      </c>
      <c r="G1201" s="74" t="s">
        <v>12</v>
      </c>
      <c r="H1201" s="74" t="s">
        <v>13</v>
      </c>
      <c r="I1201" s="74" t="s">
        <v>24</v>
      </c>
      <c r="J1201" s="72" t="s">
        <v>15</v>
      </c>
      <c r="K1201" s="72" t="s">
        <v>9751</v>
      </c>
      <c r="L1201" s="72" t="s">
        <v>678</v>
      </c>
      <c r="M1201" s="72" t="s">
        <v>682</v>
      </c>
      <c r="N1201" s="72">
        <v>10</v>
      </c>
      <c r="O1201" s="72">
        <v>58</v>
      </c>
      <c r="P1201" s="72">
        <v>0</v>
      </c>
      <c r="Q1201" s="72" t="s">
        <v>5021</v>
      </c>
      <c r="R1201" s="72">
        <v>10.966666666666667</v>
      </c>
      <c r="S1201" s="72">
        <v>72</v>
      </c>
      <c r="T1201" s="75">
        <v>46</v>
      </c>
      <c r="U1201" s="75">
        <v>0</v>
      </c>
      <c r="V1201" s="75" t="s">
        <v>5022</v>
      </c>
      <c r="W1201" s="75">
        <v>-72.766666666666666</v>
      </c>
      <c r="X1201" s="76" t="s">
        <v>8674</v>
      </c>
      <c r="Y1201" s="72" t="s">
        <v>573</v>
      </c>
      <c r="Z1201" s="74" t="s">
        <v>6071</v>
      </c>
      <c r="AA1201" s="70"/>
      <c r="AB1201" s="70"/>
    </row>
    <row r="1202" spans="1:28" ht="20.100000000000001" customHeight="1">
      <c r="A1202" s="72" t="s">
        <v>1299</v>
      </c>
      <c r="B1202" s="72" t="s">
        <v>15075</v>
      </c>
      <c r="C1202" s="75">
        <f t="shared" si="18"/>
        <v>21210230</v>
      </c>
      <c r="D1202" s="75" t="e">
        <f>MATCH(C1202,estadored!$B$26:$B$322,0)</f>
        <v>#N/A</v>
      </c>
      <c r="E1202" s="73" t="s">
        <v>15076</v>
      </c>
      <c r="F1202" s="74" t="s">
        <v>5019</v>
      </c>
      <c r="G1202" s="74" t="s">
        <v>12</v>
      </c>
      <c r="H1202" s="74" t="s">
        <v>13</v>
      </c>
      <c r="I1202" s="74" t="s">
        <v>14</v>
      </c>
      <c r="J1202" s="72" t="s">
        <v>15</v>
      </c>
      <c r="K1202" s="72" t="s">
        <v>1324</v>
      </c>
      <c r="L1202" s="72" t="s">
        <v>637</v>
      </c>
      <c r="M1202" s="72" t="s">
        <v>1323</v>
      </c>
      <c r="N1202" s="72">
        <v>4</v>
      </c>
      <c r="O1202" s="72">
        <v>25</v>
      </c>
      <c r="P1202" s="72">
        <v>47</v>
      </c>
      <c r="Q1202" s="72" t="s">
        <v>5021</v>
      </c>
      <c r="R1202" s="72">
        <v>4.4297222222222228</v>
      </c>
      <c r="S1202" s="72">
        <v>75</v>
      </c>
      <c r="T1202" s="75">
        <v>12</v>
      </c>
      <c r="U1202" s="75">
        <v>27.9</v>
      </c>
      <c r="V1202" s="75" t="s">
        <v>5022</v>
      </c>
      <c r="W1202" s="75">
        <v>-75.207750000000004</v>
      </c>
      <c r="X1202" s="76" t="s">
        <v>15077</v>
      </c>
      <c r="Y1202" s="72" t="s">
        <v>8663</v>
      </c>
      <c r="Z1202" s="74" t="s">
        <v>18</v>
      </c>
      <c r="AA1202" s="70"/>
      <c r="AB1202" s="70"/>
    </row>
    <row r="1203" spans="1:28" ht="20.100000000000001" customHeight="1">
      <c r="A1203" s="72" t="s">
        <v>11</v>
      </c>
      <c r="B1203" s="72" t="s">
        <v>6426</v>
      </c>
      <c r="C1203" s="75">
        <f t="shared" si="18"/>
        <v>27030080</v>
      </c>
      <c r="D1203" s="75" t="e">
        <f>MATCH(C1203,estadored!$B$26:$B$322,0)</f>
        <v>#N/A</v>
      </c>
      <c r="E1203" s="73" t="s">
        <v>6427</v>
      </c>
      <c r="F1203" s="74" t="s">
        <v>5019</v>
      </c>
      <c r="G1203" s="74" t="s">
        <v>12</v>
      </c>
      <c r="H1203" s="74" t="s">
        <v>13</v>
      </c>
      <c r="I1203" s="74" t="s">
        <v>14</v>
      </c>
      <c r="J1203" s="72" t="s">
        <v>15</v>
      </c>
      <c r="K1203" s="72" t="s">
        <v>6428</v>
      </c>
      <c r="L1203" s="72" t="s">
        <v>27</v>
      </c>
      <c r="M1203" s="72" t="s">
        <v>5706</v>
      </c>
      <c r="N1203" s="72">
        <v>7</v>
      </c>
      <c r="O1203" s="72">
        <v>4</v>
      </c>
      <c r="P1203" s="72">
        <v>5</v>
      </c>
      <c r="Q1203" s="72" t="s">
        <v>5021</v>
      </c>
      <c r="R1203" s="72">
        <v>7.0680555555555555</v>
      </c>
      <c r="S1203" s="72">
        <v>74</v>
      </c>
      <c r="T1203" s="75">
        <v>42</v>
      </c>
      <c r="U1203" s="75">
        <v>54.2</v>
      </c>
      <c r="V1203" s="75" t="s">
        <v>5022</v>
      </c>
      <c r="W1203" s="75">
        <v>-74.715055555555551</v>
      </c>
      <c r="X1203" s="76" t="s">
        <v>74</v>
      </c>
      <c r="Y1203" s="72" t="s">
        <v>5679</v>
      </c>
      <c r="Z1203" s="74" t="s">
        <v>18</v>
      </c>
      <c r="AA1203" s="70"/>
      <c r="AB1203" s="70"/>
    </row>
    <row r="1204" spans="1:28" ht="20.100000000000001" customHeight="1">
      <c r="A1204" s="72" t="s">
        <v>1371</v>
      </c>
      <c r="B1204" s="72" t="s">
        <v>15846</v>
      </c>
      <c r="C1204" s="75">
        <f t="shared" si="18"/>
        <v>21201910</v>
      </c>
      <c r="D1204" s="75" t="e">
        <f>MATCH(C1204,estadored!$B$26:$B$322,0)</f>
        <v>#N/A</v>
      </c>
      <c r="E1204" s="73" t="s">
        <v>15847</v>
      </c>
      <c r="F1204" s="74" t="s">
        <v>5019</v>
      </c>
      <c r="G1204" s="74" t="s">
        <v>12</v>
      </c>
      <c r="H1204" s="74" t="s">
        <v>13</v>
      </c>
      <c r="I1204" s="74" t="s">
        <v>24</v>
      </c>
      <c r="J1204" s="72" t="s">
        <v>15</v>
      </c>
      <c r="K1204" s="72" t="s">
        <v>15848</v>
      </c>
      <c r="L1204" s="72" t="s">
        <v>522</v>
      </c>
      <c r="M1204" s="72" t="s">
        <v>15825</v>
      </c>
      <c r="N1204" s="72">
        <v>4</v>
      </c>
      <c r="O1204" s="72">
        <v>28</v>
      </c>
      <c r="P1204" s="72">
        <v>0</v>
      </c>
      <c r="Q1204" s="72" t="s">
        <v>5021</v>
      </c>
      <c r="R1204" s="72">
        <v>4.4666666666666668</v>
      </c>
      <c r="S1204" s="72">
        <v>73</v>
      </c>
      <c r="T1204" s="75">
        <v>17</v>
      </c>
      <c r="U1204" s="75">
        <v>0</v>
      </c>
      <c r="V1204" s="75" t="s">
        <v>5022</v>
      </c>
      <c r="W1204" s="75">
        <v>-73.283333333333331</v>
      </c>
      <c r="X1204" s="76" t="s">
        <v>8923</v>
      </c>
      <c r="Y1204" s="72" t="s">
        <v>8432</v>
      </c>
      <c r="Z1204" s="74" t="s">
        <v>15849</v>
      </c>
      <c r="AA1204" s="70"/>
      <c r="AB1204" s="70"/>
    </row>
    <row r="1205" spans="1:28" ht="20.100000000000001" customHeight="1">
      <c r="A1205" s="72" t="s">
        <v>1371</v>
      </c>
      <c r="B1205" s="72" t="s">
        <v>15760</v>
      </c>
      <c r="C1205" s="75">
        <f t="shared" si="18"/>
        <v>21197210</v>
      </c>
      <c r="D1205" s="75" t="e">
        <f>MATCH(C1205,estadored!$B$26:$B$322,0)</f>
        <v>#N/A</v>
      </c>
      <c r="E1205" s="73" t="s">
        <v>15761</v>
      </c>
      <c r="F1205" s="74" t="s">
        <v>5019</v>
      </c>
      <c r="G1205" s="74" t="s">
        <v>19</v>
      </c>
      <c r="H1205" s="74" t="s">
        <v>31</v>
      </c>
      <c r="I1205" s="74" t="s">
        <v>24</v>
      </c>
      <c r="J1205" s="72" t="s">
        <v>15</v>
      </c>
      <c r="K1205" s="72" t="s">
        <v>15762</v>
      </c>
      <c r="L1205" s="72" t="s">
        <v>522</v>
      </c>
      <c r="M1205" s="72" t="s">
        <v>1380</v>
      </c>
      <c r="N1205" s="72">
        <v>4</v>
      </c>
      <c r="O1205" s="72">
        <v>22</v>
      </c>
      <c r="P1205" s="72">
        <v>0</v>
      </c>
      <c r="Q1205" s="72" t="s">
        <v>5021</v>
      </c>
      <c r="R1205" s="72">
        <v>4.3666666666666663</v>
      </c>
      <c r="S1205" s="72">
        <v>74</v>
      </c>
      <c r="T1205" s="75">
        <v>27</v>
      </c>
      <c r="U1205" s="75">
        <v>0</v>
      </c>
      <c r="V1205" s="75" t="s">
        <v>5022</v>
      </c>
      <c r="W1205" s="75">
        <v>-74.45</v>
      </c>
      <c r="X1205" s="76" t="s">
        <v>11449</v>
      </c>
      <c r="Y1205" s="72" t="s">
        <v>6705</v>
      </c>
      <c r="Z1205" s="74" t="s">
        <v>5035</v>
      </c>
      <c r="AA1205" s="70"/>
      <c r="AB1205" s="70"/>
    </row>
    <row r="1206" spans="1:28" ht="20.100000000000001" customHeight="1">
      <c r="A1206" s="72" t="s">
        <v>763</v>
      </c>
      <c r="B1206" s="72" t="s">
        <v>10807</v>
      </c>
      <c r="C1206" s="75">
        <f t="shared" si="18"/>
        <v>24017730</v>
      </c>
      <c r="D1206" s="75" t="e">
        <f>MATCH(C1206,estadored!$B$26:$B$322,0)</f>
        <v>#N/A</v>
      </c>
      <c r="E1206" s="73" t="s">
        <v>10808</v>
      </c>
      <c r="F1206" s="74" t="s">
        <v>5019</v>
      </c>
      <c r="G1206" s="74" t="s">
        <v>19</v>
      </c>
      <c r="H1206" s="74" t="s">
        <v>20</v>
      </c>
      <c r="I1206" s="74" t="s">
        <v>24</v>
      </c>
      <c r="J1206" s="72" t="s">
        <v>15</v>
      </c>
      <c r="K1206" s="72" t="s">
        <v>10705</v>
      </c>
      <c r="L1206" s="72" t="s">
        <v>173</v>
      </c>
      <c r="M1206" s="72" t="s">
        <v>10728</v>
      </c>
      <c r="N1206" s="72">
        <v>5</v>
      </c>
      <c r="O1206" s="72">
        <v>28</v>
      </c>
      <c r="P1206" s="72">
        <v>0</v>
      </c>
      <c r="Q1206" s="72" t="s">
        <v>5021</v>
      </c>
      <c r="R1206" s="72">
        <v>5.4666666666666668</v>
      </c>
      <c r="S1206" s="72">
        <v>73</v>
      </c>
      <c r="T1206" s="75">
        <v>32</v>
      </c>
      <c r="U1206" s="75">
        <v>0</v>
      </c>
      <c r="V1206" s="75" t="s">
        <v>5022</v>
      </c>
      <c r="W1206" s="75">
        <v>-73.533333333333331</v>
      </c>
      <c r="X1206" s="76" t="s">
        <v>569</v>
      </c>
      <c r="Y1206" s="72" t="s">
        <v>8440</v>
      </c>
      <c r="Z1206" s="74" t="s">
        <v>315</v>
      </c>
      <c r="AA1206" s="70"/>
      <c r="AB1206" s="70"/>
    </row>
    <row r="1207" spans="1:28" ht="20.100000000000001" customHeight="1">
      <c r="A1207" s="72" t="s">
        <v>303</v>
      </c>
      <c r="B1207" s="72" t="s">
        <v>7256</v>
      </c>
      <c r="C1207" s="75">
        <f t="shared" si="18"/>
        <v>25025160</v>
      </c>
      <c r="D1207" s="75" t="e">
        <f>MATCH(C1207,estadored!$B$26:$B$322,0)</f>
        <v>#N/A</v>
      </c>
      <c r="E1207" s="73" t="s">
        <v>7257</v>
      </c>
      <c r="F1207" s="74" t="s">
        <v>5019</v>
      </c>
      <c r="G1207" s="74" t="s">
        <v>12</v>
      </c>
      <c r="H1207" s="74" t="s">
        <v>26</v>
      </c>
      <c r="I1207" s="74" t="s">
        <v>14</v>
      </c>
      <c r="J1207" s="72" t="s">
        <v>15</v>
      </c>
      <c r="K1207" s="72" t="s">
        <v>372</v>
      </c>
      <c r="L1207" s="72" t="s">
        <v>123</v>
      </c>
      <c r="M1207" s="72" t="s">
        <v>373</v>
      </c>
      <c r="N1207" s="72">
        <v>8</v>
      </c>
      <c r="O1207" s="72">
        <v>0</v>
      </c>
      <c r="P1207" s="72">
        <v>14</v>
      </c>
      <c r="Q1207" s="72" t="s">
        <v>5021</v>
      </c>
      <c r="R1207" s="72">
        <v>8.0038888888888895</v>
      </c>
      <c r="S1207" s="72">
        <v>75</v>
      </c>
      <c r="T1207" s="75">
        <v>24</v>
      </c>
      <c r="U1207" s="75">
        <v>10</v>
      </c>
      <c r="V1207" s="75" t="s">
        <v>5022</v>
      </c>
      <c r="W1207" s="75">
        <v>-75.402777777777786</v>
      </c>
      <c r="X1207" s="76" t="s">
        <v>44</v>
      </c>
      <c r="Y1207" s="72" t="s">
        <v>216</v>
      </c>
      <c r="Z1207" s="74" t="s">
        <v>18</v>
      </c>
      <c r="AA1207" s="70"/>
      <c r="AB1207" s="70"/>
    </row>
    <row r="1208" spans="1:28" ht="20.100000000000001" customHeight="1">
      <c r="A1208" s="72" t="s">
        <v>674</v>
      </c>
      <c r="B1208" s="72" t="s">
        <v>9634</v>
      </c>
      <c r="C1208" s="75">
        <f t="shared" si="18"/>
        <v>15010240</v>
      </c>
      <c r="D1208" s="75" t="e">
        <f>MATCH(C1208,estadored!$B$26:$B$322,0)</f>
        <v>#N/A</v>
      </c>
      <c r="E1208" s="73" t="s">
        <v>9635</v>
      </c>
      <c r="F1208" s="74" t="s">
        <v>5019</v>
      </c>
      <c r="G1208" s="74" t="s">
        <v>12</v>
      </c>
      <c r="H1208" s="74" t="s">
        <v>13</v>
      </c>
      <c r="I1208" s="74" t="s">
        <v>24</v>
      </c>
      <c r="J1208" s="72" t="s">
        <v>15</v>
      </c>
      <c r="K1208" s="72" t="s">
        <v>9613</v>
      </c>
      <c r="L1208" s="72" t="s">
        <v>160</v>
      </c>
      <c r="M1208" s="72" t="s">
        <v>675</v>
      </c>
      <c r="N1208" s="72">
        <v>11</v>
      </c>
      <c r="O1208" s="72">
        <v>14</v>
      </c>
      <c r="P1208" s="72">
        <v>0</v>
      </c>
      <c r="Q1208" s="72" t="s">
        <v>5021</v>
      </c>
      <c r="R1208" s="72">
        <v>11.233333333333333</v>
      </c>
      <c r="S1208" s="72">
        <v>74</v>
      </c>
      <c r="T1208" s="75">
        <v>9</v>
      </c>
      <c r="U1208" s="75">
        <v>0</v>
      </c>
      <c r="V1208" s="75" t="s">
        <v>5022</v>
      </c>
      <c r="W1208" s="75">
        <v>-74.150000000000006</v>
      </c>
      <c r="X1208" s="76" t="s">
        <v>44</v>
      </c>
      <c r="Y1208" s="72" t="s">
        <v>9636</v>
      </c>
      <c r="Z1208" s="74" t="s">
        <v>5967</v>
      </c>
      <c r="AA1208" s="70"/>
      <c r="AB1208" s="70"/>
    </row>
    <row r="1209" spans="1:28" ht="20.100000000000001" customHeight="1">
      <c r="A1209" s="72" t="s">
        <v>564</v>
      </c>
      <c r="B1209" s="72" t="s">
        <v>9055</v>
      </c>
      <c r="C1209" s="75">
        <f t="shared" si="18"/>
        <v>21090020</v>
      </c>
      <c r="D1209" s="75" t="e">
        <f>MATCH(C1209,estadored!$B$26:$B$322,0)</f>
        <v>#N/A</v>
      </c>
      <c r="E1209" s="73" t="s">
        <v>9056</v>
      </c>
      <c r="F1209" s="74" t="s">
        <v>5019</v>
      </c>
      <c r="G1209" s="74" t="s">
        <v>12</v>
      </c>
      <c r="H1209" s="74" t="s">
        <v>13</v>
      </c>
      <c r="I1209" s="74" t="s">
        <v>14</v>
      </c>
      <c r="J1209" s="72" t="s">
        <v>15</v>
      </c>
      <c r="K1209" s="72" t="s">
        <v>9057</v>
      </c>
      <c r="L1209" s="72" t="s">
        <v>566</v>
      </c>
      <c r="M1209" s="72" t="s">
        <v>2086</v>
      </c>
      <c r="N1209" s="72">
        <v>2</v>
      </c>
      <c r="O1209" s="72">
        <v>51</v>
      </c>
      <c r="P1209" s="72">
        <v>20</v>
      </c>
      <c r="Q1209" s="72" t="s">
        <v>5021</v>
      </c>
      <c r="R1209" s="72">
        <v>2.8555555555555556</v>
      </c>
      <c r="S1209" s="72">
        <v>75</v>
      </c>
      <c r="T1209" s="75">
        <v>23</v>
      </c>
      <c r="U1209" s="75">
        <v>57.1</v>
      </c>
      <c r="V1209" s="75" t="s">
        <v>5022</v>
      </c>
      <c r="W1209" s="75">
        <v>-75.399194444444447</v>
      </c>
      <c r="X1209" s="76" t="s">
        <v>227</v>
      </c>
      <c r="Y1209" s="72" t="s">
        <v>7055</v>
      </c>
      <c r="Z1209" s="74" t="s">
        <v>18</v>
      </c>
      <c r="AA1209" s="70"/>
      <c r="AB1209" s="70"/>
    </row>
    <row r="1210" spans="1:28" ht="20.100000000000001" customHeight="1">
      <c r="A1210" s="72" t="s">
        <v>1031</v>
      </c>
      <c r="B1210" s="72" t="s">
        <v>13506</v>
      </c>
      <c r="C1210" s="75">
        <f t="shared" si="18"/>
        <v>24025020</v>
      </c>
      <c r="D1210" s="75" t="e">
        <f>MATCH(C1210,estadored!$B$26:$B$322,0)</f>
        <v>#N/A</v>
      </c>
      <c r="E1210" s="73" t="s">
        <v>13507</v>
      </c>
      <c r="F1210" s="74" t="s">
        <v>5019</v>
      </c>
      <c r="G1210" s="74" t="s">
        <v>12</v>
      </c>
      <c r="H1210" s="74" t="s">
        <v>64</v>
      </c>
      <c r="I1210" s="74" t="s">
        <v>24</v>
      </c>
      <c r="J1210" s="72" t="s">
        <v>15</v>
      </c>
      <c r="K1210" s="72" t="s">
        <v>13471</v>
      </c>
      <c r="L1210" s="72" t="s">
        <v>767</v>
      </c>
      <c r="M1210" s="72" t="s">
        <v>13508</v>
      </c>
      <c r="N1210" s="72">
        <v>6</v>
      </c>
      <c r="O1210" s="72">
        <v>31</v>
      </c>
      <c r="P1210" s="72">
        <v>56</v>
      </c>
      <c r="Q1210" s="72" t="s">
        <v>5021</v>
      </c>
      <c r="R1210" s="72">
        <v>6.5322222222222219</v>
      </c>
      <c r="S1210" s="72">
        <v>73</v>
      </c>
      <c r="T1210" s="75">
        <v>11</v>
      </c>
      <c r="U1210" s="75">
        <v>57</v>
      </c>
      <c r="V1210" s="75" t="s">
        <v>5022</v>
      </c>
      <c r="W1210" s="75">
        <v>-73.19916666666667</v>
      </c>
      <c r="X1210" s="76" t="s">
        <v>141</v>
      </c>
      <c r="Y1210" s="72" t="s">
        <v>13509</v>
      </c>
      <c r="Z1210" s="74" t="s">
        <v>12480</v>
      </c>
      <c r="AA1210" s="70"/>
      <c r="AB1210" s="70"/>
    </row>
    <row r="1211" spans="1:28" ht="20.100000000000001" customHeight="1">
      <c r="A1211" s="72" t="s">
        <v>11</v>
      </c>
      <c r="B1211" s="72" t="s">
        <v>6262</v>
      </c>
      <c r="C1211" s="75">
        <f t="shared" si="18"/>
        <v>27010820</v>
      </c>
      <c r="D1211" s="75" t="e">
        <f>MATCH(C1211,estadored!$B$26:$B$322,0)</f>
        <v>#N/A</v>
      </c>
      <c r="E1211" s="73" t="s">
        <v>6263</v>
      </c>
      <c r="F1211" s="74" t="s">
        <v>5019</v>
      </c>
      <c r="G1211" s="74" t="s">
        <v>12</v>
      </c>
      <c r="H1211" s="74" t="s">
        <v>13</v>
      </c>
      <c r="I1211" s="74" t="s">
        <v>14</v>
      </c>
      <c r="J1211" s="72" t="s">
        <v>15</v>
      </c>
      <c r="K1211" s="72" t="s">
        <v>263</v>
      </c>
      <c r="L1211" s="72" t="s">
        <v>27</v>
      </c>
      <c r="M1211" s="72" t="s">
        <v>6264</v>
      </c>
      <c r="N1211" s="72">
        <v>6</v>
      </c>
      <c r="O1211" s="72">
        <v>22</v>
      </c>
      <c r="P1211" s="72">
        <v>6</v>
      </c>
      <c r="Q1211" s="72" t="s">
        <v>5021</v>
      </c>
      <c r="R1211" s="72">
        <v>6.3683333333333332</v>
      </c>
      <c r="S1211" s="72">
        <v>75</v>
      </c>
      <c r="T1211" s="75">
        <v>27</v>
      </c>
      <c r="U1211" s="75">
        <v>13</v>
      </c>
      <c r="V1211" s="75" t="s">
        <v>5022</v>
      </c>
      <c r="W1211" s="75">
        <v>-75.453611111111115</v>
      </c>
      <c r="X1211" s="76" t="s">
        <v>5767</v>
      </c>
      <c r="Y1211" s="72" t="s">
        <v>5831</v>
      </c>
      <c r="Z1211" s="74" t="s">
        <v>18</v>
      </c>
      <c r="AA1211" s="70"/>
      <c r="AB1211" s="70"/>
    </row>
    <row r="1212" spans="1:28" ht="20.100000000000001" customHeight="1">
      <c r="A1212" s="72" t="s">
        <v>1299</v>
      </c>
      <c r="B1212" s="72" t="s">
        <v>15104</v>
      </c>
      <c r="C1212" s="75">
        <f t="shared" si="18"/>
        <v>21215130</v>
      </c>
      <c r="D1212" s="75" t="e">
        <f>MATCH(C1212,estadored!$B$26:$B$322,0)</f>
        <v>#N/A</v>
      </c>
      <c r="E1212" s="73" t="s">
        <v>15105</v>
      </c>
      <c r="F1212" s="74" t="s">
        <v>5019</v>
      </c>
      <c r="G1212" s="74" t="s">
        <v>12</v>
      </c>
      <c r="H1212" s="74" t="s">
        <v>26</v>
      </c>
      <c r="I1212" s="74" t="s">
        <v>14</v>
      </c>
      <c r="J1212" s="72" t="s">
        <v>15</v>
      </c>
      <c r="K1212" s="72" t="s">
        <v>15051</v>
      </c>
      <c r="L1212" s="72" t="s">
        <v>637</v>
      </c>
      <c r="M1212" s="72" t="s">
        <v>1325</v>
      </c>
      <c r="N1212" s="72">
        <v>4</v>
      </c>
      <c r="O1212" s="72">
        <v>20</v>
      </c>
      <c r="P1212" s="72">
        <v>29</v>
      </c>
      <c r="Q1212" s="72" t="s">
        <v>5021</v>
      </c>
      <c r="R1212" s="72">
        <v>4.341388888888889</v>
      </c>
      <c r="S1212" s="72">
        <v>75</v>
      </c>
      <c r="T1212" s="75">
        <v>31</v>
      </c>
      <c r="U1212" s="75">
        <v>6.9</v>
      </c>
      <c r="V1212" s="75" t="s">
        <v>5022</v>
      </c>
      <c r="W1212" s="75">
        <v>-75.518583333333339</v>
      </c>
      <c r="X1212" s="76" t="s">
        <v>15106</v>
      </c>
      <c r="Y1212" s="72" t="s">
        <v>5675</v>
      </c>
      <c r="Z1212" s="74" t="s">
        <v>18</v>
      </c>
      <c r="AA1212" s="70"/>
      <c r="AB1212" s="70"/>
    </row>
    <row r="1213" spans="1:28" ht="20.100000000000001" customHeight="1">
      <c r="A1213" s="72" t="s">
        <v>1299</v>
      </c>
      <c r="B1213" s="72" t="s">
        <v>14989</v>
      </c>
      <c r="C1213" s="75">
        <f t="shared" si="18"/>
        <v>21187030</v>
      </c>
      <c r="D1213" s="75" t="e">
        <f>MATCH(C1213,estadored!$B$26:$B$322,0)</f>
        <v>#N/A</v>
      </c>
      <c r="E1213" s="73" t="s">
        <v>14990</v>
      </c>
      <c r="F1213" s="74" t="s">
        <v>5019</v>
      </c>
      <c r="G1213" s="74" t="s">
        <v>19</v>
      </c>
      <c r="H1213" s="74" t="s">
        <v>31</v>
      </c>
      <c r="I1213" s="74" t="s">
        <v>14</v>
      </c>
      <c r="J1213" s="72" t="s">
        <v>15</v>
      </c>
      <c r="K1213" s="72" t="s">
        <v>14954</v>
      </c>
      <c r="L1213" s="72" t="s">
        <v>637</v>
      </c>
      <c r="M1213" s="72" t="s">
        <v>14966</v>
      </c>
      <c r="N1213" s="72">
        <v>4</v>
      </c>
      <c r="O1213" s="72">
        <v>13</v>
      </c>
      <c r="P1213" s="72">
        <v>55.4</v>
      </c>
      <c r="Q1213" s="72" t="s">
        <v>5021</v>
      </c>
      <c r="R1213" s="72">
        <v>4.2320555555555552</v>
      </c>
      <c r="S1213" s="72">
        <v>75</v>
      </c>
      <c r="T1213" s="75">
        <v>5</v>
      </c>
      <c r="U1213" s="75">
        <v>33.799999999999997</v>
      </c>
      <c r="V1213" s="75" t="s">
        <v>5022</v>
      </c>
      <c r="W1213" s="75">
        <v>-75.092722222222221</v>
      </c>
      <c r="X1213" s="76" t="s">
        <v>14991</v>
      </c>
      <c r="Y1213" s="72" t="s">
        <v>6896</v>
      </c>
      <c r="Z1213" s="74" t="s">
        <v>18</v>
      </c>
      <c r="AA1213" s="70"/>
      <c r="AB1213" s="70"/>
    </row>
    <row r="1214" spans="1:28" ht="20.100000000000001" customHeight="1">
      <c r="A1214" s="72" t="s">
        <v>1371</v>
      </c>
      <c r="B1214" s="72" t="s">
        <v>16151</v>
      </c>
      <c r="C1214" s="75">
        <f t="shared" si="18"/>
        <v>24010140</v>
      </c>
      <c r="D1214" s="75" t="e">
        <f>MATCH(C1214,estadored!$B$26:$B$322,0)</f>
        <v>#N/A</v>
      </c>
      <c r="E1214" s="73" t="s">
        <v>16152</v>
      </c>
      <c r="F1214" s="74" t="s">
        <v>5019</v>
      </c>
      <c r="G1214" s="74" t="s">
        <v>12</v>
      </c>
      <c r="H1214" s="74" t="s">
        <v>13</v>
      </c>
      <c r="I1214" s="74" t="s">
        <v>14</v>
      </c>
      <c r="J1214" s="72" t="s">
        <v>15</v>
      </c>
      <c r="K1214" s="72" t="s">
        <v>16153</v>
      </c>
      <c r="L1214" s="72" t="s">
        <v>522</v>
      </c>
      <c r="M1214" s="72" t="s">
        <v>16154</v>
      </c>
      <c r="N1214" s="72">
        <v>5</v>
      </c>
      <c r="O1214" s="72">
        <v>15</v>
      </c>
      <c r="P1214" s="72">
        <v>3.7</v>
      </c>
      <c r="Q1214" s="72" t="s">
        <v>5021</v>
      </c>
      <c r="R1214" s="72">
        <v>5.2510277777777778</v>
      </c>
      <c r="S1214" s="72">
        <v>73</v>
      </c>
      <c r="T1214" s="75">
        <v>46</v>
      </c>
      <c r="U1214" s="75">
        <v>14.7</v>
      </c>
      <c r="V1214" s="75" t="s">
        <v>5022</v>
      </c>
      <c r="W1214" s="75">
        <v>-73.770749999999992</v>
      </c>
      <c r="X1214" s="76" t="s">
        <v>5554</v>
      </c>
      <c r="Y1214" s="72" t="s">
        <v>6885</v>
      </c>
      <c r="Z1214" s="74" t="s">
        <v>18</v>
      </c>
      <c r="AA1214" s="70"/>
      <c r="AB1214" s="70"/>
    </row>
    <row r="1215" spans="1:28" ht="20.100000000000001" customHeight="1">
      <c r="A1215" s="72" t="s">
        <v>1371</v>
      </c>
      <c r="B1215" s="72" t="s">
        <v>16168</v>
      </c>
      <c r="C1215" s="75">
        <f t="shared" si="18"/>
        <v>24011080</v>
      </c>
      <c r="D1215" s="75" t="e">
        <f>MATCH(C1215,estadored!$B$26:$B$322,0)</f>
        <v>#N/A</v>
      </c>
      <c r="E1215" s="73" t="s">
        <v>16169</v>
      </c>
      <c r="F1215" s="74" t="s">
        <v>5019</v>
      </c>
      <c r="G1215" s="74" t="s">
        <v>12</v>
      </c>
      <c r="H1215" s="74" t="s">
        <v>13</v>
      </c>
      <c r="I1215" s="74" t="s">
        <v>14</v>
      </c>
      <c r="J1215" s="72" t="s">
        <v>15</v>
      </c>
      <c r="K1215" s="72" t="s">
        <v>16153</v>
      </c>
      <c r="L1215" s="72" t="s">
        <v>522</v>
      </c>
      <c r="M1215" s="72" t="s">
        <v>16154</v>
      </c>
      <c r="N1215" s="72">
        <v>5</v>
      </c>
      <c r="O1215" s="72">
        <v>14</v>
      </c>
      <c r="P1215" s="72">
        <v>52.8</v>
      </c>
      <c r="Q1215" s="72" t="s">
        <v>5021</v>
      </c>
      <c r="R1215" s="72">
        <v>5.2480000000000002</v>
      </c>
      <c r="S1215" s="72">
        <v>73</v>
      </c>
      <c r="T1215" s="75">
        <v>45</v>
      </c>
      <c r="U1215" s="75">
        <v>9</v>
      </c>
      <c r="V1215" s="75" t="s">
        <v>5022</v>
      </c>
      <c r="W1215" s="75">
        <v>-73.752499999999998</v>
      </c>
      <c r="X1215" s="76" t="s">
        <v>15882</v>
      </c>
      <c r="Y1215" s="72" t="s">
        <v>5593</v>
      </c>
      <c r="Z1215" s="74" t="s">
        <v>18</v>
      </c>
      <c r="AA1215" s="70"/>
      <c r="AB1215" s="70"/>
    </row>
    <row r="1216" spans="1:28" ht="20.100000000000001" customHeight="1">
      <c r="A1216" s="72" t="s">
        <v>1031</v>
      </c>
      <c r="B1216" s="72" t="s">
        <v>12419</v>
      </c>
      <c r="C1216" s="75">
        <f t="shared" si="18"/>
        <v>16020080</v>
      </c>
      <c r="D1216" s="75" t="e">
        <f>MATCH(C1216,estadored!$B$26:$B$322,0)</f>
        <v>#N/A</v>
      </c>
      <c r="E1216" s="73" t="s">
        <v>12420</v>
      </c>
      <c r="F1216" s="74" t="s">
        <v>5019</v>
      </c>
      <c r="G1216" s="74" t="s">
        <v>12</v>
      </c>
      <c r="H1216" s="74" t="s">
        <v>13</v>
      </c>
      <c r="I1216" s="74" t="s">
        <v>14</v>
      </c>
      <c r="J1216" s="72" t="s">
        <v>15</v>
      </c>
      <c r="K1216" s="72" t="s">
        <v>1054</v>
      </c>
      <c r="L1216" s="72" t="s">
        <v>492</v>
      </c>
      <c r="M1216" s="72" t="s">
        <v>1054</v>
      </c>
      <c r="N1216" s="72">
        <v>7</v>
      </c>
      <c r="O1216" s="72">
        <v>32</v>
      </c>
      <c r="P1216" s="72">
        <v>3</v>
      </c>
      <c r="Q1216" s="72" t="s">
        <v>5021</v>
      </c>
      <c r="R1216" s="72">
        <v>7.5341666666666667</v>
      </c>
      <c r="S1216" s="72">
        <v>72</v>
      </c>
      <c r="T1216" s="75">
        <v>46</v>
      </c>
      <c r="U1216" s="75">
        <v>22</v>
      </c>
      <c r="V1216" s="75" t="s">
        <v>5022</v>
      </c>
      <c r="W1216" s="75">
        <v>-72.772777777777776</v>
      </c>
      <c r="X1216" s="76" t="s">
        <v>140</v>
      </c>
      <c r="Y1216" s="72" t="s">
        <v>11257</v>
      </c>
      <c r="Z1216" s="74" t="s">
        <v>18</v>
      </c>
      <c r="AA1216" s="70"/>
      <c r="AB1216" s="70"/>
    </row>
    <row r="1217" spans="1:28" ht="20.100000000000001" customHeight="1">
      <c r="A1217" s="72" t="s">
        <v>564</v>
      </c>
      <c r="B1217" s="72" t="s">
        <v>9515</v>
      </c>
      <c r="C1217" s="75">
        <f t="shared" si="18"/>
        <v>44147020</v>
      </c>
      <c r="D1217" s="75" t="e">
        <f>MATCH(C1217,estadored!$B$26:$B$322,0)</f>
        <v>#N/A</v>
      </c>
      <c r="E1217" s="73" t="s">
        <v>9516</v>
      </c>
      <c r="F1217" s="74" t="s">
        <v>5019</v>
      </c>
      <c r="G1217" s="74" t="s">
        <v>19</v>
      </c>
      <c r="H1217" s="74" t="s">
        <v>20</v>
      </c>
      <c r="I1217" s="74" t="s">
        <v>14</v>
      </c>
      <c r="J1217" s="72" t="s">
        <v>15</v>
      </c>
      <c r="K1217" s="72" t="s">
        <v>658</v>
      </c>
      <c r="L1217" s="72" t="s">
        <v>646</v>
      </c>
      <c r="M1217" s="72" t="s">
        <v>659</v>
      </c>
      <c r="N1217" s="72">
        <v>0</v>
      </c>
      <c r="O1217" s="72">
        <v>37</v>
      </c>
      <c r="P1217" s="72">
        <v>4.3</v>
      </c>
      <c r="Q1217" s="72" t="s">
        <v>9401</v>
      </c>
      <c r="R1217" s="72">
        <v>-0.61786111111111119</v>
      </c>
      <c r="S1217" s="72">
        <v>72</v>
      </c>
      <c r="T1217" s="75">
        <v>22</v>
      </c>
      <c r="U1217" s="75">
        <v>55.3</v>
      </c>
      <c r="V1217" s="75" t="s">
        <v>5022</v>
      </c>
      <c r="W1217" s="75">
        <v>-72.382027777777765</v>
      </c>
      <c r="X1217" s="76" t="s">
        <v>5473</v>
      </c>
      <c r="Y1217" s="72" t="s">
        <v>7646</v>
      </c>
      <c r="Z1217" s="74" t="s">
        <v>18</v>
      </c>
      <c r="AA1217" s="70"/>
      <c r="AB1217" s="70"/>
    </row>
    <row r="1218" spans="1:28" ht="20.100000000000001" customHeight="1">
      <c r="A1218" s="72" t="s">
        <v>564</v>
      </c>
      <c r="B1218" s="72" t="s">
        <v>9510</v>
      </c>
      <c r="C1218" s="75">
        <f t="shared" ref="C1218:C1281" si="19">B1218+0</f>
        <v>44140020</v>
      </c>
      <c r="D1218" s="75" t="e">
        <f>MATCH(C1218,estadored!$B$26:$B$322,0)</f>
        <v>#N/A</v>
      </c>
      <c r="E1218" s="73" t="s">
        <v>9511</v>
      </c>
      <c r="F1218" s="74" t="s">
        <v>5019</v>
      </c>
      <c r="G1218" s="74" t="s">
        <v>12</v>
      </c>
      <c r="H1218" s="74" t="s">
        <v>13</v>
      </c>
      <c r="I1218" s="74" t="s">
        <v>14</v>
      </c>
      <c r="J1218" s="72" t="s">
        <v>15</v>
      </c>
      <c r="K1218" s="72" t="s">
        <v>658</v>
      </c>
      <c r="L1218" s="72" t="s">
        <v>646</v>
      </c>
      <c r="M1218" s="72" t="s">
        <v>659</v>
      </c>
      <c r="N1218" s="72">
        <v>0</v>
      </c>
      <c r="O1218" s="72">
        <v>31</v>
      </c>
      <c r="P1218" s="72">
        <v>29.7</v>
      </c>
      <c r="Q1218" s="72" t="s">
        <v>9401</v>
      </c>
      <c r="R1218" s="72">
        <v>-0.5249166666666667</v>
      </c>
      <c r="S1218" s="72">
        <v>73</v>
      </c>
      <c r="T1218" s="75">
        <v>2</v>
      </c>
      <c r="U1218" s="75">
        <v>7.3</v>
      </c>
      <c r="V1218" s="75" t="s">
        <v>5022</v>
      </c>
      <c r="W1218" s="75">
        <v>-73.035361111111115</v>
      </c>
      <c r="X1218" s="76" t="s">
        <v>5473</v>
      </c>
      <c r="Y1218" s="72" t="s">
        <v>232</v>
      </c>
      <c r="Z1218" s="74" t="s">
        <v>18</v>
      </c>
      <c r="AA1218" s="70"/>
      <c r="AB1218" s="70"/>
    </row>
    <row r="1219" spans="1:28" ht="20.100000000000001" customHeight="1">
      <c r="A1219" s="72" t="s">
        <v>303</v>
      </c>
      <c r="B1219" s="72" t="s">
        <v>6871</v>
      </c>
      <c r="C1219" s="75">
        <f t="shared" si="19"/>
        <v>13077260</v>
      </c>
      <c r="D1219" s="75" t="e">
        <f>MATCH(C1219,estadored!$B$26:$B$322,0)</f>
        <v>#N/A</v>
      </c>
      <c r="E1219" s="73" t="s">
        <v>6872</v>
      </c>
      <c r="F1219" s="74" t="s">
        <v>5019</v>
      </c>
      <c r="G1219" s="74" t="s">
        <v>19</v>
      </c>
      <c r="H1219" s="74" t="s">
        <v>20</v>
      </c>
      <c r="I1219" s="74" t="s">
        <v>24</v>
      </c>
      <c r="J1219" s="72" t="s">
        <v>15</v>
      </c>
      <c r="K1219" s="72" t="s">
        <v>6873</v>
      </c>
      <c r="L1219" s="72" t="s">
        <v>123</v>
      </c>
      <c r="M1219" s="72" t="s">
        <v>6778</v>
      </c>
      <c r="N1219" s="72">
        <v>9</v>
      </c>
      <c r="O1219" s="72">
        <v>9</v>
      </c>
      <c r="P1219" s="72">
        <v>0</v>
      </c>
      <c r="Q1219" s="72" t="s">
        <v>5021</v>
      </c>
      <c r="R1219" s="72">
        <v>9.15</v>
      </c>
      <c r="S1219" s="72">
        <v>75</v>
      </c>
      <c r="T1219" s="75">
        <v>31</v>
      </c>
      <c r="U1219" s="75">
        <v>0</v>
      </c>
      <c r="V1219" s="75" t="s">
        <v>5022</v>
      </c>
      <c r="W1219" s="75">
        <v>-75.516666666666666</v>
      </c>
      <c r="X1219" s="76" t="s">
        <v>119</v>
      </c>
      <c r="Y1219" s="72" t="s">
        <v>6867</v>
      </c>
      <c r="Z1219" s="74" t="s">
        <v>330</v>
      </c>
      <c r="AA1219" s="70"/>
      <c r="AB1219" s="70"/>
    </row>
    <row r="1220" spans="1:28" ht="20.100000000000001" customHeight="1">
      <c r="A1220" s="72" t="s">
        <v>674</v>
      </c>
      <c r="B1220" s="72" t="s">
        <v>9746</v>
      </c>
      <c r="C1220" s="75">
        <f t="shared" si="19"/>
        <v>15060020</v>
      </c>
      <c r="D1220" s="75" t="e">
        <f>MATCH(C1220,estadored!$B$26:$B$322,0)</f>
        <v>#N/A</v>
      </c>
      <c r="E1220" s="73" t="s">
        <v>9747</v>
      </c>
      <c r="F1220" s="74" t="s">
        <v>5019</v>
      </c>
      <c r="G1220" s="74" t="s">
        <v>12</v>
      </c>
      <c r="H1220" s="74" t="s">
        <v>13</v>
      </c>
      <c r="I1220" s="74" t="s">
        <v>14</v>
      </c>
      <c r="J1220" s="72" t="s">
        <v>15</v>
      </c>
      <c r="K1220" s="72" t="s">
        <v>9748</v>
      </c>
      <c r="L1220" s="72" t="s">
        <v>678</v>
      </c>
      <c r="M1220" s="72" t="s">
        <v>681</v>
      </c>
      <c r="N1220" s="72">
        <v>11</v>
      </c>
      <c r="O1220" s="72">
        <v>11</v>
      </c>
      <c r="P1220" s="72">
        <v>50.6</v>
      </c>
      <c r="Q1220" s="72" t="s">
        <v>5021</v>
      </c>
      <c r="R1220" s="72">
        <v>11.19738888888889</v>
      </c>
      <c r="S1220" s="72">
        <v>72</v>
      </c>
      <c r="T1220" s="75">
        <v>36</v>
      </c>
      <c r="U1220" s="75">
        <v>42.5</v>
      </c>
      <c r="V1220" s="75" t="s">
        <v>5022</v>
      </c>
      <c r="W1220" s="75">
        <v>-72.611805555555549</v>
      </c>
      <c r="X1220" s="76" t="s">
        <v>8597</v>
      </c>
      <c r="Y1220" s="72" t="s">
        <v>6914</v>
      </c>
      <c r="Z1220" s="74" t="s">
        <v>18</v>
      </c>
      <c r="AA1220" s="70"/>
      <c r="AB1220" s="70"/>
    </row>
    <row r="1221" spans="1:28" ht="20.100000000000001" customHeight="1">
      <c r="A1221" s="72" t="s">
        <v>674</v>
      </c>
      <c r="B1221" s="72" t="s">
        <v>3385</v>
      </c>
      <c r="C1221" s="75">
        <f t="shared" si="19"/>
        <v>15067050</v>
      </c>
      <c r="D1221" s="75">
        <f>MATCH(C1221,estadored!$B$26:$B$322,0)</f>
        <v>35</v>
      </c>
      <c r="E1221" s="73" t="s">
        <v>700</v>
      </c>
      <c r="F1221" s="74" t="s">
        <v>38</v>
      </c>
      <c r="G1221" s="74" t="s">
        <v>39</v>
      </c>
      <c r="H1221" s="74" t="s">
        <v>31</v>
      </c>
      <c r="I1221" s="74" t="s">
        <v>14</v>
      </c>
      <c r="J1221" s="72" t="s">
        <v>15</v>
      </c>
      <c r="K1221" s="72" t="s">
        <v>685</v>
      </c>
      <c r="L1221" s="72" t="s">
        <v>678</v>
      </c>
      <c r="M1221" s="72" t="s">
        <v>681</v>
      </c>
      <c r="N1221" s="72">
        <v>11</v>
      </c>
      <c r="O1221" s="72">
        <v>10</v>
      </c>
      <c r="P1221" s="72">
        <v>49.2</v>
      </c>
      <c r="Q1221" s="72" t="s">
        <v>5021</v>
      </c>
      <c r="R1221" s="72">
        <v>11.180333333333333</v>
      </c>
      <c r="S1221" s="72">
        <v>72</v>
      </c>
      <c r="T1221" s="75">
        <v>33</v>
      </c>
      <c r="U1221" s="75">
        <v>12.4</v>
      </c>
      <c r="V1221" s="75" t="s">
        <v>5022</v>
      </c>
      <c r="W1221" s="75">
        <v>-72.553444444444438</v>
      </c>
      <c r="X1221" s="76" t="s">
        <v>517</v>
      </c>
      <c r="Y1221" s="72" t="s">
        <v>701</v>
      </c>
      <c r="Z1221" s="74" t="s">
        <v>18</v>
      </c>
      <c r="AA1221" s="70"/>
      <c r="AB1221" s="70"/>
    </row>
    <row r="1222" spans="1:28" ht="20.100000000000001" customHeight="1">
      <c r="A1222" s="72" t="s">
        <v>763</v>
      </c>
      <c r="B1222" s="72" t="s">
        <v>10722</v>
      </c>
      <c r="C1222" s="75">
        <f t="shared" si="19"/>
        <v>24010730</v>
      </c>
      <c r="D1222" s="75" t="e">
        <f>MATCH(C1222,estadored!$B$26:$B$322,0)</f>
        <v>#N/A</v>
      </c>
      <c r="E1222" s="73" t="s">
        <v>10723</v>
      </c>
      <c r="F1222" s="74" t="s">
        <v>5019</v>
      </c>
      <c r="G1222" s="74" t="s">
        <v>12</v>
      </c>
      <c r="H1222" s="74" t="s">
        <v>13</v>
      </c>
      <c r="I1222" s="74" t="s">
        <v>24</v>
      </c>
      <c r="J1222" s="72" t="s">
        <v>15</v>
      </c>
      <c r="K1222" s="72" t="s">
        <v>771</v>
      </c>
      <c r="L1222" s="72" t="s">
        <v>173</v>
      </c>
      <c r="M1222" s="72" t="s">
        <v>10724</v>
      </c>
      <c r="N1222" s="72">
        <v>5</v>
      </c>
      <c r="O1222" s="72">
        <v>38</v>
      </c>
      <c r="P1222" s="72">
        <v>0</v>
      </c>
      <c r="Q1222" s="72" t="s">
        <v>5021</v>
      </c>
      <c r="R1222" s="72">
        <v>5.6333333333333329</v>
      </c>
      <c r="S1222" s="72">
        <v>73</v>
      </c>
      <c r="T1222" s="75">
        <v>22</v>
      </c>
      <c r="U1222" s="75">
        <v>0</v>
      </c>
      <c r="V1222" s="75" t="s">
        <v>5022</v>
      </c>
      <c r="W1222" s="75">
        <v>-73.36666666666666</v>
      </c>
      <c r="X1222" s="76" t="s">
        <v>10725</v>
      </c>
      <c r="Y1222" s="72" t="s">
        <v>5729</v>
      </c>
      <c r="Z1222" s="74" t="s">
        <v>6339</v>
      </c>
      <c r="AA1222" s="70"/>
      <c r="AB1222" s="70"/>
    </row>
    <row r="1223" spans="1:28" ht="20.100000000000001" customHeight="1">
      <c r="A1223" s="72" t="s">
        <v>564</v>
      </c>
      <c r="B1223" s="72" t="s">
        <v>8830</v>
      </c>
      <c r="C1223" s="75">
        <f t="shared" si="19"/>
        <v>21035030</v>
      </c>
      <c r="D1223" s="75" t="e">
        <f>MATCH(C1223,estadored!$B$26:$B$322,0)</f>
        <v>#N/A</v>
      </c>
      <c r="E1223" s="73" t="s">
        <v>8831</v>
      </c>
      <c r="F1223" s="74" t="s">
        <v>5019</v>
      </c>
      <c r="G1223" s="74" t="s">
        <v>12</v>
      </c>
      <c r="H1223" s="74" t="s">
        <v>26</v>
      </c>
      <c r="I1223" s="74" t="s">
        <v>24</v>
      </c>
      <c r="J1223" s="72" t="s">
        <v>15</v>
      </c>
      <c r="K1223" s="72" t="s">
        <v>582</v>
      </c>
      <c r="L1223" s="72" t="s">
        <v>566</v>
      </c>
      <c r="M1223" s="72" t="s">
        <v>8813</v>
      </c>
      <c r="N1223" s="72">
        <v>1</v>
      </c>
      <c r="O1223" s="72">
        <v>35</v>
      </c>
      <c r="P1223" s="72">
        <v>0</v>
      </c>
      <c r="Q1223" s="72" t="s">
        <v>5021</v>
      </c>
      <c r="R1223" s="72">
        <v>1.5833333333333335</v>
      </c>
      <c r="S1223" s="72">
        <v>76</v>
      </c>
      <c r="T1223" s="75">
        <v>0</v>
      </c>
      <c r="U1223" s="75">
        <v>0</v>
      </c>
      <c r="V1223" s="75" t="s">
        <v>5022</v>
      </c>
      <c r="W1223" s="75">
        <v>-76</v>
      </c>
      <c r="X1223" s="76" t="s">
        <v>8832</v>
      </c>
      <c r="Y1223" s="72" t="s">
        <v>103</v>
      </c>
      <c r="Z1223" s="74" t="s">
        <v>6533</v>
      </c>
      <c r="AA1223" s="70"/>
      <c r="AB1223" s="70"/>
    </row>
    <row r="1224" spans="1:28" ht="20.100000000000001" customHeight="1">
      <c r="A1224" s="72" t="s">
        <v>11</v>
      </c>
      <c r="B1224" s="72" t="s">
        <v>6285</v>
      </c>
      <c r="C1224" s="75">
        <f t="shared" si="19"/>
        <v>27010890</v>
      </c>
      <c r="D1224" s="75" t="e">
        <f>MATCH(C1224,estadored!$B$26:$B$322,0)</f>
        <v>#N/A</v>
      </c>
      <c r="E1224" s="73" t="s">
        <v>6286</v>
      </c>
      <c r="F1224" s="74" t="s">
        <v>5019</v>
      </c>
      <c r="G1224" s="74" t="s">
        <v>12</v>
      </c>
      <c r="H1224" s="74" t="s">
        <v>13</v>
      </c>
      <c r="I1224" s="74" t="s">
        <v>14</v>
      </c>
      <c r="J1224" s="72" t="s">
        <v>15</v>
      </c>
      <c r="K1224" s="72" t="s">
        <v>6287</v>
      </c>
      <c r="L1224" s="72" t="s">
        <v>27</v>
      </c>
      <c r="M1224" s="72" t="s">
        <v>6273</v>
      </c>
      <c r="N1224" s="72">
        <v>6</v>
      </c>
      <c r="O1224" s="72">
        <v>57</v>
      </c>
      <c r="P1224" s="72">
        <v>32.4</v>
      </c>
      <c r="Q1224" s="72" t="s">
        <v>5021</v>
      </c>
      <c r="R1224" s="72">
        <v>6.9590000000000005</v>
      </c>
      <c r="S1224" s="72">
        <v>75</v>
      </c>
      <c r="T1224" s="75">
        <v>2</v>
      </c>
      <c r="U1224" s="75">
        <v>18.100000000000001</v>
      </c>
      <c r="V1224" s="75" t="s">
        <v>5022</v>
      </c>
      <c r="W1224" s="75">
        <v>-75.038361111111115</v>
      </c>
      <c r="X1224" s="76" t="s">
        <v>222</v>
      </c>
      <c r="Y1224" s="72" t="s">
        <v>5149</v>
      </c>
      <c r="Z1224" s="74" t="s">
        <v>18</v>
      </c>
      <c r="AA1224" s="70"/>
      <c r="AB1224" s="70"/>
    </row>
    <row r="1225" spans="1:28" ht="20.100000000000001" customHeight="1">
      <c r="A1225" s="72" t="s">
        <v>674</v>
      </c>
      <c r="B1225" s="72" t="s">
        <v>10434</v>
      </c>
      <c r="C1225" s="75">
        <f t="shared" si="19"/>
        <v>28040170</v>
      </c>
      <c r="D1225" s="75" t="e">
        <f>MATCH(C1225,estadored!$B$26:$B$322,0)</f>
        <v>#N/A</v>
      </c>
      <c r="E1225" s="73" t="s">
        <v>10435</v>
      </c>
      <c r="F1225" s="74" t="s">
        <v>5019</v>
      </c>
      <c r="G1225" s="74" t="s">
        <v>12</v>
      </c>
      <c r="H1225" s="74" t="s">
        <v>67</v>
      </c>
      <c r="I1225" s="74" t="s">
        <v>24</v>
      </c>
      <c r="J1225" s="72" t="s">
        <v>15</v>
      </c>
      <c r="K1225" s="72" t="s">
        <v>3430</v>
      </c>
      <c r="L1225" s="72" t="s">
        <v>424</v>
      </c>
      <c r="M1225" s="72" t="s">
        <v>10397</v>
      </c>
      <c r="N1225" s="72">
        <v>10</v>
      </c>
      <c r="O1225" s="72">
        <v>28</v>
      </c>
      <c r="P1225" s="72">
        <v>0</v>
      </c>
      <c r="Q1225" s="72" t="s">
        <v>5021</v>
      </c>
      <c r="R1225" s="72">
        <v>10.466666666666667</v>
      </c>
      <c r="S1225" s="72">
        <v>73</v>
      </c>
      <c r="T1225" s="75">
        <v>34</v>
      </c>
      <c r="U1225" s="75">
        <v>0</v>
      </c>
      <c r="V1225" s="75" t="s">
        <v>5022</v>
      </c>
      <c r="W1225" s="75">
        <v>-73.566666666666663</v>
      </c>
      <c r="X1225" s="76" t="s">
        <v>8958</v>
      </c>
      <c r="Y1225" s="72" t="s">
        <v>6716</v>
      </c>
      <c r="Z1225" s="74" t="s">
        <v>9772</v>
      </c>
      <c r="AA1225" s="70"/>
      <c r="AB1225" s="70"/>
    </row>
    <row r="1226" spans="1:28" ht="20.100000000000001" customHeight="1">
      <c r="A1226" s="72" t="s">
        <v>303</v>
      </c>
      <c r="B1226" s="72" t="s">
        <v>7393</v>
      </c>
      <c r="C1226" s="75">
        <f t="shared" si="19"/>
        <v>25027710</v>
      </c>
      <c r="D1226" s="75" t="e">
        <f>MATCH(C1226,estadored!$B$26:$B$322,0)</f>
        <v>#N/A</v>
      </c>
      <c r="E1226" s="73" t="s">
        <v>7394</v>
      </c>
      <c r="F1226" s="74" t="s">
        <v>5019</v>
      </c>
      <c r="G1226" s="74" t="s">
        <v>19</v>
      </c>
      <c r="H1226" s="74" t="s">
        <v>20</v>
      </c>
      <c r="I1226" s="74" t="s">
        <v>24</v>
      </c>
      <c r="J1226" s="72" t="s">
        <v>15</v>
      </c>
      <c r="K1226" s="72" t="s">
        <v>7122</v>
      </c>
      <c r="L1226" s="72" t="s">
        <v>182</v>
      </c>
      <c r="M1226" s="72" t="s">
        <v>7162</v>
      </c>
      <c r="N1226" s="72">
        <v>9</v>
      </c>
      <c r="O1226" s="72">
        <v>10</v>
      </c>
      <c r="P1226" s="72">
        <v>49.9</v>
      </c>
      <c r="Q1226" s="72" t="s">
        <v>5021</v>
      </c>
      <c r="R1226" s="72">
        <v>9.1805277777777778</v>
      </c>
      <c r="S1226" s="72">
        <v>74</v>
      </c>
      <c r="T1226" s="75">
        <v>54</v>
      </c>
      <c r="U1226" s="75">
        <v>52.5</v>
      </c>
      <c r="V1226" s="75" t="s">
        <v>5022</v>
      </c>
      <c r="W1226" s="75">
        <v>-74.91458333333334</v>
      </c>
      <c r="X1226" s="76" t="s">
        <v>51</v>
      </c>
      <c r="Y1226" s="72" t="s">
        <v>69</v>
      </c>
      <c r="Z1226" s="74" t="s">
        <v>121</v>
      </c>
      <c r="AA1226" s="70"/>
      <c r="AB1226" s="70"/>
    </row>
    <row r="1227" spans="1:28" ht="20.100000000000001" customHeight="1">
      <c r="A1227" s="72" t="s">
        <v>493</v>
      </c>
      <c r="B1227" s="72" t="s">
        <v>8195</v>
      </c>
      <c r="C1227" s="75">
        <f t="shared" si="19"/>
        <v>33055010</v>
      </c>
      <c r="D1227" s="75" t="e">
        <f>MATCH(C1227,estadored!$B$26:$B$322,0)</f>
        <v>#N/A</v>
      </c>
      <c r="E1227" s="73" t="s">
        <v>8196</v>
      </c>
      <c r="F1227" s="74" t="s">
        <v>5019</v>
      </c>
      <c r="G1227" s="74" t="s">
        <v>12</v>
      </c>
      <c r="H1227" s="74" t="s">
        <v>26</v>
      </c>
      <c r="I1227" s="74" t="s">
        <v>14</v>
      </c>
      <c r="J1227" s="72" t="s">
        <v>15</v>
      </c>
      <c r="K1227" s="72" t="s">
        <v>8136</v>
      </c>
      <c r="L1227" s="72" t="s">
        <v>8136</v>
      </c>
      <c r="M1227" s="72" t="s">
        <v>8137</v>
      </c>
      <c r="N1227" s="72">
        <v>4</v>
      </c>
      <c r="O1227" s="72">
        <v>29</v>
      </c>
      <c r="P1227" s="72">
        <v>41</v>
      </c>
      <c r="Q1227" s="72" t="s">
        <v>5021</v>
      </c>
      <c r="R1227" s="72">
        <v>4.4947222222222223</v>
      </c>
      <c r="S1227" s="72">
        <v>69</v>
      </c>
      <c r="T1227" s="75">
        <v>48</v>
      </c>
      <c r="U1227" s="75">
        <v>12</v>
      </c>
      <c r="V1227" s="75" t="s">
        <v>5022</v>
      </c>
      <c r="W1227" s="75">
        <v>-69.803333333333327</v>
      </c>
      <c r="X1227" s="76" t="s">
        <v>8192</v>
      </c>
      <c r="Y1227" s="72" t="s">
        <v>366</v>
      </c>
      <c r="Z1227" s="74" t="s">
        <v>18</v>
      </c>
      <c r="AA1227" s="70"/>
      <c r="AB1227" s="70"/>
    </row>
    <row r="1228" spans="1:28" ht="20.100000000000001" customHeight="1">
      <c r="A1228" s="72" t="s">
        <v>493</v>
      </c>
      <c r="B1228" s="72" t="s">
        <v>8190</v>
      </c>
      <c r="C1228" s="75">
        <f t="shared" si="19"/>
        <v>33050010</v>
      </c>
      <c r="D1228" s="75" t="e">
        <f>MATCH(C1228,estadored!$B$26:$B$322,0)</f>
        <v>#N/A</v>
      </c>
      <c r="E1228" s="73" t="s">
        <v>8191</v>
      </c>
      <c r="F1228" s="74" t="s">
        <v>5019</v>
      </c>
      <c r="G1228" s="74" t="s">
        <v>12</v>
      </c>
      <c r="H1228" s="74" t="s">
        <v>13</v>
      </c>
      <c r="I1228" s="74" t="s">
        <v>24</v>
      </c>
      <c r="J1228" s="72" t="s">
        <v>15</v>
      </c>
      <c r="K1228" s="72" t="s">
        <v>8136</v>
      </c>
      <c r="L1228" s="72" t="s">
        <v>8136</v>
      </c>
      <c r="M1228" s="72" t="s">
        <v>8137</v>
      </c>
      <c r="N1228" s="72">
        <v>4</v>
      </c>
      <c r="O1228" s="72">
        <v>29</v>
      </c>
      <c r="P1228" s="72">
        <v>41</v>
      </c>
      <c r="Q1228" s="72" t="s">
        <v>5021</v>
      </c>
      <c r="R1228" s="72">
        <v>4.4947222222222223</v>
      </c>
      <c r="S1228" s="72">
        <v>69</v>
      </c>
      <c r="T1228" s="75">
        <v>48</v>
      </c>
      <c r="U1228" s="75">
        <v>12</v>
      </c>
      <c r="V1228" s="75" t="s">
        <v>5022</v>
      </c>
      <c r="W1228" s="75">
        <v>-69.803333333333327</v>
      </c>
      <c r="X1228" s="76" t="s">
        <v>8192</v>
      </c>
      <c r="Y1228" s="72" t="s">
        <v>7944</v>
      </c>
      <c r="Z1228" s="74" t="s">
        <v>366</v>
      </c>
      <c r="AA1228" s="70"/>
      <c r="AB1228" s="70"/>
    </row>
    <row r="1229" spans="1:28" ht="20.100000000000001" customHeight="1">
      <c r="A1229" s="72" t="s">
        <v>892</v>
      </c>
      <c r="B1229" s="72" t="s">
        <v>12175</v>
      </c>
      <c r="C1229" s="75">
        <f t="shared" si="19"/>
        <v>52050110</v>
      </c>
      <c r="D1229" s="75" t="e">
        <f>MATCH(C1229,estadored!$B$26:$B$322,0)</f>
        <v>#N/A</v>
      </c>
      <c r="E1229" s="73" t="s">
        <v>12176</v>
      </c>
      <c r="F1229" s="74" t="s">
        <v>5019</v>
      </c>
      <c r="G1229" s="74" t="s">
        <v>12</v>
      </c>
      <c r="H1229" s="74" t="s">
        <v>13</v>
      </c>
      <c r="I1229" s="74" t="s">
        <v>14</v>
      </c>
      <c r="J1229" s="72" t="s">
        <v>15</v>
      </c>
      <c r="K1229" s="72" t="s">
        <v>192</v>
      </c>
      <c r="L1229" s="72" t="s">
        <v>908</v>
      </c>
      <c r="M1229" s="72" t="s">
        <v>979</v>
      </c>
      <c r="N1229" s="72">
        <v>0</v>
      </c>
      <c r="O1229" s="72">
        <v>54</v>
      </c>
      <c r="P1229" s="72">
        <v>28.8</v>
      </c>
      <c r="Q1229" s="72" t="s">
        <v>5021</v>
      </c>
      <c r="R1229" s="72">
        <v>0.90800000000000003</v>
      </c>
      <c r="S1229" s="72">
        <v>77</v>
      </c>
      <c r="T1229" s="75">
        <v>47</v>
      </c>
      <c r="U1229" s="75">
        <v>13.6</v>
      </c>
      <c r="V1229" s="75" t="s">
        <v>5022</v>
      </c>
      <c r="W1229" s="75">
        <v>-77.787111111111116</v>
      </c>
      <c r="X1229" s="76" t="s">
        <v>12177</v>
      </c>
      <c r="Y1229" s="72" t="s">
        <v>6885</v>
      </c>
      <c r="Z1229" s="74" t="s">
        <v>18</v>
      </c>
      <c r="AA1229" s="70"/>
      <c r="AB1229" s="70"/>
    </row>
    <row r="1230" spans="1:28" ht="20.100000000000001" customHeight="1">
      <c r="A1230" s="72" t="s">
        <v>1137</v>
      </c>
      <c r="B1230" s="72" t="s">
        <v>14402</v>
      </c>
      <c r="C1230" s="75">
        <f t="shared" si="19"/>
        <v>26125130</v>
      </c>
      <c r="D1230" s="75" t="e">
        <f>MATCH(C1230,estadored!$B$26:$B$322,0)</f>
        <v>#N/A</v>
      </c>
      <c r="E1230" s="73" t="s">
        <v>14403</v>
      </c>
      <c r="F1230" s="74" t="s">
        <v>5019</v>
      </c>
      <c r="G1230" s="74" t="s">
        <v>12</v>
      </c>
      <c r="H1230" s="74" t="s">
        <v>26</v>
      </c>
      <c r="I1230" s="74" t="s">
        <v>14</v>
      </c>
      <c r="J1230" s="72" t="s">
        <v>15</v>
      </c>
      <c r="K1230" s="72" t="s">
        <v>1208</v>
      </c>
      <c r="L1230" s="72" t="s">
        <v>1146</v>
      </c>
      <c r="M1230" s="72" t="s">
        <v>10503</v>
      </c>
      <c r="N1230" s="72">
        <v>4</v>
      </c>
      <c r="O1230" s="72">
        <v>11</v>
      </c>
      <c r="P1230" s="72">
        <v>6.2</v>
      </c>
      <c r="Q1230" s="72" t="s">
        <v>5021</v>
      </c>
      <c r="R1230" s="72">
        <v>4.1850555555555555</v>
      </c>
      <c r="S1230" s="72">
        <v>75</v>
      </c>
      <c r="T1230" s="75">
        <v>49</v>
      </c>
      <c r="U1230" s="75">
        <v>56.5</v>
      </c>
      <c r="V1230" s="75" t="s">
        <v>5022</v>
      </c>
      <c r="W1230" s="75">
        <v>-75.832361111111112</v>
      </c>
      <c r="X1230" s="76" t="s">
        <v>14404</v>
      </c>
      <c r="Y1230" s="72" t="s">
        <v>5622</v>
      </c>
      <c r="Z1230" s="74" t="s">
        <v>18</v>
      </c>
      <c r="AA1230" s="70"/>
      <c r="AB1230" s="70"/>
    </row>
    <row r="1231" spans="1:28" ht="20.100000000000001" customHeight="1">
      <c r="A1231" s="72" t="s">
        <v>1137</v>
      </c>
      <c r="B1231" s="72" t="s">
        <v>14742</v>
      </c>
      <c r="C1231" s="75">
        <f t="shared" si="19"/>
        <v>53110100</v>
      </c>
      <c r="D1231" s="75" t="e">
        <f>MATCH(C1231,estadored!$B$26:$B$322,0)</f>
        <v>#N/A</v>
      </c>
      <c r="E1231" s="73" t="s">
        <v>14743</v>
      </c>
      <c r="F1231" s="74" t="s">
        <v>5019</v>
      </c>
      <c r="G1231" s="74" t="s">
        <v>12</v>
      </c>
      <c r="H1231" s="74" t="s">
        <v>13</v>
      </c>
      <c r="I1231" s="74" t="s">
        <v>14</v>
      </c>
      <c r="J1231" s="72" t="s">
        <v>15</v>
      </c>
      <c r="K1231" s="72" t="s">
        <v>14727</v>
      </c>
      <c r="L1231" s="72" t="s">
        <v>1146</v>
      </c>
      <c r="M1231" s="72" t="s">
        <v>14172</v>
      </c>
      <c r="N1231" s="72">
        <v>3</v>
      </c>
      <c r="O1231" s="72">
        <v>38</v>
      </c>
      <c r="P1231" s="72">
        <v>52.3</v>
      </c>
      <c r="Q1231" s="72" t="s">
        <v>5021</v>
      </c>
      <c r="R1231" s="72">
        <v>3.6478611111111112</v>
      </c>
      <c r="S1231" s="72">
        <v>76</v>
      </c>
      <c r="T1231" s="75">
        <v>33</v>
      </c>
      <c r="U1231" s="75">
        <v>59</v>
      </c>
      <c r="V1231" s="75" t="s">
        <v>5022</v>
      </c>
      <c r="W1231" s="75">
        <v>-76.566388888888881</v>
      </c>
      <c r="X1231" s="76" t="s">
        <v>14005</v>
      </c>
      <c r="Y1231" s="72" t="s">
        <v>5797</v>
      </c>
      <c r="Z1231" s="74" t="s">
        <v>18</v>
      </c>
      <c r="AA1231" s="70"/>
      <c r="AB1231" s="70"/>
    </row>
    <row r="1232" spans="1:28" ht="20.100000000000001" customHeight="1">
      <c r="A1232" s="72" t="s">
        <v>11</v>
      </c>
      <c r="B1232" s="72" t="s">
        <v>6064</v>
      </c>
      <c r="C1232" s="75">
        <f t="shared" si="19"/>
        <v>26220050</v>
      </c>
      <c r="D1232" s="75" t="e">
        <f>MATCH(C1232,estadored!$B$26:$B$322,0)</f>
        <v>#N/A</v>
      </c>
      <c r="E1232" s="73" t="s">
        <v>6065</v>
      </c>
      <c r="F1232" s="74" t="s">
        <v>5019</v>
      </c>
      <c r="G1232" s="74" t="s">
        <v>12</v>
      </c>
      <c r="H1232" s="74" t="s">
        <v>67</v>
      </c>
      <c r="I1232" s="74" t="s">
        <v>24</v>
      </c>
      <c r="J1232" s="72" t="s">
        <v>15</v>
      </c>
      <c r="K1232" s="72" t="s">
        <v>6066</v>
      </c>
      <c r="L1232" s="72" t="s">
        <v>27</v>
      </c>
      <c r="M1232" s="72" t="s">
        <v>6067</v>
      </c>
      <c r="N1232" s="72">
        <v>7</v>
      </c>
      <c r="O1232" s="72">
        <v>2</v>
      </c>
      <c r="P1232" s="72">
        <v>0</v>
      </c>
      <c r="Q1232" s="72" t="s">
        <v>5021</v>
      </c>
      <c r="R1232" s="72">
        <v>7.0333333333333332</v>
      </c>
      <c r="S1232" s="72">
        <v>75</v>
      </c>
      <c r="T1232" s="75">
        <v>56</v>
      </c>
      <c r="U1232" s="75">
        <v>0</v>
      </c>
      <c r="V1232" s="75" t="s">
        <v>5022</v>
      </c>
      <c r="W1232" s="75">
        <v>-75.933333333333337</v>
      </c>
      <c r="X1232" s="76" t="s">
        <v>6068</v>
      </c>
      <c r="Y1232" s="72" t="s">
        <v>6052</v>
      </c>
      <c r="Z1232" s="74" t="s">
        <v>76</v>
      </c>
      <c r="AA1232" s="70"/>
      <c r="AB1232" s="70"/>
    </row>
    <row r="1233" spans="1:28" ht="20.100000000000001" customHeight="1">
      <c r="A1233" s="72" t="s">
        <v>1299</v>
      </c>
      <c r="B1233" s="72" t="s">
        <v>14890</v>
      </c>
      <c r="C1233" s="75">
        <f t="shared" si="19"/>
        <v>21160030</v>
      </c>
      <c r="D1233" s="75" t="e">
        <f>MATCH(C1233,estadored!$B$26:$B$322,0)</f>
        <v>#N/A</v>
      </c>
      <c r="E1233" s="73" t="s">
        <v>14891</v>
      </c>
      <c r="F1233" s="74" t="s">
        <v>5019</v>
      </c>
      <c r="G1233" s="74" t="s">
        <v>12</v>
      </c>
      <c r="H1233" s="74" t="s">
        <v>13</v>
      </c>
      <c r="I1233" s="74" t="s">
        <v>14</v>
      </c>
      <c r="J1233" s="72" t="s">
        <v>15</v>
      </c>
      <c r="K1233" s="72" t="s">
        <v>2039</v>
      </c>
      <c r="L1233" s="72" t="s">
        <v>637</v>
      </c>
      <c r="M1233" s="72" t="s">
        <v>2039</v>
      </c>
      <c r="N1233" s="72">
        <v>4</v>
      </c>
      <c r="O1233" s="72">
        <v>3</v>
      </c>
      <c r="P1233" s="72">
        <v>59</v>
      </c>
      <c r="Q1233" s="72" t="s">
        <v>5021</v>
      </c>
      <c r="R1233" s="72">
        <v>4.0663888888888886</v>
      </c>
      <c r="S1233" s="72">
        <v>74</v>
      </c>
      <c r="T1233" s="75">
        <v>41</v>
      </c>
      <c r="U1233" s="75">
        <v>15.4</v>
      </c>
      <c r="V1233" s="75" t="s">
        <v>5022</v>
      </c>
      <c r="W1233" s="75">
        <v>-74.68761111111111</v>
      </c>
      <c r="X1233" s="76" t="s">
        <v>14892</v>
      </c>
      <c r="Y1233" s="72" t="s">
        <v>6698</v>
      </c>
      <c r="Z1233" s="74" t="s">
        <v>18</v>
      </c>
      <c r="AA1233" s="70"/>
      <c r="AB1233" s="70"/>
    </row>
    <row r="1234" spans="1:28" ht="20.100000000000001" customHeight="1">
      <c r="A1234" s="72" t="s">
        <v>11</v>
      </c>
      <c r="B1234" s="72" t="s">
        <v>6486</v>
      </c>
      <c r="C1234" s="75">
        <f t="shared" si="19"/>
        <v>56010030</v>
      </c>
      <c r="D1234" s="75" t="e">
        <f>MATCH(C1234,estadored!$B$26:$B$322,0)</f>
        <v>#N/A</v>
      </c>
      <c r="E1234" s="73" t="s">
        <v>6487</v>
      </c>
      <c r="F1234" s="74" t="s">
        <v>5019</v>
      </c>
      <c r="G1234" s="74" t="s">
        <v>12</v>
      </c>
      <c r="H1234" s="74" t="s">
        <v>13</v>
      </c>
      <c r="I1234" s="74" t="s">
        <v>14</v>
      </c>
      <c r="J1234" s="72" t="s">
        <v>15</v>
      </c>
      <c r="K1234" s="72" t="s">
        <v>6488</v>
      </c>
      <c r="L1234" s="72" t="s">
        <v>16</v>
      </c>
      <c r="M1234" s="72" t="s">
        <v>298</v>
      </c>
      <c r="N1234" s="72">
        <v>6</v>
      </c>
      <c r="O1234" s="72">
        <v>42</v>
      </c>
      <c r="P1234" s="72">
        <v>23.6</v>
      </c>
      <c r="Q1234" s="72" t="s">
        <v>5021</v>
      </c>
      <c r="R1234" s="72">
        <v>6.706555555555556</v>
      </c>
      <c r="S1234" s="72">
        <v>77</v>
      </c>
      <c r="T1234" s="75">
        <v>29</v>
      </c>
      <c r="U1234" s="75">
        <v>26.2</v>
      </c>
      <c r="V1234" s="75" t="s">
        <v>5022</v>
      </c>
      <c r="W1234" s="75">
        <v>-77.490611111111107</v>
      </c>
      <c r="X1234" s="76" t="s">
        <v>84</v>
      </c>
      <c r="Y1234" s="72" t="s">
        <v>109</v>
      </c>
      <c r="Z1234" s="74" t="s">
        <v>18</v>
      </c>
      <c r="AA1234" s="70"/>
      <c r="AB1234" s="70"/>
    </row>
    <row r="1235" spans="1:28" ht="20.100000000000001" customHeight="1">
      <c r="A1235" s="72" t="s">
        <v>892</v>
      </c>
      <c r="B1235" s="72" t="s">
        <v>11721</v>
      </c>
      <c r="C1235" s="75">
        <f t="shared" si="19"/>
        <v>44017090</v>
      </c>
      <c r="D1235" s="75" t="e">
        <f>MATCH(C1235,estadored!$B$26:$B$322,0)</f>
        <v>#N/A</v>
      </c>
      <c r="E1235" s="73" t="s">
        <v>11722</v>
      </c>
      <c r="F1235" s="74" t="s">
        <v>5019</v>
      </c>
      <c r="G1235" s="74" t="s">
        <v>19</v>
      </c>
      <c r="H1235" s="74" t="s">
        <v>31</v>
      </c>
      <c r="I1235" s="74" t="s">
        <v>14</v>
      </c>
      <c r="J1235" s="72" t="s">
        <v>15</v>
      </c>
      <c r="K1235" s="72" t="s">
        <v>658</v>
      </c>
      <c r="L1235" s="72" t="s">
        <v>174</v>
      </c>
      <c r="M1235" s="72" t="s">
        <v>895</v>
      </c>
      <c r="N1235" s="72">
        <v>1</v>
      </c>
      <c r="O1235" s="72">
        <v>42</v>
      </c>
      <c r="P1235" s="72">
        <v>18</v>
      </c>
      <c r="Q1235" s="72" t="s">
        <v>5021</v>
      </c>
      <c r="R1235" s="72">
        <v>1.7049999999999998</v>
      </c>
      <c r="S1235" s="72">
        <v>76</v>
      </c>
      <c r="T1235" s="75">
        <v>37</v>
      </c>
      <c r="U1235" s="75">
        <v>28</v>
      </c>
      <c r="V1235" s="75" t="s">
        <v>5022</v>
      </c>
      <c r="W1235" s="75">
        <v>-76.624444444444435</v>
      </c>
      <c r="X1235" s="76" t="s">
        <v>5212</v>
      </c>
      <c r="Y1235" s="72" t="s">
        <v>740</v>
      </c>
      <c r="Z1235" s="74" t="s">
        <v>18</v>
      </c>
      <c r="AA1235" s="70"/>
      <c r="AB1235" s="70"/>
    </row>
    <row r="1236" spans="1:28" ht="20.100000000000001" customHeight="1">
      <c r="A1236" s="72" t="s">
        <v>763</v>
      </c>
      <c r="B1236" s="72" t="s">
        <v>10995</v>
      </c>
      <c r="C1236" s="75">
        <f t="shared" si="19"/>
        <v>24030690</v>
      </c>
      <c r="D1236" s="75" t="e">
        <f>MATCH(C1236,estadored!$B$26:$B$322,0)</f>
        <v>#N/A</v>
      </c>
      <c r="E1236" s="73" t="s">
        <v>10996</v>
      </c>
      <c r="F1236" s="74" t="s">
        <v>5019</v>
      </c>
      <c r="G1236" s="74" t="s">
        <v>12</v>
      </c>
      <c r="H1236" s="74" t="s">
        <v>13</v>
      </c>
      <c r="I1236" s="74" t="s">
        <v>14</v>
      </c>
      <c r="J1236" s="72" t="s">
        <v>15</v>
      </c>
      <c r="K1236" s="72" t="s">
        <v>10997</v>
      </c>
      <c r="L1236" s="72" t="s">
        <v>173</v>
      </c>
      <c r="M1236" s="72" t="s">
        <v>782</v>
      </c>
      <c r="N1236" s="72">
        <v>5</v>
      </c>
      <c r="O1236" s="72">
        <v>59</v>
      </c>
      <c r="P1236" s="72">
        <v>18.899999999999999</v>
      </c>
      <c r="Q1236" s="72" t="s">
        <v>5021</v>
      </c>
      <c r="R1236" s="72">
        <v>5.9885833333333336</v>
      </c>
      <c r="S1236" s="72">
        <v>72</v>
      </c>
      <c r="T1236" s="75">
        <v>38</v>
      </c>
      <c r="U1236" s="75">
        <v>38.6</v>
      </c>
      <c r="V1236" s="75" t="s">
        <v>5022</v>
      </c>
      <c r="W1236" s="75">
        <v>-72.644055555555568</v>
      </c>
      <c r="X1236" s="76" t="s">
        <v>10998</v>
      </c>
      <c r="Y1236" s="72" t="s">
        <v>5099</v>
      </c>
      <c r="Z1236" s="74" t="s">
        <v>18</v>
      </c>
      <c r="AA1236" s="70"/>
      <c r="AB1236" s="70"/>
    </row>
    <row r="1237" spans="1:28" ht="20.100000000000001" customHeight="1">
      <c r="A1237" s="72" t="s">
        <v>1031</v>
      </c>
      <c r="B1237" s="72" t="s">
        <v>13503</v>
      </c>
      <c r="C1237" s="75">
        <f t="shared" si="19"/>
        <v>24020240</v>
      </c>
      <c r="D1237" s="75" t="e">
        <f>MATCH(C1237,estadored!$B$26:$B$322,0)</f>
        <v>#N/A</v>
      </c>
      <c r="E1237" s="73" t="s">
        <v>13504</v>
      </c>
      <c r="F1237" s="74" t="s">
        <v>5019</v>
      </c>
      <c r="G1237" s="74" t="s">
        <v>12</v>
      </c>
      <c r="H1237" s="74" t="s">
        <v>13</v>
      </c>
      <c r="I1237" s="74" t="s">
        <v>24</v>
      </c>
      <c r="J1237" s="72" t="s">
        <v>15</v>
      </c>
      <c r="K1237" s="72" t="s">
        <v>13505</v>
      </c>
      <c r="L1237" s="72" t="s">
        <v>767</v>
      </c>
      <c r="M1237" s="72" t="s">
        <v>13472</v>
      </c>
      <c r="N1237" s="72">
        <v>6</v>
      </c>
      <c r="O1237" s="72">
        <v>37</v>
      </c>
      <c r="P1237" s="72">
        <v>0</v>
      </c>
      <c r="Q1237" s="72" t="s">
        <v>5021</v>
      </c>
      <c r="R1237" s="72">
        <v>6.6166666666666671</v>
      </c>
      <c r="S1237" s="72">
        <v>73</v>
      </c>
      <c r="T1237" s="75">
        <v>4</v>
      </c>
      <c r="U1237" s="75">
        <v>0</v>
      </c>
      <c r="V1237" s="75" t="s">
        <v>5022</v>
      </c>
      <c r="W1237" s="75">
        <v>-73.066666666666663</v>
      </c>
      <c r="X1237" s="76" t="s">
        <v>5570</v>
      </c>
      <c r="Y1237" s="72" t="s">
        <v>5658</v>
      </c>
      <c r="Z1237" s="74" t="s">
        <v>8039</v>
      </c>
      <c r="AA1237" s="70"/>
      <c r="AB1237" s="70"/>
    </row>
    <row r="1238" spans="1:28" ht="20.100000000000001" customHeight="1">
      <c r="A1238" s="72" t="s">
        <v>1031</v>
      </c>
      <c r="B1238" s="72" t="s">
        <v>13469</v>
      </c>
      <c r="C1238" s="75">
        <f t="shared" si="19"/>
        <v>24020070</v>
      </c>
      <c r="D1238" s="75" t="e">
        <f>MATCH(C1238,estadored!$B$26:$B$322,0)</f>
        <v>#N/A</v>
      </c>
      <c r="E1238" s="73" t="s">
        <v>13470</v>
      </c>
      <c r="F1238" s="74" t="s">
        <v>5019</v>
      </c>
      <c r="G1238" s="74" t="s">
        <v>12</v>
      </c>
      <c r="H1238" s="74" t="s">
        <v>13</v>
      </c>
      <c r="I1238" s="74" t="s">
        <v>24</v>
      </c>
      <c r="J1238" s="72" t="s">
        <v>15</v>
      </c>
      <c r="K1238" s="72" t="s">
        <v>13471</v>
      </c>
      <c r="L1238" s="72" t="s">
        <v>767</v>
      </c>
      <c r="M1238" s="72" t="s">
        <v>13472</v>
      </c>
      <c r="N1238" s="72">
        <v>6</v>
      </c>
      <c r="O1238" s="72">
        <v>36</v>
      </c>
      <c r="P1238" s="72">
        <v>0</v>
      </c>
      <c r="Q1238" s="72" t="s">
        <v>5021</v>
      </c>
      <c r="R1238" s="72">
        <v>6.6</v>
      </c>
      <c r="S1238" s="72">
        <v>73</v>
      </c>
      <c r="T1238" s="75">
        <v>4</v>
      </c>
      <c r="U1238" s="75">
        <v>0</v>
      </c>
      <c r="V1238" s="75" t="s">
        <v>5022</v>
      </c>
      <c r="W1238" s="75">
        <v>-73.066666666666663</v>
      </c>
      <c r="X1238" s="76" t="s">
        <v>13473</v>
      </c>
      <c r="Y1238" s="72" t="s">
        <v>10340</v>
      </c>
      <c r="Z1238" s="74" t="s">
        <v>5891</v>
      </c>
      <c r="AA1238" s="70"/>
      <c r="AB1238" s="70"/>
    </row>
    <row r="1239" spans="1:28" ht="20.100000000000001" customHeight="1">
      <c r="A1239" s="72" t="s">
        <v>1031</v>
      </c>
      <c r="B1239" s="72" t="s">
        <v>13485</v>
      </c>
      <c r="C1239" s="75">
        <f t="shared" si="19"/>
        <v>24020130</v>
      </c>
      <c r="D1239" s="75" t="e">
        <f>MATCH(C1239,estadored!$B$26:$B$322,0)</f>
        <v>#N/A</v>
      </c>
      <c r="E1239" s="73" t="s">
        <v>13486</v>
      </c>
      <c r="F1239" s="74" t="s">
        <v>5019</v>
      </c>
      <c r="G1239" s="74" t="s">
        <v>12</v>
      </c>
      <c r="H1239" s="74" t="s">
        <v>13</v>
      </c>
      <c r="I1239" s="74" t="s">
        <v>14</v>
      </c>
      <c r="J1239" s="72" t="s">
        <v>15</v>
      </c>
      <c r="K1239" s="72" t="s">
        <v>13471</v>
      </c>
      <c r="L1239" s="72" t="s">
        <v>767</v>
      </c>
      <c r="M1239" s="72" t="s">
        <v>13472</v>
      </c>
      <c r="N1239" s="72">
        <v>6</v>
      </c>
      <c r="O1239" s="72">
        <v>35</v>
      </c>
      <c r="P1239" s="72">
        <v>53.7</v>
      </c>
      <c r="Q1239" s="72" t="s">
        <v>5021</v>
      </c>
      <c r="R1239" s="72">
        <v>6.5982499999999993</v>
      </c>
      <c r="S1239" s="72">
        <v>73</v>
      </c>
      <c r="T1239" s="75">
        <v>3</v>
      </c>
      <c r="U1239" s="75">
        <v>22</v>
      </c>
      <c r="V1239" s="75" t="s">
        <v>5022</v>
      </c>
      <c r="W1239" s="75">
        <v>-73.056111111111107</v>
      </c>
      <c r="X1239" s="76" t="s">
        <v>13487</v>
      </c>
      <c r="Y1239" s="72" t="s">
        <v>72</v>
      </c>
      <c r="Z1239" s="74" t="s">
        <v>18</v>
      </c>
      <c r="AA1239" s="70"/>
      <c r="AB1239" s="70"/>
    </row>
    <row r="1240" spans="1:28" ht="20.100000000000001" customHeight="1">
      <c r="A1240" s="72" t="s">
        <v>11</v>
      </c>
      <c r="B1240" s="72" t="s">
        <v>5459</v>
      </c>
      <c r="C1240" s="75">
        <f t="shared" si="19"/>
        <v>12027040</v>
      </c>
      <c r="D1240" s="75" t="e">
        <f>MATCH(C1240,estadored!$B$26:$B$322,0)</f>
        <v>#N/A</v>
      </c>
      <c r="E1240" s="73" t="s">
        <v>5460</v>
      </c>
      <c r="F1240" s="74" t="s">
        <v>5019</v>
      </c>
      <c r="G1240" s="74" t="s">
        <v>19</v>
      </c>
      <c r="H1240" s="74" t="s">
        <v>20</v>
      </c>
      <c r="I1240" s="74" t="s">
        <v>24</v>
      </c>
      <c r="J1240" s="72" t="s">
        <v>15</v>
      </c>
      <c r="K1240" s="72" t="s">
        <v>5434</v>
      </c>
      <c r="L1240" s="72" t="s">
        <v>27</v>
      </c>
      <c r="M1240" s="72" t="s">
        <v>88</v>
      </c>
      <c r="N1240" s="72">
        <v>7</v>
      </c>
      <c r="O1240" s="72">
        <v>59</v>
      </c>
      <c r="P1240" s="72">
        <v>39.9</v>
      </c>
      <c r="Q1240" s="72" t="s">
        <v>5021</v>
      </c>
      <c r="R1240" s="72">
        <v>7.9944166666666669</v>
      </c>
      <c r="S1240" s="72">
        <v>76</v>
      </c>
      <c r="T1240" s="75">
        <v>37</v>
      </c>
      <c r="U1240" s="75">
        <v>54.3</v>
      </c>
      <c r="V1240" s="75" t="s">
        <v>5022</v>
      </c>
      <c r="W1240" s="75">
        <v>-76.631749999999997</v>
      </c>
      <c r="X1240" s="76" t="s">
        <v>5461</v>
      </c>
      <c r="Y1240" s="72" t="s">
        <v>5462</v>
      </c>
      <c r="Z1240" s="74" t="s">
        <v>5155</v>
      </c>
      <c r="AA1240" s="70"/>
      <c r="AB1240" s="70"/>
    </row>
    <row r="1241" spans="1:28" ht="20.100000000000001" customHeight="1">
      <c r="A1241" s="72" t="s">
        <v>674</v>
      </c>
      <c r="B1241" s="72" t="s">
        <v>10079</v>
      </c>
      <c r="C1241" s="75">
        <f t="shared" si="19"/>
        <v>25020250</v>
      </c>
      <c r="D1241" s="75" t="e">
        <f>MATCH(C1241,estadored!$B$26:$B$322,0)</f>
        <v>#N/A</v>
      </c>
      <c r="E1241" s="73" t="s">
        <v>10080</v>
      </c>
      <c r="F1241" s="74" t="s">
        <v>5019</v>
      </c>
      <c r="G1241" s="74" t="s">
        <v>12</v>
      </c>
      <c r="H1241" s="74" t="s">
        <v>13</v>
      </c>
      <c r="I1241" s="74" t="s">
        <v>14</v>
      </c>
      <c r="J1241" s="72" t="s">
        <v>15</v>
      </c>
      <c r="K1241" s="72" t="s">
        <v>10081</v>
      </c>
      <c r="L1241" s="72" t="s">
        <v>424</v>
      </c>
      <c r="M1241" s="72" t="s">
        <v>10082</v>
      </c>
      <c r="N1241" s="72">
        <v>9</v>
      </c>
      <c r="O1241" s="72">
        <v>11</v>
      </c>
      <c r="P1241" s="72">
        <v>49.9</v>
      </c>
      <c r="Q1241" s="72" t="s">
        <v>5021</v>
      </c>
      <c r="R1241" s="72">
        <v>9.1971944444444453</v>
      </c>
      <c r="S1241" s="72">
        <v>73</v>
      </c>
      <c r="T1241" s="75">
        <v>32</v>
      </c>
      <c r="U1241" s="75">
        <v>31</v>
      </c>
      <c r="V1241" s="75" t="s">
        <v>5022</v>
      </c>
      <c r="W1241" s="75">
        <v>-73.541944444444439</v>
      </c>
      <c r="X1241" s="76" t="s">
        <v>17</v>
      </c>
      <c r="Y1241" s="72" t="s">
        <v>6665</v>
      </c>
      <c r="Z1241" s="74" t="s">
        <v>18</v>
      </c>
      <c r="AA1241" s="70"/>
      <c r="AB1241" s="70"/>
    </row>
    <row r="1242" spans="1:28" ht="20.100000000000001" customHeight="1">
      <c r="A1242" s="72" t="s">
        <v>674</v>
      </c>
      <c r="B1242" s="72" t="s">
        <v>10118</v>
      </c>
      <c r="C1242" s="75">
        <f t="shared" si="19"/>
        <v>25021580</v>
      </c>
      <c r="D1242" s="75" t="e">
        <f>MATCH(C1242,estadored!$B$26:$B$322,0)</f>
        <v>#N/A</v>
      </c>
      <c r="E1242" s="73" t="s">
        <v>10119</v>
      </c>
      <c r="F1242" s="74" t="s">
        <v>5019</v>
      </c>
      <c r="G1242" s="74" t="s">
        <v>12</v>
      </c>
      <c r="H1242" s="74" t="s">
        <v>13</v>
      </c>
      <c r="I1242" s="74" t="s">
        <v>24</v>
      </c>
      <c r="J1242" s="72" t="s">
        <v>15</v>
      </c>
      <c r="K1242" s="72" t="s">
        <v>10081</v>
      </c>
      <c r="L1242" s="72" t="s">
        <v>424</v>
      </c>
      <c r="M1242" s="72" t="s">
        <v>10082</v>
      </c>
      <c r="N1242" s="72">
        <v>9</v>
      </c>
      <c r="O1242" s="72">
        <v>11</v>
      </c>
      <c r="P1242" s="72">
        <v>0</v>
      </c>
      <c r="Q1242" s="72" t="s">
        <v>5021</v>
      </c>
      <c r="R1242" s="72">
        <v>9.1833333333333336</v>
      </c>
      <c r="S1242" s="72">
        <v>73</v>
      </c>
      <c r="T1242" s="75">
        <v>32</v>
      </c>
      <c r="U1242" s="75">
        <v>0</v>
      </c>
      <c r="V1242" s="75" t="s">
        <v>5022</v>
      </c>
      <c r="W1242" s="75">
        <v>-73.533333333333331</v>
      </c>
      <c r="X1242" s="76" t="s">
        <v>17</v>
      </c>
      <c r="Y1242" s="72" t="s">
        <v>6063</v>
      </c>
      <c r="Z1242" s="74" t="s">
        <v>7009</v>
      </c>
      <c r="AA1242" s="70"/>
      <c r="AB1242" s="70"/>
    </row>
    <row r="1243" spans="1:28" ht="20.100000000000001" customHeight="1">
      <c r="A1243" s="72" t="s">
        <v>763</v>
      </c>
      <c r="B1243" s="72" t="s">
        <v>11052</v>
      </c>
      <c r="C1243" s="75">
        <f t="shared" si="19"/>
        <v>24035010</v>
      </c>
      <c r="D1243" s="75" t="e">
        <f>MATCH(C1243,estadored!$B$26:$B$322,0)</f>
        <v>#N/A</v>
      </c>
      <c r="E1243" s="73" t="s">
        <v>11053</v>
      </c>
      <c r="F1243" s="74" t="s">
        <v>5019</v>
      </c>
      <c r="G1243" s="74" t="s">
        <v>12</v>
      </c>
      <c r="H1243" s="74" t="s">
        <v>26</v>
      </c>
      <c r="I1243" s="74" t="s">
        <v>14</v>
      </c>
      <c r="J1243" s="72" t="s">
        <v>15</v>
      </c>
      <c r="K1243" s="72" t="s">
        <v>775</v>
      </c>
      <c r="L1243" s="72" t="s">
        <v>173</v>
      </c>
      <c r="M1243" s="72" t="s">
        <v>11054</v>
      </c>
      <c r="N1243" s="72">
        <v>6</v>
      </c>
      <c r="O1243" s="72">
        <v>14</v>
      </c>
      <c r="P1243" s="72">
        <v>53.2</v>
      </c>
      <c r="Q1243" s="72" t="s">
        <v>5021</v>
      </c>
      <c r="R1243" s="72">
        <v>6.2481111111111112</v>
      </c>
      <c r="S1243" s="72">
        <v>72</v>
      </c>
      <c r="T1243" s="75">
        <v>32</v>
      </c>
      <c r="U1243" s="75">
        <v>56</v>
      </c>
      <c r="V1243" s="75" t="s">
        <v>5022</v>
      </c>
      <c r="W1243" s="75">
        <v>-72.548888888888882</v>
      </c>
      <c r="X1243" s="76" t="s">
        <v>784</v>
      </c>
      <c r="Y1243" s="72" t="s">
        <v>6705</v>
      </c>
      <c r="Z1243" s="74" t="s">
        <v>18</v>
      </c>
      <c r="AA1243" s="70"/>
      <c r="AB1243" s="70"/>
    </row>
    <row r="1244" spans="1:28" ht="20.100000000000001" customHeight="1">
      <c r="A1244" s="72" t="s">
        <v>11</v>
      </c>
      <c r="B1244" s="72" t="s">
        <v>5222</v>
      </c>
      <c r="C1244" s="75">
        <f t="shared" si="19"/>
        <v>11110060</v>
      </c>
      <c r="D1244" s="75" t="e">
        <f>MATCH(C1244,estadored!$B$26:$B$322,0)</f>
        <v>#N/A</v>
      </c>
      <c r="E1244" s="73" t="s">
        <v>5223</v>
      </c>
      <c r="F1244" s="74" t="s">
        <v>5019</v>
      </c>
      <c r="G1244" s="74" t="s">
        <v>12</v>
      </c>
      <c r="H1244" s="74" t="s">
        <v>13</v>
      </c>
      <c r="I1244" s="74" t="s">
        <v>24</v>
      </c>
      <c r="J1244" s="72" t="s">
        <v>15</v>
      </c>
      <c r="K1244" s="72" t="s">
        <v>5224</v>
      </c>
      <c r="L1244" s="72" t="s">
        <v>27</v>
      </c>
      <c r="M1244" s="72" t="s">
        <v>5225</v>
      </c>
      <c r="N1244" s="72">
        <v>7</v>
      </c>
      <c r="O1244" s="72">
        <v>0</v>
      </c>
      <c r="P1244" s="72">
        <v>0</v>
      </c>
      <c r="Q1244" s="72" t="s">
        <v>5021</v>
      </c>
      <c r="R1244" s="72">
        <v>7</v>
      </c>
      <c r="S1244" s="72">
        <v>76</v>
      </c>
      <c r="T1244" s="75">
        <v>16</v>
      </c>
      <c r="U1244" s="75">
        <v>0</v>
      </c>
      <c r="V1244" s="75" t="s">
        <v>5022</v>
      </c>
      <c r="W1244" s="75">
        <v>-76.266666666666666</v>
      </c>
      <c r="X1244" s="76" t="s">
        <v>5226</v>
      </c>
      <c r="Y1244" s="72" t="s">
        <v>5227</v>
      </c>
      <c r="Z1244" s="74" t="s">
        <v>5228</v>
      </c>
      <c r="AA1244" s="70"/>
      <c r="AB1244" s="70"/>
    </row>
    <row r="1245" spans="1:28" ht="20.100000000000001" customHeight="1">
      <c r="A1245" s="72" t="s">
        <v>11</v>
      </c>
      <c r="B1245" s="72" t="s">
        <v>5233</v>
      </c>
      <c r="C1245" s="75">
        <f t="shared" si="19"/>
        <v>11115010</v>
      </c>
      <c r="D1245" s="75" t="e">
        <f>MATCH(C1245,estadored!$B$26:$B$322,0)</f>
        <v>#N/A</v>
      </c>
      <c r="E1245" s="73" t="s">
        <v>5234</v>
      </c>
      <c r="F1245" s="74" t="s">
        <v>5019</v>
      </c>
      <c r="G1245" s="74" t="s">
        <v>12</v>
      </c>
      <c r="H1245" s="74" t="s">
        <v>64</v>
      </c>
      <c r="I1245" s="74" t="s">
        <v>24</v>
      </c>
      <c r="J1245" s="72" t="s">
        <v>15</v>
      </c>
      <c r="K1245" s="72" t="s">
        <v>5224</v>
      </c>
      <c r="L1245" s="72" t="s">
        <v>27</v>
      </c>
      <c r="M1245" s="72" t="s">
        <v>5225</v>
      </c>
      <c r="N1245" s="72">
        <v>7</v>
      </c>
      <c r="O1245" s="72">
        <v>0</v>
      </c>
      <c r="P1245" s="72">
        <v>0</v>
      </c>
      <c r="Q1245" s="72" t="s">
        <v>5021</v>
      </c>
      <c r="R1245" s="72">
        <v>7</v>
      </c>
      <c r="S1245" s="72">
        <v>76</v>
      </c>
      <c r="T1245" s="75">
        <v>16</v>
      </c>
      <c r="U1245" s="75">
        <v>0</v>
      </c>
      <c r="V1245" s="75" t="s">
        <v>5022</v>
      </c>
      <c r="W1245" s="75">
        <v>-76.266666666666666</v>
      </c>
      <c r="X1245" s="76" t="s">
        <v>5226</v>
      </c>
      <c r="Y1245" s="72" t="s">
        <v>71</v>
      </c>
      <c r="Z1245" s="74" t="s">
        <v>72</v>
      </c>
      <c r="AA1245" s="70"/>
      <c r="AB1245" s="70"/>
    </row>
    <row r="1246" spans="1:28" ht="20.100000000000001" customHeight="1">
      <c r="A1246" s="72" t="s">
        <v>11</v>
      </c>
      <c r="B1246" s="72" t="s">
        <v>5250</v>
      </c>
      <c r="C1246" s="75">
        <f t="shared" si="19"/>
        <v>11117020</v>
      </c>
      <c r="D1246" s="75" t="e">
        <f>MATCH(C1246,estadored!$B$26:$B$322,0)</f>
        <v>#N/A</v>
      </c>
      <c r="E1246" s="73" t="s">
        <v>5251</v>
      </c>
      <c r="F1246" s="74" t="s">
        <v>5019</v>
      </c>
      <c r="G1246" s="74" t="s">
        <v>19</v>
      </c>
      <c r="H1246" s="74" t="s">
        <v>20</v>
      </c>
      <c r="I1246" s="74" t="s">
        <v>24</v>
      </c>
      <c r="J1246" s="72" t="s">
        <v>15</v>
      </c>
      <c r="K1246" s="72" t="s">
        <v>5248</v>
      </c>
      <c r="L1246" s="72" t="s">
        <v>27</v>
      </c>
      <c r="M1246" s="72" t="s">
        <v>5225</v>
      </c>
      <c r="N1246" s="72">
        <v>7</v>
      </c>
      <c r="O1246" s="72">
        <v>1</v>
      </c>
      <c r="P1246" s="72">
        <v>0</v>
      </c>
      <c r="Q1246" s="72" t="s">
        <v>5021</v>
      </c>
      <c r="R1246" s="72">
        <v>7.0166666666666666</v>
      </c>
      <c r="S1246" s="72">
        <v>76</v>
      </c>
      <c r="T1246" s="75">
        <v>16</v>
      </c>
      <c r="U1246" s="75">
        <v>0</v>
      </c>
      <c r="V1246" s="75" t="s">
        <v>5022</v>
      </c>
      <c r="W1246" s="75">
        <v>-76.266666666666666</v>
      </c>
      <c r="X1246" s="76" t="s">
        <v>5252</v>
      </c>
      <c r="Y1246" s="72" t="s">
        <v>5168</v>
      </c>
      <c r="Z1246" s="74" t="s">
        <v>5050</v>
      </c>
      <c r="AA1246" s="70"/>
      <c r="AB1246" s="70"/>
    </row>
    <row r="1247" spans="1:28" ht="20.100000000000001" customHeight="1">
      <c r="A1247" s="72" t="s">
        <v>11</v>
      </c>
      <c r="B1247" s="72" t="s">
        <v>5260</v>
      </c>
      <c r="C1247" s="75">
        <f t="shared" si="19"/>
        <v>11117050</v>
      </c>
      <c r="D1247" s="75" t="e">
        <f>MATCH(C1247,estadored!$B$26:$B$322,0)</f>
        <v>#N/A</v>
      </c>
      <c r="E1247" s="73" t="s">
        <v>5261</v>
      </c>
      <c r="F1247" s="74" t="s">
        <v>5019</v>
      </c>
      <c r="G1247" s="74" t="s">
        <v>19</v>
      </c>
      <c r="H1247" s="74" t="s">
        <v>20</v>
      </c>
      <c r="I1247" s="74" t="s">
        <v>14</v>
      </c>
      <c r="J1247" s="72" t="s">
        <v>15</v>
      </c>
      <c r="K1247" s="72" t="s">
        <v>5248</v>
      </c>
      <c r="L1247" s="72" t="s">
        <v>27</v>
      </c>
      <c r="M1247" s="72" t="s">
        <v>5225</v>
      </c>
      <c r="N1247" s="72">
        <v>7</v>
      </c>
      <c r="O1247" s="72">
        <v>0</v>
      </c>
      <c r="P1247" s="72">
        <v>15.8</v>
      </c>
      <c r="Q1247" s="72" t="s">
        <v>5021</v>
      </c>
      <c r="R1247" s="72">
        <v>7.0043888888888892</v>
      </c>
      <c r="S1247" s="72">
        <v>76</v>
      </c>
      <c r="T1247" s="75">
        <v>15</v>
      </c>
      <c r="U1247" s="75">
        <v>59</v>
      </c>
      <c r="V1247" s="75" t="s">
        <v>5022</v>
      </c>
      <c r="W1247" s="75">
        <v>-76.266388888888883</v>
      </c>
      <c r="X1247" s="76" t="s">
        <v>74</v>
      </c>
      <c r="Y1247" s="72" t="s">
        <v>5262</v>
      </c>
      <c r="Z1247" s="74" t="s">
        <v>18</v>
      </c>
      <c r="AA1247" s="70"/>
      <c r="AB1247" s="70"/>
    </row>
    <row r="1248" spans="1:28" ht="20.100000000000001" customHeight="1">
      <c r="A1248" s="72" t="s">
        <v>303</v>
      </c>
      <c r="B1248" s="72" t="s">
        <v>7906</v>
      </c>
      <c r="C1248" s="75">
        <f t="shared" si="19"/>
        <v>29047080</v>
      </c>
      <c r="D1248" s="75" t="e">
        <f>MATCH(C1248,estadored!$B$26:$B$322,0)</f>
        <v>#N/A</v>
      </c>
      <c r="E1248" s="73" t="s">
        <v>7907</v>
      </c>
      <c r="F1248" s="74" t="s">
        <v>5019</v>
      </c>
      <c r="G1248" s="74" t="s">
        <v>19</v>
      </c>
      <c r="H1248" s="74" t="s">
        <v>31</v>
      </c>
      <c r="I1248" s="74" t="s">
        <v>14</v>
      </c>
      <c r="J1248" s="72" t="s">
        <v>15</v>
      </c>
      <c r="K1248" s="72" t="s">
        <v>160</v>
      </c>
      <c r="L1248" s="72" t="s">
        <v>307</v>
      </c>
      <c r="M1248" s="72" t="s">
        <v>368</v>
      </c>
      <c r="N1248" s="72">
        <v>10</v>
      </c>
      <c r="O1248" s="72">
        <v>57</v>
      </c>
      <c r="P1248" s="72">
        <v>59</v>
      </c>
      <c r="Q1248" s="72" t="s">
        <v>5021</v>
      </c>
      <c r="R1248" s="72">
        <v>10.966388888888888</v>
      </c>
      <c r="S1248" s="72">
        <v>74</v>
      </c>
      <c r="T1248" s="75">
        <v>45</v>
      </c>
      <c r="U1248" s="75">
        <v>36</v>
      </c>
      <c r="V1248" s="75" t="s">
        <v>5022</v>
      </c>
      <c r="W1248" s="75">
        <v>-74.760000000000005</v>
      </c>
      <c r="X1248" s="76" t="s">
        <v>84</v>
      </c>
      <c r="Y1248" s="72" t="s">
        <v>7908</v>
      </c>
      <c r="Z1248" s="74" t="s">
        <v>18</v>
      </c>
      <c r="AA1248" s="70"/>
      <c r="AB1248" s="70"/>
    </row>
    <row r="1249" spans="1:28" ht="20.100000000000001" customHeight="1">
      <c r="A1249" s="72" t="s">
        <v>1299</v>
      </c>
      <c r="B1249" s="72" t="s">
        <v>15056</v>
      </c>
      <c r="C1249" s="75">
        <f t="shared" si="19"/>
        <v>21210160</v>
      </c>
      <c r="D1249" s="75" t="e">
        <f>MATCH(C1249,estadored!$B$26:$B$322,0)</f>
        <v>#N/A</v>
      </c>
      <c r="E1249" s="73" t="s">
        <v>15057</v>
      </c>
      <c r="F1249" s="74" t="s">
        <v>5019</v>
      </c>
      <c r="G1249" s="74" t="s">
        <v>12</v>
      </c>
      <c r="H1249" s="74" t="s">
        <v>67</v>
      </c>
      <c r="I1249" s="74" t="s">
        <v>14</v>
      </c>
      <c r="J1249" s="72" t="s">
        <v>15</v>
      </c>
      <c r="K1249" s="72" t="s">
        <v>15058</v>
      </c>
      <c r="L1249" s="72" t="s">
        <v>637</v>
      </c>
      <c r="M1249" s="72" t="s">
        <v>1323</v>
      </c>
      <c r="N1249" s="72">
        <v>4</v>
      </c>
      <c r="O1249" s="72">
        <v>28</v>
      </c>
      <c r="P1249" s="72">
        <v>0</v>
      </c>
      <c r="Q1249" s="72" t="s">
        <v>5021</v>
      </c>
      <c r="R1249" s="72">
        <v>4.4666666666666668</v>
      </c>
      <c r="S1249" s="72">
        <v>75</v>
      </c>
      <c r="T1249" s="75">
        <v>18</v>
      </c>
      <c r="U1249" s="75">
        <v>15.4</v>
      </c>
      <c r="V1249" s="75" t="s">
        <v>5022</v>
      </c>
      <c r="W1249" s="75">
        <v>-75.30427777777777</v>
      </c>
      <c r="X1249" s="76" t="s">
        <v>5212</v>
      </c>
      <c r="Y1249" s="72" t="s">
        <v>422</v>
      </c>
      <c r="Z1249" s="74" t="s">
        <v>18</v>
      </c>
      <c r="AA1249" s="70"/>
      <c r="AB1249" s="70"/>
    </row>
    <row r="1250" spans="1:28" ht="20.100000000000001" customHeight="1">
      <c r="A1250" s="72" t="s">
        <v>1031</v>
      </c>
      <c r="B1250" s="72" t="s">
        <v>13294</v>
      </c>
      <c r="C1250" s="75">
        <f t="shared" si="19"/>
        <v>23197670</v>
      </c>
      <c r="D1250" s="75" t="e">
        <f>MATCH(C1250,estadored!$B$26:$B$322,0)</f>
        <v>#N/A</v>
      </c>
      <c r="E1250" s="73" t="s">
        <v>13295</v>
      </c>
      <c r="F1250" s="74" t="s">
        <v>5019</v>
      </c>
      <c r="G1250" s="74" t="s">
        <v>19</v>
      </c>
      <c r="H1250" s="74" t="s">
        <v>20</v>
      </c>
      <c r="I1250" s="74" t="s">
        <v>24</v>
      </c>
      <c r="J1250" s="72" t="s">
        <v>15</v>
      </c>
      <c r="K1250" s="72" t="s">
        <v>13062</v>
      </c>
      <c r="L1250" s="72" t="s">
        <v>767</v>
      </c>
      <c r="M1250" s="72" t="s">
        <v>142</v>
      </c>
      <c r="N1250" s="72">
        <v>7</v>
      </c>
      <c r="O1250" s="72">
        <v>34</v>
      </c>
      <c r="P1250" s="72">
        <v>0</v>
      </c>
      <c r="Q1250" s="72" t="s">
        <v>5021</v>
      </c>
      <c r="R1250" s="72">
        <v>7.5666666666666664</v>
      </c>
      <c r="S1250" s="72">
        <v>73</v>
      </c>
      <c r="T1250" s="75">
        <v>24</v>
      </c>
      <c r="U1250" s="75">
        <v>0</v>
      </c>
      <c r="V1250" s="75" t="s">
        <v>5022</v>
      </c>
      <c r="W1250" s="75">
        <v>-73.400000000000006</v>
      </c>
      <c r="X1250" s="76" t="s">
        <v>90</v>
      </c>
      <c r="Y1250" s="72" t="s">
        <v>5820</v>
      </c>
      <c r="Z1250" s="74" t="s">
        <v>6008</v>
      </c>
      <c r="AA1250" s="70"/>
      <c r="AB1250" s="70"/>
    </row>
    <row r="1251" spans="1:28" ht="20.100000000000001" customHeight="1">
      <c r="A1251" s="72" t="s">
        <v>1031</v>
      </c>
      <c r="B1251" s="72" t="s">
        <v>12387</v>
      </c>
      <c r="C1251" s="75">
        <f t="shared" si="19"/>
        <v>16015080</v>
      </c>
      <c r="D1251" s="75" t="e">
        <f>MATCH(C1251,estadored!$B$26:$B$322,0)</f>
        <v>#N/A</v>
      </c>
      <c r="E1251" s="73" t="s">
        <v>12388</v>
      </c>
      <c r="F1251" s="74" t="s">
        <v>5019</v>
      </c>
      <c r="G1251" s="74" t="s">
        <v>12</v>
      </c>
      <c r="H1251" s="74" t="s">
        <v>26</v>
      </c>
      <c r="I1251" s="74" t="s">
        <v>24</v>
      </c>
      <c r="J1251" s="72" t="s">
        <v>15</v>
      </c>
      <c r="K1251" s="72" t="s">
        <v>1034</v>
      </c>
      <c r="L1251" s="72" t="s">
        <v>492</v>
      </c>
      <c r="M1251" s="72" t="s">
        <v>12389</v>
      </c>
      <c r="N1251" s="72">
        <v>8</v>
      </c>
      <c r="O1251" s="72">
        <v>19</v>
      </c>
      <c r="P1251" s="72">
        <v>0</v>
      </c>
      <c r="Q1251" s="72" t="s">
        <v>5021</v>
      </c>
      <c r="R1251" s="72">
        <v>8.3166666666666664</v>
      </c>
      <c r="S1251" s="72">
        <v>72</v>
      </c>
      <c r="T1251" s="75">
        <v>25</v>
      </c>
      <c r="U1251" s="75">
        <v>0</v>
      </c>
      <c r="V1251" s="75" t="s">
        <v>5022</v>
      </c>
      <c r="W1251" s="75">
        <v>-72.416666666666671</v>
      </c>
      <c r="X1251" s="76" t="s">
        <v>9396</v>
      </c>
      <c r="Y1251" s="72" t="s">
        <v>7600</v>
      </c>
      <c r="Z1251" s="74" t="s">
        <v>353</v>
      </c>
      <c r="AA1251" s="70"/>
      <c r="AB1251" s="70"/>
    </row>
    <row r="1252" spans="1:28" ht="20.100000000000001" customHeight="1">
      <c r="A1252" s="72" t="s">
        <v>1031</v>
      </c>
      <c r="B1252" s="72" t="s">
        <v>12726</v>
      </c>
      <c r="C1252" s="75">
        <f t="shared" si="19"/>
        <v>16050180</v>
      </c>
      <c r="D1252" s="75" t="e">
        <f>MATCH(C1252,estadored!$B$26:$B$322,0)</f>
        <v>#N/A</v>
      </c>
      <c r="E1252" s="73" t="s">
        <v>12727</v>
      </c>
      <c r="F1252" s="74" t="s">
        <v>5019</v>
      </c>
      <c r="G1252" s="74" t="s">
        <v>12</v>
      </c>
      <c r="H1252" s="74" t="s">
        <v>13</v>
      </c>
      <c r="I1252" s="74" t="s">
        <v>24</v>
      </c>
      <c r="J1252" s="72" t="s">
        <v>15</v>
      </c>
      <c r="K1252" s="72" t="s">
        <v>1062</v>
      </c>
      <c r="L1252" s="72" t="s">
        <v>492</v>
      </c>
      <c r="M1252" s="72" t="s">
        <v>1063</v>
      </c>
      <c r="N1252" s="72">
        <v>8</v>
      </c>
      <c r="O1252" s="72">
        <v>15</v>
      </c>
      <c r="P1252" s="72">
        <v>0</v>
      </c>
      <c r="Q1252" s="72" t="s">
        <v>5021</v>
      </c>
      <c r="R1252" s="72">
        <v>8.25</v>
      </c>
      <c r="S1252" s="72">
        <v>73</v>
      </c>
      <c r="T1252" s="75">
        <v>22</v>
      </c>
      <c r="U1252" s="75">
        <v>0</v>
      </c>
      <c r="V1252" s="75" t="s">
        <v>5022</v>
      </c>
      <c r="W1252" s="75">
        <v>-73.36666666666666</v>
      </c>
      <c r="X1252" s="76" t="s">
        <v>812</v>
      </c>
      <c r="Y1252" s="72" t="s">
        <v>6000</v>
      </c>
      <c r="Z1252" s="74" t="s">
        <v>12728</v>
      </c>
      <c r="AA1252" s="70"/>
      <c r="AB1252" s="70"/>
    </row>
    <row r="1253" spans="1:28" ht="20.100000000000001" customHeight="1">
      <c r="A1253" s="72" t="s">
        <v>1299</v>
      </c>
      <c r="B1253" s="72" t="s">
        <v>15047</v>
      </c>
      <c r="C1253" s="75">
        <f t="shared" si="19"/>
        <v>21210130</v>
      </c>
      <c r="D1253" s="75" t="e">
        <f>MATCH(C1253,estadored!$B$26:$B$322,0)</f>
        <v>#N/A</v>
      </c>
      <c r="E1253" s="73" t="s">
        <v>15048</v>
      </c>
      <c r="F1253" s="74" t="s">
        <v>5019</v>
      </c>
      <c r="G1253" s="74" t="s">
        <v>12</v>
      </c>
      <c r="H1253" s="74" t="s">
        <v>13</v>
      </c>
      <c r="I1253" s="74" t="s">
        <v>14</v>
      </c>
      <c r="J1253" s="72" t="s">
        <v>15</v>
      </c>
      <c r="K1253" s="72" t="s">
        <v>14969</v>
      </c>
      <c r="L1253" s="72" t="s">
        <v>637</v>
      </c>
      <c r="M1253" s="72" t="s">
        <v>1325</v>
      </c>
      <c r="N1253" s="72">
        <v>4</v>
      </c>
      <c r="O1253" s="72">
        <v>22</v>
      </c>
      <c r="P1253" s="72">
        <v>49.2</v>
      </c>
      <c r="Q1253" s="72" t="s">
        <v>5021</v>
      </c>
      <c r="R1253" s="72">
        <v>4.3803333333333327</v>
      </c>
      <c r="S1253" s="72">
        <v>75</v>
      </c>
      <c r="T1253" s="75">
        <v>30</v>
      </c>
      <c r="U1253" s="75">
        <v>42.3</v>
      </c>
      <c r="V1253" s="75" t="s">
        <v>5022</v>
      </c>
      <c r="W1253" s="75">
        <v>-75.511750000000006</v>
      </c>
      <c r="X1253" s="76" t="s">
        <v>11817</v>
      </c>
      <c r="Y1253" s="72" t="s">
        <v>5448</v>
      </c>
      <c r="Z1253" s="74" t="s">
        <v>18</v>
      </c>
      <c r="AA1253" s="70"/>
      <c r="AB1253" s="70"/>
    </row>
    <row r="1254" spans="1:28" ht="20.100000000000001" customHeight="1">
      <c r="A1254" s="72" t="s">
        <v>674</v>
      </c>
      <c r="B1254" s="72" t="s">
        <v>9626</v>
      </c>
      <c r="C1254" s="75">
        <f t="shared" si="19"/>
        <v>15010160</v>
      </c>
      <c r="D1254" s="75" t="e">
        <f>MATCH(C1254,estadored!$B$26:$B$322,0)</f>
        <v>#N/A</v>
      </c>
      <c r="E1254" s="73" t="s">
        <v>9627</v>
      </c>
      <c r="F1254" s="74" t="s">
        <v>5019</v>
      </c>
      <c r="G1254" s="74" t="s">
        <v>12</v>
      </c>
      <c r="H1254" s="74" t="s">
        <v>13</v>
      </c>
      <c r="I1254" s="74" t="s">
        <v>24</v>
      </c>
      <c r="J1254" s="72" t="s">
        <v>15</v>
      </c>
      <c r="K1254" s="72" t="s">
        <v>9613</v>
      </c>
      <c r="L1254" s="72" t="s">
        <v>160</v>
      </c>
      <c r="M1254" s="72" t="s">
        <v>675</v>
      </c>
      <c r="N1254" s="72">
        <v>11</v>
      </c>
      <c r="O1254" s="72">
        <v>7</v>
      </c>
      <c r="P1254" s="72">
        <v>0</v>
      </c>
      <c r="Q1254" s="72" t="s">
        <v>5021</v>
      </c>
      <c r="R1254" s="72">
        <v>11.116666666666667</v>
      </c>
      <c r="S1254" s="72">
        <v>74</v>
      </c>
      <c r="T1254" s="75">
        <v>8</v>
      </c>
      <c r="U1254" s="75">
        <v>0</v>
      </c>
      <c r="V1254" s="75" t="s">
        <v>5022</v>
      </c>
      <c r="W1254" s="75">
        <v>-74.13333333333334</v>
      </c>
      <c r="X1254" s="76" t="s">
        <v>5048</v>
      </c>
      <c r="Y1254" s="72" t="s">
        <v>8818</v>
      </c>
      <c r="Z1254" s="74" t="s">
        <v>5774</v>
      </c>
      <c r="AA1254" s="70"/>
      <c r="AB1254" s="70"/>
    </row>
    <row r="1255" spans="1:28" ht="20.100000000000001" customHeight="1">
      <c r="A1255" s="72" t="s">
        <v>1299</v>
      </c>
      <c r="B1255" s="72" t="s">
        <v>15432</v>
      </c>
      <c r="C1255" s="75">
        <f t="shared" si="19"/>
        <v>22045010</v>
      </c>
      <c r="D1255" s="75" t="e">
        <f>MATCH(C1255,estadored!$B$26:$B$322,0)</f>
        <v>#N/A</v>
      </c>
      <c r="E1255" s="73" t="s">
        <v>15433</v>
      </c>
      <c r="F1255" s="74" t="s">
        <v>5019</v>
      </c>
      <c r="G1255" s="74" t="s">
        <v>12</v>
      </c>
      <c r="H1255" s="74" t="s">
        <v>26</v>
      </c>
      <c r="I1255" s="74" t="s">
        <v>14</v>
      </c>
      <c r="J1255" s="72" t="s">
        <v>15</v>
      </c>
      <c r="K1255" s="72" t="s">
        <v>15434</v>
      </c>
      <c r="L1255" s="72" t="s">
        <v>637</v>
      </c>
      <c r="M1255" s="72" t="s">
        <v>15431</v>
      </c>
      <c r="N1255" s="72">
        <v>3</v>
      </c>
      <c r="O1255" s="72">
        <v>43</v>
      </c>
      <c r="P1255" s="72">
        <v>20.8</v>
      </c>
      <c r="Q1255" s="72" t="s">
        <v>5021</v>
      </c>
      <c r="R1255" s="72">
        <v>3.7224444444444447</v>
      </c>
      <c r="S1255" s="72">
        <v>75</v>
      </c>
      <c r="T1255" s="75">
        <v>30</v>
      </c>
      <c r="U1255" s="75">
        <v>12.4</v>
      </c>
      <c r="V1255" s="75" t="s">
        <v>5022</v>
      </c>
      <c r="W1255" s="75">
        <v>-75.50344444444444</v>
      </c>
      <c r="X1255" s="76" t="s">
        <v>15435</v>
      </c>
      <c r="Y1255" s="72" t="s">
        <v>6893</v>
      </c>
      <c r="Z1255" s="74" t="s">
        <v>18</v>
      </c>
      <c r="AA1255" s="70"/>
      <c r="AB1255" s="70"/>
    </row>
    <row r="1256" spans="1:28" ht="20.100000000000001" customHeight="1">
      <c r="A1256" s="72" t="s">
        <v>763</v>
      </c>
      <c r="B1256" s="72" t="s">
        <v>11457</v>
      </c>
      <c r="C1256" s="75">
        <f t="shared" si="19"/>
        <v>35097010</v>
      </c>
      <c r="D1256" s="75" t="e">
        <f>MATCH(C1256,estadored!$B$26:$B$322,0)</f>
        <v>#N/A</v>
      </c>
      <c r="E1256" s="73" t="s">
        <v>11458</v>
      </c>
      <c r="F1256" s="74" t="s">
        <v>5019</v>
      </c>
      <c r="G1256" s="74" t="s">
        <v>19</v>
      </c>
      <c r="H1256" s="74" t="s">
        <v>20</v>
      </c>
      <c r="I1256" s="74" t="s">
        <v>14</v>
      </c>
      <c r="J1256" s="72" t="s">
        <v>15</v>
      </c>
      <c r="K1256" s="72" t="s">
        <v>834</v>
      </c>
      <c r="L1256" s="72" t="s">
        <v>173</v>
      </c>
      <c r="M1256" s="72" t="s">
        <v>835</v>
      </c>
      <c r="N1256" s="72">
        <v>5</v>
      </c>
      <c r="O1256" s="72">
        <v>29</v>
      </c>
      <c r="P1256" s="72">
        <v>14.1</v>
      </c>
      <c r="Q1256" s="72" t="s">
        <v>5021</v>
      </c>
      <c r="R1256" s="72">
        <v>5.4872500000000004</v>
      </c>
      <c r="S1256" s="72">
        <v>72</v>
      </c>
      <c r="T1256" s="75">
        <v>56</v>
      </c>
      <c r="U1256" s="75">
        <v>2.8</v>
      </c>
      <c r="V1256" s="75" t="s">
        <v>5022</v>
      </c>
      <c r="W1256" s="75">
        <v>-72.934111111111122</v>
      </c>
      <c r="X1256" s="76" t="s">
        <v>11459</v>
      </c>
      <c r="Y1256" s="72" t="s">
        <v>7587</v>
      </c>
      <c r="Z1256" s="74" t="s">
        <v>18</v>
      </c>
      <c r="AA1256" s="70"/>
      <c r="AB1256" s="70"/>
    </row>
    <row r="1257" spans="1:28" ht="20.100000000000001" customHeight="1">
      <c r="A1257" s="72" t="s">
        <v>763</v>
      </c>
      <c r="B1257" s="72" t="s">
        <v>11465</v>
      </c>
      <c r="C1257" s="75">
        <f t="shared" si="19"/>
        <v>35097040</v>
      </c>
      <c r="D1257" s="75" t="e">
        <f>MATCH(C1257,estadored!$B$26:$B$322,0)</f>
        <v>#N/A</v>
      </c>
      <c r="E1257" s="73" t="s">
        <v>11466</v>
      </c>
      <c r="F1257" s="74" t="s">
        <v>5019</v>
      </c>
      <c r="G1257" s="74" t="s">
        <v>19</v>
      </c>
      <c r="H1257" s="74" t="s">
        <v>20</v>
      </c>
      <c r="I1257" s="74" t="s">
        <v>24</v>
      </c>
      <c r="J1257" s="72" t="s">
        <v>15</v>
      </c>
      <c r="K1257" s="72" t="s">
        <v>11454</v>
      </c>
      <c r="L1257" s="72" t="s">
        <v>173</v>
      </c>
      <c r="M1257" s="72" t="s">
        <v>835</v>
      </c>
      <c r="N1257" s="72">
        <v>5</v>
      </c>
      <c r="O1257" s="72">
        <v>33</v>
      </c>
      <c r="P1257" s="72">
        <v>0</v>
      </c>
      <c r="Q1257" s="72" t="s">
        <v>5021</v>
      </c>
      <c r="R1257" s="72">
        <v>5.55</v>
      </c>
      <c r="S1257" s="72">
        <v>72</v>
      </c>
      <c r="T1257" s="75">
        <v>55</v>
      </c>
      <c r="U1257" s="75">
        <v>0</v>
      </c>
      <c r="V1257" s="75" t="s">
        <v>5022</v>
      </c>
      <c r="W1257" s="75">
        <v>-72.916666666666671</v>
      </c>
      <c r="X1257" s="76" t="s">
        <v>11462</v>
      </c>
      <c r="Y1257" s="72" t="s">
        <v>650</v>
      </c>
      <c r="Z1257" s="74" t="s">
        <v>6003</v>
      </c>
      <c r="AA1257" s="70"/>
      <c r="AB1257" s="70"/>
    </row>
    <row r="1258" spans="1:28" ht="20.100000000000001" customHeight="1">
      <c r="A1258" s="72" t="s">
        <v>564</v>
      </c>
      <c r="B1258" s="72" t="s">
        <v>9386</v>
      </c>
      <c r="C1258" s="75">
        <f t="shared" si="19"/>
        <v>21147060</v>
      </c>
      <c r="D1258" s="75" t="e">
        <f>MATCH(C1258,estadored!$B$26:$B$322,0)</f>
        <v>#N/A</v>
      </c>
      <c r="E1258" s="73" t="s">
        <v>9387</v>
      </c>
      <c r="F1258" s="74" t="s">
        <v>5019</v>
      </c>
      <c r="G1258" s="74" t="s">
        <v>19</v>
      </c>
      <c r="H1258" s="74" t="s">
        <v>20</v>
      </c>
      <c r="I1258" s="74" t="s">
        <v>24</v>
      </c>
      <c r="J1258" s="72" t="s">
        <v>15</v>
      </c>
      <c r="K1258" s="72" t="s">
        <v>7791</v>
      </c>
      <c r="L1258" s="72" t="s">
        <v>566</v>
      </c>
      <c r="M1258" s="72" t="s">
        <v>621</v>
      </c>
      <c r="N1258" s="72">
        <v>3</v>
      </c>
      <c r="O1258" s="72">
        <v>22</v>
      </c>
      <c r="P1258" s="72">
        <v>0</v>
      </c>
      <c r="Q1258" s="72" t="s">
        <v>5021</v>
      </c>
      <c r="R1258" s="72">
        <v>3.3666666666666667</v>
      </c>
      <c r="S1258" s="72">
        <v>75</v>
      </c>
      <c r="T1258" s="75">
        <v>6</v>
      </c>
      <c r="U1258" s="75">
        <v>0</v>
      </c>
      <c r="V1258" s="75" t="s">
        <v>5022</v>
      </c>
      <c r="W1258" s="75">
        <v>-75.099999999999994</v>
      </c>
      <c r="X1258" s="76" t="s">
        <v>9388</v>
      </c>
      <c r="Y1258" s="72" t="s">
        <v>9389</v>
      </c>
      <c r="Z1258" s="74" t="s">
        <v>7905</v>
      </c>
      <c r="AA1258" s="70"/>
      <c r="AB1258" s="70"/>
    </row>
    <row r="1259" spans="1:28" ht="20.100000000000001" customHeight="1">
      <c r="A1259" s="72" t="s">
        <v>564</v>
      </c>
      <c r="B1259" s="72" t="s">
        <v>9390</v>
      </c>
      <c r="C1259" s="75">
        <f t="shared" si="19"/>
        <v>21147070</v>
      </c>
      <c r="D1259" s="75" t="e">
        <f>MATCH(C1259,estadored!$B$26:$B$322,0)</f>
        <v>#N/A</v>
      </c>
      <c r="E1259" s="73" t="s">
        <v>9391</v>
      </c>
      <c r="F1259" s="74" t="s">
        <v>5019</v>
      </c>
      <c r="G1259" s="74" t="s">
        <v>19</v>
      </c>
      <c r="H1259" s="74" t="s">
        <v>20</v>
      </c>
      <c r="I1259" s="74" t="s">
        <v>24</v>
      </c>
      <c r="J1259" s="72" t="s">
        <v>15</v>
      </c>
      <c r="K1259" s="72" t="s">
        <v>7791</v>
      </c>
      <c r="L1259" s="72" t="s">
        <v>566</v>
      </c>
      <c r="M1259" s="72" t="s">
        <v>621</v>
      </c>
      <c r="N1259" s="72">
        <v>3</v>
      </c>
      <c r="O1259" s="72">
        <v>21</v>
      </c>
      <c r="P1259" s="72">
        <v>0</v>
      </c>
      <c r="Q1259" s="72" t="s">
        <v>5021</v>
      </c>
      <c r="R1259" s="72">
        <v>3.35</v>
      </c>
      <c r="S1259" s="72">
        <v>75</v>
      </c>
      <c r="T1259" s="75">
        <v>7</v>
      </c>
      <c r="U1259" s="75">
        <v>0</v>
      </c>
      <c r="V1259" s="75" t="s">
        <v>5022</v>
      </c>
      <c r="W1259" s="75">
        <v>-75.11666666666666</v>
      </c>
      <c r="X1259" s="76" t="s">
        <v>9388</v>
      </c>
      <c r="Y1259" s="72" t="s">
        <v>9389</v>
      </c>
      <c r="Z1259" s="74" t="s">
        <v>7905</v>
      </c>
      <c r="AA1259" s="70"/>
      <c r="AB1259" s="70"/>
    </row>
    <row r="1260" spans="1:28" ht="20.100000000000001" customHeight="1">
      <c r="A1260" s="72" t="s">
        <v>674</v>
      </c>
      <c r="B1260" s="72" t="s">
        <v>10166</v>
      </c>
      <c r="C1260" s="75">
        <f t="shared" si="19"/>
        <v>28010020</v>
      </c>
      <c r="D1260" s="75" t="e">
        <f>MATCH(C1260,estadored!$B$26:$B$322,0)</f>
        <v>#N/A</v>
      </c>
      <c r="E1260" s="73" t="s">
        <v>10167</v>
      </c>
      <c r="F1260" s="74" t="s">
        <v>5019</v>
      </c>
      <c r="G1260" s="74" t="s">
        <v>12</v>
      </c>
      <c r="H1260" s="74" t="s">
        <v>13</v>
      </c>
      <c r="I1260" s="74" t="s">
        <v>14</v>
      </c>
      <c r="J1260" s="72" t="s">
        <v>15</v>
      </c>
      <c r="K1260" s="72" t="s">
        <v>683</v>
      </c>
      <c r="L1260" s="72" t="s">
        <v>424</v>
      </c>
      <c r="M1260" s="72" t="s">
        <v>732</v>
      </c>
      <c r="N1260" s="72">
        <v>10</v>
      </c>
      <c r="O1260" s="72">
        <v>28</v>
      </c>
      <c r="P1260" s="72">
        <v>48.4</v>
      </c>
      <c r="Q1260" s="72" t="s">
        <v>5021</v>
      </c>
      <c r="R1260" s="72">
        <v>10.48011111111111</v>
      </c>
      <c r="S1260" s="72">
        <v>73</v>
      </c>
      <c r="T1260" s="75">
        <v>14</v>
      </c>
      <c r="U1260" s="75">
        <v>13.9</v>
      </c>
      <c r="V1260" s="75" t="s">
        <v>5022</v>
      </c>
      <c r="W1260" s="75">
        <v>-73.237194444444441</v>
      </c>
      <c r="X1260" s="76" t="s">
        <v>91</v>
      </c>
      <c r="Y1260" s="72" t="s">
        <v>5506</v>
      </c>
      <c r="Z1260" s="74" t="s">
        <v>18</v>
      </c>
      <c r="AA1260" s="70"/>
      <c r="AB1260" s="70"/>
    </row>
    <row r="1261" spans="1:28" ht="20.100000000000001" customHeight="1">
      <c r="A1261" s="72" t="s">
        <v>674</v>
      </c>
      <c r="B1261" s="72" t="s">
        <v>10228</v>
      </c>
      <c r="C1261" s="75">
        <f t="shared" si="19"/>
        <v>28015100</v>
      </c>
      <c r="D1261" s="75" t="e">
        <f>MATCH(C1261,estadored!$B$26:$B$322,0)</f>
        <v>#N/A</v>
      </c>
      <c r="E1261" s="73" t="s">
        <v>10229</v>
      </c>
      <c r="F1261" s="74" t="s">
        <v>5019</v>
      </c>
      <c r="G1261" s="74" t="s">
        <v>12</v>
      </c>
      <c r="H1261" s="74" t="s">
        <v>111</v>
      </c>
      <c r="I1261" s="74" t="s">
        <v>24</v>
      </c>
      <c r="J1261" s="72" t="s">
        <v>15</v>
      </c>
      <c r="K1261" s="72" t="s">
        <v>683</v>
      </c>
      <c r="L1261" s="72" t="s">
        <v>424</v>
      </c>
      <c r="M1261" s="72" t="s">
        <v>732</v>
      </c>
      <c r="N1261" s="72">
        <v>10</v>
      </c>
      <c r="O1261" s="72">
        <v>28</v>
      </c>
      <c r="P1261" s="72">
        <v>48.4</v>
      </c>
      <c r="Q1261" s="72" t="s">
        <v>5021</v>
      </c>
      <c r="R1261" s="72">
        <v>10.48011111111111</v>
      </c>
      <c r="S1261" s="72">
        <v>73</v>
      </c>
      <c r="T1261" s="75">
        <v>14</v>
      </c>
      <c r="U1261" s="75">
        <v>13.9</v>
      </c>
      <c r="V1261" s="75" t="s">
        <v>5022</v>
      </c>
      <c r="W1261" s="75">
        <v>-73.237194444444441</v>
      </c>
      <c r="X1261" s="76" t="s">
        <v>91</v>
      </c>
      <c r="Y1261" s="72" t="s">
        <v>5295</v>
      </c>
      <c r="Z1261" s="74" t="s">
        <v>5506</v>
      </c>
      <c r="AA1261" s="70"/>
      <c r="AB1261" s="70"/>
    </row>
    <row r="1262" spans="1:28" ht="20.100000000000001" customHeight="1">
      <c r="A1262" s="72" t="s">
        <v>674</v>
      </c>
      <c r="B1262" s="72" t="s">
        <v>10355</v>
      </c>
      <c r="C1262" s="75">
        <f t="shared" si="19"/>
        <v>28030100</v>
      </c>
      <c r="D1262" s="75" t="e">
        <f>MATCH(C1262,estadored!$B$26:$B$322,0)</f>
        <v>#N/A</v>
      </c>
      <c r="E1262" s="73" t="s">
        <v>10356</v>
      </c>
      <c r="F1262" s="74" t="s">
        <v>5019</v>
      </c>
      <c r="G1262" s="74" t="s">
        <v>12</v>
      </c>
      <c r="H1262" s="74" t="s">
        <v>13</v>
      </c>
      <c r="I1262" s="74" t="s">
        <v>24</v>
      </c>
      <c r="J1262" s="72" t="s">
        <v>15</v>
      </c>
      <c r="K1262" s="72" t="s">
        <v>10343</v>
      </c>
      <c r="L1262" s="72" t="s">
        <v>424</v>
      </c>
      <c r="M1262" s="72" t="s">
        <v>732</v>
      </c>
      <c r="N1262" s="72">
        <v>10</v>
      </c>
      <c r="O1262" s="72">
        <v>22</v>
      </c>
      <c r="P1262" s="72">
        <v>0</v>
      </c>
      <c r="Q1262" s="72" t="s">
        <v>5021</v>
      </c>
      <c r="R1262" s="72">
        <v>10.366666666666667</v>
      </c>
      <c r="S1262" s="72">
        <v>73</v>
      </c>
      <c r="T1262" s="75">
        <v>30</v>
      </c>
      <c r="U1262" s="75">
        <v>0</v>
      </c>
      <c r="V1262" s="75" t="s">
        <v>5022</v>
      </c>
      <c r="W1262" s="75">
        <v>-73.5</v>
      </c>
      <c r="X1262" s="76" t="s">
        <v>8451</v>
      </c>
      <c r="Y1262" s="72" t="s">
        <v>6497</v>
      </c>
      <c r="Z1262" s="74" t="s">
        <v>725</v>
      </c>
      <c r="AA1262" s="70"/>
      <c r="AB1262" s="70"/>
    </row>
    <row r="1263" spans="1:28" ht="20.100000000000001" customHeight="1">
      <c r="A1263" s="72" t="s">
        <v>763</v>
      </c>
      <c r="B1263" s="72" t="s">
        <v>11558</v>
      </c>
      <c r="C1263" s="75">
        <f t="shared" si="19"/>
        <v>35210060</v>
      </c>
      <c r="D1263" s="75" t="e">
        <f>MATCH(C1263,estadored!$B$26:$B$322,0)</f>
        <v>#N/A</v>
      </c>
      <c r="E1263" s="73" t="s">
        <v>11559</v>
      </c>
      <c r="F1263" s="74" t="s">
        <v>5019</v>
      </c>
      <c r="G1263" s="74" t="s">
        <v>12</v>
      </c>
      <c r="H1263" s="74" t="s">
        <v>67</v>
      </c>
      <c r="I1263" s="74" t="s">
        <v>14</v>
      </c>
      <c r="J1263" s="72" t="s">
        <v>15</v>
      </c>
      <c r="K1263" s="72" t="s">
        <v>11560</v>
      </c>
      <c r="L1263" s="72" t="s">
        <v>545</v>
      </c>
      <c r="M1263" s="72" t="s">
        <v>871</v>
      </c>
      <c r="N1263" s="72">
        <v>5</v>
      </c>
      <c r="O1263" s="72">
        <v>36</v>
      </c>
      <c r="P1263" s="72">
        <v>32.799999999999997</v>
      </c>
      <c r="Q1263" s="72" t="s">
        <v>5021</v>
      </c>
      <c r="R1263" s="72">
        <v>5.6091111111111109</v>
      </c>
      <c r="S1263" s="72">
        <v>72</v>
      </c>
      <c r="T1263" s="75">
        <v>4</v>
      </c>
      <c r="U1263" s="75">
        <v>4.0999999999999996</v>
      </c>
      <c r="V1263" s="75" t="s">
        <v>5022</v>
      </c>
      <c r="W1263" s="75">
        <v>-72.067805555555552</v>
      </c>
      <c r="X1263" s="76" t="s">
        <v>640</v>
      </c>
      <c r="Y1263" s="72" t="s">
        <v>6098</v>
      </c>
      <c r="Z1263" s="74" t="s">
        <v>18</v>
      </c>
      <c r="AA1263" s="70"/>
      <c r="AB1263" s="70"/>
    </row>
    <row r="1264" spans="1:28" ht="20.100000000000001" customHeight="1">
      <c r="A1264" s="72" t="s">
        <v>1031</v>
      </c>
      <c r="B1264" s="72" t="s">
        <v>13012</v>
      </c>
      <c r="C1264" s="75">
        <f t="shared" si="19"/>
        <v>23187180</v>
      </c>
      <c r="D1264" s="75" t="e">
        <f>MATCH(C1264,estadored!$B$26:$B$322,0)</f>
        <v>#N/A</v>
      </c>
      <c r="E1264" s="73" t="s">
        <v>13013</v>
      </c>
      <c r="F1264" s="74" t="s">
        <v>5019</v>
      </c>
      <c r="G1264" s="74" t="s">
        <v>19</v>
      </c>
      <c r="H1264" s="74" t="s">
        <v>20</v>
      </c>
      <c r="I1264" s="74" t="s">
        <v>24</v>
      </c>
      <c r="J1264" s="72" t="s">
        <v>15</v>
      </c>
      <c r="K1264" s="72" t="s">
        <v>160</v>
      </c>
      <c r="L1264" s="72" t="s">
        <v>175</v>
      </c>
      <c r="M1264" s="72" t="s">
        <v>13014</v>
      </c>
      <c r="N1264" s="72">
        <v>7</v>
      </c>
      <c r="O1264" s="72">
        <v>59</v>
      </c>
      <c r="P1264" s="72">
        <v>0</v>
      </c>
      <c r="Q1264" s="72" t="s">
        <v>5021</v>
      </c>
      <c r="R1264" s="72">
        <v>7.9833333333333334</v>
      </c>
      <c r="S1264" s="72">
        <v>73</v>
      </c>
      <c r="T1264" s="75">
        <v>51</v>
      </c>
      <c r="U1264" s="75">
        <v>0</v>
      </c>
      <c r="V1264" s="75" t="s">
        <v>5022</v>
      </c>
      <c r="W1264" s="75">
        <v>-73.849999999999994</v>
      </c>
      <c r="X1264" s="76" t="s">
        <v>180</v>
      </c>
      <c r="Y1264" s="72" t="s">
        <v>6636</v>
      </c>
      <c r="Z1264" s="74" t="s">
        <v>6063</v>
      </c>
      <c r="AA1264" s="70"/>
      <c r="AB1264" s="70"/>
    </row>
    <row r="1265" spans="1:28" ht="20.100000000000001" customHeight="1">
      <c r="A1265" s="72" t="s">
        <v>564</v>
      </c>
      <c r="B1265" s="72" t="s">
        <v>3262</v>
      </c>
      <c r="C1265" s="75">
        <f t="shared" si="19"/>
        <v>21115010</v>
      </c>
      <c r="D1265" s="75">
        <f>MATCH(C1265,estadored!$B$26:$B$322,0)</f>
        <v>36</v>
      </c>
      <c r="E1265" s="73" t="s">
        <v>627</v>
      </c>
      <c r="F1265" s="74" t="s">
        <v>38</v>
      </c>
      <c r="G1265" s="74" t="s">
        <v>12</v>
      </c>
      <c r="H1265" s="74" t="s">
        <v>64</v>
      </c>
      <c r="I1265" s="74" t="s">
        <v>546</v>
      </c>
      <c r="J1265" s="72" t="s">
        <v>15</v>
      </c>
      <c r="K1265" s="72" t="s">
        <v>160</v>
      </c>
      <c r="L1265" s="72" t="s">
        <v>566</v>
      </c>
      <c r="M1265" s="72" t="s">
        <v>621</v>
      </c>
      <c r="N1265" s="72">
        <v>3</v>
      </c>
      <c r="O1265" s="72">
        <v>14</v>
      </c>
      <c r="P1265" s="72">
        <v>4.0999999999999996</v>
      </c>
      <c r="Q1265" s="72" t="s">
        <v>5021</v>
      </c>
      <c r="R1265" s="72">
        <v>3.2344722222222222</v>
      </c>
      <c r="S1265" s="72">
        <v>75</v>
      </c>
      <c r="T1265" s="75">
        <v>10</v>
      </c>
      <c r="U1265" s="75">
        <v>5.5</v>
      </c>
      <c r="V1265" s="75" t="s">
        <v>5022</v>
      </c>
      <c r="W1265" s="75">
        <v>-75.168194444444453</v>
      </c>
      <c r="X1265" s="76" t="s">
        <v>628</v>
      </c>
      <c r="Y1265" s="72" t="s">
        <v>629</v>
      </c>
      <c r="Z1265" s="74" t="s">
        <v>623</v>
      </c>
      <c r="AA1265" s="70"/>
      <c r="AB1265" s="70"/>
    </row>
    <row r="1266" spans="1:28" ht="20.100000000000001" customHeight="1">
      <c r="A1266" s="72" t="s">
        <v>303</v>
      </c>
      <c r="B1266" s="72" t="s">
        <v>6550</v>
      </c>
      <c r="C1266" s="75">
        <f t="shared" si="19"/>
        <v>13017010</v>
      </c>
      <c r="D1266" s="75" t="e">
        <f>MATCH(C1266,estadored!$B$26:$B$322,0)</f>
        <v>#N/A</v>
      </c>
      <c r="E1266" s="73" t="s">
        <v>6551</v>
      </c>
      <c r="F1266" s="74" t="s">
        <v>5019</v>
      </c>
      <c r="G1266" s="74" t="s">
        <v>19</v>
      </c>
      <c r="H1266" s="74" t="s">
        <v>31</v>
      </c>
      <c r="I1266" s="74" t="s">
        <v>24</v>
      </c>
      <c r="J1266" s="72" t="s">
        <v>15</v>
      </c>
      <c r="K1266" s="72" t="s">
        <v>122</v>
      </c>
      <c r="L1266" s="72" t="s">
        <v>123</v>
      </c>
      <c r="M1266" s="72" t="s">
        <v>124</v>
      </c>
      <c r="N1266" s="72">
        <v>7</v>
      </c>
      <c r="O1266" s="72">
        <v>52</v>
      </c>
      <c r="P1266" s="72">
        <v>0</v>
      </c>
      <c r="Q1266" s="72" t="s">
        <v>5021</v>
      </c>
      <c r="R1266" s="72">
        <v>7.8666666666666671</v>
      </c>
      <c r="S1266" s="72">
        <v>76</v>
      </c>
      <c r="T1266" s="75">
        <v>17</v>
      </c>
      <c r="U1266" s="75">
        <v>0</v>
      </c>
      <c r="V1266" s="75" t="s">
        <v>5022</v>
      </c>
      <c r="W1266" s="75">
        <v>-76.283333333333331</v>
      </c>
      <c r="X1266" s="76" t="s">
        <v>6552</v>
      </c>
      <c r="Y1266" s="72" t="s">
        <v>314</v>
      </c>
      <c r="Z1266" s="74" t="s">
        <v>315</v>
      </c>
      <c r="AA1266" s="70"/>
      <c r="AB1266" s="70"/>
    </row>
    <row r="1267" spans="1:28" ht="20.100000000000001" customHeight="1">
      <c r="A1267" s="72" t="s">
        <v>303</v>
      </c>
      <c r="B1267" s="72" t="s">
        <v>6560</v>
      </c>
      <c r="C1267" s="75">
        <f t="shared" si="19"/>
        <v>13020010</v>
      </c>
      <c r="D1267" s="75" t="e">
        <f>MATCH(C1267,estadored!$B$26:$B$322,0)</f>
        <v>#N/A</v>
      </c>
      <c r="E1267" s="73" t="s">
        <v>6561</v>
      </c>
      <c r="F1267" s="74" t="s">
        <v>5019</v>
      </c>
      <c r="G1267" s="74" t="s">
        <v>12</v>
      </c>
      <c r="H1267" s="74" t="s">
        <v>13</v>
      </c>
      <c r="I1267" s="74" t="s">
        <v>24</v>
      </c>
      <c r="J1267" s="72" t="s">
        <v>15</v>
      </c>
      <c r="K1267" s="72" t="s">
        <v>122</v>
      </c>
      <c r="L1267" s="72" t="s">
        <v>123</v>
      </c>
      <c r="M1267" s="72" t="s">
        <v>124</v>
      </c>
      <c r="N1267" s="72">
        <v>7</v>
      </c>
      <c r="O1267" s="72">
        <v>53</v>
      </c>
      <c r="P1267" s="72">
        <v>0</v>
      </c>
      <c r="Q1267" s="72" t="s">
        <v>5021</v>
      </c>
      <c r="R1267" s="72">
        <v>7.8833333333333329</v>
      </c>
      <c r="S1267" s="72">
        <v>76</v>
      </c>
      <c r="T1267" s="75">
        <v>18</v>
      </c>
      <c r="U1267" s="75">
        <v>0</v>
      </c>
      <c r="V1267" s="75" t="s">
        <v>5022</v>
      </c>
      <c r="W1267" s="75">
        <v>-76.3</v>
      </c>
      <c r="X1267" s="76" t="s">
        <v>91</v>
      </c>
      <c r="Y1267" s="72" t="s">
        <v>5086</v>
      </c>
      <c r="Z1267" s="74" t="s">
        <v>5843</v>
      </c>
      <c r="AA1267" s="70"/>
      <c r="AB1267" s="70"/>
    </row>
    <row r="1268" spans="1:28" ht="20.100000000000001" customHeight="1">
      <c r="A1268" s="72" t="s">
        <v>303</v>
      </c>
      <c r="B1268" s="72" t="s">
        <v>6572</v>
      </c>
      <c r="C1268" s="75">
        <f t="shared" si="19"/>
        <v>13025030</v>
      </c>
      <c r="D1268" s="75" t="e">
        <f>MATCH(C1268,estadored!$B$26:$B$322,0)</f>
        <v>#N/A</v>
      </c>
      <c r="E1268" s="73" t="s">
        <v>6573</v>
      </c>
      <c r="F1268" s="74" t="s">
        <v>5019</v>
      </c>
      <c r="G1268" s="74" t="s">
        <v>12</v>
      </c>
      <c r="H1268" s="74" t="s">
        <v>26</v>
      </c>
      <c r="I1268" s="74" t="s">
        <v>24</v>
      </c>
      <c r="J1268" s="72" t="s">
        <v>15</v>
      </c>
      <c r="K1268" s="72" t="s">
        <v>122</v>
      </c>
      <c r="L1268" s="72" t="s">
        <v>123</v>
      </c>
      <c r="M1268" s="72" t="s">
        <v>124</v>
      </c>
      <c r="N1268" s="72">
        <v>7</v>
      </c>
      <c r="O1268" s="72">
        <v>53</v>
      </c>
      <c r="P1268" s="72">
        <v>0</v>
      </c>
      <c r="Q1268" s="72" t="s">
        <v>5021</v>
      </c>
      <c r="R1268" s="72">
        <v>7.8833333333333329</v>
      </c>
      <c r="S1268" s="72">
        <v>76</v>
      </c>
      <c r="T1268" s="75">
        <v>18</v>
      </c>
      <c r="U1268" s="75">
        <v>0</v>
      </c>
      <c r="V1268" s="75" t="s">
        <v>5022</v>
      </c>
      <c r="W1268" s="75">
        <v>-76.3</v>
      </c>
      <c r="X1268" s="76" t="s">
        <v>91</v>
      </c>
      <c r="Y1268" s="72" t="s">
        <v>5843</v>
      </c>
      <c r="Z1268" s="74" t="s">
        <v>5413</v>
      </c>
      <c r="AA1268" s="70"/>
      <c r="AB1268" s="70"/>
    </row>
    <row r="1269" spans="1:28" ht="20.100000000000001" customHeight="1">
      <c r="A1269" s="72" t="s">
        <v>763</v>
      </c>
      <c r="B1269" s="72" t="s">
        <v>11157</v>
      </c>
      <c r="C1269" s="75">
        <f t="shared" si="19"/>
        <v>24037180</v>
      </c>
      <c r="D1269" s="75" t="e">
        <f>MATCH(C1269,estadored!$B$26:$B$322,0)</f>
        <v>#N/A</v>
      </c>
      <c r="E1269" s="73" t="s">
        <v>11158</v>
      </c>
      <c r="F1269" s="74" t="s">
        <v>5019</v>
      </c>
      <c r="G1269" s="74" t="s">
        <v>19</v>
      </c>
      <c r="H1269" s="74" t="s">
        <v>20</v>
      </c>
      <c r="I1269" s="74" t="s">
        <v>24</v>
      </c>
      <c r="J1269" s="72" t="s">
        <v>15</v>
      </c>
      <c r="K1269" s="72" t="s">
        <v>11159</v>
      </c>
      <c r="L1269" s="72" t="s">
        <v>173</v>
      </c>
      <c r="M1269" s="72" t="s">
        <v>10932</v>
      </c>
      <c r="N1269" s="72">
        <v>5</v>
      </c>
      <c r="O1269" s="72">
        <v>47</v>
      </c>
      <c r="P1269" s="72">
        <v>0</v>
      </c>
      <c r="Q1269" s="72" t="s">
        <v>5021</v>
      </c>
      <c r="R1269" s="72">
        <v>5.7833333333333332</v>
      </c>
      <c r="S1269" s="72">
        <v>72</v>
      </c>
      <c r="T1269" s="75">
        <v>59</v>
      </c>
      <c r="U1269" s="75">
        <v>0</v>
      </c>
      <c r="V1269" s="75" t="s">
        <v>5022</v>
      </c>
      <c r="W1269" s="75">
        <v>-72.983333333333334</v>
      </c>
      <c r="X1269" s="76" t="s">
        <v>6332</v>
      </c>
      <c r="Y1269" s="72" t="s">
        <v>6765</v>
      </c>
      <c r="Z1269" s="74" t="s">
        <v>5883</v>
      </c>
      <c r="AA1269" s="70"/>
      <c r="AB1269" s="70"/>
    </row>
    <row r="1270" spans="1:28" ht="20.100000000000001" customHeight="1">
      <c r="A1270" s="72" t="s">
        <v>564</v>
      </c>
      <c r="B1270" s="72" t="s">
        <v>9252</v>
      </c>
      <c r="C1270" s="75">
        <f t="shared" si="19"/>
        <v>21117150</v>
      </c>
      <c r="D1270" s="75" t="e">
        <f>MATCH(C1270,estadored!$B$26:$B$322,0)</f>
        <v>#N/A</v>
      </c>
      <c r="E1270" s="73" t="s">
        <v>9253</v>
      </c>
      <c r="F1270" s="74" t="s">
        <v>5019</v>
      </c>
      <c r="G1270" s="74" t="s">
        <v>19</v>
      </c>
      <c r="H1270" s="74" t="s">
        <v>20</v>
      </c>
      <c r="I1270" s="74" t="s">
        <v>24</v>
      </c>
      <c r="J1270" s="72" t="s">
        <v>15</v>
      </c>
      <c r="K1270" s="72" t="s">
        <v>9149</v>
      </c>
      <c r="L1270" s="72" t="s">
        <v>566</v>
      </c>
      <c r="M1270" s="72" t="s">
        <v>620</v>
      </c>
      <c r="N1270" s="72">
        <v>3</v>
      </c>
      <c r="O1270" s="72">
        <v>12</v>
      </c>
      <c r="P1270" s="72">
        <v>0</v>
      </c>
      <c r="Q1270" s="72" t="s">
        <v>5021</v>
      </c>
      <c r="R1270" s="72">
        <v>3.2</v>
      </c>
      <c r="S1270" s="72">
        <v>75</v>
      </c>
      <c r="T1270" s="75">
        <v>2</v>
      </c>
      <c r="U1270" s="75">
        <v>0</v>
      </c>
      <c r="V1270" s="75" t="s">
        <v>5022</v>
      </c>
      <c r="W1270" s="75">
        <v>-75.033333333333331</v>
      </c>
      <c r="X1270" s="76" t="s">
        <v>248</v>
      </c>
      <c r="Y1270" s="72" t="s">
        <v>9251</v>
      </c>
      <c r="Z1270" s="74" t="s">
        <v>315</v>
      </c>
      <c r="AA1270" s="70"/>
      <c r="AB1270" s="70"/>
    </row>
    <row r="1271" spans="1:28" ht="20.100000000000001" customHeight="1">
      <c r="A1271" s="72" t="s">
        <v>674</v>
      </c>
      <c r="B1271" s="72" t="s">
        <v>10533</v>
      </c>
      <c r="C1271" s="75">
        <f t="shared" si="19"/>
        <v>29060150</v>
      </c>
      <c r="D1271" s="75" t="e">
        <f>MATCH(C1271,estadored!$B$26:$B$322,0)</f>
        <v>#N/A</v>
      </c>
      <c r="E1271" s="73" t="s">
        <v>10534</v>
      </c>
      <c r="F1271" s="74" t="s">
        <v>5019</v>
      </c>
      <c r="G1271" s="74" t="s">
        <v>12</v>
      </c>
      <c r="H1271" s="74" t="s">
        <v>13</v>
      </c>
      <c r="I1271" s="74" t="s">
        <v>14</v>
      </c>
      <c r="J1271" s="72" t="s">
        <v>15</v>
      </c>
      <c r="K1271" s="72" t="s">
        <v>10499</v>
      </c>
      <c r="L1271" s="72" t="s">
        <v>160</v>
      </c>
      <c r="M1271" s="72" t="s">
        <v>10500</v>
      </c>
      <c r="N1271" s="72">
        <v>10</v>
      </c>
      <c r="O1271" s="72">
        <v>34</v>
      </c>
      <c r="P1271" s="72">
        <v>25.2</v>
      </c>
      <c r="Q1271" s="72" t="s">
        <v>5021</v>
      </c>
      <c r="R1271" s="72">
        <v>10.573666666666666</v>
      </c>
      <c r="S1271" s="72">
        <v>74</v>
      </c>
      <c r="T1271" s="75">
        <v>13</v>
      </c>
      <c r="U1271" s="75">
        <v>26.8</v>
      </c>
      <c r="V1271" s="75" t="s">
        <v>5022</v>
      </c>
      <c r="W1271" s="75">
        <v>-74.224111111111114</v>
      </c>
      <c r="X1271" s="76" t="s">
        <v>50</v>
      </c>
      <c r="Y1271" s="72" t="s">
        <v>5178</v>
      </c>
      <c r="Z1271" s="74" t="s">
        <v>18</v>
      </c>
      <c r="AA1271" s="70"/>
      <c r="AB1271" s="70"/>
    </row>
    <row r="1272" spans="1:28" ht="20.100000000000001" customHeight="1">
      <c r="A1272" s="72" t="s">
        <v>1299</v>
      </c>
      <c r="B1272" s="72" t="s">
        <v>15531</v>
      </c>
      <c r="C1272" s="75">
        <f t="shared" si="19"/>
        <v>22077030</v>
      </c>
      <c r="D1272" s="75" t="e">
        <f>MATCH(C1272,estadored!$B$26:$B$322,0)</f>
        <v>#N/A</v>
      </c>
      <c r="E1272" s="73" t="s">
        <v>15532</v>
      </c>
      <c r="F1272" s="74" t="s">
        <v>5019</v>
      </c>
      <c r="G1272" s="74" t="s">
        <v>19</v>
      </c>
      <c r="H1272" s="74" t="s">
        <v>31</v>
      </c>
      <c r="I1272" s="74" t="s">
        <v>14</v>
      </c>
      <c r="J1272" s="72" t="s">
        <v>15</v>
      </c>
      <c r="K1272" s="72" t="s">
        <v>1316</v>
      </c>
      <c r="L1272" s="72" t="s">
        <v>637</v>
      </c>
      <c r="M1272" s="72" t="s">
        <v>1354</v>
      </c>
      <c r="N1272" s="72">
        <v>4</v>
      </c>
      <c r="O1272" s="72">
        <v>1</v>
      </c>
      <c r="P1272" s="72">
        <v>19.899999999999999</v>
      </c>
      <c r="Q1272" s="72" t="s">
        <v>5021</v>
      </c>
      <c r="R1272" s="72">
        <v>4.0221944444444446</v>
      </c>
      <c r="S1272" s="72">
        <v>75</v>
      </c>
      <c r="T1272" s="75">
        <v>34</v>
      </c>
      <c r="U1272" s="75">
        <v>7.4</v>
      </c>
      <c r="V1272" s="75" t="s">
        <v>5022</v>
      </c>
      <c r="W1272" s="75">
        <v>-75.56872222222222</v>
      </c>
      <c r="X1272" s="76" t="s">
        <v>15533</v>
      </c>
      <c r="Y1272" s="72" t="s">
        <v>12082</v>
      </c>
      <c r="Z1272" s="74" t="s">
        <v>18</v>
      </c>
      <c r="AA1272" s="70"/>
      <c r="AB1272" s="70"/>
    </row>
    <row r="1273" spans="1:28" ht="20.100000000000001" customHeight="1">
      <c r="A1273" s="72" t="s">
        <v>1031</v>
      </c>
      <c r="B1273" s="72" t="s">
        <v>13677</v>
      </c>
      <c r="C1273" s="75">
        <f t="shared" si="19"/>
        <v>25021110</v>
      </c>
      <c r="D1273" s="75" t="e">
        <f>MATCH(C1273,estadored!$B$26:$B$322,0)</f>
        <v>#N/A</v>
      </c>
      <c r="E1273" s="73" t="s">
        <v>13678</v>
      </c>
      <c r="F1273" s="74" t="s">
        <v>5019</v>
      </c>
      <c r="G1273" s="74" t="s">
        <v>12</v>
      </c>
      <c r="H1273" s="74" t="s">
        <v>13</v>
      </c>
      <c r="I1273" s="74" t="s">
        <v>24</v>
      </c>
      <c r="J1273" s="72" t="s">
        <v>15</v>
      </c>
      <c r="K1273" s="72" t="s">
        <v>13672</v>
      </c>
      <c r="L1273" s="72" t="s">
        <v>175</v>
      </c>
      <c r="M1273" s="72" t="s">
        <v>13673</v>
      </c>
      <c r="N1273" s="72">
        <v>8</v>
      </c>
      <c r="O1273" s="72">
        <v>22</v>
      </c>
      <c r="P1273" s="72">
        <v>0</v>
      </c>
      <c r="Q1273" s="72" t="s">
        <v>5021</v>
      </c>
      <c r="R1273" s="72">
        <v>8.3666666666666671</v>
      </c>
      <c r="S1273" s="72">
        <v>74</v>
      </c>
      <c r="T1273" s="75">
        <v>5</v>
      </c>
      <c r="U1273" s="75">
        <v>0</v>
      </c>
      <c r="V1273" s="75" t="s">
        <v>5022</v>
      </c>
      <c r="W1273" s="75">
        <v>-74.083333333333329</v>
      </c>
      <c r="X1273" s="76" t="s">
        <v>8121</v>
      </c>
      <c r="Y1273" s="72" t="s">
        <v>103</v>
      </c>
      <c r="Z1273" s="74" t="s">
        <v>6408</v>
      </c>
      <c r="AA1273" s="70"/>
      <c r="AB1273" s="70"/>
    </row>
    <row r="1274" spans="1:28" ht="20.100000000000001" customHeight="1">
      <c r="A1274" s="72" t="s">
        <v>564</v>
      </c>
      <c r="B1274" s="72" t="s">
        <v>9421</v>
      </c>
      <c r="C1274" s="75">
        <f t="shared" si="19"/>
        <v>44037030</v>
      </c>
      <c r="D1274" s="75" t="e">
        <f>MATCH(C1274,estadored!$B$26:$B$322,0)</f>
        <v>#N/A</v>
      </c>
      <c r="E1274" s="73" t="s">
        <v>9422</v>
      </c>
      <c r="F1274" s="74" t="s">
        <v>5019</v>
      </c>
      <c r="G1274" s="74" t="s">
        <v>19</v>
      </c>
      <c r="H1274" s="74" t="s">
        <v>20</v>
      </c>
      <c r="I1274" s="74" t="s">
        <v>24</v>
      </c>
      <c r="J1274" s="72" t="s">
        <v>15</v>
      </c>
      <c r="K1274" s="72" t="s">
        <v>652</v>
      </c>
      <c r="L1274" s="72" t="s">
        <v>646</v>
      </c>
      <c r="M1274" s="72" t="s">
        <v>647</v>
      </c>
      <c r="N1274" s="72">
        <v>1</v>
      </c>
      <c r="O1274" s="72">
        <v>41</v>
      </c>
      <c r="P1274" s="72">
        <v>0</v>
      </c>
      <c r="Q1274" s="72" t="s">
        <v>5021</v>
      </c>
      <c r="R1274" s="72">
        <v>1.6833333333333333</v>
      </c>
      <c r="S1274" s="72">
        <v>75</v>
      </c>
      <c r="T1274" s="75">
        <v>40</v>
      </c>
      <c r="U1274" s="75">
        <v>0</v>
      </c>
      <c r="V1274" s="75" t="s">
        <v>5022</v>
      </c>
      <c r="W1274" s="75">
        <v>-75.666666666666671</v>
      </c>
      <c r="X1274" s="76" t="s">
        <v>226</v>
      </c>
      <c r="Y1274" s="72" t="s">
        <v>6716</v>
      </c>
      <c r="Z1274" s="74" t="s">
        <v>139</v>
      </c>
      <c r="AA1274" s="70"/>
      <c r="AB1274" s="70"/>
    </row>
    <row r="1275" spans="1:28" ht="20.100000000000001" customHeight="1">
      <c r="A1275" s="72" t="s">
        <v>564</v>
      </c>
      <c r="B1275" s="72" t="s">
        <v>8875</v>
      </c>
      <c r="C1275" s="75">
        <f t="shared" si="19"/>
        <v>21047040</v>
      </c>
      <c r="D1275" s="75" t="e">
        <f>MATCH(C1275,estadored!$B$26:$B$322,0)</f>
        <v>#N/A</v>
      </c>
      <c r="E1275" s="73" t="s">
        <v>8876</v>
      </c>
      <c r="F1275" s="74" t="s">
        <v>5019</v>
      </c>
      <c r="G1275" s="74" t="s">
        <v>19</v>
      </c>
      <c r="H1275" s="74" t="s">
        <v>20</v>
      </c>
      <c r="I1275" s="74" t="s">
        <v>24</v>
      </c>
      <c r="J1275" s="72" t="s">
        <v>15</v>
      </c>
      <c r="K1275" s="72" t="s">
        <v>8877</v>
      </c>
      <c r="L1275" s="72" t="s">
        <v>566</v>
      </c>
      <c r="M1275" s="72" t="s">
        <v>594</v>
      </c>
      <c r="N1275" s="72">
        <v>2</v>
      </c>
      <c r="O1275" s="72">
        <v>16</v>
      </c>
      <c r="P1275" s="72">
        <v>0</v>
      </c>
      <c r="Q1275" s="72" t="s">
        <v>5021</v>
      </c>
      <c r="R1275" s="72">
        <v>2.2666666666666666</v>
      </c>
      <c r="S1275" s="72">
        <v>75</v>
      </c>
      <c r="T1275" s="75">
        <v>45</v>
      </c>
      <c r="U1275" s="75">
        <v>0</v>
      </c>
      <c r="V1275" s="75" t="s">
        <v>5022</v>
      </c>
      <c r="W1275" s="75">
        <v>-75.75</v>
      </c>
      <c r="X1275" s="76" t="s">
        <v>6372</v>
      </c>
      <c r="Y1275" s="72" t="s">
        <v>8490</v>
      </c>
      <c r="Z1275" s="74" t="s">
        <v>5122</v>
      </c>
      <c r="AA1275" s="70"/>
      <c r="AB1275" s="70"/>
    </row>
    <row r="1276" spans="1:28" ht="20.100000000000001" customHeight="1">
      <c r="A1276" s="72" t="s">
        <v>674</v>
      </c>
      <c r="B1276" s="72" t="s">
        <v>9693</v>
      </c>
      <c r="C1276" s="75">
        <f t="shared" si="19"/>
        <v>15030010</v>
      </c>
      <c r="D1276" s="75" t="e">
        <f>MATCH(C1276,estadored!$B$26:$B$322,0)</f>
        <v>#N/A</v>
      </c>
      <c r="E1276" s="73" t="s">
        <v>9694</v>
      </c>
      <c r="F1276" s="74" t="s">
        <v>5019</v>
      </c>
      <c r="G1276" s="74" t="s">
        <v>12</v>
      </c>
      <c r="H1276" s="74" t="s">
        <v>13</v>
      </c>
      <c r="I1276" s="74" t="s">
        <v>14</v>
      </c>
      <c r="J1276" s="72" t="s">
        <v>15</v>
      </c>
      <c r="K1276" s="72" t="s">
        <v>9695</v>
      </c>
      <c r="L1276" s="72" t="s">
        <v>678</v>
      </c>
      <c r="M1276" s="72" t="s">
        <v>9695</v>
      </c>
      <c r="N1276" s="72">
        <v>11</v>
      </c>
      <c r="O1276" s="72">
        <v>16</v>
      </c>
      <c r="P1276" s="72">
        <v>30.8</v>
      </c>
      <c r="Q1276" s="72" t="s">
        <v>5021</v>
      </c>
      <c r="R1276" s="72">
        <v>11.275222222222222</v>
      </c>
      <c r="S1276" s="72">
        <v>73</v>
      </c>
      <c r="T1276" s="75">
        <v>18</v>
      </c>
      <c r="U1276" s="75">
        <v>43.9</v>
      </c>
      <c r="V1276" s="75" t="s">
        <v>5022</v>
      </c>
      <c r="W1276" s="75">
        <v>-73.312194444444444</v>
      </c>
      <c r="X1276" s="76" t="s">
        <v>82</v>
      </c>
      <c r="Y1276" s="72" t="s">
        <v>7546</v>
      </c>
      <c r="Z1276" s="74" t="s">
        <v>18</v>
      </c>
      <c r="AA1276" s="70"/>
      <c r="AB1276" s="70"/>
    </row>
    <row r="1277" spans="1:28" ht="20.100000000000001" customHeight="1">
      <c r="A1277" s="72" t="s">
        <v>674</v>
      </c>
      <c r="B1277" s="72" t="s">
        <v>10145</v>
      </c>
      <c r="C1277" s="75">
        <f t="shared" si="19"/>
        <v>25025260</v>
      </c>
      <c r="D1277" s="75" t="e">
        <f>MATCH(C1277,estadored!$B$26:$B$322,0)</f>
        <v>#N/A</v>
      </c>
      <c r="E1277" s="73" t="s">
        <v>10146</v>
      </c>
      <c r="F1277" s="74" t="s">
        <v>5019</v>
      </c>
      <c r="G1277" s="74" t="s">
        <v>12</v>
      </c>
      <c r="H1277" s="74" t="s">
        <v>26</v>
      </c>
      <c r="I1277" s="74" t="s">
        <v>24</v>
      </c>
      <c r="J1277" s="72" t="s">
        <v>15</v>
      </c>
      <c r="K1277" s="72" t="s">
        <v>10147</v>
      </c>
      <c r="L1277" s="72" t="s">
        <v>160</v>
      </c>
      <c r="M1277" s="72" t="s">
        <v>726</v>
      </c>
      <c r="N1277" s="72">
        <v>9</v>
      </c>
      <c r="O1277" s="72">
        <v>51</v>
      </c>
      <c r="P1277" s="72">
        <v>0</v>
      </c>
      <c r="Q1277" s="72" t="s">
        <v>5021</v>
      </c>
      <c r="R1277" s="72">
        <v>9.85</v>
      </c>
      <c r="S1277" s="72">
        <v>74</v>
      </c>
      <c r="T1277" s="75">
        <v>15</v>
      </c>
      <c r="U1277" s="75">
        <v>0</v>
      </c>
      <c r="V1277" s="75" t="s">
        <v>5022</v>
      </c>
      <c r="W1277" s="75">
        <v>-74.25</v>
      </c>
      <c r="X1277" s="76" t="s">
        <v>10148</v>
      </c>
      <c r="Y1277" s="72" t="s">
        <v>725</v>
      </c>
      <c r="Z1277" s="74" t="s">
        <v>5462</v>
      </c>
      <c r="AA1277" s="70"/>
      <c r="AB1277" s="70"/>
    </row>
    <row r="1278" spans="1:28" ht="20.100000000000001" customHeight="1">
      <c r="A1278" s="72" t="s">
        <v>674</v>
      </c>
      <c r="B1278" s="72" t="s">
        <v>10113</v>
      </c>
      <c r="C1278" s="75">
        <f t="shared" si="19"/>
        <v>25021250</v>
      </c>
      <c r="D1278" s="75" t="e">
        <f>MATCH(C1278,estadored!$B$26:$B$322,0)</f>
        <v>#N/A</v>
      </c>
      <c r="E1278" s="73" t="s">
        <v>10114</v>
      </c>
      <c r="F1278" s="74" t="s">
        <v>5019</v>
      </c>
      <c r="G1278" s="74" t="s">
        <v>12</v>
      </c>
      <c r="H1278" s="74" t="s">
        <v>13</v>
      </c>
      <c r="I1278" s="74" t="s">
        <v>14</v>
      </c>
      <c r="J1278" s="72" t="s">
        <v>15</v>
      </c>
      <c r="K1278" s="72" t="s">
        <v>3430</v>
      </c>
      <c r="L1278" s="72" t="s">
        <v>160</v>
      </c>
      <c r="M1278" s="72" t="s">
        <v>726</v>
      </c>
      <c r="N1278" s="72">
        <v>9</v>
      </c>
      <c r="O1278" s="72">
        <v>54</v>
      </c>
      <c r="P1278" s="72">
        <v>43.1</v>
      </c>
      <c r="Q1278" s="72" t="s">
        <v>5021</v>
      </c>
      <c r="R1278" s="72">
        <v>9.9119722222222233</v>
      </c>
      <c r="S1278" s="72">
        <v>74</v>
      </c>
      <c r="T1278" s="75">
        <v>5</v>
      </c>
      <c r="U1278" s="75">
        <v>8.9</v>
      </c>
      <c r="V1278" s="75" t="s">
        <v>5022</v>
      </c>
      <c r="W1278" s="75">
        <v>-74.085805555555552</v>
      </c>
      <c r="X1278" s="76" t="s">
        <v>255</v>
      </c>
      <c r="Y1278" s="72" t="s">
        <v>727</v>
      </c>
      <c r="Z1278" s="74" t="s">
        <v>18</v>
      </c>
      <c r="AA1278" s="70"/>
      <c r="AB1278" s="70"/>
    </row>
    <row r="1279" spans="1:28" ht="20.100000000000001" customHeight="1">
      <c r="A1279" s="72" t="s">
        <v>674</v>
      </c>
      <c r="B1279" s="72" t="s">
        <v>10388</v>
      </c>
      <c r="C1279" s="75">
        <f t="shared" si="19"/>
        <v>28037050</v>
      </c>
      <c r="D1279" s="75" t="e">
        <f>MATCH(C1279,estadored!$B$26:$B$322,0)</f>
        <v>#N/A</v>
      </c>
      <c r="E1279" s="73" t="s">
        <v>10389</v>
      </c>
      <c r="F1279" s="74" t="s">
        <v>5019</v>
      </c>
      <c r="G1279" s="74" t="s">
        <v>19</v>
      </c>
      <c r="H1279" s="74" t="s">
        <v>20</v>
      </c>
      <c r="I1279" s="74" t="s">
        <v>24</v>
      </c>
      <c r="J1279" s="72" t="s">
        <v>15</v>
      </c>
      <c r="K1279" s="72" t="s">
        <v>10369</v>
      </c>
      <c r="L1279" s="72" t="s">
        <v>424</v>
      </c>
      <c r="M1279" s="72" t="s">
        <v>732</v>
      </c>
      <c r="N1279" s="72">
        <v>10</v>
      </c>
      <c r="O1279" s="72">
        <v>10</v>
      </c>
      <c r="P1279" s="72">
        <v>0</v>
      </c>
      <c r="Q1279" s="72" t="s">
        <v>5021</v>
      </c>
      <c r="R1279" s="72">
        <v>10.166666666666666</v>
      </c>
      <c r="S1279" s="72">
        <v>73</v>
      </c>
      <c r="T1279" s="75">
        <v>38</v>
      </c>
      <c r="U1279" s="75">
        <v>0</v>
      </c>
      <c r="V1279" s="75" t="s">
        <v>5022</v>
      </c>
      <c r="W1279" s="75">
        <v>-73.63333333333334</v>
      </c>
      <c r="X1279" s="76" t="s">
        <v>5478</v>
      </c>
      <c r="Y1279" s="72" t="s">
        <v>8228</v>
      </c>
      <c r="Z1279" s="74" t="s">
        <v>5159</v>
      </c>
      <c r="AA1279" s="70"/>
      <c r="AB1279" s="70"/>
    </row>
    <row r="1280" spans="1:28" ht="20.100000000000001" customHeight="1">
      <c r="A1280" s="72" t="s">
        <v>1137</v>
      </c>
      <c r="B1280" s="72" t="s">
        <v>13997</v>
      </c>
      <c r="C1280" s="75">
        <f t="shared" si="19"/>
        <v>26030070</v>
      </c>
      <c r="D1280" s="75" t="e">
        <f>MATCH(C1280,estadored!$B$26:$B$322,0)</f>
        <v>#N/A</v>
      </c>
      <c r="E1280" s="73" t="s">
        <v>13998</v>
      </c>
      <c r="F1280" s="74" t="s">
        <v>5019</v>
      </c>
      <c r="G1280" s="74" t="s">
        <v>12</v>
      </c>
      <c r="H1280" s="74" t="s">
        <v>13</v>
      </c>
      <c r="I1280" s="74" t="s">
        <v>14</v>
      </c>
      <c r="J1280" s="72" t="s">
        <v>15</v>
      </c>
      <c r="K1280" s="72" t="s">
        <v>174</v>
      </c>
      <c r="L1280" s="72" t="s">
        <v>174</v>
      </c>
      <c r="M1280" s="72" t="s">
        <v>1157</v>
      </c>
      <c r="N1280" s="72">
        <v>2</v>
      </c>
      <c r="O1280" s="72">
        <v>41</v>
      </c>
      <c r="P1280" s="72">
        <v>50.7</v>
      </c>
      <c r="Q1280" s="72" t="s">
        <v>5021</v>
      </c>
      <c r="R1280" s="72">
        <v>2.6974166666666668</v>
      </c>
      <c r="S1280" s="72">
        <v>76</v>
      </c>
      <c r="T1280" s="75">
        <v>45</v>
      </c>
      <c r="U1280" s="75">
        <v>17</v>
      </c>
      <c r="V1280" s="75" t="s">
        <v>5022</v>
      </c>
      <c r="W1280" s="75">
        <v>-76.754722222222227</v>
      </c>
      <c r="X1280" s="76" t="s">
        <v>13999</v>
      </c>
      <c r="Y1280" s="72" t="s">
        <v>8890</v>
      </c>
      <c r="Z1280" s="74" t="s">
        <v>18</v>
      </c>
      <c r="AA1280" s="70"/>
      <c r="AB1280" s="70"/>
    </row>
    <row r="1281" spans="1:28" ht="20.100000000000001" customHeight="1">
      <c r="A1281" s="72" t="s">
        <v>11</v>
      </c>
      <c r="B1281" s="72" t="s">
        <v>5865</v>
      </c>
      <c r="C1281" s="75">
        <f t="shared" si="19"/>
        <v>26170190</v>
      </c>
      <c r="D1281" s="75" t="e">
        <f>MATCH(C1281,estadored!$B$26:$B$322,0)</f>
        <v>#N/A</v>
      </c>
      <c r="E1281" s="73" t="s">
        <v>5866</v>
      </c>
      <c r="F1281" s="74" t="s">
        <v>5019</v>
      </c>
      <c r="G1281" s="74" t="s">
        <v>12</v>
      </c>
      <c r="H1281" s="74" t="s">
        <v>13</v>
      </c>
      <c r="I1281" s="74" t="s">
        <v>14</v>
      </c>
      <c r="J1281" s="72" t="s">
        <v>15</v>
      </c>
      <c r="K1281" s="72" t="s">
        <v>5867</v>
      </c>
      <c r="L1281" s="72" t="s">
        <v>27</v>
      </c>
      <c r="M1281" s="72" t="s">
        <v>194</v>
      </c>
      <c r="N1281" s="72">
        <v>5</v>
      </c>
      <c r="O1281" s="72">
        <v>48</v>
      </c>
      <c r="P1281" s="72">
        <v>13.9</v>
      </c>
      <c r="Q1281" s="72" t="s">
        <v>5021</v>
      </c>
      <c r="R1281" s="72">
        <v>5.8038611111111109</v>
      </c>
      <c r="S1281" s="72">
        <v>75</v>
      </c>
      <c r="T1281" s="75">
        <v>43</v>
      </c>
      <c r="U1281" s="75">
        <v>25</v>
      </c>
      <c r="V1281" s="75" t="s">
        <v>5022</v>
      </c>
      <c r="W1281" s="75">
        <v>-75.723611111111111</v>
      </c>
      <c r="X1281" s="76" t="s">
        <v>5868</v>
      </c>
      <c r="Y1281" s="72" t="s">
        <v>5850</v>
      </c>
      <c r="Z1281" s="74" t="s">
        <v>18</v>
      </c>
      <c r="AA1281" s="70"/>
      <c r="AB1281" s="70"/>
    </row>
    <row r="1282" spans="1:28" ht="20.100000000000001" customHeight="1">
      <c r="A1282" s="72" t="s">
        <v>303</v>
      </c>
      <c r="B1282" s="72" t="s">
        <v>7381</v>
      </c>
      <c r="C1282" s="75">
        <f t="shared" ref="C1282:C1345" si="20">B1282+0</f>
        <v>25027660</v>
      </c>
      <c r="D1282" s="75" t="e">
        <f>MATCH(C1282,estadored!$B$26:$B$322,0)</f>
        <v>#N/A</v>
      </c>
      <c r="E1282" s="73" t="s">
        <v>7382</v>
      </c>
      <c r="F1282" s="74" t="s">
        <v>5019</v>
      </c>
      <c r="G1282" s="74" t="s">
        <v>19</v>
      </c>
      <c r="H1282" s="74" t="s">
        <v>20</v>
      </c>
      <c r="I1282" s="74" t="s">
        <v>24</v>
      </c>
      <c r="J1282" s="72" t="s">
        <v>15</v>
      </c>
      <c r="K1282" s="72" t="s">
        <v>7383</v>
      </c>
      <c r="L1282" s="72" t="s">
        <v>182</v>
      </c>
      <c r="M1282" s="72" t="s">
        <v>6967</v>
      </c>
      <c r="N1282" s="72">
        <v>9</v>
      </c>
      <c r="O1282" s="72">
        <v>36</v>
      </c>
      <c r="P1282" s="72">
        <v>0</v>
      </c>
      <c r="Q1282" s="72" t="s">
        <v>5021</v>
      </c>
      <c r="R1282" s="72">
        <v>9.6</v>
      </c>
      <c r="S1282" s="72">
        <v>75</v>
      </c>
      <c r="T1282" s="75">
        <v>12</v>
      </c>
      <c r="U1282" s="75">
        <v>0</v>
      </c>
      <c r="V1282" s="75" t="s">
        <v>5022</v>
      </c>
      <c r="W1282" s="75">
        <v>-75.2</v>
      </c>
      <c r="X1282" s="76" t="s">
        <v>7384</v>
      </c>
      <c r="Y1282" s="72" t="s">
        <v>6968</v>
      </c>
      <c r="Z1282" s="74" t="s">
        <v>330</v>
      </c>
      <c r="AA1282" s="70"/>
      <c r="AB1282" s="70"/>
    </row>
    <row r="1283" spans="1:28" ht="20.100000000000001" customHeight="1">
      <c r="A1283" s="72" t="s">
        <v>1031</v>
      </c>
      <c r="B1283" s="72" t="s">
        <v>12603</v>
      </c>
      <c r="C1283" s="75">
        <f t="shared" si="20"/>
        <v>16030140</v>
      </c>
      <c r="D1283" s="75" t="e">
        <f>MATCH(C1283,estadored!$B$26:$B$322,0)</f>
        <v>#N/A</v>
      </c>
      <c r="E1283" s="73" t="s">
        <v>12604</v>
      </c>
      <c r="F1283" s="74" t="s">
        <v>5019</v>
      </c>
      <c r="G1283" s="74" t="s">
        <v>12</v>
      </c>
      <c r="H1283" s="74" t="s">
        <v>13</v>
      </c>
      <c r="I1283" s="74" t="s">
        <v>14</v>
      </c>
      <c r="J1283" s="72" t="s">
        <v>15</v>
      </c>
      <c r="K1283" s="72" t="s">
        <v>2317</v>
      </c>
      <c r="L1283" s="72" t="s">
        <v>492</v>
      </c>
      <c r="M1283" s="72" t="s">
        <v>2317</v>
      </c>
      <c r="N1283" s="72">
        <v>8</v>
      </c>
      <c r="O1283" s="72">
        <v>20</v>
      </c>
      <c r="P1283" s="72">
        <v>34</v>
      </c>
      <c r="Q1283" s="72" t="s">
        <v>5021</v>
      </c>
      <c r="R1283" s="72">
        <v>8.3427777777777781</v>
      </c>
      <c r="S1283" s="72">
        <v>72</v>
      </c>
      <c r="T1283" s="75">
        <v>41</v>
      </c>
      <c r="U1283" s="75">
        <v>37</v>
      </c>
      <c r="V1283" s="75" t="s">
        <v>5022</v>
      </c>
      <c r="W1283" s="75">
        <v>-72.69361111111111</v>
      </c>
      <c r="X1283" s="76" t="s">
        <v>17</v>
      </c>
      <c r="Y1283" s="72" t="s">
        <v>7008</v>
      </c>
      <c r="Z1283" s="74" t="s">
        <v>18</v>
      </c>
      <c r="AA1283" s="70"/>
      <c r="AB1283" s="70"/>
    </row>
    <row r="1284" spans="1:28" ht="20.100000000000001" customHeight="1">
      <c r="A1284" s="72" t="s">
        <v>892</v>
      </c>
      <c r="B1284" s="72" t="s">
        <v>11718</v>
      </c>
      <c r="C1284" s="75">
        <f t="shared" si="20"/>
        <v>44017080</v>
      </c>
      <c r="D1284" s="75" t="e">
        <f>MATCH(C1284,estadored!$B$26:$B$322,0)</f>
        <v>#N/A</v>
      </c>
      <c r="E1284" s="73" t="s">
        <v>11719</v>
      </c>
      <c r="F1284" s="74" t="s">
        <v>5019</v>
      </c>
      <c r="G1284" s="74" t="s">
        <v>19</v>
      </c>
      <c r="H1284" s="74" t="s">
        <v>31</v>
      </c>
      <c r="I1284" s="74" t="s">
        <v>24</v>
      </c>
      <c r="J1284" s="72" t="s">
        <v>15</v>
      </c>
      <c r="K1284" s="72" t="s">
        <v>11720</v>
      </c>
      <c r="L1284" s="72" t="s">
        <v>174</v>
      </c>
      <c r="M1284" s="72" t="s">
        <v>895</v>
      </c>
      <c r="N1284" s="72">
        <v>1</v>
      </c>
      <c r="O1284" s="72">
        <v>17</v>
      </c>
      <c r="P1284" s="72">
        <v>0</v>
      </c>
      <c r="Q1284" s="72" t="s">
        <v>5021</v>
      </c>
      <c r="R1284" s="72">
        <v>1.2833333333333332</v>
      </c>
      <c r="S1284" s="72">
        <v>76</v>
      </c>
      <c r="T1284" s="75">
        <v>33</v>
      </c>
      <c r="U1284" s="75">
        <v>0</v>
      </c>
      <c r="V1284" s="75" t="s">
        <v>5022</v>
      </c>
      <c r="W1284" s="75">
        <v>-76.55</v>
      </c>
      <c r="X1284" s="76" t="s">
        <v>5226</v>
      </c>
      <c r="Y1284" s="72" t="s">
        <v>896</v>
      </c>
      <c r="Z1284" s="74" t="s">
        <v>5883</v>
      </c>
      <c r="AA1284" s="70"/>
      <c r="AB1284" s="70"/>
    </row>
    <row r="1285" spans="1:28" ht="20.100000000000001" customHeight="1">
      <c r="A1285" s="72" t="s">
        <v>303</v>
      </c>
      <c r="B1285" s="72" t="s">
        <v>6894</v>
      </c>
      <c r="C1285" s="75">
        <f t="shared" si="20"/>
        <v>13085010</v>
      </c>
      <c r="D1285" s="75" t="e">
        <f>MATCH(C1285,estadored!$B$26:$B$322,0)</f>
        <v>#N/A</v>
      </c>
      <c r="E1285" s="73" t="s">
        <v>6895</v>
      </c>
      <c r="F1285" s="74" t="s">
        <v>5019</v>
      </c>
      <c r="G1285" s="74" t="s">
        <v>12</v>
      </c>
      <c r="H1285" s="74" t="s">
        <v>64</v>
      </c>
      <c r="I1285" s="74" t="s">
        <v>14</v>
      </c>
      <c r="J1285" s="72" t="s">
        <v>15</v>
      </c>
      <c r="K1285" s="72" t="s">
        <v>122</v>
      </c>
      <c r="L1285" s="72" t="s">
        <v>123</v>
      </c>
      <c r="M1285" s="72" t="s">
        <v>339</v>
      </c>
      <c r="N1285" s="72">
        <v>9</v>
      </c>
      <c r="O1285" s="72">
        <v>17</v>
      </c>
      <c r="P1285" s="72">
        <v>50</v>
      </c>
      <c r="Q1285" s="72" t="s">
        <v>5021</v>
      </c>
      <c r="R1285" s="72">
        <v>9.2972222222222225</v>
      </c>
      <c r="S1285" s="72">
        <v>75</v>
      </c>
      <c r="T1285" s="75">
        <v>53</v>
      </c>
      <c r="U1285" s="75">
        <v>34</v>
      </c>
      <c r="V1285" s="75" t="s">
        <v>5022</v>
      </c>
      <c r="W1285" s="75">
        <v>-75.892777777777781</v>
      </c>
      <c r="X1285" s="76" t="s">
        <v>50</v>
      </c>
      <c r="Y1285" s="72" t="s">
        <v>6896</v>
      </c>
      <c r="Z1285" s="74" t="s">
        <v>18</v>
      </c>
      <c r="AA1285" s="70"/>
      <c r="AB1285" s="70"/>
    </row>
    <row r="1286" spans="1:28" ht="20.100000000000001" customHeight="1">
      <c r="A1286" s="72" t="s">
        <v>303</v>
      </c>
      <c r="B1286" s="72" t="s">
        <v>6891</v>
      </c>
      <c r="C1286" s="75">
        <f t="shared" si="20"/>
        <v>13080060</v>
      </c>
      <c r="D1286" s="75" t="e">
        <f>MATCH(C1286,estadored!$B$26:$B$322,0)</f>
        <v>#N/A</v>
      </c>
      <c r="E1286" s="73" t="s">
        <v>6892</v>
      </c>
      <c r="F1286" s="74" t="s">
        <v>5019</v>
      </c>
      <c r="G1286" s="74" t="s">
        <v>12</v>
      </c>
      <c r="H1286" s="74" t="s">
        <v>13</v>
      </c>
      <c r="I1286" s="74" t="s">
        <v>24</v>
      </c>
      <c r="J1286" s="72" t="s">
        <v>15</v>
      </c>
      <c r="K1286" s="72" t="s">
        <v>122</v>
      </c>
      <c r="L1286" s="72" t="s">
        <v>123</v>
      </c>
      <c r="M1286" s="72" t="s">
        <v>339</v>
      </c>
      <c r="N1286" s="72">
        <v>9</v>
      </c>
      <c r="O1286" s="72">
        <v>18</v>
      </c>
      <c r="P1286" s="72">
        <v>0</v>
      </c>
      <c r="Q1286" s="72" t="s">
        <v>5021</v>
      </c>
      <c r="R1286" s="72">
        <v>9.3000000000000007</v>
      </c>
      <c r="S1286" s="72">
        <v>75</v>
      </c>
      <c r="T1286" s="75">
        <v>53</v>
      </c>
      <c r="U1286" s="75">
        <v>0</v>
      </c>
      <c r="V1286" s="75" t="s">
        <v>5022</v>
      </c>
      <c r="W1286" s="75">
        <v>-75.88333333333334</v>
      </c>
      <c r="X1286" s="76" t="s">
        <v>66</v>
      </c>
      <c r="Y1286" s="72" t="s">
        <v>6893</v>
      </c>
      <c r="Z1286" s="74" t="s">
        <v>5994</v>
      </c>
      <c r="AA1286" s="70"/>
      <c r="AB1286" s="70"/>
    </row>
    <row r="1287" spans="1:28" ht="20.100000000000001" customHeight="1">
      <c r="A1287" s="72" t="s">
        <v>1299</v>
      </c>
      <c r="B1287" s="72" t="s">
        <v>14882</v>
      </c>
      <c r="C1287" s="75">
        <f t="shared" si="20"/>
        <v>21150010</v>
      </c>
      <c r="D1287" s="75" t="e">
        <f>MATCH(C1287,estadored!$B$26:$B$322,0)</f>
        <v>#N/A</v>
      </c>
      <c r="E1287" s="73" t="s">
        <v>14883</v>
      </c>
      <c r="F1287" s="74" t="s">
        <v>5019</v>
      </c>
      <c r="G1287" s="74" t="s">
        <v>12</v>
      </c>
      <c r="H1287" s="74" t="s">
        <v>13</v>
      </c>
      <c r="I1287" s="74" t="s">
        <v>24</v>
      </c>
      <c r="J1287" s="72" t="s">
        <v>15</v>
      </c>
      <c r="K1287" s="72" t="s">
        <v>13133</v>
      </c>
      <c r="L1287" s="72" t="s">
        <v>637</v>
      </c>
      <c r="M1287" s="72" t="s">
        <v>6387</v>
      </c>
      <c r="N1287" s="72">
        <v>3</v>
      </c>
      <c r="O1287" s="72">
        <v>32</v>
      </c>
      <c r="P1287" s="72">
        <v>0</v>
      </c>
      <c r="Q1287" s="72" t="s">
        <v>5021</v>
      </c>
      <c r="R1287" s="72">
        <v>3.5333333333333332</v>
      </c>
      <c r="S1287" s="72">
        <v>74</v>
      </c>
      <c r="T1287" s="75">
        <v>53</v>
      </c>
      <c r="U1287" s="75">
        <v>0</v>
      </c>
      <c r="V1287" s="75" t="s">
        <v>5022</v>
      </c>
      <c r="W1287" s="75">
        <v>-74.88333333333334</v>
      </c>
      <c r="X1287" s="76" t="s">
        <v>14884</v>
      </c>
      <c r="Y1287" s="72" t="s">
        <v>5759</v>
      </c>
      <c r="Z1287" s="74" t="s">
        <v>5063</v>
      </c>
      <c r="AA1287" s="70"/>
      <c r="AB1287" s="70"/>
    </row>
    <row r="1288" spans="1:28" ht="20.100000000000001" customHeight="1">
      <c r="A1288" s="72" t="s">
        <v>1299</v>
      </c>
      <c r="B1288" s="72" t="s">
        <v>14885</v>
      </c>
      <c r="C1288" s="75">
        <f t="shared" si="20"/>
        <v>21155040</v>
      </c>
      <c r="D1288" s="75" t="e">
        <f>MATCH(C1288,estadored!$B$26:$B$322,0)</f>
        <v>#N/A</v>
      </c>
      <c r="E1288" s="73" t="s">
        <v>14886</v>
      </c>
      <c r="F1288" s="74" t="s">
        <v>5019</v>
      </c>
      <c r="G1288" s="74" t="s">
        <v>12</v>
      </c>
      <c r="H1288" s="74" t="s">
        <v>26</v>
      </c>
      <c r="I1288" s="74" t="s">
        <v>24</v>
      </c>
      <c r="J1288" s="72" t="s">
        <v>15</v>
      </c>
      <c r="K1288" s="72" t="s">
        <v>13133</v>
      </c>
      <c r="L1288" s="72" t="s">
        <v>637</v>
      </c>
      <c r="M1288" s="72" t="s">
        <v>6387</v>
      </c>
      <c r="N1288" s="72">
        <v>3</v>
      </c>
      <c r="O1288" s="72">
        <v>31</v>
      </c>
      <c r="P1288" s="72">
        <v>59</v>
      </c>
      <c r="Q1288" s="72" t="s">
        <v>5021</v>
      </c>
      <c r="R1288" s="72">
        <v>3.5330555555555554</v>
      </c>
      <c r="S1288" s="72">
        <v>74</v>
      </c>
      <c r="T1288" s="75">
        <v>54</v>
      </c>
      <c r="U1288" s="75">
        <v>20.8</v>
      </c>
      <c r="V1288" s="75" t="s">
        <v>5022</v>
      </c>
      <c r="W1288" s="75">
        <v>-74.905777777777786</v>
      </c>
      <c r="X1288" s="76" t="s">
        <v>14887</v>
      </c>
      <c r="Y1288" s="72" t="s">
        <v>29</v>
      </c>
      <c r="Z1288" s="74" t="s">
        <v>14668</v>
      </c>
      <c r="AA1288" s="70"/>
      <c r="AB1288" s="70"/>
    </row>
    <row r="1289" spans="1:28" ht="20.100000000000001" customHeight="1">
      <c r="A1289" s="72" t="s">
        <v>11</v>
      </c>
      <c r="B1289" s="72" t="s">
        <v>5200</v>
      </c>
      <c r="C1289" s="75">
        <f t="shared" si="20"/>
        <v>11107010</v>
      </c>
      <c r="D1289" s="75" t="e">
        <f>MATCH(C1289,estadored!$B$26:$B$322,0)</f>
        <v>#N/A</v>
      </c>
      <c r="E1289" s="73" t="s">
        <v>5201</v>
      </c>
      <c r="F1289" s="74" t="s">
        <v>5019</v>
      </c>
      <c r="G1289" s="74" t="s">
        <v>19</v>
      </c>
      <c r="H1289" s="74" t="s">
        <v>20</v>
      </c>
      <c r="I1289" s="74" t="s">
        <v>14</v>
      </c>
      <c r="J1289" s="72" t="s">
        <v>15</v>
      </c>
      <c r="K1289" s="72" t="s">
        <v>23</v>
      </c>
      <c r="L1289" s="72" t="s">
        <v>16</v>
      </c>
      <c r="M1289" s="72" t="s">
        <v>59</v>
      </c>
      <c r="N1289" s="72">
        <v>7</v>
      </c>
      <c r="O1289" s="72">
        <v>10</v>
      </c>
      <c r="P1289" s="72">
        <v>42.6</v>
      </c>
      <c r="Q1289" s="72" t="s">
        <v>5021</v>
      </c>
      <c r="R1289" s="72">
        <v>7.1785000000000005</v>
      </c>
      <c r="S1289" s="72">
        <v>77</v>
      </c>
      <c r="T1289" s="75">
        <v>2</v>
      </c>
      <c r="U1289" s="75">
        <v>5</v>
      </c>
      <c r="V1289" s="75" t="s">
        <v>5022</v>
      </c>
      <c r="W1289" s="75">
        <v>-77.034722222222214</v>
      </c>
      <c r="X1289" s="76" t="s">
        <v>66</v>
      </c>
      <c r="Y1289" s="72" t="s">
        <v>5202</v>
      </c>
      <c r="Z1289" s="74" t="s">
        <v>18</v>
      </c>
      <c r="AA1289" s="70"/>
      <c r="AB1289" s="70"/>
    </row>
    <row r="1290" spans="1:28" ht="20.100000000000001" customHeight="1">
      <c r="A1290" s="72" t="s">
        <v>11</v>
      </c>
      <c r="B1290" s="72" t="s">
        <v>5190</v>
      </c>
      <c r="C1290" s="75">
        <f t="shared" si="20"/>
        <v>11100020</v>
      </c>
      <c r="D1290" s="75" t="e">
        <f>MATCH(C1290,estadored!$B$26:$B$322,0)</f>
        <v>#N/A</v>
      </c>
      <c r="E1290" s="73" t="s">
        <v>5191</v>
      </c>
      <c r="F1290" s="74" t="s">
        <v>5019</v>
      </c>
      <c r="G1290" s="74" t="s">
        <v>12</v>
      </c>
      <c r="H1290" s="74" t="s">
        <v>13</v>
      </c>
      <c r="I1290" s="74" t="s">
        <v>14</v>
      </c>
      <c r="J1290" s="72" t="s">
        <v>15</v>
      </c>
      <c r="K1290" s="72" t="s">
        <v>23</v>
      </c>
      <c r="L1290" s="72" t="s">
        <v>16</v>
      </c>
      <c r="M1290" s="72" t="s">
        <v>59</v>
      </c>
      <c r="N1290" s="72">
        <v>7</v>
      </c>
      <c r="O1290" s="72">
        <v>10</v>
      </c>
      <c r="P1290" s="72">
        <v>42.6</v>
      </c>
      <c r="Q1290" s="72" t="s">
        <v>5021</v>
      </c>
      <c r="R1290" s="72">
        <v>7.1785000000000005</v>
      </c>
      <c r="S1290" s="72">
        <v>77</v>
      </c>
      <c r="T1290" s="75">
        <v>2</v>
      </c>
      <c r="U1290" s="75">
        <v>4.0999999999999996</v>
      </c>
      <c r="V1290" s="75" t="s">
        <v>5022</v>
      </c>
      <c r="W1290" s="75">
        <v>-77.03447222222222</v>
      </c>
      <c r="X1290" s="76" t="s">
        <v>5192</v>
      </c>
      <c r="Y1290" s="72" t="s">
        <v>5086</v>
      </c>
      <c r="Z1290" s="74" t="s">
        <v>18</v>
      </c>
      <c r="AA1290" s="70"/>
      <c r="AB1290" s="70"/>
    </row>
    <row r="1291" spans="1:28" ht="20.100000000000001" customHeight="1">
      <c r="A1291" s="72" t="s">
        <v>493</v>
      </c>
      <c r="B1291" s="72" t="s">
        <v>8428</v>
      </c>
      <c r="C1291" s="75">
        <f t="shared" si="20"/>
        <v>35090110</v>
      </c>
      <c r="D1291" s="75" t="e">
        <f>MATCH(C1291,estadored!$B$26:$B$322,0)</f>
        <v>#N/A</v>
      </c>
      <c r="E1291" s="73" t="s">
        <v>8429</v>
      </c>
      <c r="F1291" s="74" t="s">
        <v>5019</v>
      </c>
      <c r="G1291" s="74" t="s">
        <v>12</v>
      </c>
      <c r="H1291" s="74" t="s">
        <v>13</v>
      </c>
      <c r="I1291" s="74" t="s">
        <v>14</v>
      </c>
      <c r="J1291" s="72" t="s">
        <v>15</v>
      </c>
      <c r="K1291" s="72" t="s">
        <v>8427</v>
      </c>
      <c r="L1291" s="72" t="s">
        <v>545</v>
      </c>
      <c r="M1291" s="72" t="s">
        <v>237</v>
      </c>
      <c r="N1291" s="72">
        <v>4</v>
      </c>
      <c r="O1291" s="72">
        <v>44</v>
      </c>
      <c r="P1291" s="72">
        <v>52</v>
      </c>
      <c r="Q1291" s="72" t="s">
        <v>5021</v>
      </c>
      <c r="R1291" s="72">
        <v>4.7477777777777774</v>
      </c>
      <c r="S1291" s="72">
        <v>72</v>
      </c>
      <c r="T1291" s="75">
        <v>59</v>
      </c>
      <c r="U1291" s="75">
        <v>50</v>
      </c>
      <c r="V1291" s="75" t="s">
        <v>5022</v>
      </c>
      <c r="W1291" s="75">
        <v>-72.99722222222222</v>
      </c>
      <c r="X1291" s="76" t="s">
        <v>75</v>
      </c>
      <c r="Y1291" s="72" t="s">
        <v>7015</v>
      </c>
      <c r="Z1291" s="74" t="s">
        <v>18</v>
      </c>
      <c r="AA1291" s="70"/>
      <c r="AB1291" s="70"/>
    </row>
    <row r="1292" spans="1:28" ht="20.100000000000001" customHeight="1">
      <c r="A1292" s="72" t="s">
        <v>493</v>
      </c>
      <c r="B1292" s="72" t="s">
        <v>8430</v>
      </c>
      <c r="C1292" s="75">
        <f t="shared" si="20"/>
        <v>35095020</v>
      </c>
      <c r="D1292" s="75" t="e">
        <f>MATCH(C1292,estadored!$B$26:$B$322,0)</f>
        <v>#N/A</v>
      </c>
      <c r="E1292" s="73" t="s">
        <v>8431</v>
      </c>
      <c r="F1292" s="74" t="s">
        <v>5019</v>
      </c>
      <c r="G1292" s="74" t="s">
        <v>12</v>
      </c>
      <c r="H1292" s="74" t="s">
        <v>64</v>
      </c>
      <c r="I1292" s="74" t="s">
        <v>24</v>
      </c>
      <c r="J1292" s="72" t="s">
        <v>15</v>
      </c>
      <c r="K1292" s="72" t="s">
        <v>8427</v>
      </c>
      <c r="L1292" s="72" t="s">
        <v>545</v>
      </c>
      <c r="M1292" s="72" t="s">
        <v>237</v>
      </c>
      <c r="N1292" s="72">
        <v>4</v>
      </c>
      <c r="O1292" s="72">
        <v>41</v>
      </c>
      <c r="P1292" s="72">
        <v>0</v>
      </c>
      <c r="Q1292" s="72" t="s">
        <v>5021</v>
      </c>
      <c r="R1292" s="72">
        <v>4.6833333333333336</v>
      </c>
      <c r="S1292" s="72">
        <v>73</v>
      </c>
      <c r="T1292" s="75">
        <v>2</v>
      </c>
      <c r="U1292" s="75">
        <v>0</v>
      </c>
      <c r="V1292" s="75" t="s">
        <v>5022</v>
      </c>
      <c r="W1292" s="75">
        <v>-73.033333333333331</v>
      </c>
      <c r="X1292" s="76" t="s">
        <v>75</v>
      </c>
      <c r="Y1292" s="72" t="s">
        <v>7091</v>
      </c>
      <c r="Z1292" s="74" t="s">
        <v>8432</v>
      </c>
      <c r="AA1292" s="70"/>
      <c r="AB1292" s="70"/>
    </row>
    <row r="1293" spans="1:28" ht="20.100000000000001" customHeight="1">
      <c r="A1293" s="72" t="s">
        <v>674</v>
      </c>
      <c r="B1293" s="72" t="s">
        <v>10176</v>
      </c>
      <c r="C1293" s="75">
        <f t="shared" si="20"/>
        <v>28010110</v>
      </c>
      <c r="D1293" s="75" t="e">
        <f>MATCH(C1293,estadored!$B$26:$B$322,0)</f>
        <v>#N/A</v>
      </c>
      <c r="E1293" s="73" t="s">
        <v>10177</v>
      </c>
      <c r="F1293" s="74" t="s">
        <v>5019</v>
      </c>
      <c r="G1293" s="74" t="s">
        <v>12</v>
      </c>
      <c r="H1293" s="74" t="s">
        <v>13</v>
      </c>
      <c r="I1293" s="74" t="s">
        <v>24</v>
      </c>
      <c r="J1293" s="72" t="s">
        <v>15</v>
      </c>
      <c r="K1293" s="72" t="s">
        <v>10178</v>
      </c>
      <c r="L1293" s="72" t="s">
        <v>424</v>
      </c>
      <c r="M1293" s="72" t="s">
        <v>732</v>
      </c>
      <c r="N1293" s="72">
        <v>10</v>
      </c>
      <c r="O1293" s="72">
        <v>43</v>
      </c>
      <c r="P1293" s="72">
        <v>0</v>
      </c>
      <c r="Q1293" s="72" t="s">
        <v>5021</v>
      </c>
      <c r="R1293" s="72">
        <v>10.716666666666667</v>
      </c>
      <c r="S1293" s="72">
        <v>73</v>
      </c>
      <c r="T1293" s="75">
        <v>28</v>
      </c>
      <c r="U1293" s="75">
        <v>0</v>
      </c>
      <c r="V1293" s="75" t="s">
        <v>5022</v>
      </c>
      <c r="W1293" s="75">
        <v>-73.466666666666669</v>
      </c>
      <c r="X1293" s="76" t="s">
        <v>529</v>
      </c>
      <c r="Y1293" s="72" t="s">
        <v>53</v>
      </c>
      <c r="Z1293" s="74" t="s">
        <v>5295</v>
      </c>
      <c r="AA1293" s="70"/>
      <c r="AB1293" s="70"/>
    </row>
    <row r="1294" spans="1:28" ht="20.100000000000001" customHeight="1">
      <c r="A1294" s="72" t="s">
        <v>564</v>
      </c>
      <c r="B1294" s="72" t="s">
        <v>9587</v>
      </c>
      <c r="C1294" s="75">
        <f t="shared" si="20"/>
        <v>46037040</v>
      </c>
      <c r="D1294" s="75" t="e">
        <f>MATCH(C1294,estadored!$B$26:$B$322,0)</f>
        <v>#N/A</v>
      </c>
      <c r="E1294" s="73" t="s">
        <v>9588</v>
      </c>
      <c r="F1294" s="74" t="s">
        <v>5019</v>
      </c>
      <c r="G1294" s="74" t="s">
        <v>19</v>
      </c>
      <c r="H1294" s="74" t="s">
        <v>20</v>
      </c>
      <c r="I1294" s="74" t="s">
        <v>14</v>
      </c>
      <c r="J1294" s="72" t="s">
        <v>15</v>
      </c>
      <c r="K1294" s="72" t="s">
        <v>9589</v>
      </c>
      <c r="L1294" s="72" t="s">
        <v>646</v>
      </c>
      <c r="M1294" s="72" t="s">
        <v>9577</v>
      </c>
      <c r="N1294" s="72">
        <v>1</v>
      </c>
      <c r="O1294" s="72">
        <v>41</v>
      </c>
      <c r="P1294" s="72">
        <v>28.6</v>
      </c>
      <c r="Q1294" s="72" t="s">
        <v>5021</v>
      </c>
      <c r="R1294" s="72">
        <v>1.6912777777777779</v>
      </c>
      <c r="S1294" s="72">
        <v>75</v>
      </c>
      <c r="T1294" s="75">
        <v>17</v>
      </c>
      <c r="U1294" s="75">
        <v>32.6</v>
      </c>
      <c r="V1294" s="75" t="s">
        <v>5022</v>
      </c>
      <c r="W1294" s="75">
        <v>-75.292388888888894</v>
      </c>
      <c r="X1294" s="76" t="s">
        <v>9590</v>
      </c>
      <c r="Y1294" s="72" t="s">
        <v>650</v>
      </c>
      <c r="Z1294" s="74" t="s">
        <v>18</v>
      </c>
      <c r="AA1294" s="70"/>
      <c r="AB1294" s="70"/>
    </row>
    <row r="1295" spans="1:28" ht="20.100000000000001" customHeight="1">
      <c r="A1295" s="72" t="s">
        <v>1031</v>
      </c>
      <c r="B1295" s="72" t="s">
        <v>12349</v>
      </c>
      <c r="C1295" s="75">
        <f t="shared" si="20"/>
        <v>16010080</v>
      </c>
      <c r="D1295" s="75" t="e">
        <f>MATCH(C1295,estadored!$B$26:$B$322,0)</f>
        <v>#N/A</v>
      </c>
      <c r="E1295" s="73" t="s">
        <v>12350</v>
      </c>
      <c r="F1295" s="74" t="s">
        <v>5019</v>
      </c>
      <c r="G1295" s="74" t="s">
        <v>12</v>
      </c>
      <c r="H1295" s="74" t="s">
        <v>13</v>
      </c>
      <c r="I1295" s="74" t="s">
        <v>24</v>
      </c>
      <c r="J1295" s="72" t="s">
        <v>15</v>
      </c>
      <c r="K1295" s="72" t="s">
        <v>1034</v>
      </c>
      <c r="L1295" s="72" t="s">
        <v>492</v>
      </c>
      <c r="M1295" s="72" t="s">
        <v>12337</v>
      </c>
      <c r="N1295" s="72">
        <v>7</v>
      </c>
      <c r="O1295" s="72">
        <v>42</v>
      </c>
      <c r="P1295" s="72">
        <v>0</v>
      </c>
      <c r="Q1295" s="72" t="s">
        <v>5021</v>
      </c>
      <c r="R1295" s="72">
        <v>7.7</v>
      </c>
      <c r="S1295" s="72">
        <v>72</v>
      </c>
      <c r="T1295" s="75">
        <v>36</v>
      </c>
      <c r="U1295" s="75">
        <v>0</v>
      </c>
      <c r="V1295" s="75" t="s">
        <v>5022</v>
      </c>
      <c r="W1295" s="75">
        <v>-72.599999999999994</v>
      </c>
      <c r="X1295" s="76" t="s">
        <v>864</v>
      </c>
      <c r="Y1295" s="72" t="s">
        <v>727</v>
      </c>
      <c r="Z1295" s="74" t="s">
        <v>7596</v>
      </c>
      <c r="AA1295" s="70"/>
      <c r="AB1295" s="70"/>
    </row>
    <row r="1296" spans="1:28" ht="20.100000000000001" customHeight="1">
      <c r="A1296" s="72" t="s">
        <v>1031</v>
      </c>
      <c r="B1296" s="72" t="s">
        <v>12335</v>
      </c>
      <c r="C1296" s="75">
        <f t="shared" si="20"/>
        <v>16010020</v>
      </c>
      <c r="D1296" s="75" t="e">
        <f>MATCH(C1296,estadored!$B$26:$B$322,0)</f>
        <v>#N/A</v>
      </c>
      <c r="E1296" s="73" t="s">
        <v>12336</v>
      </c>
      <c r="F1296" s="74" t="s">
        <v>5019</v>
      </c>
      <c r="G1296" s="74" t="s">
        <v>12</v>
      </c>
      <c r="H1296" s="74" t="s">
        <v>13</v>
      </c>
      <c r="I1296" s="74" t="s">
        <v>14</v>
      </c>
      <c r="J1296" s="72" t="s">
        <v>15</v>
      </c>
      <c r="K1296" s="72" t="s">
        <v>1034</v>
      </c>
      <c r="L1296" s="72" t="s">
        <v>492</v>
      </c>
      <c r="M1296" s="72" t="s">
        <v>12337</v>
      </c>
      <c r="N1296" s="72">
        <v>7</v>
      </c>
      <c r="O1296" s="72">
        <v>41</v>
      </c>
      <c r="P1296" s="72">
        <v>50</v>
      </c>
      <c r="Q1296" s="72" t="s">
        <v>5021</v>
      </c>
      <c r="R1296" s="72">
        <v>7.6972222222222229</v>
      </c>
      <c r="S1296" s="72">
        <v>72</v>
      </c>
      <c r="T1296" s="75">
        <v>36</v>
      </c>
      <c r="U1296" s="75">
        <v>5</v>
      </c>
      <c r="V1296" s="75" t="s">
        <v>5022</v>
      </c>
      <c r="W1296" s="75">
        <v>-72.601388888888877</v>
      </c>
      <c r="X1296" s="76" t="s">
        <v>864</v>
      </c>
      <c r="Y1296" s="72" t="s">
        <v>216</v>
      </c>
      <c r="Z1296" s="74" t="s">
        <v>18</v>
      </c>
      <c r="AA1296" s="70"/>
      <c r="AB1296" s="70"/>
    </row>
    <row r="1297" spans="1:28" ht="20.100000000000001" customHeight="1">
      <c r="A1297" s="72" t="s">
        <v>303</v>
      </c>
      <c r="B1297" s="72" t="s">
        <v>7444</v>
      </c>
      <c r="C1297" s="75">
        <f t="shared" si="20"/>
        <v>25028070</v>
      </c>
      <c r="D1297" s="75" t="e">
        <f>MATCH(C1297,estadored!$B$26:$B$322,0)</f>
        <v>#N/A</v>
      </c>
      <c r="E1297" s="73" t="s">
        <v>7445</v>
      </c>
      <c r="F1297" s="74" t="s">
        <v>5019</v>
      </c>
      <c r="G1297" s="74" t="s">
        <v>19</v>
      </c>
      <c r="H1297" s="74" t="s">
        <v>20</v>
      </c>
      <c r="I1297" s="74" t="s">
        <v>24</v>
      </c>
      <c r="J1297" s="72" t="s">
        <v>15</v>
      </c>
      <c r="K1297" s="72" t="s">
        <v>372</v>
      </c>
      <c r="L1297" s="72" t="s">
        <v>175</v>
      </c>
      <c r="M1297" s="72" t="s">
        <v>7053</v>
      </c>
      <c r="N1297" s="72">
        <v>9</v>
      </c>
      <c r="O1297" s="72">
        <v>3</v>
      </c>
      <c r="P1297" s="72">
        <v>0</v>
      </c>
      <c r="Q1297" s="72" t="s">
        <v>5021</v>
      </c>
      <c r="R1297" s="72">
        <v>9.0500000000000007</v>
      </c>
      <c r="S1297" s="72">
        <v>74</v>
      </c>
      <c r="T1297" s="75">
        <v>48</v>
      </c>
      <c r="U1297" s="75">
        <v>0</v>
      </c>
      <c r="V1297" s="75" t="s">
        <v>5022</v>
      </c>
      <c r="W1297" s="75">
        <v>-74.8</v>
      </c>
      <c r="X1297" s="76" t="s">
        <v>50</v>
      </c>
      <c r="Y1297" s="72" t="s">
        <v>5811</v>
      </c>
      <c r="Z1297" s="74" t="s">
        <v>7372</v>
      </c>
      <c r="AA1297" s="70"/>
      <c r="AB1297" s="70"/>
    </row>
    <row r="1298" spans="1:28" ht="20.100000000000001" customHeight="1">
      <c r="A1298" s="72" t="s">
        <v>674</v>
      </c>
      <c r="B1298" s="72" t="s">
        <v>10588</v>
      </c>
      <c r="C1298" s="75">
        <f t="shared" si="20"/>
        <v>29060560</v>
      </c>
      <c r="D1298" s="75" t="e">
        <f>MATCH(C1298,estadored!$B$26:$B$322,0)</f>
        <v>#N/A</v>
      </c>
      <c r="E1298" s="73" t="s">
        <v>10589</v>
      </c>
      <c r="F1298" s="74" t="s">
        <v>5019</v>
      </c>
      <c r="G1298" s="74" t="s">
        <v>12</v>
      </c>
      <c r="H1298" s="74" t="s">
        <v>13</v>
      </c>
      <c r="I1298" s="74" t="s">
        <v>14</v>
      </c>
      <c r="J1298" s="72" t="s">
        <v>15</v>
      </c>
      <c r="K1298" s="72" t="s">
        <v>752</v>
      </c>
      <c r="L1298" s="72" t="s">
        <v>160</v>
      </c>
      <c r="M1298" s="72" t="s">
        <v>749</v>
      </c>
      <c r="N1298" s="72">
        <v>10</v>
      </c>
      <c r="O1298" s="72">
        <v>23</v>
      </c>
      <c r="P1298" s="72">
        <v>4</v>
      </c>
      <c r="Q1298" s="72" t="s">
        <v>5021</v>
      </c>
      <c r="R1298" s="72">
        <v>10.384444444444444</v>
      </c>
      <c r="S1298" s="72">
        <v>74</v>
      </c>
      <c r="T1298" s="75">
        <v>10</v>
      </c>
      <c r="U1298" s="75">
        <v>40.6</v>
      </c>
      <c r="V1298" s="75" t="s">
        <v>5022</v>
      </c>
      <c r="W1298" s="75">
        <v>-74.177944444444449</v>
      </c>
      <c r="X1298" s="76" t="s">
        <v>44</v>
      </c>
      <c r="Y1298" s="72" t="s">
        <v>8490</v>
      </c>
      <c r="Z1298" s="74" t="s">
        <v>18</v>
      </c>
      <c r="AA1298" s="70"/>
      <c r="AB1298" s="70"/>
    </row>
    <row r="1299" spans="1:28" ht="20.100000000000001" customHeight="1">
      <c r="A1299" s="72" t="s">
        <v>674</v>
      </c>
      <c r="B1299" s="72" t="s">
        <v>10449</v>
      </c>
      <c r="C1299" s="75">
        <f t="shared" si="20"/>
        <v>28040250</v>
      </c>
      <c r="D1299" s="75" t="e">
        <f>MATCH(C1299,estadored!$B$26:$B$322,0)</f>
        <v>#N/A</v>
      </c>
      <c r="E1299" s="73" t="s">
        <v>10450</v>
      </c>
      <c r="F1299" s="74" t="s">
        <v>5019</v>
      </c>
      <c r="G1299" s="74" t="s">
        <v>12</v>
      </c>
      <c r="H1299" s="74" t="s">
        <v>13</v>
      </c>
      <c r="I1299" s="74" t="s">
        <v>24</v>
      </c>
      <c r="J1299" s="72" t="s">
        <v>15</v>
      </c>
      <c r="K1299" s="72" t="s">
        <v>10438</v>
      </c>
      <c r="L1299" s="72" t="s">
        <v>424</v>
      </c>
      <c r="M1299" s="72" t="s">
        <v>10403</v>
      </c>
      <c r="N1299" s="72">
        <v>10</v>
      </c>
      <c r="O1299" s="72">
        <v>0</v>
      </c>
      <c r="P1299" s="72">
        <v>0</v>
      </c>
      <c r="Q1299" s="72" t="s">
        <v>5021</v>
      </c>
      <c r="R1299" s="72">
        <v>10</v>
      </c>
      <c r="S1299" s="72">
        <v>73</v>
      </c>
      <c r="T1299" s="75">
        <v>50</v>
      </c>
      <c r="U1299" s="75">
        <v>0</v>
      </c>
      <c r="V1299" s="75" t="s">
        <v>5022</v>
      </c>
      <c r="W1299" s="75">
        <v>-73.833333333333329</v>
      </c>
      <c r="X1299" s="76" t="s">
        <v>91</v>
      </c>
      <c r="Y1299" s="72" t="s">
        <v>6417</v>
      </c>
      <c r="Z1299" s="74" t="s">
        <v>5287</v>
      </c>
      <c r="AA1299" s="70"/>
      <c r="AB1299" s="70"/>
    </row>
    <row r="1300" spans="1:28" ht="20.100000000000001" customHeight="1">
      <c r="A1300" s="72" t="s">
        <v>1031</v>
      </c>
      <c r="B1300" s="72" t="s">
        <v>13141</v>
      </c>
      <c r="C1300" s="75">
        <f t="shared" si="20"/>
        <v>23190520</v>
      </c>
      <c r="D1300" s="75" t="e">
        <f>MATCH(C1300,estadored!$B$26:$B$322,0)</f>
        <v>#N/A</v>
      </c>
      <c r="E1300" s="73" t="s">
        <v>13142</v>
      </c>
      <c r="F1300" s="74" t="s">
        <v>5019</v>
      </c>
      <c r="G1300" s="74" t="s">
        <v>12</v>
      </c>
      <c r="H1300" s="74" t="s">
        <v>13</v>
      </c>
      <c r="I1300" s="74" t="s">
        <v>14</v>
      </c>
      <c r="J1300" s="72" t="s">
        <v>15</v>
      </c>
      <c r="K1300" s="72" t="s">
        <v>13143</v>
      </c>
      <c r="L1300" s="72" t="s">
        <v>424</v>
      </c>
      <c r="M1300" s="72" t="s">
        <v>8246</v>
      </c>
      <c r="N1300" s="72">
        <v>7</v>
      </c>
      <c r="O1300" s="72">
        <v>59</v>
      </c>
      <c r="P1300" s="72">
        <v>44</v>
      </c>
      <c r="Q1300" s="72" t="s">
        <v>5021</v>
      </c>
      <c r="R1300" s="72">
        <v>7.9955555555555557</v>
      </c>
      <c r="S1300" s="72">
        <v>73</v>
      </c>
      <c r="T1300" s="75">
        <v>26</v>
      </c>
      <c r="U1300" s="75">
        <v>23</v>
      </c>
      <c r="V1300" s="75" t="s">
        <v>5022</v>
      </c>
      <c r="W1300" s="75">
        <v>-73.43972222222223</v>
      </c>
      <c r="X1300" s="76" t="s">
        <v>877</v>
      </c>
      <c r="Y1300" s="72" t="s">
        <v>83</v>
      </c>
      <c r="Z1300" s="74" t="s">
        <v>18</v>
      </c>
      <c r="AA1300" s="70"/>
      <c r="AB1300" s="70"/>
    </row>
    <row r="1301" spans="1:28" ht="20.100000000000001" customHeight="1">
      <c r="A1301" s="72" t="s">
        <v>674</v>
      </c>
      <c r="B1301" s="72" t="s">
        <v>10208</v>
      </c>
      <c r="C1301" s="75">
        <f t="shared" si="20"/>
        <v>28010390</v>
      </c>
      <c r="D1301" s="75" t="e">
        <f>MATCH(C1301,estadored!$B$26:$B$322,0)</f>
        <v>#N/A</v>
      </c>
      <c r="E1301" s="73" t="s">
        <v>10209</v>
      </c>
      <c r="F1301" s="74" t="s">
        <v>5019</v>
      </c>
      <c r="G1301" s="74" t="s">
        <v>12</v>
      </c>
      <c r="H1301" s="74" t="s">
        <v>13</v>
      </c>
      <c r="I1301" s="74" t="s">
        <v>24</v>
      </c>
      <c r="J1301" s="72" t="s">
        <v>15</v>
      </c>
      <c r="K1301" s="72" t="s">
        <v>10210</v>
      </c>
      <c r="L1301" s="72" t="s">
        <v>678</v>
      </c>
      <c r="M1301" s="72" t="s">
        <v>8435</v>
      </c>
      <c r="N1301" s="72">
        <v>10</v>
      </c>
      <c r="O1301" s="72">
        <v>30</v>
      </c>
      <c r="P1301" s="72">
        <v>0</v>
      </c>
      <c r="Q1301" s="72" t="s">
        <v>5021</v>
      </c>
      <c r="R1301" s="72">
        <v>10.5</v>
      </c>
      <c r="S1301" s="72">
        <v>73</v>
      </c>
      <c r="T1301" s="75">
        <v>7</v>
      </c>
      <c r="U1301" s="75">
        <v>0</v>
      </c>
      <c r="V1301" s="75" t="s">
        <v>5022</v>
      </c>
      <c r="W1301" s="75">
        <v>-73.11666666666666</v>
      </c>
      <c r="X1301" s="76" t="s">
        <v>6711</v>
      </c>
      <c r="Y1301" s="72" t="s">
        <v>83</v>
      </c>
      <c r="Z1301" s="74" t="s">
        <v>72</v>
      </c>
      <c r="AA1301" s="70"/>
      <c r="AB1301" s="70"/>
    </row>
    <row r="1302" spans="1:28" ht="20.100000000000001" customHeight="1">
      <c r="A1302" s="72" t="s">
        <v>674</v>
      </c>
      <c r="B1302" s="72" t="s">
        <v>10214</v>
      </c>
      <c r="C1302" s="75">
        <f t="shared" si="20"/>
        <v>28015020</v>
      </c>
      <c r="D1302" s="75" t="e">
        <f>MATCH(C1302,estadored!$B$26:$B$322,0)</f>
        <v>#N/A</v>
      </c>
      <c r="E1302" s="73" t="s">
        <v>10215</v>
      </c>
      <c r="F1302" s="74" t="s">
        <v>5019</v>
      </c>
      <c r="G1302" s="74" t="s">
        <v>12</v>
      </c>
      <c r="H1302" s="74" t="s">
        <v>26</v>
      </c>
      <c r="I1302" s="74" t="s">
        <v>24</v>
      </c>
      <c r="J1302" s="72" t="s">
        <v>15</v>
      </c>
      <c r="K1302" s="72" t="s">
        <v>10210</v>
      </c>
      <c r="L1302" s="72" t="s">
        <v>678</v>
      </c>
      <c r="M1302" s="72" t="s">
        <v>8435</v>
      </c>
      <c r="N1302" s="72">
        <v>10</v>
      </c>
      <c r="O1302" s="72">
        <v>30</v>
      </c>
      <c r="P1302" s="72">
        <v>0</v>
      </c>
      <c r="Q1302" s="72" t="s">
        <v>5021</v>
      </c>
      <c r="R1302" s="72">
        <v>10.5</v>
      </c>
      <c r="S1302" s="72">
        <v>73</v>
      </c>
      <c r="T1302" s="75">
        <v>7</v>
      </c>
      <c r="U1302" s="75">
        <v>0</v>
      </c>
      <c r="V1302" s="75" t="s">
        <v>5022</v>
      </c>
      <c r="W1302" s="75">
        <v>-73.11666666666666</v>
      </c>
      <c r="X1302" s="76" t="s">
        <v>6711</v>
      </c>
      <c r="Y1302" s="72" t="s">
        <v>6708</v>
      </c>
      <c r="Z1302" s="74" t="s">
        <v>10216</v>
      </c>
      <c r="AA1302" s="70"/>
      <c r="AB1302" s="70"/>
    </row>
    <row r="1303" spans="1:28" ht="20.100000000000001" customHeight="1">
      <c r="A1303" s="72" t="s">
        <v>1299</v>
      </c>
      <c r="B1303" s="72" t="s">
        <v>14943</v>
      </c>
      <c r="C1303" s="75">
        <f t="shared" si="20"/>
        <v>21170020</v>
      </c>
      <c r="D1303" s="75" t="e">
        <f>MATCH(C1303,estadored!$B$26:$B$322,0)</f>
        <v>#N/A</v>
      </c>
      <c r="E1303" s="73" t="s">
        <v>14944</v>
      </c>
      <c r="F1303" s="74" t="s">
        <v>5019</v>
      </c>
      <c r="G1303" s="74" t="s">
        <v>12</v>
      </c>
      <c r="H1303" s="74" t="s">
        <v>13</v>
      </c>
      <c r="I1303" s="74" t="s">
        <v>14</v>
      </c>
      <c r="J1303" s="72" t="s">
        <v>15</v>
      </c>
      <c r="K1303" s="72" t="s">
        <v>160</v>
      </c>
      <c r="L1303" s="72" t="s">
        <v>637</v>
      </c>
      <c r="M1303" s="72" t="s">
        <v>13963</v>
      </c>
      <c r="N1303" s="72">
        <v>4</v>
      </c>
      <c r="O1303" s="72">
        <v>15</v>
      </c>
      <c r="P1303" s="72">
        <v>29.8</v>
      </c>
      <c r="Q1303" s="72" t="s">
        <v>5021</v>
      </c>
      <c r="R1303" s="72">
        <v>4.2582777777777778</v>
      </c>
      <c r="S1303" s="72">
        <v>74</v>
      </c>
      <c r="T1303" s="75">
        <v>47</v>
      </c>
      <c r="U1303" s="75">
        <v>1</v>
      </c>
      <c r="V1303" s="75" t="s">
        <v>5022</v>
      </c>
      <c r="W1303" s="75">
        <v>-74.783611111111114</v>
      </c>
      <c r="X1303" s="76" t="s">
        <v>1315</v>
      </c>
      <c r="Y1303" s="72" t="s">
        <v>14945</v>
      </c>
      <c r="Z1303" s="74" t="s">
        <v>18</v>
      </c>
      <c r="AA1303" s="70"/>
      <c r="AB1303" s="70"/>
    </row>
    <row r="1304" spans="1:28" ht="20.100000000000001" customHeight="1">
      <c r="A1304" s="72" t="s">
        <v>1031</v>
      </c>
      <c r="B1304" s="72" t="s">
        <v>12904</v>
      </c>
      <c r="C1304" s="75">
        <f t="shared" si="20"/>
        <v>23140070</v>
      </c>
      <c r="D1304" s="75" t="e">
        <f>MATCH(C1304,estadored!$B$26:$B$322,0)</f>
        <v>#N/A</v>
      </c>
      <c r="E1304" s="73" t="s">
        <v>12905</v>
      </c>
      <c r="F1304" s="74" t="s">
        <v>5019</v>
      </c>
      <c r="G1304" s="74" t="s">
        <v>12</v>
      </c>
      <c r="H1304" s="74" t="s">
        <v>13</v>
      </c>
      <c r="I1304" s="74" t="s">
        <v>14</v>
      </c>
      <c r="J1304" s="72" t="s">
        <v>15</v>
      </c>
      <c r="K1304" s="72" t="s">
        <v>12906</v>
      </c>
      <c r="L1304" s="72" t="s">
        <v>767</v>
      </c>
      <c r="M1304" s="72" t="s">
        <v>5028</v>
      </c>
      <c r="N1304" s="72">
        <v>6</v>
      </c>
      <c r="O1304" s="72">
        <v>46</v>
      </c>
      <c r="P1304" s="72">
        <v>19</v>
      </c>
      <c r="Q1304" s="72" t="s">
        <v>5021</v>
      </c>
      <c r="R1304" s="72">
        <v>6.7719444444444443</v>
      </c>
      <c r="S1304" s="72">
        <v>73</v>
      </c>
      <c r="T1304" s="75">
        <v>36</v>
      </c>
      <c r="U1304" s="75">
        <v>59</v>
      </c>
      <c r="V1304" s="75" t="s">
        <v>5022</v>
      </c>
      <c r="W1304" s="75">
        <v>-73.616388888888878</v>
      </c>
      <c r="X1304" s="76" t="s">
        <v>8256</v>
      </c>
      <c r="Y1304" s="72" t="s">
        <v>5245</v>
      </c>
      <c r="Z1304" s="74" t="s">
        <v>18</v>
      </c>
      <c r="AA1304" s="70"/>
      <c r="AB1304" s="70"/>
    </row>
    <row r="1305" spans="1:28" ht="20.100000000000001" customHeight="1">
      <c r="A1305" s="72" t="s">
        <v>11</v>
      </c>
      <c r="B1305" s="72" t="s">
        <v>5466</v>
      </c>
      <c r="C1305" s="75">
        <f t="shared" si="20"/>
        <v>12027060</v>
      </c>
      <c r="D1305" s="75" t="e">
        <f>MATCH(C1305,estadored!$B$26:$B$322,0)</f>
        <v>#N/A</v>
      </c>
      <c r="E1305" s="73" t="s">
        <v>5467</v>
      </c>
      <c r="F1305" s="74" t="s">
        <v>5019</v>
      </c>
      <c r="G1305" s="74" t="s">
        <v>19</v>
      </c>
      <c r="H1305" s="74" t="s">
        <v>20</v>
      </c>
      <c r="I1305" s="74" t="s">
        <v>24</v>
      </c>
      <c r="J1305" s="72" t="s">
        <v>15</v>
      </c>
      <c r="K1305" s="72" t="s">
        <v>88</v>
      </c>
      <c r="L1305" s="72" t="s">
        <v>27</v>
      </c>
      <c r="M1305" s="72" t="s">
        <v>88</v>
      </c>
      <c r="N1305" s="72">
        <v>8</v>
      </c>
      <c r="O1305" s="72">
        <v>7</v>
      </c>
      <c r="P1305" s="72">
        <v>35.4</v>
      </c>
      <c r="Q1305" s="72" t="s">
        <v>5021</v>
      </c>
      <c r="R1305" s="72">
        <v>8.1265000000000001</v>
      </c>
      <c r="S1305" s="72">
        <v>76</v>
      </c>
      <c r="T1305" s="75">
        <v>41</v>
      </c>
      <c r="U1305" s="75">
        <v>37.799999999999997</v>
      </c>
      <c r="V1305" s="75" t="s">
        <v>5022</v>
      </c>
      <c r="W1305" s="75">
        <v>-76.69383333333333</v>
      </c>
      <c r="X1305" s="76" t="s">
        <v>44</v>
      </c>
      <c r="Y1305" s="72" t="s">
        <v>5245</v>
      </c>
      <c r="Z1305" s="74" t="s">
        <v>5468</v>
      </c>
      <c r="AA1305" s="70"/>
      <c r="AB1305" s="70"/>
    </row>
    <row r="1306" spans="1:28" ht="20.100000000000001" customHeight="1">
      <c r="A1306" s="72" t="s">
        <v>1371</v>
      </c>
      <c r="B1306" s="72" t="s">
        <v>15754</v>
      </c>
      <c r="C1306" s="75">
        <f t="shared" si="20"/>
        <v>21197090</v>
      </c>
      <c r="D1306" s="75" t="e">
        <f>MATCH(C1306,estadored!$B$26:$B$322,0)</f>
        <v>#N/A</v>
      </c>
      <c r="E1306" s="73" t="s">
        <v>15755</v>
      </c>
      <c r="F1306" s="74" t="s">
        <v>5019</v>
      </c>
      <c r="G1306" s="74" t="s">
        <v>19</v>
      </c>
      <c r="H1306" s="74" t="s">
        <v>20</v>
      </c>
      <c r="I1306" s="74" t="s">
        <v>24</v>
      </c>
      <c r="J1306" s="72" t="s">
        <v>15</v>
      </c>
      <c r="K1306" s="72" t="s">
        <v>1321</v>
      </c>
      <c r="L1306" s="72" t="s">
        <v>522</v>
      </c>
      <c r="M1306" s="72" t="s">
        <v>641</v>
      </c>
      <c r="N1306" s="72">
        <v>3</v>
      </c>
      <c r="O1306" s="72">
        <v>58</v>
      </c>
      <c r="P1306" s="72">
        <v>0</v>
      </c>
      <c r="Q1306" s="72" t="s">
        <v>5021</v>
      </c>
      <c r="R1306" s="72">
        <v>3.9666666666666668</v>
      </c>
      <c r="S1306" s="72">
        <v>74</v>
      </c>
      <c r="T1306" s="75">
        <v>27</v>
      </c>
      <c r="U1306" s="75">
        <v>0</v>
      </c>
      <c r="V1306" s="75" t="s">
        <v>5022</v>
      </c>
      <c r="W1306" s="75">
        <v>-74.45</v>
      </c>
      <c r="X1306" s="76" t="s">
        <v>5137</v>
      </c>
      <c r="Y1306" s="72" t="s">
        <v>5805</v>
      </c>
      <c r="Z1306" s="74" t="s">
        <v>5284</v>
      </c>
      <c r="AA1306" s="70"/>
      <c r="AB1306" s="70"/>
    </row>
    <row r="1307" spans="1:28" ht="20.100000000000001" customHeight="1">
      <c r="A1307" s="72" t="s">
        <v>1137</v>
      </c>
      <c r="B1307" s="72" t="s">
        <v>14340</v>
      </c>
      <c r="C1307" s="75">
        <f t="shared" si="20"/>
        <v>26117080</v>
      </c>
      <c r="D1307" s="75" t="e">
        <f>MATCH(C1307,estadored!$B$26:$B$322,0)</f>
        <v>#N/A</v>
      </c>
      <c r="E1307" s="73" t="s">
        <v>14341</v>
      </c>
      <c r="F1307" s="74" t="s">
        <v>5019</v>
      </c>
      <c r="G1307" s="74" t="s">
        <v>19</v>
      </c>
      <c r="H1307" s="74" t="s">
        <v>20</v>
      </c>
      <c r="I1307" s="74" t="s">
        <v>24</v>
      </c>
      <c r="J1307" s="72" t="s">
        <v>15</v>
      </c>
      <c r="K1307" s="72" t="s">
        <v>174</v>
      </c>
      <c r="L1307" s="72" t="s">
        <v>1146</v>
      </c>
      <c r="M1307" s="72" t="s">
        <v>14288</v>
      </c>
      <c r="N1307" s="72">
        <v>4</v>
      </c>
      <c r="O1307" s="72">
        <v>37</v>
      </c>
      <c r="P1307" s="72">
        <v>0</v>
      </c>
      <c r="Q1307" s="72" t="s">
        <v>5021</v>
      </c>
      <c r="R1307" s="72">
        <v>4.6166666666666671</v>
      </c>
      <c r="S1307" s="72">
        <v>76</v>
      </c>
      <c r="T1307" s="75">
        <v>3</v>
      </c>
      <c r="U1307" s="75">
        <v>0</v>
      </c>
      <c r="V1307" s="75" t="s">
        <v>5022</v>
      </c>
      <c r="W1307" s="75">
        <v>-76.05</v>
      </c>
      <c r="X1307" s="76" t="s">
        <v>14342</v>
      </c>
      <c r="Y1307" s="72" t="s">
        <v>6701</v>
      </c>
      <c r="Z1307" s="74" t="s">
        <v>11737</v>
      </c>
      <c r="AA1307" s="70"/>
      <c r="AB1307" s="70"/>
    </row>
    <row r="1308" spans="1:28" ht="20.100000000000001" customHeight="1">
      <c r="A1308" s="72" t="s">
        <v>763</v>
      </c>
      <c r="B1308" s="72" t="s">
        <v>10910</v>
      </c>
      <c r="C1308" s="75">
        <f t="shared" si="20"/>
        <v>24030350</v>
      </c>
      <c r="D1308" s="75" t="e">
        <f>MATCH(C1308,estadored!$B$26:$B$322,0)</f>
        <v>#N/A</v>
      </c>
      <c r="E1308" s="73" t="s">
        <v>10911</v>
      </c>
      <c r="F1308" s="74" t="s">
        <v>5019</v>
      </c>
      <c r="G1308" s="74" t="s">
        <v>12</v>
      </c>
      <c r="H1308" s="74" t="s">
        <v>67</v>
      </c>
      <c r="I1308" s="74" t="s">
        <v>14</v>
      </c>
      <c r="J1308" s="72" t="s">
        <v>15</v>
      </c>
      <c r="K1308" s="72" t="s">
        <v>10912</v>
      </c>
      <c r="L1308" s="72" t="s">
        <v>173</v>
      </c>
      <c r="M1308" s="72" t="s">
        <v>2171</v>
      </c>
      <c r="N1308" s="72">
        <v>5</v>
      </c>
      <c r="O1308" s="72">
        <v>49</v>
      </c>
      <c r="P1308" s="72">
        <v>48.3</v>
      </c>
      <c r="Q1308" s="72" t="s">
        <v>5021</v>
      </c>
      <c r="R1308" s="72">
        <v>5.8300833333333335</v>
      </c>
      <c r="S1308" s="72">
        <v>73</v>
      </c>
      <c r="T1308" s="75">
        <v>2</v>
      </c>
      <c r="U1308" s="75">
        <v>40.6</v>
      </c>
      <c r="V1308" s="75" t="s">
        <v>5022</v>
      </c>
      <c r="W1308" s="75">
        <v>-73.044611111111109</v>
      </c>
      <c r="X1308" s="76" t="s">
        <v>6280</v>
      </c>
      <c r="Y1308" s="72" t="s">
        <v>6525</v>
      </c>
      <c r="Z1308" s="74" t="s">
        <v>18</v>
      </c>
      <c r="AA1308" s="70"/>
      <c r="AB1308" s="70"/>
    </row>
    <row r="1309" spans="1:28" ht="20.100000000000001" customHeight="1">
      <c r="A1309" s="72" t="s">
        <v>1299</v>
      </c>
      <c r="B1309" s="72" t="s">
        <v>15547</v>
      </c>
      <c r="C1309" s="75">
        <f t="shared" si="20"/>
        <v>23010020</v>
      </c>
      <c r="D1309" s="75" t="e">
        <f>MATCH(C1309,estadored!$B$26:$B$322,0)</f>
        <v>#N/A</v>
      </c>
      <c r="E1309" s="73" t="s">
        <v>15548</v>
      </c>
      <c r="F1309" s="74" t="s">
        <v>5019</v>
      </c>
      <c r="G1309" s="74" t="s">
        <v>12</v>
      </c>
      <c r="H1309" s="74" t="s">
        <v>13</v>
      </c>
      <c r="I1309" s="74" t="s">
        <v>14</v>
      </c>
      <c r="J1309" s="72" t="s">
        <v>15</v>
      </c>
      <c r="K1309" s="72" t="s">
        <v>1357</v>
      </c>
      <c r="L1309" s="72" t="s">
        <v>637</v>
      </c>
      <c r="M1309" s="72" t="s">
        <v>15549</v>
      </c>
      <c r="N1309" s="72">
        <v>5</v>
      </c>
      <c r="O1309" s="72">
        <v>9</v>
      </c>
      <c r="P1309" s="72">
        <v>30.2</v>
      </c>
      <c r="Q1309" s="72" t="s">
        <v>5021</v>
      </c>
      <c r="R1309" s="72">
        <v>5.1583888888888891</v>
      </c>
      <c r="S1309" s="72">
        <v>75</v>
      </c>
      <c r="T1309" s="75">
        <v>2</v>
      </c>
      <c r="U1309" s="75">
        <v>56.1</v>
      </c>
      <c r="V1309" s="75" t="s">
        <v>5022</v>
      </c>
      <c r="W1309" s="75">
        <v>-75.04891666666667</v>
      </c>
      <c r="X1309" s="76" t="s">
        <v>1358</v>
      </c>
      <c r="Y1309" s="72" t="s">
        <v>5598</v>
      </c>
      <c r="Z1309" s="74" t="s">
        <v>18</v>
      </c>
      <c r="AA1309" s="70"/>
      <c r="AB1309" s="70"/>
    </row>
    <row r="1310" spans="1:28" ht="20.100000000000001" customHeight="1">
      <c r="A1310" s="72" t="s">
        <v>892</v>
      </c>
      <c r="B1310" s="72" t="s">
        <v>11825</v>
      </c>
      <c r="C1310" s="75">
        <f t="shared" si="20"/>
        <v>47017070</v>
      </c>
      <c r="D1310" s="75" t="e">
        <f>MATCH(C1310,estadored!$B$26:$B$322,0)</f>
        <v>#N/A</v>
      </c>
      <c r="E1310" s="73" t="s">
        <v>912</v>
      </c>
      <c r="F1310" s="74" t="s">
        <v>38</v>
      </c>
      <c r="G1310" s="74" t="s">
        <v>39</v>
      </c>
      <c r="H1310" s="74" t="s">
        <v>31</v>
      </c>
      <c r="I1310" s="74" t="s">
        <v>14</v>
      </c>
      <c r="J1310" s="72" t="s">
        <v>15</v>
      </c>
      <c r="K1310" s="72" t="s">
        <v>660</v>
      </c>
      <c r="L1310" s="72" t="s">
        <v>660</v>
      </c>
      <c r="M1310" s="72" t="s">
        <v>907</v>
      </c>
      <c r="N1310" s="72">
        <v>1</v>
      </c>
      <c r="O1310" s="72">
        <v>6</v>
      </c>
      <c r="P1310" s="72">
        <v>22.7</v>
      </c>
      <c r="Q1310" s="72" t="s">
        <v>5021</v>
      </c>
      <c r="R1310" s="72">
        <v>1.1063055555555557</v>
      </c>
      <c r="S1310" s="72">
        <v>76</v>
      </c>
      <c r="T1310" s="75">
        <v>59</v>
      </c>
      <c r="U1310" s="75">
        <v>6</v>
      </c>
      <c r="V1310" s="75" t="s">
        <v>5022</v>
      </c>
      <c r="W1310" s="75">
        <v>-76.984999999999999</v>
      </c>
      <c r="X1310" s="76" t="s">
        <v>163</v>
      </c>
      <c r="Y1310" s="72" t="s">
        <v>341</v>
      </c>
      <c r="Z1310" s="74" t="s">
        <v>18</v>
      </c>
      <c r="AA1310" s="70"/>
      <c r="AB1310" s="70"/>
    </row>
    <row r="1311" spans="1:28" ht="20.100000000000001" customHeight="1">
      <c r="A1311" s="72" t="s">
        <v>1031</v>
      </c>
      <c r="B1311" s="72" t="s">
        <v>13015</v>
      </c>
      <c r="C1311" s="75">
        <f t="shared" si="20"/>
        <v>23187190</v>
      </c>
      <c r="D1311" s="75" t="e">
        <f>MATCH(C1311,estadored!$B$26:$B$322,0)</f>
        <v>#N/A</v>
      </c>
      <c r="E1311" s="73" t="s">
        <v>13016</v>
      </c>
      <c r="F1311" s="74" t="s">
        <v>5019</v>
      </c>
      <c r="G1311" s="74" t="s">
        <v>19</v>
      </c>
      <c r="H1311" s="74" t="s">
        <v>20</v>
      </c>
      <c r="I1311" s="74" t="s">
        <v>24</v>
      </c>
      <c r="J1311" s="72" t="s">
        <v>15</v>
      </c>
      <c r="K1311" s="72" t="s">
        <v>160</v>
      </c>
      <c r="L1311" s="72" t="s">
        <v>175</v>
      </c>
      <c r="M1311" s="72" t="s">
        <v>1082</v>
      </c>
      <c r="N1311" s="72">
        <v>7</v>
      </c>
      <c r="O1311" s="72">
        <v>42</v>
      </c>
      <c r="P1311" s="72">
        <v>0</v>
      </c>
      <c r="Q1311" s="72" t="s">
        <v>5021</v>
      </c>
      <c r="R1311" s="72">
        <v>7.7</v>
      </c>
      <c r="S1311" s="72">
        <v>73</v>
      </c>
      <c r="T1311" s="75">
        <v>50</v>
      </c>
      <c r="U1311" s="75">
        <v>0</v>
      </c>
      <c r="V1311" s="75" t="s">
        <v>5022</v>
      </c>
      <c r="W1311" s="75">
        <v>-73.833333333333329</v>
      </c>
      <c r="X1311" s="76" t="s">
        <v>13017</v>
      </c>
      <c r="Y1311" s="72" t="s">
        <v>9701</v>
      </c>
      <c r="Z1311" s="74" t="s">
        <v>5956</v>
      </c>
      <c r="AA1311" s="70"/>
      <c r="AB1311" s="70"/>
    </row>
    <row r="1312" spans="1:28" ht="20.100000000000001" customHeight="1">
      <c r="A1312" s="72" t="s">
        <v>674</v>
      </c>
      <c r="B1312" s="72" t="s">
        <v>10497</v>
      </c>
      <c r="C1312" s="75">
        <f t="shared" si="20"/>
        <v>29030690</v>
      </c>
      <c r="D1312" s="75" t="e">
        <f>MATCH(C1312,estadored!$B$26:$B$322,0)</f>
        <v>#N/A</v>
      </c>
      <c r="E1312" s="73" t="s">
        <v>10498</v>
      </c>
      <c r="F1312" s="74" t="s">
        <v>5019</v>
      </c>
      <c r="G1312" s="74" t="s">
        <v>12</v>
      </c>
      <c r="H1312" s="74" t="s">
        <v>13</v>
      </c>
      <c r="I1312" s="74" t="s">
        <v>24</v>
      </c>
      <c r="J1312" s="72" t="s">
        <v>15</v>
      </c>
      <c r="K1312" s="72" t="s">
        <v>10499</v>
      </c>
      <c r="L1312" s="72" t="s">
        <v>160</v>
      </c>
      <c r="M1312" s="72" t="s">
        <v>10500</v>
      </c>
      <c r="N1312" s="72">
        <v>10</v>
      </c>
      <c r="O1312" s="72">
        <v>38</v>
      </c>
      <c r="P1312" s="72">
        <v>0</v>
      </c>
      <c r="Q1312" s="72" t="s">
        <v>5021</v>
      </c>
      <c r="R1312" s="72">
        <v>10.633333333333333</v>
      </c>
      <c r="S1312" s="72">
        <v>74</v>
      </c>
      <c r="T1312" s="75">
        <v>18</v>
      </c>
      <c r="U1312" s="75">
        <v>0</v>
      </c>
      <c r="V1312" s="75" t="s">
        <v>5022</v>
      </c>
      <c r="W1312" s="75">
        <v>-74.3</v>
      </c>
      <c r="X1312" s="76" t="s">
        <v>36</v>
      </c>
      <c r="Y1312" s="72" t="s">
        <v>5794</v>
      </c>
      <c r="Z1312" s="74" t="s">
        <v>5172</v>
      </c>
      <c r="AA1312" s="70"/>
      <c r="AB1312" s="70"/>
    </row>
    <row r="1313" spans="1:28" ht="20.100000000000001" customHeight="1">
      <c r="A1313" s="72" t="s">
        <v>1371</v>
      </c>
      <c r="B1313" s="72" t="s">
        <v>16022</v>
      </c>
      <c r="C1313" s="75">
        <f t="shared" si="20"/>
        <v>21206540</v>
      </c>
      <c r="D1313" s="75" t="e">
        <f>MATCH(C1313,estadored!$B$26:$B$322,0)</f>
        <v>#N/A</v>
      </c>
      <c r="E1313" s="73" t="s">
        <v>16023</v>
      </c>
      <c r="F1313" s="74" t="s">
        <v>5019</v>
      </c>
      <c r="G1313" s="74" t="s">
        <v>12</v>
      </c>
      <c r="H1313" s="74" t="s">
        <v>111</v>
      </c>
      <c r="I1313" s="74" t="s">
        <v>24</v>
      </c>
      <c r="J1313" s="72" t="s">
        <v>15</v>
      </c>
      <c r="K1313" s="72" t="s">
        <v>1322</v>
      </c>
      <c r="L1313" s="72" t="s">
        <v>1376</v>
      </c>
      <c r="M1313" s="72" t="s">
        <v>1376</v>
      </c>
      <c r="N1313" s="72">
        <v>4</v>
      </c>
      <c r="O1313" s="72">
        <v>41</v>
      </c>
      <c r="P1313" s="72">
        <v>13</v>
      </c>
      <c r="Q1313" s="72" t="s">
        <v>5021</v>
      </c>
      <c r="R1313" s="72">
        <v>4.6869444444444444</v>
      </c>
      <c r="S1313" s="72">
        <v>74</v>
      </c>
      <c r="T1313" s="75">
        <v>3</v>
      </c>
      <c r="U1313" s="75">
        <v>15.2</v>
      </c>
      <c r="V1313" s="75" t="s">
        <v>5022</v>
      </c>
      <c r="W1313" s="75">
        <v>-74.054222222222222</v>
      </c>
      <c r="X1313" s="76" t="s">
        <v>10787</v>
      </c>
      <c r="Y1313" s="72" t="s">
        <v>14115</v>
      </c>
      <c r="Z1313" s="74" t="s">
        <v>5056</v>
      </c>
      <c r="AA1313" s="70"/>
      <c r="AB1313" s="70"/>
    </row>
    <row r="1314" spans="1:28" ht="20.100000000000001" customHeight="1">
      <c r="A1314" s="72" t="s">
        <v>1371</v>
      </c>
      <c r="B1314" s="72" t="s">
        <v>15797</v>
      </c>
      <c r="C1314" s="75">
        <f t="shared" si="20"/>
        <v>21201160</v>
      </c>
      <c r="D1314" s="75" t="e">
        <f>MATCH(C1314,estadored!$B$26:$B$322,0)</f>
        <v>#N/A</v>
      </c>
      <c r="E1314" s="73" t="s">
        <v>15798</v>
      </c>
      <c r="F1314" s="74" t="s">
        <v>5019</v>
      </c>
      <c r="G1314" s="74" t="s">
        <v>12</v>
      </c>
      <c r="H1314" s="74" t="s">
        <v>67</v>
      </c>
      <c r="I1314" s="74" t="s">
        <v>24</v>
      </c>
      <c r="J1314" s="72" t="s">
        <v>15</v>
      </c>
      <c r="K1314" s="72" t="s">
        <v>1322</v>
      </c>
      <c r="L1314" s="72" t="s">
        <v>1376</v>
      </c>
      <c r="M1314" s="72" t="s">
        <v>1376</v>
      </c>
      <c r="N1314" s="72">
        <v>4</v>
      </c>
      <c r="O1314" s="72">
        <v>36</v>
      </c>
      <c r="P1314" s="72">
        <v>0</v>
      </c>
      <c r="Q1314" s="72" t="s">
        <v>5021</v>
      </c>
      <c r="R1314" s="72">
        <v>4.5999999999999996</v>
      </c>
      <c r="S1314" s="72">
        <v>74</v>
      </c>
      <c r="T1314" s="75">
        <v>5</v>
      </c>
      <c r="U1314" s="75">
        <v>0</v>
      </c>
      <c r="V1314" s="75" t="s">
        <v>5022</v>
      </c>
      <c r="W1314" s="75">
        <v>-74.083333333333329</v>
      </c>
      <c r="X1314" s="76" t="s">
        <v>15799</v>
      </c>
      <c r="Y1314" s="72" t="s">
        <v>7421</v>
      </c>
      <c r="Z1314" s="74" t="s">
        <v>5423</v>
      </c>
      <c r="AA1314" s="70"/>
      <c r="AB1314" s="70"/>
    </row>
    <row r="1315" spans="1:28" ht="20.100000000000001" customHeight="1">
      <c r="A1315" s="72" t="s">
        <v>1371</v>
      </c>
      <c r="B1315" s="72" t="s">
        <v>16032</v>
      </c>
      <c r="C1315" s="75">
        <f t="shared" si="20"/>
        <v>21206610</v>
      </c>
      <c r="D1315" s="75" t="e">
        <f>MATCH(C1315,estadored!$B$26:$B$322,0)</f>
        <v>#N/A</v>
      </c>
      <c r="E1315" s="73" t="s">
        <v>16033</v>
      </c>
      <c r="F1315" s="74" t="s">
        <v>5019</v>
      </c>
      <c r="G1315" s="74" t="s">
        <v>12</v>
      </c>
      <c r="H1315" s="74" t="s">
        <v>26</v>
      </c>
      <c r="I1315" s="74" t="s">
        <v>24</v>
      </c>
      <c r="J1315" s="72" t="s">
        <v>15</v>
      </c>
      <c r="K1315" s="72" t="s">
        <v>151</v>
      </c>
      <c r="L1315" s="72" t="s">
        <v>1376</v>
      </c>
      <c r="M1315" s="72" t="s">
        <v>1376</v>
      </c>
      <c r="N1315" s="72">
        <v>4</v>
      </c>
      <c r="O1315" s="72">
        <v>35</v>
      </c>
      <c r="P1315" s="72">
        <v>0</v>
      </c>
      <c r="Q1315" s="72" t="s">
        <v>5021</v>
      </c>
      <c r="R1315" s="72">
        <v>4.583333333333333</v>
      </c>
      <c r="S1315" s="72">
        <v>74</v>
      </c>
      <c r="T1315" s="75">
        <v>4</v>
      </c>
      <c r="U1315" s="75">
        <v>0</v>
      </c>
      <c r="V1315" s="75" t="s">
        <v>5022</v>
      </c>
      <c r="W1315" s="75">
        <v>-74.066666666666663</v>
      </c>
      <c r="X1315" s="76" t="s">
        <v>16034</v>
      </c>
      <c r="Y1315" s="72" t="s">
        <v>1134</v>
      </c>
      <c r="Z1315" s="74" t="s">
        <v>16035</v>
      </c>
      <c r="AA1315" s="70"/>
      <c r="AB1315" s="70"/>
    </row>
    <row r="1316" spans="1:28" ht="20.100000000000001" customHeight="1">
      <c r="A1316" s="72" t="s">
        <v>674</v>
      </c>
      <c r="B1316" s="72" t="s">
        <v>9770</v>
      </c>
      <c r="C1316" s="75">
        <f t="shared" si="20"/>
        <v>15060110</v>
      </c>
      <c r="D1316" s="75" t="e">
        <f>MATCH(C1316,estadored!$B$26:$B$322,0)</f>
        <v>#N/A</v>
      </c>
      <c r="E1316" s="73" t="s">
        <v>9771</v>
      </c>
      <c r="F1316" s="74" t="s">
        <v>5019</v>
      </c>
      <c r="G1316" s="74" t="s">
        <v>12</v>
      </c>
      <c r="H1316" s="74" t="s">
        <v>13</v>
      </c>
      <c r="I1316" s="74" t="s">
        <v>24</v>
      </c>
      <c r="J1316" s="72" t="s">
        <v>15</v>
      </c>
      <c r="K1316" s="72" t="s">
        <v>687</v>
      </c>
      <c r="L1316" s="72" t="s">
        <v>678</v>
      </c>
      <c r="M1316" s="72" t="s">
        <v>686</v>
      </c>
      <c r="N1316" s="72">
        <v>11</v>
      </c>
      <c r="O1316" s="72">
        <v>8</v>
      </c>
      <c r="P1316" s="72">
        <v>0</v>
      </c>
      <c r="Q1316" s="72" t="s">
        <v>5021</v>
      </c>
      <c r="R1316" s="72">
        <v>11.133333333333333</v>
      </c>
      <c r="S1316" s="72">
        <v>72</v>
      </c>
      <c r="T1316" s="75">
        <v>36</v>
      </c>
      <c r="U1316" s="75">
        <v>0</v>
      </c>
      <c r="V1316" s="75" t="s">
        <v>5022</v>
      </c>
      <c r="W1316" s="75">
        <v>-72.599999999999994</v>
      </c>
      <c r="X1316" s="76" t="s">
        <v>8155</v>
      </c>
      <c r="Y1316" s="72" t="s">
        <v>6751</v>
      </c>
      <c r="Z1316" s="74" t="s">
        <v>9772</v>
      </c>
      <c r="AA1316" s="70"/>
      <c r="AB1316" s="70"/>
    </row>
    <row r="1317" spans="1:28" ht="20.100000000000001" customHeight="1">
      <c r="A1317" s="72" t="s">
        <v>674</v>
      </c>
      <c r="B1317" s="72" t="s">
        <v>9852</v>
      </c>
      <c r="C1317" s="75">
        <f t="shared" si="20"/>
        <v>15067030</v>
      </c>
      <c r="D1317" s="75" t="e">
        <f>MATCH(C1317,estadored!$B$26:$B$322,0)</f>
        <v>#N/A</v>
      </c>
      <c r="E1317" s="73" t="s">
        <v>9853</v>
      </c>
      <c r="F1317" s="74" t="s">
        <v>5019</v>
      </c>
      <c r="G1317" s="74" t="s">
        <v>19</v>
      </c>
      <c r="H1317" s="74" t="s">
        <v>20</v>
      </c>
      <c r="I1317" s="74" t="s">
        <v>24</v>
      </c>
      <c r="J1317" s="72" t="s">
        <v>15</v>
      </c>
      <c r="K1317" s="72" t="s">
        <v>9854</v>
      </c>
      <c r="L1317" s="72" t="s">
        <v>678</v>
      </c>
      <c r="M1317" s="72" t="s">
        <v>681</v>
      </c>
      <c r="N1317" s="72">
        <v>11</v>
      </c>
      <c r="O1317" s="72">
        <v>7</v>
      </c>
      <c r="P1317" s="72">
        <v>0</v>
      </c>
      <c r="Q1317" s="72" t="s">
        <v>5021</v>
      </c>
      <c r="R1317" s="72">
        <v>11.116666666666667</v>
      </c>
      <c r="S1317" s="72">
        <v>72</v>
      </c>
      <c r="T1317" s="75">
        <v>35</v>
      </c>
      <c r="U1317" s="75">
        <v>0</v>
      </c>
      <c r="V1317" s="75" t="s">
        <v>5022</v>
      </c>
      <c r="W1317" s="75">
        <v>-72.583333333333329</v>
      </c>
      <c r="X1317" s="76" t="s">
        <v>75</v>
      </c>
      <c r="Y1317" s="72" t="s">
        <v>7702</v>
      </c>
      <c r="Z1317" s="74" t="s">
        <v>9855</v>
      </c>
      <c r="AA1317" s="70"/>
      <c r="AB1317" s="70"/>
    </row>
    <row r="1318" spans="1:28" ht="20.100000000000001" customHeight="1">
      <c r="A1318" s="72" t="s">
        <v>1137</v>
      </c>
      <c r="B1318" s="72" t="s">
        <v>4192</v>
      </c>
      <c r="C1318" s="75">
        <f t="shared" si="20"/>
        <v>26127010</v>
      </c>
      <c r="D1318" s="75">
        <f>MATCH(C1318,estadored!$B$26:$B$322,0)</f>
        <v>38</v>
      </c>
      <c r="E1318" s="73" t="s">
        <v>1225</v>
      </c>
      <c r="F1318" s="74" t="s">
        <v>38</v>
      </c>
      <c r="G1318" s="74" t="s">
        <v>19</v>
      </c>
      <c r="H1318" s="74" t="s">
        <v>31</v>
      </c>
      <c r="I1318" s="74" t="s">
        <v>14</v>
      </c>
      <c r="J1318" s="72" t="s">
        <v>15</v>
      </c>
      <c r="K1318" s="72" t="s">
        <v>1208</v>
      </c>
      <c r="L1318" s="72" t="s">
        <v>1146</v>
      </c>
      <c r="M1318" s="72" t="s">
        <v>1197</v>
      </c>
      <c r="N1318" s="72">
        <v>4</v>
      </c>
      <c r="O1318" s="72">
        <v>24</v>
      </c>
      <c r="P1318" s="72">
        <v>36.9</v>
      </c>
      <c r="Q1318" s="72" t="s">
        <v>5021</v>
      </c>
      <c r="R1318" s="72">
        <v>4.4102500000000004</v>
      </c>
      <c r="S1318" s="72">
        <v>-75</v>
      </c>
      <c r="T1318" s="75">
        <v>52</v>
      </c>
      <c r="U1318" s="75">
        <v>31.4</v>
      </c>
      <c r="V1318" s="75" t="s">
        <v>5022</v>
      </c>
      <c r="W1318" s="75">
        <v>-74.124611111111093</v>
      </c>
      <c r="X1318" s="76" t="s">
        <v>751</v>
      </c>
      <c r="Y1318" s="72" t="s">
        <v>727</v>
      </c>
      <c r="Z1318" s="74" t="s">
        <v>18</v>
      </c>
      <c r="AA1318" s="70"/>
      <c r="AB1318" s="70"/>
    </row>
    <row r="1319" spans="1:28" ht="20.100000000000001" customHeight="1">
      <c r="A1319" s="72" t="s">
        <v>303</v>
      </c>
      <c r="B1319" s="72" t="s">
        <v>7273</v>
      </c>
      <c r="C1319" s="75">
        <f t="shared" si="20"/>
        <v>25027020</v>
      </c>
      <c r="D1319" s="75">
        <f>MATCH(C1319,estadored!$B$26:$B$322,0)</f>
        <v>39</v>
      </c>
      <c r="E1319" s="73" t="s">
        <v>418</v>
      </c>
      <c r="F1319" s="74" t="s">
        <v>38</v>
      </c>
      <c r="G1319" s="74" t="s">
        <v>39</v>
      </c>
      <c r="H1319" s="74" t="s">
        <v>31</v>
      </c>
      <c r="I1319" s="74" t="s">
        <v>14</v>
      </c>
      <c r="J1319" s="72" t="s">
        <v>15</v>
      </c>
      <c r="K1319" s="72" t="s">
        <v>160</v>
      </c>
      <c r="L1319" s="72" t="s">
        <v>160</v>
      </c>
      <c r="M1319" s="72" t="s">
        <v>399</v>
      </c>
      <c r="N1319" s="72">
        <v>8</v>
      </c>
      <c r="O1319" s="72">
        <v>59</v>
      </c>
      <c r="P1319" s="72">
        <v>33.1</v>
      </c>
      <c r="Q1319" s="72" t="s">
        <v>5021</v>
      </c>
      <c r="R1319" s="72">
        <v>8.9925277777777772</v>
      </c>
      <c r="S1319" s="72">
        <v>73</v>
      </c>
      <c r="T1319" s="75">
        <v>58</v>
      </c>
      <c r="U1319" s="75">
        <v>10</v>
      </c>
      <c r="V1319" s="75" t="s">
        <v>5022</v>
      </c>
      <c r="W1319" s="75">
        <v>-73.969444444444449</v>
      </c>
      <c r="X1319" s="76" t="s">
        <v>419</v>
      </c>
      <c r="Y1319" s="72" t="s">
        <v>344</v>
      </c>
      <c r="Z1319" s="74" t="s">
        <v>18</v>
      </c>
      <c r="AA1319" s="70"/>
      <c r="AB1319" s="70"/>
    </row>
    <row r="1320" spans="1:28" ht="20.100000000000001" customHeight="1">
      <c r="A1320" s="72" t="s">
        <v>303</v>
      </c>
      <c r="B1320" s="72" t="s">
        <v>6812</v>
      </c>
      <c r="C1320" s="75">
        <f t="shared" si="20"/>
        <v>13077050</v>
      </c>
      <c r="D1320" s="75" t="e">
        <f>MATCH(C1320,estadored!$B$26:$B$322,0)</f>
        <v>#N/A</v>
      </c>
      <c r="E1320" s="73" t="s">
        <v>6813</v>
      </c>
      <c r="F1320" s="74" t="s">
        <v>5019</v>
      </c>
      <c r="G1320" s="74" t="s">
        <v>19</v>
      </c>
      <c r="H1320" s="74" t="s">
        <v>20</v>
      </c>
      <c r="I1320" s="74" t="s">
        <v>24</v>
      </c>
      <c r="J1320" s="72" t="s">
        <v>15</v>
      </c>
      <c r="K1320" s="72" t="s">
        <v>122</v>
      </c>
      <c r="L1320" s="72" t="s">
        <v>123</v>
      </c>
      <c r="M1320" s="72" t="s">
        <v>6688</v>
      </c>
      <c r="N1320" s="72">
        <v>8</v>
      </c>
      <c r="O1320" s="72">
        <v>56</v>
      </c>
      <c r="P1320" s="72">
        <v>15.3</v>
      </c>
      <c r="Q1320" s="72" t="s">
        <v>5021</v>
      </c>
      <c r="R1320" s="72">
        <v>8.9375833333333343</v>
      </c>
      <c r="S1320" s="72">
        <v>75</v>
      </c>
      <c r="T1320" s="75">
        <v>51</v>
      </c>
      <c r="U1320" s="75">
        <v>23.1</v>
      </c>
      <c r="V1320" s="75" t="s">
        <v>5022</v>
      </c>
      <c r="W1320" s="75">
        <v>-75.856416666666661</v>
      </c>
      <c r="X1320" s="76" t="s">
        <v>5192</v>
      </c>
      <c r="Y1320" s="72" t="s">
        <v>6814</v>
      </c>
      <c r="Z1320" s="74" t="s">
        <v>6815</v>
      </c>
      <c r="AA1320" s="70"/>
      <c r="AB1320" s="70"/>
    </row>
    <row r="1321" spans="1:28" ht="20.100000000000001" customHeight="1">
      <c r="A1321" s="72" t="s">
        <v>1031</v>
      </c>
      <c r="B1321" s="72" t="s">
        <v>13358</v>
      </c>
      <c r="C1321" s="75">
        <f t="shared" si="20"/>
        <v>23217030</v>
      </c>
      <c r="D1321" s="75" t="e">
        <f>MATCH(C1321,estadored!$B$26:$B$322,0)</f>
        <v>#N/A</v>
      </c>
      <c r="E1321" s="73" t="s">
        <v>13359</v>
      </c>
      <c r="F1321" s="74" t="s">
        <v>5019</v>
      </c>
      <c r="G1321" s="74" t="s">
        <v>19</v>
      </c>
      <c r="H1321" s="74" t="s">
        <v>20</v>
      </c>
      <c r="I1321" s="74" t="s">
        <v>14</v>
      </c>
      <c r="J1321" s="72" t="s">
        <v>15</v>
      </c>
      <c r="K1321" s="72" t="s">
        <v>160</v>
      </c>
      <c r="L1321" s="72" t="s">
        <v>424</v>
      </c>
      <c r="M1321" s="72" t="s">
        <v>1101</v>
      </c>
      <c r="N1321" s="72">
        <v>8</v>
      </c>
      <c r="O1321" s="72">
        <v>13</v>
      </c>
      <c r="P1321" s="72">
        <v>20.399999999999999</v>
      </c>
      <c r="Q1321" s="72" t="s">
        <v>5021</v>
      </c>
      <c r="R1321" s="72">
        <v>8.2223333333333333</v>
      </c>
      <c r="S1321" s="72">
        <v>73</v>
      </c>
      <c r="T1321" s="75">
        <v>46</v>
      </c>
      <c r="U1321" s="75">
        <v>24.3</v>
      </c>
      <c r="V1321" s="75" t="s">
        <v>5022</v>
      </c>
      <c r="W1321" s="75">
        <v>-73.773416666666662</v>
      </c>
      <c r="X1321" s="76" t="s">
        <v>333</v>
      </c>
      <c r="Y1321" s="72" t="s">
        <v>10163</v>
      </c>
      <c r="Z1321" s="74" t="s">
        <v>18</v>
      </c>
      <c r="AA1321" s="70"/>
      <c r="AB1321" s="70"/>
    </row>
    <row r="1322" spans="1:28" ht="20.100000000000001" customHeight="1">
      <c r="A1322" s="72" t="s">
        <v>1137</v>
      </c>
      <c r="B1322" s="72" t="s">
        <v>4284</v>
      </c>
      <c r="C1322" s="75">
        <f t="shared" si="20"/>
        <v>22025040</v>
      </c>
      <c r="D1322" s="75">
        <f>MATCH(C1322,estadored!$B$26:$B$322,0)</f>
        <v>41</v>
      </c>
      <c r="E1322" s="73" t="s">
        <v>1141</v>
      </c>
      <c r="F1322" s="74" t="s">
        <v>38</v>
      </c>
      <c r="G1322" s="74" t="s">
        <v>12</v>
      </c>
      <c r="H1322" s="74" t="s">
        <v>64</v>
      </c>
      <c r="I1322" s="74" t="s">
        <v>14</v>
      </c>
      <c r="J1322" s="72" t="s">
        <v>15</v>
      </c>
      <c r="K1322" s="72" t="s">
        <v>601</v>
      </c>
      <c r="L1322" s="72" t="s">
        <v>174</v>
      </c>
      <c r="M1322" s="72" t="s">
        <v>602</v>
      </c>
      <c r="N1322" s="72">
        <v>2</v>
      </c>
      <c r="O1322" s="72">
        <v>58</v>
      </c>
      <c r="P1322" s="72">
        <v>39.799999999999997</v>
      </c>
      <c r="Q1322" s="72" t="s">
        <v>5021</v>
      </c>
      <c r="R1322" s="72">
        <v>2.9777222222222224</v>
      </c>
      <c r="S1322" s="72">
        <v>76</v>
      </c>
      <c r="T1322" s="75">
        <v>3</v>
      </c>
      <c r="U1322" s="75">
        <v>49.8</v>
      </c>
      <c r="V1322" s="75" t="s">
        <v>5022</v>
      </c>
      <c r="W1322" s="75">
        <v>-76.063833333333335</v>
      </c>
      <c r="X1322" s="76" t="s">
        <v>1142</v>
      </c>
      <c r="Y1322" s="72" t="s">
        <v>559</v>
      </c>
      <c r="Z1322" s="74" t="s">
        <v>18</v>
      </c>
      <c r="AA1322" s="70"/>
      <c r="AB1322" s="70"/>
    </row>
    <row r="1323" spans="1:28" ht="20.100000000000001" customHeight="1">
      <c r="A1323" s="72" t="s">
        <v>763</v>
      </c>
      <c r="B1323" s="72" t="s">
        <v>3558</v>
      </c>
      <c r="C1323" s="75">
        <f t="shared" si="20"/>
        <v>36015020</v>
      </c>
      <c r="D1323" s="75">
        <f>MATCH(C1323,estadored!$B$26:$B$322,0)</f>
        <v>42</v>
      </c>
      <c r="E1323" s="73" t="s">
        <v>891</v>
      </c>
      <c r="F1323" s="74" t="s">
        <v>38</v>
      </c>
      <c r="G1323" s="74" t="s">
        <v>12</v>
      </c>
      <c r="H1323" s="74" t="s">
        <v>64</v>
      </c>
      <c r="I1323" s="74" t="s">
        <v>14</v>
      </c>
      <c r="J1323" s="72" t="s">
        <v>15</v>
      </c>
      <c r="K1323" s="72" t="s">
        <v>890</v>
      </c>
      <c r="L1323" s="72" t="s">
        <v>545</v>
      </c>
      <c r="M1323" s="72" t="s">
        <v>556</v>
      </c>
      <c r="N1323" s="72">
        <v>5</v>
      </c>
      <c r="O1323" s="72">
        <v>48</v>
      </c>
      <c r="P1323" s="72">
        <v>58.3</v>
      </c>
      <c r="Q1323" s="72" t="s">
        <v>5021</v>
      </c>
      <c r="R1323" s="72">
        <v>5.8161944444444442</v>
      </c>
      <c r="S1323" s="72">
        <v>71</v>
      </c>
      <c r="T1323" s="75">
        <v>25</v>
      </c>
      <c r="U1323" s="75">
        <v>11.4</v>
      </c>
      <c r="V1323" s="75" t="s">
        <v>5022</v>
      </c>
      <c r="W1323" s="75">
        <v>-71.419833333333344</v>
      </c>
      <c r="X1323" s="76" t="s">
        <v>91</v>
      </c>
      <c r="Y1323" s="72" t="s">
        <v>793</v>
      </c>
      <c r="Z1323" s="74" t="s">
        <v>18</v>
      </c>
      <c r="AA1323" s="70"/>
      <c r="AB1323" s="70"/>
    </row>
    <row r="1324" spans="1:28" ht="20.100000000000001" customHeight="1">
      <c r="A1324" s="72" t="s">
        <v>674</v>
      </c>
      <c r="B1324" s="72" t="s">
        <v>3424</v>
      </c>
      <c r="C1324" s="75">
        <f t="shared" si="20"/>
        <v>25025000</v>
      </c>
      <c r="D1324" s="75">
        <f>MATCH(C1324,estadored!$B$26:$B$322,0)</f>
        <v>43</v>
      </c>
      <c r="E1324" s="73" t="s">
        <v>728</v>
      </c>
      <c r="F1324" s="74" t="s">
        <v>38</v>
      </c>
      <c r="G1324" s="74" t="s">
        <v>12</v>
      </c>
      <c r="H1324" s="74" t="s">
        <v>64</v>
      </c>
      <c r="I1324" s="74" t="s">
        <v>14</v>
      </c>
      <c r="J1324" s="72" t="s">
        <v>15</v>
      </c>
      <c r="K1324" s="72" t="s">
        <v>729</v>
      </c>
      <c r="L1324" s="72" t="s">
        <v>160</v>
      </c>
      <c r="M1324" s="72" t="s">
        <v>726</v>
      </c>
      <c r="N1324" s="72">
        <v>9</v>
      </c>
      <c r="O1324" s="72">
        <v>54</v>
      </c>
      <c r="P1324" s="72">
        <v>43.1</v>
      </c>
      <c r="Q1324" s="72" t="s">
        <v>5021</v>
      </c>
      <c r="R1324" s="72">
        <v>9.9119722222222233</v>
      </c>
      <c r="S1324" s="72">
        <v>74</v>
      </c>
      <c r="T1324" s="75">
        <v>5</v>
      </c>
      <c r="U1324" s="75">
        <v>8.9</v>
      </c>
      <c r="V1324" s="75" t="s">
        <v>5022</v>
      </c>
      <c r="W1324" s="75">
        <v>-74.085805555555552</v>
      </c>
      <c r="X1324" s="76" t="s">
        <v>255</v>
      </c>
      <c r="Y1324" s="72" t="s">
        <v>415</v>
      </c>
      <c r="Z1324" s="74" t="s">
        <v>18</v>
      </c>
      <c r="AA1324" s="70"/>
      <c r="AB1324" s="70"/>
    </row>
    <row r="1325" spans="1:28" ht="20.100000000000001" customHeight="1">
      <c r="A1325" s="72" t="s">
        <v>892</v>
      </c>
      <c r="B1325" s="72" t="s">
        <v>3892</v>
      </c>
      <c r="C1325" s="75">
        <f t="shared" si="20"/>
        <v>53075020</v>
      </c>
      <c r="D1325" s="75">
        <f>MATCH(C1325,estadored!$B$26:$B$322,0)</f>
        <v>44</v>
      </c>
      <c r="E1325" s="73" t="s">
        <v>1024</v>
      </c>
      <c r="F1325" s="74" t="s">
        <v>38</v>
      </c>
      <c r="G1325" s="74" t="s">
        <v>12</v>
      </c>
      <c r="H1325" s="74" t="s">
        <v>64</v>
      </c>
      <c r="I1325" s="74" t="s">
        <v>14</v>
      </c>
      <c r="J1325" s="72" t="s">
        <v>15</v>
      </c>
      <c r="K1325" s="72" t="s">
        <v>1025</v>
      </c>
      <c r="L1325" s="72" t="s">
        <v>174</v>
      </c>
      <c r="M1325" s="72" t="s">
        <v>129</v>
      </c>
      <c r="N1325" s="72">
        <v>2</v>
      </c>
      <c r="O1325" s="72">
        <v>18</v>
      </c>
      <c r="P1325" s="72">
        <v>41.1</v>
      </c>
      <c r="Q1325" s="72" t="s">
        <v>5021</v>
      </c>
      <c r="R1325" s="72">
        <v>2.3114166666666667</v>
      </c>
      <c r="S1325" s="72">
        <v>77</v>
      </c>
      <c r="T1325" s="75">
        <v>15</v>
      </c>
      <c r="U1325" s="75">
        <v>31.6</v>
      </c>
      <c r="V1325" s="75" t="s">
        <v>5022</v>
      </c>
      <c r="W1325" s="75">
        <v>-77.25877777777778</v>
      </c>
      <c r="X1325" s="76" t="s">
        <v>225</v>
      </c>
      <c r="Y1325" s="72" t="s">
        <v>1026</v>
      </c>
      <c r="Z1325" s="74" t="s">
        <v>18</v>
      </c>
      <c r="AA1325" s="70"/>
      <c r="AB1325" s="70"/>
    </row>
    <row r="1326" spans="1:28" ht="20.100000000000001" customHeight="1">
      <c r="A1326" s="72" t="s">
        <v>763</v>
      </c>
      <c r="B1326" s="72" t="s">
        <v>3618</v>
      </c>
      <c r="C1326" s="75">
        <f t="shared" si="20"/>
        <v>24035370</v>
      </c>
      <c r="D1326" s="75">
        <f>MATCH(C1326,estadored!$B$26:$B$322,0)</f>
        <v>46</v>
      </c>
      <c r="E1326" s="73" t="s">
        <v>790</v>
      </c>
      <c r="F1326" s="74" t="s">
        <v>38</v>
      </c>
      <c r="G1326" s="74" t="s">
        <v>12</v>
      </c>
      <c r="H1326" s="74" t="s">
        <v>64</v>
      </c>
      <c r="I1326" s="74" t="s">
        <v>14</v>
      </c>
      <c r="J1326" s="72" t="s">
        <v>15</v>
      </c>
      <c r="K1326" s="72" t="s">
        <v>777</v>
      </c>
      <c r="L1326" s="72" t="s">
        <v>173</v>
      </c>
      <c r="M1326" s="72" t="s">
        <v>791</v>
      </c>
      <c r="N1326" s="72">
        <v>6</v>
      </c>
      <c r="O1326" s="72">
        <v>30</v>
      </c>
      <c r="P1326" s="72">
        <v>24.2</v>
      </c>
      <c r="Q1326" s="72" t="s">
        <v>5021</v>
      </c>
      <c r="R1326" s="72">
        <v>6.5067222222222219</v>
      </c>
      <c r="S1326" s="72">
        <v>72</v>
      </c>
      <c r="T1326" s="75">
        <v>27</v>
      </c>
      <c r="U1326" s="75">
        <v>9.6</v>
      </c>
      <c r="V1326" s="75" t="s">
        <v>5022</v>
      </c>
      <c r="W1326" s="75">
        <v>-72.452666666666673</v>
      </c>
      <c r="X1326" s="76" t="s">
        <v>792</v>
      </c>
      <c r="Y1326" s="72" t="s">
        <v>793</v>
      </c>
      <c r="Z1326" s="74" t="s">
        <v>18</v>
      </c>
      <c r="AA1326" s="70"/>
      <c r="AB1326" s="70"/>
    </row>
    <row r="1327" spans="1:28" ht="20.100000000000001" customHeight="1">
      <c r="A1327" s="72" t="s">
        <v>303</v>
      </c>
      <c r="B1327" s="72" t="s">
        <v>2974</v>
      </c>
      <c r="C1327" s="75">
        <f t="shared" si="20"/>
        <v>29015000</v>
      </c>
      <c r="D1327" s="75">
        <f>MATCH(C1327,estadored!$B$26:$B$322,0)</f>
        <v>47</v>
      </c>
      <c r="E1327" s="73" t="s">
        <v>432</v>
      </c>
      <c r="F1327" s="74" t="s">
        <v>38</v>
      </c>
      <c r="G1327" s="74" t="s">
        <v>12</v>
      </c>
      <c r="H1327" s="74" t="s">
        <v>26</v>
      </c>
      <c r="I1327" s="74" t="s">
        <v>14</v>
      </c>
      <c r="J1327" s="72" t="s">
        <v>15</v>
      </c>
      <c r="K1327" s="72" t="s">
        <v>352</v>
      </c>
      <c r="L1327" s="72" t="s">
        <v>175</v>
      </c>
      <c r="M1327" s="72" t="s">
        <v>433</v>
      </c>
      <c r="N1327" s="72">
        <v>10</v>
      </c>
      <c r="O1327" s="72">
        <v>3</v>
      </c>
      <c r="P1327" s="72">
        <v>52</v>
      </c>
      <c r="Q1327" s="72" t="s">
        <v>5021</v>
      </c>
      <c r="R1327" s="72">
        <v>10.064444444444446</v>
      </c>
      <c r="S1327" s="72">
        <v>74</v>
      </c>
      <c r="T1327" s="75">
        <v>51</v>
      </c>
      <c r="U1327" s="75">
        <v>8</v>
      </c>
      <c r="V1327" s="75" t="s">
        <v>5022</v>
      </c>
      <c r="W1327" s="75">
        <v>-74.85222222222221</v>
      </c>
      <c r="X1327" s="76" t="s">
        <v>21</v>
      </c>
      <c r="Y1327" s="72" t="s">
        <v>434</v>
      </c>
      <c r="Z1327" s="74" t="s">
        <v>18</v>
      </c>
      <c r="AA1327" s="70"/>
      <c r="AB1327" s="70"/>
    </row>
    <row r="1328" spans="1:28" ht="20.100000000000001" customHeight="1">
      <c r="A1328" s="72" t="s">
        <v>493</v>
      </c>
      <c r="B1328" s="72" t="s">
        <v>8084</v>
      </c>
      <c r="C1328" s="75">
        <f t="shared" si="20"/>
        <v>32077110</v>
      </c>
      <c r="D1328" s="75" t="e">
        <f>MATCH(C1328,estadored!$B$26:$B$322,0)</f>
        <v>#N/A</v>
      </c>
      <c r="E1328" s="73" t="s">
        <v>8085</v>
      </c>
      <c r="F1328" s="74" t="s">
        <v>5019</v>
      </c>
      <c r="G1328" s="74" t="s">
        <v>19</v>
      </c>
      <c r="H1328" s="74" t="s">
        <v>20</v>
      </c>
      <c r="I1328" s="74" t="s">
        <v>14</v>
      </c>
      <c r="J1328" s="72" t="s">
        <v>15</v>
      </c>
      <c r="K1328" s="72" t="s">
        <v>8008</v>
      </c>
      <c r="L1328" s="72" t="s">
        <v>501</v>
      </c>
      <c r="M1328" s="72" t="s">
        <v>8016</v>
      </c>
      <c r="N1328" s="72">
        <v>3</v>
      </c>
      <c r="O1328" s="72">
        <v>22</v>
      </c>
      <c r="P1328" s="72">
        <v>8.0500000000000007</v>
      </c>
      <c r="Q1328" s="72" t="s">
        <v>5021</v>
      </c>
      <c r="R1328" s="72">
        <v>3.368902777777778</v>
      </c>
      <c r="S1328" s="72">
        <v>74</v>
      </c>
      <c r="T1328" s="75">
        <v>1</v>
      </c>
      <c r="U1328" s="75">
        <v>46.6</v>
      </c>
      <c r="V1328" s="75" t="s">
        <v>5022</v>
      </c>
      <c r="W1328" s="75">
        <v>-74.029611111111109</v>
      </c>
      <c r="X1328" s="76" t="s">
        <v>8086</v>
      </c>
      <c r="Y1328" s="72" t="s">
        <v>7008</v>
      </c>
      <c r="Z1328" s="74" t="s">
        <v>18</v>
      </c>
      <c r="AA1328" s="70"/>
      <c r="AB1328" s="70"/>
    </row>
    <row r="1329" spans="1:28" ht="20.100000000000001" customHeight="1">
      <c r="A1329" s="72" t="s">
        <v>303</v>
      </c>
      <c r="B1329" s="72" t="s">
        <v>6879</v>
      </c>
      <c r="C1329" s="75">
        <f t="shared" si="20"/>
        <v>13077300</v>
      </c>
      <c r="D1329" s="75" t="e">
        <f>MATCH(C1329,estadored!$B$26:$B$322,0)</f>
        <v>#N/A</v>
      </c>
      <c r="E1329" s="73" t="s">
        <v>6880</v>
      </c>
      <c r="F1329" s="74" t="s">
        <v>5019</v>
      </c>
      <c r="G1329" s="74" t="s">
        <v>19</v>
      </c>
      <c r="H1329" s="74" t="s">
        <v>20</v>
      </c>
      <c r="I1329" s="74" t="s">
        <v>14</v>
      </c>
      <c r="J1329" s="72" t="s">
        <v>15</v>
      </c>
      <c r="K1329" s="72" t="s">
        <v>122</v>
      </c>
      <c r="L1329" s="72" t="s">
        <v>123</v>
      </c>
      <c r="M1329" s="72" t="s">
        <v>327</v>
      </c>
      <c r="N1329" s="72">
        <v>8</v>
      </c>
      <c r="O1329" s="72">
        <v>52</v>
      </c>
      <c r="P1329" s="72">
        <v>6</v>
      </c>
      <c r="Q1329" s="72" t="s">
        <v>5021</v>
      </c>
      <c r="R1329" s="72">
        <v>8.8683333333333341</v>
      </c>
      <c r="S1329" s="72">
        <v>75</v>
      </c>
      <c r="T1329" s="75">
        <v>50</v>
      </c>
      <c r="U1329" s="75">
        <v>8</v>
      </c>
      <c r="V1329" s="75" t="s">
        <v>5022</v>
      </c>
      <c r="W1329" s="75">
        <v>-75.835555555555544</v>
      </c>
      <c r="X1329" s="76" t="s">
        <v>5435</v>
      </c>
      <c r="Y1329" s="72" t="s">
        <v>5843</v>
      </c>
      <c r="Z1329" s="74" t="s">
        <v>18</v>
      </c>
      <c r="AA1329" s="70"/>
      <c r="AB1329" s="70"/>
    </row>
    <row r="1330" spans="1:28" ht="20.100000000000001" customHeight="1">
      <c r="A1330" s="72" t="s">
        <v>892</v>
      </c>
      <c r="B1330" s="72" t="s">
        <v>3749</v>
      </c>
      <c r="C1330" s="75">
        <f t="shared" si="20"/>
        <v>52055220</v>
      </c>
      <c r="D1330" s="75">
        <f>MATCH(C1330,estadored!$B$26:$B$322,0)</f>
        <v>48</v>
      </c>
      <c r="E1330" s="73" t="s">
        <v>995</v>
      </c>
      <c r="F1330" s="74" t="s">
        <v>38</v>
      </c>
      <c r="G1330" s="74" t="s">
        <v>12</v>
      </c>
      <c r="H1330" s="74" t="s">
        <v>64</v>
      </c>
      <c r="I1330" s="74" t="s">
        <v>14</v>
      </c>
      <c r="J1330" s="72" t="s">
        <v>15</v>
      </c>
      <c r="K1330" s="72" t="s">
        <v>967</v>
      </c>
      <c r="L1330" s="72" t="s">
        <v>908</v>
      </c>
      <c r="M1330" s="72" t="s">
        <v>977</v>
      </c>
      <c r="N1330" s="72">
        <v>1</v>
      </c>
      <c r="O1330" s="72">
        <v>4</v>
      </c>
      <c r="P1330" s="72">
        <v>14.2</v>
      </c>
      <c r="Q1330" s="72" t="s">
        <v>5021</v>
      </c>
      <c r="R1330" s="72">
        <v>1.0706111111111112</v>
      </c>
      <c r="S1330" s="72">
        <v>77</v>
      </c>
      <c r="T1330" s="75">
        <v>38</v>
      </c>
      <c r="U1330" s="75">
        <v>12.8</v>
      </c>
      <c r="V1330" s="75" t="s">
        <v>5022</v>
      </c>
      <c r="W1330" s="75">
        <v>-77.63688888888889</v>
      </c>
      <c r="X1330" s="76" t="s">
        <v>983</v>
      </c>
      <c r="Y1330" s="72" t="s">
        <v>439</v>
      </c>
      <c r="Z1330" s="74" t="s">
        <v>18</v>
      </c>
      <c r="AA1330" s="70"/>
      <c r="AB1330" s="70"/>
    </row>
    <row r="1331" spans="1:28" ht="20.100000000000001" customHeight="1">
      <c r="A1331" s="72" t="s">
        <v>892</v>
      </c>
      <c r="B1331" s="72" t="s">
        <v>3788</v>
      </c>
      <c r="C1331" s="75">
        <f t="shared" si="20"/>
        <v>44015070</v>
      </c>
      <c r="D1331" s="75">
        <f>MATCH(C1331,estadored!$B$26:$B$322,0)</f>
        <v>49</v>
      </c>
      <c r="E1331" s="73" t="s">
        <v>900</v>
      </c>
      <c r="F1331" s="74" t="s">
        <v>38</v>
      </c>
      <c r="G1331" s="74" t="s">
        <v>12</v>
      </c>
      <c r="H1331" s="74" t="s">
        <v>64</v>
      </c>
      <c r="I1331" s="74" t="s">
        <v>14</v>
      </c>
      <c r="J1331" s="72" t="s">
        <v>15</v>
      </c>
      <c r="K1331" s="72" t="s">
        <v>658</v>
      </c>
      <c r="L1331" s="72" t="s">
        <v>660</v>
      </c>
      <c r="M1331" s="72" t="s">
        <v>893</v>
      </c>
      <c r="N1331" s="72">
        <v>1</v>
      </c>
      <c r="O1331" s="72">
        <v>4</v>
      </c>
      <c r="P1331" s="72">
        <v>58.4</v>
      </c>
      <c r="Q1331" s="72" t="s">
        <v>5021</v>
      </c>
      <c r="R1331" s="72">
        <v>1.0828888888888888</v>
      </c>
      <c r="S1331" s="72">
        <v>76</v>
      </c>
      <c r="T1331" s="75">
        <v>40</v>
      </c>
      <c r="U1331" s="75">
        <v>1.6</v>
      </c>
      <c r="V1331" s="75" t="s">
        <v>5022</v>
      </c>
      <c r="W1331" s="75">
        <v>-76.667111111111112</v>
      </c>
      <c r="X1331" s="76" t="s">
        <v>894</v>
      </c>
      <c r="Y1331" s="72" t="s">
        <v>606</v>
      </c>
      <c r="Z1331" s="74" t="s">
        <v>18</v>
      </c>
      <c r="AA1331" s="70"/>
      <c r="AB1331" s="70"/>
    </row>
    <row r="1332" spans="1:28" ht="20.100000000000001" customHeight="1">
      <c r="A1332" s="72" t="s">
        <v>1137</v>
      </c>
      <c r="B1332" s="72" t="s">
        <v>4340</v>
      </c>
      <c r="C1332" s="75">
        <f t="shared" si="20"/>
        <v>26105240</v>
      </c>
      <c r="D1332" s="75">
        <f>MATCH(C1332,estadored!$B$26:$B$322,0)</f>
        <v>50</v>
      </c>
      <c r="E1332" s="73" t="s">
        <v>1200</v>
      </c>
      <c r="F1332" s="74" t="s">
        <v>38</v>
      </c>
      <c r="G1332" s="74" t="s">
        <v>12</v>
      </c>
      <c r="H1332" s="74" t="s">
        <v>64</v>
      </c>
      <c r="I1332" s="74" t="s">
        <v>14</v>
      </c>
      <c r="J1332" s="72" t="s">
        <v>15</v>
      </c>
      <c r="K1332" s="72" t="s">
        <v>1198</v>
      </c>
      <c r="L1332" s="72" t="s">
        <v>1146</v>
      </c>
      <c r="M1332" s="72" t="s">
        <v>1191</v>
      </c>
      <c r="N1332" s="72">
        <v>3</v>
      </c>
      <c r="O1332" s="72">
        <v>52</v>
      </c>
      <c r="P1332" s="72">
        <v>44.8</v>
      </c>
      <c r="Q1332" s="72" t="s">
        <v>5021</v>
      </c>
      <c r="R1332" s="72">
        <v>3.879111111111111</v>
      </c>
      <c r="S1332" s="72">
        <v>76</v>
      </c>
      <c r="T1332" s="75">
        <v>6</v>
      </c>
      <c r="U1332" s="75">
        <v>2</v>
      </c>
      <c r="V1332" s="75" t="s">
        <v>5022</v>
      </c>
      <c r="W1332" s="75">
        <v>-76.100555555555545</v>
      </c>
      <c r="X1332" s="76" t="s">
        <v>55</v>
      </c>
      <c r="Y1332" s="72" t="s">
        <v>1201</v>
      </c>
      <c r="Z1332" s="74" t="s">
        <v>18</v>
      </c>
      <c r="AA1332" s="70"/>
      <c r="AB1332" s="70"/>
    </row>
    <row r="1333" spans="1:28" ht="20.100000000000001" customHeight="1">
      <c r="A1333" s="72" t="s">
        <v>1371</v>
      </c>
      <c r="B1333" s="72" t="s">
        <v>4730</v>
      </c>
      <c r="C1333" s="75">
        <f t="shared" si="20"/>
        <v>21197010</v>
      </c>
      <c r="D1333" s="75">
        <f>MATCH(C1333,estadored!$B$26:$B$322,0)</f>
        <v>51</v>
      </c>
      <c r="E1333" s="73" t="s">
        <v>1388</v>
      </c>
      <c r="F1333" s="74" t="s">
        <v>38</v>
      </c>
      <c r="G1333" s="74" t="s">
        <v>39</v>
      </c>
      <c r="H1333" s="74" t="s">
        <v>31</v>
      </c>
      <c r="I1333" s="74" t="s">
        <v>14</v>
      </c>
      <c r="J1333" s="72" t="s">
        <v>15</v>
      </c>
      <c r="K1333" s="72" t="s">
        <v>1321</v>
      </c>
      <c r="L1333" s="72" t="s">
        <v>522</v>
      </c>
      <c r="M1333" s="72" t="s">
        <v>641</v>
      </c>
      <c r="N1333" s="72">
        <v>4</v>
      </c>
      <c r="O1333" s="72">
        <v>1</v>
      </c>
      <c r="P1333" s="72">
        <v>42.1</v>
      </c>
      <c r="Q1333" s="72" t="s">
        <v>5021</v>
      </c>
      <c r="R1333" s="72">
        <v>4.0283611111111108</v>
      </c>
      <c r="S1333" s="72">
        <v>74</v>
      </c>
      <c r="T1333" s="75">
        <v>30</v>
      </c>
      <c r="U1333" s="75">
        <v>15.4</v>
      </c>
      <c r="V1333" s="75" t="s">
        <v>5022</v>
      </c>
      <c r="W1333" s="75">
        <v>-74.504277777777773</v>
      </c>
      <c r="X1333" s="76" t="s">
        <v>604</v>
      </c>
      <c r="Y1333" s="72" t="s">
        <v>340</v>
      </c>
      <c r="Z1333" s="74" t="s">
        <v>18</v>
      </c>
      <c r="AA1333" s="70"/>
      <c r="AB1333" s="70"/>
    </row>
    <row r="1334" spans="1:28" ht="20.100000000000001" customHeight="1">
      <c r="A1334" s="72" t="s">
        <v>892</v>
      </c>
      <c r="B1334" s="72" t="s">
        <v>11893</v>
      </c>
      <c r="C1334" s="75">
        <f t="shared" si="20"/>
        <v>47047010</v>
      </c>
      <c r="D1334" s="75" t="e">
        <f>MATCH(C1334,estadored!$B$26:$B$322,0)</f>
        <v>#N/A</v>
      </c>
      <c r="E1334" s="73" t="s">
        <v>11894</v>
      </c>
      <c r="F1334" s="74" t="s">
        <v>5019</v>
      </c>
      <c r="G1334" s="74" t="s">
        <v>19</v>
      </c>
      <c r="H1334" s="74" t="s">
        <v>20</v>
      </c>
      <c r="I1334" s="74" t="s">
        <v>24</v>
      </c>
      <c r="J1334" s="72" t="s">
        <v>15</v>
      </c>
      <c r="K1334" s="72" t="s">
        <v>660</v>
      </c>
      <c r="L1334" s="72" t="s">
        <v>662</v>
      </c>
      <c r="M1334" s="72" t="s">
        <v>11883</v>
      </c>
      <c r="N1334" s="72">
        <v>0</v>
      </c>
      <c r="O1334" s="72">
        <v>33</v>
      </c>
      <c r="P1334" s="72">
        <v>33</v>
      </c>
      <c r="Q1334" s="72" t="s">
        <v>9401</v>
      </c>
      <c r="R1334" s="72">
        <v>-0.5591666666666667</v>
      </c>
      <c r="S1334" s="72">
        <v>74</v>
      </c>
      <c r="T1334" s="75">
        <v>23</v>
      </c>
      <c r="U1334" s="75">
        <v>12</v>
      </c>
      <c r="V1334" s="75" t="s">
        <v>5022</v>
      </c>
      <c r="W1334" s="75">
        <v>-74.38666666666667</v>
      </c>
      <c r="X1334" s="76" t="s">
        <v>6711</v>
      </c>
      <c r="Y1334" s="72" t="s">
        <v>5506</v>
      </c>
      <c r="Z1334" s="74" t="s">
        <v>11876</v>
      </c>
      <c r="AA1334" s="70"/>
      <c r="AB1334" s="70"/>
    </row>
    <row r="1335" spans="1:28" ht="20.100000000000001" customHeight="1">
      <c r="A1335" s="72" t="s">
        <v>1137</v>
      </c>
      <c r="B1335" s="72" t="s">
        <v>4199</v>
      </c>
      <c r="C1335" s="75">
        <f t="shared" si="20"/>
        <v>26137220</v>
      </c>
      <c r="D1335" s="75">
        <f>MATCH(C1335,estadored!$B$26:$B$322,0)</f>
        <v>52</v>
      </c>
      <c r="E1335" s="73" t="s">
        <v>1246</v>
      </c>
      <c r="F1335" s="74" t="s">
        <v>38</v>
      </c>
      <c r="G1335" s="74" t="s">
        <v>19</v>
      </c>
      <c r="H1335" s="74" t="s">
        <v>31</v>
      </c>
      <c r="I1335" s="74" t="s">
        <v>14</v>
      </c>
      <c r="J1335" s="72" t="s">
        <v>15</v>
      </c>
      <c r="K1335" s="72" t="s">
        <v>1211</v>
      </c>
      <c r="L1335" s="72" t="s">
        <v>1212</v>
      </c>
      <c r="M1335" s="72" t="s">
        <v>1228</v>
      </c>
      <c r="N1335" s="72">
        <v>4</v>
      </c>
      <c r="O1335" s="72">
        <v>43</v>
      </c>
      <c r="P1335" s="72">
        <v>41.5</v>
      </c>
      <c r="Q1335" s="72" t="s">
        <v>5021</v>
      </c>
      <c r="R1335" s="72">
        <v>4.7281944444444441</v>
      </c>
      <c r="S1335" s="72">
        <v>75</v>
      </c>
      <c r="T1335" s="75">
        <v>36</v>
      </c>
      <c r="U1335" s="75">
        <v>12.4</v>
      </c>
      <c r="V1335" s="75" t="s">
        <v>5022</v>
      </c>
      <c r="W1335" s="75">
        <v>-75.603444444444435</v>
      </c>
      <c r="X1335" s="76" t="s">
        <v>548</v>
      </c>
      <c r="Y1335" s="72" t="s">
        <v>593</v>
      </c>
      <c r="Z1335" s="74" t="s">
        <v>18</v>
      </c>
      <c r="AA1335" s="70"/>
      <c r="AB1335" s="70"/>
    </row>
    <row r="1336" spans="1:28" ht="20.100000000000001" customHeight="1">
      <c r="A1336" s="72" t="s">
        <v>564</v>
      </c>
      <c r="B1336" s="72" t="s">
        <v>3208</v>
      </c>
      <c r="C1336" s="75">
        <f t="shared" si="20"/>
        <v>44037040</v>
      </c>
      <c r="D1336" s="75">
        <f>MATCH(C1336,estadored!$B$26:$B$322,0)</f>
        <v>53</v>
      </c>
      <c r="E1336" s="73" t="s">
        <v>656</v>
      </c>
      <c r="F1336" s="74" t="s">
        <v>38</v>
      </c>
      <c r="G1336" s="74" t="s">
        <v>39</v>
      </c>
      <c r="H1336" s="74" t="s">
        <v>31</v>
      </c>
      <c r="I1336" s="74" t="s">
        <v>14</v>
      </c>
      <c r="J1336" s="72" t="s">
        <v>15</v>
      </c>
      <c r="K1336" s="72" t="s">
        <v>652</v>
      </c>
      <c r="L1336" s="72" t="s">
        <v>646</v>
      </c>
      <c r="M1336" s="72" t="s">
        <v>647</v>
      </c>
      <c r="N1336" s="72">
        <v>1</v>
      </c>
      <c r="O1336" s="72">
        <v>43</v>
      </c>
      <c r="P1336" s="72">
        <v>30.9</v>
      </c>
      <c r="Q1336" s="72" t="s">
        <v>5021</v>
      </c>
      <c r="R1336" s="72">
        <v>1.7252500000000002</v>
      </c>
      <c r="S1336" s="72">
        <v>75</v>
      </c>
      <c r="T1336" s="75">
        <v>39</v>
      </c>
      <c r="U1336" s="75">
        <v>59</v>
      </c>
      <c r="V1336" s="75" t="s">
        <v>5022</v>
      </c>
      <c r="W1336" s="75">
        <v>-75.666388888888889</v>
      </c>
      <c r="X1336" s="76" t="s">
        <v>248</v>
      </c>
      <c r="Y1336" s="72" t="s">
        <v>329</v>
      </c>
      <c r="Z1336" s="74" t="s">
        <v>18</v>
      </c>
      <c r="AA1336" s="70"/>
      <c r="AB1336" s="70"/>
    </row>
    <row r="1337" spans="1:28" ht="20.100000000000001" customHeight="1">
      <c r="A1337" s="72" t="s">
        <v>674</v>
      </c>
      <c r="B1337" s="72" t="s">
        <v>3347</v>
      </c>
      <c r="C1337" s="75">
        <f t="shared" si="20"/>
        <v>15067200</v>
      </c>
      <c r="D1337" s="75" t="e">
        <f>MATCH(C1337,estadored!$B$26:$B$322,0)</f>
        <v>#N/A</v>
      </c>
      <c r="E1337" s="73" t="s">
        <v>708</v>
      </c>
      <c r="F1337" s="74" t="s">
        <v>38</v>
      </c>
      <c r="G1337" s="74" t="s">
        <v>19</v>
      </c>
      <c r="H1337" s="74" t="s">
        <v>31</v>
      </c>
      <c r="I1337" s="74" t="s">
        <v>14</v>
      </c>
      <c r="J1337" s="72" t="s">
        <v>15</v>
      </c>
      <c r="K1337" s="72" t="s">
        <v>685</v>
      </c>
      <c r="L1337" s="72" t="s">
        <v>678</v>
      </c>
      <c r="M1337" s="72" t="s">
        <v>684</v>
      </c>
      <c r="N1337" s="72">
        <v>10</v>
      </c>
      <c r="O1337" s="72">
        <v>55</v>
      </c>
      <c r="P1337" s="72">
        <v>1.5</v>
      </c>
      <c r="Q1337" s="72" t="s">
        <v>5021</v>
      </c>
      <c r="R1337" s="72">
        <v>10.917083333333332</v>
      </c>
      <c r="S1337" s="72">
        <v>72</v>
      </c>
      <c r="T1337" s="75">
        <v>54</v>
      </c>
      <c r="U1337" s="75">
        <v>55.2</v>
      </c>
      <c r="V1337" s="75" t="s">
        <v>5022</v>
      </c>
      <c r="W1337" s="75">
        <v>-72.915333333333336</v>
      </c>
      <c r="X1337" s="76" t="s">
        <v>506</v>
      </c>
      <c r="Y1337" s="72" t="s">
        <v>9883</v>
      </c>
      <c r="Z1337" s="74" t="s">
        <v>18</v>
      </c>
      <c r="AA1337" s="70"/>
      <c r="AB1337" s="70"/>
    </row>
    <row r="1338" spans="1:28" ht="20.100000000000001" customHeight="1">
      <c r="A1338" s="72" t="s">
        <v>1137</v>
      </c>
      <c r="B1338" s="72" t="s">
        <v>4226</v>
      </c>
      <c r="C1338" s="75">
        <f t="shared" si="20"/>
        <v>26015010</v>
      </c>
      <c r="D1338" s="75">
        <f>MATCH(C1338,estadored!$B$26:$B$322,0)</f>
        <v>54</v>
      </c>
      <c r="E1338" s="73" t="s">
        <v>1151</v>
      </c>
      <c r="F1338" s="74" t="s">
        <v>38</v>
      </c>
      <c r="G1338" s="74" t="s">
        <v>12</v>
      </c>
      <c r="H1338" s="74" t="s">
        <v>64</v>
      </c>
      <c r="I1338" s="74" t="s">
        <v>14</v>
      </c>
      <c r="J1338" s="72" t="s">
        <v>15</v>
      </c>
      <c r="K1338" s="72" t="s">
        <v>174</v>
      </c>
      <c r="L1338" s="72" t="s">
        <v>174</v>
      </c>
      <c r="M1338" s="72" t="s">
        <v>1152</v>
      </c>
      <c r="N1338" s="72">
        <v>2</v>
      </c>
      <c r="O1338" s="72">
        <v>28</v>
      </c>
      <c r="P1338" s="72">
        <v>29.399000000000001</v>
      </c>
      <c r="Q1338" s="72" t="s">
        <v>5105</v>
      </c>
      <c r="R1338" s="72">
        <v>2.4748330555555555</v>
      </c>
      <c r="S1338" s="72">
        <v>76</v>
      </c>
      <c r="T1338" s="75">
        <v>34</v>
      </c>
      <c r="U1338" s="75">
        <v>52.656999999999996</v>
      </c>
      <c r="V1338" s="75" t="s">
        <v>5105</v>
      </c>
      <c r="W1338" s="75">
        <v>-76.581293611111107</v>
      </c>
      <c r="X1338" s="76" t="s">
        <v>1153</v>
      </c>
      <c r="Y1338" s="72" t="s">
        <v>1148</v>
      </c>
      <c r="Z1338" s="74" t="s">
        <v>18</v>
      </c>
      <c r="AA1338" s="70"/>
      <c r="AB1338" s="70"/>
    </row>
    <row r="1339" spans="1:28" ht="20.100000000000001" customHeight="1">
      <c r="A1339" s="72" t="s">
        <v>1031</v>
      </c>
      <c r="B1339" s="72" t="s">
        <v>3939</v>
      </c>
      <c r="C1339" s="75">
        <f t="shared" si="20"/>
        <v>23117030</v>
      </c>
      <c r="D1339" s="75">
        <f>MATCH(C1339,estadored!$B$26:$B$322,0)</f>
        <v>55</v>
      </c>
      <c r="E1339" s="73" t="s">
        <v>1074</v>
      </c>
      <c r="F1339" s="74" t="s">
        <v>38</v>
      </c>
      <c r="G1339" s="74" t="s">
        <v>19</v>
      </c>
      <c r="H1339" s="74" t="s">
        <v>31</v>
      </c>
      <c r="I1339" s="74" t="s">
        <v>546</v>
      </c>
      <c r="J1339" s="72" t="s">
        <v>15</v>
      </c>
      <c r="K1339" s="72" t="s">
        <v>160</v>
      </c>
      <c r="L1339" s="72" t="s">
        <v>767</v>
      </c>
      <c r="M1339" s="72" t="s">
        <v>1073</v>
      </c>
      <c r="N1339" s="72">
        <v>6</v>
      </c>
      <c r="O1339" s="72">
        <v>43</v>
      </c>
      <c r="P1339" s="72">
        <v>59</v>
      </c>
      <c r="Q1339" s="72" t="s">
        <v>5021</v>
      </c>
      <c r="R1339" s="72">
        <v>6.7330555555555556</v>
      </c>
      <c r="S1339" s="72">
        <v>74</v>
      </c>
      <c r="T1339" s="75">
        <v>9</v>
      </c>
      <c r="U1339" s="75">
        <v>35.1</v>
      </c>
      <c r="V1339" s="75" t="s">
        <v>5022</v>
      </c>
      <c r="W1339" s="75">
        <v>-74.159750000000003</v>
      </c>
      <c r="X1339" s="76" t="s">
        <v>290</v>
      </c>
      <c r="Y1339" s="72" t="s">
        <v>1047</v>
      </c>
      <c r="Z1339" s="74" t="s">
        <v>18</v>
      </c>
      <c r="AA1339" s="70"/>
      <c r="AB1339" s="70"/>
    </row>
    <row r="1340" spans="1:28" ht="20.100000000000001" customHeight="1">
      <c r="A1340" s="72" t="s">
        <v>303</v>
      </c>
      <c r="B1340" s="72" t="s">
        <v>3030</v>
      </c>
      <c r="C1340" s="75">
        <f t="shared" si="20"/>
        <v>25025280</v>
      </c>
      <c r="D1340" s="75">
        <f>MATCH(C1340,estadored!$B$26:$B$322,0)</f>
        <v>56</v>
      </c>
      <c r="E1340" s="73" t="s">
        <v>403</v>
      </c>
      <c r="F1340" s="74" t="s">
        <v>38</v>
      </c>
      <c r="G1340" s="74" t="s">
        <v>12</v>
      </c>
      <c r="H1340" s="74" t="s">
        <v>57</v>
      </c>
      <c r="I1340" s="74" t="s">
        <v>14</v>
      </c>
      <c r="J1340" s="72" t="s">
        <v>15</v>
      </c>
      <c r="K1340" s="72" t="s">
        <v>404</v>
      </c>
      <c r="L1340" s="72" t="s">
        <v>182</v>
      </c>
      <c r="M1340" s="72" t="s">
        <v>405</v>
      </c>
      <c r="N1340" s="72">
        <v>9</v>
      </c>
      <c r="O1340" s="72">
        <v>21</v>
      </c>
      <c r="P1340" s="72">
        <v>25.5</v>
      </c>
      <c r="Q1340" s="72" t="s">
        <v>5021</v>
      </c>
      <c r="R1340" s="72">
        <v>9.3570833333333336</v>
      </c>
      <c r="S1340" s="72">
        <v>75</v>
      </c>
      <c r="T1340" s="75">
        <v>17</v>
      </c>
      <c r="U1340" s="75">
        <v>21.3</v>
      </c>
      <c r="V1340" s="75" t="s">
        <v>5022</v>
      </c>
      <c r="W1340" s="75">
        <v>-75.289249999999996</v>
      </c>
      <c r="X1340" s="76" t="s">
        <v>406</v>
      </c>
      <c r="Y1340" s="72" t="s">
        <v>407</v>
      </c>
      <c r="Z1340" s="74" t="s">
        <v>18</v>
      </c>
      <c r="AA1340" s="70"/>
      <c r="AB1340" s="70"/>
    </row>
    <row r="1341" spans="1:28" ht="20.100000000000001" customHeight="1">
      <c r="A1341" s="72" t="s">
        <v>763</v>
      </c>
      <c r="B1341" s="72" t="s">
        <v>11482</v>
      </c>
      <c r="C1341" s="75">
        <f t="shared" si="20"/>
        <v>35165000</v>
      </c>
      <c r="D1341" s="75" t="e">
        <f>MATCH(C1341,estadored!$B$26:$B$322,0)</f>
        <v>#N/A</v>
      </c>
      <c r="E1341" s="73" t="s">
        <v>856</v>
      </c>
      <c r="F1341" s="74" t="s">
        <v>38</v>
      </c>
      <c r="G1341" s="74" t="s">
        <v>12</v>
      </c>
      <c r="H1341" s="74" t="s">
        <v>26</v>
      </c>
      <c r="I1341" s="74" t="s">
        <v>14</v>
      </c>
      <c r="J1341" s="72" t="s">
        <v>15</v>
      </c>
      <c r="K1341" s="72" t="s">
        <v>854</v>
      </c>
      <c r="L1341" s="72" t="s">
        <v>173</v>
      </c>
      <c r="M1341" s="72" t="s">
        <v>804</v>
      </c>
      <c r="N1341" s="72">
        <v>5</v>
      </c>
      <c r="O1341" s="72">
        <v>34</v>
      </c>
      <c r="P1341" s="72">
        <v>29.9</v>
      </c>
      <c r="Q1341" s="72" t="s">
        <v>5021</v>
      </c>
      <c r="R1341" s="72">
        <v>5.5749722222222218</v>
      </c>
      <c r="S1341" s="72">
        <v>72</v>
      </c>
      <c r="T1341" s="75">
        <v>56</v>
      </c>
      <c r="U1341" s="75">
        <v>27.6</v>
      </c>
      <c r="V1341" s="75" t="s">
        <v>5022</v>
      </c>
      <c r="W1341" s="75">
        <v>-72.941000000000003</v>
      </c>
      <c r="X1341" s="76" t="s">
        <v>569</v>
      </c>
      <c r="Y1341" s="72" t="s">
        <v>851</v>
      </c>
      <c r="Z1341" s="74" t="s">
        <v>18</v>
      </c>
      <c r="AA1341" s="70"/>
      <c r="AB1341" s="70"/>
    </row>
    <row r="1342" spans="1:28" ht="20.100000000000001" customHeight="1">
      <c r="A1342" s="72" t="s">
        <v>1137</v>
      </c>
      <c r="B1342" s="72" t="s">
        <v>4395</v>
      </c>
      <c r="C1342" s="75">
        <f t="shared" si="20"/>
        <v>26095320</v>
      </c>
      <c r="D1342" s="75">
        <f>MATCH(C1342,estadored!$B$26:$B$322,0)</f>
        <v>57</v>
      </c>
      <c r="E1342" s="73" t="s">
        <v>1193</v>
      </c>
      <c r="F1342" s="74" t="s">
        <v>38</v>
      </c>
      <c r="G1342" s="74" t="s">
        <v>12</v>
      </c>
      <c r="H1342" s="74" t="s">
        <v>57</v>
      </c>
      <c r="I1342" s="74" t="s">
        <v>14</v>
      </c>
      <c r="J1342" s="72" t="s">
        <v>15</v>
      </c>
      <c r="K1342" s="72" t="s">
        <v>1192</v>
      </c>
      <c r="L1342" s="72" t="s">
        <v>1146</v>
      </c>
      <c r="M1342" s="72" t="s">
        <v>1191</v>
      </c>
      <c r="N1342" s="72">
        <v>3</v>
      </c>
      <c r="O1342" s="72">
        <v>50</v>
      </c>
      <c r="P1342" s="72">
        <v>5.3</v>
      </c>
      <c r="Q1342" s="72" t="s">
        <v>5021</v>
      </c>
      <c r="R1342" s="72">
        <v>3.8348055555555556</v>
      </c>
      <c r="S1342" s="72">
        <v>76</v>
      </c>
      <c r="T1342" s="75">
        <v>18</v>
      </c>
      <c r="U1342" s="75">
        <v>0.02</v>
      </c>
      <c r="V1342" s="75" t="s">
        <v>5022</v>
      </c>
      <c r="W1342" s="75">
        <v>-76.300005555555558</v>
      </c>
      <c r="X1342" s="76" t="s">
        <v>423</v>
      </c>
      <c r="Y1342" s="72" t="s">
        <v>1194</v>
      </c>
      <c r="Z1342" s="74" t="s">
        <v>18</v>
      </c>
      <c r="AA1342" s="70"/>
      <c r="AB1342" s="70"/>
    </row>
    <row r="1343" spans="1:28" ht="20.100000000000001" customHeight="1">
      <c r="A1343" s="72" t="s">
        <v>1371</v>
      </c>
      <c r="B1343" s="72" t="s">
        <v>15876</v>
      </c>
      <c r="C1343" s="75">
        <f t="shared" si="20"/>
        <v>21205520</v>
      </c>
      <c r="D1343" s="75" t="e">
        <f>MATCH(C1343,estadored!$B$26:$B$322,0)</f>
        <v>#N/A</v>
      </c>
      <c r="E1343" s="73" t="s">
        <v>15877</v>
      </c>
      <c r="F1343" s="74" t="s">
        <v>5019</v>
      </c>
      <c r="G1343" s="74" t="s">
        <v>12</v>
      </c>
      <c r="H1343" s="74" t="s">
        <v>64</v>
      </c>
      <c r="I1343" s="74" t="s">
        <v>24</v>
      </c>
      <c r="J1343" s="72" t="s">
        <v>15</v>
      </c>
      <c r="K1343" s="72" t="s">
        <v>1322</v>
      </c>
      <c r="L1343" s="72" t="s">
        <v>1376</v>
      </c>
      <c r="M1343" s="72" t="s">
        <v>1376</v>
      </c>
      <c r="N1343" s="72">
        <v>4</v>
      </c>
      <c r="O1343" s="72">
        <v>42</v>
      </c>
      <c r="P1343" s="72">
        <v>0</v>
      </c>
      <c r="Q1343" s="72" t="s">
        <v>5021</v>
      </c>
      <c r="R1343" s="72">
        <v>4.7</v>
      </c>
      <c r="S1343" s="72">
        <v>74</v>
      </c>
      <c r="T1343" s="75">
        <v>9</v>
      </c>
      <c r="U1343" s="75">
        <v>0</v>
      </c>
      <c r="V1343" s="75" t="s">
        <v>5022</v>
      </c>
      <c r="W1343" s="75">
        <v>-74.150000000000006</v>
      </c>
      <c r="X1343" s="76" t="s">
        <v>15878</v>
      </c>
      <c r="Y1343" s="72" t="s">
        <v>6525</v>
      </c>
      <c r="Z1343" s="74" t="s">
        <v>7960</v>
      </c>
      <c r="AA1343" s="70"/>
      <c r="AB1343" s="70"/>
    </row>
    <row r="1344" spans="1:28" ht="20.100000000000001" customHeight="1">
      <c r="A1344" s="72" t="s">
        <v>1031</v>
      </c>
      <c r="B1344" s="72" t="s">
        <v>12970</v>
      </c>
      <c r="C1344" s="75">
        <f t="shared" si="20"/>
        <v>23180080</v>
      </c>
      <c r="D1344" s="75" t="e">
        <f>MATCH(C1344,estadored!$B$26:$B$322,0)</f>
        <v>#N/A</v>
      </c>
      <c r="E1344" s="73" t="s">
        <v>12971</v>
      </c>
      <c r="F1344" s="74" t="s">
        <v>5019</v>
      </c>
      <c r="G1344" s="74" t="s">
        <v>12</v>
      </c>
      <c r="H1344" s="74" t="s">
        <v>13</v>
      </c>
      <c r="I1344" s="74" t="s">
        <v>14</v>
      </c>
      <c r="J1344" s="72" t="s">
        <v>15</v>
      </c>
      <c r="K1344" s="72" t="s">
        <v>12972</v>
      </c>
      <c r="L1344" s="72" t="s">
        <v>767</v>
      </c>
      <c r="M1344" s="72" t="s">
        <v>12960</v>
      </c>
      <c r="N1344" s="72">
        <v>7</v>
      </c>
      <c r="O1344" s="72">
        <v>29</v>
      </c>
      <c r="P1344" s="72">
        <v>22</v>
      </c>
      <c r="Q1344" s="72" t="s">
        <v>5021</v>
      </c>
      <c r="R1344" s="72">
        <v>7.4894444444444446</v>
      </c>
      <c r="S1344" s="72">
        <v>73</v>
      </c>
      <c r="T1344" s="75">
        <v>40</v>
      </c>
      <c r="U1344" s="75">
        <v>42</v>
      </c>
      <c r="V1344" s="75" t="s">
        <v>5022</v>
      </c>
      <c r="W1344" s="75">
        <v>-73.678333333333342</v>
      </c>
      <c r="X1344" s="76" t="s">
        <v>6521</v>
      </c>
      <c r="Y1344" s="72" t="s">
        <v>103</v>
      </c>
      <c r="Z1344" s="74" t="s">
        <v>18</v>
      </c>
      <c r="AA1344" s="70"/>
      <c r="AB1344" s="70"/>
    </row>
    <row r="1345" spans="1:28" ht="20.100000000000001" customHeight="1">
      <c r="A1345" s="72" t="s">
        <v>1137</v>
      </c>
      <c r="B1345" s="72" t="s">
        <v>4313</v>
      </c>
      <c r="C1345" s="75">
        <f t="shared" si="20"/>
        <v>26155230</v>
      </c>
      <c r="D1345" s="75">
        <f>MATCH(C1345,estadored!$B$26:$B$322,0)</f>
        <v>37</v>
      </c>
      <c r="E1345" s="73" t="s">
        <v>1265</v>
      </c>
      <c r="F1345" s="74" t="s">
        <v>38</v>
      </c>
      <c r="G1345" s="74" t="s">
        <v>12</v>
      </c>
      <c r="H1345" s="74" t="s">
        <v>64</v>
      </c>
      <c r="I1345" s="74" t="s">
        <v>14</v>
      </c>
      <c r="J1345" s="72" t="s">
        <v>15</v>
      </c>
      <c r="K1345" s="72" t="s">
        <v>1257</v>
      </c>
      <c r="L1345" s="72" t="s">
        <v>125</v>
      </c>
      <c r="M1345" s="72" t="s">
        <v>1258</v>
      </c>
      <c r="N1345" s="72">
        <v>5</v>
      </c>
      <c r="O1345" s="72">
        <v>5</v>
      </c>
      <c r="P1345" s="72">
        <v>6.9</v>
      </c>
      <c r="Q1345" s="72" t="s">
        <v>5021</v>
      </c>
      <c r="R1345" s="72">
        <v>5.0852499999999994</v>
      </c>
      <c r="S1345" s="72">
        <v>75</v>
      </c>
      <c r="T1345" s="75">
        <v>30</v>
      </c>
      <c r="U1345" s="75">
        <v>25.7</v>
      </c>
      <c r="V1345" s="75" t="s">
        <v>5022</v>
      </c>
      <c r="W1345" s="75">
        <v>-75.507138888888889</v>
      </c>
      <c r="X1345" s="76" t="s">
        <v>1266</v>
      </c>
      <c r="Y1345" s="72" t="s">
        <v>1267</v>
      </c>
      <c r="Z1345" s="74" t="s">
        <v>18</v>
      </c>
      <c r="AA1345" s="70"/>
      <c r="AB1345" s="70"/>
    </row>
    <row r="1346" spans="1:28" ht="20.100000000000001" customHeight="1">
      <c r="A1346" s="72" t="s">
        <v>303</v>
      </c>
      <c r="B1346" s="72" t="s">
        <v>7803</v>
      </c>
      <c r="C1346" s="75">
        <f t="shared" ref="C1346:C1409" si="21">B1346+0</f>
        <v>29037630</v>
      </c>
      <c r="D1346" s="75" t="e">
        <f>MATCH(C1346,estadored!$B$26:$B$322,0)</f>
        <v>#N/A</v>
      </c>
      <c r="E1346" s="73" t="s">
        <v>7804</v>
      </c>
      <c r="F1346" s="74" t="s">
        <v>5019</v>
      </c>
      <c r="G1346" s="74" t="s">
        <v>19</v>
      </c>
      <c r="H1346" s="74" t="s">
        <v>20</v>
      </c>
      <c r="I1346" s="74" t="s">
        <v>24</v>
      </c>
      <c r="J1346" s="72" t="s">
        <v>15</v>
      </c>
      <c r="K1346" s="72" t="s">
        <v>7791</v>
      </c>
      <c r="L1346" s="72" t="s">
        <v>175</v>
      </c>
      <c r="M1346" s="72" t="s">
        <v>443</v>
      </c>
      <c r="N1346" s="72">
        <v>9</v>
      </c>
      <c r="O1346" s="72">
        <v>56</v>
      </c>
      <c r="P1346" s="72">
        <v>0</v>
      </c>
      <c r="Q1346" s="72" t="s">
        <v>5021</v>
      </c>
      <c r="R1346" s="72">
        <v>9.9333333333333336</v>
      </c>
      <c r="S1346" s="72">
        <v>75</v>
      </c>
      <c r="T1346" s="75">
        <v>17</v>
      </c>
      <c r="U1346" s="75">
        <v>0</v>
      </c>
      <c r="V1346" s="75" t="s">
        <v>5022</v>
      </c>
      <c r="W1346" s="75">
        <v>-75.283333333333331</v>
      </c>
      <c r="X1346" s="76" t="s">
        <v>379</v>
      </c>
      <c r="Y1346" s="72" t="s">
        <v>7596</v>
      </c>
      <c r="Z1346" s="74" t="s">
        <v>7805</v>
      </c>
      <c r="AA1346" s="70"/>
      <c r="AB1346" s="70"/>
    </row>
    <row r="1347" spans="1:28" ht="20.100000000000001" customHeight="1">
      <c r="A1347" s="72" t="s">
        <v>1137</v>
      </c>
      <c r="B1347" s="72" t="s">
        <v>4485</v>
      </c>
      <c r="C1347" s="75">
        <f t="shared" si="21"/>
        <v>26155501</v>
      </c>
      <c r="D1347" s="75" t="e">
        <f>MATCH(C1347,estadored!$B$26:$B$322,0)</f>
        <v>#N/A</v>
      </c>
      <c r="E1347" s="73" t="s">
        <v>1276</v>
      </c>
      <c r="F1347" s="74" t="s">
        <v>38</v>
      </c>
      <c r="G1347" s="74" t="s">
        <v>12</v>
      </c>
      <c r="H1347" s="74" t="s">
        <v>111</v>
      </c>
      <c r="I1347" s="74" t="s">
        <v>14</v>
      </c>
      <c r="J1347" s="72" t="s">
        <v>15</v>
      </c>
      <c r="K1347" s="72" t="s">
        <v>18</v>
      </c>
      <c r="L1347" s="72" t="s">
        <v>125</v>
      </c>
      <c r="M1347" s="72" t="s">
        <v>1143</v>
      </c>
      <c r="N1347" s="72">
        <v>4</v>
      </c>
      <c r="O1347" s="72">
        <v>48</v>
      </c>
      <c r="P1347" s="72">
        <v>46.7</v>
      </c>
      <c r="Q1347" s="72" t="s">
        <v>5021</v>
      </c>
      <c r="R1347" s="72">
        <v>4.8129722222222222</v>
      </c>
      <c r="S1347" s="72">
        <v>75</v>
      </c>
      <c r="T1347" s="75">
        <v>22</v>
      </c>
      <c r="U1347" s="75">
        <v>14.8</v>
      </c>
      <c r="V1347" s="75" t="s">
        <v>5022</v>
      </c>
      <c r="W1347" s="75">
        <v>-75.370777777777775</v>
      </c>
      <c r="X1347" s="76" t="s">
        <v>1277</v>
      </c>
      <c r="Y1347" s="72" t="s">
        <v>1278</v>
      </c>
      <c r="Z1347" s="74" t="s">
        <v>18</v>
      </c>
      <c r="AA1347" s="70"/>
      <c r="AB1347" s="70"/>
    </row>
    <row r="1348" spans="1:28" ht="20.100000000000001" customHeight="1">
      <c r="A1348" s="72" t="s">
        <v>763</v>
      </c>
      <c r="B1348" s="72" t="s">
        <v>10978</v>
      </c>
      <c r="C1348" s="75">
        <f t="shared" si="21"/>
        <v>24030610</v>
      </c>
      <c r="D1348" s="75" t="e">
        <f>MATCH(C1348,estadored!$B$26:$B$322,0)</f>
        <v>#N/A</v>
      </c>
      <c r="E1348" s="73" t="s">
        <v>10979</v>
      </c>
      <c r="F1348" s="74" t="s">
        <v>5019</v>
      </c>
      <c r="G1348" s="74" t="s">
        <v>12</v>
      </c>
      <c r="H1348" s="74" t="s">
        <v>13</v>
      </c>
      <c r="I1348" s="74" t="s">
        <v>24</v>
      </c>
      <c r="J1348" s="72" t="s">
        <v>15</v>
      </c>
      <c r="K1348" s="72" t="s">
        <v>10912</v>
      </c>
      <c r="L1348" s="72" t="s">
        <v>173</v>
      </c>
      <c r="M1348" s="72" t="s">
        <v>2171</v>
      </c>
      <c r="N1348" s="72">
        <v>5</v>
      </c>
      <c r="O1348" s="72">
        <v>51</v>
      </c>
      <c r="P1348" s="72">
        <v>0</v>
      </c>
      <c r="Q1348" s="72" t="s">
        <v>5021</v>
      </c>
      <c r="R1348" s="72">
        <v>5.85</v>
      </c>
      <c r="S1348" s="72">
        <v>73</v>
      </c>
      <c r="T1348" s="75">
        <v>3</v>
      </c>
      <c r="U1348" s="75">
        <v>0</v>
      </c>
      <c r="V1348" s="75" t="s">
        <v>5022</v>
      </c>
      <c r="W1348" s="75">
        <v>-73.05</v>
      </c>
      <c r="X1348" s="76" t="s">
        <v>781</v>
      </c>
      <c r="Y1348" s="72" t="s">
        <v>5189</v>
      </c>
      <c r="Z1348" s="74" t="s">
        <v>5122</v>
      </c>
      <c r="AA1348" s="70"/>
      <c r="AB1348" s="70"/>
    </row>
    <row r="1349" spans="1:28" ht="20.100000000000001" customHeight="1">
      <c r="A1349" s="72" t="s">
        <v>674</v>
      </c>
      <c r="B1349" s="72" t="s">
        <v>10235</v>
      </c>
      <c r="C1349" s="75">
        <f t="shared" si="21"/>
        <v>28017060</v>
      </c>
      <c r="D1349" s="75" t="e">
        <f>MATCH(C1349,estadored!$B$26:$B$322,0)</f>
        <v>#N/A</v>
      </c>
      <c r="E1349" s="73" t="s">
        <v>10236</v>
      </c>
      <c r="F1349" s="74" t="s">
        <v>5019</v>
      </c>
      <c r="G1349" s="74" t="s">
        <v>19</v>
      </c>
      <c r="H1349" s="74" t="s">
        <v>20</v>
      </c>
      <c r="I1349" s="74" t="s">
        <v>24</v>
      </c>
      <c r="J1349" s="72" t="s">
        <v>15</v>
      </c>
      <c r="K1349" s="72" t="s">
        <v>10237</v>
      </c>
      <c r="L1349" s="72" t="s">
        <v>424</v>
      </c>
      <c r="M1349" s="72" t="s">
        <v>732</v>
      </c>
      <c r="N1349" s="72">
        <v>10</v>
      </c>
      <c r="O1349" s="72">
        <v>31</v>
      </c>
      <c r="P1349" s="72">
        <v>0</v>
      </c>
      <c r="Q1349" s="72" t="s">
        <v>5021</v>
      </c>
      <c r="R1349" s="72">
        <v>10.516666666666667</v>
      </c>
      <c r="S1349" s="72">
        <v>73</v>
      </c>
      <c r="T1349" s="75">
        <v>18</v>
      </c>
      <c r="U1349" s="75">
        <v>0</v>
      </c>
      <c r="V1349" s="75" t="s">
        <v>5022</v>
      </c>
      <c r="W1349" s="75">
        <v>-73.3</v>
      </c>
      <c r="X1349" s="76" t="s">
        <v>75</v>
      </c>
      <c r="Y1349" s="72" t="s">
        <v>6256</v>
      </c>
      <c r="Z1349" s="74" t="s">
        <v>5592</v>
      </c>
      <c r="AA1349" s="70"/>
      <c r="AB1349" s="70"/>
    </row>
    <row r="1350" spans="1:28" ht="20.100000000000001" customHeight="1">
      <c r="A1350" s="72" t="s">
        <v>1371</v>
      </c>
      <c r="B1350" s="72" t="s">
        <v>15669</v>
      </c>
      <c r="C1350" s="75">
        <f t="shared" si="21"/>
        <v>17010010</v>
      </c>
      <c r="D1350" s="75" t="e">
        <f>MATCH(C1350,estadored!$B$26:$B$322,0)</f>
        <v>#N/A</v>
      </c>
      <c r="E1350" s="73" t="s">
        <v>15670</v>
      </c>
      <c r="F1350" s="74" t="s">
        <v>5019</v>
      </c>
      <c r="G1350" s="74" t="s">
        <v>12</v>
      </c>
      <c r="H1350" s="74" t="s">
        <v>67</v>
      </c>
      <c r="I1350" s="74" t="s">
        <v>14</v>
      </c>
      <c r="J1350" s="72" t="s">
        <v>15</v>
      </c>
      <c r="K1350" s="72" t="s">
        <v>92</v>
      </c>
      <c r="L1350" s="72" t="s">
        <v>1372</v>
      </c>
      <c r="M1350" s="72" t="s">
        <v>238</v>
      </c>
      <c r="N1350" s="72">
        <v>12</v>
      </c>
      <c r="O1350" s="72">
        <v>32</v>
      </c>
      <c r="P1350" s="72">
        <v>23.1</v>
      </c>
      <c r="Q1350" s="72" t="s">
        <v>5021</v>
      </c>
      <c r="R1350" s="72">
        <v>12.53975</v>
      </c>
      <c r="S1350" s="72">
        <v>81</v>
      </c>
      <c r="T1350" s="75">
        <v>43</v>
      </c>
      <c r="U1350" s="75">
        <v>12.9</v>
      </c>
      <c r="V1350" s="75" t="s">
        <v>5022</v>
      </c>
      <c r="W1350" s="75">
        <v>-81.720250000000007</v>
      </c>
      <c r="X1350" s="76" t="s">
        <v>119</v>
      </c>
      <c r="Y1350" s="72" t="s">
        <v>216</v>
      </c>
      <c r="Z1350" s="74" t="s">
        <v>18</v>
      </c>
      <c r="AA1350" s="70"/>
      <c r="AB1350" s="70"/>
    </row>
    <row r="1351" spans="1:28" ht="20.100000000000001" customHeight="1">
      <c r="A1351" s="72" t="s">
        <v>763</v>
      </c>
      <c r="B1351" s="72" t="s">
        <v>10703</v>
      </c>
      <c r="C1351" s="75">
        <f t="shared" si="21"/>
        <v>24010410</v>
      </c>
      <c r="D1351" s="75" t="e">
        <f>MATCH(C1351,estadored!$B$26:$B$322,0)</f>
        <v>#N/A</v>
      </c>
      <c r="E1351" s="73" t="s">
        <v>10704</v>
      </c>
      <c r="F1351" s="74" t="s">
        <v>5019</v>
      </c>
      <c r="G1351" s="74" t="s">
        <v>12</v>
      </c>
      <c r="H1351" s="74" t="s">
        <v>13</v>
      </c>
      <c r="I1351" s="74" t="s">
        <v>14</v>
      </c>
      <c r="J1351" s="72" t="s">
        <v>15</v>
      </c>
      <c r="K1351" s="72" t="s">
        <v>10705</v>
      </c>
      <c r="L1351" s="72" t="s">
        <v>173</v>
      </c>
      <c r="M1351" s="72" t="s">
        <v>10700</v>
      </c>
      <c r="N1351" s="72">
        <v>5</v>
      </c>
      <c r="O1351" s="72">
        <v>36</v>
      </c>
      <c r="P1351" s="72">
        <v>7.5</v>
      </c>
      <c r="Q1351" s="72" t="s">
        <v>5021</v>
      </c>
      <c r="R1351" s="72">
        <v>5.6020833333333329</v>
      </c>
      <c r="S1351" s="72">
        <v>73</v>
      </c>
      <c r="T1351" s="75">
        <v>32</v>
      </c>
      <c r="U1351" s="75">
        <v>43</v>
      </c>
      <c r="V1351" s="75" t="s">
        <v>5022</v>
      </c>
      <c r="W1351" s="75">
        <v>-73.54527777777777</v>
      </c>
      <c r="X1351" s="76" t="s">
        <v>10706</v>
      </c>
      <c r="Y1351" s="72" t="s">
        <v>329</v>
      </c>
      <c r="Z1351" s="74" t="s">
        <v>18</v>
      </c>
      <c r="AA1351" s="70"/>
      <c r="AB1351" s="70"/>
    </row>
    <row r="1352" spans="1:28" ht="20.100000000000001" customHeight="1">
      <c r="A1352" s="72" t="s">
        <v>674</v>
      </c>
      <c r="B1352" s="72" t="s">
        <v>10535</v>
      </c>
      <c r="C1352" s="75">
        <f t="shared" si="21"/>
        <v>29060160</v>
      </c>
      <c r="D1352" s="75" t="e">
        <f>MATCH(C1352,estadored!$B$26:$B$322,0)</f>
        <v>#N/A</v>
      </c>
      <c r="E1352" s="73" t="s">
        <v>10536</v>
      </c>
      <c r="F1352" s="74" t="s">
        <v>5019</v>
      </c>
      <c r="G1352" s="74" t="s">
        <v>12</v>
      </c>
      <c r="H1352" s="74" t="s">
        <v>13</v>
      </c>
      <c r="I1352" s="74" t="s">
        <v>14</v>
      </c>
      <c r="J1352" s="72" t="s">
        <v>15</v>
      </c>
      <c r="K1352" s="72" t="s">
        <v>624</v>
      </c>
      <c r="L1352" s="72" t="s">
        <v>160</v>
      </c>
      <c r="M1352" s="72" t="s">
        <v>754</v>
      </c>
      <c r="N1352" s="72">
        <v>10</v>
      </c>
      <c r="O1352" s="72">
        <v>54</v>
      </c>
      <c r="P1352" s="72">
        <v>7.9</v>
      </c>
      <c r="Q1352" s="72" t="s">
        <v>5021</v>
      </c>
      <c r="R1352" s="72">
        <v>10.902194444444445</v>
      </c>
      <c r="S1352" s="72">
        <v>74</v>
      </c>
      <c r="T1352" s="75">
        <v>11</v>
      </c>
      <c r="U1352" s="75">
        <v>22.1</v>
      </c>
      <c r="V1352" s="75" t="s">
        <v>5022</v>
      </c>
      <c r="W1352" s="75">
        <v>-74.189472222222221</v>
      </c>
      <c r="X1352" s="76" t="s">
        <v>51</v>
      </c>
      <c r="Y1352" s="72" t="s">
        <v>5266</v>
      </c>
      <c r="Z1352" s="74" t="s">
        <v>18</v>
      </c>
      <c r="AA1352" s="70"/>
      <c r="AB1352" s="70"/>
    </row>
    <row r="1353" spans="1:28" ht="20.100000000000001" customHeight="1">
      <c r="A1353" s="72" t="s">
        <v>892</v>
      </c>
      <c r="B1353" s="72" t="s">
        <v>11804</v>
      </c>
      <c r="C1353" s="75">
        <f t="shared" si="21"/>
        <v>47015100</v>
      </c>
      <c r="D1353" s="75" t="e">
        <f>MATCH(C1353,estadored!$B$26:$B$322,0)</f>
        <v>#N/A</v>
      </c>
      <c r="E1353" s="73" t="s">
        <v>11805</v>
      </c>
      <c r="F1353" s="74" t="s">
        <v>5019</v>
      </c>
      <c r="G1353" s="74" t="s">
        <v>12</v>
      </c>
      <c r="H1353" s="74" t="s">
        <v>64</v>
      </c>
      <c r="I1353" s="74" t="s">
        <v>14</v>
      </c>
      <c r="J1353" s="72" t="s">
        <v>15</v>
      </c>
      <c r="K1353" s="72" t="s">
        <v>11746</v>
      </c>
      <c r="L1353" s="72" t="s">
        <v>908</v>
      </c>
      <c r="M1353" s="72" t="s">
        <v>909</v>
      </c>
      <c r="N1353" s="72">
        <v>1</v>
      </c>
      <c r="O1353" s="72">
        <v>9</v>
      </c>
      <c r="P1353" s="72">
        <v>35.799999999999997</v>
      </c>
      <c r="Q1353" s="72" t="s">
        <v>5021</v>
      </c>
      <c r="R1353" s="72">
        <v>1.1599444444444444</v>
      </c>
      <c r="S1353" s="72">
        <v>77</v>
      </c>
      <c r="T1353" s="75">
        <v>9</v>
      </c>
      <c r="U1353" s="75">
        <v>41.3</v>
      </c>
      <c r="V1353" s="75" t="s">
        <v>5022</v>
      </c>
      <c r="W1353" s="75">
        <v>-77.16147222222223</v>
      </c>
      <c r="X1353" s="76" t="s">
        <v>6109</v>
      </c>
      <c r="Y1353" s="72" t="s">
        <v>422</v>
      </c>
      <c r="Z1353" s="74" t="s">
        <v>18</v>
      </c>
      <c r="AA1353" s="70"/>
      <c r="AB1353" s="70"/>
    </row>
    <row r="1354" spans="1:28" ht="20.100000000000001" customHeight="1">
      <c r="A1354" s="72" t="s">
        <v>892</v>
      </c>
      <c r="B1354" s="72" t="s">
        <v>11905</v>
      </c>
      <c r="C1354" s="75">
        <f t="shared" si="21"/>
        <v>47060010</v>
      </c>
      <c r="D1354" s="75" t="e">
        <f>MATCH(C1354,estadored!$B$26:$B$322,0)</f>
        <v>#N/A</v>
      </c>
      <c r="E1354" s="73" t="s">
        <v>11906</v>
      </c>
      <c r="F1354" s="74" t="s">
        <v>5019</v>
      </c>
      <c r="G1354" s="74" t="s">
        <v>12</v>
      </c>
      <c r="H1354" s="74" t="s">
        <v>13</v>
      </c>
      <c r="I1354" s="74" t="s">
        <v>14</v>
      </c>
      <c r="J1354" s="72" t="s">
        <v>15</v>
      </c>
      <c r="K1354" s="72" t="s">
        <v>660</v>
      </c>
      <c r="L1354" s="72" t="s">
        <v>662</v>
      </c>
      <c r="M1354" s="72" t="s">
        <v>11890</v>
      </c>
      <c r="N1354" s="72">
        <v>1</v>
      </c>
      <c r="O1354" s="72">
        <v>44</v>
      </c>
      <c r="P1354" s="72">
        <v>54</v>
      </c>
      <c r="Q1354" s="72" t="s">
        <v>9401</v>
      </c>
      <c r="R1354" s="72">
        <v>-1.7483333333333333</v>
      </c>
      <c r="S1354" s="72">
        <v>73</v>
      </c>
      <c r="T1354" s="75">
        <v>12</v>
      </c>
      <c r="U1354" s="75">
        <v>34</v>
      </c>
      <c r="V1354" s="75" t="s">
        <v>5022</v>
      </c>
      <c r="W1354" s="75">
        <v>-73.209444444444443</v>
      </c>
      <c r="X1354" s="76" t="s">
        <v>255</v>
      </c>
      <c r="Y1354" s="72" t="s">
        <v>5506</v>
      </c>
      <c r="Z1354" s="74" t="s">
        <v>18</v>
      </c>
      <c r="AA1354" s="70"/>
      <c r="AB1354" s="70"/>
    </row>
    <row r="1355" spans="1:28" ht="20.100000000000001" customHeight="1">
      <c r="A1355" s="72" t="s">
        <v>763</v>
      </c>
      <c r="B1355" s="72" t="s">
        <v>10941</v>
      </c>
      <c r="C1355" s="75">
        <f t="shared" si="21"/>
        <v>24030450</v>
      </c>
      <c r="D1355" s="75" t="e">
        <f>MATCH(C1355,estadored!$B$26:$B$322,0)</f>
        <v>#N/A</v>
      </c>
      <c r="E1355" s="73" t="s">
        <v>10942</v>
      </c>
      <c r="F1355" s="74" t="s">
        <v>5019</v>
      </c>
      <c r="G1355" s="74" t="s">
        <v>12</v>
      </c>
      <c r="H1355" s="74" t="s">
        <v>13</v>
      </c>
      <c r="I1355" s="74" t="s">
        <v>14</v>
      </c>
      <c r="J1355" s="72" t="s">
        <v>15</v>
      </c>
      <c r="K1355" s="72" t="s">
        <v>10736</v>
      </c>
      <c r="L1355" s="72" t="s">
        <v>173</v>
      </c>
      <c r="M1355" s="72" t="s">
        <v>10943</v>
      </c>
      <c r="N1355" s="72">
        <v>5</v>
      </c>
      <c r="O1355" s="72">
        <v>36</v>
      </c>
      <c r="P1355" s="72">
        <v>22.8</v>
      </c>
      <c r="Q1355" s="72" t="s">
        <v>5021</v>
      </c>
      <c r="R1355" s="72">
        <v>5.6063333333333327</v>
      </c>
      <c r="S1355" s="72">
        <v>73</v>
      </c>
      <c r="T1355" s="75">
        <v>19</v>
      </c>
      <c r="U1355" s="75">
        <v>24.1</v>
      </c>
      <c r="V1355" s="75" t="s">
        <v>5022</v>
      </c>
      <c r="W1355" s="75">
        <v>-73.323361111111112</v>
      </c>
      <c r="X1355" s="76" t="s">
        <v>10944</v>
      </c>
      <c r="Y1355" s="72" t="s">
        <v>5575</v>
      </c>
      <c r="Z1355" s="74" t="s">
        <v>18</v>
      </c>
      <c r="AA1355" s="70"/>
      <c r="AB1355" s="70"/>
    </row>
    <row r="1356" spans="1:28" ht="20.100000000000001" customHeight="1">
      <c r="A1356" s="72" t="s">
        <v>892</v>
      </c>
      <c r="B1356" s="72" t="s">
        <v>11910</v>
      </c>
      <c r="C1356" s="75">
        <f t="shared" si="21"/>
        <v>47067010</v>
      </c>
      <c r="D1356" s="75" t="e">
        <f>MATCH(C1356,estadored!$B$26:$B$322,0)</f>
        <v>#N/A</v>
      </c>
      <c r="E1356" s="73" t="s">
        <v>11911</v>
      </c>
      <c r="F1356" s="74" t="s">
        <v>5019</v>
      </c>
      <c r="G1356" s="74" t="s">
        <v>19</v>
      </c>
      <c r="H1356" s="74" t="s">
        <v>20</v>
      </c>
      <c r="I1356" s="74" t="s">
        <v>14</v>
      </c>
      <c r="J1356" s="72" t="s">
        <v>15</v>
      </c>
      <c r="K1356" s="72" t="s">
        <v>660</v>
      </c>
      <c r="L1356" s="72" t="s">
        <v>662</v>
      </c>
      <c r="M1356" s="72" t="s">
        <v>11890</v>
      </c>
      <c r="N1356" s="72">
        <v>1</v>
      </c>
      <c r="O1356" s="72">
        <v>44</v>
      </c>
      <c r="P1356" s="72">
        <v>54</v>
      </c>
      <c r="Q1356" s="72" t="s">
        <v>9401</v>
      </c>
      <c r="R1356" s="72">
        <v>-1.7483333333333333</v>
      </c>
      <c r="S1356" s="72">
        <v>73</v>
      </c>
      <c r="T1356" s="75">
        <v>12</v>
      </c>
      <c r="U1356" s="75">
        <v>34</v>
      </c>
      <c r="V1356" s="75" t="s">
        <v>5022</v>
      </c>
      <c r="W1356" s="75">
        <v>-73.209444444444443</v>
      </c>
      <c r="X1356" s="76" t="s">
        <v>255</v>
      </c>
      <c r="Y1356" s="72" t="s">
        <v>5506</v>
      </c>
      <c r="Z1356" s="74" t="s">
        <v>18</v>
      </c>
      <c r="AA1356" s="70"/>
      <c r="AB1356" s="70"/>
    </row>
    <row r="1357" spans="1:28" ht="20.100000000000001" customHeight="1">
      <c r="A1357" s="72" t="s">
        <v>1031</v>
      </c>
      <c r="B1357" s="72" t="s">
        <v>13462</v>
      </c>
      <c r="C1357" s="75">
        <f t="shared" si="21"/>
        <v>24020040</v>
      </c>
      <c r="D1357" s="75" t="e">
        <f>MATCH(C1357,estadored!$B$26:$B$322,0)</f>
        <v>#N/A</v>
      </c>
      <c r="E1357" s="73" t="s">
        <v>13463</v>
      </c>
      <c r="F1357" s="74" t="s">
        <v>5019</v>
      </c>
      <c r="G1357" s="74" t="s">
        <v>12</v>
      </c>
      <c r="H1357" s="74" t="s">
        <v>67</v>
      </c>
      <c r="I1357" s="74" t="s">
        <v>14</v>
      </c>
      <c r="J1357" s="72" t="s">
        <v>15</v>
      </c>
      <c r="K1357" s="72" t="s">
        <v>13459</v>
      </c>
      <c r="L1357" s="72" t="s">
        <v>767</v>
      </c>
      <c r="M1357" s="72" t="s">
        <v>13464</v>
      </c>
      <c r="N1357" s="72">
        <v>6</v>
      </c>
      <c r="O1357" s="72">
        <v>8</v>
      </c>
      <c r="P1357" s="72">
        <v>18</v>
      </c>
      <c r="Q1357" s="72" t="s">
        <v>5021</v>
      </c>
      <c r="R1357" s="72">
        <v>6.1383333333333336</v>
      </c>
      <c r="S1357" s="72">
        <v>73</v>
      </c>
      <c r="T1357" s="75">
        <v>5</v>
      </c>
      <c r="U1357" s="75">
        <v>53</v>
      </c>
      <c r="V1357" s="75" t="s">
        <v>5022</v>
      </c>
      <c r="W1357" s="75">
        <v>-73.098055555555547</v>
      </c>
      <c r="X1357" s="76" t="s">
        <v>13465</v>
      </c>
      <c r="Y1357" s="72" t="s">
        <v>13466</v>
      </c>
      <c r="Z1357" s="74" t="s">
        <v>18</v>
      </c>
      <c r="AA1357" s="70"/>
      <c r="AB1357" s="70"/>
    </row>
    <row r="1358" spans="1:28" ht="20.100000000000001" customHeight="1">
      <c r="A1358" s="72" t="s">
        <v>1137</v>
      </c>
      <c r="B1358" s="72" t="s">
        <v>14624</v>
      </c>
      <c r="C1358" s="75">
        <f t="shared" si="21"/>
        <v>26157070</v>
      </c>
      <c r="D1358" s="75" t="e">
        <f>MATCH(C1358,estadored!$B$26:$B$322,0)</f>
        <v>#N/A</v>
      </c>
      <c r="E1358" s="73" t="s">
        <v>14625</v>
      </c>
      <c r="F1358" s="74" t="s">
        <v>5019</v>
      </c>
      <c r="G1358" s="74" t="s">
        <v>19</v>
      </c>
      <c r="H1358" s="74" t="s">
        <v>31</v>
      </c>
      <c r="I1358" s="74" t="s">
        <v>24</v>
      </c>
      <c r="J1358" s="72" t="s">
        <v>15</v>
      </c>
      <c r="K1358" s="72" t="s">
        <v>14626</v>
      </c>
      <c r="L1358" s="72" t="s">
        <v>125</v>
      </c>
      <c r="M1358" s="72" t="s">
        <v>1258</v>
      </c>
      <c r="N1358" s="72">
        <v>5</v>
      </c>
      <c r="O1358" s="72">
        <v>2</v>
      </c>
      <c r="P1358" s="72">
        <v>0</v>
      </c>
      <c r="Q1358" s="72" t="s">
        <v>5021</v>
      </c>
      <c r="R1358" s="72">
        <v>5.0333333333333332</v>
      </c>
      <c r="S1358" s="72">
        <v>75</v>
      </c>
      <c r="T1358" s="75">
        <v>28</v>
      </c>
      <c r="U1358" s="75">
        <v>0</v>
      </c>
      <c r="V1358" s="75" t="s">
        <v>5022</v>
      </c>
      <c r="W1358" s="75">
        <v>-75.466666666666669</v>
      </c>
      <c r="X1358" s="76" t="s">
        <v>9187</v>
      </c>
      <c r="Y1358" s="72" t="s">
        <v>6348</v>
      </c>
      <c r="Z1358" s="74" t="s">
        <v>5413</v>
      </c>
      <c r="AA1358" s="70"/>
      <c r="AB1358" s="70"/>
    </row>
    <row r="1359" spans="1:28" ht="20.100000000000001" customHeight="1">
      <c r="A1359" s="72" t="s">
        <v>1371</v>
      </c>
      <c r="B1359" s="72" t="s">
        <v>15809</v>
      </c>
      <c r="C1359" s="75">
        <f t="shared" si="21"/>
        <v>21201230</v>
      </c>
      <c r="D1359" s="75" t="e">
        <f>MATCH(C1359,estadored!$B$26:$B$322,0)</f>
        <v>#N/A</v>
      </c>
      <c r="E1359" s="73" t="s">
        <v>15810</v>
      </c>
      <c r="F1359" s="74" t="s">
        <v>5019</v>
      </c>
      <c r="G1359" s="74" t="s">
        <v>12</v>
      </c>
      <c r="H1359" s="74" t="s">
        <v>13</v>
      </c>
      <c r="I1359" s="74" t="s">
        <v>14</v>
      </c>
      <c r="J1359" s="72" t="s">
        <v>15</v>
      </c>
      <c r="K1359" s="72" t="s">
        <v>15811</v>
      </c>
      <c r="L1359" s="72" t="s">
        <v>1376</v>
      </c>
      <c r="M1359" s="72" t="s">
        <v>1376</v>
      </c>
      <c r="N1359" s="72">
        <v>4</v>
      </c>
      <c r="O1359" s="72">
        <v>42</v>
      </c>
      <c r="P1359" s="72">
        <v>4.05</v>
      </c>
      <c r="Q1359" s="72" t="s">
        <v>5021</v>
      </c>
      <c r="R1359" s="72">
        <v>4.7011250000000002</v>
      </c>
      <c r="S1359" s="72">
        <v>74</v>
      </c>
      <c r="T1359" s="75">
        <v>4</v>
      </c>
      <c r="U1359" s="75">
        <v>13.1</v>
      </c>
      <c r="V1359" s="75" t="s">
        <v>5022</v>
      </c>
      <c r="W1359" s="75">
        <v>-74.070305555555549</v>
      </c>
      <c r="X1359" s="76" t="s">
        <v>15812</v>
      </c>
      <c r="Y1359" s="72" t="s">
        <v>181</v>
      </c>
      <c r="Z1359" s="74" t="s">
        <v>18</v>
      </c>
      <c r="AA1359" s="70"/>
      <c r="AB1359" s="70"/>
    </row>
    <row r="1360" spans="1:28" ht="20.100000000000001" customHeight="1">
      <c r="A1360" s="72" t="s">
        <v>1299</v>
      </c>
      <c r="B1360" s="72" t="s">
        <v>15226</v>
      </c>
      <c r="C1360" s="75">
        <f t="shared" si="21"/>
        <v>21245090</v>
      </c>
      <c r="D1360" s="75" t="e">
        <f>MATCH(C1360,estadored!$B$26:$B$322,0)</f>
        <v>#N/A</v>
      </c>
      <c r="E1360" s="73" t="s">
        <v>15227</v>
      </c>
      <c r="F1360" s="74" t="s">
        <v>5019</v>
      </c>
      <c r="G1360" s="74" t="s">
        <v>12</v>
      </c>
      <c r="H1360" s="74" t="s">
        <v>111</v>
      </c>
      <c r="I1360" s="74" t="s">
        <v>24</v>
      </c>
      <c r="J1360" s="72" t="s">
        <v>15</v>
      </c>
      <c r="K1360" s="72" t="s">
        <v>15228</v>
      </c>
      <c r="L1360" s="72" t="s">
        <v>637</v>
      </c>
      <c r="M1360" s="72" t="s">
        <v>15199</v>
      </c>
      <c r="N1360" s="72">
        <v>4</v>
      </c>
      <c r="O1360" s="72">
        <v>43</v>
      </c>
      <c r="P1360" s="72">
        <v>0</v>
      </c>
      <c r="Q1360" s="72" t="s">
        <v>5021</v>
      </c>
      <c r="R1360" s="72">
        <v>4.7166666666666668</v>
      </c>
      <c r="S1360" s="72">
        <v>75</v>
      </c>
      <c r="T1360" s="75">
        <v>15</v>
      </c>
      <c r="U1360" s="75">
        <v>0</v>
      </c>
      <c r="V1360" s="75" t="s">
        <v>5022</v>
      </c>
      <c r="W1360" s="75">
        <v>-75.25</v>
      </c>
      <c r="X1360" s="76" t="s">
        <v>11312</v>
      </c>
      <c r="Y1360" s="72" t="s">
        <v>62</v>
      </c>
      <c r="Z1360" s="74" t="s">
        <v>15229</v>
      </c>
      <c r="AA1360" s="70"/>
      <c r="AB1360" s="70"/>
    </row>
    <row r="1361" spans="1:28" ht="20.100000000000001" customHeight="1">
      <c r="A1361" s="72" t="s">
        <v>1371</v>
      </c>
      <c r="B1361" s="72" t="s">
        <v>15978</v>
      </c>
      <c r="C1361" s="75">
        <f t="shared" si="21"/>
        <v>21206040</v>
      </c>
      <c r="D1361" s="75" t="e">
        <f>MATCH(C1361,estadored!$B$26:$B$322,0)</f>
        <v>#N/A</v>
      </c>
      <c r="E1361" s="73" t="s">
        <v>15979</v>
      </c>
      <c r="F1361" s="74" t="s">
        <v>5019</v>
      </c>
      <c r="G1361" s="74" t="s">
        <v>12</v>
      </c>
      <c r="H1361" s="74" t="s">
        <v>111</v>
      </c>
      <c r="I1361" s="74" t="s">
        <v>24</v>
      </c>
      <c r="J1361" s="72" t="s">
        <v>15</v>
      </c>
      <c r="K1361" s="72" t="s">
        <v>1322</v>
      </c>
      <c r="L1361" s="72" t="s">
        <v>1376</v>
      </c>
      <c r="M1361" s="72" t="s">
        <v>1376</v>
      </c>
      <c r="N1361" s="72">
        <v>4</v>
      </c>
      <c r="O1361" s="72">
        <v>38</v>
      </c>
      <c r="P1361" s="72">
        <v>48.4</v>
      </c>
      <c r="Q1361" s="72" t="s">
        <v>5021</v>
      </c>
      <c r="R1361" s="72">
        <v>4.6467777777777775</v>
      </c>
      <c r="S1361" s="72">
        <v>74</v>
      </c>
      <c r="T1361" s="75">
        <v>5</v>
      </c>
      <c r="U1361" s="75">
        <v>46.9</v>
      </c>
      <c r="V1361" s="75" t="s">
        <v>5022</v>
      </c>
      <c r="W1361" s="75">
        <v>-74.096361111111108</v>
      </c>
      <c r="X1361" s="76" t="s">
        <v>15932</v>
      </c>
      <c r="Y1361" s="72" t="s">
        <v>11223</v>
      </c>
      <c r="Z1361" s="74" t="s">
        <v>15980</v>
      </c>
      <c r="AA1361" s="70"/>
      <c r="AB1361" s="70"/>
    </row>
    <row r="1362" spans="1:28" ht="20.100000000000001" customHeight="1">
      <c r="A1362" s="72" t="s">
        <v>1031</v>
      </c>
      <c r="B1362" s="72" t="s">
        <v>13200</v>
      </c>
      <c r="C1362" s="75">
        <f t="shared" si="21"/>
        <v>23195180</v>
      </c>
      <c r="D1362" s="75" t="e">
        <f>MATCH(C1362,estadored!$B$26:$B$322,0)</f>
        <v>#N/A</v>
      </c>
      <c r="E1362" s="73" t="s">
        <v>13201</v>
      </c>
      <c r="F1362" s="74" t="s">
        <v>5019</v>
      </c>
      <c r="G1362" s="74" t="s">
        <v>12</v>
      </c>
      <c r="H1362" s="74" t="s">
        <v>26</v>
      </c>
      <c r="I1362" s="74" t="s">
        <v>14</v>
      </c>
      <c r="J1362" s="72" t="s">
        <v>15</v>
      </c>
      <c r="K1362" s="72" t="s">
        <v>13062</v>
      </c>
      <c r="L1362" s="72" t="s">
        <v>492</v>
      </c>
      <c r="M1362" s="72" t="s">
        <v>13063</v>
      </c>
      <c r="N1362" s="72">
        <v>7</v>
      </c>
      <c r="O1362" s="72">
        <v>44</v>
      </c>
      <c r="P1362" s="72">
        <v>7</v>
      </c>
      <c r="Q1362" s="72" t="s">
        <v>5021</v>
      </c>
      <c r="R1362" s="72">
        <v>7.7352777777777781</v>
      </c>
      <c r="S1362" s="72">
        <v>73</v>
      </c>
      <c r="T1362" s="75">
        <v>3</v>
      </c>
      <c r="U1362" s="75">
        <v>6</v>
      </c>
      <c r="V1362" s="75" t="s">
        <v>5022</v>
      </c>
      <c r="W1362" s="75">
        <v>-73.051666666666662</v>
      </c>
      <c r="X1362" s="76" t="s">
        <v>13202</v>
      </c>
      <c r="Y1362" s="72" t="s">
        <v>71</v>
      </c>
      <c r="Z1362" s="74" t="s">
        <v>18</v>
      </c>
      <c r="AA1362" s="70"/>
      <c r="AB1362" s="70"/>
    </row>
    <row r="1363" spans="1:28" ht="20.100000000000001" customHeight="1">
      <c r="A1363" s="72" t="s">
        <v>674</v>
      </c>
      <c r="B1363" s="72" t="s">
        <v>10010</v>
      </c>
      <c r="C1363" s="75">
        <f t="shared" si="21"/>
        <v>15085030</v>
      </c>
      <c r="D1363" s="75" t="e">
        <f>MATCH(C1363,estadored!$B$26:$B$322,0)</f>
        <v>#N/A</v>
      </c>
      <c r="E1363" s="73" t="s">
        <v>10011</v>
      </c>
      <c r="F1363" s="74" t="s">
        <v>5019</v>
      </c>
      <c r="G1363" s="74" t="s">
        <v>12</v>
      </c>
      <c r="H1363" s="74" t="s">
        <v>26</v>
      </c>
      <c r="I1363" s="74" t="s">
        <v>14</v>
      </c>
      <c r="J1363" s="72" t="s">
        <v>15</v>
      </c>
      <c r="K1363" s="72" t="s">
        <v>9984</v>
      </c>
      <c r="L1363" s="72" t="s">
        <v>678</v>
      </c>
      <c r="M1363" s="72" t="s">
        <v>9935</v>
      </c>
      <c r="N1363" s="72">
        <v>11</v>
      </c>
      <c r="O1363" s="72">
        <v>13</v>
      </c>
      <c r="P1363" s="72">
        <v>0.3</v>
      </c>
      <c r="Q1363" s="72" t="s">
        <v>5021</v>
      </c>
      <c r="R1363" s="72">
        <v>11.216749999999999</v>
      </c>
      <c r="S1363" s="72">
        <v>72</v>
      </c>
      <c r="T1363" s="75">
        <v>21</v>
      </c>
      <c r="U1363" s="75">
        <v>35.799999999999997</v>
      </c>
      <c r="V1363" s="75" t="s">
        <v>5022</v>
      </c>
      <c r="W1363" s="75">
        <v>-72.359944444444437</v>
      </c>
      <c r="X1363" s="76" t="s">
        <v>665</v>
      </c>
      <c r="Y1363" s="72" t="s">
        <v>7091</v>
      </c>
      <c r="Z1363" s="74" t="s">
        <v>18</v>
      </c>
      <c r="AA1363" s="70"/>
      <c r="AB1363" s="70"/>
    </row>
    <row r="1364" spans="1:28" ht="20.100000000000001" customHeight="1">
      <c r="A1364" s="72" t="s">
        <v>564</v>
      </c>
      <c r="B1364" s="72" t="s">
        <v>8945</v>
      </c>
      <c r="C1364" s="75">
        <f t="shared" si="21"/>
        <v>21055020</v>
      </c>
      <c r="D1364" s="75" t="e">
        <f>MATCH(C1364,estadored!$B$26:$B$322,0)</f>
        <v>#N/A</v>
      </c>
      <c r="E1364" s="73" t="s">
        <v>8946</v>
      </c>
      <c r="F1364" s="74" t="s">
        <v>5019</v>
      </c>
      <c r="G1364" s="74" t="s">
        <v>12</v>
      </c>
      <c r="H1364" s="74" t="s">
        <v>64</v>
      </c>
      <c r="I1364" s="74" t="s">
        <v>14</v>
      </c>
      <c r="J1364" s="72" t="s">
        <v>15</v>
      </c>
      <c r="K1364" s="72" t="s">
        <v>600</v>
      </c>
      <c r="L1364" s="72" t="s">
        <v>566</v>
      </c>
      <c r="M1364" s="72" t="s">
        <v>600</v>
      </c>
      <c r="N1364" s="72">
        <v>2</v>
      </c>
      <c r="O1364" s="72">
        <v>22</v>
      </c>
      <c r="P1364" s="72">
        <v>41.8</v>
      </c>
      <c r="Q1364" s="72" t="s">
        <v>5021</v>
      </c>
      <c r="R1364" s="72">
        <v>2.3782777777777779</v>
      </c>
      <c r="S1364" s="72">
        <v>75</v>
      </c>
      <c r="T1364" s="75">
        <v>53</v>
      </c>
      <c r="U1364" s="75">
        <v>28.5</v>
      </c>
      <c r="V1364" s="75" t="s">
        <v>5022</v>
      </c>
      <c r="W1364" s="75">
        <v>-75.891250000000014</v>
      </c>
      <c r="X1364" s="76" t="s">
        <v>8779</v>
      </c>
      <c r="Y1364" s="72" t="s">
        <v>7055</v>
      </c>
      <c r="Z1364" s="74" t="s">
        <v>18</v>
      </c>
      <c r="AA1364" s="70"/>
      <c r="AB1364" s="70"/>
    </row>
    <row r="1365" spans="1:28" ht="20.100000000000001" customHeight="1">
      <c r="A1365" s="72" t="s">
        <v>1031</v>
      </c>
      <c r="B1365" s="72" t="s">
        <v>13510</v>
      </c>
      <c r="C1365" s="75">
        <f t="shared" si="21"/>
        <v>24025040</v>
      </c>
      <c r="D1365" s="75" t="e">
        <f>MATCH(C1365,estadored!$B$26:$B$322,0)</f>
        <v>#N/A</v>
      </c>
      <c r="E1365" s="73" t="s">
        <v>13511</v>
      </c>
      <c r="F1365" s="74" t="s">
        <v>5019</v>
      </c>
      <c r="G1365" s="74" t="s">
        <v>12</v>
      </c>
      <c r="H1365" s="74" t="s">
        <v>64</v>
      </c>
      <c r="I1365" s="74" t="s">
        <v>14</v>
      </c>
      <c r="J1365" s="72" t="s">
        <v>15</v>
      </c>
      <c r="K1365" s="72" t="s">
        <v>1110</v>
      </c>
      <c r="L1365" s="72" t="s">
        <v>767</v>
      </c>
      <c r="M1365" s="72" t="s">
        <v>1111</v>
      </c>
      <c r="N1365" s="72">
        <v>6</v>
      </c>
      <c r="O1365" s="72">
        <v>28</v>
      </c>
      <c r="P1365" s="72">
        <v>12</v>
      </c>
      <c r="Q1365" s="72" t="s">
        <v>5021</v>
      </c>
      <c r="R1365" s="72">
        <v>6.47</v>
      </c>
      <c r="S1365" s="72">
        <v>72</v>
      </c>
      <c r="T1365" s="75">
        <v>58</v>
      </c>
      <c r="U1365" s="75">
        <v>8</v>
      </c>
      <c r="V1365" s="75" t="s">
        <v>5022</v>
      </c>
      <c r="W1365" s="75">
        <v>-72.968888888888884</v>
      </c>
      <c r="X1365" s="76" t="s">
        <v>1112</v>
      </c>
      <c r="Y1365" s="72" t="s">
        <v>72</v>
      </c>
      <c r="Z1365" s="74" t="s">
        <v>18</v>
      </c>
      <c r="AA1365" s="70"/>
      <c r="AB1365" s="70"/>
    </row>
    <row r="1366" spans="1:28" ht="20.100000000000001" customHeight="1">
      <c r="A1366" s="72" t="s">
        <v>1031</v>
      </c>
      <c r="B1366" s="72" t="s">
        <v>13060</v>
      </c>
      <c r="C1366" s="75">
        <f t="shared" si="21"/>
        <v>23190150</v>
      </c>
      <c r="D1366" s="75" t="e">
        <f>MATCH(C1366,estadored!$B$26:$B$322,0)</f>
        <v>#N/A</v>
      </c>
      <c r="E1366" s="73" t="s">
        <v>13061</v>
      </c>
      <c r="F1366" s="74" t="s">
        <v>5019</v>
      </c>
      <c r="G1366" s="74" t="s">
        <v>12</v>
      </c>
      <c r="H1366" s="74" t="s">
        <v>13</v>
      </c>
      <c r="I1366" s="74" t="s">
        <v>24</v>
      </c>
      <c r="J1366" s="72" t="s">
        <v>15</v>
      </c>
      <c r="K1366" s="72" t="s">
        <v>13062</v>
      </c>
      <c r="L1366" s="72" t="s">
        <v>492</v>
      </c>
      <c r="M1366" s="72" t="s">
        <v>13063</v>
      </c>
      <c r="N1366" s="72">
        <v>7</v>
      </c>
      <c r="O1366" s="72">
        <v>46</v>
      </c>
      <c r="P1366" s="72">
        <v>0</v>
      </c>
      <c r="Q1366" s="72" t="s">
        <v>5021</v>
      </c>
      <c r="R1366" s="72">
        <v>7.7666666666666666</v>
      </c>
      <c r="S1366" s="72">
        <v>73</v>
      </c>
      <c r="T1366" s="75">
        <v>5</v>
      </c>
      <c r="U1366" s="75">
        <v>0</v>
      </c>
      <c r="V1366" s="75" t="s">
        <v>5022</v>
      </c>
      <c r="W1366" s="75">
        <v>-73.083333333333329</v>
      </c>
      <c r="X1366" s="76" t="s">
        <v>13064</v>
      </c>
      <c r="Y1366" s="72" t="s">
        <v>5598</v>
      </c>
      <c r="Z1366" s="74" t="s">
        <v>5323</v>
      </c>
      <c r="AA1366" s="70"/>
      <c r="AB1366" s="70"/>
    </row>
    <row r="1367" spans="1:28" ht="20.100000000000001" customHeight="1">
      <c r="A1367" s="72" t="s">
        <v>564</v>
      </c>
      <c r="B1367" s="72" t="s">
        <v>8742</v>
      </c>
      <c r="C1367" s="75">
        <f t="shared" si="21"/>
        <v>21010170</v>
      </c>
      <c r="D1367" s="75" t="e">
        <f>MATCH(C1367,estadored!$B$26:$B$322,0)</f>
        <v>#N/A</v>
      </c>
      <c r="E1367" s="73" t="s">
        <v>8743</v>
      </c>
      <c r="F1367" s="74" t="s">
        <v>5019</v>
      </c>
      <c r="G1367" s="74" t="s">
        <v>12</v>
      </c>
      <c r="H1367" s="74" t="s">
        <v>13</v>
      </c>
      <c r="I1367" s="74" t="s">
        <v>14</v>
      </c>
      <c r="J1367" s="72" t="s">
        <v>15</v>
      </c>
      <c r="K1367" s="72" t="s">
        <v>571</v>
      </c>
      <c r="L1367" s="72" t="s">
        <v>566</v>
      </c>
      <c r="M1367" s="72" t="s">
        <v>8713</v>
      </c>
      <c r="N1367" s="72">
        <v>1</v>
      </c>
      <c r="O1367" s="72">
        <v>54</v>
      </c>
      <c r="P1367" s="72">
        <v>5</v>
      </c>
      <c r="Q1367" s="72" t="s">
        <v>5021</v>
      </c>
      <c r="R1367" s="72">
        <v>1.9013888888888888</v>
      </c>
      <c r="S1367" s="72">
        <v>76</v>
      </c>
      <c r="T1367" s="75">
        <v>10</v>
      </c>
      <c r="U1367" s="75">
        <v>21</v>
      </c>
      <c r="V1367" s="75" t="s">
        <v>5022</v>
      </c>
      <c r="W1367" s="75">
        <v>-76.172499999999999</v>
      </c>
      <c r="X1367" s="76" t="s">
        <v>126</v>
      </c>
      <c r="Y1367" s="72" t="s">
        <v>5983</v>
      </c>
      <c r="Z1367" s="74" t="s">
        <v>18</v>
      </c>
      <c r="AA1367" s="70"/>
      <c r="AB1367" s="70"/>
    </row>
    <row r="1368" spans="1:28" ht="20.100000000000001" customHeight="1">
      <c r="A1368" s="72" t="s">
        <v>674</v>
      </c>
      <c r="B1368" s="72" t="s">
        <v>9932</v>
      </c>
      <c r="C1368" s="75">
        <f t="shared" si="21"/>
        <v>15070160</v>
      </c>
      <c r="D1368" s="75" t="e">
        <f>MATCH(C1368,estadored!$B$26:$B$322,0)</f>
        <v>#N/A</v>
      </c>
      <c r="E1368" s="73" t="s">
        <v>9933</v>
      </c>
      <c r="F1368" s="74" t="s">
        <v>5019</v>
      </c>
      <c r="G1368" s="74" t="s">
        <v>12</v>
      </c>
      <c r="H1368" s="74" t="s">
        <v>13</v>
      </c>
      <c r="I1368" s="74" t="s">
        <v>14</v>
      </c>
      <c r="J1368" s="72" t="s">
        <v>15</v>
      </c>
      <c r="K1368" s="72" t="s">
        <v>9934</v>
      </c>
      <c r="L1368" s="72" t="s">
        <v>678</v>
      </c>
      <c r="M1368" s="72" t="s">
        <v>9935</v>
      </c>
      <c r="N1368" s="72">
        <v>11</v>
      </c>
      <c r="O1368" s="72">
        <v>26</v>
      </c>
      <c r="P1368" s="72">
        <v>15.9</v>
      </c>
      <c r="Q1368" s="72" t="s">
        <v>5021</v>
      </c>
      <c r="R1368" s="72">
        <v>11.437749999999999</v>
      </c>
      <c r="S1368" s="72">
        <v>72</v>
      </c>
      <c r="T1368" s="75">
        <v>28</v>
      </c>
      <c r="U1368" s="75">
        <v>11.9</v>
      </c>
      <c r="V1368" s="75" t="s">
        <v>5022</v>
      </c>
      <c r="W1368" s="75">
        <v>-72.469972222222225</v>
      </c>
      <c r="X1368" s="76" t="s">
        <v>8609</v>
      </c>
      <c r="Y1368" s="72" t="s">
        <v>573</v>
      </c>
      <c r="Z1368" s="74" t="s">
        <v>18</v>
      </c>
      <c r="AA1368" s="70"/>
      <c r="AB1368" s="70"/>
    </row>
    <row r="1369" spans="1:28" ht="20.100000000000001" customHeight="1">
      <c r="A1369" s="72" t="s">
        <v>1371</v>
      </c>
      <c r="B1369" s="72" t="s">
        <v>15831</v>
      </c>
      <c r="C1369" s="75">
        <f t="shared" si="21"/>
        <v>21201570</v>
      </c>
      <c r="D1369" s="75" t="e">
        <f>MATCH(C1369,estadored!$B$26:$B$322,0)</f>
        <v>#N/A</v>
      </c>
      <c r="E1369" s="73" t="s">
        <v>15832</v>
      </c>
      <c r="F1369" s="74" t="s">
        <v>5019</v>
      </c>
      <c r="G1369" s="74" t="s">
        <v>12</v>
      </c>
      <c r="H1369" s="74" t="s">
        <v>13</v>
      </c>
      <c r="I1369" s="74" t="s">
        <v>24</v>
      </c>
      <c r="J1369" s="72" t="s">
        <v>15</v>
      </c>
      <c r="K1369" s="72" t="s">
        <v>624</v>
      </c>
      <c r="L1369" s="72" t="s">
        <v>1376</v>
      </c>
      <c r="M1369" s="72" t="s">
        <v>1376</v>
      </c>
      <c r="N1369" s="72">
        <v>4</v>
      </c>
      <c r="O1369" s="72">
        <v>47</v>
      </c>
      <c r="P1369" s="72">
        <v>0</v>
      </c>
      <c r="Q1369" s="72" t="s">
        <v>5021</v>
      </c>
      <c r="R1369" s="72">
        <v>4.7833333333333332</v>
      </c>
      <c r="S1369" s="72">
        <v>74</v>
      </c>
      <c r="T1369" s="75">
        <v>3</v>
      </c>
      <c r="U1369" s="75">
        <v>0</v>
      </c>
      <c r="V1369" s="75" t="s">
        <v>5022</v>
      </c>
      <c r="W1369" s="75">
        <v>-74.05</v>
      </c>
      <c r="X1369" s="76" t="s">
        <v>10940</v>
      </c>
      <c r="Y1369" s="72" t="s">
        <v>62</v>
      </c>
      <c r="Z1369" s="74" t="s">
        <v>5506</v>
      </c>
      <c r="AA1369" s="70"/>
      <c r="AB1369" s="70"/>
    </row>
    <row r="1370" spans="1:28" ht="20.100000000000001" customHeight="1">
      <c r="A1370" s="72" t="s">
        <v>1371</v>
      </c>
      <c r="B1370" s="72" t="s">
        <v>15981</v>
      </c>
      <c r="C1370" s="75">
        <f t="shared" si="21"/>
        <v>21206050</v>
      </c>
      <c r="D1370" s="75" t="e">
        <f>MATCH(C1370,estadored!$B$26:$B$322,0)</f>
        <v>#N/A</v>
      </c>
      <c r="E1370" s="73" t="s">
        <v>15832</v>
      </c>
      <c r="F1370" s="74" t="s">
        <v>5019</v>
      </c>
      <c r="G1370" s="74" t="s">
        <v>12</v>
      </c>
      <c r="H1370" s="74" t="s">
        <v>64</v>
      </c>
      <c r="I1370" s="74" t="s">
        <v>24</v>
      </c>
      <c r="J1370" s="72" t="s">
        <v>15</v>
      </c>
      <c r="K1370" s="72" t="s">
        <v>624</v>
      </c>
      <c r="L1370" s="72" t="s">
        <v>1376</v>
      </c>
      <c r="M1370" s="72" t="s">
        <v>1376</v>
      </c>
      <c r="N1370" s="72">
        <v>4</v>
      </c>
      <c r="O1370" s="72">
        <v>47</v>
      </c>
      <c r="P1370" s="72">
        <v>0</v>
      </c>
      <c r="Q1370" s="72" t="s">
        <v>5021</v>
      </c>
      <c r="R1370" s="72">
        <v>4.7833333333333332</v>
      </c>
      <c r="S1370" s="72">
        <v>74</v>
      </c>
      <c r="T1370" s="75">
        <v>3</v>
      </c>
      <c r="U1370" s="75">
        <v>0</v>
      </c>
      <c r="V1370" s="75" t="s">
        <v>5022</v>
      </c>
      <c r="W1370" s="75">
        <v>-74.05</v>
      </c>
      <c r="X1370" s="76" t="s">
        <v>10940</v>
      </c>
      <c r="Y1370" s="72" t="s">
        <v>5506</v>
      </c>
      <c r="Z1370" s="74" t="s">
        <v>5056</v>
      </c>
      <c r="AA1370" s="70"/>
      <c r="AB1370" s="70"/>
    </row>
    <row r="1371" spans="1:28" ht="20.100000000000001" customHeight="1">
      <c r="A1371" s="72" t="s">
        <v>1371</v>
      </c>
      <c r="B1371" s="72" t="s">
        <v>4817</v>
      </c>
      <c r="C1371" s="75">
        <f t="shared" si="21"/>
        <v>21201200</v>
      </c>
      <c r="D1371" s="75" t="e">
        <f>MATCH(C1371,estadored!$B$26:$B$322,0)</f>
        <v>#N/A</v>
      </c>
      <c r="E1371" s="73" t="s">
        <v>1392</v>
      </c>
      <c r="F1371" s="74" t="s">
        <v>38</v>
      </c>
      <c r="G1371" s="74" t="s">
        <v>12</v>
      </c>
      <c r="H1371" s="74" t="s">
        <v>13</v>
      </c>
      <c r="I1371" s="74" t="s">
        <v>14</v>
      </c>
      <c r="J1371" s="72" t="s">
        <v>15</v>
      </c>
      <c r="K1371" s="72" t="s">
        <v>1322</v>
      </c>
      <c r="L1371" s="72" t="s">
        <v>1376</v>
      </c>
      <c r="M1371" s="72" t="s">
        <v>1376</v>
      </c>
      <c r="N1371" s="72">
        <v>4</v>
      </c>
      <c r="O1371" s="72">
        <v>20</v>
      </c>
      <c r="P1371" s="72">
        <v>34.6</v>
      </c>
      <c r="Q1371" s="72" t="s">
        <v>5021</v>
      </c>
      <c r="R1371" s="72">
        <v>4.3429444444444441</v>
      </c>
      <c r="S1371" s="72">
        <v>74</v>
      </c>
      <c r="T1371" s="75">
        <v>11</v>
      </c>
      <c r="U1371" s="75">
        <v>2</v>
      </c>
      <c r="V1371" s="75" t="s">
        <v>5022</v>
      </c>
      <c r="W1371" s="75">
        <v>-74.183888888888887</v>
      </c>
      <c r="X1371" s="76" t="s">
        <v>1129</v>
      </c>
      <c r="Y1371" s="72" t="s">
        <v>354</v>
      </c>
      <c r="Z1371" s="74" t="s">
        <v>18</v>
      </c>
      <c r="AA1371" s="70"/>
      <c r="AB1371" s="70"/>
    </row>
    <row r="1372" spans="1:28" ht="20.100000000000001" customHeight="1">
      <c r="A1372" s="72" t="s">
        <v>763</v>
      </c>
      <c r="B1372" s="72" t="s">
        <v>11325</v>
      </c>
      <c r="C1372" s="75">
        <f t="shared" si="21"/>
        <v>35070470</v>
      </c>
      <c r="D1372" s="75" t="e">
        <f>MATCH(C1372,estadored!$B$26:$B$322,0)</f>
        <v>#N/A</v>
      </c>
      <c r="E1372" s="73" t="s">
        <v>11326</v>
      </c>
      <c r="F1372" s="74" t="s">
        <v>5019</v>
      </c>
      <c r="G1372" s="74" t="s">
        <v>12</v>
      </c>
      <c r="H1372" s="74" t="s">
        <v>13</v>
      </c>
      <c r="I1372" s="74" t="s">
        <v>14</v>
      </c>
      <c r="J1372" s="72" t="s">
        <v>15</v>
      </c>
      <c r="K1372" s="72" t="s">
        <v>11270</v>
      </c>
      <c r="L1372" s="72" t="s">
        <v>173</v>
      </c>
      <c r="M1372" s="72" t="s">
        <v>11222</v>
      </c>
      <c r="N1372" s="72">
        <v>4</v>
      </c>
      <c r="O1372" s="72">
        <v>57</v>
      </c>
      <c r="P1372" s="72">
        <v>1.5</v>
      </c>
      <c r="Q1372" s="72" t="s">
        <v>5021</v>
      </c>
      <c r="R1372" s="72">
        <v>4.9504166666666665</v>
      </c>
      <c r="S1372" s="72">
        <v>73</v>
      </c>
      <c r="T1372" s="75">
        <v>24</v>
      </c>
      <c r="U1372" s="75">
        <v>36.6</v>
      </c>
      <c r="V1372" s="75" t="s">
        <v>5022</v>
      </c>
      <c r="W1372" s="75">
        <v>-73.410166666666669</v>
      </c>
      <c r="X1372" s="76" t="s">
        <v>5141</v>
      </c>
      <c r="Y1372" s="72" t="s">
        <v>5332</v>
      </c>
      <c r="Z1372" s="74" t="s">
        <v>18</v>
      </c>
      <c r="AA1372" s="70"/>
      <c r="AB1372" s="70"/>
    </row>
    <row r="1373" spans="1:28" ht="20.100000000000001" customHeight="1">
      <c r="A1373" s="72" t="s">
        <v>303</v>
      </c>
      <c r="B1373" s="72" t="s">
        <v>7902</v>
      </c>
      <c r="C1373" s="75">
        <f t="shared" si="21"/>
        <v>29045200</v>
      </c>
      <c r="D1373" s="75" t="e">
        <f>MATCH(C1373,estadored!$B$26:$B$322,0)</f>
        <v>#N/A</v>
      </c>
      <c r="E1373" s="73" t="s">
        <v>477</v>
      </c>
      <c r="F1373" s="74" t="s">
        <v>38</v>
      </c>
      <c r="G1373" s="74" t="s">
        <v>12</v>
      </c>
      <c r="H1373" s="74" t="s">
        <v>64</v>
      </c>
      <c r="I1373" s="74" t="s">
        <v>14</v>
      </c>
      <c r="J1373" s="72" t="s">
        <v>15</v>
      </c>
      <c r="K1373" s="72" t="s">
        <v>18</v>
      </c>
      <c r="L1373" s="72" t="s">
        <v>307</v>
      </c>
      <c r="M1373" s="72" t="s">
        <v>368</v>
      </c>
      <c r="N1373" s="72">
        <v>11</v>
      </c>
      <c r="O1373" s="72">
        <v>0</v>
      </c>
      <c r="P1373" s="72">
        <v>23</v>
      </c>
      <c r="Q1373" s="72" t="s">
        <v>5021</v>
      </c>
      <c r="R1373" s="72">
        <v>11.006388888888889</v>
      </c>
      <c r="S1373" s="72">
        <v>74</v>
      </c>
      <c r="T1373" s="75">
        <v>47</v>
      </c>
      <c r="U1373" s="75">
        <v>6</v>
      </c>
      <c r="V1373" s="75" t="s">
        <v>5022</v>
      </c>
      <c r="W1373" s="75">
        <v>-74.784999999999997</v>
      </c>
      <c r="X1373" s="76" t="s">
        <v>105</v>
      </c>
      <c r="Y1373" s="72" t="s">
        <v>478</v>
      </c>
      <c r="Z1373" s="74" t="s">
        <v>18</v>
      </c>
      <c r="AA1373" s="70"/>
      <c r="AB1373" s="70"/>
    </row>
    <row r="1374" spans="1:28" ht="20.100000000000001" customHeight="1">
      <c r="A1374" s="72" t="s">
        <v>303</v>
      </c>
      <c r="B1374" s="72" t="s">
        <v>7003</v>
      </c>
      <c r="C1374" s="75">
        <f t="shared" si="21"/>
        <v>14015030</v>
      </c>
      <c r="D1374" s="75" t="e">
        <f>MATCH(C1374,estadored!$B$26:$B$322,0)</f>
        <v>#N/A</v>
      </c>
      <c r="E1374" s="73" t="s">
        <v>7004</v>
      </c>
      <c r="F1374" s="74" t="s">
        <v>5019</v>
      </c>
      <c r="G1374" s="74" t="s">
        <v>12</v>
      </c>
      <c r="H1374" s="74" t="s">
        <v>64</v>
      </c>
      <c r="I1374" s="74" t="s">
        <v>14</v>
      </c>
      <c r="J1374" s="72" t="s">
        <v>15</v>
      </c>
      <c r="K1374" s="72" t="s">
        <v>92</v>
      </c>
      <c r="L1374" s="72" t="s">
        <v>175</v>
      </c>
      <c r="M1374" s="72" t="s">
        <v>304</v>
      </c>
      <c r="N1374" s="72">
        <v>10</v>
      </c>
      <c r="O1374" s="72">
        <v>26</v>
      </c>
      <c r="P1374" s="72">
        <v>50</v>
      </c>
      <c r="Q1374" s="72" t="s">
        <v>5021</v>
      </c>
      <c r="R1374" s="72">
        <v>10.447222222222223</v>
      </c>
      <c r="S1374" s="72">
        <v>75</v>
      </c>
      <c r="T1374" s="75">
        <v>30</v>
      </c>
      <c r="U1374" s="75">
        <v>58</v>
      </c>
      <c r="V1374" s="75" t="s">
        <v>5022</v>
      </c>
      <c r="W1374" s="75">
        <v>-75.516111111111115</v>
      </c>
      <c r="X1374" s="76" t="s">
        <v>89</v>
      </c>
      <c r="Y1374" s="72" t="s">
        <v>7005</v>
      </c>
      <c r="Z1374" s="74" t="s">
        <v>18</v>
      </c>
      <c r="AA1374" s="70"/>
      <c r="AB1374" s="70"/>
    </row>
    <row r="1375" spans="1:28" ht="20.100000000000001" customHeight="1">
      <c r="A1375" s="72" t="s">
        <v>303</v>
      </c>
      <c r="B1375" s="72" t="s">
        <v>2901</v>
      </c>
      <c r="C1375" s="75">
        <f t="shared" si="21"/>
        <v>14019030</v>
      </c>
      <c r="D1375" s="75">
        <f>MATCH(C1375,estadored!$B$26:$B$322,0)</f>
        <v>58</v>
      </c>
      <c r="E1375" s="73" t="s">
        <v>365</v>
      </c>
      <c r="F1375" s="74" t="s">
        <v>38</v>
      </c>
      <c r="G1375" s="74" t="s">
        <v>19</v>
      </c>
      <c r="H1375" s="74" t="s">
        <v>31</v>
      </c>
      <c r="I1375" s="74" t="s">
        <v>14</v>
      </c>
      <c r="J1375" s="72" t="s">
        <v>15</v>
      </c>
      <c r="K1375" s="72" t="s">
        <v>92</v>
      </c>
      <c r="L1375" s="72" t="s">
        <v>175</v>
      </c>
      <c r="M1375" s="72" t="s">
        <v>304</v>
      </c>
      <c r="N1375" s="72">
        <v>10</v>
      </c>
      <c r="O1375" s="72">
        <v>23</v>
      </c>
      <c r="P1375" s="72">
        <v>26.03</v>
      </c>
      <c r="Q1375" s="72" t="s">
        <v>5021</v>
      </c>
      <c r="R1375" s="72">
        <v>10.390563888888888</v>
      </c>
      <c r="S1375" s="72">
        <v>75</v>
      </c>
      <c r="T1375" s="75">
        <v>32</v>
      </c>
      <c r="U1375" s="75">
        <v>1.79</v>
      </c>
      <c r="V1375" s="75" t="s">
        <v>5022</v>
      </c>
      <c r="W1375" s="75">
        <v>-75.533830555555554</v>
      </c>
      <c r="X1375" s="76" t="s">
        <v>89</v>
      </c>
      <c r="Y1375" s="72" t="s">
        <v>366</v>
      </c>
      <c r="Z1375" s="74" t="s">
        <v>18</v>
      </c>
      <c r="AA1375" s="70"/>
      <c r="AB1375" s="70"/>
    </row>
    <row r="1376" spans="1:28" ht="20.100000000000001" customHeight="1">
      <c r="A1376" s="72" t="s">
        <v>564</v>
      </c>
      <c r="B1376" s="72" t="s">
        <v>8943</v>
      </c>
      <c r="C1376" s="75">
        <f t="shared" si="21"/>
        <v>21050310</v>
      </c>
      <c r="D1376" s="75" t="e">
        <f>MATCH(C1376,estadored!$B$26:$B$322,0)</f>
        <v>#N/A</v>
      </c>
      <c r="E1376" s="73" t="s">
        <v>8944</v>
      </c>
      <c r="F1376" s="74" t="s">
        <v>5019</v>
      </c>
      <c r="G1376" s="74" t="s">
        <v>12</v>
      </c>
      <c r="H1376" s="74" t="s">
        <v>13</v>
      </c>
      <c r="I1376" s="74" t="s">
        <v>14</v>
      </c>
      <c r="J1376" s="72" t="s">
        <v>15</v>
      </c>
      <c r="K1376" s="72" t="s">
        <v>598</v>
      </c>
      <c r="L1376" s="72" t="s">
        <v>174</v>
      </c>
      <c r="M1376" s="72" t="s">
        <v>599</v>
      </c>
      <c r="N1376" s="72">
        <v>2</v>
      </c>
      <c r="O1376" s="72">
        <v>26</v>
      </c>
      <c r="P1376" s="72">
        <v>48.6</v>
      </c>
      <c r="Q1376" s="72" t="s">
        <v>5021</v>
      </c>
      <c r="R1376" s="72">
        <v>2.4468333333333336</v>
      </c>
      <c r="S1376" s="72">
        <v>76</v>
      </c>
      <c r="T1376" s="75">
        <v>10</v>
      </c>
      <c r="U1376" s="75">
        <v>8.1</v>
      </c>
      <c r="V1376" s="75" t="s">
        <v>5022</v>
      </c>
      <c r="W1376" s="75">
        <v>-76.168916666666675</v>
      </c>
      <c r="X1376" s="76" t="s">
        <v>6388</v>
      </c>
      <c r="Y1376" s="72" t="s">
        <v>7944</v>
      </c>
      <c r="Z1376" s="74" t="s">
        <v>18</v>
      </c>
      <c r="AA1376" s="70"/>
      <c r="AB1376" s="70"/>
    </row>
    <row r="1377" spans="1:28" ht="20.100000000000001" customHeight="1">
      <c r="A1377" s="72" t="s">
        <v>564</v>
      </c>
      <c r="B1377" s="72" t="s">
        <v>8921</v>
      </c>
      <c r="C1377" s="75">
        <f t="shared" si="21"/>
        <v>21050200</v>
      </c>
      <c r="D1377" s="75" t="e">
        <f>MATCH(C1377,estadored!$B$26:$B$322,0)</f>
        <v>#N/A</v>
      </c>
      <c r="E1377" s="73" t="s">
        <v>8922</v>
      </c>
      <c r="F1377" s="74" t="s">
        <v>5019</v>
      </c>
      <c r="G1377" s="74" t="s">
        <v>12</v>
      </c>
      <c r="H1377" s="74" t="s">
        <v>13</v>
      </c>
      <c r="I1377" s="74" t="s">
        <v>24</v>
      </c>
      <c r="J1377" s="72" t="s">
        <v>15</v>
      </c>
      <c r="K1377" s="72" t="s">
        <v>598</v>
      </c>
      <c r="L1377" s="72" t="s">
        <v>174</v>
      </c>
      <c r="M1377" s="72" t="s">
        <v>599</v>
      </c>
      <c r="N1377" s="72">
        <v>2</v>
      </c>
      <c r="O1377" s="72">
        <v>31</v>
      </c>
      <c r="P1377" s="72">
        <v>0</v>
      </c>
      <c r="Q1377" s="72" t="s">
        <v>5021</v>
      </c>
      <c r="R1377" s="72">
        <v>2.5166666666666666</v>
      </c>
      <c r="S1377" s="72">
        <v>76</v>
      </c>
      <c r="T1377" s="75">
        <v>14</v>
      </c>
      <c r="U1377" s="75">
        <v>0</v>
      </c>
      <c r="V1377" s="75" t="s">
        <v>5022</v>
      </c>
      <c r="W1377" s="75">
        <v>-76.233333333333334</v>
      </c>
      <c r="X1377" s="76" t="s">
        <v>8923</v>
      </c>
      <c r="Y1377" s="72" t="s">
        <v>5474</v>
      </c>
      <c r="Z1377" s="74" t="s">
        <v>7944</v>
      </c>
      <c r="AA1377" s="70"/>
      <c r="AB1377" s="70"/>
    </row>
    <row r="1378" spans="1:28" ht="20.100000000000001" customHeight="1">
      <c r="A1378" s="72" t="s">
        <v>1371</v>
      </c>
      <c r="B1378" s="72" t="s">
        <v>16267</v>
      </c>
      <c r="C1378" s="75">
        <f t="shared" si="21"/>
        <v>35060100</v>
      </c>
      <c r="D1378" s="75" t="e">
        <f>MATCH(C1378,estadored!$B$26:$B$322,0)</f>
        <v>#N/A</v>
      </c>
      <c r="E1378" s="73" t="s">
        <v>16268</v>
      </c>
      <c r="F1378" s="74" t="s">
        <v>5019</v>
      </c>
      <c r="G1378" s="74" t="s">
        <v>12</v>
      </c>
      <c r="H1378" s="74" t="s">
        <v>67</v>
      </c>
      <c r="I1378" s="74" t="s">
        <v>14</v>
      </c>
      <c r="J1378" s="72" t="s">
        <v>15</v>
      </c>
      <c r="K1378" s="72" t="s">
        <v>11221</v>
      </c>
      <c r="L1378" s="72" t="s">
        <v>522</v>
      </c>
      <c r="M1378" s="72" t="s">
        <v>16265</v>
      </c>
      <c r="N1378" s="72">
        <v>4</v>
      </c>
      <c r="O1378" s="72">
        <v>42</v>
      </c>
      <c r="P1378" s="72">
        <v>45.7</v>
      </c>
      <c r="Q1378" s="72" t="s">
        <v>5021</v>
      </c>
      <c r="R1378" s="72">
        <v>4.7126944444444447</v>
      </c>
      <c r="S1378" s="72">
        <v>73</v>
      </c>
      <c r="T1378" s="75">
        <v>31</v>
      </c>
      <c r="U1378" s="75">
        <v>14.5</v>
      </c>
      <c r="V1378" s="75" t="s">
        <v>5022</v>
      </c>
      <c r="W1378" s="75">
        <v>-73.520694444444445</v>
      </c>
      <c r="X1378" s="76" t="s">
        <v>5990</v>
      </c>
      <c r="Y1378" s="72" t="s">
        <v>29</v>
      </c>
      <c r="Z1378" s="74" t="s">
        <v>18</v>
      </c>
      <c r="AA1378" s="70"/>
      <c r="AB1378" s="70"/>
    </row>
    <row r="1379" spans="1:28" ht="20.100000000000001" customHeight="1">
      <c r="A1379" s="72" t="s">
        <v>763</v>
      </c>
      <c r="B1379" s="72" t="s">
        <v>11469</v>
      </c>
      <c r="C1379" s="75">
        <f t="shared" si="21"/>
        <v>35097070</v>
      </c>
      <c r="D1379" s="75" t="e">
        <f>MATCH(C1379,estadored!$B$26:$B$322,0)</f>
        <v>#N/A</v>
      </c>
      <c r="E1379" s="73" t="s">
        <v>11470</v>
      </c>
      <c r="F1379" s="74" t="s">
        <v>5019</v>
      </c>
      <c r="G1379" s="74" t="s">
        <v>19</v>
      </c>
      <c r="H1379" s="74" t="s">
        <v>20</v>
      </c>
      <c r="I1379" s="74" t="s">
        <v>14</v>
      </c>
      <c r="J1379" s="72" t="s">
        <v>15</v>
      </c>
      <c r="K1379" s="72" t="s">
        <v>11454</v>
      </c>
      <c r="L1379" s="72" t="s">
        <v>173</v>
      </c>
      <c r="M1379" s="72" t="s">
        <v>11471</v>
      </c>
      <c r="N1379" s="72">
        <v>5</v>
      </c>
      <c r="O1379" s="72">
        <v>29</v>
      </c>
      <c r="P1379" s="72">
        <v>31</v>
      </c>
      <c r="Q1379" s="72" t="s">
        <v>5021</v>
      </c>
      <c r="R1379" s="72">
        <v>5.4919444444444441</v>
      </c>
      <c r="S1379" s="72">
        <v>72</v>
      </c>
      <c r="T1379" s="75">
        <v>56</v>
      </c>
      <c r="U1379" s="75">
        <v>18.600000000000001</v>
      </c>
      <c r="V1379" s="75" t="s">
        <v>5022</v>
      </c>
      <c r="W1379" s="75">
        <v>-72.938500000000005</v>
      </c>
      <c r="X1379" s="76" t="s">
        <v>11462</v>
      </c>
      <c r="Y1379" s="72" t="s">
        <v>5967</v>
      </c>
      <c r="Z1379" s="74" t="s">
        <v>18</v>
      </c>
      <c r="AA1379" s="70"/>
      <c r="AB1379" s="70"/>
    </row>
    <row r="1380" spans="1:28" ht="20.100000000000001" customHeight="1">
      <c r="A1380" s="72" t="s">
        <v>564</v>
      </c>
      <c r="B1380" s="72" t="s">
        <v>8863</v>
      </c>
      <c r="C1380" s="75">
        <f t="shared" si="21"/>
        <v>21040070</v>
      </c>
      <c r="D1380" s="75" t="e">
        <f>MATCH(C1380,estadored!$B$26:$B$322,0)</f>
        <v>#N/A</v>
      </c>
      <c r="E1380" s="73" t="s">
        <v>8864</v>
      </c>
      <c r="F1380" s="74" t="s">
        <v>5019</v>
      </c>
      <c r="G1380" s="74" t="s">
        <v>12</v>
      </c>
      <c r="H1380" s="74" t="s">
        <v>13</v>
      </c>
      <c r="I1380" s="74" t="s">
        <v>24</v>
      </c>
      <c r="J1380" s="72" t="s">
        <v>15</v>
      </c>
      <c r="K1380" s="72" t="s">
        <v>160</v>
      </c>
      <c r="L1380" s="72" t="s">
        <v>566</v>
      </c>
      <c r="M1380" s="72" t="s">
        <v>594</v>
      </c>
      <c r="N1380" s="72">
        <v>2</v>
      </c>
      <c r="O1380" s="72">
        <v>13</v>
      </c>
      <c r="P1380" s="72">
        <v>0</v>
      </c>
      <c r="Q1380" s="72" t="s">
        <v>5021</v>
      </c>
      <c r="R1380" s="72">
        <v>2.2166666666666668</v>
      </c>
      <c r="S1380" s="72">
        <v>75</v>
      </c>
      <c r="T1380" s="75">
        <v>41</v>
      </c>
      <c r="U1380" s="75">
        <v>0</v>
      </c>
      <c r="V1380" s="75" t="s">
        <v>5022</v>
      </c>
      <c r="W1380" s="75">
        <v>-75.683333333333337</v>
      </c>
      <c r="X1380" s="76" t="s">
        <v>8865</v>
      </c>
      <c r="Y1380" s="72" t="s">
        <v>5103</v>
      </c>
      <c r="Z1380" s="74" t="s">
        <v>8847</v>
      </c>
      <c r="AA1380" s="70"/>
      <c r="AB1380" s="70"/>
    </row>
    <row r="1381" spans="1:28" ht="20.100000000000001" customHeight="1">
      <c r="A1381" s="72" t="s">
        <v>1031</v>
      </c>
      <c r="B1381" s="72" t="s">
        <v>12361</v>
      </c>
      <c r="C1381" s="75">
        <f t="shared" si="21"/>
        <v>16010170</v>
      </c>
      <c r="D1381" s="75" t="e">
        <f>MATCH(C1381,estadored!$B$26:$B$322,0)</f>
        <v>#N/A</v>
      </c>
      <c r="E1381" s="73" t="s">
        <v>12362</v>
      </c>
      <c r="F1381" s="74" t="s">
        <v>5019</v>
      </c>
      <c r="G1381" s="74" t="s">
        <v>12</v>
      </c>
      <c r="H1381" s="74" t="s">
        <v>13</v>
      </c>
      <c r="I1381" s="74" t="s">
        <v>24</v>
      </c>
      <c r="J1381" s="72" t="s">
        <v>15</v>
      </c>
      <c r="K1381" s="72" t="s">
        <v>1034</v>
      </c>
      <c r="L1381" s="72" t="s">
        <v>492</v>
      </c>
      <c r="M1381" s="72" t="s">
        <v>1035</v>
      </c>
      <c r="N1381" s="72">
        <v>7</v>
      </c>
      <c r="O1381" s="72">
        <v>51</v>
      </c>
      <c r="P1381" s="72">
        <v>0</v>
      </c>
      <c r="Q1381" s="72" t="s">
        <v>5021</v>
      </c>
      <c r="R1381" s="72">
        <v>7.85</v>
      </c>
      <c r="S1381" s="72">
        <v>72</v>
      </c>
      <c r="T1381" s="75">
        <v>32</v>
      </c>
      <c r="U1381" s="75">
        <v>0</v>
      </c>
      <c r="V1381" s="75" t="s">
        <v>5022</v>
      </c>
      <c r="W1381" s="75">
        <v>-72.533333333333331</v>
      </c>
      <c r="X1381" s="76" t="s">
        <v>5714</v>
      </c>
      <c r="Y1381" s="72" t="s">
        <v>9458</v>
      </c>
      <c r="Z1381" s="74" t="s">
        <v>5093</v>
      </c>
      <c r="AA1381" s="70"/>
      <c r="AB1381" s="70"/>
    </row>
    <row r="1382" spans="1:28" ht="20.100000000000001" customHeight="1">
      <c r="A1382" s="72" t="s">
        <v>1299</v>
      </c>
      <c r="B1382" s="72" t="s">
        <v>15357</v>
      </c>
      <c r="C1382" s="75">
        <f t="shared" si="21"/>
        <v>21257090</v>
      </c>
      <c r="D1382" s="75" t="e">
        <f>MATCH(C1382,estadored!$B$26:$B$322,0)</f>
        <v>#N/A</v>
      </c>
      <c r="E1382" s="73" t="s">
        <v>15358</v>
      </c>
      <c r="F1382" s="74" t="s">
        <v>5019</v>
      </c>
      <c r="G1382" s="74" t="s">
        <v>19</v>
      </c>
      <c r="H1382" s="74" t="s">
        <v>31</v>
      </c>
      <c r="I1382" s="74" t="s">
        <v>14</v>
      </c>
      <c r="J1382" s="72" t="s">
        <v>15</v>
      </c>
      <c r="K1382" s="72" t="s">
        <v>1340</v>
      </c>
      <c r="L1382" s="72" t="s">
        <v>637</v>
      </c>
      <c r="M1382" s="72" t="s">
        <v>15261</v>
      </c>
      <c r="N1382" s="72">
        <v>4</v>
      </c>
      <c r="O1382" s="72">
        <v>53</v>
      </c>
      <c r="P1382" s="72">
        <v>26.8</v>
      </c>
      <c r="Q1382" s="72" t="s">
        <v>5021</v>
      </c>
      <c r="R1382" s="72">
        <v>4.8907777777777772</v>
      </c>
      <c r="S1382" s="72">
        <v>74</v>
      </c>
      <c r="T1382" s="75">
        <v>51</v>
      </c>
      <c r="U1382" s="75">
        <v>11.3</v>
      </c>
      <c r="V1382" s="75" t="s">
        <v>5022</v>
      </c>
      <c r="W1382" s="75">
        <v>-74.853138888888878</v>
      </c>
      <c r="X1382" s="76" t="s">
        <v>13499</v>
      </c>
      <c r="Y1382" s="72" t="s">
        <v>9966</v>
      </c>
      <c r="Z1382" s="74" t="s">
        <v>18</v>
      </c>
      <c r="AA1382" s="70"/>
      <c r="AB1382" s="70"/>
    </row>
    <row r="1383" spans="1:28" ht="20.100000000000001" customHeight="1">
      <c r="A1383" s="72" t="s">
        <v>674</v>
      </c>
      <c r="B1383" s="72" t="s">
        <v>10612</v>
      </c>
      <c r="C1383" s="75">
        <f t="shared" si="21"/>
        <v>29065110</v>
      </c>
      <c r="D1383" s="75" t="e">
        <f>MATCH(C1383,estadored!$B$26:$B$322,0)</f>
        <v>#N/A</v>
      </c>
      <c r="E1383" s="73" t="s">
        <v>10613</v>
      </c>
      <c r="F1383" s="74" t="s">
        <v>5019</v>
      </c>
      <c r="G1383" s="74" t="s">
        <v>12</v>
      </c>
      <c r="H1383" s="74" t="s">
        <v>57</v>
      </c>
      <c r="I1383" s="74" t="s">
        <v>24</v>
      </c>
      <c r="J1383" s="72" t="s">
        <v>15</v>
      </c>
      <c r="K1383" s="72" t="s">
        <v>10499</v>
      </c>
      <c r="L1383" s="72" t="s">
        <v>160</v>
      </c>
      <c r="M1383" s="72" t="s">
        <v>10500</v>
      </c>
      <c r="N1383" s="72">
        <v>10</v>
      </c>
      <c r="O1383" s="72">
        <v>38</v>
      </c>
      <c r="P1383" s="72">
        <v>23.4</v>
      </c>
      <c r="Q1383" s="72" t="s">
        <v>5021</v>
      </c>
      <c r="R1383" s="72">
        <v>10.639833333333334</v>
      </c>
      <c r="S1383" s="72">
        <v>74</v>
      </c>
      <c r="T1383" s="75">
        <v>15</v>
      </c>
      <c r="U1383" s="75">
        <v>45</v>
      </c>
      <c r="V1383" s="75" t="s">
        <v>5022</v>
      </c>
      <c r="W1383" s="75">
        <v>-74.262500000000003</v>
      </c>
      <c r="X1383" s="76" t="s">
        <v>36</v>
      </c>
      <c r="Y1383" s="72" t="s">
        <v>10614</v>
      </c>
      <c r="Z1383" s="74" t="s">
        <v>8384</v>
      </c>
      <c r="AA1383" s="70"/>
      <c r="AB1383" s="70"/>
    </row>
    <row r="1384" spans="1:28" ht="20.100000000000001" customHeight="1">
      <c r="A1384" s="72" t="s">
        <v>303</v>
      </c>
      <c r="B1384" s="72" t="s">
        <v>6569</v>
      </c>
      <c r="C1384" s="75">
        <f t="shared" si="21"/>
        <v>13025020</v>
      </c>
      <c r="D1384" s="75" t="e">
        <f>MATCH(C1384,estadored!$B$26:$B$322,0)</f>
        <v>#N/A</v>
      </c>
      <c r="E1384" s="73" t="s">
        <v>6570</v>
      </c>
      <c r="F1384" s="74" t="s">
        <v>5019</v>
      </c>
      <c r="G1384" s="74" t="s">
        <v>12</v>
      </c>
      <c r="H1384" s="74" t="s">
        <v>26</v>
      </c>
      <c r="I1384" s="74" t="s">
        <v>24</v>
      </c>
      <c r="J1384" s="72" t="s">
        <v>15</v>
      </c>
      <c r="K1384" s="72" t="s">
        <v>6571</v>
      </c>
      <c r="L1384" s="72" t="s">
        <v>123</v>
      </c>
      <c r="M1384" s="72" t="s">
        <v>124</v>
      </c>
      <c r="N1384" s="72">
        <v>7</v>
      </c>
      <c r="O1384" s="72">
        <v>50</v>
      </c>
      <c r="P1384" s="72">
        <v>0</v>
      </c>
      <c r="Q1384" s="72" t="s">
        <v>5021</v>
      </c>
      <c r="R1384" s="72">
        <v>7.833333333333333</v>
      </c>
      <c r="S1384" s="72">
        <v>76</v>
      </c>
      <c r="T1384" s="75">
        <v>15</v>
      </c>
      <c r="U1384" s="75">
        <v>0</v>
      </c>
      <c r="V1384" s="75" t="s">
        <v>5022</v>
      </c>
      <c r="W1384" s="75">
        <v>-76.25</v>
      </c>
      <c r="X1384" s="76" t="s">
        <v>316</v>
      </c>
      <c r="Y1384" s="72" t="s">
        <v>5734</v>
      </c>
      <c r="Z1384" s="74" t="s">
        <v>317</v>
      </c>
      <c r="AA1384" s="70"/>
      <c r="AB1384" s="70"/>
    </row>
    <row r="1385" spans="1:28" ht="20.100000000000001" customHeight="1">
      <c r="A1385" s="72" t="s">
        <v>303</v>
      </c>
      <c r="B1385" s="72" t="s">
        <v>6574</v>
      </c>
      <c r="C1385" s="75">
        <f t="shared" si="21"/>
        <v>13027010</v>
      </c>
      <c r="D1385" s="75" t="e">
        <f>MATCH(C1385,estadored!$B$26:$B$322,0)</f>
        <v>#N/A</v>
      </c>
      <c r="E1385" s="73" t="s">
        <v>6575</v>
      </c>
      <c r="F1385" s="74" t="s">
        <v>5019</v>
      </c>
      <c r="G1385" s="74" t="s">
        <v>19</v>
      </c>
      <c r="H1385" s="74" t="s">
        <v>20</v>
      </c>
      <c r="I1385" s="74" t="s">
        <v>24</v>
      </c>
      <c r="J1385" s="72" t="s">
        <v>15</v>
      </c>
      <c r="K1385" s="72" t="s">
        <v>6571</v>
      </c>
      <c r="L1385" s="72" t="s">
        <v>123</v>
      </c>
      <c r="M1385" s="72" t="s">
        <v>124</v>
      </c>
      <c r="N1385" s="72">
        <v>7</v>
      </c>
      <c r="O1385" s="72">
        <v>45</v>
      </c>
      <c r="P1385" s="72">
        <v>0</v>
      </c>
      <c r="Q1385" s="72" t="s">
        <v>5021</v>
      </c>
      <c r="R1385" s="72">
        <v>7.75</v>
      </c>
      <c r="S1385" s="72">
        <v>76</v>
      </c>
      <c r="T1385" s="75">
        <v>15</v>
      </c>
      <c r="U1385" s="75">
        <v>0</v>
      </c>
      <c r="V1385" s="75" t="s">
        <v>5022</v>
      </c>
      <c r="W1385" s="75">
        <v>-76.25</v>
      </c>
      <c r="X1385" s="76" t="s">
        <v>316</v>
      </c>
      <c r="Y1385" s="72" t="s">
        <v>5843</v>
      </c>
      <c r="Z1385" s="74" t="s">
        <v>6576</v>
      </c>
      <c r="AA1385" s="70"/>
      <c r="AB1385" s="70"/>
    </row>
    <row r="1386" spans="1:28" ht="20.100000000000001" customHeight="1">
      <c r="A1386" s="72" t="s">
        <v>303</v>
      </c>
      <c r="B1386" s="72" t="s">
        <v>6854</v>
      </c>
      <c r="C1386" s="75">
        <f t="shared" si="21"/>
        <v>13077210</v>
      </c>
      <c r="D1386" s="75" t="e">
        <f>MATCH(C1386,estadored!$B$26:$B$322,0)</f>
        <v>#N/A</v>
      </c>
      <c r="E1386" s="73" t="s">
        <v>6855</v>
      </c>
      <c r="F1386" s="74" t="s">
        <v>5019</v>
      </c>
      <c r="G1386" s="74" t="s">
        <v>19</v>
      </c>
      <c r="H1386" s="74" t="s">
        <v>20</v>
      </c>
      <c r="I1386" s="74" t="s">
        <v>24</v>
      </c>
      <c r="J1386" s="72" t="s">
        <v>15</v>
      </c>
      <c r="K1386" s="72" t="s">
        <v>6856</v>
      </c>
      <c r="L1386" s="72" t="s">
        <v>123</v>
      </c>
      <c r="M1386" s="72" t="s">
        <v>6778</v>
      </c>
      <c r="N1386" s="72">
        <v>9</v>
      </c>
      <c r="O1386" s="72">
        <v>12</v>
      </c>
      <c r="P1386" s="72">
        <v>0</v>
      </c>
      <c r="Q1386" s="72" t="s">
        <v>5021</v>
      </c>
      <c r="R1386" s="72">
        <v>9.1999999999999993</v>
      </c>
      <c r="S1386" s="72">
        <v>75</v>
      </c>
      <c r="T1386" s="75">
        <v>34</v>
      </c>
      <c r="U1386" s="75">
        <v>0</v>
      </c>
      <c r="V1386" s="75" t="s">
        <v>5022</v>
      </c>
      <c r="W1386" s="75">
        <v>-75.566666666666663</v>
      </c>
      <c r="X1386" s="76" t="s">
        <v>180</v>
      </c>
      <c r="Y1386" s="72" t="s">
        <v>6857</v>
      </c>
      <c r="Z1386" s="74" t="s">
        <v>330</v>
      </c>
      <c r="AA1386" s="70"/>
      <c r="AB1386" s="70"/>
    </row>
    <row r="1387" spans="1:28" ht="20.100000000000001" customHeight="1">
      <c r="A1387" s="72" t="s">
        <v>1299</v>
      </c>
      <c r="B1387" s="72" t="s">
        <v>15044</v>
      </c>
      <c r="C1387" s="75">
        <f t="shared" si="21"/>
        <v>21210120</v>
      </c>
      <c r="D1387" s="75" t="e">
        <f>MATCH(C1387,estadored!$B$26:$B$322,0)</f>
        <v>#N/A</v>
      </c>
      <c r="E1387" s="73" t="s">
        <v>15045</v>
      </c>
      <c r="F1387" s="74" t="s">
        <v>5019</v>
      </c>
      <c r="G1387" s="74" t="s">
        <v>12</v>
      </c>
      <c r="H1387" s="74" t="s">
        <v>67</v>
      </c>
      <c r="I1387" s="74" t="s">
        <v>14</v>
      </c>
      <c r="J1387" s="72" t="s">
        <v>15</v>
      </c>
      <c r="K1387" s="72" t="s">
        <v>15046</v>
      </c>
      <c r="L1387" s="72" t="s">
        <v>637</v>
      </c>
      <c r="M1387" s="72" t="s">
        <v>1323</v>
      </c>
      <c r="N1387" s="72">
        <v>4</v>
      </c>
      <c r="O1387" s="72">
        <v>29</v>
      </c>
      <c r="P1387" s="72">
        <v>27.3</v>
      </c>
      <c r="Q1387" s="72" t="s">
        <v>5021</v>
      </c>
      <c r="R1387" s="72">
        <v>4.4909166666666671</v>
      </c>
      <c r="S1387" s="72">
        <v>75</v>
      </c>
      <c r="T1387" s="75">
        <v>14</v>
      </c>
      <c r="U1387" s="75">
        <v>21.9</v>
      </c>
      <c r="V1387" s="75" t="s">
        <v>5022</v>
      </c>
      <c r="W1387" s="75">
        <v>-75.239416666666671</v>
      </c>
      <c r="X1387" s="76" t="s">
        <v>5619</v>
      </c>
      <c r="Y1387" s="72" t="s">
        <v>466</v>
      </c>
      <c r="Z1387" s="74" t="s">
        <v>18</v>
      </c>
      <c r="AA1387" s="70"/>
      <c r="AB1387" s="70"/>
    </row>
    <row r="1388" spans="1:28" ht="20.100000000000001" customHeight="1">
      <c r="A1388" s="72" t="s">
        <v>11</v>
      </c>
      <c r="B1388" s="72" t="s">
        <v>6469</v>
      </c>
      <c r="C1388" s="75">
        <f t="shared" si="21"/>
        <v>27040030</v>
      </c>
      <c r="D1388" s="75" t="e">
        <f>MATCH(C1388,estadored!$B$26:$B$322,0)</f>
        <v>#N/A</v>
      </c>
      <c r="E1388" s="73" t="s">
        <v>6470</v>
      </c>
      <c r="F1388" s="74" t="s">
        <v>5019</v>
      </c>
      <c r="G1388" s="74" t="s">
        <v>12</v>
      </c>
      <c r="H1388" s="74" t="s">
        <v>13</v>
      </c>
      <c r="I1388" s="74" t="s">
        <v>14</v>
      </c>
      <c r="J1388" s="72" t="s">
        <v>15</v>
      </c>
      <c r="K1388" s="72" t="s">
        <v>6471</v>
      </c>
      <c r="L1388" s="72" t="s">
        <v>27</v>
      </c>
      <c r="M1388" s="72" t="s">
        <v>179</v>
      </c>
      <c r="N1388" s="72">
        <v>7</v>
      </c>
      <c r="O1388" s="72">
        <v>45</v>
      </c>
      <c r="P1388" s="72">
        <v>4</v>
      </c>
      <c r="Q1388" s="72" t="s">
        <v>5021</v>
      </c>
      <c r="R1388" s="72">
        <v>7.7511111111111113</v>
      </c>
      <c r="S1388" s="72">
        <v>74</v>
      </c>
      <c r="T1388" s="75">
        <v>51</v>
      </c>
      <c r="U1388" s="75">
        <v>11</v>
      </c>
      <c r="V1388" s="75" t="s">
        <v>5022</v>
      </c>
      <c r="W1388" s="75">
        <v>-74.853055555555557</v>
      </c>
      <c r="X1388" s="76" t="s">
        <v>17</v>
      </c>
      <c r="Y1388" s="72" t="s">
        <v>5715</v>
      </c>
      <c r="Z1388" s="74" t="s">
        <v>18</v>
      </c>
      <c r="AA1388" s="70"/>
      <c r="AB1388" s="70"/>
    </row>
    <row r="1389" spans="1:28" ht="20.100000000000001" customHeight="1">
      <c r="A1389" s="72" t="s">
        <v>564</v>
      </c>
      <c r="B1389" s="72" t="s">
        <v>9580</v>
      </c>
      <c r="C1389" s="75">
        <f t="shared" si="21"/>
        <v>46037010</v>
      </c>
      <c r="D1389" s="75" t="e">
        <f>MATCH(C1389,estadored!$B$26:$B$322,0)</f>
        <v>#N/A</v>
      </c>
      <c r="E1389" s="73" t="s">
        <v>9581</v>
      </c>
      <c r="F1389" s="74" t="s">
        <v>5019</v>
      </c>
      <c r="G1389" s="74" t="s">
        <v>19</v>
      </c>
      <c r="H1389" s="74" t="s">
        <v>20</v>
      </c>
      <c r="I1389" s="74" t="s">
        <v>14</v>
      </c>
      <c r="J1389" s="72" t="s">
        <v>15</v>
      </c>
      <c r="K1389" s="72" t="s">
        <v>6571</v>
      </c>
      <c r="L1389" s="72" t="s">
        <v>646</v>
      </c>
      <c r="M1389" s="72" t="s">
        <v>8078</v>
      </c>
      <c r="N1389" s="72">
        <v>1</v>
      </c>
      <c r="O1389" s="72">
        <v>44</v>
      </c>
      <c r="P1389" s="72">
        <v>44.6</v>
      </c>
      <c r="Q1389" s="72" t="s">
        <v>5021</v>
      </c>
      <c r="R1389" s="72">
        <v>1.7457222222222222</v>
      </c>
      <c r="S1389" s="72">
        <v>75</v>
      </c>
      <c r="T1389" s="75">
        <v>13</v>
      </c>
      <c r="U1389" s="75">
        <v>5.4</v>
      </c>
      <c r="V1389" s="75" t="s">
        <v>5022</v>
      </c>
      <c r="W1389" s="75">
        <v>-75.218166666666662</v>
      </c>
      <c r="X1389" s="76" t="s">
        <v>5740</v>
      </c>
      <c r="Y1389" s="72" t="s">
        <v>650</v>
      </c>
      <c r="Z1389" s="74" t="s">
        <v>18</v>
      </c>
      <c r="AA1389" s="70"/>
      <c r="AB1389" s="70"/>
    </row>
    <row r="1390" spans="1:28" ht="20.100000000000001" customHeight="1">
      <c r="A1390" s="72" t="s">
        <v>303</v>
      </c>
      <c r="B1390" s="72" t="s">
        <v>7657</v>
      </c>
      <c r="C1390" s="75">
        <f t="shared" si="21"/>
        <v>29030510</v>
      </c>
      <c r="D1390" s="75" t="e">
        <f>MATCH(C1390,estadored!$B$26:$B$322,0)</f>
        <v>#N/A</v>
      </c>
      <c r="E1390" s="73" t="s">
        <v>7658</v>
      </c>
      <c r="F1390" s="74" t="s">
        <v>5019</v>
      </c>
      <c r="G1390" s="74" t="s">
        <v>12</v>
      </c>
      <c r="H1390" s="74" t="s">
        <v>67</v>
      </c>
      <c r="I1390" s="74" t="s">
        <v>14</v>
      </c>
      <c r="J1390" s="72" t="s">
        <v>15</v>
      </c>
      <c r="K1390" s="72" t="s">
        <v>7659</v>
      </c>
      <c r="L1390" s="72" t="s">
        <v>175</v>
      </c>
      <c r="M1390" s="72" t="s">
        <v>437</v>
      </c>
      <c r="N1390" s="72">
        <v>9</v>
      </c>
      <c r="O1390" s="72">
        <v>52</v>
      </c>
      <c r="P1390" s="72">
        <v>15</v>
      </c>
      <c r="Q1390" s="72" t="s">
        <v>5021</v>
      </c>
      <c r="R1390" s="72">
        <v>9.8708333333333336</v>
      </c>
      <c r="S1390" s="72">
        <v>75</v>
      </c>
      <c r="T1390" s="75">
        <v>17</v>
      </c>
      <c r="U1390" s="75">
        <v>8</v>
      </c>
      <c r="V1390" s="75" t="s">
        <v>5022</v>
      </c>
      <c r="W1390" s="75">
        <v>-75.285555555555547</v>
      </c>
      <c r="X1390" s="76" t="s">
        <v>180</v>
      </c>
      <c r="Y1390" s="72" t="s">
        <v>7596</v>
      </c>
      <c r="Z1390" s="74" t="s">
        <v>18</v>
      </c>
      <c r="AA1390" s="70"/>
      <c r="AB1390" s="70"/>
    </row>
    <row r="1391" spans="1:28" ht="20.100000000000001" customHeight="1">
      <c r="A1391" s="72" t="s">
        <v>1299</v>
      </c>
      <c r="B1391" s="72" t="s">
        <v>14924</v>
      </c>
      <c r="C1391" s="75">
        <f t="shared" si="21"/>
        <v>21160230</v>
      </c>
      <c r="D1391" s="75" t="e">
        <f>MATCH(C1391,estadored!$B$26:$B$322,0)</f>
        <v>#N/A</v>
      </c>
      <c r="E1391" s="73" t="s">
        <v>14925</v>
      </c>
      <c r="F1391" s="74" t="s">
        <v>5019</v>
      </c>
      <c r="G1391" s="74" t="s">
        <v>12</v>
      </c>
      <c r="H1391" s="74" t="s">
        <v>67</v>
      </c>
      <c r="I1391" s="74" t="s">
        <v>24</v>
      </c>
      <c r="J1391" s="72" t="s">
        <v>15</v>
      </c>
      <c r="K1391" s="72" t="s">
        <v>14923</v>
      </c>
      <c r="L1391" s="72" t="s">
        <v>637</v>
      </c>
      <c r="M1391" s="72" t="s">
        <v>2039</v>
      </c>
      <c r="N1391" s="72">
        <v>3</v>
      </c>
      <c r="O1391" s="72">
        <v>53</v>
      </c>
      <c r="P1391" s="72">
        <v>37.200000000000003</v>
      </c>
      <c r="Q1391" s="72" t="s">
        <v>5021</v>
      </c>
      <c r="R1391" s="72">
        <v>3.8936666666666668</v>
      </c>
      <c r="S1391" s="72">
        <v>74</v>
      </c>
      <c r="T1391" s="75">
        <v>45</v>
      </c>
      <c r="U1391" s="75">
        <v>53.8</v>
      </c>
      <c r="V1391" s="75" t="s">
        <v>5022</v>
      </c>
      <c r="W1391" s="75">
        <v>-74.764944444444438</v>
      </c>
      <c r="X1391" s="76" t="s">
        <v>8369</v>
      </c>
      <c r="Y1391" s="72" t="s">
        <v>14926</v>
      </c>
      <c r="Z1391" s="74" t="s">
        <v>313</v>
      </c>
      <c r="AA1391" s="70"/>
      <c r="AB1391" s="70"/>
    </row>
    <row r="1392" spans="1:28" ht="20.100000000000001" customHeight="1">
      <c r="A1392" s="72" t="s">
        <v>1299</v>
      </c>
      <c r="B1392" s="72" t="s">
        <v>14942</v>
      </c>
      <c r="C1392" s="75">
        <f t="shared" si="21"/>
        <v>21167100</v>
      </c>
      <c r="D1392" s="75" t="e">
        <f>MATCH(C1392,estadored!$B$26:$B$322,0)</f>
        <v>#N/A</v>
      </c>
      <c r="E1392" s="73" t="s">
        <v>14925</v>
      </c>
      <c r="F1392" s="74" t="s">
        <v>5019</v>
      </c>
      <c r="G1392" s="74" t="s">
        <v>19</v>
      </c>
      <c r="H1392" s="74" t="s">
        <v>31</v>
      </c>
      <c r="I1392" s="74" t="s">
        <v>24</v>
      </c>
      <c r="J1392" s="72" t="s">
        <v>15</v>
      </c>
      <c r="K1392" s="72" t="s">
        <v>14923</v>
      </c>
      <c r="L1392" s="72" t="s">
        <v>637</v>
      </c>
      <c r="M1392" s="72" t="s">
        <v>2039</v>
      </c>
      <c r="N1392" s="72">
        <v>3</v>
      </c>
      <c r="O1392" s="72">
        <v>53</v>
      </c>
      <c r="P1392" s="72">
        <v>37.200000000000003</v>
      </c>
      <c r="Q1392" s="72" t="s">
        <v>5021</v>
      </c>
      <c r="R1392" s="72">
        <v>3.8936666666666668</v>
      </c>
      <c r="S1392" s="72">
        <v>74</v>
      </c>
      <c r="T1392" s="75">
        <v>45</v>
      </c>
      <c r="U1392" s="75">
        <v>53.8</v>
      </c>
      <c r="V1392" s="75" t="s">
        <v>5022</v>
      </c>
      <c r="W1392" s="75">
        <v>-74.764944444444438</v>
      </c>
      <c r="X1392" s="76" t="s">
        <v>8369</v>
      </c>
      <c r="Y1392" s="72" t="s">
        <v>5413</v>
      </c>
      <c r="Z1392" s="74" t="s">
        <v>313</v>
      </c>
      <c r="AA1392" s="70"/>
      <c r="AB1392" s="70"/>
    </row>
    <row r="1393" spans="1:28" ht="20.100000000000001" customHeight="1">
      <c r="A1393" s="72" t="s">
        <v>564</v>
      </c>
      <c r="B1393" s="72" t="s">
        <v>9097</v>
      </c>
      <c r="C1393" s="75">
        <f t="shared" si="21"/>
        <v>21097120</v>
      </c>
      <c r="D1393" s="75" t="e">
        <f>MATCH(C1393,estadored!$B$26:$B$322,0)</f>
        <v>#N/A</v>
      </c>
      <c r="E1393" s="73" t="s">
        <v>2085</v>
      </c>
      <c r="F1393" s="74" t="s">
        <v>5065</v>
      </c>
      <c r="G1393" s="74" t="s">
        <v>19</v>
      </c>
      <c r="H1393" s="74" t="s">
        <v>31</v>
      </c>
      <c r="I1393" s="74" t="s">
        <v>14</v>
      </c>
      <c r="J1393" s="72" t="s">
        <v>15</v>
      </c>
      <c r="K1393" s="72" t="s">
        <v>160</v>
      </c>
      <c r="L1393" s="72" t="s">
        <v>566</v>
      </c>
      <c r="M1393" s="72" t="s">
        <v>2086</v>
      </c>
      <c r="N1393" s="72">
        <v>2</v>
      </c>
      <c r="O1393" s="72">
        <v>43</v>
      </c>
      <c r="P1393" s="72">
        <v>42.3</v>
      </c>
      <c r="Q1393" s="72" t="s">
        <v>5021</v>
      </c>
      <c r="R1393" s="72">
        <v>2.7284166666666669</v>
      </c>
      <c r="S1393" s="72">
        <v>75</v>
      </c>
      <c r="T1393" s="75">
        <v>23</v>
      </c>
      <c r="U1393" s="75">
        <v>47</v>
      </c>
      <c r="V1393" s="75" t="s">
        <v>5022</v>
      </c>
      <c r="W1393" s="75">
        <v>-75.396388888888893</v>
      </c>
      <c r="X1393" s="76" t="s">
        <v>616</v>
      </c>
      <c r="Y1393" s="72" t="s">
        <v>593</v>
      </c>
      <c r="Z1393" s="74" t="s">
        <v>18</v>
      </c>
      <c r="AA1393" s="70"/>
      <c r="AB1393" s="70"/>
    </row>
    <row r="1394" spans="1:28" ht="20.100000000000001" customHeight="1">
      <c r="A1394" s="72" t="s">
        <v>1299</v>
      </c>
      <c r="B1394" s="72" t="s">
        <v>15424</v>
      </c>
      <c r="C1394" s="75">
        <f t="shared" si="21"/>
        <v>22037010</v>
      </c>
      <c r="D1394" s="75" t="e">
        <f>MATCH(C1394,estadored!$B$26:$B$322,0)</f>
        <v>#N/A</v>
      </c>
      <c r="E1394" s="73" t="s">
        <v>15425</v>
      </c>
      <c r="F1394" s="74" t="s">
        <v>5019</v>
      </c>
      <c r="G1394" s="74" t="s">
        <v>19</v>
      </c>
      <c r="H1394" s="74" t="s">
        <v>31</v>
      </c>
      <c r="I1394" s="74" t="s">
        <v>14</v>
      </c>
      <c r="J1394" s="72" t="s">
        <v>15</v>
      </c>
      <c r="K1394" s="72" t="s">
        <v>15426</v>
      </c>
      <c r="L1394" s="72" t="s">
        <v>637</v>
      </c>
      <c r="M1394" s="72" t="s">
        <v>15367</v>
      </c>
      <c r="N1394" s="72">
        <v>3</v>
      </c>
      <c r="O1394" s="72">
        <v>28</v>
      </c>
      <c r="P1394" s="72">
        <v>23.1</v>
      </c>
      <c r="Q1394" s="72" t="s">
        <v>5021</v>
      </c>
      <c r="R1394" s="72">
        <v>3.4730833333333333</v>
      </c>
      <c r="S1394" s="72">
        <v>75</v>
      </c>
      <c r="T1394" s="75">
        <v>34</v>
      </c>
      <c r="U1394" s="75">
        <v>51.4</v>
      </c>
      <c r="V1394" s="75" t="s">
        <v>5022</v>
      </c>
      <c r="W1394" s="75">
        <v>-75.580944444444441</v>
      </c>
      <c r="X1394" s="76" t="s">
        <v>15427</v>
      </c>
      <c r="Y1394" s="72" t="s">
        <v>5053</v>
      </c>
      <c r="Z1394" s="74" t="s">
        <v>18</v>
      </c>
      <c r="AA1394" s="70"/>
      <c r="AB1394" s="70"/>
    </row>
    <row r="1395" spans="1:28" ht="20.100000000000001" customHeight="1">
      <c r="A1395" s="72" t="s">
        <v>1299</v>
      </c>
      <c r="B1395" s="72" t="s">
        <v>15584</v>
      </c>
      <c r="C1395" s="75">
        <f t="shared" si="21"/>
        <v>23025020</v>
      </c>
      <c r="D1395" s="75" t="e">
        <f>MATCH(C1395,estadored!$B$26:$B$322,0)</f>
        <v>#N/A</v>
      </c>
      <c r="E1395" s="73" t="s">
        <v>15585</v>
      </c>
      <c r="F1395" s="74" t="s">
        <v>5019</v>
      </c>
      <c r="G1395" s="74" t="s">
        <v>12</v>
      </c>
      <c r="H1395" s="74" t="s">
        <v>26</v>
      </c>
      <c r="I1395" s="74" t="s">
        <v>24</v>
      </c>
      <c r="J1395" s="72" t="s">
        <v>15</v>
      </c>
      <c r="K1395" s="72" t="s">
        <v>160</v>
      </c>
      <c r="L1395" s="72" t="s">
        <v>637</v>
      </c>
      <c r="M1395" s="72" t="s">
        <v>15555</v>
      </c>
      <c r="N1395" s="72">
        <v>5</v>
      </c>
      <c r="O1395" s="72">
        <v>15</v>
      </c>
      <c r="P1395" s="72">
        <v>45.5</v>
      </c>
      <c r="Q1395" s="72" t="s">
        <v>5021</v>
      </c>
      <c r="R1395" s="72">
        <v>5.2626388888888886</v>
      </c>
      <c r="S1395" s="72">
        <v>74</v>
      </c>
      <c r="T1395" s="75">
        <v>43</v>
      </c>
      <c r="U1395" s="75">
        <v>44.9</v>
      </c>
      <c r="V1395" s="75" t="s">
        <v>5022</v>
      </c>
      <c r="W1395" s="75">
        <v>-74.729138888888897</v>
      </c>
      <c r="X1395" s="76" t="s">
        <v>13354</v>
      </c>
      <c r="Y1395" s="72" t="s">
        <v>5149</v>
      </c>
      <c r="Z1395" s="74" t="s">
        <v>30</v>
      </c>
      <c r="AA1395" s="70"/>
      <c r="AB1395" s="70"/>
    </row>
    <row r="1396" spans="1:28" ht="20.100000000000001" customHeight="1">
      <c r="A1396" s="72" t="s">
        <v>1137</v>
      </c>
      <c r="B1396" s="72" t="s">
        <v>14592</v>
      </c>
      <c r="C1396" s="75">
        <f t="shared" si="21"/>
        <v>26150160</v>
      </c>
      <c r="D1396" s="75" t="e">
        <f>MATCH(C1396,estadored!$B$26:$B$322,0)</f>
        <v>#N/A</v>
      </c>
      <c r="E1396" s="73" t="s">
        <v>14593</v>
      </c>
      <c r="F1396" s="74" t="s">
        <v>5019</v>
      </c>
      <c r="G1396" s="74" t="s">
        <v>12</v>
      </c>
      <c r="H1396" s="74" t="s">
        <v>13</v>
      </c>
      <c r="I1396" s="74" t="s">
        <v>14</v>
      </c>
      <c r="J1396" s="72" t="s">
        <v>15</v>
      </c>
      <c r="K1396" s="72" t="s">
        <v>1257</v>
      </c>
      <c r="L1396" s="72" t="s">
        <v>125</v>
      </c>
      <c r="M1396" s="72" t="s">
        <v>1258</v>
      </c>
      <c r="N1396" s="72">
        <v>5</v>
      </c>
      <c r="O1396" s="72">
        <v>1</v>
      </c>
      <c r="P1396" s="72">
        <v>4.2</v>
      </c>
      <c r="Q1396" s="72" t="s">
        <v>5021</v>
      </c>
      <c r="R1396" s="72">
        <v>5.0178333333333329</v>
      </c>
      <c r="S1396" s="72">
        <v>75</v>
      </c>
      <c r="T1396" s="75">
        <v>21</v>
      </c>
      <c r="U1396" s="75">
        <v>23.6</v>
      </c>
      <c r="V1396" s="75" t="s">
        <v>5022</v>
      </c>
      <c r="W1396" s="75">
        <v>-75.356555555555545</v>
      </c>
      <c r="X1396" s="76" t="s">
        <v>14594</v>
      </c>
      <c r="Y1396" s="72" t="s">
        <v>5149</v>
      </c>
      <c r="Z1396" s="74" t="s">
        <v>18</v>
      </c>
      <c r="AA1396" s="70"/>
      <c r="AB1396" s="70"/>
    </row>
    <row r="1397" spans="1:28" ht="20.100000000000001" customHeight="1">
      <c r="A1397" s="72" t="s">
        <v>303</v>
      </c>
      <c r="B1397" s="72" t="s">
        <v>7825</v>
      </c>
      <c r="C1397" s="75">
        <f t="shared" si="21"/>
        <v>29037760</v>
      </c>
      <c r="D1397" s="75" t="e">
        <f>MATCH(C1397,estadored!$B$26:$B$322,0)</f>
        <v>#N/A</v>
      </c>
      <c r="E1397" s="73" t="s">
        <v>7826</v>
      </c>
      <c r="F1397" s="74" t="s">
        <v>5019</v>
      </c>
      <c r="G1397" s="74" t="s">
        <v>19</v>
      </c>
      <c r="H1397" s="74" t="s">
        <v>31</v>
      </c>
      <c r="I1397" s="74" t="s">
        <v>14</v>
      </c>
      <c r="J1397" s="72" t="s">
        <v>15</v>
      </c>
      <c r="K1397" s="72" t="s">
        <v>7659</v>
      </c>
      <c r="L1397" s="72" t="s">
        <v>175</v>
      </c>
      <c r="M1397" s="72" t="s">
        <v>437</v>
      </c>
      <c r="N1397" s="72">
        <v>9</v>
      </c>
      <c r="O1397" s="72">
        <v>52</v>
      </c>
      <c r="P1397" s="72">
        <v>18</v>
      </c>
      <c r="Q1397" s="72" t="s">
        <v>5021</v>
      </c>
      <c r="R1397" s="72">
        <v>9.8716666666666679</v>
      </c>
      <c r="S1397" s="72">
        <v>75</v>
      </c>
      <c r="T1397" s="75">
        <v>16</v>
      </c>
      <c r="U1397" s="75">
        <v>31</v>
      </c>
      <c r="V1397" s="75" t="s">
        <v>5022</v>
      </c>
      <c r="W1397" s="75">
        <v>-75.275277777777774</v>
      </c>
      <c r="X1397" s="76" t="s">
        <v>6521</v>
      </c>
      <c r="Y1397" s="72" t="s">
        <v>466</v>
      </c>
      <c r="Z1397" s="74" t="s">
        <v>18</v>
      </c>
      <c r="AA1397" s="70"/>
      <c r="AB1397" s="70"/>
    </row>
    <row r="1398" spans="1:28" ht="20.100000000000001" customHeight="1">
      <c r="A1398" s="72" t="s">
        <v>674</v>
      </c>
      <c r="B1398" s="72" t="s">
        <v>9857</v>
      </c>
      <c r="C1398" s="75">
        <f t="shared" si="21"/>
        <v>15067060</v>
      </c>
      <c r="D1398" s="75" t="e">
        <f>MATCH(C1398,estadored!$B$26:$B$322,0)</f>
        <v>#N/A</v>
      </c>
      <c r="E1398" s="73" t="s">
        <v>9858</v>
      </c>
      <c r="F1398" s="74" t="s">
        <v>5019</v>
      </c>
      <c r="G1398" s="74" t="s">
        <v>19</v>
      </c>
      <c r="H1398" s="74" t="s">
        <v>20</v>
      </c>
      <c r="I1398" s="74" t="s">
        <v>14</v>
      </c>
      <c r="J1398" s="72" t="s">
        <v>15</v>
      </c>
      <c r="K1398" s="72" t="s">
        <v>9859</v>
      </c>
      <c r="L1398" s="72" t="s">
        <v>678</v>
      </c>
      <c r="M1398" s="72" t="s">
        <v>681</v>
      </c>
      <c r="N1398" s="72">
        <v>11</v>
      </c>
      <c r="O1398" s="72">
        <v>8</v>
      </c>
      <c r="P1398" s="72">
        <v>32.4</v>
      </c>
      <c r="Q1398" s="72" t="s">
        <v>5021</v>
      </c>
      <c r="R1398" s="72">
        <v>11.142333333333333</v>
      </c>
      <c r="S1398" s="72">
        <v>72</v>
      </c>
      <c r="T1398" s="75">
        <v>30</v>
      </c>
      <c r="U1398" s="75">
        <v>29.5</v>
      </c>
      <c r="V1398" s="75" t="s">
        <v>5022</v>
      </c>
      <c r="W1398" s="75">
        <v>-72.508194444444442</v>
      </c>
      <c r="X1398" s="76" t="s">
        <v>8528</v>
      </c>
      <c r="Y1398" s="72" t="s">
        <v>5763</v>
      </c>
      <c r="Z1398" s="74" t="s">
        <v>18</v>
      </c>
      <c r="AA1398" s="70"/>
      <c r="AB1398" s="70"/>
    </row>
    <row r="1399" spans="1:28" ht="20.100000000000001" customHeight="1">
      <c r="A1399" s="72" t="s">
        <v>1031</v>
      </c>
      <c r="B1399" s="72" t="s">
        <v>12365</v>
      </c>
      <c r="C1399" s="75">
        <f t="shared" si="21"/>
        <v>16010290</v>
      </c>
      <c r="D1399" s="75" t="e">
        <f>MATCH(C1399,estadored!$B$26:$B$322,0)</f>
        <v>#N/A</v>
      </c>
      <c r="E1399" s="73" t="s">
        <v>12366</v>
      </c>
      <c r="F1399" s="74" t="s">
        <v>5019</v>
      </c>
      <c r="G1399" s="74" t="s">
        <v>12</v>
      </c>
      <c r="H1399" s="74" t="s">
        <v>13</v>
      </c>
      <c r="I1399" s="74" t="s">
        <v>24</v>
      </c>
      <c r="J1399" s="72" t="s">
        <v>15</v>
      </c>
      <c r="K1399" s="72" t="s">
        <v>5153</v>
      </c>
      <c r="L1399" s="72" t="s">
        <v>492</v>
      </c>
      <c r="M1399" s="72" t="s">
        <v>12367</v>
      </c>
      <c r="N1399" s="72">
        <v>7</v>
      </c>
      <c r="O1399" s="72">
        <v>34</v>
      </c>
      <c r="P1399" s="72">
        <v>0</v>
      </c>
      <c r="Q1399" s="72" t="s">
        <v>5021</v>
      </c>
      <c r="R1399" s="72">
        <v>7.5666666666666664</v>
      </c>
      <c r="S1399" s="72">
        <v>72</v>
      </c>
      <c r="T1399" s="75">
        <v>32</v>
      </c>
      <c r="U1399" s="75">
        <v>0</v>
      </c>
      <c r="V1399" s="75" t="s">
        <v>5022</v>
      </c>
      <c r="W1399" s="75">
        <v>-72.533333333333331</v>
      </c>
      <c r="X1399" s="76" t="s">
        <v>12368</v>
      </c>
      <c r="Y1399" s="72" t="s">
        <v>10441</v>
      </c>
      <c r="Z1399" s="74" t="s">
        <v>5975</v>
      </c>
      <c r="AA1399" s="70"/>
      <c r="AB1399" s="70"/>
    </row>
    <row r="1400" spans="1:28" ht="20.100000000000001" customHeight="1">
      <c r="A1400" s="72" t="s">
        <v>1031</v>
      </c>
      <c r="B1400" s="72" t="s">
        <v>12381</v>
      </c>
      <c r="C1400" s="75">
        <f t="shared" si="21"/>
        <v>16015030</v>
      </c>
      <c r="D1400" s="75" t="e">
        <f>MATCH(C1400,estadored!$B$26:$B$322,0)</f>
        <v>#N/A</v>
      </c>
      <c r="E1400" s="73" t="s">
        <v>12382</v>
      </c>
      <c r="F1400" s="74" t="s">
        <v>5019</v>
      </c>
      <c r="G1400" s="74" t="s">
        <v>12</v>
      </c>
      <c r="H1400" s="74" t="s">
        <v>26</v>
      </c>
      <c r="I1400" s="74" t="s">
        <v>14</v>
      </c>
      <c r="J1400" s="72" t="s">
        <v>15</v>
      </c>
      <c r="K1400" s="72" t="s">
        <v>5153</v>
      </c>
      <c r="L1400" s="72" t="s">
        <v>492</v>
      </c>
      <c r="M1400" s="72" t="s">
        <v>12367</v>
      </c>
      <c r="N1400" s="72">
        <v>7</v>
      </c>
      <c r="O1400" s="72">
        <v>34</v>
      </c>
      <c r="P1400" s="72">
        <v>11</v>
      </c>
      <c r="Q1400" s="72" t="s">
        <v>5021</v>
      </c>
      <c r="R1400" s="72">
        <v>7.5697222222222216</v>
      </c>
      <c r="S1400" s="72">
        <v>72</v>
      </c>
      <c r="T1400" s="75">
        <v>32</v>
      </c>
      <c r="U1400" s="75">
        <v>2</v>
      </c>
      <c r="V1400" s="75" t="s">
        <v>5022</v>
      </c>
      <c r="W1400" s="75">
        <v>-72.533888888888882</v>
      </c>
      <c r="X1400" s="76" t="s">
        <v>12368</v>
      </c>
      <c r="Y1400" s="72" t="s">
        <v>5093</v>
      </c>
      <c r="Z1400" s="74" t="s">
        <v>18</v>
      </c>
      <c r="AA1400" s="70"/>
      <c r="AB1400" s="70"/>
    </row>
    <row r="1401" spans="1:28" ht="20.100000000000001" customHeight="1">
      <c r="A1401" s="72" t="s">
        <v>1371</v>
      </c>
      <c r="B1401" s="72" t="s">
        <v>15793</v>
      </c>
      <c r="C1401" s="75">
        <f t="shared" si="21"/>
        <v>21201140</v>
      </c>
      <c r="D1401" s="75" t="e">
        <f>MATCH(C1401,estadored!$B$26:$B$322,0)</f>
        <v>#N/A</v>
      </c>
      <c r="E1401" s="73" t="s">
        <v>15794</v>
      </c>
      <c r="F1401" s="74" t="s">
        <v>5019</v>
      </c>
      <c r="G1401" s="74" t="s">
        <v>12</v>
      </c>
      <c r="H1401" s="74" t="s">
        <v>13</v>
      </c>
      <c r="I1401" s="74" t="s">
        <v>14</v>
      </c>
      <c r="J1401" s="72" t="s">
        <v>15</v>
      </c>
      <c r="K1401" s="72" t="s">
        <v>624</v>
      </c>
      <c r="L1401" s="72" t="s">
        <v>522</v>
      </c>
      <c r="M1401" s="72" t="s">
        <v>15795</v>
      </c>
      <c r="N1401" s="72">
        <v>4</v>
      </c>
      <c r="O1401" s="72">
        <v>48</v>
      </c>
      <c r="P1401" s="72">
        <v>7.8</v>
      </c>
      <c r="Q1401" s="72" t="s">
        <v>5021</v>
      </c>
      <c r="R1401" s="72">
        <v>4.8021666666666665</v>
      </c>
      <c r="S1401" s="72">
        <v>74</v>
      </c>
      <c r="T1401" s="75">
        <v>10</v>
      </c>
      <c r="U1401" s="75">
        <v>47.9</v>
      </c>
      <c r="V1401" s="75" t="s">
        <v>5022</v>
      </c>
      <c r="W1401" s="75">
        <v>-74.179972222222233</v>
      </c>
      <c r="X1401" s="76" t="s">
        <v>15796</v>
      </c>
      <c r="Y1401" s="72" t="s">
        <v>10163</v>
      </c>
      <c r="Z1401" s="74" t="s">
        <v>18</v>
      </c>
      <c r="AA1401" s="70"/>
      <c r="AB1401" s="70"/>
    </row>
    <row r="1402" spans="1:28" ht="20.100000000000001" customHeight="1">
      <c r="A1402" s="72" t="s">
        <v>1299</v>
      </c>
      <c r="B1402" s="72" t="s">
        <v>15566</v>
      </c>
      <c r="C1402" s="75">
        <f t="shared" si="21"/>
        <v>23017040</v>
      </c>
      <c r="D1402" s="75">
        <f>MATCH(C1402,estadored!$B$26:$B$322,0)</f>
        <v>90</v>
      </c>
      <c r="E1402" s="73" t="s">
        <v>1360</v>
      </c>
      <c r="F1402" s="74" t="s">
        <v>38</v>
      </c>
      <c r="G1402" s="74" t="s">
        <v>39</v>
      </c>
      <c r="H1402" s="74" t="s">
        <v>31</v>
      </c>
      <c r="I1402" s="74" t="s">
        <v>14</v>
      </c>
      <c r="J1402" s="72" t="s">
        <v>15</v>
      </c>
      <c r="K1402" s="72" t="s">
        <v>1357</v>
      </c>
      <c r="L1402" s="72" t="s">
        <v>637</v>
      </c>
      <c r="M1402" s="72" t="s">
        <v>1359</v>
      </c>
      <c r="N1402" s="72">
        <v>5</v>
      </c>
      <c r="O1402" s="72">
        <v>12</v>
      </c>
      <c r="P1402" s="72">
        <v>22.2</v>
      </c>
      <c r="Q1402" s="72" t="s">
        <v>5021</v>
      </c>
      <c r="R1402" s="72">
        <v>5.2061666666666673</v>
      </c>
      <c r="S1402" s="72">
        <v>74</v>
      </c>
      <c r="T1402" s="75">
        <v>54</v>
      </c>
      <c r="U1402" s="75">
        <v>49.4</v>
      </c>
      <c r="V1402" s="75" t="s">
        <v>5022</v>
      </c>
      <c r="W1402" s="75">
        <v>-74.913722222222233</v>
      </c>
      <c r="X1402" s="76" t="s">
        <v>226</v>
      </c>
      <c r="Y1402" s="72" t="s">
        <v>139</v>
      </c>
      <c r="Z1402" s="74" t="s">
        <v>18</v>
      </c>
      <c r="AA1402" s="70"/>
      <c r="AB1402" s="70"/>
    </row>
    <row r="1403" spans="1:28" ht="20.100000000000001" customHeight="1">
      <c r="A1403" s="72" t="s">
        <v>1031</v>
      </c>
      <c r="B1403" s="72" t="s">
        <v>13291</v>
      </c>
      <c r="C1403" s="75">
        <f t="shared" si="21"/>
        <v>23197460</v>
      </c>
      <c r="D1403" s="75" t="e">
        <f>MATCH(C1403,estadored!$B$26:$B$322,0)</f>
        <v>#N/A</v>
      </c>
      <c r="E1403" s="73" t="s">
        <v>13292</v>
      </c>
      <c r="F1403" s="74" t="s">
        <v>5019</v>
      </c>
      <c r="G1403" s="74" t="s">
        <v>19</v>
      </c>
      <c r="H1403" s="74" t="s">
        <v>20</v>
      </c>
      <c r="I1403" s="74" t="s">
        <v>24</v>
      </c>
      <c r="J1403" s="72" t="s">
        <v>15</v>
      </c>
      <c r="K1403" s="72" t="s">
        <v>624</v>
      </c>
      <c r="L1403" s="72" t="s">
        <v>767</v>
      </c>
      <c r="M1403" s="72" t="s">
        <v>1085</v>
      </c>
      <c r="N1403" s="72">
        <v>7</v>
      </c>
      <c r="O1403" s="72">
        <v>4</v>
      </c>
      <c r="P1403" s="72">
        <v>46</v>
      </c>
      <c r="Q1403" s="72" t="s">
        <v>5021</v>
      </c>
      <c r="R1403" s="72">
        <v>7.0794444444444444</v>
      </c>
      <c r="S1403" s="72">
        <v>73</v>
      </c>
      <c r="T1403" s="75">
        <v>3</v>
      </c>
      <c r="U1403" s="75">
        <v>47</v>
      </c>
      <c r="V1403" s="75" t="s">
        <v>5022</v>
      </c>
      <c r="W1403" s="75">
        <v>-73.06305555555555</v>
      </c>
      <c r="X1403" s="76" t="s">
        <v>11169</v>
      </c>
      <c r="Y1403" s="72" t="s">
        <v>5318</v>
      </c>
      <c r="Z1403" s="74" t="s">
        <v>13293</v>
      </c>
      <c r="AA1403" s="70"/>
      <c r="AB1403" s="70"/>
    </row>
    <row r="1404" spans="1:28" ht="20.100000000000001" customHeight="1">
      <c r="A1404" s="72" t="s">
        <v>303</v>
      </c>
      <c r="B1404" s="72" t="s">
        <v>7205</v>
      </c>
      <c r="C1404" s="75">
        <f t="shared" si="21"/>
        <v>25021340</v>
      </c>
      <c r="D1404" s="75" t="e">
        <f>MATCH(C1404,estadored!$B$26:$B$322,0)</f>
        <v>#N/A</v>
      </c>
      <c r="E1404" s="73" t="s">
        <v>7206</v>
      </c>
      <c r="F1404" s="74" t="s">
        <v>5019</v>
      </c>
      <c r="G1404" s="74" t="s">
        <v>12</v>
      </c>
      <c r="H1404" s="74" t="s">
        <v>13</v>
      </c>
      <c r="I1404" s="74" t="s">
        <v>14</v>
      </c>
      <c r="J1404" s="72" t="s">
        <v>15</v>
      </c>
      <c r="K1404" s="72" t="s">
        <v>7077</v>
      </c>
      <c r="L1404" s="72" t="s">
        <v>175</v>
      </c>
      <c r="M1404" s="72" t="s">
        <v>7195</v>
      </c>
      <c r="N1404" s="72">
        <v>9</v>
      </c>
      <c r="O1404" s="72">
        <v>14</v>
      </c>
      <c r="P1404" s="72">
        <v>57</v>
      </c>
      <c r="Q1404" s="72" t="s">
        <v>5021</v>
      </c>
      <c r="R1404" s="72">
        <v>9.2491666666666656</v>
      </c>
      <c r="S1404" s="72">
        <v>74</v>
      </c>
      <c r="T1404" s="75">
        <v>44</v>
      </c>
      <c r="U1404" s="75">
        <v>10</v>
      </c>
      <c r="V1404" s="75" t="s">
        <v>5022</v>
      </c>
      <c r="W1404" s="75">
        <v>-74.736111111111114</v>
      </c>
      <c r="X1404" s="76" t="s">
        <v>52</v>
      </c>
      <c r="Y1404" s="72" t="s">
        <v>6698</v>
      </c>
      <c r="Z1404" s="74" t="s">
        <v>18</v>
      </c>
      <c r="AA1404" s="70"/>
      <c r="AB1404" s="70"/>
    </row>
    <row r="1405" spans="1:28" ht="20.100000000000001" customHeight="1">
      <c r="A1405" s="72" t="s">
        <v>674</v>
      </c>
      <c r="B1405" s="72" t="s">
        <v>10539</v>
      </c>
      <c r="C1405" s="75">
        <f t="shared" si="21"/>
        <v>29060180</v>
      </c>
      <c r="D1405" s="75" t="e">
        <f>MATCH(C1405,estadored!$B$26:$B$322,0)</f>
        <v>#N/A</v>
      </c>
      <c r="E1405" s="73" t="s">
        <v>10540</v>
      </c>
      <c r="F1405" s="74" t="s">
        <v>5019</v>
      </c>
      <c r="G1405" s="74" t="s">
        <v>12</v>
      </c>
      <c r="H1405" s="74" t="s">
        <v>13</v>
      </c>
      <c r="I1405" s="74" t="s">
        <v>14</v>
      </c>
      <c r="J1405" s="72" t="s">
        <v>15</v>
      </c>
      <c r="K1405" s="72" t="s">
        <v>10499</v>
      </c>
      <c r="L1405" s="72" t="s">
        <v>160</v>
      </c>
      <c r="M1405" s="72" t="s">
        <v>10530</v>
      </c>
      <c r="N1405" s="72">
        <v>10</v>
      </c>
      <c r="O1405" s="72">
        <v>44</v>
      </c>
      <c r="P1405" s="72">
        <v>33.1</v>
      </c>
      <c r="Q1405" s="72" t="s">
        <v>5021</v>
      </c>
      <c r="R1405" s="72">
        <v>10.742527777777777</v>
      </c>
      <c r="S1405" s="72">
        <v>74</v>
      </c>
      <c r="T1405" s="75">
        <v>18</v>
      </c>
      <c r="U1405" s="75">
        <v>22.6</v>
      </c>
      <c r="V1405" s="75" t="s">
        <v>5022</v>
      </c>
      <c r="W1405" s="75">
        <v>-74.30627777777778</v>
      </c>
      <c r="X1405" s="76" t="s">
        <v>51</v>
      </c>
      <c r="Y1405" s="72" t="s">
        <v>5882</v>
      </c>
      <c r="Z1405" s="74" t="s">
        <v>18</v>
      </c>
      <c r="AA1405" s="70"/>
      <c r="AB1405" s="70"/>
    </row>
    <row r="1406" spans="1:28" ht="20.100000000000001" customHeight="1">
      <c r="A1406" s="72" t="s">
        <v>493</v>
      </c>
      <c r="B1406" s="72" t="s">
        <v>8488</v>
      </c>
      <c r="C1406" s="75">
        <f t="shared" si="21"/>
        <v>35127030</v>
      </c>
      <c r="D1406" s="75" t="e">
        <f>MATCH(C1406,estadored!$B$26:$B$322,0)</f>
        <v>#N/A</v>
      </c>
      <c r="E1406" s="73" t="s">
        <v>8489</v>
      </c>
      <c r="F1406" s="74" t="s">
        <v>5019</v>
      </c>
      <c r="G1406" s="74" t="s">
        <v>19</v>
      </c>
      <c r="H1406" s="74" t="s">
        <v>20</v>
      </c>
      <c r="I1406" s="74" t="s">
        <v>14</v>
      </c>
      <c r="J1406" s="72" t="s">
        <v>15</v>
      </c>
      <c r="K1406" s="72" t="s">
        <v>8476</v>
      </c>
      <c r="L1406" s="72" t="s">
        <v>501</v>
      </c>
      <c r="M1406" s="72" t="s">
        <v>8189</v>
      </c>
      <c r="N1406" s="72">
        <v>3</v>
      </c>
      <c r="O1406" s="72">
        <v>48</v>
      </c>
      <c r="P1406" s="72">
        <v>52.4</v>
      </c>
      <c r="Q1406" s="72" t="s">
        <v>5021</v>
      </c>
      <c r="R1406" s="72">
        <v>3.8145555555555553</v>
      </c>
      <c r="S1406" s="72">
        <v>72</v>
      </c>
      <c r="T1406" s="75">
        <v>17</v>
      </c>
      <c r="U1406" s="75">
        <v>19.2</v>
      </c>
      <c r="V1406" s="75" t="s">
        <v>5022</v>
      </c>
      <c r="W1406" s="75">
        <v>-72.288666666666671</v>
      </c>
      <c r="X1406" s="76" t="s">
        <v>8202</v>
      </c>
      <c r="Y1406" s="72" t="s">
        <v>8490</v>
      </c>
      <c r="Z1406" s="74" t="s">
        <v>18</v>
      </c>
      <c r="AA1406" s="70"/>
      <c r="AB1406" s="70"/>
    </row>
    <row r="1407" spans="1:28" ht="20.100000000000001" customHeight="1">
      <c r="A1407" s="72" t="s">
        <v>1031</v>
      </c>
      <c r="B1407" s="72" t="s">
        <v>13797</v>
      </c>
      <c r="C1407" s="75">
        <f t="shared" si="21"/>
        <v>37057110</v>
      </c>
      <c r="D1407" s="75" t="e">
        <f>MATCH(C1407,estadored!$B$26:$B$322,0)</f>
        <v>#N/A</v>
      </c>
      <c r="E1407" s="73" t="s">
        <v>13798</v>
      </c>
      <c r="F1407" s="74" t="s">
        <v>5019</v>
      </c>
      <c r="G1407" s="74" t="s">
        <v>19</v>
      </c>
      <c r="H1407" s="74" t="s">
        <v>20</v>
      </c>
      <c r="I1407" s="74" t="s">
        <v>24</v>
      </c>
      <c r="J1407" s="72" t="s">
        <v>15</v>
      </c>
      <c r="K1407" s="72" t="s">
        <v>13799</v>
      </c>
      <c r="L1407" s="72" t="s">
        <v>558</v>
      </c>
      <c r="M1407" s="72" t="s">
        <v>1135</v>
      </c>
      <c r="N1407" s="72">
        <v>7</v>
      </c>
      <c r="O1407" s="72">
        <v>0</v>
      </c>
      <c r="P1407" s="72">
        <v>10</v>
      </c>
      <c r="Q1407" s="72" t="s">
        <v>5021</v>
      </c>
      <c r="R1407" s="72">
        <v>7.0027777777777782</v>
      </c>
      <c r="S1407" s="72">
        <v>71</v>
      </c>
      <c r="T1407" s="75">
        <v>14</v>
      </c>
      <c r="U1407" s="75">
        <v>2</v>
      </c>
      <c r="V1407" s="75" t="s">
        <v>5022</v>
      </c>
      <c r="W1407" s="75">
        <v>-71.233888888888885</v>
      </c>
      <c r="X1407" s="76" t="s">
        <v>6588</v>
      </c>
      <c r="Y1407" s="72" t="s">
        <v>557</v>
      </c>
      <c r="Z1407" s="74" t="s">
        <v>12927</v>
      </c>
      <c r="AA1407" s="70"/>
      <c r="AB1407" s="70"/>
    </row>
    <row r="1408" spans="1:28" ht="20.100000000000001" customHeight="1">
      <c r="A1408" s="72" t="s">
        <v>1299</v>
      </c>
      <c r="B1408" s="72" t="s">
        <v>14921</v>
      </c>
      <c r="C1408" s="75">
        <f t="shared" si="21"/>
        <v>21160210</v>
      </c>
      <c r="D1408" s="75" t="e">
        <f>MATCH(C1408,estadored!$B$26:$B$322,0)</f>
        <v>#N/A</v>
      </c>
      <c r="E1408" s="73" t="s">
        <v>14922</v>
      </c>
      <c r="F1408" s="74" t="s">
        <v>5019</v>
      </c>
      <c r="G1408" s="74" t="s">
        <v>12</v>
      </c>
      <c r="H1408" s="74" t="s">
        <v>13</v>
      </c>
      <c r="I1408" s="74" t="s">
        <v>24</v>
      </c>
      <c r="J1408" s="72" t="s">
        <v>15</v>
      </c>
      <c r="K1408" s="72" t="s">
        <v>14923</v>
      </c>
      <c r="L1408" s="72" t="s">
        <v>637</v>
      </c>
      <c r="M1408" s="72" t="s">
        <v>2039</v>
      </c>
      <c r="N1408" s="72">
        <v>3</v>
      </c>
      <c r="O1408" s="72">
        <v>54</v>
      </c>
      <c r="P1408" s="72">
        <v>0</v>
      </c>
      <c r="Q1408" s="72" t="s">
        <v>5021</v>
      </c>
      <c r="R1408" s="72">
        <v>3.9</v>
      </c>
      <c r="S1408" s="72">
        <v>74</v>
      </c>
      <c r="T1408" s="75">
        <v>46</v>
      </c>
      <c r="U1408" s="75">
        <v>0</v>
      </c>
      <c r="V1408" s="75" t="s">
        <v>5022</v>
      </c>
      <c r="W1408" s="75">
        <v>-74.766666666666666</v>
      </c>
      <c r="X1408" s="76" t="s">
        <v>6023</v>
      </c>
      <c r="Y1408" s="72" t="s">
        <v>13147</v>
      </c>
      <c r="Z1408" s="74" t="s">
        <v>8847</v>
      </c>
      <c r="AA1408" s="70"/>
      <c r="AB1408" s="70"/>
    </row>
    <row r="1409" spans="1:28" ht="20.100000000000001" customHeight="1">
      <c r="A1409" s="72" t="s">
        <v>674</v>
      </c>
      <c r="B1409" s="72" t="s">
        <v>10260</v>
      </c>
      <c r="C1409" s="75">
        <f t="shared" si="21"/>
        <v>28020150</v>
      </c>
      <c r="D1409" s="75" t="e">
        <f>MATCH(C1409,estadored!$B$26:$B$322,0)</f>
        <v>#N/A</v>
      </c>
      <c r="E1409" s="73" t="s">
        <v>10261</v>
      </c>
      <c r="F1409" s="74" t="s">
        <v>5019</v>
      </c>
      <c r="G1409" s="74" t="s">
        <v>12</v>
      </c>
      <c r="H1409" s="74" t="s">
        <v>13</v>
      </c>
      <c r="I1409" s="74" t="s">
        <v>14</v>
      </c>
      <c r="J1409" s="72" t="s">
        <v>15</v>
      </c>
      <c r="K1409" s="72" t="s">
        <v>10262</v>
      </c>
      <c r="L1409" s="72" t="s">
        <v>424</v>
      </c>
      <c r="M1409" s="72" t="s">
        <v>732</v>
      </c>
      <c r="N1409" s="72">
        <v>10</v>
      </c>
      <c r="O1409" s="72">
        <v>1</v>
      </c>
      <c r="P1409" s="72">
        <v>47.9</v>
      </c>
      <c r="Q1409" s="72" t="s">
        <v>5021</v>
      </c>
      <c r="R1409" s="72">
        <v>10.029972222222224</v>
      </c>
      <c r="S1409" s="72">
        <v>73</v>
      </c>
      <c r="T1409" s="75">
        <v>40</v>
      </c>
      <c r="U1409" s="75">
        <v>7.8</v>
      </c>
      <c r="V1409" s="75" t="s">
        <v>5022</v>
      </c>
      <c r="W1409" s="75">
        <v>-73.668833333333339</v>
      </c>
      <c r="X1409" s="76" t="s">
        <v>180</v>
      </c>
      <c r="Y1409" s="72" t="s">
        <v>8294</v>
      </c>
      <c r="Z1409" s="74" t="s">
        <v>18</v>
      </c>
      <c r="AA1409" s="70"/>
      <c r="AB1409" s="70"/>
    </row>
    <row r="1410" spans="1:28" ht="20.100000000000001" customHeight="1">
      <c r="A1410" s="72" t="s">
        <v>1031</v>
      </c>
      <c r="B1410" s="72" t="s">
        <v>13661</v>
      </c>
      <c r="C1410" s="75">
        <f t="shared" ref="C1410:C1473" si="22">B1410+0</f>
        <v>24065020</v>
      </c>
      <c r="D1410" s="75" t="e">
        <f>MATCH(C1410,estadored!$B$26:$B$322,0)</f>
        <v>#N/A</v>
      </c>
      <c r="E1410" s="73" t="s">
        <v>10261</v>
      </c>
      <c r="F1410" s="74" t="s">
        <v>5019</v>
      </c>
      <c r="G1410" s="74" t="s">
        <v>12</v>
      </c>
      <c r="H1410" s="74" t="s">
        <v>64</v>
      </c>
      <c r="I1410" s="74" t="s">
        <v>24</v>
      </c>
      <c r="J1410" s="72" t="s">
        <v>15</v>
      </c>
      <c r="K1410" s="72" t="s">
        <v>783</v>
      </c>
      <c r="L1410" s="72" t="s">
        <v>767</v>
      </c>
      <c r="M1410" s="72" t="s">
        <v>1086</v>
      </c>
      <c r="N1410" s="72">
        <v>7</v>
      </c>
      <c r="O1410" s="72">
        <v>4</v>
      </c>
      <c r="P1410" s="72">
        <v>0</v>
      </c>
      <c r="Q1410" s="72" t="s">
        <v>5021</v>
      </c>
      <c r="R1410" s="72">
        <v>7.0666666666666664</v>
      </c>
      <c r="S1410" s="72">
        <v>73</v>
      </c>
      <c r="T1410" s="75">
        <v>18</v>
      </c>
      <c r="U1410" s="75">
        <v>0</v>
      </c>
      <c r="V1410" s="75" t="s">
        <v>5022</v>
      </c>
      <c r="W1410" s="75">
        <v>-73.3</v>
      </c>
      <c r="X1410" s="76" t="s">
        <v>196</v>
      </c>
      <c r="Y1410" s="72" t="s">
        <v>5734</v>
      </c>
      <c r="Z1410" s="74" t="s">
        <v>8341</v>
      </c>
      <c r="AA1410" s="70"/>
      <c r="AB1410" s="70"/>
    </row>
    <row r="1411" spans="1:28" ht="20.100000000000001" customHeight="1">
      <c r="A1411" s="72" t="s">
        <v>1299</v>
      </c>
      <c r="B1411" s="72" t="s">
        <v>15589</v>
      </c>
      <c r="C1411" s="75">
        <f t="shared" si="22"/>
        <v>23030010</v>
      </c>
      <c r="D1411" s="75" t="e">
        <f>MATCH(C1411,estadored!$B$26:$B$322,0)</f>
        <v>#N/A</v>
      </c>
      <c r="E1411" s="73" t="s">
        <v>10261</v>
      </c>
      <c r="F1411" s="74" t="s">
        <v>5019</v>
      </c>
      <c r="G1411" s="74" t="s">
        <v>12</v>
      </c>
      <c r="H1411" s="74" t="s">
        <v>13</v>
      </c>
      <c r="I1411" s="74" t="s">
        <v>24</v>
      </c>
      <c r="J1411" s="72" t="s">
        <v>15</v>
      </c>
      <c r="K1411" s="72" t="s">
        <v>160</v>
      </c>
      <c r="L1411" s="72" t="s">
        <v>522</v>
      </c>
      <c r="M1411" s="72" t="s">
        <v>1361</v>
      </c>
      <c r="N1411" s="72">
        <v>5</v>
      </c>
      <c r="O1411" s="72">
        <v>28</v>
      </c>
      <c r="P1411" s="72">
        <v>0</v>
      </c>
      <c r="Q1411" s="72" t="s">
        <v>5021</v>
      </c>
      <c r="R1411" s="72">
        <v>5.4666666666666668</v>
      </c>
      <c r="S1411" s="72">
        <v>74</v>
      </c>
      <c r="T1411" s="75">
        <v>38</v>
      </c>
      <c r="U1411" s="75">
        <v>0</v>
      </c>
      <c r="V1411" s="75" t="s">
        <v>5022</v>
      </c>
      <c r="W1411" s="75">
        <v>-74.63333333333334</v>
      </c>
      <c r="X1411" s="76" t="s">
        <v>316</v>
      </c>
      <c r="Y1411" s="72" t="s">
        <v>6708</v>
      </c>
      <c r="Z1411" s="74" t="s">
        <v>5967</v>
      </c>
      <c r="AA1411" s="70"/>
      <c r="AB1411" s="70"/>
    </row>
    <row r="1412" spans="1:28" ht="20.100000000000001" customHeight="1">
      <c r="A1412" s="72" t="s">
        <v>1299</v>
      </c>
      <c r="B1412" s="72" t="s">
        <v>15607</v>
      </c>
      <c r="C1412" s="75">
        <f t="shared" si="22"/>
        <v>23050090</v>
      </c>
      <c r="D1412" s="75" t="e">
        <f>MATCH(C1412,estadored!$B$26:$B$322,0)</f>
        <v>#N/A</v>
      </c>
      <c r="E1412" s="73" t="s">
        <v>10261</v>
      </c>
      <c r="F1412" s="74" t="s">
        <v>5019</v>
      </c>
      <c r="G1412" s="74" t="s">
        <v>12</v>
      </c>
      <c r="H1412" s="74" t="s">
        <v>13</v>
      </c>
      <c r="I1412" s="74" t="s">
        <v>24</v>
      </c>
      <c r="J1412" s="72" t="s">
        <v>15</v>
      </c>
      <c r="K1412" s="72" t="s">
        <v>783</v>
      </c>
      <c r="L1412" s="72" t="s">
        <v>767</v>
      </c>
      <c r="M1412" s="72" t="s">
        <v>1086</v>
      </c>
      <c r="N1412" s="72">
        <v>7</v>
      </c>
      <c r="O1412" s="72">
        <v>4</v>
      </c>
      <c r="P1412" s="72">
        <v>0</v>
      </c>
      <c r="Q1412" s="72" t="s">
        <v>5021</v>
      </c>
      <c r="R1412" s="72">
        <v>7.0666666666666664</v>
      </c>
      <c r="S1412" s="72">
        <v>73</v>
      </c>
      <c r="T1412" s="75">
        <v>18</v>
      </c>
      <c r="U1412" s="75">
        <v>0</v>
      </c>
      <c r="V1412" s="75" t="s">
        <v>5022</v>
      </c>
      <c r="W1412" s="75">
        <v>-73.3</v>
      </c>
      <c r="X1412" s="76" t="s">
        <v>196</v>
      </c>
      <c r="Y1412" s="72" t="s">
        <v>6708</v>
      </c>
      <c r="Z1412" s="74" t="s">
        <v>6682</v>
      </c>
      <c r="AA1412" s="70"/>
      <c r="AB1412" s="70"/>
    </row>
    <row r="1413" spans="1:28" ht="20.100000000000001" customHeight="1">
      <c r="A1413" s="72" t="s">
        <v>674</v>
      </c>
      <c r="B1413" s="72" t="s">
        <v>9775</v>
      </c>
      <c r="C1413" s="75">
        <f t="shared" si="22"/>
        <v>15060130</v>
      </c>
      <c r="D1413" s="75" t="e">
        <f>MATCH(C1413,estadored!$B$26:$B$322,0)</f>
        <v>#N/A</v>
      </c>
      <c r="E1413" s="73" t="s">
        <v>9776</v>
      </c>
      <c r="F1413" s="74" t="s">
        <v>5019</v>
      </c>
      <c r="G1413" s="74" t="s">
        <v>12</v>
      </c>
      <c r="H1413" s="74" t="s">
        <v>67</v>
      </c>
      <c r="I1413" s="74" t="s">
        <v>14</v>
      </c>
      <c r="J1413" s="72" t="s">
        <v>15</v>
      </c>
      <c r="K1413" s="72" t="s">
        <v>685</v>
      </c>
      <c r="L1413" s="72" t="s">
        <v>678</v>
      </c>
      <c r="M1413" s="72" t="s">
        <v>681</v>
      </c>
      <c r="N1413" s="72">
        <v>11</v>
      </c>
      <c r="O1413" s="72">
        <v>8</v>
      </c>
      <c r="P1413" s="72">
        <v>31.2</v>
      </c>
      <c r="Q1413" s="72" t="s">
        <v>5021</v>
      </c>
      <c r="R1413" s="72">
        <v>11.141999999999999</v>
      </c>
      <c r="S1413" s="72">
        <v>72</v>
      </c>
      <c r="T1413" s="75">
        <v>30</v>
      </c>
      <c r="U1413" s="75">
        <v>30.5</v>
      </c>
      <c r="V1413" s="75" t="s">
        <v>5022</v>
      </c>
      <c r="W1413" s="75">
        <v>-72.508472222222224</v>
      </c>
      <c r="X1413" s="76" t="s">
        <v>8199</v>
      </c>
      <c r="Y1413" s="72" t="s">
        <v>197</v>
      </c>
      <c r="Z1413" s="74" t="s">
        <v>18</v>
      </c>
      <c r="AA1413" s="70"/>
      <c r="AB1413" s="70"/>
    </row>
    <row r="1414" spans="1:28" ht="20.100000000000001" customHeight="1">
      <c r="A1414" s="72" t="s">
        <v>11</v>
      </c>
      <c r="B1414" s="72" t="s">
        <v>5761</v>
      </c>
      <c r="C1414" s="75">
        <f t="shared" si="22"/>
        <v>25021480</v>
      </c>
      <c r="D1414" s="75" t="e">
        <f>MATCH(C1414,estadored!$B$26:$B$322,0)</f>
        <v>#N/A</v>
      </c>
      <c r="E1414" s="73" t="s">
        <v>5762</v>
      </c>
      <c r="F1414" s="74" t="s">
        <v>5019</v>
      </c>
      <c r="G1414" s="74" t="s">
        <v>12</v>
      </c>
      <c r="H1414" s="74" t="s">
        <v>13</v>
      </c>
      <c r="I1414" s="74" t="s">
        <v>14</v>
      </c>
      <c r="J1414" s="72" t="s">
        <v>15</v>
      </c>
      <c r="K1414" s="72" t="s">
        <v>184</v>
      </c>
      <c r="L1414" s="72" t="s">
        <v>27</v>
      </c>
      <c r="M1414" s="72" t="s">
        <v>176</v>
      </c>
      <c r="N1414" s="72">
        <v>8</v>
      </c>
      <c r="O1414" s="72">
        <v>1</v>
      </c>
      <c r="P1414" s="72">
        <v>55</v>
      </c>
      <c r="Q1414" s="72" t="s">
        <v>5021</v>
      </c>
      <c r="R1414" s="72">
        <v>8.031944444444445</v>
      </c>
      <c r="S1414" s="72">
        <v>74</v>
      </c>
      <c r="T1414" s="75">
        <v>47</v>
      </c>
      <c r="U1414" s="75">
        <v>18.7</v>
      </c>
      <c r="V1414" s="75" t="s">
        <v>5022</v>
      </c>
      <c r="W1414" s="75">
        <v>-74.788527777777773</v>
      </c>
      <c r="X1414" s="76" t="s">
        <v>185</v>
      </c>
      <c r="Y1414" s="72" t="s">
        <v>5763</v>
      </c>
      <c r="Z1414" s="74" t="s">
        <v>18</v>
      </c>
      <c r="AA1414" s="70"/>
      <c r="AB1414" s="70"/>
    </row>
    <row r="1415" spans="1:28" ht="20.100000000000001" customHeight="1">
      <c r="A1415" s="72" t="s">
        <v>1299</v>
      </c>
      <c r="B1415" s="72" t="s">
        <v>15312</v>
      </c>
      <c r="C1415" s="75">
        <f t="shared" si="22"/>
        <v>21250550</v>
      </c>
      <c r="D1415" s="75" t="e">
        <f>MATCH(C1415,estadored!$B$26:$B$322,0)</f>
        <v>#N/A</v>
      </c>
      <c r="E1415" s="73" t="s">
        <v>15313</v>
      </c>
      <c r="F1415" s="74" t="s">
        <v>5019</v>
      </c>
      <c r="G1415" s="74" t="s">
        <v>12</v>
      </c>
      <c r="H1415" s="74" t="s">
        <v>13</v>
      </c>
      <c r="I1415" s="74" t="s">
        <v>24</v>
      </c>
      <c r="J1415" s="72" t="s">
        <v>15</v>
      </c>
      <c r="K1415" s="72" t="s">
        <v>1339</v>
      </c>
      <c r="L1415" s="72" t="s">
        <v>637</v>
      </c>
      <c r="M1415" s="72" t="s">
        <v>15261</v>
      </c>
      <c r="N1415" s="72">
        <v>4</v>
      </c>
      <c r="O1415" s="72">
        <v>51</v>
      </c>
      <c r="P1415" s="72">
        <v>0</v>
      </c>
      <c r="Q1415" s="72" t="s">
        <v>5021</v>
      </c>
      <c r="R1415" s="72">
        <v>4.8499999999999996</v>
      </c>
      <c r="S1415" s="72">
        <v>74</v>
      </c>
      <c r="T1415" s="75">
        <v>56</v>
      </c>
      <c r="U1415" s="75">
        <v>0</v>
      </c>
      <c r="V1415" s="75" t="s">
        <v>5022</v>
      </c>
      <c r="W1415" s="75">
        <v>-74.933333333333337</v>
      </c>
      <c r="X1415" s="76" t="s">
        <v>520</v>
      </c>
      <c r="Y1415" s="72" t="s">
        <v>6227</v>
      </c>
      <c r="Z1415" s="74" t="s">
        <v>6154</v>
      </c>
      <c r="AA1415" s="70"/>
      <c r="AB1415" s="70"/>
    </row>
    <row r="1416" spans="1:28" ht="20.100000000000001" customHeight="1">
      <c r="A1416" s="72" t="s">
        <v>1137</v>
      </c>
      <c r="B1416" s="72" t="s">
        <v>14123</v>
      </c>
      <c r="C1416" s="75">
        <f t="shared" si="22"/>
        <v>26070170</v>
      </c>
      <c r="D1416" s="75" t="e">
        <f>MATCH(C1416,estadored!$B$26:$B$322,0)</f>
        <v>#N/A</v>
      </c>
      <c r="E1416" s="73" t="s">
        <v>14124</v>
      </c>
      <c r="F1416" s="74" t="s">
        <v>5019</v>
      </c>
      <c r="G1416" s="74" t="s">
        <v>12</v>
      </c>
      <c r="H1416" s="74" t="s">
        <v>13</v>
      </c>
      <c r="I1416" s="74" t="s">
        <v>14</v>
      </c>
      <c r="J1416" s="72" t="s">
        <v>15</v>
      </c>
      <c r="K1416" s="72" t="s">
        <v>14125</v>
      </c>
      <c r="L1416" s="72" t="s">
        <v>1146</v>
      </c>
      <c r="M1416" s="72" t="s">
        <v>14126</v>
      </c>
      <c r="N1416" s="72">
        <v>3</v>
      </c>
      <c r="O1416" s="72">
        <v>27</v>
      </c>
      <c r="P1416" s="72">
        <v>35</v>
      </c>
      <c r="Q1416" s="72" t="s">
        <v>5021</v>
      </c>
      <c r="R1416" s="72">
        <v>3.4597222222222226</v>
      </c>
      <c r="S1416" s="72">
        <v>76</v>
      </c>
      <c r="T1416" s="75">
        <v>15</v>
      </c>
      <c r="U1416" s="75">
        <v>1</v>
      </c>
      <c r="V1416" s="75" t="s">
        <v>5022</v>
      </c>
      <c r="W1416" s="75">
        <v>-76.250277777777782</v>
      </c>
      <c r="X1416" s="76" t="s">
        <v>8515</v>
      </c>
      <c r="Y1416" s="72" t="s">
        <v>14127</v>
      </c>
      <c r="Z1416" s="74" t="s">
        <v>18</v>
      </c>
      <c r="AA1416" s="70"/>
      <c r="AB1416" s="70"/>
    </row>
    <row r="1417" spans="1:28" ht="20.100000000000001" customHeight="1">
      <c r="A1417" s="72" t="s">
        <v>674</v>
      </c>
      <c r="B1417" s="72" t="s">
        <v>9843</v>
      </c>
      <c r="C1417" s="75">
        <f t="shared" si="22"/>
        <v>15065170</v>
      </c>
      <c r="D1417" s="75" t="e">
        <f>MATCH(C1417,estadored!$B$26:$B$322,0)</f>
        <v>#N/A</v>
      </c>
      <c r="E1417" s="73" t="s">
        <v>9844</v>
      </c>
      <c r="F1417" s="74" t="s">
        <v>5019</v>
      </c>
      <c r="G1417" s="74" t="s">
        <v>12</v>
      </c>
      <c r="H1417" s="74" t="s">
        <v>111</v>
      </c>
      <c r="I1417" s="74" t="s">
        <v>24</v>
      </c>
      <c r="J1417" s="72" t="s">
        <v>15</v>
      </c>
      <c r="K1417" s="72" t="s">
        <v>685</v>
      </c>
      <c r="L1417" s="72" t="s">
        <v>678</v>
      </c>
      <c r="M1417" s="72" t="s">
        <v>686</v>
      </c>
      <c r="N1417" s="72">
        <v>11</v>
      </c>
      <c r="O1417" s="72">
        <v>4</v>
      </c>
      <c r="P1417" s="72">
        <v>0</v>
      </c>
      <c r="Q1417" s="72" t="s">
        <v>5021</v>
      </c>
      <c r="R1417" s="72">
        <v>11.066666666666666</v>
      </c>
      <c r="S1417" s="72">
        <v>72</v>
      </c>
      <c r="T1417" s="75">
        <v>44</v>
      </c>
      <c r="U1417" s="75">
        <v>0</v>
      </c>
      <c r="V1417" s="75" t="s">
        <v>5022</v>
      </c>
      <c r="W1417" s="75">
        <v>-72.733333333333334</v>
      </c>
      <c r="X1417" s="76" t="s">
        <v>90</v>
      </c>
      <c r="Y1417" s="72" t="s">
        <v>6963</v>
      </c>
      <c r="Z1417" s="74" t="s">
        <v>9845</v>
      </c>
      <c r="AA1417" s="70"/>
      <c r="AB1417" s="70"/>
    </row>
    <row r="1418" spans="1:28" ht="20.100000000000001" customHeight="1">
      <c r="A1418" s="72" t="s">
        <v>564</v>
      </c>
      <c r="B1418" s="72" t="s">
        <v>8869</v>
      </c>
      <c r="C1418" s="75">
        <f t="shared" si="22"/>
        <v>21047020</v>
      </c>
      <c r="D1418" s="75" t="e">
        <f>MATCH(C1418,estadored!$B$26:$B$322,0)</f>
        <v>#N/A</v>
      </c>
      <c r="E1418" s="73" t="s">
        <v>8870</v>
      </c>
      <c r="F1418" s="74" t="s">
        <v>5019</v>
      </c>
      <c r="G1418" s="74" t="s">
        <v>19</v>
      </c>
      <c r="H1418" s="74" t="s">
        <v>20</v>
      </c>
      <c r="I1418" s="74" t="s">
        <v>24</v>
      </c>
      <c r="J1418" s="72" t="s">
        <v>15</v>
      </c>
      <c r="K1418" s="72" t="s">
        <v>160</v>
      </c>
      <c r="L1418" s="72" t="s">
        <v>566</v>
      </c>
      <c r="M1418" s="72" t="s">
        <v>8852</v>
      </c>
      <c r="N1418" s="72">
        <v>2</v>
      </c>
      <c r="O1418" s="72">
        <v>1</v>
      </c>
      <c r="P1418" s="72">
        <v>0</v>
      </c>
      <c r="Q1418" s="72" t="s">
        <v>5021</v>
      </c>
      <c r="R1418" s="72">
        <v>2.0166666666666666</v>
      </c>
      <c r="S1418" s="72">
        <v>75</v>
      </c>
      <c r="T1418" s="75">
        <v>57</v>
      </c>
      <c r="U1418" s="75">
        <v>0</v>
      </c>
      <c r="V1418" s="75" t="s">
        <v>5022</v>
      </c>
      <c r="W1418" s="75">
        <v>-75.95</v>
      </c>
      <c r="X1418" s="76" t="s">
        <v>8871</v>
      </c>
      <c r="Y1418" s="72" t="s">
        <v>5474</v>
      </c>
      <c r="Z1418" s="74" t="s">
        <v>5122</v>
      </c>
      <c r="AA1418" s="70"/>
      <c r="AB1418" s="70"/>
    </row>
    <row r="1419" spans="1:28" ht="20.100000000000001" customHeight="1">
      <c r="A1419" s="72" t="s">
        <v>1031</v>
      </c>
      <c r="B1419" s="72" t="s">
        <v>13265</v>
      </c>
      <c r="C1419" s="75">
        <f t="shared" si="22"/>
        <v>23197320</v>
      </c>
      <c r="D1419" s="75" t="e">
        <f>MATCH(C1419,estadored!$B$26:$B$322,0)</f>
        <v>#N/A</v>
      </c>
      <c r="E1419" s="73" t="s">
        <v>13266</v>
      </c>
      <c r="F1419" s="74" t="s">
        <v>5019</v>
      </c>
      <c r="G1419" s="74" t="s">
        <v>19</v>
      </c>
      <c r="H1419" s="74" t="s">
        <v>31</v>
      </c>
      <c r="I1419" s="74" t="s">
        <v>24</v>
      </c>
      <c r="J1419" s="72" t="s">
        <v>15</v>
      </c>
      <c r="K1419" s="72" t="s">
        <v>13051</v>
      </c>
      <c r="L1419" s="72" t="s">
        <v>767</v>
      </c>
      <c r="M1419" s="72" t="s">
        <v>13249</v>
      </c>
      <c r="N1419" s="72">
        <v>7</v>
      </c>
      <c r="O1419" s="72">
        <v>13</v>
      </c>
      <c r="P1419" s="72">
        <v>0</v>
      </c>
      <c r="Q1419" s="72" t="s">
        <v>5021</v>
      </c>
      <c r="R1419" s="72">
        <v>7.2166666666666668</v>
      </c>
      <c r="S1419" s="72">
        <v>73</v>
      </c>
      <c r="T1419" s="75">
        <v>3</v>
      </c>
      <c r="U1419" s="75">
        <v>0</v>
      </c>
      <c r="V1419" s="75" t="s">
        <v>5022</v>
      </c>
      <c r="W1419" s="75">
        <v>-73.05</v>
      </c>
      <c r="X1419" s="76" t="s">
        <v>11169</v>
      </c>
      <c r="Y1419" s="72" t="s">
        <v>573</v>
      </c>
      <c r="Z1419" s="74" t="s">
        <v>6063</v>
      </c>
      <c r="AA1419" s="70"/>
      <c r="AB1419" s="70"/>
    </row>
    <row r="1420" spans="1:28" ht="20.100000000000001" customHeight="1">
      <c r="A1420" s="72" t="s">
        <v>1031</v>
      </c>
      <c r="B1420" s="72" t="s">
        <v>12964</v>
      </c>
      <c r="C1420" s="75">
        <f t="shared" si="22"/>
        <v>23180050</v>
      </c>
      <c r="D1420" s="75" t="e">
        <f>MATCH(C1420,estadored!$B$26:$B$322,0)</f>
        <v>#N/A</v>
      </c>
      <c r="E1420" s="73" t="s">
        <v>12965</v>
      </c>
      <c r="F1420" s="74" t="s">
        <v>5019</v>
      </c>
      <c r="G1420" s="74" t="s">
        <v>12</v>
      </c>
      <c r="H1420" s="74" t="s">
        <v>13</v>
      </c>
      <c r="I1420" s="74" t="s">
        <v>14</v>
      </c>
      <c r="J1420" s="72" t="s">
        <v>15</v>
      </c>
      <c r="K1420" s="72" t="s">
        <v>12959</v>
      </c>
      <c r="L1420" s="72" t="s">
        <v>767</v>
      </c>
      <c r="M1420" s="72" t="s">
        <v>12960</v>
      </c>
      <c r="N1420" s="72">
        <v>7</v>
      </c>
      <c r="O1420" s="72">
        <v>32</v>
      </c>
      <c r="P1420" s="72">
        <v>29</v>
      </c>
      <c r="Q1420" s="72" t="s">
        <v>5021</v>
      </c>
      <c r="R1420" s="72">
        <v>7.5413888888888891</v>
      </c>
      <c r="S1420" s="72">
        <v>73</v>
      </c>
      <c r="T1420" s="75">
        <v>35</v>
      </c>
      <c r="U1420" s="75">
        <v>53</v>
      </c>
      <c r="V1420" s="75" t="s">
        <v>5022</v>
      </c>
      <c r="W1420" s="75">
        <v>-73.598055555555547</v>
      </c>
      <c r="X1420" s="76" t="s">
        <v>423</v>
      </c>
      <c r="Y1420" s="72" t="s">
        <v>29</v>
      </c>
      <c r="Z1420" s="74" t="s">
        <v>18</v>
      </c>
      <c r="AA1420" s="70"/>
      <c r="AB1420" s="70"/>
    </row>
    <row r="1421" spans="1:28" ht="20.100000000000001" customHeight="1">
      <c r="A1421" s="72" t="s">
        <v>1031</v>
      </c>
      <c r="B1421" s="72" t="s">
        <v>13008</v>
      </c>
      <c r="C1421" s="75">
        <f t="shared" si="22"/>
        <v>23187140</v>
      </c>
      <c r="D1421" s="75" t="e">
        <f>MATCH(C1421,estadored!$B$26:$B$322,0)</f>
        <v>#N/A</v>
      </c>
      <c r="E1421" s="73" t="s">
        <v>13009</v>
      </c>
      <c r="F1421" s="74" t="s">
        <v>5019</v>
      </c>
      <c r="G1421" s="74" t="s">
        <v>19</v>
      </c>
      <c r="H1421" s="74" t="s">
        <v>20</v>
      </c>
      <c r="I1421" s="74" t="s">
        <v>24</v>
      </c>
      <c r="J1421" s="72" t="s">
        <v>15</v>
      </c>
      <c r="K1421" s="72" t="s">
        <v>7791</v>
      </c>
      <c r="L1421" s="72" t="s">
        <v>767</v>
      </c>
      <c r="M1421" s="72" t="s">
        <v>12960</v>
      </c>
      <c r="N1421" s="72">
        <v>7</v>
      </c>
      <c r="O1421" s="72">
        <v>26</v>
      </c>
      <c r="P1421" s="72">
        <v>0</v>
      </c>
      <c r="Q1421" s="72" t="s">
        <v>5021</v>
      </c>
      <c r="R1421" s="72">
        <v>7.4333333333333336</v>
      </c>
      <c r="S1421" s="72">
        <v>73</v>
      </c>
      <c r="T1421" s="75">
        <v>29</v>
      </c>
      <c r="U1421" s="75">
        <v>0</v>
      </c>
      <c r="V1421" s="75" t="s">
        <v>5022</v>
      </c>
      <c r="W1421" s="75">
        <v>-73.483333333333334</v>
      </c>
      <c r="X1421" s="76" t="s">
        <v>17</v>
      </c>
      <c r="Y1421" s="72" t="s">
        <v>5323</v>
      </c>
      <c r="Z1421" s="74" t="s">
        <v>5413</v>
      </c>
      <c r="AA1421" s="70"/>
      <c r="AB1421" s="70"/>
    </row>
    <row r="1422" spans="1:28" ht="20.100000000000001" customHeight="1">
      <c r="A1422" s="72" t="s">
        <v>493</v>
      </c>
      <c r="B1422" s="72" t="s">
        <v>8534</v>
      </c>
      <c r="C1422" s="75">
        <f t="shared" si="22"/>
        <v>35217020</v>
      </c>
      <c r="D1422" s="75" t="e">
        <f>MATCH(C1422,estadored!$B$26:$B$322,0)</f>
        <v>#N/A</v>
      </c>
      <c r="E1422" s="73" t="s">
        <v>8535</v>
      </c>
      <c r="F1422" s="74" t="s">
        <v>5019</v>
      </c>
      <c r="G1422" s="74" t="s">
        <v>19</v>
      </c>
      <c r="H1422" s="74" t="s">
        <v>20</v>
      </c>
      <c r="I1422" s="74" t="s">
        <v>14</v>
      </c>
      <c r="J1422" s="72" t="s">
        <v>15</v>
      </c>
      <c r="K1422" s="72" t="s">
        <v>551</v>
      </c>
      <c r="L1422" s="72" t="s">
        <v>545</v>
      </c>
      <c r="M1422" s="72" t="s">
        <v>550</v>
      </c>
      <c r="N1422" s="72">
        <v>4</v>
      </c>
      <c r="O1422" s="72">
        <v>41</v>
      </c>
      <c r="P1422" s="72">
        <v>34.4</v>
      </c>
      <c r="Q1422" s="72" t="s">
        <v>5021</v>
      </c>
      <c r="R1422" s="72">
        <v>4.6928888888888896</v>
      </c>
      <c r="S1422" s="72">
        <v>71</v>
      </c>
      <c r="T1422" s="75">
        <v>33</v>
      </c>
      <c r="U1422" s="75">
        <v>42.1</v>
      </c>
      <c r="V1422" s="75" t="s">
        <v>5022</v>
      </c>
      <c r="W1422" s="75">
        <v>-71.561694444444441</v>
      </c>
      <c r="X1422" s="76" t="s">
        <v>8536</v>
      </c>
      <c r="Y1422" s="72" t="s">
        <v>195</v>
      </c>
      <c r="Z1422" s="74" t="s">
        <v>18</v>
      </c>
      <c r="AA1422" s="70"/>
      <c r="AB1422" s="70"/>
    </row>
    <row r="1423" spans="1:28" ht="20.100000000000001" customHeight="1">
      <c r="A1423" s="72" t="s">
        <v>1031</v>
      </c>
      <c r="B1423" s="72" t="s">
        <v>12614</v>
      </c>
      <c r="C1423" s="75">
        <f t="shared" si="22"/>
        <v>16035040</v>
      </c>
      <c r="D1423" s="75" t="e">
        <f>MATCH(C1423,estadored!$B$26:$B$322,0)</f>
        <v>#N/A</v>
      </c>
      <c r="E1423" s="73" t="s">
        <v>12615</v>
      </c>
      <c r="F1423" s="74" t="s">
        <v>5019</v>
      </c>
      <c r="G1423" s="74" t="s">
        <v>12</v>
      </c>
      <c r="H1423" s="74" t="s">
        <v>26</v>
      </c>
      <c r="I1423" s="74" t="s">
        <v>24</v>
      </c>
      <c r="J1423" s="72" t="s">
        <v>15</v>
      </c>
      <c r="K1423" s="72" t="s">
        <v>2317</v>
      </c>
      <c r="L1423" s="72" t="s">
        <v>492</v>
      </c>
      <c r="M1423" s="72" t="s">
        <v>12578</v>
      </c>
      <c r="N1423" s="72">
        <v>8</v>
      </c>
      <c r="O1423" s="72">
        <v>20</v>
      </c>
      <c r="P1423" s="72">
        <v>0</v>
      </c>
      <c r="Q1423" s="72" t="s">
        <v>5021</v>
      </c>
      <c r="R1423" s="72">
        <v>8.3333333333333339</v>
      </c>
      <c r="S1423" s="72">
        <v>72</v>
      </c>
      <c r="T1423" s="75">
        <v>39</v>
      </c>
      <c r="U1423" s="75">
        <v>0</v>
      </c>
      <c r="V1423" s="75" t="s">
        <v>5022</v>
      </c>
      <c r="W1423" s="75">
        <v>-72.650000000000006</v>
      </c>
      <c r="X1423" s="76" t="s">
        <v>6711</v>
      </c>
      <c r="Y1423" s="72" t="s">
        <v>5448</v>
      </c>
      <c r="Z1423" s="74" t="s">
        <v>11223</v>
      </c>
      <c r="AA1423" s="70"/>
      <c r="AB1423" s="70"/>
    </row>
    <row r="1424" spans="1:28" ht="20.100000000000001" customHeight="1">
      <c r="A1424" s="72" t="s">
        <v>1371</v>
      </c>
      <c r="B1424" s="72" t="s">
        <v>16109</v>
      </c>
      <c r="C1424" s="75">
        <f t="shared" si="22"/>
        <v>23060370</v>
      </c>
      <c r="D1424" s="75" t="e">
        <f>MATCH(C1424,estadored!$B$26:$B$322,0)</f>
        <v>#N/A</v>
      </c>
      <c r="E1424" s="73" t="s">
        <v>16110</v>
      </c>
      <c r="F1424" s="74" t="s">
        <v>5019</v>
      </c>
      <c r="G1424" s="74" t="s">
        <v>12</v>
      </c>
      <c r="H1424" s="74" t="s">
        <v>13</v>
      </c>
      <c r="I1424" s="74" t="s">
        <v>14</v>
      </c>
      <c r="J1424" s="72" t="s">
        <v>15</v>
      </c>
      <c r="K1424" s="72" t="s">
        <v>16100</v>
      </c>
      <c r="L1424" s="72" t="s">
        <v>522</v>
      </c>
      <c r="M1424" s="72" t="s">
        <v>12023</v>
      </c>
      <c r="N1424" s="72">
        <v>4</v>
      </c>
      <c r="O1424" s="72">
        <v>58</v>
      </c>
      <c r="P1424" s="72">
        <v>0</v>
      </c>
      <c r="Q1424" s="72" t="s">
        <v>5021</v>
      </c>
      <c r="R1424" s="72">
        <v>4.9666666666666668</v>
      </c>
      <c r="S1424" s="72">
        <v>74</v>
      </c>
      <c r="T1424" s="75">
        <v>22</v>
      </c>
      <c r="U1424" s="75">
        <v>0</v>
      </c>
      <c r="V1424" s="75" t="s">
        <v>5022</v>
      </c>
      <c r="W1424" s="75">
        <v>-74.36666666666666</v>
      </c>
      <c r="X1424" s="76" t="s">
        <v>140</v>
      </c>
      <c r="Y1424" s="72" t="s">
        <v>15229</v>
      </c>
      <c r="Z1424" s="74" t="s">
        <v>18</v>
      </c>
      <c r="AA1424" s="70"/>
      <c r="AB1424" s="70"/>
    </row>
    <row r="1425" spans="1:28" ht="20.100000000000001" customHeight="1">
      <c r="A1425" s="72" t="s">
        <v>892</v>
      </c>
      <c r="B1425" s="72" t="s">
        <v>12025</v>
      </c>
      <c r="C1425" s="75">
        <f t="shared" si="22"/>
        <v>52020030</v>
      </c>
      <c r="D1425" s="75" t="e">
        <f>MATCH(C1425,estadored!$B$26:$B$322,0)</f>
        <v>#N/A</v>
      </c>
      <c r="E1425" s="73" t="s">
        <v>12026</v>
      </c>
      <c r="F1425" s="74" t="s">
        <v>5019</v>
      </c>
      <c r="G1425" s="74" t="s">
        <v>12</v>
      </c>
      <c r="H1425" s="74" t="s">
        <v>13</v>
      </c>
      <c r="I1425" s="74" t="s">
        <v>14</v>
      </c>
      <c r="J1425" s="72" t="s">
        <v>15</v>
      </c>
      <c r="K1425" s="72" t="s">
        <v>956</v>
      </c>
      <c r="L1425" s="72" t="s">
        <v>174</v>
      </c>
      <c r="M1425" s="72" t="s">
        <v>946</v>
      </c>
      <c r="N1425" s="72">
        <v>1</v>
      </c>
      <c r="O1425" s="72">
        <v>57</v>
      </c>
      <c r="P1425" s="72">
        <v>46</v>
      </c>
      <c r="Q1425" s="72" t="s">
        <v>5021</v>
      </c>
      <c r="R1425" s="72">
        <v>1.9627777777777777</v>
      </c>
      <c r="S1425" s="72">
        <v>77</v>
      </c>
      <c r="T1425" s="75">
        <v>7</v>
      </c>
      <c r="U1425" s="75">
        <v>13</v>
      </c>
      <c r="V1425" s="75" t="s">
        <v>5022</v>
      </c>
      <c r="W1425" s="75">
        <v>-77.120277777777773</v>
      </c>
      <c r="X1425" s="76" t="s">
        <v>955</v>
      </c>
      <c r="Y1425" s="72" t="s">
        <v>5946</v>
      </c>
      <c r="Z1425" s="74" t="s">
        <v>18</v>
      </c>
      <c r="AA1425" s="70"/>
      <c r="AB1425" s="70"/>
    </row>
    <row r="1426" spans="1:28" ht="20.100000000000001" customHeight="1">
      <c r="A1426" s="72" t="s">
        <v>892</v>
      </c>
      <c r="B1426" s="72" t="s">
        <v>3766</v>
      </c>
      <c r="C1426" s="75">
        <f t="shared" si="22"/>
        <v>52025080</v>
      </c>
      <c r="D1426" s="75">
        <f>MATCH(C1426,estadored!$B$26:$B$322,0)</f>
        <v>60</v>
      </c>
      <c r="E1426" s="73" t="s">
        <v>960</v>
      </c>
      <c r="F1426" s="74" t="s">
        <v>38</v>
      </c>
      <c r="G1426" s="74" t="s">
        <v>12</v>
      </c>
      <c r="H1426" s="74" t="s">
        <v>64</v>
      </c>
      <c r="I1426" s="74" t="s">
        <v>14</v>
      </c>
      <c r="J1426" s="72" t="s">
        <v>15</v>
      </c>
      <c r="K1426" s="72" t="s">
        <v>956</v>
      </c>
      <c r="L1426" s="72" t="s">
        <v>174</v>
      </c>
      <c r="M1426" s="72" t="s">
        <v>946</v>
      </c>
      <c r="N1426" s="72">
        <v>1</v>
      </c>
      <c r="O1426" s="72">
        <v>57</v>
      </c>
      <c r="P1426" s="72">
        <v>46</v>
      </c>
      <c r="Q1426" s="72" t="s">
        <v>5021</v>
      </c>
      <c r="R1426" s="72">
        <v>1.9627777777777777</v>
      </c>
      <c r="S1426" s="72">
        <v>77</v>
      </c>
      <c r="T1426" s="75">
        <v>7</v>
      </c>
      <c r="U1426" s="75">
        <v>13</v>
      </c>
      <c r="V1426" s="75" t="s">
        <v>5022</v>
      </c>
      <c r="W1426" s="75">
        <v>-77.120277777777773</v>
      </c>
      <c r="X1426" s="76" t="s">
        <v>955</v>
      </c>
      <c r="Y1426" s="72" t="s">
        <v>439</v>
      </c>
      <c r="Z1426" s="74" t="s">
        <v>18</v>
      </c>
      <c r="AA1426" s="70"/>
      <c r="AB1426" s="70"/>
    </row>
    <row r="1427" spans="1:28" ht="20.100000000000001" customHeight="1">
      <c r="A1427" s="72" t="s">
        <v>892</v>
      </c>
      <c r="B1427" s="72" t="s">
        <v>11907</v>
      </c>
      <c r="C1427" s="75">
        <f t="shared" si="22"/>
        <v>47060020</v>
      </c>
      <c r="D1427" s="75" t="e">
        <f>MATCH(C1427,estadored!$B$26:$B$322,0)</f>
        <v>#N/A</v>
      </c>
      <c r="E1427" s="73" t="s">
        <v>11908</v>
      </c>
      <c r="F1427" s="74" t="s">
        <v>5019</v>
      </c>
      <c r="G1427" s="74" t="s">
        <v>12</v>
      </c>
      <c r="H1427" s="74" t="s">
        <v>13</v>
      </c>
      <c r="I1427" s="74" t="s">
        <v>14</v>
      </c>
      <c r="J1427" s="72" t="s">
        <v>15</v>
      </c>
      <c r="K1427" s="72" t="s">
        <v>660</v>
      </c>
      <c r="L1427" s="72" t="s">
        <v>662</v>
      </c>
      <c r="M1427" s="72" t="s">
        <v>11909</v>
      </c>
      <c r="N1427" s="72">
        <v>2</v>
      </c>
      <c r="O1427" s="72">
        <v>26</v>
      </c>
      <c r="P1427" s="72">
        <v>38.299999999999997</v>
      </c>
      <c r="Q1427" s="72" t="s">
        <v>9401</v>
      </c>
      <c r="R1427" s="72">
        <v>-2.4439722222222224</v>
      </c>
      <c r="S1427" s="72">
        <v>72</v>
      </c>
      <c r="T1427" s="75">
        <v>40</v>
      </c>
      <c r="U1427" s="75">
        <v>22</v>
      </c>
      <c r="V1427" s="75" t="s">
        <v>5022</v>
      </c>
      <c r="W1427" s="75">
        <v>-72.672777777777782</v>
      </c>
      <c r="X1427" s="76" t="s">
        <v>255</v>
      </c>
      <c r="Y1427" s="72" t="s">
        <v>5506</v>
      </c>
      <c r="Z1427" s="74" t="s">
        <v>18</v>
      </c>
      <c r="AA1427" s="70"/>
      <c r="AB1427" s="70"/>
    </row>
    <row r="1428" spans="1:28" ht="20.100000000000001" customHeight="1">
      <c r="A1428" s="72" t="s">
        <v>892</v>
      </c>
      <c r="B1428" s="72" t="s">
        <v>11912</v>
      </c>
      <c r="C1428" s="75">
        <f t="shared" si="22"/>
        <v>47067020</v>
      </c>
      <c r="D1428" s="75" t="e">
        <f>MATCH(C1428,estadored!$B$26:$B$322,0)</f>
        <v>#N/A</v>
      </c>
      <c r="E1428" s="73" t="s">
        <v>11908</v>
      </c>
      <c r="F1428" s="74" t="s">
        <v>5019</v>
      </c>
      <c r="G1428" s="74" t="s">
        <v>19</v>
      </c>
      <c r="H1428" s="74" t="s">
        <v>20</v>
      </c>
      <c r="I1428" s="74" t="s">
        <v>14</v>
      </c>
      <c r="J1428" s="72" t="s">
        <v>15</v>
      </c>
      <c r="K1428" s="72" t="s">
        <v>660</v>
      </c>
      <c r="L1428" s="72" t="s">
        <v>662</v>
      </c>
      <c r="M1428" s="72" t="s">
        <v>11909</v>
      </c>
      <c r="N1428" s="72">
        <v>2</v>
      </c>
      <c r="O1428" s="72">
        <v>26</v>
      </c>
      <c r="P1428" s="72">
        <v>38.299999999999997</v>
      </c>
      <c r="Q1428" s="72" t="s">
        <v>9401</v>
      </c>
      <c r="R1428" s="72">
        <v>-2.4439722222222224</v>
      </c>
      <c r="S1428" s="72">
        <v>72</v>
      </c>
      <c r="T1428" s="75">
        <v>40</v>
      </c>
      <c r="U1428" s="75">
        <v>22</v>
      </c>
      <c r="V1428" s="75" t="s">
        <v>5022</v>
      </c>
      <c r="W1428" s="75">
        <v>-72.672777777777782</v>
      </c>
      <c r="X1428" s="76" t="s">
        <v>255</v>
      </c>
      <c r="Y1428" s="72" t="s">
        <v>5506</v>
      </c>
      <c r="Z1428" s="74" t="s">
        <v>18</v>
      </c>
      <c r="AA1428" s="70"/>
      <c r="AB1428" s="70"/>
    </row>
    <row r="1429" spans="1:28" ht="20.100000000000001" customHeight="1">
      <c r="A1429" s="72" t="s">
        <v>564</v>
      </c>
      <c r="B1429" s="72" t="s">
        <v>9469</v>
      </c>
      <c r="C1429" s="75">
        <f t="shared" si="22"/>
        <v>44120010</v>
      </c>
      <c r="D1429" s="75" t="e">
        <f>MATCH(C1429,estadored!$B$26:$B$322,0)</f>
        <v>#N/A</v>
      </c>
      <c r="E1429" s="73" t="s">
        <v>9470</v>
      </c>
      <c r="F1429" s="74" t="s">
        <v>5019</v>
      </c>
      <c r="G1429" s="74" t="s">
        <v>12</v>
      </c>
      <c r="H1429" s="74" t="s">
        <v>13</v>
      </c>
      <c r="I1429" s="74" t="s">
        <v>14</v>
      </c>
      <c r="J1429" s="72" t="s">
        <v>15</v>
      </c>
      <c r="K1429" s="72" t="s">
        <v>658</v>
      </c>
      <c r="L1429" s="72" t="s">
        <v>646</v>
      </c>
      <c r="M1429" s="72" t="s">
        <v>659</v>
      </c>
      <c r="N1429" s="72">
        <v>0</v>
      </c>
      <c r="O1429" s="72">
        <v>29</v>
      </c>
      <c r="P1429" s="72">
        <v>10.4</v>
      </c>
      <c r="Q1429" s="72" t="s">
        <v>9401</v>
      </c>
      <c r="R1429" s="72">
        <v>-0.48622222222222222</v>
      </c>
      <c r="S1429" s="72">
        <v>73</v>
      </c>
      <c r="T1429" s="75">
        <v>32</v>
      </c>
      <c r="U1429" s="75">
        <v>2.9</v>
      </c>
      <c r="V1429" s="75" t="s">
        <v>5022</v>
      </c>
      <c r="W1429" s="75">
        <v>-73.53413888888889</v>
      </c>
      <c r="X1429" s="76" t="s">
        <v>8507</v>
      </c>
      <c r="Y1429" s="72" t="s">
        <v>120</v>
      </c>
      <c r="Z1429" s="74" t="s">
        <v>18</v>
      </c>
      <c r="AA1429" s="70"/>
      <c r="AB1429" s="70"/>
    </row>
    <row r="1430" spans="1:28" ht="20.100000000000001" customHeight="1">
      <c r="A1430" s="72" t="s">
        <v>564</v>
      </c>
      <c r="B1430" s="72" t="s">
        <v>9473</v>
      </c>
      <c r="C1430" s="75">
        <f t="shared" si="22"/>
        <v>44127010</v>
      </c>
      <c r="D1430" s="75" t="e">
        <f>MATCH(C1430,estadored!$B$26:$B$322,0)</f>
        <v>#N/A</v>
      </c>
      <c r="E1430" s="73" t="s">
        <v>9470</v>
      </c>
      <c r="F1430" s="74" t="s">
        <v>5019</v>
      </c>
      <c r="G1430" s="74" t="s">
        <v>19</v>
      </c>
      <c r="H1430" s="74" t="s">
        <v>20</v>
      </c>
      <c r="I1430" s="74" t="s">
        <v>14</v>
      </c>
      <c r="J1430" s="72" t="s">
        <v>15</v>
      </c>
      <c r="K1430" s="72" t="s">
        <v>658</v>
      </c>
      <c r="L1430" s="72" t="s">
        <v>646</v>
      </c>
      <c r="M1430" s="72" t="s">
        <v>659</v>
      </c>
      <c r="N1430" s="72">
        <v>0</v>
      </c>
      <c r="O1430" s="72">
        <v>29</v>
      </c>
      <c r="P1430" s="72">
        <v>10.4</v>
      </c>
      <c r="Q1430" s="72" t="s">
        <v>9401</v>
      </c>
      <c r="R1430" s="72">
        <v>-0.48622222222222222</v>
      </c>
      <c r="S1430" s="72">
        <v>73</v>
      </c>
      <c r="T1430" s="75">
        <v>32</v>
      </c>
      <c r="U1430" s="75">
        <v>2.9</v>
      </c>
      <c r="V1430" s="75" t="s">
        <v>5022</v>
      </c>
      <c r="W1430" s="75">
        <v>-73.53413888888889</v>
      </c>
      <c r="X1430" s="76" t="s">
        <v>8507</v>
      </c>
      <c r="Y1430" s="72" t="s">
        <v>120</v>
      </c>
      <c r="Z1430" s="74" t="s">
        <v>18</v>
      </c>
      <c r="AA1430" s="70"/>
      <c r="AB1430" s="70"/>
    </row>
    <row r="1431" spans="1:28" ht="20.100000000000001" customHeight="1">
      <c r="A1431" s="72" t="s">
        <v>1299</v>
      </c>
      <c r="B1431" s="72" t="s">
        <v>15263</v>
      </c>
      <c r="C1431" s="75">
        <f t="shared" si="22"/>
        <v>21250100</v>
      </c>
      <c r="D1431" s="75" t="e">
        <f>MATCH(C1431,estadored!$B$26:$B$322,0)</f>
        <v>#N/A</v>
      </c>
      <c r="E1431" s="73" t="s">
        <v>15264</v>
      </c>
      <c r="F1431" s="74" t="s">
        <v>5019</v>
      </c>
      <c r="G1431" s="74" t="s">
        <v>12</v>
      </c>
      <c r="H1431" s="74" t="s">
        <v>13</v>
      </c>
      <c r="I1431" s="74" t="s">
        <v>14</v>
      </c>
      <c r="J1431" s="72" t="s">
        <v>15</v>
      </c>
      <c r="K1431" s="72" t="s">
        <v>1339</v>
      </c>
      <c r="L1431" s="72" t="s">
        <v>637</v>
      </c>
      <c r="M1431" s="72" t="s">
        <v>15247</v>
      </c>
      <c r="N1431" s="72">
        <v>4</v>
      </c>
      <c r="O1431" s="72">
        <v>45</v>
      </c>
      <c r="P1431" s="72">
        <v>42.6</v>
      </c>
      <c r="Q1431" s="72" t="s">
        <v>5021</v>
      </c>
      <c r="R1431" s="72">
        <v>4.7618333333333336</v>
      </c>
      <c r="S1431" s="72">
        <v>74</v>
      </c>
      <c r="T1431" s="75">
        <v>53</v>
      </c>
      <c r="U1431" s="75">
        <v>55.3</v>
      </c>
      <c r="V1431" s="75" t="s">
        <v>5022</v>
      </c>
      <c r="W1431" s="75">
        <v>-74.898694444444445</v>
      </c>
      <c r="X1431" s="76" t="s">
        <v>8271</v>
      </c>
      <c r="Y1431" s="72" t="s">
        <v>5287</v>
      </c>
      <c r="Z1431" s="74" t="s">
        <v>18</v>
      </c>
      <c r="AA1431" s="70"/>
      <c r="AB1431" s="70"/>
    </row>
    <row r="1432" spans="1:28" ht="20.100000000000001" customHeight="1">
      <c r="A1432" s="72" t="s">
        <v>1031</v>
      </c>
      <c r="B1432" s="72" t="s">
        <v>13023</v>
      </c>
      <c r="C1432" s="75">
        <f t="shared" si="22"/>
        <v>23187220</v>
      </c>
      <c r="D1432" s="75" t="e">
        <f>MATCH(C1432,estadored!$B$26:$B$322,0)</f>
        <v>#N/A</v>
      </c>
      <c r="E1432" s="73" t="s">
        <v>13024</v>
      </c>
      <c r="F1432" s="74" t="s">
        <v>5019</v>
      </c>
      <c r="G1432" s="74" t="s">
        <v>19</v>
      </c>
      <c r="H1432" s="74" t="s">
        <v>20</v>
      </c>
      <c r="I1432" s="74" t="s">
        <v>24</v>
      </c>
      <c r="J1432" s="72" t="s">
        <v>15</v>
      </c>
      <c r="K1432" s="72" t="s">
        <v>13025</v>
      </c>
      <c r="L1432" s="72" t="s">
        <v>767</v>
      </c>
      <c r="M1432" s="72" t="s">
        <v>12960</v>
      </c>
      <c r="N1432" s="72">
        <v>7</v>
      </c>
      <c r="O1432" s="72">
        <v>33</v>
      </c>
      <c r="P1432" s="72">
        <v>0</v>
      </c>
      <c r="Q1432" s="72" t="s">
        <v>5021</v>
      </c>
      <c r="R1432" s="72">
        <v>7.55</v>
      </c>
      <c r="S1432" s="72">
        <v>73</v>
      </c>
      <c r="T1432" s="75">
        <v>35</v>
      </c>
      <c r="U1432" s="75">
        <v>0</v>
      </c>
      <c r="V1432" s="75" t="s">
        <v>5022</v>
      </c>
      <c r="W1432" s="75">
        <v>-73.583333333333329</v>
      </c>
      <c r="X1432" s="76" t="s">
        <v>21</v>
      </c>
      <c r="Y1432" s="72" t="s">
        <v>5474</v>
      </c>
      <c r="Z1432" s="74" t="s">
        <v>5413</v>
      </c>
      <c r="AA1432" s="70"/>
      <c r="AB1432" s="70"/>
    </row>
    <row r="1433" spans="1:28" ht="20.100000000000001" customHeight="1">
      <c r="A1433" s="72" t="s">
        <v>892</v>
      </c>
      <c r="B1433" s="72" t="s">
        <v>11990</v>
      </c>
      <c r="C1433" s="75">
        <f t="shared" si="22"/>
        <v>52010190</v>
      </c>
      <c r="D1433" s="75" t="e">
        <f>MATCH(C1433,estadored!$B$26:$B$322,0)</f>
        <v>#N/A</v>
      </c>
      <c r="E1433" s="73" t="s">
        <v>11991</v>
      </c>
      <c r="F1433" s="74" t="s">
        <v>5019</v>
      </c>
      <c r="G1433" s="74" t="s">
        <v>12</v>
      </c>
      <c r="H1433" s="74" t="s">
        <v>67</v>
      </c>
      <c r="I1433" s="74" t="s">
        <v>14</v>
      </c>
      <c r="J1433" s="72" t="s">
        <v>15</v>
      </c>
      <c r="K1433" s="72" t="s">
        <v>949</v>
      </c>
      <c r="L1433" s="72" t="s">
        <v>174</v>
      </c>
      <c r="M1433" s="72" t="s">
        <v>948</v>
      </c>
      <c r="N1433" s="72">
        <v>2</v>
      </c>
      <c r="O1433" s="72">
        <v>10</v>
      </c>
      <c r="P1433" s="72">
        <v>20</v>
      </c>
      <c r="Q1433" s="72" t="s">
        <v>5021</v>
      </c>
      <c r="R1433" s="72">
        <v>2.1722222222222221</v>
      </c>
      <c r="S1433" s="72">
        <v>76</v>
      </c>
      <c r="T1433" s="75">
        <v>36</v>
      </c>
      <c r="U1433" s="75">
        <v>38</v>
      </c>
      <c r="V1433" s="75" t="s">
        <v>5022</v>
      </c>
      <c r="W1433" s="75">
        <v>-76.61055555555555</v>
      </c>
      <c r="X1433" s="76" t="s">
        <v>11992</v>
      </c>
      <c r="Y1433" s="72" t="s">
        <v>8902</v>
      </c>
      <c r="Z1433" s="74" t="s">
        <v>18</v>
      </c>
      <c r="AA1433" s="70"/>
      <c r="AB1433" s="70"/>
    </row>
    <row r="1434" spans="1:28" ht="20.100000000000001" customHeight="1">
      <c r="A1434" s="72" t="s">
        <v>303</v>
      </c>
      <c r="B1434" s="72" t="s">
        <v>7815</v>
      </c>
      <c r="C1434" s="75">
        <f t="shared" si="22"/>
        <v>29037720</v>
      </c>
      <c r="D1434" s="75" t="e">
        <f>MATCH(C1434,estadored!$B$26:$B$322,0)</f>
        <v>#N/A</v>
      </c>
      <c r="E1434" s="73" t="s">
        <v>7816</v>
      </c>
      <c r="F1434" s="74" t="s">
        <v>5019</v>
      </c>
      <c r="G1434" s="74" t="s">
        <v>19</v>
      </c>
      <c r="H1434" s="74" t="s">
        <v>20</v>
      </c>
      <c r="I1434" s="74" t="s">
        <v>24</v>
      </c>
      <c r="J1434" s="72" t="s">
        <v>15</v>
      </c>
      <c r="K1434" s="72" t="s">
        <v>7779</v>
      </c>
      <c r="L1434" s="72" t="s">
        <v>175</v>
      </c>
      <c r="M1434" s="72" t="s">
        <v>443</v>
      </c>
      <c r="N1434" s="72">
        <v>9</v>
      </c>
      <c r="O1434" s="72">
        <v>59</v>
      </c>
      <c r="P1434" s="72">
        <v>0</v>
      </c>
      <c r="Q1434" s="72" t="s">
        <v>5021</v>
      </c>
      <c r="R1434" s="72">
        <v>9.9833333333333325</v>
      </c>
      <c r="S1434" s="72">
        <v>75</v>
      </c>
      <c r="T1434" s="75">
        <v>18</v>
      </c>
      <c r="U1434" s="75">
        <v>0</v>
      </c>
      <c r="V1434" s="75" t="s">
        <v>5022</v>
      </c>
      <c r="W1434" s="75">
        <v>-75.3</v>
      </c>
      <c r="X1434" s="76" t="s">
        <v>321</v>
      </c>
      <c r="Y1434" s="72" t="s">
        <v>7218</v>
      </c>
      <c r="Z1434" s="74" t="s">
        <v>5737</v>
      </c>
      <c r="AA1434" s="70"/>
      <c r="AB1434" s="70"/>
    </row>
    <row r="1435" spans="1:28" ht="20.100000000000001" customHeight="1">
      <c r="A1435" s="72" t="s">
        <v>11</v>
      </c>
      <c r="B1435" s="72" t="s">
        <v>5353</v>
      </c>
      <c r="C1435" s="75">
        <f t="shared" si="22"/>
        <v>12010100</v>
      </c>
      <c r="D1435" s="75" t="e">
        <f>MATCH(C1435,estadored!$B$26:$B$322,0)</f>
        <v>#N/A</v>
      </c>
      <c r="E1435" s="73" t="s">
        <v>5354</v>
      </c>
      <c r="F1435" s="74" t="s">
        <v>5019</v>
      </c>
      <c r="G1435" s="74" t="s">
        <v>12</v>
      </c>
      <c r="H1435" s="74" t="s">
        <v>13</v>
      </c>
      <c r="I1435" s="74" t="s">
        <v>14</v>
      </c>
      <c r="J1435" s="72" t="s">
        <v>15</v>
      </c>
      <c r="K1435" s="72" t="s">
        <v>5355</v>
      </c>
      <c r="L1435" s="72" t="s">
        <v>27</v>
      </c>
      <c r="M1435" s="72" t="s">
        <v>88</v>
      </c>
      <c r="N1435" s="72">
        <v>7</v>
      </c>
      <c r="O1435" s="72">
        <v>56</v>
      </c>
      <c r="P1435" s="72">
        <v>43.9</v>
      </c>
      <c r="Q1435" s="72" t="s">
        <v>5021</v>
      </c>
      <c r="R1435" s="72">
        <v>7.9455277777777784</v>
      </c>
      <c r="S1435" s="72">
        <v>76</v>
      </c>
      <c r="T1435" s="75">
        <v>37</v>
      </c>
      <c r="U1435" s="75">
        <v>2.6</v>
      </c>
      <c r="V1435" s="75" t="s">
        <v>5022</v>
      </c>
      <c r="W1435" s="75">
        <v>-76.617388888888883</v>
      </c>
      <c r="X1435" s="76" t="s">
        <v>105</v>
      </c>
      <c r="Y1435" s="72" t="s">
        <v>104</v>
      </c>
      <c r="Z1435" s="74" t="s">
        <v>18</v>
      </c>
      <c r="AA1435" s="70"/>
      <c r="AB1435" s="70"/>
    </row>
    <row r="1436" spans="1:28" ht="20.100000000000001" customHeight="1">
      <c r="A1436" s="72" t="s">
        <v>303</v>
      </c>
      <c r="B1436" s="72" t="s">
        <v>7112</v>
      </c>
      <c r="C1436" s="75">
        <f t="shared" si="22"/>
        <v>25020740</v>
      </c>
      <c r="D1436" s="75" t="e">
        <f>MATCH(C1436,estadored!$B$26:$B$322,0)</f>
        <v>#N/A</v>
      </c>
      <c r="E1436" s="73" t="s">
        <v>7113</v>
      </c>
      <c r="F1436" s="74" t="s">
        <v>5019</v>
      </c>
      <c r="G1436" s="74" t="s">
        <v>12</v>
      </c>
      <c r="H1436" s="74" t="s">
        <v>13</v>
      </c>
      <c r="I1436" s="74" t="s">
        <v>14</v>
      </c>
      <c r="J1436" s="72" t="s">
        <v>15</v>
      </c>
      <c r="K1436" s="72" t="s">
        <v>7043</v>
      </c>
      <c r="L1436" s="72" t="s">
        <v>182</v>
      </c>
      <c r="M1436" s="72" t="s">
        <v>376</v>
      </c>
      <c r="N1436" s="72">
        <v>8</v>
      </c>
      <c r="O1436" s="72">
        <v>37</v>
      </c>
      <c r="P1436" s="72">
        <v>45</v>
      </c>
      <c r="Q1436" s="72" t="s">
        <v>5021</v>
      </c>
      <c r="R1436" s="72">
        <v>8.6291666666666664</v>
      </c>
      <c r="S1436" s="72">
        <v>75</v>
      </c>
      <c r="T1436" s="75">
        <v>0</v>
      </c>
      <c r="U1436" s="75">
        <v>53</v>
      </c>
      <c r="V1436" s="75" t="s">
        <v>5022</v>
      </c>
      <c r="W1436" s="75">
        <v>-75.014722222222218</v>
      </c>
      <c r="X1436" s="76" t="s">
        <v>50</v>
      </c>
      <c r="Y1436" s="72" t="s">
        <v>72</v>
      </c>
      <c r="Z1436" s="74" t="s">
        <v>18</v>
      </c>
      <c r="AA1436" s="70"/>
      <c r="AB1436" s="70"/>
    </row>
    <row r="1437" spans="1:28" ht="20.100000000000001" customHeight="1">
      <c r="A1437" s="72" t="s">
        <v>674</v>
      </c>
      <c r="B1437" s="72" t="s">
        <v>10278</v>
      </c>
      <c r="C1437" s="75">
        <f t="shared" si="22"/>
        <v>28020350</v>
      </c>
      <c r="D1437" s="75" t="e">
        <f>MATCH(C1437,estadored!$B$26:$B$322,0)</f>
        <v>#N/A</v>
      </c>
      <c r="E1437" s="73" t="s">
        <v>10279</v>
      </c>
      <c r="F1437" s="74" t="s">
        <v>5019</v>
      </c>
      <c r="G1437" s="74" t="s">
        <v>12</v>
      </c>
      <c r="H1437" s="74" t="s">
        <v>13</v>
      </c>
      <c r="I1437" s="74" t="s">
        <v>24</v>
      </c>
      <c r="J1437" s="72" t="s">
        <v>15</v>
      </c>
      <c r="K1437" s="72" t="s">
        <v>10270</v>
      </c>
      <c r="L1437" s="72" t="s">
        <v>424</v>
      </c>
      <c r="M1437" s="72" t="s">
        <v>2313</v>
      </c>
      <c r="N1437" s="72">
        <v>9</v>
      </c>
      <c r="O1437" s="72">
        <v>55</v>
      </c>
      <c r="P1437" s="72">
        <v>0</v>
      </c>
      <c r="Q1437" s="72" t="s">
        <v>5021</v>
      </c>
      <c r="R1437" s="72">
        <v>9.9166666666666661</v>
      </c>
      <c r="S1437" s="72">
        <v>73</v>
      </c>
      <c r="T1437" s="75">
        <v>19</v>
      </c>
      <c r="U1437" s="75">
        <v>0</v>
      </c>
      <c r="V1437" s="75" t="s">
        <v>5022</v>
      </c>
      <c r="W1437" s="75">
        <v>-73.316666666666663</v>
      </c>
      <c r="X1437" s="76" t="s">
        <v>8609</v>
      </c>
      <c r="Y1437" s="72" t="s">
        <v>5128</v>
      </c>
      <c r="Z1437" s="74" t="s">
        <v>149</v>
      </c>
      <c r="AA1437" s="70"/>
      <c r="AB1437" s="70"/>
    </row>
    <row r="1438" spans="1:28" ht="20.100000000000001" customHeight="1">
      <c r="A1438" s="72" t="s">
        <v>674</v>
      </c>
      <c r="B1438" s="72" t="s">
        <v>10311</v>
      </c>
      <c r="C1438" s="75">
        <f t="shared" si="22"/>
        <v>28025060</v>
      </c>
      <c r="D1438" s="75" t="e">
        <f>MATCH(C1438,estadored!$B$26:$B$322,0)</f>
        <v>#N/A</v>
      </c>
      <c r="E1438" s="73" t="s">
        <v>10312</v>
      </c>
      <c r="F1438" s="74" t="s">
        <v>5019</v>
      </c>
      <c r="G1438" s="74" t="s">
        <v>12</v>
      </c>
      <c r="H1438" s="74" t="s">
        <v>26</v>
      </c>
      <c r="I1438" s="74" t="s">
        <v>24</v>
      </c>
      <c r="J1438" s="72" t="s">
        <v>15</v>
      </c>
      <c r="K1438" s="72" t="s">
        <v>10270</v>
      </c>
      <c r="L1438" s="72" t="s">
        <v>424</v>
      </c>
      <c r="M1438" s="72" t="s">
        <v>2313</v>
      </c>
      <c r="N1438" s="72">
        <v>9</v>
      </c>
      <c r="O1438" s="72">
        <v>56</v>
      </c>
      <c r="P1438" s="72">
        <v>0</v>
      </c>
      <c r="Q1438" s="72" t="s">
        <v>5021</v>
      </c>
      <c r="R1438" s="72">
        <v>9.9333333333333336</v>
      </c>
      <c r="S1438" s="72">
        <v>73</v>
      </c>
      <c r="T1438" s="75">
        <v>21</v>
      </c>
      <c r="U1438" s="75">
        <v>0</v>
      </c>
      <c r="V1438" s="75" t="s">
        <v>5022</v>
      </c>
      <c r="W1438" s="75">
        <v>-73.349999999999994</v>
      </c>
      <c r="X1438" s="76" t="s">
        <v>292</v>
      </c>
      <c r="Y1438" s="72" t="s">
        <v>7603</v>
      </c>
      <c r="Z1438" s="74" t="s">
        <v>6216</v>
      </c>
      <c r="AA1438" s="70"/>
      <c r="AB1438" s="70"/>
    </row>
    <row r="1439" spans="1:28" ht="20.100000000000001" customHeight="1">
      <c r="A1439" s="72" t="s">
        <v>11</v>
      </c>
      <c r="B1439" s="72" t="s">
        <v>5991</v>
      </c>
      <c r="C1439" s="75">
        <f t="shared" si="22"/>
        <v>26205030</v>
      </c>
      <c r="D1439" s="75" t="e">
        <f>MATCH(C1439,estadored!$B$26:$B$322,0)</f>
        <v>#N/A</v>
      </c>
      <c r="E1439" s="73" t="s">
        <v>5992</v>
      </c>
      <c r="F1439" s="74" t="s">
        <v>5019</v>
      </c>
      <c r="G1439" s="74" t="s">
        <v>12</v>
      </c>
      <c r="H1439" s="74" t="s">
        <v>26</v>
      </c>
      <c r="I1439" s="74" t="s">
        <v>24</v>
      </c>
      <c r="J1439" s="72" t="s">
        <v>15</v>
      </c>
      <c r="K1439" s="72" t="s">
        <v>174</v>
      </c>
      <c r="L1439" s="72" t="s">
        <v>27</v>
      </c>
      <c r="M1439" s="72" t="s">
        <v>202</v>
      </c>
      <c r="N1439" s="72">
        <v>5</v>
      </c>
      <c r="O1439" s="72">
        <v>47</v>
      </c>
      <c r="P1439" s="72">
        <v>0</v>
      </c>
      <c r="Q1439" s="72" t="s">
        <v>5021</v>
      </c>
      <c r="R1439" s="72">
        <v>5.7833333333333332</v>
      </c>
      <c r="S1439" s="72">
        <v>75</v>
      </c>
      <c r="T1439" s="75">
        <v>37</v>
      </c>
      <c r="U1439" s="75">
        <v>0</v>
      </c>
      <c r="V1439" s="75" t="s">
        <v>5022</v>
      </c>
      <c r="W1439" s="75">
        <v>-75.61666666666666</v>
      </c>
      <c r="X1439" s="76" t="s">
        <v>5993</v>
      </c>
      <c r="Y1439" s="72" t="s">
        <v>5994</v>
      </c>
      <c r="Z1439" s="74" t="s">
        <v>5995</v>
      </c>
      <c r="AA1439" s="70"/>
      <c r="AB1439" s="70"/>
    </row>
    <row r="1440" spans="1:28" ht="20.100000000000001" customHeight="1">
      <c r="A1440" s="72" t="s">
        <v>1137</v>
      </c>
      <c r="B1440" s="72" t="s">
        <v>4419</v>
      </c>
      <c r="C1440" s="75">
        <f t="shared" si="22"/>
        <v>26055100</v>
      </c>
      <c r="D1440" s="75">
        <f>MATCH(C1440,estadored!$B$26:$B$322,0)</f>
        <v>61</v>
      </c>
      <c r="E1440" s="73" t="s">
        <v>1169</v>
      </c>
      <c r="F1440" s="74" t="s">
        <v>38</v>
      </c>
      <c r="G1440" s="74" t="s">
        <v>12</v>
      </c>
      <c r="H1440" s="74" t="s">
        <v>64</v>
      </c>
      <c r="I1440" s="74" t="s">
        <v>14</v>
      </c>
      <c r="J1440" s="72" t="s">
        <v>15</v>
      </c>
      <c r="K1440" s="72" t="s">
        <v>1170</v>
      </c>
      <c r="L1440" s="72" t="s">
        <v>1146</v>
      </c>
      <c r="M1440" s="72" t="s">
        <v>1145</v>
      </c>
      <c r="N1440" s="72">
        <v>3</v>
      </c>
      <c r="O1440" s="72">
        <v>24</v>
      </c>
      <c r="P1440" s="72">
        <v>57.8</v>
      </c>
      <c r="Q1440" s="72" t="s">
        <v>5021</v>
      </c>
      <c r="R1440" s="72">
        <v>3.4160555555555554</v>
      </c>
      <c r="S1440" s="72">
        <v>76</v>
      </c>
      <c r="T1440" s="75">
        <v>39</v>
      </c>
      <c r="U1440" s="75">
        <v>5.4</v>
      </c>
      <c r="V1440" s="75" t="s">
        <v>5022</v>
      </c>
      <c r="W1440" s="75">
        <v>-76.651499999999999</v>
      </c>
      <c r="X1440" s="76" t="s">
        <v>1171</v>
      </c>
      <c r="Y1440" s="72" t="s">
        <v>1148</v>
      </c>
      <c r="Z1440" s="74" t="s">
        <v>18</v>
      </c>
      <c r="AA1440" s="70"/>
      <c r="AB1440" s="70"/>
    </row>
    <row r="1441" spans="1:28" ht="20.100000000000001" customHeight="1">
      <c r="A1441" s="72" t="s">
        <v>763</v>
      </c>
      <c r="B1441" s="72" t="s">
        <v>11544</v>
      </c>
      <c r="C1441" s="75">
        <f t="shared" si="22"/>
        <v>35197200</v>
      </c>
      <c r="D1441" s="75" t="e">
        <f>MATCH(C1441,estadored!$B$26:$B$322,0)</f>
        <v>#N/A</v>
      </c>
      <c r="E1441" s="73" t="s">
        <v>11545</v>
      </c>
      <c r="F1441" s="74" t="s">
        <v>5019</v>
      </c>
      <c r="G1441" s="74" t="s">
        <v>19</v>
      </c>
      <c r="H1441" s="74" t="s">
        <v>20</v>
      </c>
      <c r="I1441" s="74" t="s">
        <v>24</v>
      </c>
      <c r="J1441" s="72" t="s">
        <v>15</v>
      </c>
      <c r="K1441" s="72" t="s">
        <v>861</v>
      </c>
      <c r="L1441" s="72" t="s">
        <v>545</v>
      </c>
      <c r="M1441" s="72" t="s">
        <v>8473</v>
      </c>
      <c r="N1441" s="72">
        <v>5</v>
      </c>
      <c r="O1441" s="72">
        <v>7</v>
      </c>
      <c r="P1441" s="72">
        <v>0</v>
      </c>
      <c r="Q1441" s="72" t="s">
        <v>5021</v>
      </c>
      <c r="R1441" s="72">
        <v>5.1166666666666663</v>
      </c>
      <c r="S1441" s="72">
        <v>72</v>
      </c>
      <c r="T1441" s="75">
        <v>44</v>
      </c>
      <c r="U1441" s="75">
        <v>0</v>
      </c>
      <c r="V1441" s="75" t="s">
        <v>5022</v>
      </c>
      <c r="W1441" s="75">
        <v>-72.733333333333334</v>
      </c>
      <c r="X1441" s="76" t="s">
        <v>9202</v>
      </c>
      <c r="Y1441" s="72" t="s">
        <v>865</v>
      </c>
      <c r="Z1441" s="74" t="s">
        <v>5883</v>
      </c>
      <c r="AA1441" s="70"/>
      <c r="AB1441" s="70"/>
    </row>
    <row r="1442" spans="1:28" ht="20.100000000000001" customHeight="1">
      <c r="A1442" s="72" t="s">
        <v>1031</v>
      </c>
      <c r="B1442" s="72" t="s">
        <v>12395</v>
      </c>
      <c r="C1442" s="75">
        <f t="shared" si="22"/>
        <v>16015140</v>
      </c>
      <c r="D1442" s="75" t="e">
        <f>MATCH(C1442,estadored!$B$26:$B$322,0)</f>
        <v>#N/A</v>
      </c>
      <c r="E1442" s="73" t="s">
        <v>12396</v>
      </c>
      <c r="F1442" s="74" t="s">
        <v>5019</v>
      </c>
      <c r="G1442" s="74" t="s">
        <v>12</v>
      </c>
      <c r="H1442" s="74" t="s">
        <v>26</v>
      </c>
      <c r="I1442" s="74" t="s">
        <v>14</v>
      </c>
      <c r="J1442" s="72" t="s">
        <v>15</v>
      </c>
      <c r="K1442" s="72" t="s">
        <v>1034</v>
      </c>
      <c r="L1442" s="72" t="s">
        <v>492</v>
      </c>
      <c r="M1442" s="72" t="s">
        <v>1034</v>
      </c>
      <c r="N1442" s="72">
        <v>7</v>
      </c>
      <c r="O1442" s="72">
        <v>31</v>
      </c>
      <c r="P1442" s="72">
        <v>2.5</v>
      </c>
      <c r="Q1442" s="72" t="s">
        <v>5021</v>
      </c>
      <c r="R1442" s="72">
        <v>7.5173611111111107</v>
      </c>
      <c r="S1442" s="72">
        <v>72</v>
      </c>
      <c r="T1442" s="75">
        <v>38</v>
      </c>
      <c r="U1442" s="75">
        <v>38.700000000000003</v>
      </c>
      <c r="V1442" s="75" t="s">
        <v>5022</v>
      </c>
      <c r="W1442" s="75">
        <v>-72.644083333333342</v>
      </c>
      <c r="X1442" s="76" t="s">
        <v>1048</v>
      </c>
      <c r="Y1442" s="72" t="s">
        <v>12397</v>
      </c>
      <c r="Z1442" s="74" t="s">
        <v>18</v>
      </c>
      <c r="AA1442" s="70"/>
      <c r="AB1442" s="70"/>
    </row>
    <row r="1443" spans="1:28" ht="20.100000000000001" customHeight="1">
      <c r="A1443" s="72" t="s">
        <v>1031</v>
      </c>
      <c r="B1443" s="72" t="s">
        <v>13018</v>
      </c>
      <c r="C1443" s="75">
        <f t="shared" si="22"/>
        <v>23187200</v>
      </c>
      <c r="D1443" s="75" t="e">
        <f>MATCH(C1443,estadored!$B$26:$B$322,0)</f>
        <v>#N/A</v>
      </c>
      <c r="E1443" s="73" t="s">
        <v>13019</v>
      </c>
      <c r="F1443" s="74" t="s">
        <v>5019</v>
      </c>
      <c r="G1443" s="74" t="s">
        <v>19</v>
      </c>
      <c r="H1443" s="74" t="s">
        <v>20</v>
      </c>
      <c r="I1443" s="74" t="s">
        <v>24</v>
      </c>
      <c r="J1443" s="72" t="s">
        <v>15</v>
      </c>
      <c r="K1443" s="72" t="s">
        <v>160</v>
      </c>
      <c r="L1443" s="72" t="s">
        <v>767</v>
      </c>
      <c r="M1443" s="72" t="s">
        <v>12921</v>
      </c>
      <c r="N1443" s="72">
        <v>7</v>
      </c>
      <c r="O1443" s="72">
        <v>42</v>
      </c>
      <c r="P1443" s="72">
        <v>0</v>
      </c>
      <c r="Q1443" s="72" t="s">
        <v>5021</v>
      </c>
      <c r="R1443" s="72">
        <v>7.7</v>
      </c>
      <c r="S1443" s="72">
        <v>73</v>
      </c>
      <c r="T1443" s="75">
        <v>49</v>
      </c>
      <c r="U1443" s="75">
        <v>0</v>
      </c>
      <c r="V1443" s="75" t="s">
        <v>5022</v>
      </c>
      <c r="W1443" s="75">
        <v>-73.816666666666663</v>
      </c>
      <c r="X1443" s="76" t="s">
        <v>5074</v>
      </c>
      <c r="Y1443" s="72" t="s">
        <v>5956</v>
      </c>
      <c r="Z1443" s="74" t="s">
        <v>5824</v>
      </c>
      <c r="AA1443" s="70"/>
      <c r="AB1443" s="70"/>
    </row>
    <row r="1444" spans="1:28" ht="20.100000000000001" customHeight="1">
      <c r="A1444" s="72" t="s">
        <v>674</v>
      </c>
      <c r="B1444" s="72" t="s">
        <v>3476</v>
      </c>
      <c r="C1444" s="75">
        <f t="shared" si="22"/>
        <v>28035060</v>
      </c>
      <c r="D1444" s="75">
        <f>MATCH(C1444,estadored!$B$26:$B$322,0)</f>
        <v>62</v>
      </c>
      <c r="E1444" s="73" t="s">
        <v>747</v>
      </c>
      <c r="F1444" s="74" t="s">
        <v>38</v>
      </c>
      <c r="G1444" s="74" t="s">
        <v>12</v>
      </c>
      <c r="H1444" s="74" t="s">
        <v>64</v>
      </c>
      <c r="I1444" s="74" t="s">
        <v>14</v>
      </c>
      <c r="J1444" s="72" t="s">
        <v>15</v>
      </c>
      <c r="K1444" s="72" t="s">
        <v>683</v>
      </c>
      <c r="L1444" s="72" t="s">
        <v>424</v>
      </c>
      <c r="M1444" s="72" t="s">
        <v>732</v>
      </c>
      <c r="N1444" s="72">
        <v>10</v>
      </c>
      <c r="O1444" s="72">
        <v>27</v>
      </c>
      <c r="P1444" s="72">
        <v>49</v>
      </c>
      <c r="Q1444" s="72" t="s">
        <v>5021</v>
      </c>
      <c r="R1444" s="72">
        <v>10.46361111111111</v>
      </c>
      <c r="S1444" s="72">
        <v>73</v>
      </c>
      <c r="T1444" s="75">
        <v>14</v>
      </c>
      <c r="U1444" s="75">
        <v>53</v>
      </c>
      <c r="V1444" s="75" t="s">
        <v>5022</v>
      </c>
      <c r="W1444" s="75">
        <v>-73.248055555555553</v>
      </c>
      <c r="X1444" s="76" t="s">
        <v>504</v>
      </c>
      <c r="Y1444" s="72" t="s">
        <v>735</v>
      </c>
      <c r="Z1444" s="74" t="s">
        <v>18</v>
      </c>
      <c r="AA1444" s="70"/>
      <c r="AB1444" s="70"/>
    </row>
    <row r="1445" spans="1:28" ht="20.100000000000001" customHeight="1">
      <c r="A1445" s="72" t="s">
        <v>674</v>
      </c>
      <c r="B1445" s="72" t="s">
        <v>9642</v>
      </c>
      <c r="C1445" s="75">
        <f t="shared" si="22"/>
        <v>15010310</v>
      </c>
      <c r="D1445" s="75" t="e">
        <f>MATCH(C1445,estadored!$B$26:$B$322,0)</f>
        <v>#N/A</v>
      </c>
      <c r="E1445" s="73" t="s">
        <v>9643</v>
      </c>
      <c r="F1445" s="74" t="s">
        <v>5019</v>
      </c>
      <c r="G1445" s="74" t="s">
        <v>12</v>
      </c>
      <c r="H1445" s="74" t="s">
        <v>13</v>
      </c>
      <c r="I1445" s="74" t="s">
        <v>14</v>
      </c>
      <c r="J1445" s="72" t="s">
        <v>15</v>
      </c>
      <c r="K1445" s="72" t="s">
        <v>9613</v>
      </c>
      <c r="L1445" s="72" t="s">
        <v>160</v>
      </c>
      <c r="M1445" s="72" t="s">
        <v>675</v>
      </c>
      <c r="N1445" s="72">
        <v>11</v>
      </c>
      <c r="O1445" s="72">
        <v>6</v>
      </c>
      <c r="P1445" s="72">
        <v>1</v>
      </c>
      <c r="Q1445" s="72" t="s">
        <v>5021</v>
      </c>
      <c r="R1445" s="72">
        <v>11.100277777777777</v>
      </c>
      <c r="S1445" s="72">
        <v>73</v>
      </c>
      <c r="T1445" s="75">
        <v>50</v>
      </c>
      <c r="U1445" s="75">
        <v>35.6</v>
      </c>
      <c r="V1445" s="75" t="s">
        <v>5022</v>
      </c>
      <c r="W1445" s="75">
        <v>-73.843222222222224</v>
      </c>
      <c r="X1445" s="76" t="s">
        <v>6007</v>
      </c>
      <c r="Y1445" s="72" t="s">
        <v>9644</v>
      </c>
      <c r="Z1445" s="74" t="s">
        <v>18</v>
      </c>
      <c r="AA1445" s="70"/>
      <c r="AB1445" s="70"/>
    </row>
    <row r="1446" spans="1:28" ht="20.100000000000001" customHeight="1">
      <c r="A1446" s="72" t="s">
        <v>674</v>
      </c>
      <c r="B1446" s="72" t="s">
        <v>9618</v>
      </c>
      <c r="C1446" s="75">
        <f t="shared" si="22"/>
        <v>15010070</v>
      </c>
      <c r="D1446" s="75" t="e">
        <f>MATCH(C1446,estadored!$B$26:$B$322,0)</f>
        <v>#N/A</v>
      </c>
      <c r="E1446" s="73" t="s">
        <v>9619</v>
      </c>
      <c r="F1446" s="74" t="s">
        <v>5019</v>
      </c>
      <c r="G1446" s="74" t="s">
        <v>12</v>
      </c>
      <c r="H1446" s="74" t="s">
        <v>13</v>
      </c>
      <c r="I1446" s="74" t="s">
        <v>24</v>
      </c>
      <c r="J1446" s="72" t="s">
        <v>15</v>
      </c>
      <c r="K1446" s="72" t="s">
        <v>92</v>
      </c>
      <c r="L1446" s="72" t="s">
        <v>160</v>
      </c>
      <c r="M1446" s="72" t="s">
        <v>9616</v>
      </c>
      <c r="N1446" s="72">
        <v>11</v>
      </c>
      <c r="O1446" s="72">
        <v>1</v>
      </c>
      <c r="P1446" s="72">
        <v>0</v>
      </c>
      <c r="Q1446" s="72" t="s">
        <v>5021</v>
      </c>
      <c r="R1446" s="72">
        <v>11.016666666666667</v>
      </c>
      <c r="S1446" s="72">
        <v>74</v>
      </c>
      <c r="T1446" s="75">
        <v>14</v>
      </c>
      <c r="U1446" s="75">
        <v>0</v>
      </c>
      <c r="V1446" s="75" t="s">
        <v>5022</v>
      </c>
      <c r="W1446" s="75">
        <v>-74.233333333333334</v>
      </c>
      <c r="X1446" s="76" t="s">
        <v>51</v>
      </c>
      <c r="Y1446" s="72" t="s">
        <v>9617</v>
      </c>
      <c r="Z1446" s="74" t="s">
        <v>5734</v>
      </c>
      <c r="AA1446" s="70"/>
      <c r="AB1446" s="70"/>
    </row>
    <row r="1447" spans="1:28" ht="20.100000000000001" customHeight="1">
      <c r="A1447" s="72" t="s">
        <v>1299</v>
      </c>
      <c r="B1447" s="72" t="s">
        <v>14912</v>
      </c>
      <c r="C1447" s="75">
        <f t="shared" si="22"/>
        <v>21160170</v>
      </c>
      <c r="D1447" s="75" t="e">
        <f>MATCH(C1447,estadored!$B$26:$B$322,0)</f>
        <v>#N/A</v>
      </c>
      <c r="E1447" s="73" t="s">
        <v>14913</v>
      </c>
      <c r="F1447" s="74" t="s">
        <v>5019</v>
      </c>
      <c r="G1447" s="74" t="s">
        <v>12</v>
      </c>
      <c r="H1447" s="74" t="s">
        <v>13</v>
      </c>
      <c r="I1447" s="74" t="s">
        <v>14</v>
      </c>
      <c r="J1447" s="72" t="s">
        <v>15</v>
      </c>
      <c r="K1447" s="72" t="s">
        <v>137</v>
      </c>
      <c r="L1447" s="72" t="s">
        <v>637</v>
      </c>
      <c r="M1447" s="72" t="s">
        <v>1304</v>
      </c>
      <c r="N1447" s="72">
        <v>3</v>
      </c>
      <c r="O1447" s="72">
        <v>42</v>
      </c>
      <c r="P1447" s="72">
        <v>33.6</v>
      </c>
      <c r="Q1447" s="72" t="s">
        <v>5021</v>
      </c>
      <c r="R1447" s="72">
        <v>3.7093333333333334</v>
      </c>
      <c r="S1447" s="72">
        <v>74</v>
      </c>
      <c r="T1447" s="75">
        <v>47</v>
      </c>
      <c r="U1447" s="75">
        <v>27</v>
      </c>
      <c r="V1447" s="75" t="s">
        <v>5022</v>
      </c>
      <c r="W1447" s="75">
        <v>-74.790833333333325</v>
      </c>
      <c r="X1447" s="76" t="s">
        <v>13092</v>
      </c>
      <c r="Y1447" s="72" t="s">
        <v>5448</v>
      </c>
      <c r="Z1447" s="74" t="s">
        <v>18</v>
      </c>
      <c r="AA1447" s="70"/>
      <c r="AB1447" s="70"/>
    </row>
    <row r="1448" spans="1:28" ht="20.100000000000001" customHeight="1">
      <c r="A1448" s="72" t="s">
        <v>763</v>
      </c>
      <c r="B1448" s="72" t="s">
        <v>10955</v>
      </c>
      <c r="C1448" s="75">
        <f t="shared" si="22"/>
        <v>24030540</v>
      </c>
      <c r="D1448" s="75" t="e">
        <f>MATCH(C1448,estadored!$B$26:$B$322,0)</f>
        <v>#N/A</v>
      </c>
      <c r="E1448" s="73" t="s">
        <v>10956</v>
      </c>
      <c r="F1448" s="74" t="s">
        <v>5019</v>
      </c>
      <c r="G1448" s="74" t="s">
        <v>12</v>
      </c>
      <c r="H1448" s="74" t="s">
        <v>13</v>
      </c>
      <c r="I1448" s="74" t="s">
        <v>14</v>
      </c>
      <c r="J1448" s="72" t="s">
        <v>15</v>
      </c>
      <c r="K1448" s="72" t="s">
        <v>10851</v>
      </c>
      <c r="L1448" s="72" t="s">
        <v>173</v>
      </c>
      <c r="M1448" s="72" t="s">
        <v>10957</v>
      </c>
      <c r="N1448" s="72">
        <v>5</v>
      </c>
      <c r="O1448" s="72">
        <v>39</v>
      </c>
      <c r="P1448" s="72">
        <v>52.3</v>
      </c>
      <c r="Q1448" s="72" t="s">
        <v>5021</v>
      </c>
      <c r="R1448" s="72">
        <v>5.6645277777777778</v>
      </c>
      <c r="S1448" s="72">
        <v>72</v>
      </c>
      <c r="T1448" s="75">
        <v>58</v>
      </c>
      <c r="U1448" s="75">
        <v>41.8</v>
      </c>
      <c r="V1448" s="75" t="s">
        <v>5022</v>
      </c>
      <c r="W1448" s="75">
        <v>-72.978277777777777</v>
      </c>
      <c r="X1448" s="76" t="s">
        <v>10872</v>
      </c>
      <c r="Y1448" s="72" t="s">
        <v>228</v>
      </c>
      <c r="Z1448" s="74" t="s">
        <v>18</v>
      </c>
      <c r="AA1448" s="70"/>
      <c r="AB1448" s="70"/>
    </row>
    <row r="1449" spans="1:28" ht="20.100000000000001" customHeight="1">
      <c r="A1449" s="72" t="s">
        <v>303</v>
      </c>
      <c r="B1449" s="72" t="s">
        <v>7573</v>
      </c>
      <c r="C1449" s="75">
        <f t="shared" si="22"/>
        <v>29030130</v>
      </c>
      <c r="D1449" s="75" t="e">
        <f>MATCH(C1449,estadored!$B$26:$B$322,0)</f>
        <v>#N/A</v>
      </c>
      <c r="E1449" s="73" t="s">
        <v>7574</v>
      </c>
      <c r="F1449" s="74" t="s">
        <v>5019</v>
      </c>
      <c r="G1449" s="74" t="s">
        <v>12</v>
      </c>
      <c r="H1449" s="74" t="s">
        <v>67</v>
      </c>
      <c r="I1449" s="74" t="s">
        <v>24</v>
      </c>
      <c r="J1449" s="72" t="s">
        <v>15</v>
      </c>
      <c r="K1449" s="72" t="s">
        <v>7575</v>
      </c>
      <c r="L1449" s="72" t="s">
        <v>175</v>
      </c>
      <c r="M1449" s="72" t="s">
        <v>443</v>
      </c>
      <c r="N1449" s="72">
        <v>9</v>
      </c>
      <c r="O1449" s="72">
        <v>58</v>
      </c>
      <c r="P1449" s="72">
        <v>9</v>
      </c>
      <c r="Q1449" s="72" t="s">
        <v>5021</v>
      </c>
      <c r="R1449" s="72">
        <v>9.9691666666666663</v>
      </c>
      <c r="S1449" s="72">
        <v>75</v>
      </c>
      <c r="T1449" s="75">
        <v>24</v>
      </c>
      <c r="U1449" s="75">
        <v>1</v>
      </c>
      <c r="V1449" s="75" t="s">
        <v>5022</v>
      </c>
      <c r="W1449" s="75">
        <v>-75.400277777777788</v>
      </c>
      <c r="X1449" s="76" t="s">
        <v>5163</v>
      </c>
      <c r="Y1449" s="72" t="s">
        <v>7576</v>
      </c>
      <c r="Z1449" s="74" t="s">
        <v>5096</v>
      </c>
      <c r="AA1449" s="70"/>
      <c r="AB1449" s="70"/>
    </row>
    <row r="1450" spans="1:28" ht="20.100000000000001" customHeight="1">
      <c r="A1450" s="72" t="s">
        <v>303</v>
      </c>
      <c r="B1450" s="72" t="s">
        <v>7583</v>
      </c>
      <c r="C1450" s="75">
        <f t="shared" si="22"/>
        <v>29030160</v>
      </c>
      <c r="D1450" s="75" t="e">
        <f>MATCH(C1450,estadored!$B$26:$B$322,0)</f>
        <v>#N/A</v>
      </c>
      <c r="E1450" s="73" t="s">
        <v>7584</v>
      </c>
      <c r="F1450" s="74" t="s">
        <v>5019</v>
      </c>
      <c r="G1450" s="74" t="s">
        <v>12</v>
      </c>
      <c r="H1450" s="74" t="s">
        <v>13</v>
      </c>
      <c r="I1450" s="74" t="s">
        <v>14</v>
      </c>
      <c r="J1450" s="72" t="s">
        <v>15</v>
      </c>
      <c r="K1450" s="72" t="s">
        <v>7575</v>
      </c>
      <c r="L1450" s="72" t="s">
        <v>175</v>
      </c>
      <c r="M1450" s="72" t="s">
        <v>443</v>
      </c>
      <c r="N1450" s="72">
        <v>9</v>
      </c>
      <c r="O1450" s="72">
        <v>58</v>
      </c>
      <c r="P1450" s="72">
        <v>9</v>
      </c>
      <c r="Q1450" s="72" t="s">
        <v>5021</v>
      </c>
      <c r="R1450" s="72">
        <v>9.9691666666666663</v>
      </c>
      <c r="S1450" s="72">
        <v>75</v>
      </c>
      <c r="T1450" s="75">
        <v>24</v>
      </c>
      <c r="U1450" s="75">
        <v>1</v>
      </c>
      <c r="V1450" s="75" t="s">
        <v>5022</v>
      </c>
      <c r="W1450" s="75">
        <v>-75.400277777777788</v>
      </c>
      <c r="X1450" s="76" t="s">
        <v>5163</v>
      </c>
      <c r="Y1450" s="72" t="s">
        <v>6985</v>
      </c>
      <c r="Z1450" s="74" t="s">
        <v>18</v>
      </c>
      <c r="AA1450" s="70"/>
      <c r="AB1450" s="70"/>
    </row>
    <row r="1451" spans="1:28" ht="20.100000000000001" customHeight="1">
      <c r="A1451" s="72" t="s">
        <v>303</v>
      </c>
      <c r="B1451" s="72" t="s">
        <v>6541</v>
      </c>
      <c r="C1451" s="75">
        <f t="shared" si="22"/>
        <v>13010040</v>
      </c>
      <c r="D1451" s="75" t="e">
        <f>MATCH(C1451,estadored!$B$26:$B$322,0)</f>
        <v>#N/A</v>
      </c>
      <c r="E1451" s="73" t="s">
        <v>6542</v>
      </c>
      <c r="F1451" s="74" t="s">
        <v>5019</v>
      </c>
      <c r="G1451" s="74" t="s">
        <v>12</v>
      </c>
      <c r="H1451" s="74" t="s">
        <v>13</v>
      </c>
      <c r="I1451" s="74" t="s">
        <v>24</v>
      </c>
      <c r="J1451" s="72" t="s">
        <v>15</v>
      </c>
      <c r="K1451" s="72" t="s">
        <v>6538</v>
      </c>
      <c r="L1451" s="72" t="s">
        <v>123</v>
      </c>
      <c r="M1451" s="72" t="s">
        <v>124</v>
      </c>
      <c r="N1451" s="72">
        <v>7</v>
      </c>
      <c r="O1451" s="72">
        <v>38</v>
      </c>
      <c r="P1451" s="72">
        <v>0</v>
      </c>
      <c r="Q1451" s="72" t="s">
        <v>5021</v>
      </c>
      <c r="R1451" s="72">
        <v>7.6333333333333329</v>
      </c>
      <c r="S1451" s="72">
        <v>75</v>
      </c>
      <c r="T1451" s="75">
        <v>58</v>
      </c>
      <c r="U1451" s="75">
        <v>0</v>
      </c>
      <c r="V1451" s="75" t="s">
        <v>5022</v>
      </c>
      <c r="W1451" s="75">
        <v>-75.966666666666669</v>
      </c>
      <c r="X1451" s="76" t="s">
        <v>5740</v>
      </c>
      <c r="Y1451" s="72" t="s">
        <v>5843</v>
      </c>
      <c r="Z1451" s="74" t="s">
        <v>5572</v>
      </c>
      <c r="AA1451" s="70"/>
      <c r="AB1451" s="70"/>
    </row>
    <row r="1452" spans="1:28" ht="20.100000000000001" customHeight="1">
      <c r="A1452" s="72" t="s">
        <v>11</v>
      </c>
      <c r="B1452" s="72" t="s">
        <v>5869</v>
      </c>
      <c r="C1452" s="75">
        <f t="shared" si="22"/>
        <v>26170350</v>
      </c>
      <c r="D1452" s="75" t="e">
        <f>MATCH(C1452,estadored!$B$26:$B$322,0)</f>
        <v>#N/A</v>
      </c>
      <c r="E1452" s="73" t="s">
        <v>5870</v>
      </c>
      <c r="F1452" s="74" t="s">
        <v>5019</v>
      </c>
      <c r="G1452" s="74" t="s">
        <v>12</v>
      </c>
      <c r="H1452" s="74" t="s">
        <v>13</v>
      </c>
      <c r="I1452" s="74" t="s">
        <v>24</v>
      </c>
      <c r="J1452" s="72" t="s">
        <v>15</v>
      </c>
      <c r="K1452" s="72" t="s">
        <v>174</v>
      </c>
      <c r="L1452" s="72" t="s">
        <v>125</v>
      </c>
      <c r="M1452" s="72" t="s">
        <v>5871</v>
      </c>
      <c r="N1452" s="72">
        <v>5</v>
      </c>
      <c r="O1452" s="72">
        <v>28</v>
      </c>
      <c r="P1452" s="72">
        <v>0</v>
      </c>
      <c r="Q1452" s="72" t="s">
        <v>5021</v>
      </c>
      <c r="R1452" s="72">
        <v>5.4666666666666668</v>
      </c>
      <c r="S1452" s="72">
        <v>75</v>
      </c>
      <c r="T1452" s="75">
        <v>37</v>
      </c>
      <c r="U1452" s="75">
        <v>0</v>
      </c>
      <c r="V1452" s="75" t="s">
        <v>5022</v>
      </c>
      <c r="W1452" s="75">
        <v>-75.61666666666666</v>
      </c>
      <c r="X1452" s="76" t="s">
        <v>74</v>
      </c>
      <c r="Y1452" s="72" t="s">
        <v>5302</v>
      </c>
      <c r="Z1452" s="74" t="s">
        <v>5122</v>
      </c>
      <c r="AA1452" s="70"/>
      <c r="AB1452" s="70"/>
    </row>
    <row r="1453" spans="1:28" ht="20.100000000000001" customHeight="1">
      <c r="A1453" s="72" t="s">
        <v>303</v>
      </c>
      <c r="B1453" s="72" t="s">
        <v>7593</v>
      </c>
      <c r="C1453" s="75">
        <f t="shared" si="22"/>
        <v>29030220</v>
      </c>
      <c r="D1453" s="75" t="e">
        <f>MATCH(C1453,estadored!$B$26:$B$322,0)</f>
        <v>#N/A</v>
      </c>
      <c r="E1453" s="73" t="s">
        <v>7594</v>
      </c>
      <c r="F1453" s="74" t="s">
        <v>5019</v>
      </c>
      <c r="G1453" s="74" t="s">
        <v>12</v>
      </c>
      <c r="H1453" s="74" t="s">
        <v>13</v>
      </c>
      <c r="I1453" s="74" t="s">
        <v>24</v>
      </c>
      <c r="J1453" s="72" t="s">
        <v>15</v>
      </c>
      <c r="K1453" s="72" t="s">
        <v>7595</v>
      </c>
      <c r="L1453" s="72" t="s">
        <v>175</v>
      </c>
      <c r="M1453" s="72" t="s">
        <v>359</v>
      </c>
      <c r="N1453" s="72">
        <v>10</v>
      </c>
      <c r="O1453" s="72">
        <v>9</v>
      </c>
      <c r="P1453" s="72">
        <v>0</v>
      </c>
      <c r="Q1453" s="72" t="s">
        <v>5021</v>
      </c>
      <c r="R1453" s="72">
        <v>10.15</v>
      </c>
      <c r="S1453" s="72">
        <v>75</v>
      </c>
      <c r="T1453" s="75">
        <v>13</v>
      </c>
      <c r="U1453" s="75">
        <v>0</v>
      </c>
      <c r="V1453" s="75" t="s">
        <v>5022</v>
      </c>
      <c r="W1453" s="75">
        <v>-75.216666666666669</v>
      </c>
      <c r="X1453" s="76" t="s">
        <v>56</v>
      </c>
      <c r="Y1453" s="72" t="s">
        <v>323</v>
      </c>
      <c r="Z1453" s="74" t="s">
        <v>7596</v>
      </c>
      <c r="AA1453" s="70"/>
      <c r="AB1453" s="70"/>
    </row>
    <row r="1454" spans="1:28" ht="20.100000000000001" customHeight="1">
      <c r="A1454" s="72" t="s">
        <v>303</v>
      </c>
      <c r="B1454" s="72" t="s">
        <v>6736</v>
      </c>
      <c r="C1454" s="75">
        <f t="shared" si="22"/>
        <v>13070220</v>
      </c>
      <c r="D1454" s="75" t="e">
        <f>MATCH(C1454,estadored!$B$26:$B$322,0)</f>
        <v>#N/A</v>
      </c>
      <c r="E1454" s="73" t="s">
        <v>6737</v>
      </c>
      <c r="F1454" s="74" t="s">
        <v>5019</v>
      </c>
      <c r="G1454" s="74" t="s">
        <v>12</v>
      </c>
      <c r="H1454" s="74" t="s">
        <v>13</v>
      </c>
      <c r="I1454" s="74" t="s">
        <v>24</v>
      </c>
      <c r="J1454" s="72" t="s">
        <v>15</v>
      </c>
      <c r="K1454" s="72" t="s">
        <v>122</v>
      </c>
      <c r="L1454" s="72" t="s">
        <v>123</v>
      </c>
      <c r="M1454" s="72" t="s">
        <v>327</v>
      </c>
      <c r="N1454" s="72">
        <v>8</v>
      </c>
      <c r="O1454" s="72">
        <v>49</v>
      </c>
      <c r="P1454" s="72">
        <v>0</v>
      </c>
      <c r="Q1454" s="72" t="s">
        <v>5021</v>
      </c>
      <c r="R1454" s="72">
        <v>8.8166666666666664</v>
      </c>
      <c r="S1454" s="72">
        <v>75</v>
      </c>
      <c r="T1454" s="75">
        <v>51</v>
      </c>
      <c r="U1454" s="75">
        <v>0</v>
      </c>
      <c r="V1454" s="75" t="s">
        <v>5022</v>
      </c>
      <c r="W1454" s="75">
        <v>-75.849999999999994</v>
      </c>
      <c r="X1454" s="76" t="s">
        <v>5435</v>
      </c>
      <c r="Y1454" s="72" t="s">
        <v>103</v>
      </c>
      <c r="Z1454" s="74" t="s">
        <v>5122</v>
      </c>
      <c r="AA1454" s="70"/>
      <c r="AB1454" s="70"/>
    </row>
    <row r="1455" spans="1:28" ht="20.100000000000001" customHeight="1">
      <c r="A1455" s="72" t="s">
        <v>1299</v>
      </c>
      <c r="B1455" s="72" t="s">
        <v>15619</v>
      </c>
      <c r="C1455" s="75">
        <f t="shared" si="22"/>
        <v>23050260</v>
      </c>
      <c r="D1455" s="75" t="e">
        <f>MATCH(C1455,estadored!$B$26:$B$322,0)</f>
        <v>#N/A</v>
      </c>
      <c r="E1455" s="73" t="s">
        <v>15620</v>
      </c>
      <c r="F1455" s="74" t="s">
        <v>5019</v>
      </c>
      <c r="G1455" s="74" t="s">
        <v>12</v>
      </c>
      <c r="H1455" s="74" t="s">
        <v>13</v>
      </c>
      <c r="I1455" s="74" t="s">
        <v>24</v>
      </c>
      <c r="J1455" s="72" t="s">
        <v>15</v>
      </c>
      <c r="K1455" s="72" t="s">
        <v>15621</v>
      </c>
      <c r="L1455" s="72" t="s">
        <v>125</v>
      </c>
      <c r="M1455" s="72" t="s">
        <v>15622</v>
      </c>
      <c r="N1455" s="72">
        <v>5</v>
      </c>
      <c r="O1455" s="72">
        <v>32</v>
      </c>
      <c r="P1455" s="72">
        <v>0</v>
      </c>
      <c r="Q1455" s="72" t="s">
        <v>5021</v>
      </c>
      <c r="R1455" s="72">
        <v>5.5333333333333332</v>
      </c>
      <c r="S1455" s="72">
        <v>75</v>
      </c>
      <c r="T1455" s="75">
        <v>3</v>
      </c>
      <c r="U1455" s="75">
        <v>0</v>
      </c>
      <c r="V1455" s="75" t="s">
        <v>5022</v>
      </c>
      <c r="W1455" s="75">
        <v>-75.05</v>
      </c>
      <c r="X1455" s="76" t="s">
        <v>6085</v>
      </c>
      <c r="Y1455" s="72" t="s">
        <v>5255</v>
      </c>
      <c r="Z1455" s="74" t="s">
        <v>5791</v>
      </c>
      <c r="AA1455" s="70"/>
      <c r="AB1455" s="70"/>
    </row>
    <row r="1456" spans="1:28" ht="20.100000000000001" customHeight="1">
      <c r="A1456" s="72" t="s">
        <v>1299</v>
      </c>
      <c r="B1456" s="72" t="s">
        <v>15626</v>
      </c>
      <c r="C1456" s="75">
        <f t="shared" si="22"/>
        <v>23055080</v>
      </c>
      <c r="D1456" s="75" t="e">
        <f>MATCH(C1456,estadored!$B$26:$B$322,0)</f>
        <v>#N/A</v>
      </c>
      <c r="E1456" s="73" t="s">
        <v>15627</v>
      </c>
      <c r="F1456" s="74" t="s">
        <v>5019</v>
      </c>
      <c r="G1456" s="74" t="s">
        <v>12</v>
      </c>
      <c r="H1456" s="74" t="s">
        <v>111</v>
      </c>
      <c r="I1456" s="74" t="s">
        <v>14</v>
      </c>
      <c r="J1456" s="72" t="s">
        <v>15</v>
      </c>
      <c r="K1456" s="72" t="s">
        <v>15621</v>
      </c>
      <c r="L1456" s="72" t="s">
        <v>125</v>
      </c>
      <c r="M1456" s="72" t="s">
        <v>15622</v>
      </c>
      <c r="N1456" s="72">
        <v>5</v>
      </c>
      <c r="O1456" s="72">
        <v>32</v>
      </c>
      <c r="P1456" s="72">
        <v>0</v>
      </c>
      <c r="Q1456" s="72" t="s">
        <v>5021</v>
      </c>
      <c r="R1456" s="72">
        <v>5.5333333333333332</v>
      </c>
      <c r="S1456" s="72">
        <v>75</v>
      </c>
      <c r="T1456" s="75">
        <v>3</v>
      </c>
      <c r="U1456" s="75">
        <v>0</v>
      </c>
      <c r="V1456" s="75" t="s">
        <v>5022</v>
      </c>
      <c r="W1456" s="75">
        <v>-75.05</v>
      </c>
      <c r="X1456" s="76" t="s">
        <v>6085</v>
      </c>
      <c r="Y1456" s="72" t="s">
        <v>104</v>
      </c>
      <c r="Z1456" s="74" t="s">
        <v>18</v>
      </c>
      <c r="AA1456" s="70"/>
      <c r="AB1456" s="70"/>
    </row>
    <row r="1457" spans="1:28" ht="20.100000000000001" customHeight="1">
      <c r="A1457" s="72" t="s">
        <v>564</v>
      </c>
      <c r="B1457" s="72" t="s">
        <v>9412</v>
      </c>
      <c r="C1457" s="75">
        <f t="shared" si="22"/>
        <v>44035010</v>
      </c>
      <c r="D1457" s="75" t="e">
        <f>MATCH(C1457,estadored!$B$26:$B$322,0)</f>
        <v>#N/A</v>
      </c>
      <c r="E1457" s="73" t="s">
        <v>9413</v>
      </c>
      <c r="F1457" s="74" t="s">
        <v>5019</v>
      </c>
      <c r="G1457" s="74" t="s">
        <v>12</v>
      </c>
      <c r="H1457" s="74" t="s">
        <v>57</v>
      </c>
      <c r="I1457" s="74" t="s">
        <v>24</v>
      </c>
      <c r="J1457" s="72" t="s">
        <v>15</v>
      </c>
      <c r="K1457" s="72" t="s">
        <v>645</v>
      </c>
      <c r="L1457" s="72" t="s">
        <v>646</v>
      </c>
      <c r="M1457" s="72" t="s">
        <v>647</v>
      </c>
      <c r="N1457" s="72">
        <v>1</v>
      </c>
      <c r="O1457" s="72">
        <v>37</v>
      </c>
      <c r="P1457" s="72">
        <v>0</v>
      </c>
      <c r="Q1457" s="72" t="s">
        <v>5021</v>
      </c>
      <c r="R1457" s="72">
        <v>1.6166666666666667</v>
      </c>
      <c r="S1457" s="72">
        <v>75</v>
      </c>
      <c r="T1457" s="75">
        <v>36</v>
      </c>
      <c r="U1457" s="75">
        <v>0</v>
      </c>
      <c r="V1457" s="75" t="s">
        <v>5022</v>
      </c>
      <c r="W1457" s="75">
        <v>-75.599999999999994</v>
      </c>
      <c r="X1457" s="76" t="s">
        <v>512</v>
      </c>
      <c r="Y1457" s="72" t="s">
        <v>7894</v>
      </c>
      <c r="Z1457" s="74" t="s">
        <v>5444</v>
      </c>
      <c r="AA1457" s="70"/>
      <c r="AB1457" s="70"/>
    </row>
    <row r="1458" spans="1:28" ht="20.100000000000001" customHeight="1">
      <c r="A1458" s="72" t="s">
        <v>564</v>
      </c>
      <c r="B1458" s="72" t="s">
        <v>3303</v>
      </c>
      <c r="C1458" s="75">
        <f t="shared" si="22"/>
        <v>44035040</v>
      </c>
      <c r="D1458" s="75">
        <f>MATCH(C1458,estadored!$B$26:$B$322,0)</f>
        <v>63</v>
      </c>
      <c r="E1458" s="73" t="s">
        <v>651</v>
      </c>
      <c r="F1458" s="74" t="s">
        <v>38</v>
      </c>
      <c r="G1458" s="74" t="s">
        <v>12</v>
      </c>
      <c r="H1458" s="74" t="s">
        <v>64</v>
      </c>
      <c r="I1458" s="74" t="s">
        <v>14</v>
      </c>
      <c r="J1458" s="72" t="s">
        <v>15</v>
      </c>
      <c r="K1458" s="72" t="s">
        <v>652</v>
      </c>
      <c r="L1458" s="72" t="s">
        <v>646</v>
      </c>
      <c r="M1458" s="72" t="s">
        <v>647</v>
      </c>
      <c r="N1458" s="72">
        <v>1</v>
      </c>
      <c r="O1458" s="72">
        <v>43</v>
      </c>
      <c r="P1458" s="72">
        <v>58.8</v>
      </c>
      <c r="Q1458" s="72" t="s">
        <v>5021</v>
      </c>
      <c r="R1458" s="72">
        <v>1.7330000000000001</v>
      </c>
      <c r="S1458" s="72">
        <v>75</v>
      </c>
      <c r="T1458" s="75">
        <v>38</v>
      </c>
      <c r="U1458" s="75">
        <v>42.1</v>
      </c>
      <c r="V1458" s="75" t="s">
        <v>5022</v>
      </c>
      <c r="W1458" s="75">
        <v>-75.645027777777784</v>
      </c>
      <c r="X1458" s="76" t="s">
        <v>248</v>
      </c>
      <c r="Y1458" s="72" t="s">
        <v>653</v>
      </c>
      <c r="Z1458" s="74" t="s">
        <v>18</v>
      </c>
      <c r="AA1458" s="70"/>
      <c r="AB1458" s="70"/>
    </row>
    <row r="1459" spans="1:28" ht="20.100000000000001" customHeight="1">
      <c r="A1459" s="72" t="s">
        <v>564</v>
      </c>
      <c r="B1459" s="72" t="s">
        <v>3217</v>
      </c>
      <c r="C1459" s="75">
        <f t="shared" si="22"/>
        <v>44037060</v>
      </c>
      <c r="D1459" s="75">
        <f>MATCH(C1459,estadored!$B$26:$B$322,0)</f>
        <v>64</v>
      </c>
      <c r="E1459" s="73" t="s">
        <v>657</v>
      </c>
      <c r="F1459" s="74" t="s">
        <v>38</v>
      </c>
      <c r="G1459" s="74" t="s">
        <v>39</v>
      </c>
      <c r="H1459" s="74" t="s">
        <v>31</v>
      </c>
      <c r="I1459" s="74" t="s">
        <v>14</v>
      </c>
      <c r="J1459" s="72" t="s">
        <v>15</v>
      </c>
      <c r="K1459" s="72" t="s">
        <v>645</v>
      </c>
      <c r="L1459" s="72" t="s">
        <v>646</v>
      </c>
      <c r="M1459" s="72" t="s">
        <v>647</v>
      </c>
      <c r="N1459" s="72">
        <v>1</v>
      </c>
      <c r="O1459" s="72">
        <v>37</v>
      </c>
      <c r="P1459" s="72">
        <v>16.2</v>
      </c>
      <c r="Q1459" s="72" t="s">
        <v>5021</v>
      </c>
      <c r="R1459" s="72">
        <v>1.6211666666666666</v>
      </c>
      <c r="S1459" s="72">
        <v>75</v>
      </c>
      <c r="T1459" s="75">
        <v>37</v>
      </c>
      <c r="U1459" s="75">
        <v>9.1999999999999993</v>
      </c>
      <c r="V1459" s="75" t="s">
        <v>5022</v>
      </c>
      <c r="W1459" s="75">
        <v>-75.61922222222222</v>
      </c>
      <c r="X1459" s="76" t="s">
        <v>503</v>
      </c>
      <c r="Y1459" s="72" t="s">
        <v>650</v>
      </c>
      <c r="Z1459" s="74" t="s">
        <v>18</v>
      </c>
      <c r="AA1459" s="70"/>
      <c r="AB1459" s="70"/>
    </row>
    <row r="1460" spans="1:28" ht="20.100000000000001" customHeight="1">
      <c r="A1460" s="72" t="s">
        <v>1031</v>
      </c>
      <c r="B1460" s="72" t="s">
        <v>12530</v>
      </c>
      <c r="C1460" s="75">
        <f t="shared" si="22"/>
        <v>16027080</v>
      </c>
      <c r="D1460" s="75" t="e">
        <f>MATCH(C1460,estadored!$B$26:$B$322,0)</f>
        <v>#N/A</v>
      </c>
      <c r="E1460" s="73" t="s">
        <v>12531</v>
      </c>
      <c r="F1460" s="74" t="s">
        <v>5019</v>
      </c>
      <c r="G1460" s="74" t="s">
        <v>19</v>
      </c>
      <c r="H1460" s="74" t="s">
        <v>20</v>
      </c>
      <c r="I1460" s="74" t="s">
        <v>24</v>
      </c>
      <c r="J1460" s="72" t="s">
        <v>15</v>
      </c>
      <c r="K1460" s="72" t="s">
        <v>12520</v>
      </c>
      <c r="L1460" s="72" t="s">
        <v>492</v>
      </c>
      <c r="M1460" s="72" t="s">
        <v>1035</v>
      </c>
      <c r="N1460" s="72">
        <v>8</v>
      </c>
      <c r="O1460" s="72">
        <v>9</v>
      </c>
      <c r="P1460" s="72">
        <v>0</v>
      </c>
      <c r="Q1460" s="72" t="s">
        <v>5021</v>
      </c>
      <c r="R1460" s="72">
        <v>8.15</v>
      </c>
      <c r="S1460" s="72">
        <v>72</v>
      </c>
      <c r="T1460" s="75">
        <v>29</v>
      </c>
      <c r="U1460" s="75">
        <v>0</v>
      </c>
      <c r="V1460" s="75" t="s">
        <v>5022</v>
      </c>
      <c r="W1460" s="75">
        <v>-72.483333333333334</v>
      </c>
      <c r="X1460" s="76" t="s">
        <v>17</v>
      </c>
      <c r="Y1460" s="72" t="s">
        <v>6000</v>
      </c>
      <c r="Z1460" s="74" t="s">
        <v>6408</v>
      </c>
      <c r="AA1460" s="70"/>
      <c r="AB1460" s="70"/>
    </row>
    <row r="1461" spans="1:28" ht="20.100000000000001" customHeight="1">
      <c r="A1461" s="72" t="s">
        <v>1031</v>
      </c>
      <c r="B1461" s="72" t="s">
        <v>12557</v>
      </c>
      <c r="C1461" s="75">
        <f t="shared" si="22"/>
        <v>16027210</v>
      </c>
      <c r="D1461" s="75" t="e">
        <f>MATCH(C1461,estadored!$B$26:$B$322,0)</f>
        <v>#N/A</v>
      </c>
      <c r="E1461" s="73" t="s">
        <v>12558</v>
      </c>
      <c r="F1461" s="74" t="s">
        <v>5019</v>
      </c>
      <c r="G1461" s="74" t="s">
        <v>19</v>
      </c>
      <c r="H1461" s="74" t="s">
        <v>20</v>
      </c>
      <c r="I1461" s="74" t="s">
        <v>24</v>
      </c>
      <c r="J1461" s="72" t="s">
        <v>15</v>
      </c>
      <c r="K1461" s="72" t="s">
        <v>12559</v>
      </c>
      <c r="L1461" s="72" t="s">
        <v>492</v>
      </c>
      <c r="M1461" s="72" t="s">
        <v>1035</v>
      </c>
      <c r="N1461" s="72">
        <v>8</v>
      </c>
      <c r="O1461" s="72">
        <v>10</v>
      </c>
      <c r="P1461" s="72">
        <v>0</v>
      </c>
      <c r="Q1461" s="72" t="s">
        <v>5021</v>
      </c>
      <c r="R1461" s="72">
        <v>8.1666666666666661</v>
      </c>
      <c r="S1461" s="72">
        <v>72</v>
      </c>
      <c r="T1461" s="75">
        <v>28</v>
      </c>
      <c r="U1461" s="75">
        <v>0</v>
      </c>
      <c r="V1461" s="75" t="s">
        <v>5022</v>
      </c>
      <c r="W1461" s="75">
        <v>-72.466666666666669</v>
      </c>
      <c r="X1461" s="76" t="s">
        <v>259</v>
      </c>
      <c r="Y1461" s="72" t="s">
        <v>6000</v>
      </c>
      <c r="Z1461" s="74" t="s">
        <v>6408</v>
      </c>
      <c r="AA1461" s="70"/>
      <c r="AB1461" s="70"/>
    </row>
    <row r="1462" spans="1:28" ht="20.100000000000001" customHeight="1">
      <c r="A1462" s="72" t="s">
        <v>1371</v>
      </c>
      <c r="B1462" s="72" t="s">
        <v>15944</v>
      </c>
      <c r="C1462" s="75">
        <f t="shared" si="22"/>
        <v>21205880</v>
      </c>
      <c r="D1462" s="75" t="e">
        <f>MATCH(C1462,estadored!$B$26:$B$322,0)</f>
        <v>#N/A</v>
      </c>
      <c r="E1462" s="73" t="s">
        <v>15945</v>
      </c>
      <c r="F1462" s="74" t="s">
        <v>5019</v>
      </c>
      <c r="G1462" s="74" t="s">
        <v>12</v>
      </c>
      <c r="H1462" s="74" t="s">
        <v>111</v>
      </c>
      <c r="I1462" s="74" t="s">
        <v>14</v>
      </c>
      <c r="J1462" s="72" t="s">
        <v>15</v>
      </c>
      <c r="K1462" s="72" t="s">
        <v>15807</v>
      </c>
      <c r="L1462" s="72" t="s">
        <v>522</v>
      </c>
      <c r="M1462" s="72" t="s">
        <v>15820</v>
      </c>
      <c r="N1462" s="72">
        <v>4</v>
      </c>
      <c r="O1462" s="72">
        <v>47</v>
      </c>
      <c r="P1462" s="72">
        <v>23</v>
      </c>
      <c r="Q1462" s="72" t="s">
        <v>5021</v>
      </c>
      <c r="R1462" s="72">
        <v>4.7897222222222222</v>
      </c>
      <c r="S1462" s="72">
        <v>74</v>
      </c>
      <c r="T1462" s="75">
        <v>15</v>
      </c>
      <c r="U1462" s="75">
        <v>53.2</v>
      </c>
      <c r="V1462" s="75" t="s">
        <v>5022</v>
      </c>
      <c r="W1462" s="75">
        <v>-74.26477777777778</v>
      </c>
      <c r="X1462" s="76" t="s">
        <v>6136</v>
      </c>
      <c r="Y1462" s="72" t="s">
        <v>5262</v>
      </c>
      <c r="Z1462" s="74" t="s">
        <v>18</v>
      </c>
      <c r="AA1462" s="70"/>
      <c r="AB1462" s="70"/>
    </row>
    <row r="1463" spans="1:28" ht="20.100000000000001" customHeight="1">
      <c r="A1463" s="72" t="s">
        <v>1371</v>
      </c>
      <c r="B1463" s="72" t="s">
        <v>15997</v>
      </c>
      <c r="C1463" s="75">
        <f t="shared" si="22"/>
        <v>21206210</v>
      </c>
      <c r="D1463" s="75" t="e">
        <f>MATCH(C1463,estadored!$B$26:$B$322,0)</f>
        <v>#N/A</v>
      </c>
      <c r="E1463" s="73" t="s">
        <v>15998</v>
      </c>
      <c r="F1463" s="74" t="s">
        <v>5019</v>
      </c>
      <c r="G1463" s="74" t="s">
        <v>12</v>
      </c>
      <c r="H1463" s="74" t="s">
        <v>111</v>
      </c>
      <c r="I1463" s="74" t="s">
        <v>24</v>
      </c>
      <c r="J1463" s="72" t="s">
        <v>15</v>
      </c>
      <c r="K1463" s="72" t="s">
        <v>1322</v>
      </c>
      <c r="L1463" s="72" t="s">
        <v>522</v>
      </c>
      <c r="M1463" s="72" t="s">
        <v>15911</v>
      </c>
      <c r="N1463" s="72">
        <v>4</v>
      </c>
      <c r="O1463" s="72">
        <v>44</v>
      </c>
      <c r="P1463" s="72">
        <v>10.5</v>
      </c>
      <c r="Q1463" s="72" t="s">
        <v>5021</v>
      </c>
      <c r="R1463" s="72">
        <v>4.7362500000000001</v>
      </c>
      <c r="S1463" s="72">
        <v>74</v>
      </c>
      <c r="T1463" s="75">
        <v>9</v>
      </c>
      <c r="U1463" s="75">
        <v>26.4</v>
      </c>
      <c r="V1463" s="75" t="s">
        <v>5022</v>
      </c>
      <c r="W1463" s="75">
        <v>-74.157333333333341</v>
      </c>
      <c r="X1463" s="76" t="s">
        <v>10787</v>
      </c>
      <c r="Y1463" s="72" t="s">
        <v>6954</v>
      </c>
      <c r="Z1463" s="74" t="s">
        <v>15817</v>
      </c>
      <c r="AA1463" s="70"/>
      <c r="AB1463" s="70"/>
    </row>
    <row r="1464" spans="1:28" ht="20.100000000000001" customHeight="1">
      <c r="A1464" s="72" t="s">
        <v>674</v>
      </c>
      <c r="B1464" s="72" t="s">
        <v>10327</v>
      </c>
      <c r="C1464" s="75">
        <f t="shared" si="22"/>
        <v>28027030</v>
      </c>
      <c r="D1464" s="75" t="e">
        <f>MATCH(C1464,estadored!$B$26:$B$322,0)</f>
        <v>#N/A</v>
      </c>
      <c r="E1464" s="73" t="s">
        <v>10328</v>
      </c>
      <c r="F1464" s="74" t="s">
        <v>5019</v>
      </c>
      <c r="G1464" s="74" t="s">
        <v>19</v>
      </c>
      <c r="H1464" s="74" t="s">
        <v>20</v>
      </c>
      <c r="I1464" s="74" t="s">
        <v>14</v>
      </c>
      <c r="J1464" s="72" t="s">
        <v>15</v>
      </c>
      <c r="K1464" s="72" t="s">
        <v>10277</v>
      </c>
      <c r="L1464" s="72" t="s">
        <v>424</v>
      </c>
      <c r="M1464" s="72" t="s">
        <v>10274</v>
      </c>
      <c r="N1464" s="72">
        <v>10</v>
      </c>
      <c r="O1464" s="72">
        <v>5</v>
      </c>
      <c r="P1464" s="72">
        <v>47.5</v>
      </c>
      <c r="Q1464" s="72" t="s">
        <v>5021</v>
      </c>
      <c r="R1464" s="72">
        <v>10.096527777777778</v>
      </c>
      <c r="S1464" s="72">
        <v>73</v>
      </c>
      <c r="T1464" s="75">
        <v>14</v>
      </c>
      <c r="U1464" s="75">
        <v>36.700000000000003</v>
      </c>
      <c r="V1464" s="75" t="s">
        <v>5022</v>
      </c>
      <c r="W1464" s="75">
        <v>-73.243527777777786</v>
      </c>
      <c r="X1464" s="76" t="s">
        <v>8579</v>
      </c>
      <c r="Y1464" s="72" t="s">
        <v>10329</v>
      </c>
      <c r="Z1464" s="74" t="s">
        <v>18</v>
      </c>
      <c r="AA1464" s="70"/>
      <c r="AB1464" s="70"/>
    </row>
    <row r="1465" spans="1:28" ht="20.100000000000001" customHeight="1">
      <c r="A1465" s="72" t="s">
        <v>303</v>
      </c>
      <c r="B1465" s="72" t="s">
        <v>7900</v>
      </c>
      <c r="C1465" s="75">
        <f t="shared" si="22"/>
        <v>29045120</v>
      </c>
      <c r="D1465" s="75" t="e">
        <f>MATCH(C1465,estadored!$B$26:$B$322,0)</f>
        <v>#N/A</v>
      </c>
      <c r="E1465" s="73" t="s">
        <v>7901</v>
      </c>
      <c r="F1465" s="74" t="s">
        <v>5019</v>
      </c>
      <c r="G1465" s="74" t="s">
        <v>12</v>
      </c>
      <c r="H1465" s="74" t="s">
        <v>64</v>
      </c>
      <c r="I1465" s="74" t="s">
        <v>14</v>
      </c>
      <c r="J1465" s="72" t="s">
        <v>15</v>
      </c>
      <c r="K1465" s="72" t="s">
        <v>160</v>
      </c>
      <c r="L1465" s="72" t="s">
        <v>307</v>
      </c>
      <c r="M1465" s="72" t="s">
        <v>368</v>
      </c>
      <c r="N1465" s="72">
        <v>11</v>
      </c>
      <c r="O1465" s="72">
        <v>2</v>
      </c>
      <c r="P1465" s="72">
        <v>24</v>
      </c>
      <c r="Q1465" s="72" t="s">
        <v>5021</v>
      </c>
      <c r="R1465" s="72">
        <v>11.04</v>
      </c>
      <c r="S1465" s="72">
        <v>74</v>
      </c>
      <c r="T1465" s="75">
        <v>49</v>
      </c>
      <c r="U1465" s="75">
        <v>15</v>
      </c>
      <c r="V1465" s="75" t="s">
        <v>5022</v>
      </c>
      <c r="W1465" s="75">
        <v>-74.820833333333326</v>
      </c>
      <c r="X1465" s="76" t="s">
        <v>77</v>
      </c>
      <c r="Y1465" s="72" t="s">
        <v>228</v>
      </c>
      <c r="Z1465" s="74" t="s">
        <v>18</v>
      </c>
      <c r="AA1465" s="70"/>
      <c r="AB1465" s="70"/>
    </row>
    <row r="1466" spans="1:28" ht="20.100000000000001" customHeight="1">
      <c r="A1466" s="72" t="s">
        <v>1031</v>
      </c>
      <c r="B1466" s="72" t="s">
        <v>12560</v>
      </c>
      <c r="C1466" s="75">
        <f t="shared" si="22"/>
        <v>16027220</v>
      </c>
      <c r="D1466" s="75" t="e">
        <f>MATCH(C1466,estadored!$B$26:$B$322,0)</f>
        <v>#N/A</v>
      </c>
      <c r="E1466" s="73" t="s">
        <v>12561</v>
      </c>
      <c r="F1466" s="74" t="s">
        <v>5019</v>
      </c>
      <c r="G1466" s="74" t="s">
        <v>19</v>
      </c>
      <c r="H1466" s="74" t="s">
        <v>20</v>
      </c>
      <c r="I1466" s="74" t="s">
        <v>24</v>
      </c>
      <c r="J1466" s="72" t="s">
        <v>15</v>
      </c>
      <c r="K1466" s="72" t="s">
        <v>12562</v>
      </c>
      <c r="L1466" s="72" t="s">
        <v>492</v>
      </c>
      <c r="M1466" s="72" t="s">
        <v>1035</v>
      </c>
      <c r="N1466" s="72">
        <v>8</v>
      </c>
      <c r="O1466" s="72">
        <v>10</v>
      </c>
      <c r="P1466" s="72">
        <v>0</v>
      </c>
      <c r="Q1466" s="72" t="s">
        <v>5021</v>
      </c>
      <c r="R1466" s="72">
        <v>8.1666666666666661</v>
      </c>
      <c r="S1466" s="72">
        <v>72</v>
      </c>
      <c r="T1466" s="75">
        <v>28</v>
      </c>
      <c r="U1466" s="75">
        <v>0</v>
      </c>
      <c r="V1466" s="75" t="s">
        <v>5022</v>
      </c>
      <c r="W1466" s="75">
        <v>-72.466666666666669</v>
      </c>
      <c r="X1466" s="76" t="s">
        <v>7040</v>
      </c>
      <c r="Y1466" s="72" t="s">
        <v>6000</v>
      </c>
      <c r="Z1466" s="74" t="s">
        <v>6408</v>
      </c>
      <c r="AA1466" s="70"/>
      <c r="AB1466" s="70"/>
    </row>
    <row r="1467" spans="1:28" ht="20.100000000000001" customHeight="1">
      <c r="A1467" s="72" t="s">
        <v>1371</v>
      </c>
      <c r="B1467" s="72" t="s">
        <v>15771</v>
      </c>
      <c r="C1467" s="75">
        <f t="shared" si="22"/>
        <v>21200840</v>
      </c>
      <c r="D1467" s="75" t="e">
        <f>MATCH(C1467,estadored!$B$26:$B$322,0)</f>
        <v>#N/A</v>
      </c>
      <c r="E1467" s="73" t="s">
        <v>15772</v>
      </c>
      <c r="F1467" s="74" t="s">
        <v>5019</v>
      </c>
      <c r="G1467" s="74" t="s">
        <v>12</v>
      </c>
      <c r="H1467" s="74" t="s">
        <v>13</v>
      </c>
      <c r="I1467" s="74" t="s">
        <v>24</v>
      </c>
      <c r="J1467" s="72" t="s">
        <v>15</v>
      </c>
      <c r="K1467" s="72" t="s">
        <v>15773</v>
      </c>
      <c r="L1467" s="72" t="s">
        <v>522</v>
      </c>
      <c r="M1467" s="72" t="s">
        <v>1389</v>
      </c>
      <c r="N1467" s="72">
        <v>4</v>
      </c>
      <c r="O1467" s="72">
        <v>51</v>
      </c>
      <c r="P1467" s="72">
        <v>0</v>
      </c>
      <c r="Q1467" s="72" t="s">
        <v>5021</v>
      </c>
      <c r="R1467" s="72">
        <v>4.8499999999999996</v>
      </c>
      <c r="S1467" s="72">
        <v>73</v>
      </c>
      <c r="T1467" s="75">
        <v>47</v>
      </c>
      <c r="U1467" s="75">
        <v>0</v>
      </c>
      <c r="V1467" s="75" t="s">
        <v>5022</v>
      </c>
      <c r="W1467" s="75">
        <v>-73.783333333333331</v>
      </c>
      <c r="X1467" s="76" t="s">
        <v>15774</v>
      </c>
      <c r="Y1467" s="72" t="s">
        <v>6976</v>
      </c>
      <c r="Z1467" s="74" t="s">
        <v>5168</v>
      </c>
      <c r="AA1467" s="70"/>
      <c r="AB1467" s="70"/>
    </row>
    <row r="1468" spans="1:28" ht="20.100000000000001" customHeight="1">
      <c r="A1468" s="72" t="s">
        <v>1031</v>
      </c>
      <c r="B1468" s="72" t="s">
        <v>12943</v>
      </c>
      <c r="C1468" s="75">
        <f t="shared" si="22"/>
        <v>23177020</v>
      </c>
      <c r="D1468" s="75" t="e">
        <f>MATCH(C1468,estadored!$B$26:$B$322,0)</f>
        <v>#N/A</v>
      </c>
      <c r="E1468" s="73" t="s">
        <v>12944</v>
      </c>
      <c r="F1468" s="74" t="s">
        <v>5019</v>
      </c>
      <c r="G1468" s="74" t="s">
        <v>19</v>
      </c>
      <c r="H1468" s="74" t="s">
        <v>20</v>
      </c>
      <c r="I1468" s="74" t="s">
        <v>24</v>
      </c>
      <c r="J1468" s="72" t="s">
        <v>15</v>
      </c>
      <c r="K1468" s="72" t="s">
        <v>12945</v>
      </c>
      <c r="L1468" s="72" t="s">
        <v>27</v>
      </c>
      <c r="M1468" s="72" t="s">
        <v>12828</v>
      </c>
      <c r="N1468" s="72">
        <v>7</v>
      </c>
      <c r="O1468" s="72">
        <v>10</v>
      </c>
      <c r="P1468" s="72">
        <v>0</v>
      </c>
      <c r="Q1468" s="72" t="s">
        <v>5021</v>
      </c>
      <c r="R1468" s="72">
        <v>7.166666666666667</v>
      </c>
      <c r="S1468" s="72">
        <v>73</v>
      </c>
      <c r="T1468" s="75">
        <v>59</v>
      </c>
      <c r="U1468" s="75">
        <v>0</v>
      </c>
      <c r="V1468" s="75" t="s">
        <v>5022</v>
      </c>
      <c r="W1468" s="75">
        <v>-73.983333333333334</v>
      </c>
      <c r="X1468" s="76" t="s">
        <v>21</v>
      </c>
      <c r="Y1468" s="72" t="s">
        <v>10163</v>
      </c>
      <c r="Z1468" s="74" t="s">
        <v>6480</v>
      </c>
      <c r="AA1468" s="70"/>
      <c r="AB1468" s="70"/>
    </row>
    <row r="1469" spans="1:28" ht="20.100000000000001" customHeight="1">
      <c r="A1469" s="72" t="s">
        <v>1031</v>
      </c>
      <c r="B1469" s="72" t="s">
        <v>13158</v>
      </c>
      <c r="C1469" s="75">
        <f t="shared" si="22"/>
        <v>23190590</v>
      </c>
      <c r="D1469" s="75" t="e">
        <f>MATCH(C1469,estadored!$B$26:$B$322,0)</f>
        <v>#N/A</v>
      </c>
      <c r="E1469" s="73" t="s">
        <v>13159</v>
      </c>
      <c r="F1469" s="74" t="s">
        <v>5019</v>
      </c>
      <c r="G1469" s="74" t="s">
        <v>12</v>
      </c>
      <c r="H1469" s="74" t="s">
        <v>67</v>
      </c>
      <c r="I1469" s="74" t="s">
        <v>14</v>
      </c>
      <c r="J1469" s="72" t="s">
        <v>15</v>
      </c>
      <c r="K1469" s="72" t="s">
        <v>13160</v>
      </c>
      <c r="L1469" s="72" t="s">
        <v>767</v>
      </c>
      <c r="M1469" s="72" t="s">
        <v>1089</v>
      </c>
      <c r="N1469" s="72">
        <v>7</v>
      </c>
      <c r="O1469" s="72">
        <v>5</v>
      </c>
      <c r="P1469" s="72">
        <v>25</v>
      </c>
      <c r="Q1469" s="72" t="s">
        <v>5021</v>
      </c>
      <c r="R1469" s="72">
        <v>7.0902777777777777</v>
      </c>
      <c r="S1469" s="72">
        <v>73</v>
      </c>
      <c r="T1469" s="75">
        <v>7</v>
      </c>
      <c r="U1469" s="75">
        <v>26</v>
      </c>
      <c r="V1469" s="75" t="s">
        <v>5022</v>
      </c>
      <c r="W1469" s="75">
        <v>-73.123888888888885</v>
      </c>
      <c r="X1469" s="76" t="s">
        <v>12415</v>
      </c>
      <c r="Y1469" s="72" t="s">
        <v>6751</v>
      </c>
      <c r="Z1469" s="74" t="s">
        <v>18</v>
      </c>
      <c r="AA1469" s="70"/>
      <c r="AB1469" s="70"/>
    </row>
    <row r="1470" spans="1:28" ht="20.100000000000001" customHeight="1">
      <c r="A1470" s="72" t="s">
        <v>1137</v>
      </c>
      <c r="B1470" s="72" t="s">
        <v>14128</v>
      </c>
      <c r="C1470" s="75">
        <f t="shared" si="22"/>
        <v>26070760</v>
      </c>
      <c r="D1470" s="75" t="e">
        <f>MATCH(C1470,estadored!$B$26:$B$322,0)</f>
        <v>#N/A</v>
      </c>
      <c r="E1470" s="73" t="s">
        <v>14129</v>
      </c>
      <c r="F1470" s="74" t="s">
        <v>5019</v>
      </c>
      <c r="G1470" s="74" t="s">
        <v>12</v>
      </c>
      <c r="H1470" s="74" t="s">
        <v>13</v>
      </c>
      <c r="I1470" s="74" t="s">
        <v>14</v>
      </c>
      <c r="J1470" s="72" t="s">
        <v>15</v>
      </c>
      <c r="K1470" s="72" t="s">
        <v>14130</v>
      </c>
      <c r="L1470" s="72" t="s">
        <v>1146</v>
      </c>
      <c r="M1470" s="72" t="s">
        <v>1178</v>
      </c>
      <c r="N1470" s="72">
        <v>3</v>
      </c>
      <c r="O1470" s="72">
        <v>19</v>
      </c>
      <c r="P1470" s="72">
        <v>40</v>
      </c>
      <c r="Q1470" s="72" t="s">
        <v>5021</v>
      </c>
      <c r="R1470" s="72">
        <v>3.3277777777777775</v>
      </c>
      <c r="S1470" s="72">
        <v>76</v>
      </c>
      <c r="T1470" s="75">
        <v>14</v>
      </c>
      <c r="U1470" s="75">
        <v>20.9</v>
      </c>
      <c r="V1470" s="75" t="s">
        <v>5022</v>
      </c>
      <c r="W1470" s="75">
        <v>-76.239138888888888</v>
      </c>
      <c r="X1470" s="76" t="s">
        <v>14131</v>
      </c>
      <c r="Y1470" s="72" t="s">
        <v>12121</v>
      </c>
      <c r="Z1470" s="74" t="s">
        <v>18</v>
      </c>
      <c r="AA1470" s="70"/>
      <c r="AB1470" s="70"/>
    </row>
    <row r="1471" spans="1:28" ht="20.100000000000001" customHeight="1">
      <c r="A1471" s="72" t="s">
        <v>674</v>
      </c>
      <c r="B1471" s="72" t="s">
        <v>9738</v>
      </c>
      <c r="C1471" s="75">
        <f t="shared" si="22"/>
        <v>15050020</v>
      </c>
      <c r="D1471" s="75" t="e">
        <f>MATCH(C1471,estadored!$B$26:$B$322,0)</f>
        <v>#N/A</v>
      </c>
      <c r="E1471" s="73" t="s">
        <v>9739</v>
      </c>
      <c r="F1471" s="74" t="s">
        <v>5019</v>
      </c>
      <c r="G1471" s="74" t="s">
        <v>12</v>
      </c>
      <c r="H1471" s="74" t="s">
        <v>13</v>
      </c>
      <c r="I1471" s="74" t="s">
        <v>24</v>
      </c>
      <c r="J1471" s="72" t="s">
        <v>15</v>
      </c>
      <c r="K1471" s="72" t="s">
        <v>9737</v>
      </c>
      <c r="L1471" s="72" t="s">
        <v>678</v>
      </c>
      <c r="M1471" s="72" t="s">
        <v>679</v>
      </c>
      <c r="N1471" s="72">
        <v>11</v>
      </c>
      <c r="O1471" s="72">
        <v>15</v>
      </c>
      <c r="P1471" s="72">
        <v>0</v>
      </c>
      <c r="Q1471" s="72" t="s">
        <v>5021</v>
      </c>
      <c r="R1471" s="72">
        <v>11.25</v>
      </c>
      <c r="S1471" s="72">
        <v>72</v>
      </c>
      <c r="T1471" s="75">
        <v>55</v>
      </c>
      <c r="U1471" s="75">
        <v>0</v>
      </c>
      <c r="V1471" s="75" t="s">
        <v>5022</v>
      </c>
      <c r="W1471" s="75">
        <v>-72.916666666666671</v>
      </c>
      <c r="X1471" s="76" t="s">
        <v>9740</v>
      </c>
      <c r="Y1471" s="72" t="s">
        <v>7054</v>
      </c>
      <c r="Z1471" s="74" t="s">
        <v>6701</v>
      </c>
      <c r="AA1471" s="70"/>
      <c r="AB1471" s="70"/>
    </row>
    <row r="1472" spans="1:28" ht="20.100000000000001" customHeight="1">
      <c r="A1472" s="72" t="s">
        <v>674</v>
      </c>
      <c r="B1472" s="72" t="s">
        <v>9741</v>
      </c>
      <c r="C1472" s="75">
        <f t="shared" si="22"/>
        <v>15055010</v>
      </c>
      <c r="D1472" s="75" t="e">
        <f>MATCH(C1472,estadored!$B$26:$B$322,0)</f>
        <v>#N/A</v>
      </c>
      <c r="E1472" s="73" t="s">
        <v>9742</v>
      </c>
      <c r="F1472" s="74" t="s">
        <v>5019</v>
      </c>
      <c r="G1472" s="74" t="s">
        <v>12</v>
      </c>
      <c r="H1472" s="74" t="s">
        <v>26</v>
      </c>
      <c r="I1472" s="74" t="s">
        <v>24</v>
      </c>
      <c r="J1472" s="72" t="s">
        <v>15</v>
      </c>
      <c r="K1472" s="72" t="s">
        <v>9737</v>
      </c>
      <c r="L1472" s="72" t="s">
        <v>678</v>
      </c>
      <c r="M1472" s="72" t="s">
        <v>679</v>
      </c>
      <c r="N1472" s="72">
        <v>11</v>
      </c>
      <c r="O1472" s="72">
        <v>15</v>
      </c>
      <c r="P1472" s="72">
        <v>0</v>
      </c>
      <c r="Q1472" s="72" t="s">
        <v>5021</v>
      </c>
      <c r="R1472" s="72">
        <v>11.25</v>
      </c>
      <c r="S1472" s="72">
        <v>72</v>
      </c>
      <c r="T1472" s="75">
        <v>55</v>
      </c>
      <c r="U1472" s="75">
        <v>0</v>
      </c>
      <c r="V1472" s="75" t="s">
        <v>5022</v>
      </c>
      <c r="W1472" s="75">
        <v>-72.916666666666671</v>
      </c>
      <c r="X1472" s="76" t="s">
        <v>9740</v>
      </c>
      <c r="Y1472" s="72" t="s">
        <v>5802</v>
      </c>
      <c r="Z1472" s="74" t="s">
        <v>353</v>
      </c>
      <c r="AA1472" s="70"/>
      <c r="AB1472" s="70"/>
    </row>
    <row r="1473" spans="1:28" ht="20.100000000000001" customHeight="1">
      <c r="A1473" s="72" t="s">
        <v>1371</v>
      </c>
      <c r="B1473" s="72" t="s">
        <v>15892</v>
      </c>
      <c r="C1473" s="75">
        <f t="shared" si="22"/>
        <v>21205670</v>
      </c>
      <c r="D1473" s="75" t="e">
        <f>MATCH(C1473,estadored!$B$26:$B$322,0)</f>
        <v>#N/A</v>
      </c>
      <c r="E1473" s="73" t="s">
        <v>15893</v>
      </c>
      <c r="F1473" s="74" t="s">
        <v>5019</v>
      </c>
      <c r="G1473" s="74" t="s">
        <v>12</v>
      </c>
      <c r="H1473" s="74" t="s">
        <v>26</v>
      </c>
      <c r="I1473" s="74" t="s">
        <v>14</v>
      </c>
      <c r="J1473" s="72" t="s">
        <v>15</v>
      </c>
      <c r="K1473" s="72" t="s">
        <v>15894</v>
      </c>
      <c r="L1473" s="72" t="s">
        <v>522</v>
      </c>
      <c r="M1473" s="72" t="s">
        <v>15895</v>
      </c>
      <c r="N1473" s="72">
        <v>4</v>
      </c>
      <c r="O1473" s="72">
        <v>46</v>
      </c>
      <c r="P1473" s="72">
        <v>15.2</v>
      </c>
      <c r="Q1473" s="72" t="s">
        <v>5021</v>
      </c>
      <c r="R1473" s="72">
        <v>4.770888888888889</v>
      </c>
      <c r="S1473" s="72">
        <v>74</v>
      </c>
      <c r="T1473" s="75">
        <v>26</v>
      </c>
      <c r="U1473" s="75">
        <v>15.5</v>
      </c>
      <c r="V1473" s="75" t="s">
        <v>5022</v>
      </c>
      <c r="W1473" s="75">
        <v>-74.437638888888898</v>
      </c>
      <c r="X1473" s="76" t="s">
        <v>8810</v>
      </c>
      <c r="Y1473" s="72" t="s">
        <v>6052</v>
      </c>
      <c r="Z1473" s="74" t="s">
        <v>18</v>
      </c>
      <c r="AA1473" s="70"/>
      <c r="AB1473" s="70"/>
    </row>
    <row r="1474" spans="1:28" ht="20.100000000000001" customHeight="1">
      <c r="A1474" s="72" t="s">
        <v>303</v>
      </c>
      <c r="B1474" s="72" t="s">
        <v>7230</v>
      </c>
      <c r="C1474" s="75">
        <f t="shared" ref="C1474:C1537" si="23">B1474+0</f>
        <v>25021570</v>
      </c>
      <c r="D1474" s="75" t="e">
        <f>MATCH(C1474,estadored!$B$26:$B$322,0)</f>
        <v>#N/A</v>
      </c>
      <c r="E1474" s="73" t="s">
        <v>7231</v>
      </c>
      <c r="F1474" s="74" t="s">
        <v>5019</v>
      </c>
      <c r="G1474" s="74" t="s">
        <v>12</v>
      </c>
      <c r="H1474" s="74" t="s">
        <v>13</v>
      </c>
      <c r="I1474" s="74" t="s">
        <v>24</v>
      </c>
      <c r="J1474" s="72" t="s">
        <v>15</v>
      </c>
      <c r="K1474" s="72" t="s">
        <v>7182</v>
      </c>
      <c r="L1474" s="72" t="s">
        <v>182</v>
      </c>
      <c r="M1474" s="72" t="s">
        <v>7071</v>
      </c>
      <c r="N1474" s="72">
        <v>8</v>
      </c>
      <c r="O1474" s="72">
        <v>39</v>
      </c>
      <c r="P1474" s="72">
        <v>0</v>
      </c>
      <c r="Q1474" s="72" t="s">
        <v>5021</v>
      </c>
      <c r="R1474" s="72">
        <v>8.65</v>
      </c>
      <c r="S1474" s="72">
        <v>75</v>
      </c>
      <c r="T1474" s="75">
        <v>10</v>
      </c>
      <c r="U1474" s="75">
        <v>0</v>
      </c>
      <c r="V1474" s="75" t="s">
        <v>5022</v>
      </c>
      <c r="W1474" s="75">
        <v>-75.166666666666671</v>
      </c>
      <c r="X1474" s="76" t="s">
        <v>44</v>
      </c>
      <c r="Y1474" s="72" t="s">
        <v>5092</v>
      </c>
      <c r="Z1474" s="74" t="s">
        <v>7102</v>
      </c>
      <c r="AA1474" s="70"/>
      <c r="AB1474" s="70"/>
    </row>
    <row r="1475" spans="1:28" ht="20.100000000000001" customHeight="1">
      <c r="A1475" s="72" t="s">
        <v>303</v>
      </c>
      <c r="B1475" s="72" t="s">
        <v>7456</v>
      </c>
      <c r="C1475" s="75">
        <f t="shared" si="23"/>
        <v>25028130</v>
      </c>
      <c r="D1475" s="75" t="e">
        <f>MATCH(C1475,estadored!$B$26:$B$322,0)</f>
        <v>#N/A</v>
      </c>
      <c r="E1475" s="73" t="s">
        <v>7457</v>
      </c>
      <c r="F1475" s="74" t="s">
        <v>5019</v>
      </c>
      <c r="G1475" s="74" t="s">
        <v>19</v>
      </c>
      <c r="H1475" s="74" t="s">
        <v>20</v>
      </c>
      <c r="I1475" s="74" t="s">
        <v>24</v>
      </c>
      <c r="J1475" s="72" t="s">
        <v>15</v>
      </c>
      <c r="K1475" s="72" t="s">
        <v>7077</v>
      </c>
      <c r="L1475" s="72" t="s">
        <v>175</v>
      </c>
      <c r="M1475" s="72" t="s">
        <v>7078</v>
      </c>
      <c r="N1475" s="72">
        <v>8</v>
      </c>
      <c r="O1475" s="72">
        <v>55</v>
      </c>
      <c r="P1475" s="72">
        <v>0</v>
      </c>
      <c r="Q1475" s="72" t="s">
        <v>5021</v>
      </c>
      <c r="R1475" s="72">
        <v>8.9166666666666661</v>
      </c>
      <c r="S1475" s="72">
        <v>74</v>
      </c>
      <c r="T1475" s="75">
        <v>26</v>
      </c>
      <c r="U1475" s="75">
        <v>0</v>
      </c>
      <c r="V1475" s="75" t="s">
        <v>5022</v>
      </c>
      <c r="W1475" s="75">
        <v>-74.433333333333337</v>
      </c>
      <c r="X1475" s="76" t="s">
        <v>50</v>
      </c>
      <c r="Y1475" s="72" t="s">
        <v>5811</v>
      </c>
      <c r="Z1475" s="74" t="s">
        <v>7372</v>
      </c>
      <c r="AA1475" s="70"/>
      <c r="AB1475" s="70"/>
    </row>
    <row r="1476" spans="1:28" ht="20.100000000000001" customHeight="1">
      <c r="A1476" s="72" t="s">
        <v>1137</v>
      </c>
      <c r="B1476" s="72" t="s">
        <v>13982</v>
      </c>
      <c r="C1476" s="75">
        <f t="shared" si="23"/>
        <v>26027260</v>
      </c>
      <c r="D1476" s="75" t="e">
        <f>MATCH(C1476,estadored!$B$26:$B$322,0)</f>
        <v>#N/A</v>
      </c>
      <c r="E1476" s="73" t="s">
        <v>13983</v>
      </c>
      <c r="F1476" s="74" t="s">
        <v>5019</v>
      </c>
      <c r="G1476" s="74" t="s">
        <v>19</v>
      </c>
      <c r="H1476" s="74" t="s">
        <v>20</v>
      </c>
      <c r="I1476" s="74" t="s">
        <v>24</v>
      </c>
      <c r="J1476" s="72" t="s">
        <v>15</v>
      </c>
      <c r="K1476" s="72" t="s">
        <v>174</v>
      </c>
      <c r="L1476" s="72" t="s">
        <v>174</v>
      </c>
      <c r="M1476" s="72" t="s">
        <v>1152</v>
      </c>
      <c r="N1476" s="72">
        <v>2</v>
      </c>
      <c r="O1476" s="72">
        <v>26</v>
      </c>
      <c r="P1476" s="72">
        <v>0</v>
      </c>
      <c r="Q1476" s="72" t="s">
        <v>5021</v>
      </c>
      <c r="R1476" s="72">
        <v>2.4333333333333336</v>
      </c>
      <c r="S1476" s="72">
        <v>76</v>
      </c>
      <c r="T1476" s="75">
        <v>22</v>
      </c>
      <c r="U1476" s="75">
        <v>0</v>
      </c>
      <c r="V1476" s="75" t="s">
        <v>5022</v>
      </c>
      <c r="W1476" s="75">
        <v>-76.36666666666666</v>
      </c>
      <c r="X1476" s="76" t="s">
        <v>13984</v>
      </c>
      <c r="Y1476" s="72" t="s">
        <v>7293</v>
      </c>
      <c r="Z1476" s="74" t="s">
        <v>7253</v>
      </c>
      <c r="AA1476" s="70"/>
      <c r="AB1476" s="70"/>
    </row>
    <row r="1477" spans="1:28" ht="20.100000000000001" customHeight="1">
      <c r="A1477" s="72" t="s">
        <v>1137</v>
      </c>
      <c r="B1477" s="72" t="s">
        <v>14510</v>
      </c>
      <c r="C1477" s="75">
        <f t="shared" si="23"/>
        <v>26137140</v>
      </c>
      <c r="D1477" s="75" t="e">
        <f>MATCH(C1477,estadored!$B$26:$B$322,0)</f>
        <v>#N/A</v>
      </c>
      <c r="E1477" s="73" t="s">
        <v>14511</v>
      </c>
      <c r="F1477" s="74" t="s">
        <v>5019</v>
      </c>
      <c r="G1477" s="74" t="s">
        <v>19</v>
      </c>
      <c r="H1477" s="74" t="s">
        <v>20</v>
      </c>
      <c r="I1477" s="74" t="s">
        <v>24</v>
      </c>
      <c r="J1477" s="72" t="s">
        <v>15</v>
      </c>
      <c r="K1477" s="72" t="s">
        <v>1211</v>
      </c>
      <c r="L1477" s="72" t="s">
        <v>1212</v>
      </c>
      <c r="M1477" s="72" t="s">
        <v>150</v>
      </c>
      <c r="N1477" s="72">
        <v>4</v>
      </c>
      <c r="O1477" s="72">
        <v>46</v>
      </c>
      <c r="P1477" s="72">
        <v>0</v>
      </c>
      <c r="Q1477" s="72" t="s">
        <v>5021</v>
      </c>
      <c r="R1477" s="72">
        <v>4.7666666666666666</v>
      </c>
      <c r="S1477" s="72">
        <v>75</v>
      </c>
      <c r="T1477" s="75">
        <v>37</v>
      </c>
      <c r="U1477" s="75">
        <v>0</v>
      </c>
      <c r="V1477" s="75" t="s">
        <v>5022</v>
      </c>
      <c r="W1477" s="75">
        <v>-75.61666666666666</v>
      </c>
      <c r="X1477" s="76" t="s">
        <v>8931</v>
      </c>
      <c r="Y1477" s="72" t="s">
        <v>195</v>
      </c>
      <c r="Z1477" s="74" t="s">
        <v>10127</v>
      </c>
      <c r="AA1477" s="70"/>
      <c r="AB1477" s="70"/>
    </row>
    <row r="1478" spans="1:28" ht="20.100000000000001" customHeight="1">
      <c r="A1478" s="72" t="s">
        <v>674</v>
      </c>
      <c r="B1478" s="72" t="s">
        <v>10541</v>
      </c>
      <c r="C1478" s="75">
        <f t="shared" si="23"/>
        <v>29060190</v>
      </c>
      <c r="D1478" s="75" t="e">
        <f>MATCH(C1478,estadored!$B$26:$B$322,0)</f>
        <v>#N/A</v>
      </c>
      <c r="E1478" s="73" t="s">
        <v>10542</v>
      </c>
      <c r="F1478" s="74" t="s">
        <v>5019</v>
      </c>
      <c r="G1478" s="74" t="s">
        <v>12</v>
      </c>
      <c r="H1478" s="74" t="s">
        <v>13</v>
      </c>
      <c r="I1478" s="74" t="s">
        <v>14</v>
      </c>
      <c r="J1478" s="72" t="s">
        <v>15</v>
      </c>
      <c r="K1478" s="72" t="s">
        <v>752</v>
      </c>
      <c r="L1478" s="72" t="s">
        <v>160</v>
      </c>
      <c r="M1478" s="72" t="s">
        <v>10500</v>
      </c>
      <c r="N1478" s="72">
        <v>10</v>
      </c>
      <c r="O1478" s="72">
        <v>36</v>
      </c>
      <c r="P1478" s="72">
        <v>38.299999999999997</v>
      </c>
      <c r="Q1478" s="72" t="s">
        <v>5021</v>
      </c>
      <c r="R1478" s="72">
        <v>10.610638888888889</v>
      </c>
      <c r="S1478" s="72">
        <v>74</v>
      </c>
      <c r="T1478" s="75">
        <v>15</v>
      </c>
      <c r="U1478" s="75">
        <v>19.399999999999999</v>
      </c>
      <c r="V1478" s="75" t="s">
        <v>5022</v>
      </c>
      <c r="W1478" s="75">
        <v>-74.255388888888888</v>
      </c>
      <c r="X1478" s="76" t="s">
        <v>45</v>
      </c>
      <c r="Y1478" s="72" t="s">
        <v>216</v>
      </c>
      <c r="Z1478" s="74" t="s">
        <v>18</v>
      </c>
      <c r="AA1478" s="70"/>
      <c r="AB1478" s="70"/>
    </row>
    <row r="1479" spans="1:28" ht="20.100000000000001" customHeight="1">
      <c r="A1479" s="72" t="s">
        <v>1299</v>
      </c>
      <c r="B1479" s="72" t="s">
        <v>15285</v>
      </c>
      <c r="C1479" s="75">
        <f t="shared" si="23"/>
        <v>21250370</v>
      </c>
      <c r="D1479" s="75" t="e">
        <f>MATCH(C1479,estadored!$B$26:$B$322,0)</f>
        <v>#N/A</v>
      </c>
      <c r="E1479" s="73" t="s">
        <v>15286</v>
      </c>
      <c r="F1479" s="74" t="s">
        <v>5019</v>
      </c>
      <c r="G1479" s="74" t="s">
        <v>12</v>
      </c>
      <c r="H1479" s="74" t="s">
        <v>13</v>
      </c>
      <c r="I1479" s="74" t="s">
        <v>24</v>
      </c>
      <c r="J1479" s="72" t="s">
        <v>15</v>
      </c>
      <c r="K1479" s="72" t="s">
        <v>1340</v>
      </c>
      <c r="L1479" s="72" t="s">
        <v>637</v>
      </c>
      <c r="M1479" s="72" t="s">
        <v>1343</v>
      </c>
      <c r="N1479" s="72">
        <v>4</v>
      </c>
      <c r="O1479" s="72">
        <v>56</v>
      </c>
      <c r="P1479" s="72">
        <v>0</v>
      </c>
      <c r="Q1479" s="72" t="s">
        <v>5021</v>
      </c>
      <c r="R1479" s="72">
        <v>4.9333333333333336</v>
      </c>
      <c r="S1479" s="72">
        <v>74</v>
      </c>
      <c r="T1479" s="75">
        <v>49</v>
      </c>
      <c r="U1479" s="75">
        <v>0</v>
      </c>
      <c r="V1479" s="75" t="s">
        <v>5022</v>
      </c>
      <c r="W1479" s="75">
        <v>-74.816666666666663</v>
      </c>
      <c r="X1479" s="76" t="s">
        <v>538</v>
      </c>
      <c r="Y1479" s="72" t="s">
        <v>7587</v>
      </c>
      <c r="Z1479" s="74" t="s">
        <v>5295</v>
      </c>
      <c r="AA1479" s="70"/>
      <c r="AB1479" s="70"/>
    </row>
    <row r="1480" spans="1:28" ht="20.100000000000001" customHeight="1">
      <c r="A1480" s="72" t="s">
        <v>1371</v>
      </c>
      <c r="B1480" s="72" t="s">
        <v>16195</v>
      </c>
      <c r="C1480" s="75">
        <f t="shared" si="23"/>
        <v>35020290</v>
      </c>
      <c r="D1480" s="75" t="e">
        <f>MATCH(C1480,estadored!$B$26:$B$322,0)</f>
        <v>#N/A</v>
      </c>
      <c r="E1480" s="73" t="s">
        <v>16196</v>
      </c>
      <c r="F1480" s="74" t="s">
        <v>5019</v>
      </c>
      <c r="G1480" s="74" t="s">
        <v>12</v>
      </c>
      <c r="H1480" s="74" t="s">
        <v>13</v>
      </c>
      <c r="I1480" s="74" t="s">
        <v>14</v>
      </c>
      <c r="J1480" s="72" t="s">
        <v>15</v>
      </c>
      <c r="K1480" s="72" t="s">
        <v>137</v>
      </c>
      <c r="L1480" s="72" t="s">
        <v>522</v>
      </c>
      <c r="M1480" s="72" t="s">
        <v>16197</v>
      </c>
      <c r="N1480" s="72">
        <v>4</v>
      </c>
      <c r="O1480" s="72">
        <v>29</v>
      </c>
      <c r="P1480" s="72">
        <v>11.5</v>
      </c>
      <c r="Q1480" s="72" t="s">
        <v>5021</v>
      </c>
      <c r="R1480" s="72">
        <v>4.4865277777777779</v>
      </c>
      <c r="S1480" s="72">
        <v>73</v>
      </c>
      <c r="T1480" s="75">
        <v>53</v>
      </c>
      <c r="U1480" s="75">
        <v>25.5</v>
      </c>
      <c r="V1480" s="75" t="s">
        <v>5022</v>
      </c>
      <c r="W1480" s="75">
        <v>-73.890416666666667</v>
      </c>
      <c r="X1480" s="76" t="s">
        <v>157</v>
      </c>
      <c r="Y1480" s="72" t="s">
        <v>62</v>
      </c>
      <c r="Z1480" s="74" t="s">
        <v>18</v>
      </c>
      <c r="AA1480" s="70"/>
      <c r="AB1480" s="70"/>
    </row>
    <row r="1481" spans="1:28" ht="20.100000000000001" customHeight="1">
      <c r="A1481" s="72" t="s">
        <v>892</v>
      </c>
      <c r="B1481" s="72" t="s">
        <v>12001</v>
      </c>
      <c r="C1481" s="75">
        <f t="shared" si="23"/>
        <v>52017030</v>
      </c>
      <c r="D1481" s="75" t="e">
        <f>MATCH(C1481,estadored!$B$26:$B$322,0)</f>
        <v>#N/A</v>
      </c>
      <c r="E1481" s="73" t="s">
        <v>12002</v>
      </c>
      <c r="F1481" s="74" t="s">
        <v>5065</v>
      </c>
      <c r="G1481" s="74" t="s">
        <v>19</v>
      </c>
      <c r="H1481" s="74" t="s">
        <v>31</v>
      </c>
      <c r="I1481" s="74" t="s">
        <v>14</v>
      </c>
      <c r="J1481" s="72" t="s">
        <v>15</v>
      </c>
      <c r="K1481" s="72" t="s">
        <v>943</v>
      </c>
      <c r="L1481" s="72" t="s">
        <v>174</v>
      </c>
      <c r="M1481" s="72" t="s">
        <v>946</v>
      </c>
      <c r="N1481" s="72">
        <v>2</v>
      </c>
      <c r="O1481" s="72">
        <v>8</v>
      </c>
      <c r="P1481" s="72">
        <v>52</v>
      </c>
      <c r="Q1481" s="72" t="s">
        <v>5021</v>
      </c>
      <c r="R1481" s="72">
        <v>2.1477777777777778</v>
      </c>
      <c r="S1481" s="72">
        <v>77</v>
      </c>
      <c r="T1481" s="75">
        <v>2</v>
      </c>
      <c r="U1481" s="75">
        <v>48</v>
      </c>
      <c r="V1481" s="75" t="s">
        <v>5022</v>
      </c>
      <c r="W1481" s="75">
        <v>-77.046666666666667</v>
      </c>
      <c r="X1481" s="76" t="s">
        <v>8865</v>
      </c>
      <c r="Y1481" s="72" t="s">
        <v>5698</v>
      </c>
      <c r="Z1481" s="74" t="s">
        <v>18</v>
      </c>
      <c r="AA1481" s="70"/>
      <c r="AB1481" s="70"/>
    </row>
    <row r="1482" spans="1:28" ht="20.100000000000001" customHeight="1">
      <c r="A1482" s="72" t="s">
        <v>892</v>
      </c>
      <c r="B1482" s="72" t="s">
        <v>11995</v>
      </c>
      <c r="C1482" s="75">
        <f t="shared" si="23"/>
        <v>52015020</v>
      </c>
      <c r="D1482" s="75" t="e">
        <f>MATCH(C1482,estadored!$B$26:$B$322,0)</f>
        <v>#N/A</v>
      </c>
      <c r="E1482" s="73" t="s">
        <v>11996</v>
      </c>
      <c r="F1482" s="74" t="s">
        <v>5019</v>
      </c>
      <c r="G1482" s="74" t="s">
        <v>12</v>
      </c>
      <c r="H1482" s="74" t="s">
        <v>26</v>
      </c>
      <c r="I1482" s="74" t="s">
        <v>546</v>
      </c>
      <c r="J1482" s="72" t="s">
        <v>15</v>
      </c>
      <c r="K1482" s="72" t="s">
        <v>943</v>
      </c>
      <c r="L1482" s="72" t="s">
        <v>174</v>
      </c>
      <c r="M1482" s="72" t="s">
        <v>946</v>
      </c>
      <c r="N1482" s="72">
        <v>2</v>
      </c>
      <c r="O1482" s="72">
        <v>8</v>
      </c>
      <c r="P1482" s="72">
        <v>45.8</v>
      </c>
      <c r="Q1482" s="72" t="s">
        <v>5021</v>
      </c>
      <c r="R1482" s="72">
        <v>2.1460555555555554</v>
      </c>
      <c r="S1482" s="72">
        <v>77</v>
      </c>
      <c r="T1482" s="75">
        <v>2</v>
      </c>
      <c r="U1482" s="75">
        <v>45.4</v>
      </c>
      <c r="V1482" s="75" t="s">
        <v>5022</v>
      </c>
      <c r="W1482" s="75">
        <v>-77.045944444444444</v>
      </c>
      <c r="X1482" s="76" t="s">
        <v>5933</v>
      </c>
      <c r="Y1482" s="72" t="s">
        <v>5484</v>
      </c>
      <c r="Z1482" s="74" t="s">
        <v>11997</v>
      </c>
      <c r="AA1482" s="70"/>
      <c r="AB1482" s="70"/>
    </row>
    <row r="1483" spans="1:28" ht="20.100000000000001" customHeight="1">
      <c r="A1483" s="72" t="s">
        <v>892</v>
      </c>
      <c r="B1483" s="72" t="s">
        <v>11662</v>
      </c>
      <c r="C1483" s="75">
        <f t="shared" si="23"/>
        <v>44010050</v>
      </c>
      <c r="D1483" s="75" t="e">
        <f>MATCH(C1483,estadored!$B$26:$B$322,0)</f>
        <v>#N/A</v>
      </c>
      <c r="E1483" s="73" t="s">
        <v>11663</v>
      </c>
      <c r="F1483" s="74" t="s">
        <v>5019</v>
      </c>
      <c r="G1483" s="74" t="s">
        <v>12</v>
      </c>
      <c r="H1483" s="74" t="s">
        <v>13</v>
      </c>
      <c r="I1483" s="74" t="s">
        <v>24</v>
      </c>
      <c r="J1483" s="72" t="s">
        <v>15</v>
      </c>
      <c r="K1483" s="72" t="s">
        <v>658</v>
      </c>
      <c r="L1483" s="72" t="s">
        <v>660</v>
      </c>
      <c r="M1483" s="72" t="s">
        <v>893</v>
      </c>
      <c r="N1483" s="72">
        <v>1</v>
      </c>
      <c r="O1483" s="72">
        <v>7</v>
      </c>
      <c r="P1483" s="72">
        <v>0</v>
      </c>
      <c r="Q1483" s="72" t="s">
        <v>5021</v>
      </c>
      <c r="R1483" s="72">
        <v>1.1166666666666667</v>
      </c>
      <c r="S1483" s="72">
        <v>76</v>
      </c>
      <c r="T1483" s="75">
        <v>38</v>
      </c>
      <c r="U1483" s="75">
        <v>0</v>
      </c>
      <c r="V1483" s="75" t="s">
        <v>5022</v>
      </c>
      <c r="W1483" s="75">
        <v>-76.63333333333334</v>
      </c>
      <c r="X1483" s="76" t="s">
        <v>5226</v>
      </c>
      <c r="Y1483" s="72" t="s">
        <v>5999</v>
      </c>
      <c r="Z1483" s="74" t="s">
        <v>5995</v>
      </c>
      <c r="AA1483" s="70"/>
      <c r="AB1483" s="70"/>
    </row>
    <row r="1484" spans="1:28" ht="20.100000000000001" customHeight="1">
      <c r="A1484" s="72" t="s">
        <v>674</v>
      </c>
      <c r="B1484" s="72" t="s">
        <v>9787</v>
      </c>
      <c r="C1484" s="75">
        <f t="shared" si="23"/>
        <v>15060190</v>
      </c>
      <c r="D1484" s="75" t="e">
        <f>MATCH(C1484,estadored!$B$26:$B$322,0)</f>
        <v>#N/A</v>
      </c>
      <c r="E1484" s="73" t="s">
        <v>9788</v>
      </c>
      <c r="F1484" s="74" t="s">
        <v>5019</v>
      </c>
      <c r="G1484" s="74" t="s">
        <v>12</v>
      </c>
      <c r="H1484" s="74" t="s">
        <v>13</v>
      </c>
      <c r="I1484" s="74" t="s">
        <v>24</v>
      </c>
      <c r="J1484" s="72" t="s">
        <v>15</v>
      </c>
      <c r="K1484" s="72" t="s">
        <v>9789</v>
      </c>
      <c r="L1484" s="72" t="s">
        <v>678</v>
      </c>
      <c r="M1484" s="72" t="s">
        <v>684</v>
      </c>
      <c r="N1484" s="72">
        <v>10</v>
      </c>
      <c r="O1484" s="72">
        <v>54</v>
      </c>
      <c r="P1484" s="72">
        <v>0</v>
      </c>
      <c r="Q1484" s="72" t="s">
        <v>5021</v>
      </c>
      <c r="R1484" s="72">
        <v>10.9</v>
      </c>
      <c r="S1484" s="72">
        <v>72</v>
      </c>
      <c r="T1484" s="75">
        <v>50</v>
      </c>
      <c r="U1484" s="75">
        <v>0</v>
      </c>
      <c r="V1484" s="75" t="s">
        <v>5022</v>
      </c>
      <c r="W1484" s="75">
        <v>-72.833333333333329</v>
      </c>
      <c r="X1484" s="76" t="s">
        <v>292</v>
      </c>
      <c r="Y1484" s="72" t="s">
        <v>5934</v>
      </c>
      <c r="Z1484" s="74" t="s">
        <v>5734</v>
      </c>
      <c r="AA1484" s="70"/>
      <c r="AB1484" s="70"/>
    </row>
    <row r="1485" spans="1:28" ht="20.100000000000001" customHeight="1">
      <c r="A1485" s="72" t="s">
        <v>1031</v>
      </c>
      <c r="B1485" s="72" t="s">
        <v>13754</v>
      </c>
      <c r="C1485" s="75">
        <f t="shared" si="23"/>
        <v>37040010</v>
      </c>
      <c r="D1485" s="75" t="e">
        <f>MATCH(C1485,estadored!$B$26:$B$322,0)</f>
        <v>#N/A</v>
      </c>
      <c r="E1485" s="73" t="s">
        <v>13755</v>
      </c>
      <c r="F1485" s="74" t="s">
        <v>5019</v>
      </c>
      <c r="G1485" s="74" t="s">
        <v>12</v>
      </c>
      <c r="H1485" s="74" t="s">
        <v>13</v>
      </c>
      <c r="I1485" s="74" t="s">
        <v>24</v>
      </c>
      <c r="J1485" s="72" t="s">
        <v>15</v>
      </c>
      <c r="K1485" s="72" t="s">
        <v>13756</v>
      </c>
      <c r="L1485" s="72" t="s">
        <v>558</v>
      </c>
      <c r="M1485" s="72" t="s">
        <v>842</v>
      </c>
      <c r="N1485" s="72">
        <v>6</v>
      </c>
      <c r="O1485" s="72">
        <v>55</v>
      </c>
      <c r="P1485" s="72">
        <v>0</v>
      </c>
      <c r="Q1485" s="72" t="s">
        <v>5021</v>
      </c>
      <c r="R1485" s="72">
        <v>6.916666666666667</v>
      </c>
      <c r="S1485" s="72">
        <v>71</v>
      </c>
      <c r="T1485" s="75">
        <v>55</v>
      </c>
      <c r="U1485" s="75">
        <v>0</v>
      </c>
      <c r="V1485" s="75" t="s">
        <v>5022</v>
      </c>
      <c r="W1485" s="75">
        <v>-71.916666666666671</v>
      </c>
      <c r="X1485" s="76" t="s">
        <v>5714</v>
      </c>
      <c r="Y1485" s="72" t="s">
        <v>5658</v>
      </c>
      <c r="Z1485" s="74" t="s">
        <v>644</v>
      </c>
      <c r="AA1485" s="70"/>
      <c r="AB1485" s="70"/>
    </row>
    <row r="1486" spans="1:28" ht="20.100000000000001" customHeight="1">
      <c r="A1486" s="72" t="s">
        <v>1031</v>
      </c>
      <c r="B1486" s="72" t="s">
        <v>13766</v>
      </c>
      <c r="C1486" s="75">
        <f t="shared" si="23"/>
        <v>37047030</v>
      </c>
      <c r="D1486" s="75" t="e">
        <f>MATCH(C1486,estadored!$B$26:$B$322,0)</f>
        <v>#N/A</v>
      </c>
      <c r="E1486" s="73" t="s">
        <v>13767</v>
      </c>
      <c r="F1486" s="74" t="s">
        <v>5019</v>
      </c>
      <c r="G1486" s="74" t="s">
        <v>19</v>
      </c>
      <c r="H1486" s="74" t="s">
        <v>20</v>
      </c>
      <c r="I1486" s="74" t="s">
        <v>24</v>
      </c>
      <c r="J1486" s="72" t="s">
        <v>15</v>
      </c>
      <c r="K1486" s="72" t="s">
        <v>13756</v>
      </c>
      <c r="L1486" s="72" t="s">
        <v>558</v>
      </c>
      <c r="M1486" s="72" t="s">
        <v>842</v>
      </c>
      <c r="N1486" s="72">
        <v>6</v>
      </c>
      <c r="O1486" s="72">
        <v>55</v>
      </c>
      <c r="P1486" s="72">
        <v>0</v>
      </c>
      <c r="Q1486" s="72" t="s">
        <v>5021</v>
      </c>
      <c r="R1486" s="72">
        <v>6.916666666666667</v>
      </c>
      <c r="S1486" s="72">
        <v>71</v>
      </c>
      <c r="T1486" s="75">
        <v>55</v>
      </c>
      <c r="U1486" s="75">
        <v>0</v>
      </c>
      <c r="V1486" s="75" t="s">
        <v>5022</v>
      </c>
      <c r="W1486" s="75">
        <v>-71.916666666666671</v>
      </c>
      <c r="X1486" s="76" t="s">
        <v>5714</v>
      </c>
      <c r="Y1486" s="72" t="s">
        <v>5658</v>
      </c>
      <c r="Z1486" s="74" t="s">
        <v>644</v>
      </c>
      <c r="AA1486" s="70"/>
      <c r="AB1486" s="70"/>
    </row>
    <row r="1487" spans="1:28" ht="20.100000000000001" customHeight="1">
      <c r="A1487" s="72" t="s">
        <v>11</v>
      </c>
      <c r="B1487" s="72" t="s">
        <v>5987</v>
      </c>
      <c r="C1487" s="75">
        <f t="shared" si="23"/>
        <v>26200150</v>
      </c>
      <c r="D1487" s="75" t="e">
        <f>MATCH(C1487,estadored!$B$26:$B$322,0)</f>
        <v>#N/A</v>
      </c>
      <c r="E1487" s="73" t="s">
        <v>5988</v>
      </c>
      <c r="F1487" s="74" t="s">
        <v>5019</v>
      </c>
      <c r="G1487" s="74" t="s">
        <v>12</v>
      </c>
      <c r="H1487" s="74" t="s">
        <v>13</v>
      </c>
      <c r="I1487" s="74" t="s">
        <v>14</v>
      </c>
      <c r="J1487" s="72" t="s">
        <v>15</v>
      </c>
      <c r="K1487" s="72" t="s">
        <v>5989</v>
      </c>
      <c r="L1487" s="72" t="s">
        <v>27</v>
      </c>
      <c r="M1487" s="72" t="s">
        <v>5877</v>
      </c>
      <c r="N1487" s="72">
        <v>5</v>
      </c>
      <c r="O1487" s="72">
        <v>56</v>
      </c>
      <c r="P1487" s="72">
        <v>12.3</v>
      </c>
      <c r="Q1487" s="72" t="s">
        <v>5021</v>
      </c>
      <c r="R1487" s="72">
        <v>5.93675</v>
      </c>
      <c r="S1487" s="72">
        <v>75</v>
      </c>
      <c r="T1487" s="75">
        <v>41</v>
      </c>
      <c r="U1487" s="75">
        <v>6.4</v>
      </c>
      <c r="V1487" s="75" t="s">
        <v>5022</v>
      </c>
      <c r="W1487" s="75">
        <v>-75.685111111111112</v>
      </c>
      <c r="X1487" s="76" t="s">
        <v>5990</v>
      </c>
      <c r="Y1487" s="72" t="s">
        <v>5797</v>
      </c>
      <c r="Z1487" s="74" t="s">
        <v>18</v>
      </c>
      <c r="AA1487" s="70"/>
      <c r="AB1487" s="70"/>
    </row>
    <row r="1488" spans="1:28" ht="20.100000000000001" customHeight="1">
      <c r="A1488" s="72" t="s">
        <v>11</v>
      </c>
      <c r="B1488" s="72" t="s">
        <v>5666</v>
      </c>
      <c r="C1488" s="75">
        <f t="shared" si="23"/>
        <v>23087830</v>
      </c>
      <c r="D1488" s="75" t="e">
        <f>MATCH(C1488,estadored!$B$26:$B$322,0)</f>
        <v>#N/A</v>
      </c>
      <c r="E1488" s="73" t="s">
        <v>5667</v>
      </c>
      <c r="F1488" s="74" t="s">
        <v>5065</v>
      </c>
      <c r="G1488" s="74" t="s">
        <v>19</v>
      </c>
      <c r="H1488" s="74" t="s">
        <v>31</v>
      </c>
      <c r="I1488" s="74" t="s">
        <v>14</v>
      </c>
      <c r="J1488" s="72" t="s">
        <v>15</v>
      </c>
      <c r="K1488" s="72" t="s">
        <v>137</v>
      </c>
      <c r="L1488" s="72" t="s">
        <v>27</v>
      </c>
      <c r="M1488" s="72" t="s">
        <v>142</v>
      </c>
      <c r="N1488" s="72">
        <v>6</v>
      </c>
      <c r="O1488" s="72">
        <v>11</v>
      </c>
      <c r="P1488" s="72">
        <v>59</v>
      </c>
      <c r="Q1488" s="72" t="s">
        <v>5021</v>
      </c>
      <c r="R1488" s="72">
        <v>6.1997222222222224</v>
      </c>
      <c r="S1488" s="72">
        <v>75</v>
      </c>
      <c r="T1488" s="75">
        <v>20</v>
      </c>
      <c r="U1488" s="75">
        <v>2.7</v>
      </c>
      <c r="V1488" s="75" t="s">
        <v>5022</v>
      </c>
      <c r="W1488" s="75">
        <v>-75.334083333333325</v>
      </c>
      <c r="X1488" s="76" t="s">
        <v>74</v>
      </c>
      <c r="Y1488" s="72" t="s">
        <v>5668</v>
      </c>
      <c r="Z1488" s="74" t="s">
        <v>18</v>
      </c>
      <c r="AA1488" s="70"/>
      <c r="AB1488" s="70"/>
    </row>
    <row r="1489" spans="1:28" ht="20.100000000000001" customHeight="1">
      <c r="A1489" s="72" t="s">
        <v>303</v>
      </c>
      <c r="B1489" s="72" t="s">
        <v>7130</v>
      </c>
      <c r="C1489" s="75">
        <f t="shared" si="23"/>
        <v>25020860</v>
      </c>
      <c r="D1489" s="75" t="e">
        <f>MATCH(C1489,estadored!$B$26:$B$322,0)</f>
        <v>#N/A</v>
      </c>
      <c r="E1489" s="73" t="s">
        <v>7131</v>
      </c>
      <c r="F1489" s="74" t="s">
        <v>5019</v>
      </c>
      <c r="G1489" s="74" t="s">
        <v>12</v>
      </c>
      <c r="H1489" s="74" t="s">
        <v>13</v>
      </c>
      <c r="I1489" s="74" t="s">
        <v>14</v>
      </c>
      <c r="J1489" s="72" t="s">
        <v>15</v>
      </c>
      <c r="K1489" s="72" t="s">
        <v>7132</v>
      </c>
      <c r="L1489" s="72" t="s">
        <v>182</v>
      </c>
      <c r="M1489" s="72" t="s">
        <v>392</v>
      </c>
      <c r="N1489" s="72">
        <v>9</v>
      </c>
      <c r="O1489" s="72">
        <v>21</v>
      </c>
      <c r="P1489" s="72">
        <v>34</v>
      </c>
      <c r="Q1489" s="72" t="s">
        <v>5021</v>
      </c>
      <c r="R1489" s="72">
        <v>9.3594444444444438</v>
      </c>
      <c r="S1489" s="72">
        <v>74</v>
      </c>
      <c r="T1489" s="75">
        <v>56</v>
      </c>
      <c r="U1489" s="75">
        <v>27</v>
      </c>
      <c r="V1489" s="75" t="s">
        <v>5022</v>
      </c>
      <c r="W1489" s="75">
        <v>-74.94083333333333</v>
      </c>
      <c r="X1489" s="76" t="s">
        <v>17</v>
      </c>
      <c r="Y1489" s="72" t="s">
        <v>5099</v>
      </c>
      <c r="Z1489" s="74" t="s">
        <v>18</v>
      </c>
      <c r="AA1489" s="70"/>
      <c r="AB1489" s="70"/>
    </row>
    <row r="1490" spans="1:28" ht="20.100000000000001" customHeight="1">
      <c r="A1490" s="72" t="s">
        <v>11</v>
      </c>
      <c r="B1490" s="72" t="s">
        <v>5214</v>
      </c>
      <c r="C1490" s="75">
        <f t="shared" si="23"/>
        <v>11110030</v>
      </c>
      <c r="D1490" s="75" t="e">
        <f>MATCH(C1490,estadored!$B$26:$B$322,0)</f>
        <v>#N/A</v>
      </c>
      <c r="E1490" s="73" t="s">
        <v>5215</v>
      </c>
      <c r="F1490" s="74" t="s">
        <v>5019</v>
      </c>
      <c r="G1490" s="74" t="s">
        <v>12</v>
      </c>
      <c r="H1490" s="74" t="s">
        <v>13</v>
      </c>
      <c r="I1490" s="74" t="s">
        <v>14</v>
      </c>
      <c r="J1490" s="72" t="s">
        <v>15</v>
      </c>
      <c r="K1490" s="72" t="s">
        <v>68</v>
      </c>
      <c r="L1490" s="72" t="s">
        <v>27</v>
      </c>
      <c r="M1490" s="72" t="s">
        <v>5206</v>
      </c>
      <c r="N1490" s="72">
        <v>6</v>
      </c>
      <c r="O1490" s="72">
        <v>51</v>
      </c>
      <c r="P1490" s="72">
        <v>29</v>
      </c>
      <c r="Q1490" s="72" t="s">
        <v>5021</v>
      </c>
      <c r="R1490" s="72">
        <v>6.8580555555555556</v>
      </c>
      <c r="S1490" s="72">
        <v>76</v>
      </c>
      <c r="T1490" s="75">
        <v>15</v>
      </c>
      <c r="U1490" s="75">
        <v>8</v>
      </c>
      <c r="V1490" s="75" t="s">
        <v>5022</v>
      </c>
      <c r="W1490" s="75">
        <v>-76.252222222222215</v>
      </c>
      <c r="X1490" s="76" t="s">
        <v>5216</v>
      </c>
      <c r="Y1490" s="72" t="s">
        <v>5034</v>
      </c>
      <c r="Z1490" s="74" t="s">
        <v>18</v>
      </c>
      <c r="AA1490" s="70"/>
      <c r="AB1490" s="70"/>
    </row>
    <row r="1491" spans="1:28" ht="20.100000000000001" customHeight="1">
      <c r="A1491" s="72" t="s">
        <v>493</v>
      </c>
      <c r="B1491" s="72" t="s">
        <v>8023</v>
      </c>
      <c r="C1491" s="75">
        <f t="shared" si="23"/>
        <v>32070060</v>
      </c>
      <c r="D1491" s="75" t="e">
        <f>MATCH(C1491,estadored!$B$26:$B$322,0)</f>
        <v>#N/A</v>
      </c>
      <c r="E1491" s="73" t="s">
        <v>8024</v>
      </c>
      <c r="F1491" s="74" t="s">
        <v>5019</v>
      </c>
      <c r="G1491" s="74" t="s">
        <v>12</v>
      </c>
      <c r="H1491" s="74" t="s">
        <v>13</v>
      </c>
      <c r="I1491" s="74" t="s">
        <v>14</v>
      </c>
      <c r="J1491" s="72" t="s">
        <v>15</v>
      </c>
      <c r="K1491" s="72" t="s">
        <v>8025</v>
      </c>
      <c r="L1491" s="72" t="s">
        <v>501</v>
      </c>
      <c r="M1491" s="72" t="s">
        <v>8013</v>
      </c>
      <c r="N1491" s="72">
        <v>3</v>
      </c>
      <c r="O1491" s="72">
        <v>28</v>
      </c>
      <c r="P1491" s="72">
        <v>0</v>
      </c>
      <c r="Q1491" s="72" t="s">
        <v>5021</v>
      </c>
      <c r="R1491" s="72">
        <v>3.4666666666666668</v>
      </c>
      <c r="S1491" s="72">
        <v>73</v>
      </c>
      <c r="T1491" s="75">
        <v>38</v>
      </c>
      <c r="U1491" s="75">
        <v>0</v>
      </c>
      <c r="V1491" s="75" t="s">
        <v>5022</v>
      </c>
      <c r="W1491" s="75">
        <v>-73.63333333333334</v>
      </c>
      <c r="X1491" s="76" t="s">
        <v>75</v>
      </c>
      <c r="Y1491" s="72" t="s">
        <v>7721</v>
      </c>
      <c r="Z1491" s="74" t="s">
        <v>18</v>
      </c>
      <c r="AA1491" s="70"/>
      <c r="AB1491" s="70"/>
    </row>
    <row r="1492" spans="1:28" ht="20.100000000000001" customHeight="1">
      <c r="A1492" s="72" t="s">
        <v>1031</v>
      </c>
      <c r="B1492" s="72" t="s">
        <v>13606</v>
      </c>
      <c r="C1492" s="75">
        <f t="shared" si="23"/>
        <v>24050100</v>
      </c>
      <c r="D1492" s="75" t="e">
        <f>MATCH(C1492,estadored!$B$26:$B$322,0)</f>
        <v>#N/A</v>
      </c>
      <c r="E1492" s="73" t="s">
        <v>13607</v>
      </c>
      <c r="F1492" s="74" t="s">
        <v>5019</v>
      </c>
      <c r="G1492" s="74" t="s">
        <v>12</v>
      </c>
      <c r="H1492" s="74" t="s">
        <v>13</v>
      </c>
      <c r="I1492" s="74" t="s">
        <v>14</v>
      </c>
      <c r="J1492" s="72" t="s">
        <v>15</v>
      </c>
      <c r="K1492" s="72" t="s">
        <v>771</v>
      </c>
      <c r="L1492" s="72" t="s">
        <v>767</v>
      </c>
      <c r="M1492" s="72" t="s">
        <v>13608</v>
      </c>
      <c r="N1492" s="72">
        <v>6</v>
      </c>
      <c r="O1492" s="72">
        <v>42</v>
      </c>
      <c r="P1492" s="72">
        <v>26.1</v>
      </c>
      <c r="Q1492" s="72" t="s">
        <v>5021</v>
      </c>
      <c r="R1492" s="72">
        <v>6.7072500000000002</v>
      </c>
      <c r="S1492" s="72">
        <v>73</v>
      </c>
      <c r="T1492" s="75">
        <v>16</v>
      </c>
      <c r="U1492" s="75">
        <v>47.6</v>
      </c>
      <c r="V1492" s="75" t="s">
        <v>5022</v>
      </c>
      <c r="W1492" s="75">
        <v>-73.279888888888891</v>
      </c>
      <c r="X1492" s="76" t="s">
        <v>13609</v>
      </c>
      <c r="Y1492" s="72" t="s">
        <v>5159</v>
      </c>
      <c r="Z1492" s="74" t="s">
        <v>18</v>
      </c>
      <c r="AA1492" s="70"/>
      <c r="AB1492" s="70"/>
    </row>
    <row r="1493" spans="1:28" ht="20.100000000000001" customHeight="1">
      <c r="A1493" s="72" t="s">
        <v>674</v>
      </c>
      <c r="B1493" s="72" t="s">
        <v>10632</v>
      </c>
      <c r="C1493" s="75">
        <f t="shared" si="23"/>
        <v>29067120</v>
      </c>
      <c r="D1493" s="75" t="e">
        <f>MATCH(C1493,estadored!$B$26:$B$322,0)</f>
        <v>#N/A</v>
      </c>
      <c r="E1493" s="73" t="s">
        <v>10633</v>
      </c>
      <c r="F1493" s="74" t="s">
        <v>5019</v>
      </c>
      <c r="G1493" s="74" t="s">
        <v>19</v>
      </c>
      <c r="H1493" s="74" t="s">
        <v>20</v>
      </c>
      <c r="I1493" s="74" t="s">
        <v>14</v>
      </c>
      <c r="J1493" s="72" t="s">
        <v>15</v>
      </c>
      <c r="K1493" s="72" t="s">
        <v>752</v>
      </c>
      <c r="L1493" s="72" t="s">
        <v>160</v>
      </c>
      <c r="M1493" s="72" t="s">
        <v>749</v>
      </c>
      <c r="N1493" s="72">
        <v>10</v>
      </c>
      <c r="O1493" s="72">
        <v>31</v>
      </c>
      <c r="P1493" s="72">
        <v>23.7</v>
      </c>
      <c r="Q1493" s="72" t="s">
        <v>5021</v>
      </c>
      <c r="R1493" s="72">
        <v>10.523250000000001</v>
      </c>
      <c r="S1493" s="72">
        <v>74</v>
      </c>
      <c r="T1493" s="75">
        <v>10</v>
      </c>
      <c r="U1493" s="75">
        <v>58.1</v>
      </c>
      <c r="V1493" s="75" t="s">
        <v>5022</v>
      </c>
      <c r="W1493" s="75">
        <v>-74.182805555555561</v>
      </c>
      <c r="X1493" s="76" t="s">
        <v>6236</v>
      </c>
      <c r="Y1493" s="72" t="s">
        <v>10634</v>
      </c>
      <c r="Z1493" s="74" t="s">
        <v>18</v>
      </c>
      <c r="AA1493" s="70"/>
      <c r="AB1493" s="70"/>
    </row>
    <row r="1494" spans="1:28" ht="20.100000000000001" customHeight="1">
      <c r="A1494" s="72" t="s">
        <v>674</v>
      </c>
      <c r="B1494" s="72" t="s">
        <v>10511</v>
      </c>
      <c r="C1494" s="75">
        <f t="shared" si="23"/>
        <v>29060040</v>
      </c>
      <c r="D1494" s="75" t="e">
        <f>MATCH(C1494,estadored!$B$26:$B$322,0)</f>
        <v>#N/A</v>
      </c>
      <c r="E1494" s="73" t="s">
        <v>10512</v>
      </c>
      <c r="F1494" s="74" t="s">
        <v>5019</v>
      </c>
      <c r="G1494" s="74" t="s">
        <v>12</v>
      </c>
      <c r="H1494" s="74" t="s">
        <v>13</v>
      </c>
      <c r="I1494" s="74" t="s">
        <v>14</v>
      </c>
      <c r="J1494" s="72" t="s">
        <v>15</v>
      </c>
      <c r="K1494" s="72" t="s">
        <v>752</v>
      </c>
      <c r="L1494" s="72" t="s">
        <v>160</v>
      </c>
      <c r="M1494" s="72" t="s">
        <v>749</v>
      </c>
      <c r="N1494" s="72">
        <v>10</v>
      </c>
      <c r="O1494" s="72">
        <v>31</v>
      </c>
      <c r="P1494" s="72">
        <v>27.7</v>
      </c>
      <c r="Q1494" s="72" t="s">
        <v>5021</v>
      </c>
      <c r="R1494" s="72">
        <v>10.524361111111112</v>
      </c>
      <c r="S1494" s="72">
        <v>74</v>
      </c>
      <c r="T1494" s="75">
        <v>10</v>
      </c>
      <c r="U1494" s="75">
        <v>56</v>
      </c>
      <c r="V1494" s="75" t="s">
        <v>5022</v>
      </c>
      <c r="W1494" s="75">
        <v>-74.182222222222222</v>
      </c>
      <c r="X1494" s="76" t="s">
        <v>110</v>
      </c>
      <c r="Y1494" s="72" t="s">
        <v>701</v>
      </c>
      <c r="Z1494" s="74" t="s">
        <v>18</v>
      </c>
      <c r="AA1494" s="70"/>
      <c r="AB1494" s="70"/>
    </row>
    <row r="1495" spans="1:28" ht="20.100000000000001" customHeight="1">
      <c r="A1495" s="72" t="s">
        <v>493</v>
      </c>
      <c r="B1495" s="72" t="s">
        <v>8513</v>
      </c>
      <c r="C1495" s="75">
        <f t="shared" si="23"/>
        <v>35180030</v>
      </c>
      <c r="D1495" s="75" t="e">
        <f>MATCH(C1495,estadored!$B$26:$B$322,0)</f>
        <v>#N/A</v>
      </c>
      <c r="E1495" s="73" t="s">
        <v>8514</v>
      </c>
      <c r="F1495" s="74" t="s">
        <v>5019</v>
      </c>
      <c r="G1495" s="74" t="s">
        <v>12</v>
      </c>
      <c r="H1495" s="74" t="s">
        <v>13</v>
      </c>
      <c r="I1495" s="74" t="s">
        <v>14</v>
      </c>
      <c r="J1495" s="72" t="s">
        <v>15</v>
      </c>
      <c r="K1495" s="72" t="s">
        <v>501</v>
      </c>
      <c r="L1495" s="72" t="s">
        <v>501</v>
      </c>
      <c r="M1495" s="72" t="s">
        <v>518</v>
      </c>
      <c r="N1495" s="72">
        <v>4</v>
      </c>
      <c r="O1495" s="72">
        <v>19</v>
      </c>
      <c r="P1495" s="72">
        <v>39.799999999999997</v>
      </c>
      <c r="Q1495" s="72" t="s">
        <v>5021</v>
      </c>
      <c r="R1495" s="72">
        <v>4.3277222222222216</v>
      </c>
      <c r="S1495" s="72">
        <v>72</v>
      </c>
      <c r="T1495" s="75">
        <v>23</v>
      </c>
      <c r="U1495" s="75">
        <v>29.2</v>
      </c>
      <c r="V1495" s="75" t="s">
        <v>5022</v>
      </c>
      <c r="W1495" s="75">
        <v>-72.391444444444446</v>
      </c>
      <c r="X1495" s="76" t="s">
        <v>8515</v>
      </c>
      <c r="Y1495" s="72" t="s">
        <v>466</v>
      </c>
      <c r="Z1495" s="74" t="s">
        <v>18</v>
      </c>
      <c r="AA1495" s="70"/>
      <c r="AB1495" s="70"/>
    </row>
    <row r="1496" spans="1:28" ht="20.100000000000001" customHeight="1">
      <c r="A1496" s="72" t="s">
        <v>892</v>
      </c>
      <c r="B1496" s="72" t="s">
        <v>12216</v>
      </c>
      <c r="C1496" s="75">
        <f t="shared" si="23"/>
        <v>52055200</v>
      </c>
      <c r="D1496" s="75" t="e">
        <f>MATCH(C1496,estadored!$B$26:$B$322,0)</f>
        <v>#N/A</v>
      </c>
      <c r="E1496" s="73" t="s">
        <v>12217</v>
      </c>
      <c r="F1496" s="74" t="s">
        <v>5019</v>
      </c>
      <c r="G1496" s="74" t="s">
        <v>12</v>
      </c>
      <c r="H1496" s="74" t="s">
        <v>26</v>
      </c>
      <c r="I1496" s="74" t="s">
        <v>14</v>
      </c>
      <c r="J1496" s="72" t="s">
        <v>15</v>
      </c>
      <c r="K1496" s="72" t="s">
        <v>967</v>
      </c>
      <c r="L1496" s="72" t="s">
        <v>908</v>
      </c>
      <c r="M1496" s="72" t="s">
        <v>12218</v>
      </c>
      <c r="N1496" s="72">
        <v>1</v>
      </c>
      <c r="O1496" s="72">
        <v>0</v>
      </c>
      <c r="P1496" s="72">
        <v>15.2</v>
      </c>
      <c r="Q1496" s="72" t="s">
        <v>5021</v>
      </c>
      <c r="R1496" s="72">
        <v>1.0042222222222221</v>
      </c>
      <c r="S1496" s="72">
        <v>77</v>
      </c>
      <c r="T1496" s="75">
        <v>26</v>
      </c>
      <c r="U1496" s="75">
        <v>44.9</v>
      </c>
      <c r="V1496" s="75" t="s">
        <v>5022</v>
      </c>
      <c r="W1496" s="75">
        <v>-77.445805555555566</v>
      </c>
      <c r="X1496" s="76" t="s">
        <v>12219</v>
      </c>
      <c r="Y1496" s="72" t="s">
        <v>5494</v>
      </c>
      <c r="Z1496" s="74" t="s">
        <v>18</v>
      </c>
      <c r="AA1496" s="70"/>
      <c r="AB1496" s="70"/>
    </row>
    <row r="1497" spans="1:28" ht="20.100000000000001" customHeight="1">
      <c r="A1497" s="72" t="s">
        <v>1137</v>
      </c>
      <c r="B1497" s="72" t="s">
        <v>13911</v>
      </c>
      <c r="C1497" s="75">
        <f t="shared" si="23"/>
        <v>26020190</v>
      </c>
      <c r="D1497" s="75" t="e">
        <f>MATCH(C1497,estadored!$B$26:$B$322,0)</f>
        <v>#N/A</v>
      </c>
      <c r="E1497" s="73" t="s">
        <v>13912</v>
      </c>
      <c r="F1497" s="74" t="s">
        <v>5019</v>
      </c>
      <c r="G1497" s="74" t="s">
        <v>12</v>
      </c>
      <c r="H1497" s="74" t="s">
        <v>13</v>
      </c>
      <c r="I1497" s="74" t="s">
        <v>14</v>
      </c>
      <c r="J1497" s="72" t="s">
        <v>15</v>
      </c>
      <c r="K1497" s="72" t="s">
        <v>13913</v>
      </c>
      <c r="L1497" s="72" t="s">
        <v>174</v>
      </c>
      <c r="M1497" s="72" t="s">
        <v>13902</v>
      </c>
      <c r="N1497" s="72">
        <v>2</v>
      </c>
      <c r="O1497" s="72">
        <v>30</v>
      </c>
      <c r="P1497" s="72">
        <v>35.1</v>
      </c>
      <c r="Q1497" s="72" t="s">
        <v>5021</v>
      </c>
      <c r="R1497" s="72">
        <v>2.5097499999999999</v>
      </c>
      <c r="S1497" s="72">
        <v>76</v>
      </c>
      <c r="T1497" s="75">
        <v>17</v>
      </c>
      <c r="U1497" s="75">
        <v>20.6</v>
      </c>
      <c r="V1497" s="75" t="s">
        <v>5022</v>
      </c>
      <c r="W1497" s="75">
        <v>-76.289055555555549</v>
      </c>
      <c r="X1497" s="76" t="s">
        <v>13914</v>
      </c>
      <c r="Y1497" s="72" t="s">
        <v>5679</v>
      </c>
      <c r="Z1497" s="74" t="s">
        <v>18</v>
      </c>
      <c r="AA1497" s="70"/>
      <c r="AB1497" s="70"/>
    </row>
    <row r="1498" spans="1:28" ht="20.100000000000001" customHeight="1">
      <c r="A1498" s="72" t="s">
        <v>1137</v>
      </c>
      <c r="B1498" s="72" t="s">
        <v>13946</v>
      </c>
      <c r="C1498" s="75">
        <f t="shared" si="23"/>
        <v>26025070</v>
      </c>
      <c r="D1498" s="75" t="e">
        <f>MATCH(C1498,estadored!$B$26:$B$322,0)</f>
        <v>#N/A</v>
      </c>
      <c r="E1498" s="73" t="s">
        <v>13947</v>
      </c>
      <c r="F1498" s="74" t="s">
        <v>5019</v>
      </c>
      <c r="G1498" s="74" t="s">
        <v>12</v>
      </c>
      <c r="H1498" s="74" t="s">
        <v>26</v>
      </c>
      <c r="I1498" s="74" t="s">
        <v>14</v>
      </c>
      <c r="J1498" s="72" t="s">
        <v>15</v>
      </c>
      <c r="K1498" s="72" t="s">
        <v>13913</v>
      </c>
      <c r="L1498" s="72" t="s">
        <v>174</v>
      </c>
      <c r="M1498" s="72" t="s">
        <v>13902</v>
      </c>
      <c r="N1498" s="72">
        <v>2</v>
      </c>
      <c r="O1498" s="72">
        <v>30</v>
      </c>
      <c r="P1498" s="72">
        <v>35.1</v>
      </c>
      <c r="Q1498" s="72" t="s">
        <v>5021</v>
      </c>
      <c r="R1498" s="72">
        <v>2.5097499999999999</v>
      </c>
      <c r="S1498" s="72">
        <v>76</v>
      </c>
      <c r="T1498" s="75">
        <v>17</v>
      </c>
      <c r="U1498" s="75">
        <v>20.6</v>
      </c>
      <c r="V1498" s="75" t="s">
        <v>5022</v>
      </c>
      <c r="W1498" s="75">
        <v>-76.289055555555549</v>
      </c>
      <c r="X1498" s="76" t="s">
        <v>13914</v>
      </c>
      <c r="Y1498" s="72" t="s">
        <v>228</v>
      </c>
      <c r="Z1498" s="74" t="s">
        <v>18</v>
      </c>
      <c r="AA1498" s="70"/>
      <c r="AB1498" s="70"/>
    </row>
    <row r="1499" spans="1:28" ht="20.100000000000001" customHeight="1">
      <c r="A1499" s="72" t="s">
        <v>1371</v>
      </c>
      <c r="B1499" s="72" t="s">
        <v>16263</v>
      </c>
      <c r="C1499" s="75">
        <f t="shared" si="23"/>
        <v>35060090</v>
      </c>
      <c r="D1499" s="75" t="e">
        <f>MATCH(C1499,estadored!$B$26:$B$322,0)</f>
        <v>#N/A</v>
      </c>
      <c r="E1499" s="73" t="s">
        <v>16264</v>
      </c>
      <c r="F1499" s="74" t="s">
        <v>5019</v>
      </c>
      <c r="G1499" s="74" t="s">
        <v>12</v>
      </c>
      <c r="H1499" s="74" t="s">
        <v>13</v>
      </c>
      <c r="I1499" s="74" t="s">
        <v>14</v>
      </c>
      <c r="J1499" s="72" t="s">
        <v>15</v>
      </c>
      <c r="K1499" s="72" t="s">
        <v>11221</v>
      </c>
      <c r="L1499" s="72" t="s">
        <v>522</v>
      </c>
      <c r="M1499" s="72" t="s">
        <v>16265</v>
      </c>
      <c r="N1499" s="72">
        <v>4</v>
      </c>
      <c r="O1499" s="72">
        <v>41</v>
      </c>
      <c r="P1499" s="72">
        <v>25.9</v>
      </c>
      <c r="Q1499" s="72" t="s">
        <v>5021</v>
      </c>
      <c r="R1499" s="72">
        <v>4.6905277777777776</v>
      </c>
      <c r="S1499" s="72">
        <v>73</v>
      </c>
      <c r="T1499" s="75">
        <v>31</v>
      </c>
      <c r="U1499" s="75">
        <v>22.5</v>
      </c>
      <c r="V1499" s="75" t="s">
        <v>5022</v>
      </c>
      <c r="W1499" s="75">
        <v>-73.52291666666666</v>
      </c>
      <c r="X1499" s="76" t="s">
        <v>16266</v>
      </c>
      <c r="Y1499" s="72" t="s">
        <v>6976</v>
      </c>
      <c r="Z1499" s="74" t="s">
        <v>18</v>
      </c>
      <c r="AA1499" s="70"/>
      <c r="AB1499" s="70"/>
    </row>
    <row r="1500" spans="1:28" ht="20.100000000000001" customHeight="1">
      <c r="A1500" s="72" t="s">
        <v>763</v>
      </c>
      <c r="B1500" s="72" t="s">
        <v>10770</v>
      </c>
      <c r="C1500" s="75">
        <f t="shared" si="23"/>
        <v>24015290</v>
      </c>
      <c r="D1500" s="75" t="e">
        <f>MATCH(C1500,estadored!$B$26:$B$322,0)</f>
        <v>#N/A</v>
      </c>
      <c r="E1500" s="73" t="s">
        <v>10771</v>
      </c>
      <c r="F1500" s="74" t="s">
        <v>5019</v>
      </c>
      <c r="G1500" s="74" t="s">
        <v>12</v>
      </c>
      <c r="H1500" s="74" t="s">
        <v>64</v>
      </c>
      <c r="I1500" s="74" t="s">
        <v>24</v>
      </c>
      <c r="J1500" s="72" t="s">
        <v>15</v>
      </c>
      <c r="K1500" s="72" t="s">
        <v>10705</v>
      </c>
      <c r="L1500" s="72" t="s">
        <v>173</v>
      </c>
      <c r="M1500" s="72" t="s">
        <v>10728</v>
      </c>
      <c r="N1500" s="72">
        <v>5</v>
      </c>
      <c r="O1500" s="72">
        <v>26</v>
      </c>
      <c r="P1500" s="72">
        <v>0</v>
      </c>
      <c r="Q1500" s="72" t="s">
        <v>5021</v>
      </c>
      <c r="R1500" s="72">
        <v>5.4333333333333336</v>
      </c>
      <c r="S1500" s="72">
        <v>73</v>
      </c>
      <c r="T1500" s="75">
        <v>33</v>
      </c>
      <c r="U1500" s="75">
        <v>0</v>
      </c>
      <c r="V1500" s="75" t="s">
        <v>5022</v>
      </c>
      <c r="W1500" s="75">
        <v>-73.55</v>
      </c>
      <c r="X1500" s="76" t="s">
        <v>773</v>
      </c>
      <c r="Y1500" s="72" t="s">
        <v>7721</v>
      </c>
      <c r="Z1500" s="74" t="s">
        <v>5348</v>
      </c>
      <c r="AA1500" s="70"/>
      <c r="AB1500" s="70"/>
    </row>
    <row r="1501" spans="1:28" ht="20.100000000000001" customHeight="1">
      <c r="A1501" s="72" t="s">
        <v>763</v>
      </c>
      <c r="B1501" s="72" t="s">
        <v>10788</v>
      </c>
      <c r="C1501" s="75">
        <f t="shared" si="23"/>
        <v>24017630</v>
      </c>
      <c r="D1501" s="75" t="e">
        <f>MATCH(C1501,estadored!$B$26:$B$322,0)</f>
        <v>#N/A</v>
      </c>
      <c r="E1501" s="73" t="s">
        <v>10789</v>
      </c>
      <c r="F1501" s="74" t="s">
        <v>5019</v>
      </c>
      <c r="G1501" s="74" t="s">
        <v>19</v>
      </c>
      <c r="H1501" s="74" t="s">
        <v>20</v>
      </c>
      <c r="I1501" s="74" t="s">
        <v>24</v>
      </c>
      <c r="J1501" s="72" t="s">
        <v>15</v>
      </c>
      <c r="K1501" s="72" t="s">
        <v>10790</v>
      </c>
      <c r="L1501" s="72" t="s">
        <v>173</v>
      </c>
      <c r="M1501" s="72" t="s">
        <v>10728</v>
      </c>
      <c r="N1501" s="72">
        <v>5</v>
      </c>
      <c r="O1501" s="72">
        <v>27</v>
      </c>
      <c r="P1501" s="72">
        <v>0</v>
      </c>
      <c r="Q1501" s="72" t="s">
        <v>5021</v>
      </c>
      <c r="R1501" s="72">
        <v>5.45</v>
      </c>
      <c r="S1501" s="72">
        <v>73</v>
      </c>
      <c r="T1501" s="75">
        <v>33</v>
      </c>
      <c r="U1501" s="75">
        <v>0</v>
      </c>
      <c r="V1501" s="75" t="s">
        <v>5022</v>
      </c>
      <c r="W1501" s="75">
        <v>-73.55</v>
      </c>
      <c r="X1501" s="76" t="s">
        <v>10791</v>
      </c>
      <c r="Y1501" s="72" t="s">
        <v>7877</v>
      </c>
      <c r="Z1501" s="74" t="s">
        <v>6339</v>
      </c>
      <c r="AA1501" s="70"/>
      <c r="AB1501" s="70"/>
    </row>
    <row r="1502" spans="1:28" ht="20.100000000000001" customHeight="1">
      <c r="A1502" s="72" t="s">
        <v>763</v>
      </c>
      <c r="B1502" s="72" t="s">
        <v>10729</v>
      </c>
      <c r="C1502" s="75">
        <f t="shared" si="23"/>
        <v>24010810</v>
      </c>
      <c r="D1502" s="75" t="e">
        <f>MATCH(C1502,estadored!$B$26:$B$322,0)</f>
        <v>#N/A</v>
      </c>
      <c r="E1502" s="73" t="s">
        <v>10730</v>
      </c>
      <c r="F1502" s="74" t="s">
        <v>5019</v>
      </c>
      <c r="G1502" s="74" t="s">
        <v>12</v>
      </c>
      <c r="H1502" s="74" t="s">
        <v>13</v>
      </c>
      <c r="I1502" s="74" t="s">
        <v>14</v>
      </c>
      <c r="J1502" s="72" t="s">
        <v>15</v>
      </c>
      <c r="K1502" s="72" t="s">
        <v>10731</v>
      </c>
      <c r="L1502" s="72" t="s">
        <v>173</v>
      </c>
      <c r="M1502" s="72" t="s">
        <v>10732</v>
      </c>
      <c r="N1502" s="72">
        <v>5</v>
      </c>
      <c r="O1502" s="72">
        <v>45</v>
      </c>
      <c r="P1502" s="72">
        <v>2.9</v>
      </c>
      <c r="Q1502" s="72" t="s">
        <v>5021</v>
      </c>
      <c r="R1502" s="72">
        <v>5.7508055555555559</v>
      </c>
      <c r="S1502" s="72">
        <v>73</v>
      </c>
      <c r="T1502" s="75">
        <v>32</v>
      </c>
      <c r="U1502" s="75">
        <v>56.1</v>
      </c>
      <c r="V1502" s="75" t="s">
        <v>5022</v>
      </c>
      <c r="W1502" s="75">
        <v>-73.54891666666667</v>
      </c>
      <c r="X1502" s="76" t="s">
        <v>10733</v>
      </c>
      <c r="Y1502" s="72" t="s">
        <v>5179</v>
      </c>
      <c r="Z1502" s="74" t="s">
        <v>18</v>
      </c>
      <c r="AA1502" s="70"/>
      <c r="AB1502" s="70"/>
    </row>
    <row r="1503" spans="1:28" ht="20.100000000000001" customHeight="1">
      <c r="A1503" s="72" t="s">
        <v>1371</v>
      </c>
      <c r="B1503" s="72" t="s">
        <v>16306</v>
      </c>
      <c r="C1503" s="75">
        <f t="shared" si="23"/>
        <v>35065010</v>
      </c>
      <c r="D1503" s="75" t="e">
        <f>MATCH(C1503,estadored!$B$26:$B$322,0)</f>
        <v>#N/A</v>
      </c>
      <c r="E1503" s="73" t="s">
        <v>16307</v>
      </c>
      <c r="F1503" s="74" t="s">
        <v>5019</v>
      </c>
      <c r="G1503" s="74" t="s">
        <v>12</v>
      </c>
      <c r="H1503" s="74" t="s">
        <v>26</v>
      </c>
      <c r="I1503" s="74" t="s">
        <v>14</v>
      </c>
      <c r="J1503" s="72" t="s">
        <v>15</v>
      </c>
      <c r="K1503" s="72" t="s">
        <v>11221</v>
      </c>
      <c r="L1503" s="72" t="s">
        <v>522</v>
      </c>
      <c r="M1503" s="72" t="s">
        <v>16288</v>
      </c>
      <c r="N1503" s="72">
        <v>4</v>
      </c>
      <c r="O1503" s="72">
        <v>49</v>
      </c>
      <c r="P1503" s="72">
        <v>49.4</v>
      </c>
      <c r="Q1503" s="72" t="s">
        <v>5021</v>
      </c>
      <c r="R1503" s="72">
        <v>4.8303888888888888</v>
      </c>
      <c r="S1503" s="72">
        <v>73</v>
      </c>
      <c r="T1503" s="75">
        <v>38</v>
      </c>
      <c r="U1503" s="75">
        <v>47.3</v>
      </c>
      <c r="V1503" s="75" t="s">
        <v>5022</v>
      </c>
      <c r="W1503" s="75">
        <v>-73.646472222222229</v>
      </c>
      <c r="X1503" s="76" t="s">
        <v>14019</v>
      </c>
      <c r="Y1503" s="72" t="s">
        <v>5168</v>
      </c>
      <c r="Z1503" s="74" t="s">
        <v>18</v>
      </c>
      <c r="AA1503" s="70"/>
      <c r="AB1503" s="70"/>
    </row>
    <row r="1504" spans="1:28" ht="20.100000000000001" customHeight="1">
      <c r="A1504" s="72" t="s">
        <v>674</v>
      </c>
      <c r="B1504" s="72" t="s">
        <v>9673</v>
      </c>
      <c r="C1504" s="75">
        <f t="shared" si="23"/>
        <v>15017010</v>
      </c>
      <c r="D1504" s="75" t="e">
        <f>MATCH(C1504,estadored!$B$26:$B$322,0)</f>
        <v>#N/A</v>
      </c>
      <c r="E1504" s="73" t="s">
        <v>9674</v>
      </c>
      <c r="F1504" s="74" t="s">
        <v>5019</v>
      </c>
      <c r="G1504" s="74" t="s">
        <v>19</v>
      </c>
      <c r="H1504" s="74" t="s">
        <v>20</v>
      </c>
      <c r="I1504" s="74" t="s">
        <v>24</v>
      </c>
      <c r="J1504" s="72" t="s">
        <v>15</v>
      </c>
      <c r="K1504" s="72" t="s">
        <v>9649</v>
      </c>
      <c r="L1504" s="72" t="s">
        <v>160</v>
      </c>
      <c r="M1504" s="72" t="s">
        <v>675</v>
      </c>
      <c r="N1504" s="72">
        <v>11</v>
      </c>
      <c r="O1504" s="72">
        <v>11</v>
      </c>
      <c r="P1504" s="72">
        <v>0</v>
      </c>
      <c r="Q1504" s="72" t="s">
        <v>5021</v>
      </c>
      <c r="R1504" s="72">
        <v>11.183333333333334</v>
      </c>
      <c r="S1504" s="72">
        <v>74</v>
      </c>
      <c r="T1504" s="75">
        <v>11</v>
      </c>
      <c r="U1504" s="75">
        <v>0</v>
      </c>
      <c r="V1504" s="75" t="s">
        <v>5022</v>
      </c>
      <c r="W1504" s="75">
        <v>-74.183333333333337</v>
      </c>
      <c r="X1504" s="76" t="s">
        <v>105</v>
      </c>
      <c r="Y1504" s="72" t="s">
        <v>6893</v>
      </c>
      <c r="Z1504" s="74" t="s">
        <v>448</v>
      </c>
      <c r="AA1504" s="70"/>
      <c r="AB1504" s="70"/>
    </row>
    <row r="1505" spans="1:28" ht="20.100000000000001" customHeight="1">
      <c r="A1505" s="72" t="s">
        <v>1299</v>
      </c>
      <c r="B1505" s="72" t="s">
        <v>15378</v>
      </c>
      <c r="C1505" s="75">
        <f t="shared" si="23"/>
        <v>22010070</v>
      </c>
      <c r="D1505" s="75" t="e">
        <f>MATCH(C1505,estadored!$B$26:$B$322,0)</f>
        <v>#N/A</v>
      </c>
      <c r="E1505" s="73" t="s">
        <v>15379</v>
      </c>
      <c r="F1505" s="74" t="s">
        <v>5019</v>
      </c>
      <c r="G1505" s="74" t="s">
        <v>12</v>
      </c>
      <c r="H1505" s="74" t="s">
        <v>13</v>
      </c>
      <c r="I1505" s="74" t="s">
        <v>14</v>
      </c>
      <c r="J1505" s="72" t="s">
        <v>15</v>
      </c>
      <c r="K1505" s="72" t="s">
        <v>15380</v>
      </c>
      <c r="L1505" s="72" t="s">
        <v>637</v>
      </c>
      <c r="M1505" s="72" t="s">
        <v>15367</v>
      </c>
      <c r="N1505" s="72">
        <v>3</v>
      </c>
      <c r="O1505" s="72">
        <v>34</v>
      </c>
      <c r="P1505" s="72">
        <v>36.5</v>
      </c>
      <c r="Q1505" s="72" t="s">
        <v>5021</v>
      </c>
      <c r="R1505" s="72">
        <v>3.5768055555555551</v>
      </c>
      <c r="S1505" s="72">
        <v>75</v>
      </c>
      <c r="T1505" s="75">
        <v>44</v>
      </c>
      <c r="U1505" s="75">
        <v>33.4</v>
      </c>
      <c r="V1505" s="75" t="s">
        <v>5022</v>
      </c>
      <c r="W1505" s="75">
        <v>-75.742611111111117</v>
      </c>
      <c r="X1505" s="76" t="s">
        <v>15381</v>
      </c>
      <c r="Y1505" s="72" t="s">
        <v>806</v>
      </c>
      <c r="Z1505" s="74" t="s">
        <v>18</v>
      </c>
      <c r="AA1505" s="70"/>
      <c r="AB1505" s="70"/>
    </row>
    <row r="1506" spans="1:28" ht="20.100000000000001" customHeight="1">
      <c r="A1506" s="72" t="s">
        <v>1299</v>
      </c>
      <c r="B1506" s="72" t="s">
        <v>15405</v>
      </c>
      <c r="C1506" s="75">
        <f t="shared" si="23"/>
        <v>22020030</v>
      </c>
      <c r="D1506" s="75" t="e">
        <f>MATCH(C1506,estadored!$B$26:$B$322,0)</f>
        <v>#N/A</v>
      </c>
      <c r="E1506" s="73" t="s">
        <v>15406</v>
      </c>
      <c r="F1506" s="74" t="s">
        <v>5019</v>
      </c>
      <c r="G1506" s="74" t="s">
        <v>12</v>
      </c>
      <c r="H1506" s="74" t="s">
        <v>13</v>
      </c>
      <c r="I1506" s="74" t="s">
        <v>14</v>
      </c>
      <c r="J1506" s="72" t="s">
        <v>15</v>
      </c>
      <c r="K1506" s="72" t="s">
        <v>15403</v>
      </c>
      <c r="L1506" s="72" t="s">
        <v>637</v>
      </c>
      <c r="M1506" s="72" t="s">
        <v>15388</v>
      </c>
      <c r="N1506" s="72">
        <v>3</v>
      </c>
      <c r="O1506" s="72">
        <v>5</v>
      </c>
      <c r="P1506" s="72">
        <v>31.2</v>
      </c>
      <c r="Q1506" s="72" t="s">
        <v>5021</v>
      </c>
      <c r="R1506" s="72">
        <v>3.0920000000000001</v>
      </c>
      <c r="S1506" s="72">
        <v>75</v>
      </c>
      <c r="T1506" s="75">
        <v>40</v>
      </c>
      <c r="U1506" s="75">
        <v>26.5</v>
      </c>
      <c r="V1506" s="75" t="s">
        <v>5022</v>
      </c>
      <c r="W1506" s="75">
        <v>-75.674027777777781</v>
      </c>
      <c r="X1506" s="76" t="s">
        <v>9373</v>
      </c>
      <c r="Y1506" s="72" t="s">
        <v>69</v>
      </c>
      <c r="Z1506" s="74" t="s">
        <v>18</v>
      </c>
      <c r="AA1506" s="70"/>
      <c r="AB1506" s="70"/>
    </row>
    <row r="1507" spans="1:28" ht="20.100000000000001" customHeight="1">
      <c r="A1507" s="72" t="s">
        <v>1299</v>
      </c>
      <c r="B1507" s="72" t="s">
        <v>15422</v>
      </c>
      <c r="C1507" s="75">
        <f t="shared" si="23"/>
        <v>22027020</v>
      </c>
      <c r="D1507" s="75" t="e">
        <f>MATCH(C1507,estadored!$B$26:$B$322,0)</f>
        <v>#N/A</v>
      </c>
      <c r="E1507" s="73" t="s">
        <v>15423</v>
      </c>
      <c r="F1507" s="74" t="s">
        <v>5019</v>
      </c>
      <c r="G1507" s="74" t="s">
        <v>19</v>
      </c>
      <c r="H1507" s="74" t="s">
        <v>31</v>
      </c>
      <c r="I1507" s="74" t="s">
        <v>14</v>
      </c>
      <c r="J1507" s="72" t="s">
        <v>15</v>
      </c>
      <c r="K1507" s="72" t="s">
        <v>15403</v>
      </c>
      <c r="L1507" s="72" t="s">
        <v>637</v>
      </c>
      <c r="M1507" s="72" t="s">
        <v>15388</v>
      </c>
      <c r="N1507" s="72">
        <v>3</v>
      </c>
      <c r="O1507" s="72">
        <v>7</v>
      </c>
      <c r="P1507" s="72">
        <v>33.799999999999997</v>
      </c>
      <c r="Q1507" s="72" t="s">
        <v>5021</v>
      </c>
      <c r="R1507" s="72">
        <v>3.1260555555555554</v>
      </c>
      <c r="S1507" s="72">
        <v>75</v>
      </c>
      <c r="T1507" s="75">
        <v>39</v>
      </c>
      <c r="U1507" s="75">
        <v>20.5</v>
      </c>
      <c r="V1507" s="75" t="s">
        <v>5022</v>
      </c>
      <c r="W1507" s="75">
        <v>-75.65569444444445</v>
      </c>
      <c r="X1507" s="76" t="s">
        <v>10659</v>
      </c>
      <c r="Y1507" s="72" t="s">
        <v>71</v>
      </c>
      <c r="Z1507" s="74" t="s">
        <v>18</v>
      </c>
      <c r="AA1507" s="70"/>
      <c r="AB1507" s="70"/>
    </row>
    <row r="1508" spans="1:28" ht="20.100000000000001" customHeight="1">
      <c r="A1508" s="72" t="s">
        <v>303</v>
      </c>
      <c r="B1508" s="72" t="s">
        <v>6639</v>
      </c>
      <c r="C1508" s="75">
        <f t="shared" si="23"/>
        <v>13055030</v>
      </c>
      <c r="D1508" s="75" t="e">
        <f>MATCH(C1508,estadored!$B$26:$B$322,0)</f>
        <v>#N/A</v>
      </c>
      <c r="E1508" s="73" t="s">
        <v>6640</v>
      </c>
      <c r="F1508" s="74" t="s">
        <v>5019</v>
      </c>
      <c r="G1508" s="74" t="s">
        <v>12</v>
      </c>
      <c r="H1508" s="74" t="s">
        <v>26</v>
      </c>
      <c r="I1508" s="74" t="s">
        <v>24</v>
      </c>
      <c r="J1508" s="72" t="s">
        <v>15</v>
      </c>
      <c r="K1508" s="72" t="s">
        <v>122</v>
      </c>
      <c r="L1508" s="72" t="s">
        <v>123</v>
      </c>
      <c r="M1508" s="72" t="s">
        <v>327</v>
      </c>
      <c r="N1508" s="72">
        <v>8</v>
      </c>
      <c r="O1508" s="72">
        <v>39</v>
      </c>
      <c r="P1508" s="72">
        <v>33</v>
      </c>
      <c r="Q1508" s="72" t="s">
        <v>5021</v>
      </c>
      <c r="R1508" s="72">
        <v>8.6591666666666676</v>
      </c>
      <c r="S1508" s="72">
        <v>75</v>
      </c>
      <c r="T1508" s="75">
        <v>58</v>
      </c>
      <c r="U1508" s="75">
        <v>21</v>
      </c>
      <c r="V1508" s="75" t="s">
        <v>5022</v>
      </c>
      <c r="W1508" s="75">
        <v>-75.972499999999997</v>
      </c>
      <c r="X1508" s="76" t="s">
        <v>36</v>
      </c>
      <c r="Y1508" s="72" t="s">
        <v>6636</v>
      </c>
      <c r="Z1508" s="74" t="s">
        <v>121</v>
      </c>
      <c r="AA1508" s="70"/>
      <c r="AB1508" s="70"/>
    </row>
    <row r="1509" spans="1:28" ht="20.100000000000001" customHeight="1">
      <c r="A1509" s="72" t="s">
        <v>1031</v>
      </c>
      <c r="B1509" s="72" t="s">
        <v>12922</v>
      </c>
      <c r="C1509" s="75">
        <f t="shared" si="23"/>
        <v>23157070</v>
      </c>
      <c r="D1509" s="75" t="e">
        <f>MATCH(C1509,estadored!$B$26:$B$322,0)</f>
        <v>#N/A</v>
      </c>
      <c r="E1509" s="73" t="s">
        <v>12923</v>
      </c>
      <c r="F1509" s="74" t="s">
        <v>5019</v>
      </c>
      <c r="G1509" s="74" t="s">
        <v>19</v>
      </c>
      <c r="H1509" s="74" t="s">
        <v>20</v>
      </c>
      <c r="I1509" s="74" t="s">
        <v>24</v>
      </c>
      <c r="J1509" s="72" t="s">
        <v>15</v>
      </c>
      <c r="K1509" s="72" t="s">
        <v>160</v>
      </c>
      <c r="L1509" s="72" t="s">
        <v>767</v>
      </c>
      <c r="M1509" s="72" t="s">
        <v>1077</v>
      </c>
      <c r="N1509" s="72">
        <v>7</v>
      </c>
      <c r="O1509" s="72">
        <v>3</v>
      </c>
      <c r="P1509" s="72">
        <v>0</v>
      </c>
      <c r="Q1509" s="72" t="s">
        <v>5021</v>
      </c>
      <c r="R1509" s="72">
        <v>7.05</v>
      </c>
      <c r="S1509" s="72">
        <v>73</v>
      </c>
      <c r="T1509" s="75">
        <v>52</v>
      </c>
      <c r="U1509" s="75">
        <v>0</v>
      </c>
      <c r="V1509" s="75" t="s">
        <v>5022</v>
      </c>
      <c r="W1509" s="75">
        <v>-73.86666666666666</v>
      </c>
      <c r="X1509" s="76" t="s">
        <v>517</v>
      </c>
      <c r="Y1509" s="72" t="s">
        <v>5886</v>
      </c>
      <c r="Z1509" s="74" t="s">
        <v>5240</v>
      </c>
      <c r="AA1509" s="70"/>
      <c r="AB1509" s="70"/>
    </row>
    <row r="1510" spans="1:28" ht="20.100000000000001" customHeight="1">
      <c r="A1510" s="72" t="s">
        <v>11</v>
      </c>
      <c r="B1510" s="72" t="s">
        <v>6049</v>
      </c>
      <c r="C1510" s="75">
        <f t="shared" si="23"/>
        <v>26217010</v>
      </c>
      <c r="D1510" s="75" t="e">
        <f>MATCH(C1510,estadored!$B$26:$B$322,0)</f>
        <v>#N/A</v>
      </c>
      <c r="E1510" s="73" t="s">
        <v>6050</v>
      </c>
      <c r="F1510" s="74" t="s">
        <v>5065</v>
      </c>
      <c r="G1510" s="74" t="s">
        <v>19</v>
      </c>
      <c r="H1510" s="74" t="s">
        <v>31</v>
      </c>
      <c r="I1510" s="74" t="s">
        <v>14</v>
      </c>
      <c r="J1510" s="72" t="s">
        <v>15</v>
      </c>
      <c r="K1510" s="72" t="s">
        <v>229</v>
      </c>
      <c r="L1510" s="72" t="s">
        <v>27</v>
      </c>
      <c r="M1510" s="72" t="s">
        <v>230</v>
      </c>
      <c r="N1510" s="72">
        <v>6</v>
      </c>
      <c r="O1510" s="72">
        <v>33</v>
      </c>
      <c r="P1510" s="72">
        <v>17.899999999999999</v>
      </c>
      <c r="Q1510" s="72" t="s">
        <v>5021</v>
      </c>
      <c r="R1510" s="72">
        <v>6.5549722222222222</v>
      </c>
      <c r="S1510" s="72">
        <v>75</v>
      </c>
      <c r="T1510" s="75">
        <v>51</v>
      </c>
      <c r="U1510" s="75">
        <v>51.1</v>
      </c>
      <c r="V1510" s="75" t="s">
        <v>5022</v>
      </c>
      <c r="W1510" s="75">
        <v>-75.864194444444436</v>
      </c>
      <c r="X1510" s="76" t="s">
        <v>6051</v>
      </c>
      <c r="Y1510" s="72" t="s">
        <v>6052</v>
      </c>
      <c r="Z1510" s="74" t="s">
        <v>18</v>
      </c>
      <c r="AA1510" s="70"/>
      <c r="AB1510" s="70"/>
    </row>
    <row r="1511" spans="1:28" ht="20.100000000000001" customHeight="1">
      <c r="A1511" s="72" t="s">
        <v>303</v>
      </c>
      <c r="B1511" s="72" t="s">
        <v>7159</v>
      </c>
      <c r="C1511" s="75">
        <f t="shared" si="23"/>
        <v>25021000</v>
      </c>
      <c r="D1511" s="75" t="e">
        <f>MATCH(C1511,estadored!$B$26:$B$322,0)</f>
        <v>#N/A</v>
      </c>
      <c r="E1511" s="73" t="s">
        <v>7160</v>
      </c>
      <c r="F1511" s="74" t="s">
        <v>5019</v>
      </c>
      <c r="G1511" s="74" t="s">
        <v>12</v>
      </c>
      <c r="H1511" s="74" t="s">
        <v>13</v>
      </c>
      <c r="I1511" s="74" t="s">
        <v>14</v>
      </c>
      <c r="J1511" s="72" t="s">
        <v>15</v>
      </c>
      <c r="K1511" s="72" t="s">
        <v>7161</v>
      </c>
      <c r="L1511" s="72" t="s">
        <v>182</v>
      </c>
      <c r="M1511" s="72" t="s">
        <v>7162</v>
      </c>
      <c r="N1511" s="72">
        <v>9</v>
      </c>
      <c r="O1511" s="72">
        <v>9</v>
      </c>
      <c r="P1511" s="72">
        <v>54</v>
      </c>
      <c r="Q1511" s="72" t="s">
        <v>5021</v>
      </c>
      <c r="R1511" s="72">
        <v>9.1650000000000009</v>
      </c>
      <c r="S1511" s="72">
        <v>75</v>
      </c>
      <c r="T1511" s="75">
        <v>3</v>
      </c>
      <c r="U1511" s="75">
        <v>3</v>
      </c>
      <c r="V1511" s="75" t="s">
        <v>5022</v>
      </c>
      <c r="W1511" s="75">
        <v>-75.05083333333333</v>
      </c>
      <c r="X1511" s="76" t="s">
        <v>5403</v>
      </c>
      <c r="Y1511" s="72" t="s">
        <v>72</v>
      </c>
      <c r="Z1511" s="74" t="s">
        <v>18</v>
      </c>
      <c r="AA1511" s="70"/>
      <c r="AB1511" s="70"/>
    </row>
    <row r="1512" spans="1:28" ht="20.100000000000001" customHeight="1">
      <c r="A1512" s="72" t="s">
        <v>303</v>
      </c>
      <c r="B1512" s="72" t="s">
        <v>6996</v>
      </c>
      <c r="C1512" s="75">
        <f t="shared" si="23"/>
        <v>14015010</v>
      </c>
      <c r="D1512" s="75" t="e">
        <f>MATCH(C1512,estadored!$B$26:$B$322,0)</f>
        <v>#N/A</v>
      </c>
      <c r="E1512" s="73" t="s">
        <v>6997</v>
      </c>
      <c r="F1512" s="74" t="s">
        <v>5019</v>
      </c>
      <c r="G1512" s="74" t="s">
        <v>12</v>
      </c>
      <c r="H1512" s="74" t="s">
        <v>64</v>
      </c>
      <c r="I1512" s="74" t="s">
        <v>14</v>
      </c>
      <c r="J1512" s="72" t="s">
        <v>15</v>
      </c>
      <c r="K1512" s="72" t="s">
        <v>92</v>
      </c>
      <c r="L1512" s="72" t="s">
        <v>175</v>
      </c>
      <c r="M1512" s="72" t="s">
        <v>6998</v>
      </c>
      <c r="N1512" s="72">
        <v>10</v>
      </c>
      <c r="O1512" s="72">
        <v>47</v>
      </c>
      <c r="P1512" s="72">
        <v>39</v>
      </c>
      <c r="Q1512" s="72" t="s">
        <v>5021</v>
      </c>
      <c r="R1512" s="72">
        <v>10.794166666666667</v>
      </c>
      <c r="S1512" s="72">
        <v>75</v>
      </c>
      <c r="T1512" s="75">
        <v>15</v>
      </c>
      <c r="U1512" s="75">
        <v>38</v>
      </c>
      <c r="V1512" s="75" t="s">
        <v>5022</v>
      </c>
      <c r="W1512" s="75">
        <v>-75.260555555555555</v>
      </c>
      <c r="X1512" s="76" t="s">
        <v>50</v>
      </c>
      <c r="Y1512" s="72" t="s">
        <v>6999</v>
      </c>
      <c r="Z1512" s="74" t="s">
        <v>18</v>
      </c>
      <c r="AA1512" s="70"/>
      <c r="AB1512" s="70"/>
    </row>
    <row r="1513" spans="1:28" ht="20.100000000000001" customHeight="1">
      <c r="A1513" s="72" t="s">
        <v>1137</v>
      </c>
      <c r="B1513" s="72" t="s">
        <v>14228</v>
      </c>
      <c r="C1513" s="75">
        <f t="shared" si="23"/>
        <v>26100410</v>
      </c>
      <c r="D1513" s="75" t="e">
        <f>MATCH(C1513,estadored!$B$26:$B$322,0)</f>
        <v>#N/A</v>
      </c>
      <c r="E1513" s="73" t="s">
        <v>14229</v>
      </c>
      <c r="F1513" s="74" t="s">
        <v>5019</v>
      </c>
      <c r="G1513" s="74" t="s">
        <v>12</v>
      </c>
      <c r="H1513" s="74" t="s">
        <v>13</v>
      </c>
      <c r="I1513" s="74" t="s">
        <v>14</v>
      </c>
      <c r="J1513" s="72" t="s">
        <v>15</v>
      </c>
      <c r="K1513" s="72" t="s">
        <v>14227</v>
      </c>
      <c r="L1513" s="72" t="s">
        <v>1146</v>
      </c>
      <c r="M1513" s="72" t="s">
        <v>14215</v>
      </c>
      <c r="N1513" s="72">
        <v>4</v>
      </c>
      <c r="O1513" s="72">
        <v>10</v>
      </c>
      <c r="P1513" s="72">
        <v>18.8</v>
      </c>
      <c r="Q1513" s="72" t="s">
        <v>5021</v>
      </c>
      <c r="R1513" s="72">
        <v>4.1718888888888888</v>
      </c>
      <c r="S1513" s="72">
        <v>76</v>
      </c>
      <c r="T1513" s="75">
        <v>3</v>
      </c>
      <c r="U1513" s="75">
        <v>23</v>
      </c>
      <c r="V1513" s="75" t="s">
        <v>5022</v>
      </c>
      <c r="W1513" s="75">
        <v>-76.05638888888889</v>
      </c>
      <c r="X1513" s="76" t="s">
        <v>14230</v>
      </c>
      <c r="Y1513" s="72" t="s">
        <v>5323</v>
      </c>
      <c r="Z1513" s="74" t="s">
        <v>18</v>
      </c>
      <c r="AA1513" s="70"/>
      <c r="AB1513" s="70"/>
    </row>
    <row r="1514" spans="1:28" ht="20.100000000000001" customHeight="1">
      <c r="A1514" s="72" t="s">
        <v>11</v>
      </c>
      <c r="B1514" s="72" t="s">
        <v>5812</v>
      </c>
      <c r="C1514" s="75">
        <f t="shared" si="23"/>
        <v>25027880</v>
      </c>
      <c r="D1514" s="75" t="e">
        <f>MATCH(C1514,estadored!$B$26:$B$322,0)</f>
        <v>#N/A</v>
      </c>
      <c r="E1514" s="73" t="s">
        <v>5813</v>
      </c>
      <c r="F1514" s="74" t="s">
        <v>5019</v>
      </c>
      <c r="G1514" s="74" t="s">
        <v>19</v>
      </c>
      <c r="H1514" s="74" t="s">
        <v>20</v>
      </c>
      <c r="I1514" s="74" t="s">
        <v>24</v>
      </c>
      <c r="J1514" s="72" t="s">
        <v>15</v>
      </c>
      <c r="K1514" s="72" t="s">
        <v>174</v>
      </c>
      <c r="L1514" s="72" t="s">
        <v>175</v>
      </c>
      <c r="M1514" s="72" t="s">
        <v>177</v>
      </c>
      <c r="N1514" s="72">
        <v>8</v>
      </c>
      <c r="O1514" s="72">
        <v>18</v>
      </c>
      <c r="P1514" s="72">
        <v>0</v>
      </c>
      <c r="Q1514" s="72" t="s">
        <v>5021</v>
      </c>
      <c r="R1514" s="72">
        <v>8.3000000000000007</v>
      </c>
      <c r="S1514" s="72">
        <v>74</v>
      </c>
      <c r="T1514" s="75">
        <v>35</v>
      </c>
      <c r="U1514" s="75">
        <v>0</v>
      </c>
      <c r="V1514" s="75" t="s">
        <v>5022</v>
      </c>
      <c r="W1514" s="75">
        <v>-74.583333333333329</v>
      </c>
      <c r="X1514" s="76" t="s">
        <v>189</v>
      </c>
      <c r="Y1514" s="72" t="s">
        <v>5683</v>
      </c>
      <c r="Z1514" s="74" t="s">
        <v>5737</v>
      </c>
      <c r="AA1514" s="70"/>
      <c r="AB1514" s="70"/>
    </row>
    <row r="1515" spans="1:28" ht="20.100000000000001" customHeight="1">
      <c r="A1515" s="72" t="s">
        <v>303</v>
      </c>
      <c r="B1515" s="72" t="s">
        <v>7875</v>
      </c>
      <c r="C1515" s="75">
        <f t="shared" si="23"/>
        <v>29040390</v>
      </c>
      <c r="D1515" s="75" t="e">
        <f>MATCH(C1515,estadored!$B$26:$B$322,0)</f>
        <v>#N/A</v>
      </c>
      <c r="E1515" s="73" t="s">
        <v>7876</v>
      </c>
      <c r="F1515" s="74" t="s">
        <v>5019</v>
      </c>
      <c r="G1515" s="74" t="s">
        <v>12</v>
      </c>
      <c r="H1515" s="74" t="s">
        <v>13</v>
      </c>
      <c r="I1515" s="74" t="s">
        <v>24</v>
      </c>
      <c r="J1515" s="72" t="s">
        <v>15</v>
      </c>
      <c r="K1515" s="72" t="s">
        <v>440</v>
      </c>
      <c r="L1515" s="72" t="s">
        <v>307</v>
      </c>
      <c r="M1515" s="72" t="s">
        <v>237</v>
      </c>
      <c r="N1515" s="72">
        <v>10</v>
      </c>
      <c r="O1515" s="72">
        <v>37</v>
      </c>
      <c r="P1515" s="72">
        <v>0</v>
      </c>
      <c r="Q1515" s="72" t="s">
        <v>5021</v>
      </c>
      <c r="R1515" s="72">
        <v>10.616666666666667</v>
      </c>
      <c r="S1515" s="72">
        <v>75</v>
      </c>
      <c r="T1515" s="75">
        <v>0</v>
      </c>
      <c r="U1515" s="75">
        <v>0</v>
      </c>
      <c r="V1515" s="75" t="s">
        <v>5022</v>
      </c>
      <c r="W1515" s="75">
        <v>-75</v>
      </c>
      <c r="X1515" s="76" t="s">
        <v>119</v>
      </c>
      <c r="Y1515" s="72" t="s">
        <v>7877</v>
      </c>
      <c r="Z1515" s="74" t="s">
        <v>5341</v>
      </c>
      <c r="AA1515" s="70"/>
      <c r="AB1515" s="70"/>
    </row>
    <row r="1516" spans="1:28" ht="20.100000000000001" customHeight="1">
      <c r="A1516" s="72" t="s">
        <v>1137</v>
      </c>
      <c r="B1516" s="72" t="s">
        <v>14712</v>
      </c>
      <c r="C1516" s="75">
        <f t="shared" si="23"/>
        <v>53070090</v>
      </c>
      <c r="D1516" s="75" t="e">
        <f>MATCH(C1516,estadored!$B$26:$B$322,0)</f>
        <v>#N/A</v>
      </c>
      <c r="E1516" s="73" t="s">
        <v>14713</v>
      </c>
      <c r="F1516" s="74" t="s">
        <v>5019</v>
      </c>
      <c r="G1516" s="74" t="s">
        <v>12</v>
      </c>
      <c r="H1516" s="74" t="s">
        <v>13</v>
      </c>
      <c r="I1516" s="74" t="s">
        <v>14</v>
      </c>
      <c r="J1516" s="72" t="s">
        <v>15</v>
      </c>
      <c r="K1516" s="72" t="s">
        <v>14714</v>
      </c>
      <c r="L1516" s="72" t="s">
        <v>174</v>
      </c>
      <c r="M1516" s="72" t="s">
        <v>980</v>
      </c>
      <c r="N1516" s="72">
        <v>2</v>
      </c>
      <c r="O1516" s="72">
        <v>44</v>
      </c>
      <c r="P1516" s="72">
        <v>42.4</v>
      </c>
      <c r="Q1516" s="72" t="s">
        <v>5021</v>
      </c>
      <c r="R1516" s="72">
        <v>2.7451111111111111</v>
      </c>
      <c r="S1516" s="72">
        <v>76</v>
      </c>
      <c r="T1516" s="75">
        <v>54</v>
      </c>
      <c r="U1516" s="75">
        <v>19</v>
      </c>
      <c r="V1516" s="75" t="s">
        <v>5022</v>
      </c>
      <c r="W1516" s="75">
        <v>-76.905277777777783</v>
      </c>
      <c r="X1516" s="76" t="s">
        <v>14715</v>
      </c>
      <c r="Y1516" s="72" t="s">
        <v>6223</v>
      </c>
      <c r="Z1516" s="74" t="s">
        <v>18</v>
      </c>
      <c r="AA1516" s="70"/>
      <c r="AB1516" s="70"/>
    </row>
    <row r="1517" spans="1:28" ht="20.100000000000001" customHeight="1">
      <c r="A1517" s="72" t="s">
        <v>1031</v>
      </c>
      <c r="B1517" s="72" t="s">
        <v>13110</v>
      </c>
      <c r="C1517" s="75">
        <f t="shared" si="23"/>
        <v>23190400</v>
      </c>
      <c r="D1517" s="75" t="e">
        <f>MATCH(C1517,estadored!$B$26:$B$322,0)</f>
        <v>#N/A</v>
      </c>
      <c r="E1517" s="73" t="s">
        <v>13111</v>
      </c>
      <c r="F1517" s="74" t="s">
        <v>5019</v>
      </c>
      <c r="G1517" s="74" t="s">
        <v>12</v>
      </c>
      <c r="H1517" s="74" t="s">
        <v>13</v>
      </c>
      <c r="I1517" s="74" t="s">
        <v>14</v>
      </c>
      <c r="J1517" s="72" t="s">
        <v>15</v>
      </c>
      <c r="K1517" s="72" t="s">
        <v>1084</v>
      </c>
      <c r="L1517" s="72" t="s">
        <v>767</v>
      </c>
      <c r="M1517" s="72" t="s">
        <v>1085</v>
      </c>
      <c r="N1517" s="72">
        <v>7</v>
      </c>
      <c r="O1517" s="72">
        <v>7</v>
      </c>
      <c r="P1517" s="72">
        <v>28</v>
      </c>
      <c r="Q1517" s="72" t="s">
        <v>5021</v>
      </c>
      <c r="R1517" s="72">
        <v>7.1244444444444444</v>
      </c>
      <c r="S1517" s="72">
        <v>73</v>
      </c>
      <c r="T1517" s="75">
        <v>3</v>
      </c>
      <c r="U1517" s="75">
        <v>26</v>
      </c>
      <c r="V1517" s="75" t="s">
        <v>5022</v>
      </c>
      <c r="W1517" s="75">
        <v>-73.057222222222222</v>
      </c>
      <c r="X1517" s="76" t="s">
        <v>13112</v>
      </c>
      <c r="Y1517" s="72" t="s">
        <v>6896</v>
      </c>
      <c r="Z1517" s="74" t="s">
        <v>18</v>
      </c>
      <c r="AA1517" s="70"/>
      <c r="AB1517" s="70"/>
    </row>
    <row r="1518" spans="1:28" ht="20.100000000000001" customHeight="1">
      <c r="A1518" s="72" t="s">
        <v>1371</v>
      </c>
      <c r="B1518" s="72" t="s">
        <v>16300</v>
      </c>
      <c r="C1518" s="75">
        <f t="shared" si="23"/>
        <v>35060240</v>
      </c>
      <c r="D1518" s="75" t="e">
        <f>MATCH(C1518,estadored!$B$26:$B$322,0)</f>
        <v>#N/A</v>
      </c>
      <c r="E1518" s="73" t="s">
        <v>16301</v>
      </c>
      <c r="F1518" s="74" t="s">
        <v>5019</v>
      </c>
      <c r="G1518" s="74" t="s">
        <v>12</v>
      </c>
      <c r="H1518" s="74" t="s">
        <v>13</v>
      </c>
      <c r="I1518" s="74" t="s">
        <v>14</v>
      </c>
      <c r="J1518" s="72" t="s">
        <v>15</v>
      </c>
      <c r="K1518" s="72" t="s">
        <v>11282</v>
      </c>
      <c r="L1518" s="72" t="s">
        <v>522</v>
      </c>
      <c r="M1518" s="72" t="s">
        <v>16258</v>
      </c>
      <c r="N1518" s="72">
        <v>4</v>
      </c>
      <c r="O1518" s="72">
        <v>45</v>
      </c>
      <c r="P1518" s="72">
        <v>51.4</v>
      </c>
      <c r="Q1518" s="72" t="s">
        <v>5021</v>
      </c>
      <c r="R1518" s="72">
        <v>4.7642777777777781</v>
      </c>
      <c r="S1518" s="72">
        <v>73</v>
      </c>
      <c r="T1518" s="75">
        <v>36</v>
      </c>
      <c r="U1518" s="75">
        <v>35.700000000000003</v>
      </c>
      <c r="V1518" s="75" t="s">
        <v>5022</v>
      </c>
      <c r="W1518" s="75">
        <v>-73.609916666666663</v>
      </c>
      <c r="X1518" s="76" t="s">
        <v>5530</v>
      </c>
      <c r="Y1518" s="72" t="s">
        <v>29</v>
      </c>
      <c r="Z1518" s="74" t="s">
        <v>18</v>
      </c>
      <c r="AA1518" s="70"/>
      <c r="AB1518" s="70"/>
    </row>
    <row r="1519" spans="1:28" ht="20.100000000000001" customHeight="1">
      <c r="A1519" s="72" t="s">
        <v>1371</v>
      </c>
      <c r="B1519" s="72" t="s">
        <v>16256</v>
      </c>
      <c r="C1519" s="75">
        <f t="shared" si="23"/>
        <v>35060060</v>
      </c>
      <c r="D1519" s="75" t="e">
        <f>MATCH(C1519,estadored!$B$26:$B$322,0)</f>
        <v>#N/A</v>
      </c>
      <c r="E1519" s="73" t="s">
        <v>16257</v>
      </c>
      <c r="F1519" s="74" t="s">
        <v>5019</v>
      </c>
      <c r="G1519" s="74" t="s">
        <v>12</v>
      </c>
      <c r="H1519" s="74" t="s">
        <v>13</v>
      </c>
      <c r="I1519" s="74" t="s">
        <v>24</v>
      </c>
      <c r="J1519" s="72" t="s">
        <v>15</v>
      </c>
      <c r="K1519" s="72" t="s">
        <v>11221</v>
      </c>
      <c r="L1519" s="72" t="s">
        <v>522</v>
      </c>
      <c r="M1519" s="72" t="s">
        <v>16258</v>
      </c>
      <c r="N1519" s="72">
        <v>4</v>
      </c>
      <c r="O1519" s="72">
        <v>46</v>
      </c>
      <c r="P1519" s="72">
        <v>0</v>
      </c>
      <c r="Q1519" s="72" t="s">
        <v>5021</v>
      </c>
      <c r="R1519" s="72">
        <v>4.7666666666666666</v>
      </c>
      <c r="S1519" s="72">
        <v>73</v>
      </c>
      <c r="T1519" s="75">
        <v>37</v>
      </c>
      <c r="U1519" s="75">
        <v>0</v>
      </c>
      <c r="V1519" s="75" t="s">
        <v>5022</v>
      </c>
      <c r="W1519" s="75">
        <v>-73.61666666666666</v>
      </c>
      <c r="X1519" s="76" t="s">
        <v>11757</v>
      </c>
      <c r="Y1519" s="72" t="s">
        <v>6976</v>
      </c>
      <c r="Z1519" s="74" t="s">
        <v>7320</v>
      </c>
      <c r="AA1519" s="70"/>
      <c r="AB1519" s="70"/>
    </row>
    <row r="1520" spans="1:28" ht="20.100000000000001" customHeight="1">
      <c r="A1520" s="72" t="s">
        <v>1031</v>
      </c>
      <c r="B1520" s="72" t="s">
        <v>13357</v>
      </c>
      <c r="C1520" s="75">
        <f t="shared" si="23"/>
        <v>23217020</v>
      </c>
      <c r="D1520" s="75" t="e">
        <f>MATCH(C1520,estadored!$B$26:$B$322,0)</f>
        <v>#N/A</v>
      </c>
      <c r="E1520" s="73" t="s">
        <v>1103</v>
      </c>
      <c r="F1520" s="74" t="s">
        <v>38</v>
      </c>
      <c r="G1520" s="74" t="s">
        <v>19</v>
      </c>
      <c r="H1520" s="74" t="s">
        <v>20</v>
      </c>
      <c r="I1520" s="74" t="s">
        <v>24</v>
      </c>
      <c r="J1520" s="72" t="s">
        <v>15</v>
      </c>
      <c r="K1520" s="72" t="s">
        <v>160</v>
      </c>
      <c r="L1520" s="72" t="s">
        <v>424</v>
      </c>
      <c r="M1520" s="72" t="s">
        <v>1101</v>
      </c>
      <c r="N1520" s="72">
        <v>8</v>
      </c>
      <c r="O1520" s="72">
        <v>19</v>
      </c>
      <c r="P1520" s="72">
        <v>16.899999999999999</v>
      </c>
      <c r="Q1520" s="72" t="s">
        <v>5021</v>
      </c>
      <c r="R1520" s="72">
        <v>8.321361111111111</v>
      </c>
      <c r="S1520" s="72">
        <v>73</v>
      </c>
      <c r="T1520" s="75">
        <v>44</v>
      </c>
      <c r="U1520" s="75">
        <v>46.4</v>
      </c>
      <c r="V1520" s="75" t="s">
        <v>5022</v>
      </c>
      <c r="W1520" s="75">
        <v>-73.746222222222229</v>
      </c>
      <c r="X1520" s="76" t="s">
        <v>1104</v>
      </c>
      <c r="Y1520" s="72" t="s">
        <v>1105</v>
      </c>
      <c r="Z1520" s="74" t="s">
        <v>46</v>
      </c>
      <c r="AA1520" s="70"/>
      <c r="AB1520" s="70"/>
    </row>
    <row r="1521" spans="1:28" ht="20.100000000000001" customHeight="1">
      <c r="A1521" s="72" t="s">
        <v>1031</v>
      </c>
      <c r="B1521" s="72" t="s">
        <v>4041</v>
      </c>
      <c r="C1521" s="75">
        <f t="shared" si="23"/>
        <v>23210160</v>
      </c>
      <c r="D1521" s="75" t="e">
        <f>MATCH(C1521,estadored!$B$26:$B$322,0)</f>
        <v>#N/A</v>
      </c>
      <c r="E1521" s="73" t="s">
        <v>1102</v>
      </c>
      <c r="F1521" s="74" t="s">
        <v>38</v>
      </c>
      <c r="G1521" s="74" t="s">
        <v>12</v>
      </c>
      <c r="H1521" s="74" t="s">
        <v>13</v>
      </c>
      <c r="I1521" s="74" t="s">
        <v>14</v>
      </c>
      <c r="J1521" s="72" t="s">
        <v>15</v>
      </c>
      <c r="K1521" s="72" t="s">
        <v>160</v>
      </c>
      <c r="L1521" s="72" t="s">
        <v>424</v>
      </c>
      <c r="M1521" s="72" t="s">
        <v>1101</v>
      </c>
      <c r="N1521" s="72">
        <v>8</v>
      </c>
      <c r="O1521" s="72">
        <v>19</v>
      </c>
      <c r="P1521" s="72">
        <v>36</v>
      </c>
      <c r="Q1521" s="72" t="s">
        <v>5021</v>
      </c>
      <c r="R1521" s="72">
        <v>8.3266666666666662</v>
      </c>
      <c r="S1521" s="72">
        <v>73</v>
      </c>
      <c r="T1521" s="75">
        <v>44</v>
      </c>
      <c r="U1521" s="75">
        <v>16</v>
      </c>
      <c r="V1521" s="75" t="s">
        <v>5022</v>
      </c>
      <c r="W1521" s="75">
        <v>-73.737777777777779</v>
      </c>
      <c r="X1521" s="76" t="s">
        <v>90</v>
      </c>
      <c r="Y1521" s="72" t="s">
        <v>446</v>
      </c>
      <c r="Z1521" s="74" t="s">
        <v>18</v>
      </c>
      <c r="AA1521" s="70"/>
      <c r="AB1521" s="70"/>
    </row>
    <row r="1522" spans="1:28" ht="20.100000000000001" customHeight="1">
      <c r="A1522" s="72" t="s">
        <v>1031</v>
      </c>
      <c r="B1522" s="72" t="s">
        <v>4022</v>
      </c>
      <c r="C1522" s="75">
        <f t="shared" si="23"/>
        <v>23217080</v>
      </c>
      <c r="D1522" s="75">
        <f>MATCH(C1522,estadored!$B$26:$B$322,0)</f>
        <v>65</v>
      </c>
      <c r="E1522" s="73" t="s">
        <v>1106</v>
      </c>
      <c r="F1522" s="74" t="s">
        <v>38</v>
      </c>
      <c r="G1522" s="74" t="s">
        <v>39</v>
      </c>
      <c r="H1522" s="74" t="s">
        <v>31</v>
      </c>
      <c r="I1522" s="74" t="s">
        <v>14</v>
      </c>
      <c r="J1522" s="72" t="s">
        <v>15</v>
      </c>
      <c r="K1522" s="72" t="s">
        <v>160</v>
      </c>
      <c r="L1522" s="72" t="s">
        <v>424</v>
      </c>
      <c r="M1522" s="72" t="s">
        <v>1101</v>
      </c>
      <c r="N1522" s="72">
        <v>8</v>
      </c>
      <c r="O1522" s="72">
        <v>17</v>
      </c>
      <c r="P1522" s="72">
        <v>3.43</v>
      </c>
      <c r="Q1522" s="72" t="s">
        <v>5021</v>
      </c>
      <c r="R1522" s="72">
        <v>8.2842861111111112</v>
      </c>
      <c r="S1522" s="72">
        <v>73</v>
      </c>
      <c r="T1522" s="75">
        <v>45</v>
      </c>
      <c r="U1522" s="75">
        <v>12.2</v>
      </c>
      <c r="V1522" s="75" t="s">
        <v>5022</v>
      </c>
      <c r="W1522" s="75">
        <v>-73.753388888888892</v>
      </c>
      <c r="X1522" s="76" t="s">
        <v>110</v>
      </c>
      <c r="Y1522" s="72" t="s">
        <v>1107</v>
      </c>
      <c r="Z1522" s="74" t="s">
        <v>18</v>
      </c>
      <c r="AA1522" s="70"/>
      <c r="AB1522" s="70"/>
    </row>
    <row r="1523" spans="1:28" ht="20.100000000000001" customHeight="1">
      <c r="A1523" s="72" t="s">
        <v>1299</v>
      </c>
      <c r="B1523" s="72" t="s">
        <v>15323</v>
      </c>
      <c r="C1523" s="75">
        <f t="shared" si="23"/>
        <v>21250600</v>
      </c>
      <c r="D1523" s="75" t="e">
        <f>MATCH(C1523,estadored!$B$26:$B$322,0)</f>
        <v>#N/A</v>
      </c>
      <c r="E1523" s="73" t="s">
        <v>15324</v>
      </c>
      <c r="F1523" s="74" t="s">
        <v>5019</v>
      </c>
      <c r="G1523" s="74" t="s">
        <v>12</v>
      </c>
      <c r="H1523" s="74" t="s">
        <v>13</v>
      </c>
      <c r="I1523" s="74" t="s">
        <v>24</v>
      </c>
      <c r="J1523" s="72" t="s">
        <v>15</v>
      </c>
      <c r="K1523" s="72" t="s">
        <v>1339</v>
      </c>
      <c r="L1523" s="72" t="s">
        <v>637</v>
      </c>
      <c r="M1523" s="72" t="s">
        <v>1343</v>
      </c>
      <c r="N1523" s="72">
        <v>4</v>
      </c>
      <c r="O1523" s="72">
        <v>49</v>
      </c>
      <c r="P1523" s="72">
        <v>0</v>
      </c>
      <c r="Q1523" s="72" t="s">
        <v>5021</v>
      </c>
      <c r="R1523" s="72">
        <v>4.8166666666666664</v>
      </c>
      <c r="S1523" s="72">
        <v>74</v>
      </c>
      <c r="T1523" s="75">
        <v>46</v>
      </c>
      <c r="U1523" s="75">
        <v>0</v>
      </c>
      <c r="V1523" s="75" t="s">
        <v>5022</v>
      </c>
      <c r="W1523" s="75">
        <v>-74.766666666666666</v>
      </c>
      <c r="X1523" s="76" t="s">
        <v>6975</v>
      </c>
      <c r="Y1523" s="72" t="s">
        <v>6227</v>
      </c>
      <c r="Z1523" s="74" t="s">
        <v>5122</v>
      </c>
      <c r="AA1523" s="70"/>
      <c r="AB1523" s="70"/>
    </row>
    <row r="1524" spans="1:28" ht="20.100000000000001" customHeight="1">
      <c r="A1524" s="72" t="s">
        <v>1031</v>
      </c>
      <c r="B1524" s="72" t="s">
        <v>13392</v>
      </c>
      <c r="C1524" s="75">
        <f t="shared" si="23"/>
        <v>24010250</v>
      </c>
      <c r="D1524" s="75" t="e">
        <f>MATCH(C1524,estadored!$B$26:$B$322,0)</f>
        <v>#N/A</v>
      </c>
      <c r="E1524" s="73" t="s">
        <v>13393</v>
      </c>
      <c r="F1524" s="74" t="s">
        <v>5019</v>
      </c>
      <c r="G1524" s="74" t="s">
        <v>12</v>
      </c>
      <c r="H1524" s="74" t="s">
        <v>13</v>
      </c>
      <c r="I1524" s="74" t="s">
        <v>24</v>
      </c>
      <c r="J1524" s="72" t="s">
        <v>15</v>
      </c>
      <c r="K1524" s="72" t="s">
        <v>13370</v>
      </c>
      <c r="L1524" s="72" t="s">
        <v>767</v>
      </c>
      <c r="M1524" s="72" t="s">
        <v>10746</v>
      </c>
      <c r="N1524" s="72">
        <v>5</v>
      </c>
      <c r="O1524" s="72">
        <v>57</v>
      </c>
      <c r="P1524" s="72">
        <v>0</v>
      </c>
      <c r="Q1524" s="72" t="s">
        <v>5021</v>
      </c>
      <c r="R1524" s="72">
        <v>5.95</v>
      </c>
      <c r="S1524" s="72">
        <v>73</v>
      </c>
      <c r="T1524" s="75">
        <v>20</v>
      </c>
      <c r="U1524" s="75">
        <v>0</v>
      </c>
      <c r="V1524" s="75" t="s">
        <v>5022</v>
      </c>
      <c r="W1524" s="75">
        <v>-73.333333333333329</v>
      </c>
      <c r="X1524" s="76" t="s">
        <v>157</v>
      </c>
      <c r="Y1524" s="72" t="s">
        <v>5759</v>
      </c>
      <c r="Z1524" s="74" t="s">
        <v>10163</v>
      </c>
      <c r="AA1524" s="70"/>
      <c r="AB1524" s="70"/>
    </row>
    <row r="1525" spans="1:28" ht="20.100000000000001" customHeight="1">
      <c r="A1525" s="72" t="s">
        <v>1031</v>
      </c>
      <c r="B1525" s="72" t="s">
        <v>13435</v>
      </c>
      <c r="C1525" s="75">
        <f t="shared" si="23"/>
        <v>24015280</v>
      </c>
      <c r="D1525" s="75" t="e">
        <f>MATCH(C1525,estadored!$B$26:$B$322,0)</f>
        <v>#N/A</v>
      </c>
      <c r="E1525" s="73" t="s">
        <v>13436</v>
      </c>
      <c r="F1525" s="74" t="s">
        <v>5019</v>
      </c>
      <c r="G1525" s="74" t="s">
        <v>12</v>
      </c>
      <c r="H1525" s="74" t="s">
        <v>26</v>
      </c>
      <c r="I1525" s="74" t="s">
        <v>14</v>
      </c>
      <c r="J1525" s="72" t="s">
        <v>15</v>
      </c>
      <c r="K1525" s="72" t="s">
        <v>13370</v>
      </c>
      <c r="L1525" s="72" t="s">
        <v>767</v>
      </c>
      <c r="M1525" s="72" t="s">
        <v>10746</v>
      </c>
      <c r="N1525" s="72">
        <v>5</v>
      </c>
      <c r="O1525" s="72">
        <v>56</v>
      </c>
      <c r="P1525" s="72">
        <v>41</v>
      </c>
      <c r="Q1525" s="72" t="s">
        <v>5021</v>
      </c>
      <c r="R1525" s="72">
        <v>5.9447222222222225</v>
      </c>
      <c r="S1525" s="72">
        <v>73</v>
      </c>
      <c r="T1525" s="75">
        <v>20</v>
      </c>
      <c r="U1525" s="75">
        <v>37</v>
      </c>
      <c r="V1525" s="75" t="s">
        <v>5022</v>
      </c>
      <c r="W1525" s="75">
        <v>-73.343611111111102</v>
      </c>
      <c r="X1525" s="76" t="s">
        <v>157</v>
      </c>
      <c r="Y1525" s="72" t="s">
        <v>5099</v>
      </c>
      <c r="Z1525" s="74" t="s">
        <v>18</v>
      </c>
      <c r="AA1525" s="70"/>
      <c r="AB1525" s="70"/>
    </row>
    <row r="1526" spans="1:28" ht="20.100000000000001" customHeight="1">
      <c r="A1526" s="72" t="s">
        <v>1137</v>
      </c>
      <c r="B1526" s="72" t="s">
        <v>13993</v>
      </c>
      <c r="C1526" s="75">
        <f t="shared" si="23"/>
        <v>26030060</v>
      </c>
      <c r="D1526" s="75" t="e">
        <f>MATCH(C1526,estadored!$B$26:$B$322,0)</f>
        <v>#N/A</v>
      </c>
      <c r="E1526" s="73" t="s">
        <v>13994</v>
      </c>
      <c r="F1526" s="74" t="s">
        <v>5019</v>
      </c>
      <c r="G1526" s="74" t="s">
        <v>12</v>
      </c>
      <c r="H1526" s="74" t="s">
        <v>13</v>
      </c>
      <c r="I1526" s="74" t="s">
        <v>14</v>
      </c>
      <c r="J1526" s="72" t="s">
        <v>15</v>
      </c>
      <c r="K1526" s="72" t="s">
        <v>13995</v>
      </c>
      <c r="L1526" s="72" t="s">
        <v>174</v>
      </c>
      <c r="M1526" s="72" t="s">
        <v>980</v>
      </c>
      <c r="N1526" s="72">
        <v>2</v>
      </c>
      <c r="O1526" s="72">
        <v>37</v>
      </c>
      <c r="P1526" s="72">
        <v>32.1</v>
      </c>
      <c r="Q1526" s="72" t="s">
        <v>5021</v>
      </c>
      <c r="R1526" s="72">
        <v>2.6255833333333332</v>
      </c>
      <c r="S1526" s="72">
        <v>76</v>
      </c>
      <c r="T1526" s="75">
        <v>51</v>
      </c>
      <c r="U1526" s="75">
        <v>13</v>
      </c>
      <c r="V1526" s="75" t="s">
        <v>5022</v>
      </c>
      <c r="W1526" s="75">
        <v>-76.853611111111107</v>
      </c>
      <c r="X1526" s="76" t="s">
        <v>13996</v>
      </c>
      <c r="Y1526" s="72" t="s">
        <v>5099</v>
      </c>
      <c r="Z1526" s="74" t="s">
        <v>18</v>
      </c>
      <c r="AA1526" s="70"/>
      <c r="AB1526" s="70"/>
    </row>
    <row r="1527" spans="1:28" ht="20.100000000000001" customHeight="1">
      <c r="A1527" s="72" t="s">
        <v>303</v>
      </c>
      <c r="B1527" s="72" t="s">
        <v>7668</v>
      </c>
      <c r="C1527" s="75">
        <f t="shared" si="23"/>
        <v>29030600</v>
      </c>
      <c r="D1527" s="75" t="e">
        <f>MATCH(C1527,estadored!$B$26:$B$322,0)</f>
        <v>#N/A</v>
      </c>
      <c r="E1527" s="73" t="s">
        <v>7669</v>
      </c>
      <c r="F1527" s="74" t="s">
        <v>5019</v>
      </c>
      <c r="G1527" s="74" t="s">
        <v>12</v>
      </c>
      <c r="H1527" s="74" t="s">
        <v>67</v>
      </c>
      <c r="I1527" s="74" t="s">
        <v>24</v>
      </c>
      <c r="J1527" s="72" t="s">
        <v>15</v>
      </c>
      <c r="K1527" s="72" t="s">
        <v>358</v>
      </c>
      <c r="L1527" s="72" t="s">
        <v>175</v>
      </c>
      <c r="M1527" s="72" t="s">
        <v>441</v>
      </c>
      <c r="N1527" s="72">
        <v>10</v>
      </c>
      <c r="O1527" s="72">
        <v>9</v>
      </c>
      <c r="P1527" s="72">
        <v>44</v>
      </c>
      <c r="Q1527" s="72" t="s">
        <v>5021</v>
      </c>
      <c r="R1527" s="72">
        <v>10.162222222222223</v>
      </c>
      <c r="S1527" s="72">
        <v>75</v>
      </c>
      <c r="T1527" s="75">
        <v>17</v>
      </c>
      <c r="U1527" s="75">
        <v>55</v>
      </c>
      <c r="V1527" s="75" t="s">
        <v>5022</v>
      </c>
      <c r="W1527" s="75">
        <v>-75.298611111111114</v>
      </c>
      <c r="X1527" s="76" t="s">
        <v>66</v>
      </c>
      <c r="Y1527" s="72" t="s">
        <v>7670</v>
      </c>
      <c r="Z1527" s="74" t="s">
        <v>353</v>
      </c>
      <c r="AA1527" s="70"/>
      <c r="AB1527" s="70"/>
    </row>
    <row r="1528" spans="1:28" ht="20.100000000000001" customHeight="1">
      <c r="A1528" s="72" t="s">
        <v>303</v>
      </c>
      <c r="B1528" s="72" t="s">
        <v>2855</v>
      </c>
      <c r="C1528" s="75">
        <f t="shared" si="23"/>
        <v>29037080</v>
      </c>
      <c r="D1528" s="75">
        <f>MATCH(C1528,estadored!$B$26:$B$322,0)</f>
        <v>66</v>
      </c>
      <c r="E1528" s="73" t="s">
        <v>461</v>
      </c>
      <c r="F1528" s="74" t="s">
        <v>38</v>
      </c>
      <c r="G1528" s="74" t="s">
        <v>19</v>
      </c>
      <c r="H1528" s="74" t="s">
        <v>31</v>
      </c>
      <c r="I1528" s="74" t="s">
        <v>14</v>
      </c>
      <c r="J1528" s="72" t="s">
        <v>15</v>
      </c>
      <c r="K1528" s="72" t="s">
        <v>358</v>
      </c>
      <c r="L1528" s="72" t="s">
        <v>175</v>
      </c>
      <c r="M1528" s="72" t="s">
        <v>441</v>
      </c>
      <c r="N1528" s="72">
        <v>10</v>
      </c>
      <c r="O1528" s="72">
        <v>9</v>
      </c>
      <c r="P1528" s="72">
        <v>44</v>
      </c>
      <c r="Q1528" s="72" t="s">
        <v>5021</v>
      </c>
      <c r="R1528" s="72">
        <v>10.162222222222223</v>
      </c>
      <c r="S1528" s="72">
        <v>75</v>
      </c>
      <c r="T1528" s="75">
        <v>17</v>
      </c>
      <c r="U1528" s="75">
        <v>55</v>
      </c>
      <c r="V1528" s="75" t="s">
        <v>5022</v>
      </c>
      <c r="W1528" s="75">
        <v>-75.298611111111114</v>
      </c>
      <c r="X1528" s="76" t="s">
        <v>66</v>
      </c>
      <c r="Y1528" s="72" t="s">
        <v>454</v>
      </c>
      <c r="Z1528" s="74" t="s">
        <v>18</v>
      </c>
      <c r="AA1528" s="70"/>
      <c r="AB1528" s="70"/>
    </row>
    <row r="1529" spans="1:28" ht="20.100000000000001" customHeight="1">
      <c r="A1529" s="72" t="s">
        <v>303</v>
      </c>
      <c r="B1529" s="72" t="s">
        <v>7585</v>
      </c>
      <c r="C1529" s="75">
        <f t="shared" si="23"/>
        <v>29030170</v>
      </c>
      <c r="D1529" s="75" t="e">
        <f>MATCH(C1529,estadored!$B$26:$B$322,0)</f>
        <v>#N/A</v>
      </c>
      <c r="E1529" s="73" t="s">
        <v>7586</v>
      </c>
      <c r="F1529" s="74" t="s">
        <v>5019</v>
      </c>
      <c r="G1529" s="74" t="s">
        <v>12</v>
      </c>
      <c r="H1529" s="74" t="s">
        <v>13</v>
      </c>
      <c r="I1529" s="74" t="s">
        <v>14</v>
      </c>
      <c r="J1529" s="72" t="s">
        <v>15</v>
      </c>
      <c r="K1529" s="72" t="s">
        <v>358</v>
      </c>
      <c r="L1529" s="72" t="s">
        <v>175</v>
      </c>
      <c r="M1529" s="72" t="s">
        <v>359</v>
      </c>
      <c r="N1529" s="72">
        <v>10</v>
      </c>
      <c r="O1529" s="72">
        <v>12</v>
      </c>
      <c r="P1529" s="72">
        <v>1</v>
      </c>
      <c r="Q1529" s="72" t="s">
        <v>5021</v>
      </c>
      <c r="R1529" s="72">
        <v>10.200277777777776</v>
      </c>
      <c r="S1529" s="72">
        <v>75</v>
      </c>
      <c r="T1529" s="75">
        <v>12</v>
      </c>
      <c r="U1529" s="75">
        <v>7</v>
      </c>
      <c r="V1529" s="75" t="s">
        <v>5022</v>
      </c>
      <c r="W1529" s="75">
        <v>-75.20194444444445</v>
      </c>
      <c r="X1529" s="76" t="s">
        <v>105</v>
      </c>
      <c r="Y1529" s="72" t="s">
        <v>7587</v>
      </c>
      <c r="Z1529" s="74" t="s">
        <v>18</v>
      </c>
      <c r="AA1529" s="70"/>
      <c r="AB1529" s="70"/>
    </row>
    <row r="1530" spans="1:28" ht="20.100000000000001" customHeight="1">
      <c r="A1530" s="72" t="s">
        <v>303</v>
      </c>
      <c r="B1530" s="72" t="s">
        <v>7678</v>
      </c>
      <c r="C1530" s="75">
        <f t="shared" si="23"/>
        <v>29030680</v>
      </c>
      <c r="D1530" s="75" t="e">
        <f>MATCH(C1530,estadored!$B$26:$B$322,0)</f>
        <v>#N/A</v>
      </c>
      <c r="E1530" s="73" t="s">
        <v>7679</v>
      </c>
      <c r="F1530" s="74" t="s">
        <v>5019</v>
      </c>
      <c r="G1530" s="74" t="s">
        <v>12</v>
      </c>
      <c r="H1530" s="74" t="s">
        <v>13</v>
      </c>
      <c r="I1530" s="74" t="s">
        <v>24</v>
      </c>
      <c r="J1530" s="72" t="s">
        <v>15</v>
      </c>
      <c r="K1530" s="72" t="s">
        <v>358</v>
      </c>
      <c r="L1530" s="72" t="s">
        <v>175</v>
      </c>
      <c r="M1530" s="72" t="s">
        <v>359</v>
      </c>
      <c r="N1530" s="72">
        <v>10</v>
      </c>
      <c r="O1530" s="72">
        <v>12</v>
      </c>
      <c r="P1530" s="72">
        <v>1</v>
      </c>
      <c r="Q1530" s="72" t="s">
        <v>5021</v>
      </c>
      <c r="R1530" s="72">
        <v>10.200277777777776</v>
      </c>
      <c r="S1530" s="72">
        <v>75</v>
      </c>
      <c r="T1530" s="75">
        <v>12</v>
      </c>
      <c r="U1530" s="75">
        <v>7</v>
      </c>
      <c r="V1530" s="75" t="s">
        <v>5022</v>
      </c>
      <c r="W1530" s="75">
        <v>-75.20194444444445</v>
      </c>
      <c r="X1530" s="76" t="s">
        <v>105</v>
      </c>
      <c r="Y1530" s="72" t="s">
        <v>5092</v>
      </c>
      <c r="Z1530" s="74" t="s">
        <v>5802</v>
      </c>
      <c r="AA1530" s="70"/>
      <c r="AB1530" s="70"/>
    </row>
    <row r="1531" spans="1:28" ht="20.100000000000001" customHeight="1">
      <c r="A1531" s="72" t="s">
        <v>674</v>
      </c>
      <c r="B1531" s="72" t="s">
        <v>10639</v>
      </c>
      <c r="C1531" s="75">
        <f t="shared" si="23"/>
        <v>29067150</v>
      </c>
      <c r="D1531" s="75" t="e">
        <f>MATCH(C1531,estadored!$B$26:$B$322,0)</f>
        <v>#N/A</v>
      </c>
      <c r="E1531" s="73" t="s">
        <v>10640</v>
      </c>
      <c r="F1531" s="74" t="s">
        <v>5019</v>
      </c>
      <c r="G1531" s="74" t="s">
        <v>19</v>
      </c>
      <c r="H1531" s="74" t="s">
        <v>31</v>
      </c>
      <c r="I1531" s="74" t="s">
        <v>14</v>
      </c>
      <c r="J1531" s="72" t="s">
        <v>15</v>
      </c>
      <c r="K1531" s="72" t="s">
        <v>10499</v>
      </c>
      <c r="L1531" s="72" t="s">
        <v>160</v>
      </c>
      <c r="M1531" s="72" t="s">
        <v>10499</v>
      </c>
      <c r="N1531" s="72">
        <v>10</v>
      </c>
      <c r="O1531" s="72">
        <v>34</v>
      </c>
      <c r="P1531" s="72">
        <v>29.7</v>
      </c>
      <c r="Q1531" s="72" t="s">
        <v>5021</v>
      </c>
      <c r="R1531" s="72">
        <v>10.574916666666667</v>
      </c>
      <c r="S1531" s="72">
        <v>74</v>
      </c>
      <c r="T1531" s="75">
        <v>7</v>
      </c>
      <c r="U1531" s="75">
        <v>36</v>
      </c>
      <c r="V1531" s="75" t="s">
        <v>5022</v>
      </c>
      <c r="W1531" s="75">
        <v>-74.126666666666665</v>
      </c>
      <c r="X1531" s="76" t="s">
        <v>8567</v>
      </c>
      <c r="Y1531" s="72" t="s">
        <v>9655</v>
      </c>
      <c r="Z1531" s="74" t="s">
        <v>18</v>
      </c>
      <c r="AA1531" s="70"/>
      <c r="AB1531" s="70"/>
    </row>
    <row r="1532" spans="1:28" ht="20.100000000000001" customHeight="1">
      <c r="A1532" s="72" t="s">
        <v>763</v>
      </c>
      <c r="B1532" s="72" t="s">
        <v>11258</v>
      </c>
      <c r="C1532" s="75">
        <f t="shared" si="23"/>
        <v>35070080</v>
      </c>
      <c r="D1532" s="75" t="e">
        <f>MATCH(C1532,estadored!$B$26:$B$322,0)</f>
        <v>#N/A</v>
      </c>
      <c r="E1532" s="73" t="s">
        <v>11259</v>
      </c>
      <c r="F1532" s="74" t="s">
        <v>5019</v>
      </c>
      <c r="G1532" s="74" t="s">
        <v>12</v>
      </c>
      <c r="H1532" s="74" t="s">
        <v>67</v>
      </c>
      <c r="I1532" s="74" t="s">
        <v>14</v>
      </c>
      <c r="J1532" s="72" t="s">
        <v>15</v>
      </c>
      <c r="K1532" s="72" t="s">
        <v>11256</v>
      </c>
      <c r="L1532" s="72" t="s">
        <v>173</v>
      </c>
      <c r="M1532" s="72" t="s">
        <v>11256</v>
      </c>
      <c r="N1532" s="72">
        <v>5</v>
      </c>
      <c r="O1532" s="72">
        <v>4</v>
      </c>
      <c r="P1532" s="72">
        <v>43.9</v>
      </c>
      <c r="Q1532" s="72" t="s">
        <v>5021</v>
      </c>
      <c r="R1532" s="72">
        <v>5.0788611111111113</v>
      </c>
      <c r="S1532" s="72">
        <v>73</v>
      </c>
      <c r="T1532" s="75">
        <v>22</v>
      </c>
      <c r="U1532" s="75">
        <v>6.7</v>
      </c>
      <c r="V1532" s="75" t="s">
        <v>5022</v>
      </c>
      <c r="W1532" s="75">
        <v>-73.368527777777771</v>
      </c>
      <c r="X1532" s="76" t="s">
        <v>126</v>
      </c>
      <c r="Y1532" s="72" t="s">
        <v>247</v>
      </c>
      <c r="Z1532" s="74" t="s">
        <v>18</v>
      </c>
      <c r="AA1532" s="70"/>
      <c r="AB1532" s="70"/>
    </row>
    <row r="1533" spans="1:28" ht="20.100000000000001" customHeight="1">
      <c r="A1533" s="72" t="s">
        <v>1299</v>
      </c>
      <c r="B1533" s="72" t="s">
        <v>15276</v>
      </c>
      <c r="C1533" s="75">
        <f t="shared" si="23"/>
        <v>21250190</v>
      </c>
      <c r="D1533" s="75" t="e">
        <f>MATCH(C1533,estadored!$B$26:$B$322,0)</f>
        <v>#N/A</v>
      </c>
      <c r="E1533" s="73" t="s">
        <v>15277</v>
      </c>
      <c r="F1533" s="74" t="s">
        <v>5019</v>
      </c>
      <c r="G1533" s="74" t="s">
        <v>12</v>
      </c>
      <c r="H1533" s="74" t="s">
        <v>13</v>
      </c>
      <c r="I1533" s="74" t="s">
        <v>24</v>
      </c>
      <c r="J1533" s="72" t="s">
        <v>15</v>
      </c>
      <c r="K1533" s="72" t="s">
        <v>1340</v>
      </c>
      <c r="L1533" s="72" t="s">
        <v>637</v>
      </c>
      <c r="M1533" s="72" t="s">
        <v>15261</v>
      </c>
      <c r="N1533" s="72">
        <v>4</v>
      </c>
      <c r="O1533" s="72">
        <v>51</v>
      </c>
      <c r="P1533" s="72">
        <v>0</v>
      </c>
      <c r="Q1533" s="72" t="s">
        <v>5021</v>
      </c>
      <c r="R1533" s="72">
        <v>4.8499999999999996</v>
      </c>
      <c r="S1533" s="72">
        <v>74</v>
      </c>
      <c r="T1533" s="75">
        <v>54</v>
      </c>
      <c r="U1533" s="75">
        <v>0</v>
      </c>
      <c r="V1533" s="75" t="s">
        <v>5022</v>
      </c>
      <c r="W1533" s="75">
        <v>-74.900000000000006</v>
      </c>
      <c r="X1533" s="76" t="s">
        <v>8034</v>
      </c>
      <c r="Y1533" s="72" t="s">
        <v>6795</v>
      </c>
      <c r="Z1533" s="74" t="s">
        <v>61</v>
      </c>
      <c r="AA1533" s="70"/>
      <c r="AB1533" s="70"/>
    </row>
    <row r="1534" spans="1:28" ht="20.100000000000001" customHeight="1">
      <c r="A1534" s="72" t="s">
        <v>1299</v>
      </c>
      <c r="B1534" s="72" t="s">
        <v>15347</v>
      </c>
      <c r="C1534" s="75">
        <f t="shared" si="23"/>
        <v>21255150</v>
      </c>
      <c r="D1534" s="75" t="e">
        <f>MATCH(C1534,estadored!$B$26:$B$322,0)</f>
        <v>#N/A</v>
      </c>
      <c r="E1534" s="73" t="s">
        <v>15348</v>
      </c>
      <c r="F1534" s="74" t="s">
        <v>5019</v>
      </c>
      <c r="G1534" s="74" t="s">
        <v>12</v>
      </c>
      <c r="H1534" s="74" t="s">
        <v>64</v>
      </c>
      <c r="I1534" s="74" t="s">
        <v>24</v>
      </c>
      <c r="J1534" s="72" t="s">
        <v>15</v>
      </c>
      <c r="K1534" s="72" t="s">
        <v>1340</v>
      </c>
      <c r="L1534" s="72" t="s">
        <v>637</v>
      </c>
      <c r="M1534" s="72" t="s">
        <v>15261</v>
      </c>
      <c r="N1534" s="72">
        <v>4</v>
      </c>
      <c r="O1534" s="72">
        <v>51</v>
      </c>
      <c r="P1534" s="72">
        <v>19.5</v>
      </c>
      <c r="Q1534" s="72" t="s">
        <v>5021</v>
      </c>
      <c r="R1534" s="72">
        <v>4.8554166666666667</v>
      </c>
      <c r="S1534" s="72">
        <v>74</v>
      </c>
      <c r="T1534" s="75">
        <v>53</v>
      </c>
      <c r="U1534" s="75">
        <v>29.6</v>
      </c>
      <c r="V1534" s="75" t="s">
        <v>5022</v>
      </c>
      <c r="W1534" s="75">
        <v>-74.891555555555556</v>
      </c>
      <c r="X1534" s="76" t="s">
        <v>5696</v>
      </c>
      <c r="Y1534" s="72" t="s">
        <v>61</v>
      </c>
      <c r="Z1534" s="74" t="s">
        <v>121</v>
      </c>
      <c r="AA1534" s="70"/>
      <c r="AB1534" s="70"/>
    </row>
    <row r="1535" spans="1:28" ht="20.100000000000001" customHeight="1">
      <c r="A1535" s="72" t="s">
        <v>674</v>
      </c>
      <c r="B1535" s="72" t="s">
        <v>10494</v>
      </c>
      <c r="C1535" s="75">
        <f t="shared" si="23"/>
        <v>29020020</v>
      </c>
      <c r="D1535" s="75" t="e">
        <f>MATCH(C1535,estadored!$B$26:$B$322,0)</f>
        <v>#N/A</v>
      </c>
      <c r="E1535" s="73" t="s">
        <v>10495</v>
      </c>
      <c r="F1535" s="74" t="s">
        <v>5019</v>
      </c>
      <c r="G1535" s="74" t="s">
        <v>12</v>
      </c>
      <c r="H1535" s="74" t="s">
        <v>13</v>
      </c>
      <c r="I1535" s="74" t="s">
        <v>14</v>
      </c>
      <c r="J1535" s="72" t="s">
        <v>15</v>
      </c>
      <c r="K1535" s="72" t="s">
        <v>10496</v>
      </c>
      <c r="L1535" s="72" t="s">
        <v>160</v>
      </c>
      <c r="M1535" s="72" t="s">
        <v>748</v>
      </c>
      <c r="N1535" s="72">
        <v>10</v>
      </c>
      <c r="O1535" s="72">
        <v>19</v>
      </c>
      <c r="P1535" s="72">
        <v>17.600000000000001</v>
      </c>
      <c r="Q1535" s="72" t="s">
        <v>5021</v>
      </c>
      <c r="R1535" s="72">
        <v>10.321555555555555</v>
      </c>
      <c r="S1535" s="72">
        <v>74</v>
      </c>
      <c r="T1535" s="75">
        <v>25</v>
      </c>
      <c r="U1535" s="75">
        <v>26.3</v>
      </c>
      <c r="V1535" s="75" t="s">
        <v>5022</v>
      </c>
      <c r="W1535" s="75">
        <v>-74.423972222222233</v>
      </c>
      <c r="X1535" s="76" t="s">
        <v>180</v>
      </c>
      <c r="Y1535" s="72" t="s">
        <v>8490</v>
      </c>
      <c r="Z1535" s="74" t="s">
        <v>18</v>
      </c>
      <c r="AA1535" s="70"/>
      <c r="AB1535" s="70"/>
    </row>
    <row r="1536" spans="1:28" ht="20.100000000000001" customHeight="1">
      <c r="A1536" s="72" t="s">
        <v>763</v>
      </c>
      <c r="B1536" s="72" t="s">
        <v>11011</v>
      </c>
      <c r="C1536" s="75">
        <f t="shared" si="23"/>
        <v>24030770</v>
      </c>
      <c r="D1536" s="75" t="e">
        <f>MATCH(C1536,estadored!$B$26:$B$322,0)</f>
        <v>#N/A</v>
      </c>
      <c r="E1536" s="73" t="s">
        <v>11012</v>
      </c>
      <c r="F1536" s="74" t="s">
        <v>5019</v>
      </c>
      <c r="G1536" s="74" t="s">
        <v>12</v>
      </c>
      <c r="H1536" s="74" t="s">
        <v>13</v>
      </c>
      <c r="I1536" s="74" t="s">
        <v>24</v>
      </c>
      <c r="J1536" s="72" t="s">
        <v>15</v>
      </c>
      <c r="K1536" s="72" t="s">
        <v>11013</v>
      </c>
      <c r="L1536" s="72" t="s">
        <v>173</v>
      </c>
      <c r="M1536" s="72" t="s">
        <v>10856</v>
      </c>
      <c r="N1536" s="72">
        <v>5</v>
      </c>
      <c r="O1536" s="72">
        <v>37</v>
      </c>
      <c r="P1536" s="72">
        <v>24.5</v>
      </c>
      <c r="Q1536" s="72" t="s">
        <v>5021</v>
      </c>
      <c r="R1536" s="72">
        <v>5.6234722222222224</v>
      </c>
      <c r="S1536" s="72">
        <v>73</v>
      </c>
      <c r="T1536" s="75">
        <v>7</v>
      </c>
      <c r="U1536" s="75">
        <v>34.700000000000003</v>
      </c>
      <c r="V1536" s="75" t="s">
        <v>5022</v>
      </c>
      <c r="W1536" s="75">
        <v>-73.126305555555547</v>
      </c>
      <c r="X1536" s="76" t="s">
        <v>11014</v>
      </c>
      <c r="Y1536" s="72" t="s">
        <v>5484</v>
      </c>
      <c r="Z1536" s="74" t="s">
        <v>121</v>
      </c>
      <c r="AA1536" s="70"/>
      <c r="AB1536" s="70"/>
    </row>
    <row r="1537" spans="1:28" ht="20.100000000000001" customHeight="1">
      <c r="A1537" s="72" t="s">
        <v>11</v>
      </c>
      <c r="B1537" s="72" t="s">
        <v>5640</v>
      </c>
      <c r="C1537" s="75">
        <f t="shared" si="23"/>
        <v>23087190</v>
      </c>
      <c r="D1537" s="75" t="e">
        <f>MATCH(C1537,estadored!$B$26:$B$322,0)</f>
        <v>#N/A</v>
      </c>
      <c r="E1537" s="73" t="s">
        <v>5641</v>
      </c>
      <c r="F1537" s="74" t="s">
        <v>5019</v>
      </c>
      <c r="G1537" s="74" t="s">
        <v>19</v>
      </c>
      <c r="H1537" s="74" t="s">
        <v>20</v>
      </c>
      <c r="I1537" s="74" t="s">
        <v>14</v>
      </c>
      <c r="J1537" s="72" t="s">
        <v>15</v>
      </c>
      <c r="K1537" s="72" t="s">
        <v>5564</v>
      </c>
      <c r="L1537" s="72" t="s">
        <v>27</v>
      </c>
      <c r="M1537" s="72" t="s">
        <v>5642</v>
      </c>
      <c r="N1537" s="72">
        <v>5</v>
      </c>
      <c r="O1537" s="72">
        <v>59</v>
      </c>
      <c r="P1537" s="72">
        <v>54.1</v>
      </c>
      <c r="Q1537" s="72" t="s">
        <v>5021</v>
      </c>
      <c r="R1537" s="72">
        <v>5.9983611111111115</v>
      </c>
      <c r="S1537" s="72">
        <v>74</v>
      </c>
      <c r="T1537" s="75">
        <v>56</v>
      </c>
      <c r="U1537" s="75">
        <v>17.7</v>
      </c>
      <c r="V1537" s="75" t="s">
        <v>5022</v>
      </c>
      <c r="W1537" s="75">
        <v>-74.938250000000011</v>
      </c>
      <c r="X1537" s="76" t="s">
        <v>158</v>
      </c>
      <c r="Y1537" s="72" t="s">
        <v>5159</v>
      </c>
      <c r="Z1537" s="74" t="s">
        <v>18</v>
      </c>
      <c r="AA1537" s="70"/>
      <c r="AB1537" s="70"/>
    </row>
    <row r="1538" spans="1:28" ht="20.100000000000001" customHeight="1">
      <c r="A1538" s="72" t="s">
        <v>564</v>
      </c>
      <c r="B1538" s="72" t="s">
        <v>8982</v>
      </c>
      <c r="C1538" s="75">
        <f t="shared" ref="C1538:C1601" si="24">B1538+0</f>
        <v>21060080</v>
      </c>
      <c r="D1538" s="75" t="e">
        <f>MATCH(C1538,estadored!$B$26:$B$322,0)</f>
        <v>#N/A</v>
      </c>
      <c r="E1538" s="73" t="s">
        <v>8983</v>
      </c>
      <c r="F1538" s="74" t="s">
        <v>5019</v>
      </c>
      <c r="G1538" s="74" t="s">
        <v>12</v>
      </c>
      <c r="H1538" s="74" t="s">
        <v>13</v>
      </c>
      <c r="I1538" s="74" t="s">
        <v>14</v>
      </c>
      <c r="J1538" s="72" t="s">
        <v>15</v>
      </c>
      <c r="K1538" s="72" t="s">
        <v>8984</v>
      </c>
      <c r="L1538" s="72" t="s">
        <v>566</v>
      </c>
      <c r="M1538" s="72" t="s">
        <v>8823</v>
      </c>
      <c r="N1538" s="72">
        <v>2</v>
      </c>
      <c r="O1538" s="72">
        <v>11</v>
      </c>
      <c r="P1538" s="72">
        <v>24.3</v>
      </c>
      <c r="Q1538" s="72" t="s">
        <v>5021</v>
      </c>
      <c r="R1538" s="72">
        <v>2.1900833333333329</v>
      </c>
      <c r="S1538" s="72">
        <v>75</v>
      </c>
      <c r="T1538" s="75">
        <v>36</v>
      </c>
      <c r="U1538" s="75">
        <v>18.2</v>
      </c>
      <c r="V1538" s="75" t="s">
        <v>5022</v>
      </c>
      <c r="W1538" s="75">
        <v>-75.605055555555552</v>
      </c>
      <c r="X1538" s="76" t="s">
        <v>165</v>
      </c>
      <c r="Y1538" s="72" t="s">
        <v>228</v>
      </c>
      <c r="Z1538" s="74" t="s">
        <v>18</v>
      </c>
      <c r="AA1538" s="70"/>
      <c r="AB1538" s="70"/>
    </row>
    <row r="1539" spans="1:28" ht="20.100000000000001" customHeight="1">
      <c r="A1539" s="72" t="s">
        <v>303</v>
      </c>
      <c r="B1539" s="72" t="s">
        <v>6877</v>
      </c>
      <c r="C1539" s="75">
        <f t="shared" si="24"/>
        <v>13077280</v>
      </c>
      <c r="D1539" s="75" t="e">
        <f>MATCH(C1539,estadored!$B$26:$B$322,0)</f>
        <v>#N/A</v>
      </c>
      <c r="E1539" s="73" t="s">
        <v>6878</v>
      </c>
      <c r="F1539" s="74" t="s">
        <v>5019</v>
      </c>
      <c r="G1539" s="74" t="s">
        <v>19</v>
      </c>
      <c r="H1539" s="74" t="s">
        <v>20</v>
      </c>
      <c r="I1539" s="74" t="s">
        <v>24</v>
      </c>
      <c r="J1539" s="72" t="s">
        <v>15</v>
      </c>
      <c r="K1539" s="72" t="s">
        <v>326</v>
      </c>
      <c r="L1539" s="72" t="s">
        <v>123</v>
      </c>
      <c r="M1539" s="72" t="s">
        <v>327</v>
      </c>
      <c r="N1539" s="72">
        <v>8</v>
      </c>
      <c r="O1539" s="72">
        <v>49</v>
      </c>
      <c r="P1539" s="72">
        <v>35.9</v>
      </c>
      <c r="Q1539" s="72" t="s">
        <v>5021</v>
      </c>
      <c r="R1539" s="72">
        <v>8.8266388888888887</v>
      </c>
      <c r="S1539" s="72">
        <v>75</v>
      </c>
      <c r="T1539" s="75">
        <v>50</v>
      </c>
      <c r="U1539" s="75">
        <v>31.1</v>
      </c>
      <c r="V1539" s="75" t="s">
        <v>5022</v>
      </c>
      <c r="W1539" s="75">
        <v>-75.841972222222211</v>
      </c>
      <c r="X1539" s="76" t="s">
        <v>52</v>
      </c>
      <c r="Y1539" s="72" t="s">
        <v>5658</v>
      </c>
      <c r="Z1539" s="74" t="s">
        <v>6619</v>
      </c>
      <c r="AA1539" s="70"/>
      <c r="AB1539" s="70"/>
    </row>
    <row r="1540" spans="1:28" ht="20.100000000000001" customHeight="1">
      <c r="A1540" s="72" t="s">
        <v>892</v>
      </c>
      <c r="B1540" s="72" t="s">
        <v>11913</v>
      </c>
      <c r="C1540" s="75">
        <f t="shared" si="24"/>
        <v>47090010</v>
      </c>
      <c r="D1540" s="75" t="e">
        <f>MATCH(C1540,estadored!$B$26:$B$322,0)</f>
        <v>#N/A</v>
      </c>
      <c r="E1540" s="73" t="s">
        <v>11914</v>
      </c>
      <c r="F1540" s="74" t="s">
        <v>5019</v>
      </c>
      <c r="G1540" s="74" t="s">
        <v>12</v>
      </c>
      <c r="H1540" s="74" t="s">
        <v>13</v>
      </c>
      <c r="I1540" s="74" t="s">
        <v>24</v>
      </c>
      <c r="J1540" s="72" t="s">
        <v>15</v>
      </c>
      <c r="K1540" s="72" t="s">
        <v>660</v>
      </c>
      <c r="L1540" s="72" t="s">
        <v>662</v>
      </c>
      <c r="M1540" s="72" t="s">
        <v>11915</v>
      </c>
      <c r="N1540" s="72">
        <v>2</v>
      </c>
      <c r="O1540" s="72">
        <v>29</v>
      </c>
      <c r="P1540" s="72">
        <v>0</v>
      </c>
      <c r="Q1540" s="72" t="s">
        <v>9401</v>
      </c>
      <c r="R1540" s="72">
        <v>-2.4833333333333334</v>
      </c>
      <c r="S1540" s="72">
        <v>70</v>
      </c>
      <c r="T1540" s="75">
        <v>18</v>
      </c>
      <c r="U1540" s="75">
        <v>0</v>
      </c>
      <c r="V1540" s="75" t="s">
        <v>5022</v>
      </c>
      <c r="W1540" s="75">
        <v>-70.3</v>
      </c>
      <c r="X1540" s="76" t="s">
        <v>9778</v>
      </c>
      <c r="Y1540" s="72" t="s">
        <v>6705</v>
      </c>
      <c r="Z1540" s="74" t="s">
        <v>5117</v>
      </c>
      <c r="AA1540" s="70"/>
      <c r="AB1540" s="70"/>
    </row>
    <row r="1541" spans="1:28" ht="20.100000000000001" customHeight="1">
      <c r="A1541" s="72" t="s">
        <v>674</v>
      </c>
      <c r="B1541" s="72" t="s">
        <v>10537</v>
      </c>
      <c r="C1541" s="75">
        <f t="shared" si="24"/>
        <v>29060170</v>
      </c>
      <c r="D1541" s="75" t="e">
        <f>MATCH(C1541,estadored!$B$26:$B$322,0)</f>
        <v>#N/A</v>
      </c>
      <c r="E1541" s="73" t="s">
        <v>10538</v>
      </c>
      <c r="F1541" s="74" t="s">
        <v>5019</v>
      </c>
      <c r="G1541" s="74" t="s">
        <v>12</v>
      </c>
      <c r="H1541" s="74" t="s">
        <v>13</v>
      </c>
      <c r="I1541" s="74" t="s">
        <v>14</v>
      </c>
      <c r="J1541" s="72" t="s">
        <v>15</v>
      </c>
      <c r="K1541" s="72" t="s">
        <v>10499</v>
      </c>
      <c r="L1541" s="72" t="s">
        <v>160</v>
      </c>
      <c r="M1541" s="72" t="s">
        <v>10500</v>
      </c>
      <c r="N1541" s="72">
        <v>10</v>
      </c>
      <c r="O1541" s="72">
        <v>40</v>
      </c>
      <c r="P1541" s="72">
        <v>49.6</v>
      </c>
      <c r="Q1541" s="72" t="s">
        <v>5021</v>
      </c>
      <c r="R1541" s="72">
        <v>10.680444444444444</v>
      </c>
      <c r="S1541" s="72">
        <v>74</v>
      </c>
      <c r="T1541" s="75">
        <v>19</v>
      </c>
      <c r="U1541" s="75">
        <v>50.5</v>
      </c>
      <c r="V1541" s="75" t="s">
        <v>5022</v>
      </c>
      <c r="W1541" s="75">
        <v>-74.330694444444447</v>
      </c>
      <c r="X1541" s="76" t="s">
        <v>50</v>
      </c>
      <c r="Y1541" s="72" t="s">
        <v>9617</v>
      </c>
      <c r="Z1541" s="74" t="s">
        <v>18</v>
      </c>
      <c r="AA1541" s="70"/>
      <c r="AB1541" s="70"/>
    </row>
    <row r="1542" spans="1:28" ht="20.100000000000001" customHeight="1">
      <c r="A1542" s="72" t="s">
        <v>493</v>
      </c>
      <c r="B1542" s="72" t="s">
        <v>8205</v>
      </c>
      <c r="C1542" s="75">
        <f t="shared" si="24"/>
        <v>34015010</v>
      </c>
      <c r="D1542" s="75" t="e">
        <f>MATCH(C1542,estadored!$B$26:$B$322,0)</f>
        <v>#N/A</v>
      </c>
      <c r="E1542" s="73" t="s">
        <v>8206</v>
      </c>
      <c r="F1542" s="74" t="s">
        <v>5019</v>
      </c>
      <c r="G1542" s="74" t="s">
        <v>12</v>
      </c>
      <c r="H1542" s="74" t="s">
        <v>64</v>
      </c>
      <c r="I1542" s="74" t="s">
        <v>14</v>
      </c>
      <c r="J1542" s="72" t="s">
        <v>15</v>
      </c>
      <c r="K1542" s="72" t="s">
        <v>8207</v>
      </c>
      <c r="L1542" s="72" t="s">
        <v>8136</v>
      </c>
      <c r="M1542" s="72" t="s">
        <v>8137</v>
      </c>
      <c r="N1542" s="72">
        <v>4</v>
      </c>
      <c r="O1542" s="72">
        <v>33</v>
      </c>
      <c r="P1542" s="72">
        <v>14.2</v>
      </c>
      <c r="Q1542" s="72" t="s">
        <v>5021</v>
      </c>
      <c r="R1542" s="72">
        <v>4.5539444444444444</v>
      </c>
      <c r="S1542" s="72">
        <v>70</v>
      </c>
      <c r="T1542" s="75">
        <v>55</v>
      </c>
      <c r="U1542" s="75">
        <v>48.4</v>
      </c>
      <c r="V1542" s="75" t="s">
        <v>5022</v>
      </c>
      <c r="W1542" s="75">
        <v>-70.930111111111117</v>
      </c>
      <c r="X1542" s="76" t="s">
        <v>8208</v>
      </c>
      <c r="Y1542" s="72" t="s">
        <v>402</v>
      </c>
      <c r="Z1542" s="74" t="s">
        <v>18</v>
      </c>
      <c r="AA1542" s="70"/>
      <c r="AB1542" s="70"/>
    </row>
    <row r="1543" spans="1:28" ht="20.100000000000001" customHeight="1">
      <c r="A1543" s="72" t="s">
        <v>1371</v>
      </c>
      <c r="B1543" s="72" t="s">
        <v>16190</v>
      </c>
      <c r="C1543" s="75">
        <f t="shared" si="24"/>
        <v>34015020</v>
      </c>
      <c r="D1543" s="75" t="e">
        <f>MATCH(C1543,estadored!$B$26:$B$322,0)</f>
        <v>#N/A</v>
      </c>
      <c r="E1543" s="73" t="s">
        <v>16191</v>
      </c>
      <c r="F1543" s="74" t="s">
        <v>5019</v>
      </c>
      <c r="G1543" s="74" t="s">
        <v>12</v>
      </c>
      <c r="H1543" s="74" t="s">
        <v>691</v>
      </c>
      <c r="I1543" s="74" t="s">
        <v>24</v>
      </c>
      <c r="J1543" s="72" t="s">
        <v>15</v>
      </c>
      <c r="K1543" s="72" t="s">
        <v>8207</v>
      </c>
      <c r="L1543" s="72" t="s">
        <v>8136</v>
      </c>
      <c r="M1543" s="72" t="s">
        <v>8137</v>
      </c>
      <c r="N1543" s="72">
        <v>4</v>
      </c>
      <c r="O1543" s="72">
        <v>33</v>
      </c>
      <c r="P1543" s="72">
        <v>14.2</v>
      </c>
      <c r="Q1543" s="72" t="s">
        <v>5021</v>
      </c>
      <c r="R1543" s="72">
        <v>4.5539444444444444</v>
      </c>
      <c r="S1543" s="72">
        <v>70</v>
      </c>
      <c r="T1543" s="75">
        <v>55</v>
      </c>
      <c r="U1543" s="75">
        <v>48.4</v>
      </c>
      <c r="V1543" s="75" t="s">
        <v>5022</v>
      </c>
      <c r="W1543" s="75">
        <v>-70.930111111111117</v>
      </c>
      <c r="X1543" s="76" t="s">
        <v>8208</v>
      </c>
      <c r="Y1543" s="72" t="s">
        <v>223</v>
      </c>
      <c r="Z1543" s="74" t="s">
        <v>1281</v>
      </c>
      <c r="AA1543" s="70"/>
      <c r="AB1543" s="70"/>
    </row>
    <row r="1544" spans="1:28" ht="20.100000000000001" customHeight="1">
      <c r="A1544" s="72" t="s">
        <v>564</v>
      </c>
      <c r="B1544" s="72" t="s">
        <v>8970</v>
      </c>
      <c r="C1544" s="75">
        <f t="shared" si="24"/>
        <v>21060030</v>
      </c>
      <c r="D1544" s="75" t="e">
        <f>MATCH(C1544,estadored!$B$26:$B$322,0)</f>
        <v>#N/A</v>
      </c>
      <c r="E1544" s="73" t="s">
        <v>8971</v>
      </c>
      <c r="F1544" s="74" t="s">
        <v>5019</v>
      </c>
      <c r="G1544" s="74" t="s">
        <v>12</v>
      </c>
      <c r="H1544" s="74" t="s">
        <v>13</v>
      </c>
      <c r="I1544" s="74" t="s">
        <v>24</v>
      </c>
      <c r="J1544" s="72" t="s">
        <v>15</v>
      </c>
      <c r="K1544" s="72" t="s">
        <v>8972</v>
      </c>
      <c r="L1544" s="72" t="s">
        <v>566</v>
      </c>
      <c r="M1544" s="72" t="s">
        <v>8973</v>
      </c>
      <c r="N1544" s="72">
        <v>2</v>
      </c>
      <c r="O1544" s="72">
        <v>24</v>
      </c>
      <c r="P1544" s="72">
        <v>0</v>
      </c>
      <c r="Q1544" s="72" t="s">
        <v>5021</v>
      </c>
      <c r="R1544" s="72">
        <v>2.4</v>
      </c>
      <c r="S1544" s="72">
        <v>75</v>
      </c>
      <c r="T1544" s="75">
        <v>33</v>
      </c>
      <c r="U1544" s="75">
        <v>0</v>
      </c>
      <c r="V1544" s="75" t="s">
        <v>5022</v>
      </c>
      <c r="W1544" s="75">
        <v>-75.55</v>
      </c>
      <c r="X1544" s="76" t="s">
        <v>8974</v>
      </c>
      <c r="Y1544" s="72" t="s">
        <v>7522</v>
      </c>
      <c r="Z1544" s="74" t="s">
        <v>5317</v>
      </c>
      <c r="AA1544" s="70"/>
      <c r="AB1544" s="70"/>
    </row>
    <row r="1545" spans="1:28" ht="20.100000000000001" customHeight="1">
      <c r="A1545" s="72" t="s">
        <v>564</v>
      </c>
      <c r="B1545" s="72" t="s">
        <v>8979</v>
      </c>
      <c r="C1545" s="75">
        <f t="shared" si="24"/>
        <v>21060070</v>
      </c>
      <c r="D1545" s="75" t="e">
        <f>MATCH(C1545,estadored!$B$26:$B$322,0)</f>
        <v>#N/A</v>
      </c>
      <c r="E1545" s="73" t="s">
        <v>8980</v>
      </c>
      <c r="F1545" s="74" t="s">
        <v>5019</v>
      </c>
      <c r="G1545" s="74" t="s">
        <v>12</v>
      </c>
      <c r="H1545" s="74" t="s">
        <v>13</v>
      </c>
      <c r="I1545" s="74" t="s">
        <v>14</v>
      </c>
      <c r="J1545" s="72" t="s">
        <v>15</v>
      </c>
      <c r="K1545" s="72" t="s">
        <v>8981</v>
      </c>
      <c r="L1545" s="72" t="s">
        <v>566</v>
      </c>
      <c r="M1545" s="72" t="s">
        <v>8973</v>
      </c>
      <c r="N1545" s="72">
        <v>2</v>
      </c>
      <c r="O1545" s="72">
        <v>23</v>
      </c>
      <c r="P1545" s="72">
        <v>20.100000000000001</v>
      </c>
      <c r="Q1545" s="72" t="s">
        <v>5021</v>
      </c>
      <c r="R1545" s="72">
        <v>2.3889166666666668</v>
      </c>
      <c r="S1545" s="72">
        <v>75</v>
      </c>
      <c r="T1545" s="75">
        <v>32</v>
      </c>
      <c r="U1545" s="75">
        <v>17.100000000000001</v>
      </c>
      <c r="V1545" s="75" t="s">
        <v>5022</v>
      </c>
      <c r="W1545" s="75">
        <v>-75.538083333333333</v>
      </c>
      <c r="X1545" s="76" t="s">
        <v>5864</v>
      </c>
      <c r="Y1545" s="72" t="s">
        <v>228</v>
      </c>
      <c r="Z1545" s="74" t="s">
        <v>18</v>
      </c>
      <c r="AA1545" s="70"/>
      <c r="AB1545" s="70"/>
    </row>
    <row r="1546" spans="1:28" ht="20.100000000000001" customHeight="1">
      <c r="A1546" s="72" t="s">
        <v>11</v>
      </c>
      <c r="B1546" s="72" t="s">
        <v>5057</v>
      </c>
      <c r="C1546" s="75">
        <f t="shared" si="24"/>
        <v>11027050</v>
      </c>
      <c r="D1546" s="75" t="e">
        <f>MATCH(C1546,estadored!$B$26:$B$322,0)</f>
        <v>#N/A</v>
      </c>
      <c r="E1546" s="73" t="s">
        <v>5058</v>
      </c>
      <c r="F1546" s="74" t="s">
        <v>5019</v>
      </c>
      <c r="G1546" s="74" t="s">
        <v>19</v>
      </c>
      <c r="H1546" s="74" t="s">
        <v>31</v>
      </c>
      <c r="I1546" s="74" t="s">
        <v>14</v>
      </c>
      <c r="J1546" s="72" t="s">
        <v>15</v>
      </c>
      <c r="K1546" s="72" t="s">
        <v>23</v>
      </c>
      <c r="L1546" s="72" t="s">
        <v>16</v>
      </c>
      <c r="M1546" s="72" t="s">
        <v>1934</v>
      </c>
      <c r="N1546" s="72">
        <v>5</v>
      </c>
      <c r="O1546" s="72">
        <v>31</v>
      </c>
      <c r="P1546" s="72">
        <v>17.600000000000001</v>
      </c>
      <c r="Q1546" s="72" t="s">
        <v>5021</v>
      </c>
      <c r="R1546" s="72">
        <v>5.5215555555555556</v>
      </c>
      <c r="S1546" s="72">
        <v>76</v>
      </c>
      <c r="T1546" s="75">
        <v>31</v>
      </c>
      <c r="U1546" s="75">
        <v>3.8</v>
      </c>
      <c r="V1546" s="75" t="s">
        <v>5022</v>
      </c>
      <c r="W1546" s="75">
        <v>-76.517722222222218</v>
      </c>
      <c r="X1546" s="76" t="s">
        <v>21</v>
      </c>
      <c r="Y1546" s="72" t="s">
        <v>5053</v>
      </c>
      <c r="Z1546" s="74" t="s">
        <v>18</v>
      </c>
      <c r="AA1546" s="70"/>
      <c r="AB1546" s="70"/>
    </row>
    <row r="1547" spans="1:28" ht="20.100000000000001" customHeight="1">
      <c r="A1547" s="72" t="s">
        <v>11</v>
      </c>
      <c r="B1547" s="72" t="s">
        <v>6072</v>
      </c>
      <c r="C1547" s="75">
        <f t="shared" si="24"/>
        <v>26220090</v>
      </c>
      <c r="D1547" s="75" t="e">
        <f>MATCH(C1547,estadored!$B$26:$B$322,0)</f>
        <v>#N/A</v>
      </c>
      <c r="E1547" s="73" t="s">
        <v>6073</v>
      </c>
      <c r="F1547" s="74" t="s">
        <v>5019</v>
      </c>
      <c r="G1547" s="74" t="s">
        <v>12</v>
      </c>
      <c r="H1547" s="74" t="s">
        <v>13</v>
      </c>
      <c r="I1547" s="74" t="s">
        <v>14</v>
      </c>
      <c r="J1547" s="72" t="s">
        <v>15</v>
      </c>
      <c r="K1547" s="72" t="s">
        <v>229</v>
      </c>
      <c r="L1547" s="72" t="s">
        <v>27</v>
      </c>
      <c r="M1547" s="72" t="s">
        <v>5231</v>
      </c>
      <c r="N1547" s="72">
        <v>6</v>
      </c>
      <c r="O1547" s="72">
        <v>41</v>
      </c>
      <c r="P1547" s="72">
        <v>17</v>
      </c>
      <c r="Q1547" s="72" t="s">
        <v>5021</v>
      </c>
      <c r="R1547" s="72">
        <v>6.6880555555555556</v>
      </c>
      <c r="S1547" s="72">
        <v>75</v>
      </c>
      <c r="T1547" s="75">
        <v>57</v>
      </c>
      <c r="U1547" s="75">
        <v>26</v>
      </c>
      <c r="V1547" s="75" t="s">
        <v>5022</v>
      </c>
      <c r="W1547" s="75">
        <v>-75.957222222222228</v>
      </c>
      <c r="X1547" s="76" t="s">
        <v>6074</v>
      </c>
      <c r="Y1547" s="72" t="s">
        <v>6052</v>
      </c>
      <c r="Z1547" s="74" t="s">
        <v>18</v>
      </c>
      <c r="AA1547" s="70"/>
      <c r="AB1547" s="70"/>
    </row>
    <row r="1548" spans="1:28" ht="20.100000000000001" customHeight="1">
      <c r="A1548" s="72" t="s">
        <v>1299</v>
      </c>
      <c r="B1548" s="72" t="s">
        <v>14992</v>
      </c>
      <c r="C1548" s="75">
        <f t="shared" si="24"/>
        <v>21187040</v>
      </c>
      <c r="D1548" s="75" t="e">
        <f>MATCH(C1548,estadored!$B$26:$B$322,0)</f>
        <v>#N/A</v>
      </c>
      <c r="E1548" s="73" t="s">
        <v>14993</v>
      </c>
      <c r="F1548" s="74" t="s">
        <v>5019</v>
      </c>
      <c r="G1548" s="74" t="s">
        <v>19</v>
      </c>
      <c r="H1548" s="74" t="s">
        <v>20</v>
      </c>
      <c r="I1548" s="74" t="s">
        <v>24</v>
      </c>
      <c r="J1548" s="72" t="s">
        <v>15</v>
      </c>
      <c r="K1548" s="72" t="s">
        <v>160</v>
      </c>
      <c r="L1548" s="72" t="s">
        <v>637</v>
      </c>
      <c r="M1548" s="72" t="s">
        <v>14982</v>
      </c>
      <c r="N1548" s="72">
        <v>4</v>
      </c>
      <c r="O1548" s="72">
        <v>17</v>
      </c>
      <c r="P1548" s="72">
        <v>0</v>
      </c>
      <c r="Q1548" s="72" t="s">
        <v>5021</v>
      </c>
      <c r="R1548" s="72">
        <v>4.2833333333333332</v>
      </c>
      <c r="S1548" s="72">
        <v>74</v>
      </c>
      <c r="T1548" s="75">
        <v>49</v>
      </c>
      <c r="U1548" s="75">
        <v>0</v>
      </c>
      <c r="V1548" s="75" t="s">
        <v>5022</v>
      </c>
      <c r="W1548" s="75">
        <v>-74.816666666666663</v>
      </c>
      <c r="X1548" s="76" t="s">
        <v>3177</v>
      </c>
      <c r="Y1548" s="72" t="s">
        <v>14994</v>
      </c>
      <c r="Z1548" s="74" t="s">
        <v>448</v>
      </c>
      <c r="AA1548" s="70"/>
      <c r="AB1548" s="70"/>
    </row>
    <row r="1549" spans="1:28" ht="20.100000000000001" customHeight="1">
      <c r="A1549" s="72" t="s">
        <v>1299</v>
      </c>
      <c r="B1549" s="72" t="s">
        <v>15185</v>
      </c>
      <c r="C1549" s="75">
        <f t="shared" si="24"/>
        <v>21237030</v>
      </c>
      <c r="D1549" s="75" t="e">
        <f>MATCH(C1549,estadored!$B$26:$B$322,0)</f>
        <v>#N/A</v>
      </c>
      <c r="E1549" s="73" t="s">
        <v>15186</v>
      </c>
      <c r="F1549" s="74" t="s">
        <v>5019</v>
      </c>
      <c r="G1549" s="74" t="s">
        <v>19</v>
      </c>
      <c r="H1549" s="74" t="s">
        <v>31</v>
      </c>
      <c r="I1549" s="74" t="s">
        <v>24</v>
      </c>
      <c r="J1549" s="72" t="s">
        <v>15</v>
      </c>
      <c r="K1549" s="72" t="s">
        <v>160</v>
      </c>
      <c r="L1549" s="72" t="s">
        <v>522</v>
      </c>
      <c r="M1549" s="72" t="s">
        <v>1338</v>
      </c>
      <c r="N1549" s="72">
        <v>4</v>
      </c>
      <c r="O1549" s="72">
        <v>17</v>
      </c>
      <c r="P1549" s="72">
        <v>0</v>
      </c>
      <c r="Q1549" s="72" t="s">
        <v>5021</v>
      </c>
      <c r="R1549" s="72">
        <v>4.2833333333333332</v>
      </c>
      <c r="S1549" s="72">
        <v>74</v>
      </c>
      <c r="T1549" s="75">
        <v>49</v>
      </c>
      <c r="U1549" s="75">
        <v>0</v>
      </c>
      <c r="V1549" s="75" t="s">
        <v>5022</v>
      </c>
      <c r="W1549" s="75">
        <v>-74.816666666666663</v>
      </c>
      <c r="X1549" s="76" t="s">
        <v>3177</v>
      </c>
      <c r="Y1549" s="72" t="s">
        <v>71</v>
      </c>
      <c r="Z1549" s="74" t="s">
        <v>9385</v>
      </c>
      <c r="AA1549" s="70"/>
      <c r="AB1549" s="70"/>
    </row>
    <row r="1550" spans="1:28" ht="20.100000000000001" customHeight="1">
      <c r="A1550" s="72" t="s">
        <v>303</v>
      </c>
      <c r="B1550" s="72" t="s">
        <v>7369</v>
      </c>
      <c r="C1550" s="75">
        <f t="shared" si="24"/>
        <v>25027610</v>
      </c>
      <c r="D1550" s="75" t="e">
        <f>MATCH(C1550,estadored!$B$26:$B$322,0)</f>
        <v>#N/A</v>
      </c>
      <c r="E1550" s="73" t="s">
        <v>7370</v>
      </c>
      <c r="F1550" s="74" t="s">
        <v>5019</v>
      </c>
      <c r="G1550" s="74" t="s">
        <v>19</v>
      </c>
      <c r="H1550" s="74" t="s">
        <v>20</v>
      </c>
      <c r="I1550" s="74" t="s">
        <v>24</v>
      </c>
      <c r="J1550" s="72" t="s">
        <v>15</v>
      </c>
      <c r="K1550" s="72" t="s">
        <v>7371</v>
      </c>
      <c r="L1550" s="72" t="s">
        <v>175</v>
      </c>
      <c r="M1550" s="72" t="s">
        <v>7139</v>
      </c>
      <c r="N1550" s="72">
        <v>8</v>
      </c>
      <c r="O1550" s="72">
        <v>55</v>
      </c>
      <c r="P1550" s="72">
        <v>0</v>
      </c>
      <c r="Q1550" s="72" t="s">
        <v>5021</v>
      </c>
      <c r="R1550" s="72">
        <v>8.9166666666666661</v>
      </c>
      <c r="S1550" s="72">
        <v>74</v>
      </c>
      <c r="T1550" s="75">
        <v>8</v>
      </c>
      <c r="U1550" s="75">
        <v>0</v>
      </c>
      <c r="V1550" s="75" t="s">
        <v>5022</v>
      </c>
      <c r="W1550" s="75">
        <v>-74.13333333333334</v>
      </c>
      <c r="X1550" s="76" t="s">
        <v>321</v>
      </c>
      <c r="Y1550" s="72" t="s">
        <v>5811</v>
      </c>
      <c r="Z1550" s="74" t="s">
        <v>7372</v>
      </c>
      <c r="AA1550" s="70"/>
      <c r="AB1550" s="70"/>
    </row>
    <row r="1551" spans="1:28" ht="20.100000000000001" customHeight="1">
      <c r="A1551" s="72" t="s">
        <v>1031</v>
      </c>
      <c r="B1551" s="72" t="s">
        <v>13245</v>
      </c>
      <c r="C1551" s="75">
        <f t="shared" si="24"/>
        <v>23197210</v>
      </c>
      <c r="D1551" s="75" t="e">
        <f>MATCH(C1551,estadored!$B$26:$B$322,0)</f>
        <v>#N/A</v>
      </c>
      <c r="E1551" s="73" t="s">
        <v>13246</v>
      </c>
      <c r="F1551" s="74" t="s">
        <v>5019</v>
      </c>
      <c r="G1551" s="74" t="s">
        <v>19</v>
      </c>
      <c r="H1551" s="74" t="s">
        <v>20</v>
      </c>
      <c r="I1551" s="74" t="s">
        <v>24</v>
      </c>
      <c r="J1551" s="72" t="s">
        <v>15</v>
      </c>
      <c r="K1551" s="72" t="s">
        <v>1065</v>
      </c>
      <c r="L1551" s="72" t="s">
        <v>767</v>
      </c>
      <c r="M1551" s="72" t="s">
        <v>1086</v>
      </c>
      <c r="N1551" s="72">
        <v>7</v>
      </c>
      <c r="O1551" s="72">
        <v>4</v>
      </c>
      <c r="P1551" s="72">
        <v>0</v>
      </c>
      <c r="Q1551" s="72" t="s">
        <v>5021</v>
      </c>
      <c r="R1551" s="72">
        <v>7.0666666666666664</v>
      </c>
      <c r="S1551" s="72">
        <v>73</v>
      </c>
      <c r="T1551" s="75">
        <v>10</v>
      </c>
      <c r="U1551" s="75">
        <v>0</v>
      </c>
      <c r="V1551" s="75" t="s">
        <v>5022</v>
      </c>
      <c r="W1551" s="75">
        <v>-73.166666666666671</v>
      </c>
      <c r="X1551" s="76" t="s">
        <v>13194</v>
      </c>
      <c r="Y1551" s="72" t="s">
        <v>5956</v>
      </c>
      <c r="Z1551" s="74" t="s">
        <v>5267</v>
      </c>
      <c r="AA1551" s="70"/>
      <c r="AB1551" s="70"/>
    </row>
    <row r="1552" spans="1:28" ht="20.100000000000001" customHeight="1">
      <c r="A1552" s="72" t="s">
        <v>564</v>
      </c>
      <c r="B1552" s="72" t="s">
        <v>9188</v>
      </c>
      <c r="C1552" s="75">
        <f t="shared" si="24"/>
        <v>21110430</v>
      </c>
      <c r="D1552" s="75" t="e">
        <f>MATCH(C1552,estadored!$B$26:$B$322,0)</f>
        <v>#N/A</v>
      </c>
      <c r="E1552" s="73" t="s">
        <v>9189</v>
      </c>
      <c r="F1552" s="74" t="s">
        <v>5019</v>
      </c>
      <c r="G1552" s="74" t="s">
        <v>12</v>
      </c>
      <c r="H1552" s="74" t="s">
        <v>67</v>
      </c>
      <c r="I1552" s="74" t="s">
        <v>14</v>
      </c>
      <c r="J1552" s="72" t="s">
        <v>15</v>
      </c>
      <c r="K1552" s="72" t="s">
        <v>622</v>
      </c>
      <c r="L1552" s="72" t="s">
        <v>566</v>
      </c>
      <c r="M1552" s="72" t="s">
        <v>618</v>
      </c>
      <c r="N1552" s="72">
        <v>2</v>
      </c>
      <c r="O1552" s="72">
        <v>54</v>
      </c>
      <c r="P1552" s="72">
        <v>22.1</v>
      </c>
      <c r="Q1552" s="72" t="s">
        <v>5021</v>
      </c>
      <c r="R1552" s="72">
        <v>2.9061388888888886</v>
      </c>
      <c r="S1552" s="72">
        <v>75</v>
      </c>
      <c r="T1552" s="75">
        <v>7</v>
      </c>
      <c r="U1552" s="75">
        <v>13.6</v>
      </c>
      <c r="V1552" s="75" t="s">
        <v>5022</v>
      </c>
      <c r="W1552" s="75">
        <v>-75.120444444444445</v>
      </c>
      <c r="X1552" s="76" t="s">
        <v>5510</v>
      </c>
      <c r="Y1552" s="72" t="s">
        <v>466</v>
      </c>
      <c r="Z1552" s="74" t="s">
        <v>18</v>
      </c>
      <c r="AA1552" s="70"/>
      <c r="AB1552" s="70"/>
    </row>
    <row r="1553" spans="1:28" ht="20.100000000000001" customHeight="1">
      <c r="A1553" s="72" t="s">
        <v>1137</v>
      </c>
      <c r="B1553" s="72" t="s">
        <v>14149</v>
      </c>
      <c r="C1553" s="75">
        <f t="shared" si="24"/>
        <v>26075100</v>
      </c>
      <c r="D1553" s="75" t="e">
        <f>MATCH(C1553,estadored!$B$26:$B$322,0)</f>
        <v>#N/A</v>
      </c>
      <c r="E1553" s="73" t="s">
        <v>14150</v>
      </c>
      <c r="F1553" s="74" t="s">
        <v>5019</v>
      </c>
      <c r="G1553" s="74" t="s">
        <v>12</v>
      </c>
      <c r="H1553" s="74" t="s">
        <v>64</v>
      </c>
      <c r="I1553" s="74" t="s">
        <v>24</v>
      </c>
      <c r="J1553" s="72" t="s">
        <v>15</v>
      </c>
      <c r="K1553" s="72" t="s">
        <v>174</v>
      </c>
      <c r="L1553" s="72" t="s">
        <v>1146</v>
      </c>
      <c r="M1553" s="72" t="s">
        <v>1179</v>
      </c>
      <c r="N1553" s="72">
        <v>3</v>
      </c>
      <c r="O1553" s="72">
        <v>38</v>
      </c>
      <c r="P1553" s="72">
        <v>0</v>
      </c>
      <c r="Q1553" s="72" t="s">
        <v>5021</v>
      </c>
      <c r="R1553" s="72">
        <v>3.6333333333333333</v>
      </c>
      <c r="S1553" s="72">
        <v>76</v>
      </c>
      <c r="T1553" s="75">
        <v>26</v>
      </c>
      <c r="U1553" s="75">
        <v>0</v>
      </c>
      <c r="V1553" s="75" t="s">
        <v>5022</v>
      </c>
      <c r="W1553" s="75">
        <v>-76.433333333333337</v>
      </c>
      <c r="X1553" s="76" t="s">
        <v>6372</v>
      </c>
      <c r="Y1553" s="72" t="s">
        <v>5843</v>
      </c>
      <c r="Z1553" s="74" t="s">
        <v>14026</v>
      </c>
      <c r="AA1553" s="70"/>
      <c r="AB1553" s="70"/>
    </row>
    <row r="1554" spans="1:28" ht="20.100000000000001" customHeight="1">
      <c r="A1554" s="72" t="s">
        <v>892</v>
      </c>
      <c r="B1554" s="72" t="s">
        <v>12059</v>
      </c>
      <c r="C1554" s="75">
        <f t="shared" si="24"/>
        <v>52025060</v>
      </c>
      <c r="D1554" s="75" t="e">
        <f>MATCH(C1554,estadored!$B$26:$B$322,0)</f>
        <v>#N/A</v>
      </c>
      <c r="E1554" s="73" t="s">
        <v>12060</v>
      </c>
      <c r="F1554" s="74" t="s">
        <v>5019</v>
      </c>
      <c r="G1554" s="74" t="s">
        <v>12</v>
      </c>
      <c r="H1554" s="74" t="s">
        <v>64</v>
      </c>
      <c r="I1554" s="74" t="s">
        <v>14</v>
      </c>
      <c r="J1554" s="72" t="s">
        <v>15</v>
      </c>
      <c r="K1554" s="72" t="s">
        <v>943</v>
      </c>
      <c r="L1554" s="72" t="s">
        <v>174</v>
      </c>
      <c r="M1554" s="72" t="s">
        <v>12029</v>
      </c>
      <c r="N1554" s="72">
        <v>1</v>
      </c>
      <c r="O1554" s="72">
        <v>54</v>
      </c>
      <c r="P1554" s="72">
        <v>19.399999999999999</v>
      </c>
      <c r="Q1554" s="72" t="s">
        <v>5021</v>
      </c>
      <c r="R1554" s="72">
        <v>1.9053888888888888</v>
      </c>
      <c r="S1554" s="72">
        <v>77</v>
      </c>
      <c r="T1554" s="75">
        <v>11</v>
      </c>
      <c r="U1554" s="75">
        <v>33.700000000000003</v>
      </c>
      <c r="V1554" s="75" t="s">
        <v>5022</v>
      </c>
      <c r="W1554" s="75">
        <v>-77.192694444444442</v>
      </c>
      <c r="X1554" s="76" t="s">
        <v>5933</v>
      </c>
      <c r="Y1554" s="72" t="s">
        <v>146</v>
      </c>
      <c r="Z1554" s="74" t="s">
        <v>18</v>
      </c>
      <c r="AA1554" s="70"/>
      <c r="AB1554" s="70"/>
    </row>
    <row r="1555" spans="1:28" ht="20.100000000000001" customHeight="1">
      <c r="A1555" s="72" t="s">
        <v>674</v>
      </c>
      <c r="B1555" s="72" t="s">
        <v>9785</v>
      </c>
      <c r="C1555" s="75">
        <f t="shared" si="24"/>
        <v>15060180</v>
      </c>
      <c r="D1555" s="75" t="e">
        <f>MATCH(C1555,estadored!$B$26:$B$322,0)</f>
        <v>#N/A</v>
      </c>
      <c r="E1555" s="73" t="s">
        <v>9786</v>
      </c>
      <c r="F1555" s="74" t="s">
        <v>5019</v>
      </c>
      <c r="G1555" s="74" t="s">
        <v>12</v>
      </c>
      <c r="H1555" s="74" t="s">
        <v>13</v>
      </c>
      <c r="I1555" s="74" t="s">
        <v>14</v>
      </c>
      <c r="J1555" s="72" t="s">
        <v>15</v>
      </c>
      <c r="K1555" s="72" t="s">
        <v>685</v>
      </c>
      <c r="L1555" s="72" t="s">
        <v>678</v>
      </c>
      <c r="M1555" s="72" t="s">
        <v>686</v>
      </c>
      <c r="N1555" s="72">
        <v>11</v>
      </c>
      <c r="O1555" s="72">
        <v>8</v>
      </c>
      <c r="P1555" s="72">
        <v>16.899999999999999</v>
      </c>
      <c r="Q1555" s="72" t="s">
        <v>5021</v>
      </c>
      <c r="R1555" s="72">
        <v>11.138027777777777</v>
      </c>
      <c r="S1555" s="72">
        <v>72</v>
      </c>
      <c r="T1555" s="75">
        <v>42</v>
      </c>
      <c r="U1555" s="75">
        <v>41.4</v>
      </c>
      <c r="V1555" s="75" t="s">
        <v>5022</v>
      </c>
      <c r="W1555" s="75">
        <v>-72.711500000000001</v>
      </c>
      <c r="X1555" s="76" t="s">
        <v>6152</v>
      </c>
      <c r="Y1555" s="72" t="s">
        <v>6779</v>
      </c>
      <c r="Z1555" s="74" t="s">
        <v>18</v>
      </c>
      <c r="AA1555" s="70"/>
      <c r="AB1555" s="70"/>
    </row>
    <row r="1556" spans="1:28" ht="20.100000000000001" customHeight="1">
      <c r="A1556" s="72" t="s">
        <v>11</v>
      </c>
      <c r="B1556" s="72" t="s">
        <v>5319</v>
      </c>
      <c r="C1556" s="75">
        <f t="shared" si="24"/>
        <v>11155020</v>
      </c>
      <c r="D1556" s="75" t="e">
        <f>MATCH(C1556,estadored!$B$26:$B$322,0)</f>
        <v>#N/A</v>
      </c>
      <c r="E1556" s="73" t="s">
        <v>5320</v>
      </c>
      <c r="F1556" s="74" t="s">
        <v>5019</v>
      </c>
      <c r="G1556" s="74" t="s">
        <v>12</v>
      </c>
      <c r="H1556" s="74" t="s">
        <v>26</v>
      </c>
      <c r="I1556" s="74" t="s">
        <v>24</v>
      </c>
      <c r="J1556" s="72" t="s">
        <v>15</v>
      </c>
      <c r="K1556" s="72" t="s">
        <v>87</v>
      </c>
      <c r="L1556" s="72" t="s">
        <v>16</v>
      </c>
      <c r="M1556" s="72" t="s">
        <v>80</v>
      </c>
      <c r="N1556" s="72">
        <v>8</v>
      </c>
      <c r="O1556" s="72">
        <v>16</v>
      </c>
      <c r="P1556" s="72">
        <v>0</v>
      </c>
      <c r="Q1556" s="72" t="s">
        <v>5021</v>
      </c>
      <c r="R1556" s="72">
        <v>8.2666666666666675</v>
      </c>
      <c r="S1556" s="72">
        <v>77</v>
      </c>
      <c r="T1556" s="75">
        <v>4</v>
      </c>
      <c r="U1556" s="75">
        <v>0</v>
      </c>
      <c r="V1556" s="75" t="s">
        <v>5022</v>
      </c>
      <c r="W1556" s="75">
        <v>-77.066666666666663</v>
      </c>
      <c r="X1556" s="76" t="s">
        <v>82</v>
      </c>
      <c r="Y1556" s="72" t="s">
        <v>5314</v>
      </c>
      <c r="Z1556" s="74" t="s">
        <v>61</v>
      </c>
      <c r="AA1556" s="70"/>
      <c r="AB1556" s="70"/>
    </row>
    <row r="1557" spans="1:28" ht="20.100000000000001" customHeight="1">
      <c r="A1557" s="72" t="s">
        <v>1031</v>
      </c>
      <c r="B1557" s="72" t="s">
        <v>13341</v>
      </c>
      <c r="C1557" s="75">
        <f t="shared" si="24"/>
        <v>23210020</v>
      </c>
      <c r="D1557" s="75" t="e">
        <f>MATCH(C1557,estadored!$B$26:$B$322,0)</f>
        <v>#N/A</v>
      </c>
      <c r="E1557" s="73" t="s">
        <v>13342</v>
      </c>
      <c r="F1557" s="74" t="s">
        <v>5019</v>
      </c>
      <c r="G1557" s="74" t="s">
        <v>12</v>
      </c>
      <c r="H1557" s="74" t="s">
        <v>13</v>
      </c>
      <c r="I1557" s="74" t="s">
        <v>14</v>
      </c>
      <c r="J1557" s="72" t="s">
        <v>15</v>
      </c>
      <c r="K1557" s="72" t="s">
        <v>160</v>
      </c>
      <c r="L1557" s="72" t="s">
        <v>424</v>
      </c>
      <c r="M1557" s="72" t="s">
        <v>10044</v>
      </c>
      <c r="N1557" s="72">
        <v>8</v>
      </c>
      <c r="O1557" s="72">
        <v>37</v>
      </c>
      <c r="P1557" s="72">
        <v>50</v>
      </c>
      <c r="Q1557" s="72" t="s">
        <v>5021</v>
      </c>
      <c r="R1557" s="72">
        <v>8.6305555555555564</v>
      </c>
      <c r="S1557" s="72">
        <v>73</v>
      </c>
      <c r="T1557" s="75">
        <v>48</v>
      </c>
      <c r="U1557" s="75">
        <v>15</v>
      </c>
      <c r="V1557" s="75" t="s">
        <v>5022</v>
      </c>
      <c r="W1557" s="75">
        <v>-73.80416666666666</v>
      </c>
      <c r="X1557" s="76" t="s">
        <v>110</v>
      </c>
      <c r="Y1557" s="72" t="s">
        <v>10040</v>
      </c>
      <c r="Z1557" s="74" t="s">
        <v>18</v>
      </c>
      <c r="AA1557" s="70"/>
      <c r="AB1557" s="70"/>
    </row>
    <row r="1558" spans="1:28" ht="20.100000000000001" customHeight="1">
      <c r="A1558" s="72" t="s">
        <v>674</v>
      </c>
      <c r="B1558" s="72" t="s">
        <v>10051</v>
      </c>
      <c r="C1558" s="75">
        <f t="shared" si="24"/>
        <v>23215060</v>
      </c>
      <c r="D1558" s="75" t="e">
        <f>MATCH(C1558,estadored!$B$26:$B$322,0)</f>
        <v>#N/A</v>
      </c>
      <c r="E1558" s="73" t="s">
        <v>10052</v>
      </c>
      <c r="F1558" s="74" t="s">
        <v>5019</v>
      </c>
      <c r="G1558" s="74" t="s">
        <v>12</v>
      </c>
      <c r="H1558" s="74" t="s">
        <v>26</v>
      </c>
      <c r="I1558" s="74" t="s">
        <v>24</v>
      </c>
      <c r="J1558" s="72" t="s">
        <v>15</v>
      </c>
      <c r="K1558" s="72" t="s">
        <v>160</v>
      </c>
      <c r="L1558" s="72" t="s">
        <v>424</v>
      </c>
      <c r="M1558" s="72" t="s">
        <v>10044</v>
      </c>
      <c r="N1558" s="72">
        <v>8</v>
      </c>
      <c r="O1558" s="72">
        <v>36</v>
      </c>
      <c r="P1558" s="72">
        <v>49.8</v>
      </c>
      <c r="Q1558" s="72" t="s">
        <v>5021</v>
      </c>
      <c r="R1558" s="72">
        <v>8.6138333333333321</v>
      </c>
      <c r="S1558" s="72">
        <v>73</v>
      </c>
      <c r="T1558" s="75">
        <v>48</v>
      </c>
      <c r="U1558" s="75">
        <v>5.9</v>
      </c>
      <c r="V1558" s="75" t="s">
        <v>5022</v>
      </c>
      <c r="W1558" s="75">
        <v>-73.801638888888888</v>
      </c>
      <c r="X1558" s="76" t="s">
        <v>7413</v>
      </c>
      <c r="Y1558" s="72" t="s">
        <v>5448</v>
      </c>
      <c r="Z1558" s="74" t="s">
        <v>10040</v>
      </c>
      <c r="AA1558" s="70"/>
      <c r="AB1558" s="70"/>
    </row>
    <row r="1559" spans="1:28" ht="20.100000000000001" customHeight="1">
      <c r="A1559" s="72" t="s">
        <v>674</v>
      </c>
      <c r="B1559" s="72" t="s">
        <v>10058</v>
      </c>
      <c r="C1559" s="75">
        <f t="shared" si="24"/>
        <v>25020180</v>
      </c>
      <c r="D1559" s="75" t="e">
        <f>MATCH(C1559,estadored!$B$26:$B$322,0)</f>
        <v>#N/A</v>
      </c>
      <c r="E1559" s="73" t="s">
        <v>10059</v>
      </c>
      <c r="F1559" s="74" t="s">
        <v>5019</v>
      </c>
      <c r="G1559" s="74" t="s">
        <v>12</v>
      </c>
      <c r="H1559" s="74" t="s">
        <v>13</v>
      </c>
      <c r="I1559" s="74" t="s">
        <v>24</v>
      </c>
      <c r="J1559" s="72" t="s">
        <v>15</v>
      </c>
      <c r="K1559" s="72" t="s">
        <v>160</v>
      </c>
      <c r="L1559" s="72" t="s">
        <v>424</v>
      </c>
      <c r="M1559" s="72" t="s">
        <v>10044</v>
      </c>
      <c r="N1559" s="72">
        <v>8</v>
      </c>
      <c r="O1559" s="72">
        <v>36</v>
      </c>
      <c r="P1559" s="72">
        <v>49.8</v>
      </c>
      <c r="Q1559" s="72" t="s">
        <v>5021</v>
      </c>
      <c r="R1559" s="72">
        <v>8.6138333333333321</v>
      </c>
      <c r="S1559" s="72">
        <v>73</v>
      </c>
      <c r="T1559" s="75">
        <v>48</v>
      </c>
      <c r="U1559" s="75">
        <v>5.9</v>
      </c>
      <c r="V1559" s="75" t="s">
        <v>5022</v>
      </c>
      <c r="W1559" s="75">
        <v>-73.801638888888888</v>
      </c>
      <c r="X1559" s="76" t="s">
        <v>7413</v>
      </c>
      <c r="Y1559" s="72" t="s">
        <v>7736</v>
      </c>
      <c r="Z1559" s="74" t="s">
        <v>5448</v>
      </c>
      <c r="AA1559" s="70"/>
      <c r="AB1559" s="70"/>
    </row>
    <row r="1560" spans="1:28" ht="20.100000000000001" customHeight="1">
      <c r="A1560" s="72" t="s">
        <v>1371</v>
      </c>
      <c r="B1560" s="72" t="s">
        <v>16296</v>
      </c>
      <c r="C1560" s="75">
        <f t="shared" si="24"/>
        <v>35060220</v>
      </c>
      <c r="D1560" s="75" t="e">
        <f>MATCH(C1560,estadored!$B$26:$B$322,0)</f>
        <v>#N/A</v>
      </c>
      <c r="E1560" s="73" t="s">
        <v>16297</v>
      </c>
      <c r="F1560" s="74" t="s">
        <v>5019</v>
      </c>
      <c r="G1560" s="74" t="s">
        <v>12</v>
      </c>
      <c r="H1560" s="74" t="s">
        <v>13</v>
      </c>
      <c r="I1560" s="74" t="s">
        <v>14</v>
      </c>
      <c r="J1560" s="72" t="s">
        <v>15</v>
      </c>
      <c r="K1560" s="72" t="s">
        <v>137</v>
      </c>
      <c r="L1560" s="72" t="s">
        <v>522</v>
      </c>
      <c r="M1560" s="72" t="s">
        <v>16251</v>
      </c>
      <c r="N1560" s="72">
        <v>4</v>
      </c>
      <c r="O1560" s="72">
        <v>48</v>
      </c>
      <c r="P1560" s="72">
        <v>56.5</v>
      </c>
      <c r="Q1560" s="72" t="s">
        <v>5021</v>
      </c>
      <c r="R1560" s="72">
        <v>4.8156944444444445</v>
      </c>
      <c r="S1560" s="72">
        <v>73</v>
      </c>
      <c r="T1560" s="75">
        <v>25</v>
      </c>
      <c r="U1560" s="75">
        <v>11.2</v>
      </c>
      <c r="V1560" s="75" t="s">
        <v>5022</v>
      </c>
      <c r="W1560" s="75">
        <v>-73.419777777777782</v>
      </c>
      <c r="X1560" s="76" t="s">
        <v>8844</v>
      </c>
      <c r="Y1560" s="72" t="s">
        <v>6893</v>
      </c>
      <c r="Z1560" s="74" t="s">
        <v>18</v>
      </c>
      <c r="AA1560" s="70"/>
      <c r="AB1560" s="70"/>
    </row>
    <row r="1561" spans="1:28" ht="20.100000000000001" customHeight="1">
      <c r="A1561" s="72" t="s">
        <v>1371</v>
      </c>
      <c r="B1561" s="72" t="s">
        <v>16310</v>
      </c>
      <c r="C1561" s="75">
        <f t="shared" si="24"/>
        <v>35067010</v>
      </c>
      <c r="D1561" s="75" t="e">
        <f>MATCH(C1561,estadored!$B$26:$B$322,0)</f>
        <v>#N/A</v>
      </c>
      <c r="E1561" s="73" t="s">
        <v>16311</v>
      </c>
      <c r="F1561" s="74" t="s">
        <v>5019</v>
      </c>
      <c r="G1561" s="74" t="s">
        <v>19</v>
      </c>
      <c r="H1561" s="74" t="s">
        <v>31</v>
      </c>
      <c r="I1561" s="74" t="s">
        <v>14</v>
      </c>
      <c r="J1561" s="72" t="s">
        <v>15</v>
      </c>
      <c r="K1561" s="72" t="s">
        <v>137</v>
      </c>
      <c r="L1561" s="72" t="s">
        <v>522</v>
      </c>
      <c r="M1561" s="72" t="s">
        <v>16251</v>
      </c>
      <c r="N1561" s="72">
        <v>4</v>
      </c>
      <c r="O1561" s="72">
        <v>48</v>
      </c>
      <c r="P1561" s="72">
        <v>57.3</v>
      </c>
      <c r="Q1561" s="72" t="s">
        <v>5021</v>
      </c>
      <c r="R1561" s="72">
        <v>4.8159166666666664</v>
      </c>
      <c r="S1561" s="72">
        <v>73</v>
      </c>
      <c r="T1561" s="75">
        <v>25</v>
      </c>
      <c r="U1561" s="75">
        <v>9.4</v>
      </c>
      <c r="V1561" s="75" t="s">
        <v>5022</v>
      </c>
      <c r="W1561" s="75">
        <v>-73.419277777777779</v>
      </c>
      <c r="X1561" s="76" t="s">
        <v>157</v>
      </c>
      <c r="Y1561" s="72" t="s">
        <v>6665</v>
      </c>
      <c r="Z1561" s="74" t="s">
        <v>18</v>
      </c>
      <c r="AA1561" s="70"/>
      <c r="AB1561" s="70"/>
    </row>
    <row r="1562" spans="1:28" ht="20.100000000000001" customHeight="1">
      <c r="A1562" s="72" t="s">
        <v>11</v>
      </c>
      <c r="B1562" s="72" t="s">
        <v>6238</v>
      </c>
      <c r="C1562" s="75">
        <f t="shared" si="24"/>
        <v>27010160</v>
      </c>
      <c r="D1562" s="75" t="e">
        <f>MATCH(C1562,estadored!$B$26:$B$322,0)</f>
        <v>#N/A</v>
      </c>
      <c r="E1562" s="73" t="s">
        <v>6239</v>
      </c>
      <c r="F1562" s="74" t="s">
        <v>5019</v>
      </c>
      <c r="G1562" s="74" t="s">
        <v>12</v>
      </c>
      <c r="H1562" s="74" t="s">
        <v>13</v>
      </c>
      <c r="I1562" s="74" t="s">
        <v>24</v>
      </c>
      <c r="J1562" s="72" t="s">
        <v>15</v>
      </c>
      <c r="K1562" s="72" t="s">
        <v>6240</v>
      </c>
      <c r="L1562" s="72" t="s">
        <v>27</v>
      </c>
      <c r="M1562" s="72" t="s">
        <v>6241</v>
      </c>
      <c r="N1562" s="72">
        <v>6</v>
      </c>
      <c r="O1562" s="72">
        <v>40</v>
      </c>
      <c r="P1562" s="72">
        <v>40.1</v>
      </c>
      <c r="Q1562" s="72" t="s">
        <v>5021</v>
      </c>
      <c r="R1562" s="72">
        <v>6.6778055555555556</v>
      </c>
      <c r="S1562" s="72">
        <v>75</v>
      </c>
      <c r="T1562" s="75">
        <v>13</v>
      </c>
      <c r="U1562" s="75">
        <v>11.3</v>
      </c>
      <c r="V1562" s="75" t="s">
        <v>5022</v>
      </c>
      <c r="W1562" s="75">
        <v>-75.219805555555553</v>
      </c>
      <c r="X1562" s="76" t="s">
        <v>5029</v>
      </c>
      <c r="Y1562" s="72" t="s">
        <v>6104</v>
      </c>
      <c r="Z1562" s="74" t="s">
        <v>6242</v>
      </c>
      <c r="AA1562" s="70"/>
      <c r="AB1562" s="70"/>
    </row>
    <row r="1563" spans="1:28" ht="20.100000000000001" customHeight="1">
      <c r="A1563" s="72" t="s">
        <v>11</v>
      </c>
      <c r="B1563" s="72" t="s">
        <v>6288</v>
      </c>
      <c r="C1563" s="75">
        <f t="shared" si="24"/>
        <v>27010900</v>
      </c>
      <c r="D1563" s="75" t="e">
        <f>MATCH(C1563,estadored!$B$26:$B$322,0)</f>
        <v>#N/A</v>
      </c>
      <c r="E1563" s="73" t="s">
        <v>6289</v>
      </c>
      <c r="F1563" s="74" t="s">
        <v>5019</v>
      </c>
      <c r="G1563" s="74" t="s">
        <v>12</v>
      </c>
      <c r="H1563" s="74" t="s">
        <v>13</v>
      </c>
      <c r="I1563" s="74" t="s">
        <v>14</v>
      </c>
      <c r="J1563" s="72" t="s">
        <v>15</v>
      </c>
      <c r="K1563" s="72" t="s">
        <v>6240</v>
      </c>
      <c r="L1563" s="72" t="s">
        <v>27</v>
      </c>
      <c r="M1563" s="72" t="s">
        <v>6241</v>
      </c>
      <c r="N1563" s="72">
        <v>6</v>
      </c>
      <c r="O1563" s="72">
        <v>40</v>
      </c>
      <c r="P1563" s="72">
        <v>40.1</v>
      </c>
      <c r="Q1563" s="72" t="s">
        <v>5021</v>
      </c>
      <c r="R1563" s="72">
        <v>6.6778055555555556</v>
      </c>
      <c r="S1563" s="72">
        <v>75</v>
      </c>
      <c r="T1563" s="75">
        <v>13</v>
      </c>
      <c r="U1563" s="75">
        <v>11.3</v>
      </c>
      <c r="V1563" s="75" t="s">
        <v>5022</v>
      </c>
      <c r="W1563" s="75">
        <v>-75.219805555555553</v>
      </c>
      <c r="X1563" s="76" t="s">
        <v>5029</v>
      </c>
      <c r="Y1563" s="72" t="s">
        <v>5149</v>
      </c>
      <c r="Z1563" s="74" t="s">
        <v>18</v>
      </c>
      <c r="AA1563" s="70"/>
      <c r="AB1563" s="70"/>
    </row>
    <row r="1564" spans="1:28" ht="20.100000000000001" customHeight="1">
      <c r="A1564" s="72" t="s">
        <v>892</v>
      </c>
      <c r="B1564" s="72" t="s">
        <v>12325</v>
      </c>
      <c r="C1564" s="75">
        <f t="shared" si="24"/>
        <v>57025010</v>
      </c>
      <c r="D1564" s="75" t="e">
        <f>MATCH(C1564,estadored!$B$26:$B$322,0)</f>
        <v>#N/A</v>
      </c>
      <c r="E1564" s="73" t="s">
        <v>12326</v>
      </c>
      <c r="F1564" s="74" t="s">
        <v>5019</v>
      </c>
      <c r="G1564" s="74" t="s">
        <v>12</v>
      </c>
      <c r="H1564" s="74" t="s">
        <v>64</v>
      </c>
      <c r="I1564" s="74" t="s">
        <v>14</v>
      </c>
      <c r="J1564" s="72" t="s">
        <v>15</v>
      </c>
      <c r="K1564" s="72" t="s">
        <v>297</v>
      </c>
      <c r="L1564" s="72" t="s">
        <v>174</v>
      </c>
      <c r="M1564" s="72" t="s">
        <v>1017</v>
      </c>
      <c r="N1564" s="72">
        <v>2</v>
      </c>
      <c r="O1564" s="72">
        <v>57</v>
      </c>
      <c r="P1564" s="72">
        <v>46.6</v>
      </c>
      <c r="Q1564" s="72" t="s">
        <v>5021</v>
      </c>
      <c r="R1564" s="72">
        <v>2.9629444444444446</v>
      </c>
      <c r="S1564" s="72">
        <v>78</v>
      </c>
      <c r="T1564" s="75">
        <v>10</v>
      </c>
      <c r="U1564" s="75">
        <v>27.7</v>
      </c>
      <c r="V1564" s="75" t="s">
        <v>5022</v>
      </c>
      <c r="W1564" s="75">
        <v>-78.174361111111111</v>
      </c>
      <c r="X1564" s="76" t="s">
        <v>105</v>
      </c>
      <c r="Y1564" s="72" t="s">
        <v>6705</v>
      </c>
      <c r="Z1564" s="74" t="s">
        <v>18</v>
      </c>
      <c r="AA1564" s="70"/>
      <c r="AB1564" s="70"/>
    </row>
    <row r="1565" spans="1:28" ht="20.100000000000001" customHeight="1">
      <c r="A1565" s="72" t="s">
        <v>892</v>
      </c>
      <c r="B1565" s="72" t="s">
        <v>12330</v>
      </c>
      <c r="C1565" s="75">
        <f t="shared" si="24"/>
        <v>57027020</v>
      </c>
      <c r="D1565" s="75" t="e">
        <f>MATCH(C1565,estadored!$B$26:$B$322,0)</f>
        <v>#N/A</v>
      </c>
      <c r="E1565" s="73" t="s">
        <v>12331</v>
      </c>
      <c r="F1565" s="74" t="s">
        <v>5019</v>
      </c>
      <c r="G1565" s="74" t="s">
        <v>19</v>
      </c>
      <c r="H1565" s="74" t="s">
        <v>20</v>
      </c>
      <c r="I1565" s="74" t="s">
        <v>24</v>
      </c>
      <c r="J1565" s="72" t="s">
        <v>15</v>
      </c>
      <c r="K1565" s="72" t="s">
        <v>12329</v>
      </c>
      <c r="L1565" s="72" t="s">
        <v>174</v>
      </c>
      <c r="M1565" s="72" t="s">
        <v>1017</v>
      </c>
      <c r="N1565" s="72">
        <v>3</v>
      </c>
      <c r="O1565" s="72">
        <v>1</v>
      </c>
      <c r="P1565" s="72">
        <v>0</v>
      </c>
      <c r="Q1565" s="72" t="s">
        <v>5021</v>
      </c>
      <c r="R1565" s="72">
        <v>3.0166666666666666</v>
      </c>
      <c r="S1565" s="72">
        <v>78</v>
      </c>
      <c r="T1565" s="75">
        <v>10</v>
      </c>
      <c r="U1565" s="75">
        <v>0</v>
      </c>
      <c r="V1565" s="75" t="s">
        <v>5022</v>
      </c>
      <c r="W1565" s="75">
        <v>-78.166666666666671</v>
      </c>
      <c r="X1565" s="76" t="s">
        <v>180</v>
      </c>
      <c r="Y1565" s="72" t="s">
        <v>6705</v>
      </c>
      <c r="Z1565" s="74" t="s">
        <v>8383</v>
      </c>
      <c r="AA1565" s="70"/>
      <c r="AB1565" s="70"/>
    </row>
    <row r="1566" spans="1:28" ht="20.100000000000001" customHeight="1">
      <c r="A1566" s="72" t="s">
        <v>892</v>
      </c>
      <c r="B1566" s="72" t="s">
        <v>3796</v>
      </c>
      <c r="C1566" s="75">
        <f t="shared" si="24"/>
        <v>57025020</v>
      </c>
      <c r="D1566" s="75">
        <f>MATCH(C1566,estadored!$B$26:$B$322,0)</f>
        <v>67</v>
      </c>
      <c r="E1566" s="73" t="s">
        <v>1030</v>
      </c>
      <c r="F1566" s="74" t="s">
        <v>38</v>
      </c>
      <c r="G1566" s="74" t="s">
        <v>12</v>
      </c>
      <c r="H1566" s="74" t="s">
        <v>64</v>
      </c>
      <c r="I1566" s="74" t="s">
        <v>14</v>
      </c>
      <c r="J1566" s="72" t="s">
        <v>15</v>
      </c>
      <c r="K1566" s="72" t="s">
        <v>297</v>
      </c>
      <c r="L1566" s="72" t="s">
        <v>174</v>
      </c>
      <c r="M1566" s="72" t="s">
        <v>1017</v>
      </c>
      <c r="N1566" s="72">
        <v>2</v>
      </c>
      <c r="O1566" s="72">
        <v>57</v>
      </c>
      <c r="P1566" s="72">
        <v>46.6</v>
      </c>
      <c r="Q1566" s="72" t="s">
        <v>5021</v>
      </c>
      <c r="R1566" s="72">
        <v>2.9629444444444446</v>
      </c>
      <c r="S1566" s="72">
        <v>78</v>
      </c>
      <c r="T1566" s="75">
        <v>10</v>
      </c>
      <c r="U1566" s="75">
        <v>27.7</v>
      </c>
      <c r="V1566" s="75" t="s">
        <v>5022</v>
      </c>
      <c r="W1566" s="75">
        <v>-78.174361111111111</v>
      </c>
      <c r="X1566" s="76" t="s">
        <v>105</v>
      </c>
      <c r="Y1566" s="72" t="s">
        <v>116</v>
      </c>
      <c r="Z1566" s="74" t="s">
        <v>18</v>
      </c>
      <c r="AA1566" s="70"/>
      <c r="AB1566" s="70"/>
    </row>
    <row r="1567" spans="1:28" ht="20.100000000000001" customHeight="1">
      <c r="A1567" s="72" t="s">
        <v>892</v>
      </c>
      <c r="B1567" s="72" t="s">
        <v>12327</v>
      </c>
      <c r="C1567" s="75">
        <f t="shared" si="24"/>
        <v>57027010</v>
      </c>
      <c r="D1567" s="75" t="e">
        <f>MATCH(C1567,estadored!$B$26:$B$322,0)</f>
        <v>#N/A</v>
      </c>
      <c r="E1567" s="73" t="s">
        <v>12328</v>
      </c>
      <c r="F1567" s="74" t="s">
        <v>5019</v>
      </c>
      <c r="G1567" s="74" t="s">
        <v>39</v>
      </c>
      <c r="H1567" s="74" t="s">
        <v>20</v>
      </c>
      <c r="I1567" s="74" t="s">
        <v>14</v>
      </c>
      <c r="J1567" s="72" t="s">
        <v>15</v>
      </c>
      <c r="K1567" s="72" t="s">
        <v>12329</v>
      </c>
      <c r="L1567" s="72" t="s">
        <v>174</v>
      </c>
      <c r="M1567" s="72" t="s">
        <v>1017</v>
      </c>
      <c r="N1567" s="72">
        <v>2</v>
      </c>
      <c r="O1567" s="72">
        <v>57</v>
      </c>
      <c r="P1567" s="72">
        <v>50</v>
      </c>
      <c r="Q1567" s="72" t="s">
        <v>5021</v>
      </c>
      <c r="R1567" s="72">
        <v>2.963888888888889</v>
      </c>
      <c r="S1567" s="72">
        <v>78</v>
      </c>
      <c r="T1567" s="75">
        <v>10</v>
      </c>
      <c r="U1567" s="75">
        <v>27</v>
      </c>
      <c r="V1567" s="75" t="s">
        <v>5022</v>
      </c>
      <c r="W1567" s="75">
        <v>-78.174166666666665</v>
      </c>
      <c r="X1567" s="76" t="s">
        <v>105</v>
      </c>
      <c r="Y1567" s="72" t="s">
        <v>6705</v>
      </c>
      <c r="Z1567" s="74" t="s">
        <v>18</v>
      </c>
      <c r="AA1567" s="70"/>
      <c r="AB1567" s="70"/>
    </row>
    <row r="1568" spans="1:28" ht="20.100000000000001" customHeight="1">
      <c r="A1568" s="72" t="s">
        <v>892</v>
      </c>
      <c r="B1568" s="72" t="s">
        <v>12323</v>
      </c>
      <c r="C1568" s="75">
        <f t="shared" si="24"/>
        <v>57020020</v>
      </c>
      <c r="D1568" s="75" t="e">
        <f>MATCH(C1568,estadored!$B$26:$B$322,0)</f>
        <v>#N/A</v>
      </c>
      <c r="E1568" s="73" t="s">
        <v>12324</v>
      </c>
      <c r="F1568" s="74" t="s">
        <v>5019</v>
      </c>
      <c r="G1568" s="74" t="s">
        <v>12</v>
      </c>
      <c r="H1568" s="74" t="s">
        <v>13</v>
      </c>
      <c r="I1568" s="74" t="s">
        <v>24</v>
      </c>
      <c r="J1568" s="72" t="s">
        <v>15</v>
      </c>
      <c r="K1568" s="72" t="s">
        <v>297</v>
      </c>
      <c r="L1568" s="72" t="s">
        <v>174</v>
      </c>
      <c r="M1568" s="72" t="s">
        <v>1017</v>
      </c>
      <c r="N1568" s="72">
        <v>2</v>
      </c>
      <c r="O1568" s="72">
        <v>59</v>
      </c>
      <c r="P1568" s="72">
        <v>0</v>
      </c>
      <c r="Q1568" s="72" t="s">
        <v>5021</v>
      </c>
      <c r="R1568" s="72">
        <v>2.9833333333333334</v>
      </c>
      <c r="S1568" s="72">
        <v>78</v>
      </c>
      <c r="T1568" s="75">
        <v>11</v>
      </c>
      <c r="U1568" s="75">
        <v>0</v>
      </c>
      <c r="V1568" s="75" t="s">
        <v>5022</v>
      </c>
      <c r="W1568" s="75">
        <v>-78.183333333333337</v>
      </c>
      <c r="X1568" s="76" t="s">
        <v>82</v>
      </c>
      <c r="Y1568" s="72" t="s">
        <v>6705</v>
      </c>
      <c r="Z1568" s="74" t="s">
        <v>6954</v>
      </c>
      <c r="AA1568" s="70"/>
      <c r="AB1568" s="70"/>
    </row>
    <row r="1569" spans="1:28" ht="20.100000000000001" customHeight="1">
      <c r="A1569" s="72" t="s">
        <v>674</v>
      </c>
      <c r="B1569" s="72" t="s">
        <v>10157</v>
      </c>
      <c r="C1569" s="75">
        <f t="shared" si="24"/>
        <v>25027080</v>
      </c>
      <c r="D1569" s="75" t="e">
        <f>MATCH(C1569,estadored!$B$26:$B$322,0)</f>
        <v>#N/A</v>
      </c>
      <c r="E1569" s="73" t="s">
        <v>10158</v>
      </c>
      <c r="F1569" s="74" t="s">
        <v>5019</v>
      </c>
      <c r="G1569" s="74" t="s">
        <v>19</v>
      </c>
      <c r="H1569" s="74" t="s">
        <v>20</v>
      </c>
      <c r="I1569" s="74" t="s">
        <v>14</v>
      </c>
      <c r="J1569" s="72" t="s">
        <v>15</v>
      </c>
      <c r="K1569" s="72" t="s">
        <v>10081</v>
      </c>
      <c r="L1569" s="72" t="s">
        <v>424</v>
      </c>
      <c r="M1569" s="72" t="s">
        <v>10082</v>
      </c>
      <c r="N1569" s="72">
        <v>9</v>
      </c>
      <c r="O1569" s="72">
        <v>11</v>
      </c>
      <c r="P1569" s="72">
        <v>40.1</v>
      </c>
      <c r="Q1569" s="72" t="s">
        <v>5021</v>
      </c>
      <c r="R1569" s="72">
        <v>9.1944722222222222</v>
      </c>
      <c r="S1569" s="72">
        <v>73</v>
      </c>
      <c r="T1569" s="75">
        <v>34</v>
      </c>
      <c r="U1569" s="75">
        <v>35.5</v>
      </c>
      <c r="V1569" s="75" t="s">
        <v>5022</v>
      </c>
      <c r="W1569" s="75">
        <v>-73.57652777777777</v>
      </c>
      <c r="X1569" s="76" t="s">
        <v>9740</v>
      </c>
      <c r="Y1569" s="72" t="s">
        <v>8709</v>
      </c>
      <c r="Z1569" s="74" t="s">
        <v>18</v>
      </c>
      <c r="AA1569" s="70"/>
      <c r="AB1569" s="70"/>
    </row>
    <row r="1570" spans="1:28" ht="20.100000000000001" customHeight="1">
      <c r="A1570" s="72" t="s">
        <v>1031</v>
      </c>
      <c r="B1570" s="72" t="s">
        <v>12405</v>
      </c>
      <c r="C1570" s="75">
        <f t="shared" si="24"/>
        <v>16020010</v>
      </c>
      <c r="D1570" s="75" t="e">
        <f>MATCH(C1570,estadored!$B$26:$B$322,0)</f>
        <v>#N/A</v>
      </c>
      <c r="E1570" s="73" t="s">
        <v>12406</v>
      </c>
      <c r="F1570" s="74" t="s">
        <v>5019</v>
      </c>
      <c r="G1570" s="74" t="s">
        <v>12</v>
      </c>
      <c r="H1570" s="74" t="s">
        <v>13</v>
      </c>
      <c r="I1570" s="74" t="s">
        <v>14</v>
      </c>
      <c r="J1570" s="72" t="s">
        <v>15</v>
      </c>
      <c r="K1570" s="72" t="s">
        <v>12407</v>
      </c>
      <c r="L1570" s="72" t="s">
        <v>492</v>
      </c>
      <c r="M1570" s="72" t="s">
        <v>12408</v>
      </c>
      <c r="N1570" s="72">
        <v>7</v>
      </c>
      <c r="O1570" s="72">
        <v>53</v>
      </c>
      <c r="P1570" s="72">
        <v>31</v>
      </c>
      <c r="Q1570" s="72" t="s">
        <v>5021</v>
      </c>
      <c r="R1570" s="72">
        <v>7.8919444444444435</v>
      </c>
      <c r="S1570" s="72">
        <v>72</v>
      </c>
      <c r="T1570" s="75">
        <v>47</v>
      </c>
      <c r="U1570" s="75">
        <v>58</v>
      </c>
      <c r="V1570" s="75" t="s">
        <v>5022</v>
      </c>
      <c r="W1570" s="75">
        <v>-72.799444444444447</v>
      </c>
      <c r="X1570" s="76" t="s">
        <v>5537</v>
      </c>
      <c r="Y1570" s="72" t="s">
        <v>701</v>
      </c>
      <c r="Z1570" s="74" t="s">
        <v>18</v>
      </c>
      <c r="AA1570" s="70"/>
      <c r="AB1570" s="70"/>
    </row>
    <row r="1571" spans="1:28" ht="20.100000000000001" customHeight="1">
      <c r="A1571" s="72" t="s">
        <v>1137</v>
      </c>
      <c r="B1571" s="72" t="s">
        <v>14322</v>
      </c>
      <c r="C1571" s="75">
        <f t="shared" si="24"/>
        <v>26115050</v>
      </c>
      <c r="D1571" s="75" t="e">
        <f>MATCH(C1571,estadored!$B$26:$B$322,0)</f>
        <v>#N/A</v>
      </c>
      <c r="E1571" s="73" t="s">
        <v>14323</v>
      </c>
      <c r="F1571" s="74" t="s">
        <v>5019</v>
      </c>
      <c r="G1571" s="74" t="s">
        <v>12</v>
      </c>
      <c r="H1571" s="74" t="s">
        <v>26</v>
      </c>
      <c r="I1571" s="74" t="s">
        <v>24</v>
      </c>
      <c r="J1571" s="72" t="s">
        <v>15</v>
      </c>
      <c r="K1571" s="72" t="s">
        <v>174</v>
      </c>
      <c r="L1571" s="72" t="s">
        <v>1146</v>
      </c>
      <c r="M1571" s="72" t="s">
        <v>14285</v>
      </c>
      <c r="N1571" s="72">
        <v>4</v>
      </c>
      <c r="O1571" s="72">
        <v>28</v>
      </c>
      <c r="P1571" s="72">
        <v>0</v>
      </c>
      <c r="Q1571" s="72" t="s">
        <v>5021</v>
      </c>
      <c r="R1571" s="72">
        <v>4.4666666666666668</v>
      </c>
      <c r="S1571" s="72">
        <v>76</v>
      </c>
      <c r="T1571" s="75">
        <v>7</v>
      </c>
      <c r="U1571" s="75">
        <v>0</v>
      </c>
      <c r="V1571" s="75" t="s">
        <v>5022</v>
      </c>
      <c r="W1571" s="75">
        <v>-76.11666666666666</v>
      </c>
      <c r="X1571" s="76" t="s">
        <v>13605</v>
      </c>
      <c r="Y1571" s="72" t="s">
        <v>9652</v>
      </c>
      <c r="Z1571" s="74" t="s">
        <v>7834</v>
      </c>
      <c r="AA1571" s="70"/>
      <c r="AB1571" s="70"/>
    </row>
    <row r="1572" spans="1:28" ht="20.100000000000001" customHeight="1">
      <c r="A1572" s="72" t="s">
        <v>892</v>
      </c>
      <c r="B1572" s="72" t="s">
        <v>11926</v>
      </c>
      <c r="C1572" s="75">
        <f t="shared" si="24"/>
        <v>51025010</v>
      </c>
      <c r="D1572" s="75" t="e">
        <f>MATCH(C1572,estadored!$B$26:$B$322,0)</f>
        <v>#N/A</v>
      </c>
      <c r="E1572" s="73" t="s">
        <v>11927</v>
      </c>
      <c r="F1572" s="74" t="s">
        <v>5019</v>
      </c>
      <c r="G1572" s="74" t="s">
        <v>12</v>
      </c>
      <c r="H1572" s="74" t="s">
        <v>57</v>
      </c>
      <c r="I1572" s="74" t="s">
        <v>14</v>
      </c>
      <c r="J1572" s="72" t="s">
        <v>15</v>
      </c>
      <c r="K1572" s="72" t="s">
        <v>922</v>
      </c>
      <c r="L1572" s="72" t="s">
        <v>908</v>
      </c>
      <c r="M1572" s="72" t="s">
        <v>921</v>
      </c>
      <c r="N1572" s="72">
        <v>1</v>
      </c>
      <c r="O1572" s="72">
        <v>33</v>
      </c>
      <c r="P1572" s="72">
        <v>0.7</v>
      </c>
      <c r="Q1572" s="72" t="s">
        <v>5021</v>
      </c>
      <c r="R1572" s="72">
        <v>1.5501944444444444</v>
      </c>
      <c r="S1572" s="72">
        <v>78</v>
      </c>
      <c r="T1572" s="75">
        <v>41</v>
      </c>
      <c r="U1572" s="75">
        <v>44.1</v>
      </c>
      <c r="V1572" s="75" t="s">
        <v>5022</v>
      </c>
      <c r="W1572" s="75">
        <v>-78.695583333333332</v>
      </c>
      <c r="X1572" s="76" t="s">
        <v>379</v>
      </c>
      <c r="Y1572" s="72" t="s">
        <v>6896</v>
      </c>
      <c r="Z1572" s="74" t="s">
        <v>18</v>
      </c>
      <c r="AA1572" s="70"/>
      <c r="AB1572" s="70"/>
    </row>
    <row r="1573" spans="1:28" ht="20.100000000000001" customHeight="1">
      <c r="A1573" s="72" t="s">
        <v>892</v>
      </c>
      <c r="B1573" s="72" t="s">
        <v>11936</v>
      </c>
      <c r="C1573" s="75">
        <f t="shared" si="24"/>
        <v>51025090</v>
      </c>
      <c r="D1573" s="75">
        <f>MATCH(C1573,estadored!$B$26:$B$322,0)</f>
        <v>270</v>
      </c>
      <c r="E1573" s="73" t="s">
        <v>933</v>
      </c>
      <c r="F1573" s="74" t="s">
        <v>38</v>
      </c>
      <c r="G1573" s="74" t="s">
        <v>12</v>
      </c>
      <c r="H1573" s="74" t="s">
        <v>111</v>
      </c>
      <c r="I1573" s="74" t="s">
        <v>14</v>
      </c>
      <c r="J1573" s="72" t="s">
        <v>15</v>
      </c>
      <c r="K1573" s="72" t="s">
        <v>922</v>
      </c>
      <c r="L1573" s="72" t="s">
        <v>908</v>
      </c>
      <c r="M1573" s="72" t="s">
        <v>921</v>
      </c>
      <c r="N1573" s="72">
        <v>1</v>
      </c>
      <c r="O1573" s="72">
        <v>33</v>
      </c>
      <c r="P1573" s="72">
        <v>0.7</v>
      </c>
      <c r="Q1573" s="72" t="s">
        <v>5021</v>
      </c>
      <c r="R1573" s="72">
        <v>1.5501944444444444</v>
      </c>
      <c r="S1573" s="72">
        <v>78</v>
      </c>
      <c r="T1573" s="75">
        <v>41</v>
      </c>
      <c r="U1573" s="75">
        <v>44.1</v>
      </c>
      <c r="V1573" s="75" t="s">
        <v>5022</v>
      </c>
      <c r="W1573" s="75">
        <v>-78.695583333333332</v>
      </c>
      <c r="X1573" s="76" t="s">
        <v>379</v>
      </c>
      <c r="Y1573" s="72" t="s">
        <v>934</v>
      </c>
      <c r="Z1573" s="74" t="s">
        <v>18</v>
      </c>
      <c r="AA1573" s="70"/>
      <c r="AB1573" s="70"/>
    </row>
    <row r="1574" spans="1:28" ht="20.100000000000001" customHeight="1">
      <c r="A1574" s="72" t="s">
        <v>11</v>
      </c>
      <c r="B1574" s="72" t="s">
        <v>6075</v>
      </c>
      <c r="C1574" s="75">
        <f t="shared" si="24"/>
        <v>26220100</v>
      </c>
      <c r="D1574" s="75" t="e">
        <f>MATCH(C1574,estadored!$B$26:$B$322,0)</f>
        <v>#N/A</v>
      </c>
      <c r="E1574" s="73" t="s">
        <v>6076</v>
      </c>
      <c r="F1574" s="74" t="s">
        <v>5019</v>
      </c>
      <c r="G1574" s="74" t="s">
        <v>12</v>
      </c>
      <c r="H1574" s="74" t="s">
        <v>13</v>
      </c>
      <c r="I1574" s="74" t="s">
        <v>14</v>
      </c>
      <c r="J1574" s="72" t="s">
        <v>15</v>
      </c>
      <c r="K1574" s="72" t="s">
        <v>6077</v>
      </c>
      <c r="L1574" s="72" t="s">
        <v>27</v>
      </c>
      <c r="M1574" s="72" t="s">
        <v>6078</v>
      </c>
      <c r="N1574" s="72">
        <v>7</v>
      </c>
      <c r="O1574" s="72">
        <v>14</v>
      </c>
      <c r="P1574" s="72">
        <v>58.7</v>
      </c>
      <c r="Q1574" s="72" t="s">
        <v>5021</v>
      </c>
      <c r="R1574" s="72">
        <v>7.2496388888888887</v>
      </c>
      <c r="S1574" s="72">
        <v>75</v>
      </c>
      <c r="T1574" s="75">
        <v>44</v>
      </c>
      <c r="U1574" s="75">
        <v>2.7</v>
      </c>
      <c r="V1574" s="75" t="s">
        <v>5022</v>
      </c>
      <c r="W1574" s="75">
        <v>-75.734083333333331</v>
      </c>
      <c r="X1574" s="76" t="s">
        <v>5561</v>
      </c>
      <c r="Y1574" s="72" t="s">
        <v>5683</v>
      </c>
      <c r="Z1574" s="74" t="s">
        <v>18</v>
      </c>
      <c r="AA1574" s="70"/>
      <c r="AB1574" s="70"/>
    </row>
    <row r="1575" spans="1:28" ht="20.100000000000001" customHeight="1">
      <c r="A1575" s="72" t="s">
        <v>1299</v>
      </c>
      <c r="B1575" s="72" t="s">
        <v>15009</v>
      </c>
      <c r="C1575" s="75">
        <f t="shared" si="24"/>
        <v>21190410</v>
      </c>
      <c r="D1575" s="75" t="e">
        <f>MATCH(C1575,estadored!$B$26:$B$322,0)</f>
        <v>#N/A</v>
      </c>
      <c r="E1575" s="73" t="s">
        <v>15010</v>
      </c>
      <c r="F1575" s="74" t="s">
        <v>5019</v>
      </c>
      <c r="G1575" s="74" t="s">
        <v>12</v>
      </c>
      <c r="H1575" s="74" t="s">
        <v>13</v>
      </c>
      <c r="I1575" s="74" t="s">
        <v>14</v>
      </c>
      <c r="J1575" s="72" t="s">
        <v>15</v>
      </c>
      <c r="K1575" s="72" t="s">
        <v>1321</v>
      </c>
      <c r="L1575" s="72" t="s">
        <v>637</v>
      </c>
      <c r="M1575" s="72" t="s">
        <v>15008</v>
      </c>
      <c r="N1575" s="72">
        <v>4</v>
      </c>
      <c r="O1575" s="72">
        <v>9</v>
      </c>
      <c r="P1575" s="72">
        <v>52.6</v>
      </c>
      <c r="Q1575" s="72" t="s">
        <v>5021</v>
      </c>
      <c r="R1575" s="72">
        <v>4.1646111111111113</v>
      </c>
      <c r="S1575" s="72">
        <v>74</v>
      </c>
      <c r="T1575" s="75">
        <v>35</v>
      </c>
      <c r="U1575" s="75">
        <v>14.4</v>
      </c>
      <c r="V1575" s="75" t="s">
        <v>5022</v>
      </c>
      <c r="W1575" s="75">
        <v>-74.587333333333333</v>
      </c>
      <c r="X1575" s="76" t="s">
        <v>15011</v>
      </c>
      <c r="Y1575" s="72" t="s">
        <v>5389</v>
      </c>
      <c r="Z1575" s="74" t="s">
        <v>18</v>
      </c>
      <c r="AA1575" s="70"/>
      <c r="AB1575" s="70"/>
    </row>
    <row r="1576" spans="1:28" ht="20.100000000000001" customHeight="1">
      <c r="A1576" s="72" t="s">
        <v>674</v>
      </c>
      <c r="B1576" s="72" t="s">
        <v>10419</v>
      </c>
      <c r="C1576" s="75">
        <f t="shared" si="24"/>
        <v>28040120</v>
      </c>
      <c r="D1576" s="75" t="e">
        <f>MATCH(C1576,estadored!$B$26:$B$322,0)</f>
        <v>#N/A</v>
      </c>
      <c r="E1576" s="73" t="s">
        <v>10420</v>
      </c>
      <c r="F1576" s="74" t="s">
        <v>5019</v>
      </c>
      <c r="G1576" s="74" t="s">
        <v>12</v>
      </c>
      <c r="H1576" s="74" t="s">
        <v>13</v>
      </c>
      <c r="I1576" s="74" t="s">
        <v>24</v>
      </c>
      <c r="J1576" s="72" t="s">
        <v>15</v>
      </c>
      <c r="K1576" s="72" t="s">
        <v>10421</v>
      </c>
      <c r="L1576" s="72" t="s">
        <v>424</v>
      </c>
      <c r="M1576" s="72" t="s">
        <v>10400</v>
      </c>
      <c r="N1576" s="72">
        <v>10</v>
      </c>
      <c r="O1576" s="72">
        <v>10</v>
      </c>
      <c r="P1576" s="72">
        <v>0</v>
      </c>
      <c r="Q1576" s="72" t="s">
        <v>5021</v>
      </c>
      <c r="R1576" s="72">
        <v>10.166666666666666</v>
      </c>
      <c r="S1576" s="72">
        <v>73</v>
      </c>
      <c r="T1576" s="75">
        <v>54</v>
      </c>
      <c r="U1576" s="75">
        <v>0</v>
      </c>
      <c r="V1576" s="75" t="s">
        <v>5022</v>
      </c>
      <c r="W1576" s="75">
        <v>-73.900000000000006</v>
      </c>
      <c r="X1576" s="76" t="s">
        <v>5714</v>
      </c>
      <c r="Y1576" s="72" t="s">
        <v>6497</v>
      </c>
      <c r="Z1576" s="74" t="s">
        <v>5323</v>
      </c>
      <c r="AA1576" s="70"/>
      <c r="AB1576" s="70"/>
    </row>
    <row r="1577" spans="1:28" ht="20.100000000000001" customHeight="1">
      <c r="A1577" s="72" t="s">
        <v>1031</v>
      </c>
      <c r="B1577" s="72" t="s">
        <v>13567</v>
      </c>
      <c r="C1577" s="75">
        <f t="shared" si="24"/>
        <v>24030750</v>
      </c>
      <c r="D1577" s="75" t="e">
        <f>MATCH(C1577,estadored!$B$26:$B$322,0)</f>
        <v>#N/A</v>
      </c>
      <c r="E1577" s="73" t="s">
        <v>13568</v>
      </c>
      <c r="F1577" s="74" t="s">
        <v>5019</v>
      </c>
      <c r="G1577" s="74" t="s">
        <v>12</v>
      </c>
      <c r="H1577" s="74" t="s">
        <v>13</v>
      </c>
      <c r="I1577" s="74" t="s">
        <v>14</v>
      </c>
      <c r="J1577" s="72" t="s">
        <v>15</v>
      </c>
      <c r="K1577" s="72" t="s">
        <v>13543</v>
      </c>
      <c r="L1577" s="72" t="s">
        <v>767</v>
      </c>
      <c r="M1577" s="72" t="s">
        <v>13543</v>
      </c>
      <c r="N1577" s="72">
        <v>6</v>
      </c>
      <c r="O1577" s="72">
        <v>52</v>
      </c>
      <c r="P1577" s="72">
        <v>52</v>
      </c>
      <c r="Q1577" s="72" t="s">
        <v>5021</v>
      </c>
      <c r="R1577" s="72">
        <v>6.8811111111111112</v>
      </c>
      <c r="S1577" s="72">
        <v>72</v>
      </c>
      <c r="T1577" s="75">
        <v>51</v>
      </c>
      <c r="U1577" s="75">
        <v>30</v>
      </c>
      <c r="V1577" s="75" t="s">
        <v>5022</v>
      </c>
      <c r="W1577" s="75">
        <v>-72.858333333333334</v>
      </c>
      <c r="X1577" s="76" t="s">
        <v>5905</v>
      </c>
      <c r="Y1577" s="72" t="s">
        <v>10603</v>
      </c>
      <c r="Z1577" s="74" t="s">
        <v>18</v>
      </c>
      <c r="AA1577" s="70"/>
      <c r="AB1577" s="70"/>
    </row>
    <row r="1578" spans="1:28" ht="20.100000000000001" customHeight="1">
      <c r="A1578" s="72" t="s">
        <v>674</v>
      </c>
      <c r="B1578" s="72" t="s">
        <v>9765</v>
      </c>
      <c r="C1578" s="75">
        <f t="shared" si="24"/>
        <v>15060090</v>
      </c>
      <c r="D1578" s="75" t="e">
        <f>MATCH(C1578,estadored!$B$26:$B$322,0)</f>
        <v>#N/A</v>
      </c>
      <c r="E1578" s="73" t="s">
        <v>9766</v>
      </c>
      <c r="F1578" s="74" t="s">
        <v>5019</v>
      </c>
      <c r="G1578" s="74" t="s">
        <v>12</v>
      </c>
      <c r="H1578" s="74" t="s">
        <v>67</v>
      </c>
      <c r="I1578" s="74" t="s">
        <v>14</v>
      </c>
      <c r="J1578" s="72" t="s">
        <v>15</v>
      </c>
      <c r="K1578" s="72" t="s">
        <v>685</v>
      </c>
      <c r="L1578" s="72" t="s">
        <v>678</v>
      </c>
      <c r="M1578" s="72" t="s">
        <v>686</v>
      </c>
      <c r="N1578" s="72">
        <v>11</v>
      </c>
      <c r="O1578" s="72">
        <v>3</v>
      </c>
      <c r="P1578" s="72">
        <v>48.2</v>
      </c>
      <c r="Q1578" s="72" t="s">
        <v>5021</v>
      </c>
      <c r="R1578" s="72">
        <v>11.063388888888889</v>
      </c>
      <c r="S1578" s="72">
        <v>72</v>
      </c>
      <c r="T1578" s="75">
        <v>46</v>
      </c>
      <c r="U1578" s="75">
        <v>36.1</v>
      </c>
      <c r="V1578" s="75" t="s">
        <v>5022</v>
      </c>
      <c r="W1578" s="75">
        <v>-72.776694444444445</v>
      </c>
      <c r="X1578" s="76" t="s">
        <v>6432</v>
      </c>
      <c r="Y1578" s="72" t="s">
        <v>6779</v>
      </c>
      <c r="Z1578" s="74" t="s">
        <v>18</v>
      </c>
      <c r="AA1578" s="70"/>
      <c r="AB1578" s="70"/>
    </row>
    <row r="1579" spans="1:28" ht="20.100000000000001" customHeight="1">
      <c r="A1579" s="72" t="s">
        <v>11</v>
      </c>
      <c r="B1579" s="72" t="s">
        <v>5709</v>
      </c>
      <c r="C1579" s="75">
        <f t="shared" si="24"/>
        <v>25020030</v>
      </c>
      <c r="D1579" s="75" t="e">
        <f>MATCH(C1579,estadored!$B$26:$B$322,0)</f>
        <v>#N/A</v>
      </c>
      <c r="E1579" s="73" t="s">
        <v>5710</v>
      </c>
      <c r="F1579" s="74" t="s">
        <v>5019</v>
      </c>
      <c r="G1579" s="74" t="s">
        <v>12</v>
      </c>
      <c r="H1579" s="74" t="s">
        <v>13</v>
      </c>
      <c r="I1579" s="74" t="s">
        <v>14</v>
      </c>
      <c r="J1579" s="72" t="s">
        <v>15</v>
      </c>
      <c r="K1579" s="72" t="s">
        <v>174</v>
      </c>
      <c r="L1579" s="72" t="s">
        <v>175</v>
      </c>
      <c r="M1579" s="72" t="s">
        <v>5711</v>
      </c>
      <c r="N1579" s="72">
        <v>8</v>
      </c>
      <c r="O1579" s="72">
        <v>43</v>
      </c>
      <c r="P1579" s="72">
        <v>38</v>
      </c>
      <c r="Q1579" s="72" t="s">
        <v>5021</v>
      </c>
      <c r="R1579" s="72">
        <v>8.7272222222222222</v>
      </c>
      <c r="S1579" s="72">
        <v>74</v>
      </c>
      <c r="T1579" s="75">
        <v>30</v>
      </c>
      <c r="U1579" s="75">
        <v>44</v>
      </c>
      <c r="V1579" s="75" t="s">
        <v>5022</v>
      </c>
      <c r="W1579" s="75">
        <v>-74.512222222222221</v>
      </c>
      <c r="X1579" s="76" t="s">
        <v>36</v>
      </c>
      <c r="Y1579" s="72" t="s">
        <v>5092</v>
      </c>
      <c r="Z1579" s="74" t="s">
        <v>18</v>
      </c>
      <c r="AA1579" s="70"/>
      <c r="AB1579" s="70"/>
    </row>
    <row r="1580" spans="1:28" ht="20.100000000000001" customHeight="1">
      <c r="A1580" s="72" t="s">
        <v>674</v>
      </c>
      <c r="B1580" s="72" t="s">
        <v>9872</v>
      </c>
      <c r="C1580" s="75">
        <f t="shared" si="24"/>
        <v>15067120</v>
      </c>
      <c r="D1580" s="75" t="e">
        <f>MATCH(C1580,estadored!$B$26:$B$322,0)</f>
        <v>#N/A</v>
      </c>
      <c r="E1580" s="73" t="s">
        <v>9873</v>
      </c>
      <c r="F1580" s="74" t="s">
        <v>5019</v>
      </c>
      <c r="G1580" s="74" t="s">
        <v>19</v>
      </c>
      <c r="H1580" s="74" t="s">
        <v>20</v>
      </c>
      <c r="I1580" s="74" t="s">
        <v>24</v>
      </c>
      <c r="J1580" s="72" t="s">
        <v>15</v>
      </c>
      <c r="K1580" s="72" t="s">
        <v>685</v>
      </c>
      <c r="L1580" s="72" t="s">
        <v>678</v>
      </c>
      <c r="M1580" s="72" t="s">
        <v>686</v>
      </c>
      <c r="N1580" s="72">
        <v>11</v>
      </c>
      <c r="O1580" s="72">
        <v>3</v>
      </c>
      <c r="P1580" s="72">
        <v>48.2</v>
      </c>
      <c r="Q1580" s="72" t="s">
        <v>5021</v>
      </c>
      <c r="R1580" s="72">
        <v>11.063388888888889</v>
      </c>
      <c r="S1580" s="72">
        <v>72</v>
      </c>
      <c r="T1580" s="75">
        <v>46</v>
      </c>
      <c r="U1580" s="75">
        <v>36.1</v>
      </c>
      <c r="V1580" s="75" t="s">
        <v>5022</v>
      </c>
      <c r="W1580" s="75">
        <v>-72.776694444444445</v>
      </c>
      <c r="X1580" s="76" t="s">
        <v>6432</v>
      </c>
      <c r="Y1580" s="72" t="s">
        <v>6779</v>
      </c>
      <c r="Z1580" s="74" t="s">
        <v>7761</v>
      </c>
      <c r="AA1580" s="70"/>
      <c r="AB1580" s="70"/>
    </row>
    <row r="1581" spans="1:28" ht="20.100000000000001" customHeight="1">
      <c r="A1581" s="72" t="s">
        <v>11</v>
      </c>
      <c r="B1581" s="72" t="s">
        <v>5784</v>
      </c>
      <c r="C1581" s="75">
        <f t="shared" si="24"/>
        <v>25027060</v>
      </c>
      <c r="D1581" s="75" t="e">
        <f>MATCH(C1581,estadored!$B$26:$B$322,0)</f>
        <v>#N/A</v>
      </c>
      <c r="E1581" s="73" t="s">
        <v>5785</v>
      </c>
      <c r="F1581" s="74" t="s">
        <v>5019</v>
      </c>
      <c r="G1581" s="74" t="s">
        <v>19</v>
      </c>
      <c r="H1581" s="74" t="s">
        <v>20</v>
      </c>
      <c r="I1581" s="74" t="s">
        <v>24</v>
      </c>
      <c r="J1581" s="72" t="s">
        <v>15</v>
      </c>
      <c r="K1581" s="72" t="s">
        <v>174</v>
      </c>
      <c r="L1581" s="72" t="s">
        <v>175</v>
      </c>
      <c r="M1581" s="72" t="s">
        <v>5711</v>
      </c>
      <c r="N1581" s="72">
        <v>8</v>
      </c>
      <c r="O1581" s="72">
        <v>43</v>
      </c>
      <c r="P1581" s="72">
        <v>38</v>
      </c>
      <c r="Q1581" s="72" t="s">
        <v>5021</v>
      </c>
      <c r="R1581" s="72">
        <v>8.7272222222222222</v>
      </c>
      <c r="S1581" s="72">
        <v>74</v>
      </c>
      <c r="T1581" s="75">
        <v>30</v>
      </c>
      <c r="U1581" s="75">
        <v>44</v>
      </c>
      <c r="V1581" s="75" t="s">
        <v>5022</v>
      </c>
      <c r="W1581" s="75">
        <v>-74.512222222222221</v>
      </c>
      <c r="X1581" s="76" t="s">
        <v>36</v>
      </c>
      <c r="Y1581" s="72" t="s">
        <v>5786</v>
      </c>
      <c r="Z1581" s="74" t="s">
        <v>5787</v>
      </c>
      <c r="AA1581" s="70"/>
      <c r="AB1581" s="70"/>
    </row>
    <row r="1582" spans="1:28" ht="20.100000000000001" customHeight="1">
      <c r="A1582" s="72" t="s">
        <v>493</v>
      </c>
      <c r="B1582" s="72" t="s">
        <v>8324</v>
      </c>
      <c r="C1582" s="75">
        <f t="shared" si="24"/>
        <v>35027190</v>
      </c>
      <c r="D1582" s="75" t="e">
        <f>MATCH(C1582,estadored!$B$26:$B$322,0)</f>
        <v>#N/A</v>
      </c>
      <c r="E1582" s="73" t="s">
        <v>8325</v>
      </c>
      <c r="F1582" s="74" t="s">
        <v>5019</v>
      </c>
      <c r="G1582" s="74" t="s">
        <v>19</v>
      </c>
      <c r="H1582" s="74" t="s">
        <v>31</v>
      </c>
      <c r="I1582" s="74" t="s">
        <v>14</v>
      </c>
      <c r="J1582" s="72" t="s">
        <v>15</v>
      </c>
      <c r="K1582" s="72" t="s">
        <v>137</v>
      </c>
      <c r="L1582" s="72" t="s">
        <v>522</v>
      </c>
      <c r="M1582" s="72" t="s">
        <v>8326</v>
      </c>
      <c r="N1582" s="72">
        <v>4</v>
      </c>
      <c r="O1582" s="72">
        <v>18</v>
      </c>
      <c r="P1582" s="72">
        <v>51.5</v>
      </c>
      <c r="Q1582" s="72" t="s">
        <v>5021</v>
      </c>
      <c r="R1582" s="72">
        <v>4.3143055555555554</v>
      </c>
      <c r="S1582" s="72">
        <v>73</v>
      </c>
      <c r="T1582" s="75">
        <v>52</v>
      </c>
      <c r="U1582" s="75">
        <v>29.8</v>
      </c>
      <c r="V1582" s="75" t="s">
        <v>5022</v>
      </c>
      <c r="W1582" s="75">
        <v>-73.874944444444438</v>
      </c>
      <c r="X1582" s="76" t="s">
        <v>529</v>
      </c>
      <c r="Y1582" s="72" t="s">
        <v>5983</v>
      </c>
      <c r="Z1582" s="74" t="s">
        <v>18</v>
      </c>
      <c r="AA1582" s="70"/>
      <c r="AB1582" s="70"/>
    </row>
    <row r="1583" spans="1:28" ht="20.100000000000001" customHeight="1">
      <c r="A1583" s="72" t="s">
        <v>1137</v>
      </c>
      <c r="B1583" s="72" t="s">
        <v>14191</v>
      </c>
      <c r="C1583" s="75">
        <f t="shared" si="24"/>
        <v>26090630</v>
      </c>
      <c r="D1583" s="75" t="e">
        <f>MATCH(C1583,estadored!$B$26:$B$322,0)</f>
        <v>#N/A</v>
      </c>
      <c r="E1583" s="73" t="s">
        <v>14192</v>
      </c>
      <c r="F1583" s="74" t="s">
        <v>5019</v>
      </c>
      <c r="G1583" s="74" t="s">
        <v>12</v>
      </c>
      <c r="H1583" s="74" t="s">
        <v>13</v>
      </c>
      <c r="I1583" s="74" t="s">
        <v>14</v>
      </c>
      <c r="J1583" s="72" t="s">
        <v>15</v>
      </c>
      <c r="K1583" s="72" t="s">
        <v>14185</v>
      </c>
      <c r="L1583" s="72" t="s">
        <v>1146</v>
      </c>
      <c r="M1583" s="72" t="s">
        <v>14193</v>
      </c>
      <c r="N1583" s="72">
        <v>3</v>
      </c>
      <c r="O1583" s="72">
        <v>46</v>
      </c>
      <c r="P1583" s="72">
        <v>12.5</v>
      </c>
      <c r="Q1583" s="72" t="s">
        <v>5021</v>
      </c>
      <c r="R1583" s="72">
        <v>3.7701388888888889</v>
      </c>
      <c r="S1583" s="72">
        <v>76</v>
      </c>
      <c r="T1583" s="75">
        <v>19</v>
      </c>
      <c r="U1583" s="75">
        <v>55</v>
      </c>
      <c r="V1583" s="75" t="s">
        <v>5022</v>
      </c>
      <c r="W1583" s="75">
        <v>-76.331944444444446</v>
      </c>
      <c r="X1583" s="76" t="s">
        <v>165</v>
      </c>
      <c r="Y1583" s="72" t="s">
        <v>5323</v>
      </c>
      <c r="Z1583" s="74" t="s">
        <v>18</v>
      </c>
      <c r="AA1583" s="70"/>
      <c r="AB1583" s="70"/>
    </row>
    <row r="1584" spans="1:28" ht="20.100000000000001" customHeight="1">
      <c r="A1584" s="72" t="s">
        <v>1137</v>
      </c>
      <c r="B1584" s="72" t="s">
        <v>14664</v>
      </c>
      <c r="C1584" s="75">
        <f t="shared" si="24"/>
        <v>26167080</v>
      </c>
      <c r="D1584" s="75" t="e">
        <f>MATCH(C1584,estadored!$B$26:$B$322,0)</f>
        <v>#N/A</v>
      </c>
      <c r="E1584" s="73" t="s">
        <v>14665</v>
      </c>
      <c r="F1584" s="74" t="s">
        <v>5019</v>
      </c>
      <c r="G1584" s="74" t="s">
        <v>19</v>
      </c>
      <c r="H1584" s="74" t="s">
        <v>20</v>
      </c>
      <c r="I1584" s="74" t="s">
        <v>24</v>
      </c>
      <c r="J1584" s="72" t="s">
        <v>15</v>
      </c>
      <c r="K1584" s="72" t="s">
        <v>5153</v>
      </c>
      <c r="L1584" s="72" t="s">
        <v>125</v>
      </c>
      <c r="M1584" s="72" t="s">
        <v>14666</v>
      </c>
      <c r="N1584" s="72">
        <v>5</v>
      </c>
      <c r="O1584" s="72">
        <v>16</v>
      </c>
      <c r="P1584" s="72">
        <v>47.6</v>
      </c>
      <c r="Q1584" s="72" t="s">
        <v>5021</v>
      </c>
      <c r="R1584" s="72">
        <v>5.2798888888888884</v>
      </c>
      <c r="S1584" s="72">
        <v>75</v>
      </c>
      <c r="T1584" s="75">
        <v>38</v>
      </c>
      <c r="U1584" s="75">
        <v>54.1</v>
      </c>
      <c r="V1584" s="75" t="s">
        <v>5022</v>
      </c>
      <c r="W1584" s="75">
        <v>-75.648361111111114</v>
      </c>
      <c r="X1584" s="76" t="s">
        <v>14667</v>
      </c>
      <c r="Y1584" s="72" t="s">
        <v>5245</v>
      </c>
      <c r="Z1584" s="74" t="s">
        <v>14668</v>
      </c>
      <c r="AA1584" s="70"/>
      <c r="AB1584" s="70"/>
    </row>
    <row r="1585" spans="1:28" ht="20.100000000000001" customHeight="1">
      <c r="A1585" s="72" t="s">
        <v>674</v>
      </c>
      <c r="B1585" s="72" t="s">
        <v>9639</v>
      </c>
      <c r="C1585" s="75">
        <f t="shared" si="24"/>
        <v>15010300</v>
      </c>
      <c r="D1585" s="75" t="e">
        <f>MATCH(C1585,estadored!$B$26:$B$322,0)</f>
        <v>#N/A</v>
      </c>
      <c r="E1585" s="73" t="s">
        <v>9640</v>
      </c>
      <c r="F1585" s="74" t="s">
        <v>5019</v>
      </c>
      <c r="G1585" s="74" t="s">
        <v>12</v>
      </c>
      <c r="H1585" s="74" t="s">
        <v>67</v>
      </c>
      <c r="I1585" s="74" t="s">
        <v>14</v>
      </c>
      <c r="J1585" s="72" t="s">
        <v>15</v>
      </c>
      <c r="K1585" s="72" t="s">
        <v>9641</v>
      </c>
      <c r="L1585" s="72" t="s">
        <v>160</v>
      </c>
      <c r="M1585" s="72" t="s">
        <v>675</v>
      </c>
      <c r="N1585" s="72">
        <v>11</v>
      </c>
      <c r="O1585" s="72">
        <v>15</v>
      </c>
      <c r="P1585" s="72">
        <v>23</v>
      </c>
      <c r="Q1585" s="72" t="s">
        <v>5021</v>
      </c>
      <c r="R1585" s="72">
        <v>11.256388888888889</v>
      </c>
      <c r="S1585" s="72">
        <v>73</v>
      </c>
      <c r="T1585" s="75">
        <v>50</v>
      </c>
      <c r="U1585" s="75">
        <v>12</v>
      </c>
      <c r="V1585" s="75" t="s">
        <v>5022</v>
      </c>
      <c r="W1585" s="75">
        <v>-73.836666666666659</v>
      </c>
      <c r="X1585" s="76" t="s">
        <v>183</v>
      </c>
      <c r="Y1585" s="72" t="s">
        <v>5081</v>
      </c>
      <c r="Z1585" s="74" t="s">
        <v>18</v>
      </c>
      <c r="AA1585" s="70"/>
      <c r="AB1585" s="70"/>
    </row>
    <row r="1586" spans="1:28" ht="20.100000000000001" customHeight="1">
      <c r="A1586" s="72" t="s">
        <v>674</v>
      </c>
      <c r="B1586" s="72" t="s">
        <v>9679</v>
      </c>
      <c r="C1586" s="75">
        <f t="shared" si="24"/>
        <v>15017040</v>
      </c>
      <c r="D1586" s="75" t="e">
        <f>MATCH(C1586,estadored!$B$26:$B$322,0)</f>
        <v>#N/A</v>
      </c>
      <c r="E1586" s="73" t="s">
        <v>9680</v>
      </c>
      <c r="F1586" s="74" t="s">
        <v>5019</v>
      </c>
      <c r="G1586" s="74" t="s">
        <v>19</v>
      </c>
      <c r="H1586" s="74" t="s">
        <v>31</v>
      </c>
      <c r="I1586" s="74" t="s">
        <v>14</v>
      </c>
      <c r="J1586" s="72" t="s">
        <v>15</v>
      </c>
      <c r="K1586" s="72" t="s">
        <v>9613</v>
      </c>
      <c r="L1586" s="72" t="s">
        <v>160</v>
      </c>
      <c r="M1586" s="72" t="s">
        <v>675</v>
      </c>
      <c r="N1586" s="72">
        <v>11</v>
      </c>
      <c r="O1586" s="72">
        <v>15</v>
      </c>
      <c r="P1586" s="72">
        <v>21.7</v>
      </c>
      <c r="Q1586" s="72" t="s">
        <v>5021</v>
      </c>
      <c r="R1586" s="72">
        <v>11.256027777777778</v>
      </c>
      <c r="S1586" s="72">
        <v>73</v>
      </c>
      <c r="T1586" s="75">
        <v>52</v>
      </c>
      <c r="U1586" s="75">
        <v>36.200000000000003</v>
      </c>
      <c r="V1586" s="75" t="s">
        <v>5022</v>
      </c>
      <c r="W1586" s="75">
        <v>-73.876722222222213</v>
      </c>
      <c r="X1586" s="76" t="s">
        <v>110</v>
      </c>
      <c r="Y1586" s="72" t="s">
        <v>72</v>
      </c>
      <c r="Z1586" s="74" t="s">
        <v>18</v>
      </c>
      <c r="AA1586" s="70"/>
      <c r="AB1586" s="70"/>
    </row>
    <row r="1587" spans="1:28" ht="20.100000000000001" customHeight="1">
      <c r="A1587" s="72" t="s">
        <v>674</v>
      </c>
      <c r="B1587" s="72" t="s">
        <v>9608</v>
      </c>
      <c r="C1587" s="75">
        <f t="shared" si="24"/>
        <v>15010030</v>
      </c>
      <c r="D1587" s="75" t="e">
        <f>MATCH(C1587,estadored!$B$26:$B$322,0)</f>
        <v>#N/A</v>
      </c>
      <c r="E1587" s="73" t="s">
        <v>9609</v>
      </c>
      <c r="F1587" s="74" t="s">
        <v>5019</v>
      </c>
      <c r="G1587" s="74" t="s">
        <v>12</v>
      </c>
      <c r="H1587" s="74" t="s">
        <v>67</v>
      </c>
      <c r="I1587" s="74" t="s">
        <v>24</v>
      </c>
      <c r="J1587" s="72" t="s">
        <v>15</v>
      </c>
      <c r="K1587" s="72" t="s">
        <v>9610</v>
      </c>
      <c r="L1587" s="72" t="s">
        <v>160</v>
      </c>
      <c r="M1587" s="72" t="s">
        <v>675</v>
      </c>
      <c r="N1587" s="72">
        <v>11</v>
      </c>
      <c r="O1587" s="72">
        <v>6</v>
      </c>
      <c r="P1587" s="72">
        <v>0</v>
      </c>
      <c r="Q1587" s="72" t="s">
        <v>5021</v>
      </c>
      <c r="R1587" s="72">
        <v>11.1</v>
      </c>
      <c r="S1587" s="72">
        <v>73</v>
      </c>
      <c r="T1587" s="75">
        <v>51</v>
      </c>
      <c r="U1587" s="75">
        <v>0</v>
      </c>
      <c r="V1587" s="75" t="s">
        <v>5022</v>
      </c>
      <c r="W1587" s="75">
        <v>-73.849999999999994</v>
      </c>
      <c r="X1587" s="76" t="s">
        <v>6007</v>
      </c>
      <c r="Y1587" s="72" t="s">
        <v>5787</v>
      </c>
      <c r="Z1587" s="74" t="s">
        <v>6761</v>
      </c>
      <c r="AA1587" s="70"/>
      <c r="AB1587" s="70"/>
    </row>
    <row r="1588" spans="1:28" ht="20.100000000000001" customHeight="1">
      <c r="A1588" s="72" t="s">
        <v>564</v>
      </c>
      <c r="B1588" s="72" t="s">
        <v>8842</v>
      </c>
      <c r="C1588" s="75">
        <f t="shared" si="24"/>
        <v>21037080</v>
      </c>
      <c r="D1588" s="75" t="e">
        <f>MATCH(C1588,estadored!$B$26:$B$322,0)</f>
        <v>#N/A</v>
      </c>
      <c r="E1588" s="73" t="s">
        <v>8843</v>
      </c>
      <c r="F1588" s="74" t="s">
        <v>5019</v>
      </c>
      <c r="G1588" s="74" t="s">
        <v>19</v>
      </c>
      <c r="H1588" s="74" t="s">
        <v>31</v>
      </c>
      <c r="I1588" s="74" t="s">
        <v>24</v>
      </c>
      <c r="J1588" s="72" t="s">
        <v>15</v>
      </c>
      <c r="K1588" s="72" t="s">
        <v>582</v>
      </c>
      <c r="L1588" s="72" t="s">
        <v>566</v>
      </c>
      <c r="M1588" s="72" t="s">
        <v>8813</v>
      </c>
      <c r="N1588" s="72">
        <v>1</v>
      </c>
      <c r="O1588" s="72">
        <v>38</v>
      </c>
      <c r="P1588" s="72">
        <v>0</v>
      </c>
      <c r="Q1588" s="72" t="s">
        <v>5021</v>
      </c>
      <c r="R1588" s="72">
        <v>1.6333333333333333</v>
      </c>
      <c r="S1588" s="72">
        <v>76</v>
      </c>
      <c r="T1588" s="75">
        <v>6</v>
      </c>
      <c r="U1588" s="75">
        <v>0</v>
      </c>
      <c r="V1588" s="75" t="s">
        <v>5022</v>
      </c>
      <c r="W1588" s="75">
        <v>-76.099999999999994</v>
      </c>
      <c r="X1588" s="76" t="s">
        <v>8844</v>
      </c>
      <c r="Y1588" s="72" t="s">
        <v>593</v>
      </c>
      <c r="Z1588" s="74" t="s">
        <v>8726</v>
      </c>
      <c r="AA1588" s="70"/>
      <c r="AB1588" s="70"/>
    </row>
    <row r="1589" spans="1:28" ht="20.100000000000001" customHeight="1">
      <c r="A1589" s="72" t="s">
        <v>892</v>
      </c>
      <c r="B1589" s="72" t="s">
        <v>12157</v>
      </c>
      <c r="C1589" s="75">
        <f t="shared" si="24"/>
        <v>52050050</v>
      </c>
      <c r="D1589" s="75" t="e">
        <f>MATCH(C1589,estadored!$B$26:$B$322,0)</f>
        <v>#N/A</v>
      </c>
      <c r="E1589" s="73" t="s">
        <v>12158</v>
      </c>
      <c r="F1589" s="74" t="s">
        <v>5019</v>
      </c>
      <c r="G1589" s="74" t="s">
        <v>12</v>
      </c>
      <c r="H1589" s="74" t="s">
        <v>13</v>
      </c>
      <c r="I1589" s="74" t="s">
        <v>14</v>
      </c>
      <c r="J1589" s="72" t="s">
        <v>15</v>
      </c>
      <c r="K1589" s="72" t="s">
        <v>12150</v>
      </c>
      <c r="L1589" s="72" t="s">
        <v>908</v>
      </c>
      <c r="M1589" s="72" t="s">
        <v>976</v>
      </c>
      <c r="N1589" s="72">
        <v>1</v>
      </c>
      <c r="O1589" s="72">
        <v>13</v>
      </c>
      <c r="P1589" s="72">
        <v>14.3</v>
      </c>
      <c r="Q1589" s="72" t="s">
        <v>5021</v>
      </c>
      <c r="R1589" s="72">
        <v>1.2206388888888891</v>
      </c>
      <c r="S1589" s="72">
        <v>77</v>
      </c>
      <c r="T1589" s="75">
        <v>40</v>
      </c>
      <c r="U1589" s="75">
        <v>46.8</v>
      </c>
      <c r="V1589" s="75" t="s">
        <v>5022</v>
      </c>
      <c r="W1589" s="75">
        <v>-77.679666666666677</v>
      </c>
      <c r="X1589" s="76" t="s">
        <v>12159</v>
      </c>
      <c r="Y1589" s="72" t="s">
        <v>725</v>
      </c>
      <c r="Z1589" s="74" t="s">
        <v>18</v>
      </c>
      <c r="AA1589" s="70"/>
      <c r="AB1589" s="70"/>
    </row>
    <row r="1590" spans="1:28" ht="20.100000000000001" customHeight="1">
      <c r="A1590" s="72" t="s">
        <v>1371</v>
      </c>
      <c r="B1590" s="72" t="s">
        <v>16158</v>
      </c>
      <c r="C1590" s="75">
        <f t="shared" si="24"/>
        <v>24010170</v>
      </c>
      <c r="D1590" s="75" t="e">
        <f>MATCH(C1590,estadored!$B$26:$B$322,0)</f>
        <v>#N/A</v>
      </c>
      <c r="E1590" s="73" t="s">
        <v>16159</v>
      </c>
      <c r="F1590" s="74" t="s">
        <v>5019</v>
      </c>
      <c r="G1590" s="74" t="s">
        <v>12</v>
      </c>
      <c r="H1590" s="74" t="s">
        <v>13</v>
      </c>
      <c r="I1590" s="74" t="s">
        <v>14</v>
      </c>
      <c r="J1590" s="72" t="s">
        <v>15</v>
      </c>
      <c r="K1590" s="72" t="s">
        <v>16160</v>
      </c>
      <c r="L1590" s="72" t="s">
        <v>522</v>
      </c>
      <c r="M1590" s="72" t="s">
        <v>16161</v>
      </c>
      <c r="N1590" s="72">
        <v>5</v>
      </c>
      <c r="O1590" s="72">
        <v>23</v>
      </c>
      <c r="P1590" s="72">
        <v>9.1999999999999993</v>
      </c>
      <c r="Q1590" s="72" t="s">
        <v>5021</v>
      </c>
      <c r="R1590" s="72">
        <v>5.3858888888888892</v>
      </c>
      <c r="S1590" s="72">
        <v>73</v>
      </c>
      <c r="T1590" s="75">
        <v>41</v>
      </c>
      <c r="U1590" s="75">
        <v>27.8</v>
      </c>
      <c r="V1590" s="75" t="s">
        <v>5022</v>
      </c>
      <c r="W1590" s="75">
        <v>-73.691055555555565</v>
      </c>
      <c r="X1590" s="76" t="s">
        <v>5930</v>
      </c>
      <c r="Y1590" s="72" t="s">
        <v>6885</v>
      </c>
      <c r="Z1590" s="74" t="s">
        <v>18</v>
      </c>
      <c r="AA1590" s="70"/>
      <c r="AB1590" s="70"/>
    </row>
    <row r="1591" spans="1:28" ht="20.100000000000001" customHeight="1">
      <c r="A1591" s="72" t="s">
        <v>892</v>
      </c>
      <c r="B1591" s="72" t="s">
        <v>12018</v>
      </c>
      <c r="C1591" s="75">
        <f t="shared" si="24"/>
        <v>52020010</v>
      </c>
      <c r="D1591" s="75" t="e">
        <f>MATCH(C1591,estadored!$B$26:$B$322,0)</f>
        <v>#N/A</v>
      </c>
      <c r="E1591" s="73" t="s">
        <v>12019</v>
      </c>
      <c r="F1591" s="74" t="s">
        <v>5019</v>
      </c>
      <c r="G1591" s="74" t="s">
        <v>12</v>
      </c>
      <c r="H1591" s="74" t="s">
        <v>13</v>
      </c>
      <c r="I1591" s="74" t="s">
        <v>14</v>
      </c>
      <c r="J1591" s="72" t="s">
        <v>15</v>
      </c>
      <c r="K1591" s="72" t="s">
        <v>954</v>
      </c>
      <c r="L1591" s="72" t="s">
        <v>174</v>
      </c>
      <c r="M1591" s="72" t="s">
        <v>175</v>
      </c>
      <c r="N1591" s="72">
        <v>2</v>
      </c>
      <c r="O1591" s="72">
        <v>2</v>
      </c>
      <c r="P1591" s="72">
        <v>47</v>
      </c>
      <c r="Q1591" s="72" t="s">
        <v>5021</v>
      </c>
      <c r="R1591" s="72">
        <v>2.0463888888888886</v>
      </c>
      <c r="S1591" s="72">
        <v>77</v>
      </c>
      <c r="T1591" s="75">
        <v>0</v>
      </c>
      <c r="U1591" s="75">
        <v>11</v>
      </c>
      <c r="V1591" s="75" t="s">
        <v>5022</v>
      </c>
      <c r="W1591" s="75">
        <v>-77.003055555555562</v>
      </c>
      <c r="X1591" s="76" t="s">
        <v>955</v>
      </c>
      <c r="Y1591" s="72" t="s">
        <v>5946</v>
      </c>
      <c r="Z1591" s="74" t="s">
        <v>18</v>
      </c>
      <c r="AA1591" s="70"/>
      <c r="AB1591" s="70"/>
    </row>
    <row r="1592" spans="1:28" ht="20.100000000000001" customHeight="1">
      <c r="A1592" s="72" t="s">
        <v>892</v>
      </c>
      <c r="B1592" s="72" t="s">
        <v>12064</v>
      </c>
      <c r="C1592" s="75">
        <f t="shared" si="24"/>
        <v>52027010</v>
      </c>
      <c r="D1592" s="75" t="e">
        <f>MATCH(C1592,estadored!$B$26:$B$322,0)</f>
        <v>#N/A</v>
      </c>
      <c r="E1592" s="73" t="s">
        <v>961</v>
      </c>
      <c r="F1592" s="74" t="s">
        <v>38</v>
      </c>
      <c r="G1592" s="74" t="s">
        <v>39</v>
      </c>
      <c r="H1592" s="74" t="s">
        <v>31</v>
      </c>
      <c r="I1592" s="74" t="s">
        <v>14</v>
      </c>
      <c r="J1592" s="72" t="s">
        <v>15</v>
      </c>
      <c r="K1592" s="72" t="s">
        <v>954</v>
      </c>
      <c r="L1592" s="72" t="s">
        <v>174</v>
      </c>
      <c r="M1592" s="72" t="s">
        <v>175</v>
      </c>
      <c r="N1592" s="72">
        <v>2</v>
      </c>
      <c r="O1592" s="72">
        <v>2</v>
      </c>
      <c r="P1592" s="72">
        <v>47</v>
      </c>
      <c r="Q1592" s="72" t="s">
        <v>5021</v>
      </c>
      <c r="R1592" s="72">
        <v>2.0463888888888886</v>
      </c>
      <c r="S1592" s="72">
        <v>77</v>
      </c>
      <c r="T1592" s="75">
        <v>0</v>
      </c>
      <c r="U1592" s="75">
        <v>11</v>
      </c>
      <c r="V1592" s="75" t="s">
        <v>5022</v>
      </c>
      <c r="W1592" s="75">
        <v>-77.003055555555562</v>
      </c>
      <c r="X1592" s="76" t="s">
        <v>955</v>
      </c>
      <c r="Y1592" s="72" t="s">
        <v>146</v>
      </c>
      <c r="Z1592" s="74" t="s">
        <v>18</v>
      </c>
      <c r="AA1592" s="70"/>
      <c r="AB1592" s="70"/>
    </row>
    <row r="1593" spans="1:28" ht="20.100000000000001" customHeight="1">
      <c r="A1593" s="72" t="s">
        <v>892</v>
      </c>
      <c r="B1593" s="72" t="s">
        <v>12046</v>
      </c>
      <c r="C1593" s="75">
        <f t="shared" si="24"/>
        <v>52020190</v>
      </c>
      <c r="D1593" s="75" t="e">
        <f>MATCH(C1593,estadored!$B$26:$B$322,0)</f>
        <v>#N/A</v>
      </c>
      <c r="E1593" s="73" t="s">
        <v>12047</v>
      </c>
      <c r="F1593" s="74" t="s">
        <v>5019</v>
      </c>
      <c r="G1593" s="74" t="s">
        <v>12</v>
      </c>
      <c r="H1593" s="74" t="s">
        <v>67</v>
      </c>
      <c r="I1593" s="74" t="s">
        <v>14</v>
      </c>
      <c r="J1593" s="72" t="s">
        <v>15</v>
      </c>
      <c r="K1593" s="72" t="s">
        <v>624</v>
      </c>
      <c r="L1593" s="72" t="s">
        <v>174</v>
      </c>
      <c r="M1593" s="72" t="s">
        <v>12023</v>
      </c>
      <c r="N1593" s="72">
        <v>2</v>
      </c>
      <c r="O1593" s="72">
        <v>1</v>
      </c>
      <c r="P1593" s="72">
        <v>48</v>
      </c>
      <c r="Q1593" s="72" t="s">
        <v>5021</v>
      </c>
      <c r="R1593" s="72">
        <v>2.0299999999999998</v>
      </c>
      <c r="S1593" s="72">
        <v>76</v>
      </c>
      <c r="T1593" s="75">
        <v>40</v>
      </c>
      <c r="U1593" s="75">
        <v>24.3</v>
      </c>
      <c r="V1593" s="75" t="s">
        <v>5022</v>
      </c>
      <c r="W1593" s="75">
        <v>-76.673416666666668</v>
      </c>
      <c r="X1593" s="76" t="s">
        <v>902</v>
      </c>
      <c r="Y1593" s="72" t="s">
        <v>8902</v>
      </c>
      <c r="Z1593" s="74" t="s">
        <v>18</v>
      </c>
      <c r="AA1593" s="70"/>
      <c r="AB1593" s="70"/>
    </row>
    <row r="1594" spans="1:28" ht="20.100000000000001" customHeight="1">
      <c r="A1594" s="72" t="s">
        <v>493</v>
      </c>
      <c r="B1594" s="72" t="s">
        <v>8145</v>
      </c>
      <c r="C1594" s="75">
        <f t="shared" si="24"/>
        <v>32140010</v>
      </c>
      <c r="D1594" s="75" t="e">
        <f>MATCH(C1594,estadored!$B$26:$B$322,0)</f>
        <v>#N/A</v>
      </c>
      <c r="E1594" s="73" t="s">
        <v>8146</v>
      </c>
      <c r="F1594" s="74" t="s">
        <v>5019</v>
      </c>
      <c r="G1594" s="74" t="s">
        <v>12</v>
      </c>
      <c r="H1594" s="74" t="s">
        <v>13</v>
      </c>
      <c r="I1594" s="74" t="s">
        <v>24</v>
      </c>
      <c r="J1594" s="72" t="s">
        <v>15</v>
      </c>
      <c r="K1594" s="72" t="s">
        <v>494</v>
      </c>
      <c r="L1594" s="72" t="s">
        <v>8136</v>
      </c>
      <c r="M1594" s="72" t="s">
        <v>8137</v>
      </c>
      <c r="N1594" s="72">
        <v>3</v>
      </c>
      <c r="O1594" s="72">
        <v>24</v>
      </c>
      <c r="P1594" s="72">
        <v>0</v>
      </c>
      <c r="Q1594" s="72" t="s">
        <v>5021</v>
      </c>
      <c r="R1594" s="72">
        <v>3.4</v>
      </c>
      <c r="S1594" s="72">
        <v>70</v>
      </c>
      <c r="T1594" s="75">
        <v>7</v>
      </c>
      <c r="U1594" s="75">
        <v>0</v>
      </c>
      <c r="V1594" s="75" t="s">
        <v>5022</v>
      </c>
      <c r="W1594" s="75">
        <v>-70.11666666666666</v>
      </c>
      <c r="X1594" s="76" t="s">
        <v>8147</v>
      </c>
      <c r="Y1594" s="72" t="s">
        <v>466</v>
      </c>
      <c r="Z1594" s="74" t="s">
        <v>6227</v>
      </c>
      <c r="AA1594" s="70"/>
      <c r="AB1594" s="70"/>
    </row>
    <row r="1595" spans="1:28" ht="20.100000000000001" customHeight="1">
      <c r="A1595" s="72" t="s">
        <v>493</v>
      </c>
      <c r="B1595" s="72" t="s">
        <v>8148</v>
      </c>
      <c r="C1595" s="75">
        <f t="shared" si="24"/>
        <v>32147010</v>
      </c>
      <c r="D1595" s="75" t="e">
        <f>MATCH(C1595,estadored!$B$26:$B$322,0)</f>
        <v>#N/A</v>
      </c>
      <c r="E1595" s="73" t="s">
        <v>8149</v>
      </c>
      <c r="F1595" s="74" t="s">
        <v>5019</v>
      </c>
      <c r="G1595" s="74" t="s">
        <v>19</v>
      </c>
      <c r="H1595" s="74" t="s">
        <v>20</v>
      </c>
      <c r="I1595" s="74" t="s">
        <v>24</v>
      </c>
      <c r="J1595" s="72" t="s">
        <v>15</v>
      </c>
      <c r="K1595" s="72" t="s">
        <v>494</v>
      </c>
      <c r="L1595" s="72" t="s">
        <v>8136</v>
      </c>
      <c r="M1595" s="72" t="s">
        <v>8137</v>
      </c>
      <c r="N1595" s="72">
        <v>3</v>
      </c>
      <c r="O1595" s="72">
        <v>24</v>
      </c>
      <c r="P1595" s="72">
        <v>0</v>
      </c>
      <c r="Q1595" s="72" t="s">
        <v>5021</v>
      </c>
      <c r="R1595" s="72">
        <v>3.4</v>
      </c>
      <c r="S1595" s="72">
        <v>70</v>
      </c>
      <c r="T1595" s="75">
        <v>7</v>
      </c>
      <c r="U1595" s="75">
        <v>0</v>
      </c>
      <c r="V1595" s="75" t="s">
        <v>5022</v>
      </c>
      <c r="W1595" s="75">
        <v>-70.11666666666666</v>
      </c>
      <c r="X1595" s="76" t="s">
        <v>8147</v>
      </c>
      <c r="Y1595" s="72" t="s">
        <v>5075</v>
      </c>
      <c r="Z1595" s="74" t="s">
        <v>5538</v>
      </c>
      <c r="AA1595" s="70"/>
      <c r="AB1595" s="70"/>
    </row>
    <row r="1596" spans="1:28" ht="20.100000000000001" customHeight="1">
      <c r="A1596" s="72" t="s">
        <v>564</v>
      </c>
      <c r="B1596" s="72" t="s">
        <v>8814</v>
      </c>
      <c r="C1596" s="75">
        <f t="shared" si="24"/>
        <v>21030050</v>
      </c>
      <c r="D1596" s="75" t="e">
        <f>MATCH(C1596,estadored!$B$26:$B$322,0)</f>
        <v>#N/A</v>
      </c>
      <c r="E1596" s="73" t="s">
        <v>8815</v>
      </c>
      <c r="F1596" s="74" t="s">
        <v>5019</v>
      </c>
      <c r="G1596" s="74" t="s">
        <v>12</v>
      </c>
      <c r="H1596" s="74" t="s">
        <v>13</v>
      </c>
      <c r="I1596" s="74" t="s">
        <v>14</v>
      </c>
      <c r="J1596" s="72" t="s">
        <v>15</v>
      </c>
      <c r="K1596" s="72" t="s">
        <v>582</v>
      </c>
      <c r="L1596" s="72" t="s">
        <v>566</v>
      </c>
      <c r="M1596" s="72" t="s">
        <v>588</v>
      </c>
      <c r="N1596" s="72">
        <v>2</v>
      </c>
      <c r="O1596" s="72">
        <v>1</v>
      </c>
      <c r="P1596" s="72">
        <v>34.5</v>
      </c>
      <c r="Q1596" s="72" t="s">
        <v>5021</v>
      </c>
      <c r="R1596" s="72">
        <v>2.0262500000000001</v>
      </c>
      <c r="S1596" s="72">
        <v>75</v>
      </c>
      <c r="T1596" s="75">
        <v>46</v>
      </c>
      <c r="U1596" s="75">
        <v>31.3</v>
      </c>
      <c r="V1596" s="75" t="s">
        <v>5022</v>
      </c>
      <c r="W1596" s="75">
        <v>-75.77536111111111</v>
      </c>
      <c r="X1596" s="76" t="s">
        <v>589</v>
      </c>
      <c r="Y1596" s="72" t="s">
        <v>590</v>
      </c>
      <c r="Z1596" s="74" t="s">
        <v>18</v>
      </c>
      <c r="AA1596" s="70"/>
      <c r="AB1596" s="70"/>
    </row>
    <row r="1597" spans="1:28" ht="20.100000000000001" customHeight="1">
      <c r="A1597" s="72" t="s">
        <v>564</v>
      </c>
      <c r="B1597" s="72" t="s">
        <v>9190</v>
      </c>
      <c r="C1597" s="75">
        <f t="shared" si="24"/>
        <v>21110440</v>
      </c>
      <c r="D1597" s="75" t="e">
        <f>MATCH(C1597,estadored!$B$26:$B$322,0)</f>
        <v>#N/A</v>
      </c>
      <c r="E1597" s="73" t="s">
        <v>9191</v>
      </c>
      <c r="F1597" s="74" t="s">
        <v>5019</v>
      </c>
      <c r="G1597" s="74" t="s">
        <v>12</v>
      </c>
      <c r="H1597" s="74" t="s">
        <v>13</v>
      </c>
      <c r="I1597" s="74" t="s">
        <v>14</v>
      </c>
      <c r="J1597" s="72" t="s">
        <v>15</v>
      </c>
      <c r="K1597" s="72" t="s">
        <v>618</v>
      </c>
      <c r="L1597" s="72" t="s">
        <v>566</v>
      </c>
      <c r="M1597" s="72" t="s">
        <v>9165</v>
      </c>
      <c r="N1597" s="72">
        <v>2</v>
      </c>
      <c r="O1597" s="72">
        <v>47</v>
      </c>
      <c r="P1597" s="72">
        <v>44.4</v>
      </c>
      <c r="Q1597" s="72" t="s">
        <v>5021</v>
      </c>
      <c r="R1597" s="72">
        <v>2.7956666666666665</v>
      </c>
      <c r="S1597" s="72">
        <v>75</v>
      </c>
      <c r="T1597" s="75">
        <v>14</v>
      </c>
      <c r="U1597" s="75">
        <v>21.4</v>
      </c>
      <c r="V1597" s="75" t="s">
        <v>5022</v>
      </c>
      <c r="W1597" s="75">
        <v>-75.239277777777772</v>
      </c>
      <c r="X1597" s="76" t="s">
        <v>625</v>
      </c>
      <c r="Y1597" s="72" t="s">
        <v>5448</v>
      </c>
      <c r="Z1597" s="74" t="s">
        <v>18</v>
      </c>
      <c r="AA1597" s="70"/>
      <c r="AB1597" s="70"/>
    </row>
    <row r="1598" spans="1:28" ht="20.100000000000001" customHeight="1">
      <c r="A1598" s="72" t="s">
        <v>493</v>
      </c>
      <c r="B1598" s="72" t="s">
        <v>8444</v>
      </c>
      <c r="C1598" s="75">
        <f t="shared" si="24"/>
        <v>35105010</v>
      </c>
      <c r="D1598" s="75" t="e">
        <f>MATCH(C1598,estadored!$B$26:$B$322,0)</f>
        <v>#N/A</v>
      </c>
      <c r="E1598" s="73" t="s">
        <v>8445</v>
      </c>
      <c r="F1598" s="74" t="s">
        <v>5019</v>
      </c>
      <c r="G1598" s="74" t="s">
        <v>12</v>
      </c>
      <c r="H1598" s="74" t="s">
        <v>111</v>
      </c>
      <c r="I1598" s="74" t="s">
        <v>24</v>
      </c>
      <c r="J1598" s="72" t="s">
        <v>15</v>
      </c>
      <c r="K1598" s="72" t="s">
        <v>8446</v>
      </c>
      <c r="L1598" s="72" t="s">
        <v>501</v>
      </c>
      <c r="M1598" s="72" t="s">
        <v>8443</v>
      </c>
      <c r="N1598" s="72">
        <v>4</v>
      </c>
      <c r="O1598" s="72">
        <v>26</v>
      </c>
      <c r="P1598" s="72">
        <v>0</v>
      </c>
      <c r="Q1598" s="72" t="s">
        <v>5021</v>
      </c>
      <c r="R1598" s="72">
        <v>4.4333333333333336</v>
      </c>
      <c r="S1598" s="72">
        <v>72</v>
      </c>
      <c r="T1598" s="75">
        <v>58</v>
      </c>
      <c r="U1598" s="75">
        <v>0</v>
      </c>
      <c r="V1598" s="75" t="s">
        <v>5022</v>
      </c>
      <c r="W1598" s="75">
        <v>-72.966666666666669</v>
      </c>
      <c r="X1598" s="76" t="s">
        <v>5714</v>
      </c>
      <c r="Y1598" s="72" t="s">
        <v>7091</v>
      </c>
      <c r="Z1598" s="74" t="s">
        <v>8447</v>
      </c>
      <c r="AA1598" s="70"/>
      <c r="AB1598" s="70"/>
    </row>
    <row r="1599" spans="1:28" ht="20.100000000000001" customHeight="1">
      <c r="A1599" s="72" t="s">
        <v>11</v>
      </c>
      <c r="B1599" s="72" t="s">
        <v>5031</v>
      </c>
      <c r="C1599" s="75">
        <f t="shared" si="24"/>
        <v>11020020</v>
      </c>
      <c r="D1599" s="75" t="e">
        <f>MATCH(C1599,estadored!$B$26:$B$322,0)</f>
        <v>#N/A</v>
      </c>
      <c r="E1599" s="73" t="s">
        <v>5032</v>
      </c>
      <c r="F1599" s="74" t="s">
        <v>5019</v>
      </c>
      <c r="G1599" s="74" t="s">
        <v>12</v>
      </c>
      <c r="H1599" s="74" t="s">
        <v>13</v>
      </c>
      <c r="I1599" s="74" t="s">
        <v>24</v>
      </c>
      <c r="J1599" s="72" t="s">
        <v>15</v>
      </c>
      <c r="K1599" s="72" t="s">
        <v>25</v>
      </c>
      <c r="L1599" s="72" t="s">
        <v>16</v>
      </c>
      <c r="M1599" s="72" t="s">
        <v>5028</v>
      </c>
      <c r="N1599" s="72">
        <v>5</v>
      </c>
      <c r="O1599" s="72">
        <v>46</v>
      </c>
      <c r="P1599" s="72">
        <v>0</v>
      </c>
      <c r="Q1599" s="72" t="s">
        <v>5021</v>
      </c>
      <c r="R1599" s="72">
        <v>5.7666666666666666</v>
      </c>
      <c r="S1599" s="72">
        <v>76</v>
      </c>
      <c r="T1599" s="75">
        <v>11</v>
      </c>
      <c r="U1599" s="75">
        <v>0</v>
      </c>
      <c r="V1599" s="75" t="s">
        <v>5022</v>
      </c>
      <c r="W1599" s="75">
        <v>-76.183333333333337</v>
      </c>
      <c r="X1599" s="76" t="s">
        <v>5033</v>
      </c>
      <c r="Y1599" s="72" t="s">
        <v>5034</v>
      </c>
      <c r="Z1599" s="74" t="s">
        <v>5035</v>
      </c>
      <c r="AA1599" s="70"/>
      <c r="AB1599" s="70"/>
    </row>
    <row r="1600" spans="1:28" ht="20.100000000000001" customHeight="1">
      <c r="A1600" s="72" t="s">
        <v>1031</v>
      </c>
      <c r="B1600" s="72" t="s">
        <v>12450</v>
      </c>
      <c r="C1600" s="75">
        <f t="shared" si="24"/>
        <v>16020200</v>
      </c>
      <c r="D1600" s="75" t="e">
        <f>MATCH(C1600,estadored!$B$26:$B$322,0)</f>
        <v>#N/A</v>
      </c>
      <c r="E1600" s="73" t="s">
        <v>12451</v>
      </c>
      <c r="F1600" s="74" t="s">
        <v>5019</v>
      </c>
      <c r="G1600" s="74" t="s">
        <v>12</v>
      </c>
      <c r="H1600" s="74" t="s">
        <v>13</v>
      </c>
      <c r="I1600" s="74" t="s">
        <v>24</v>
      </c>
      <c r="J1600" s="72" t="s">
        <v>15</v>
      </c>
      <c r="K1600" s="72" t="s">
        <v>12452</v>
      </c>
      <c r="L1600" s="72" t="s">
        <v>492</v>
      </c>
      <c r="M1600" s="72" t="s">
        <v>1035</v>
      </c>
      <c r="N1600" s="72">
        <v>8</v>
      </c>
      <c r="O1600" s="72">
        <v>5</v>
      </c>
      <c r="P1600" s="72">
        <v>0</v>
      </c>
      <c r="Q1600" s="72" t="s">
        <v>5021</v>
      </c>
      <c r="R1600" s="72">
        <v>8.0833333333333339</v>
      </c>
      <c r="S1600" s="72">
        <v>72</v>
      </c>
      <c r="T1600" s="75">
        <v>32</v>
      </c>
      <c r="U1600" s="75">
        <v>0</v>
      </c>
      <c r="V1600" s="75" t="s">
        <v>5022</v>
      </c>
      <c r="W1600" s="75">
        <v>-72.533333333333331</v>
      </c>
      <c r="X1600" s="76" t="s">
        <v>8249</v>
      </c>
      <c r="Y1600" s="72" t="s">
        <v>9458</v>
      </c>
      <c r="Z1600" s="74" t="s">
        <v>6376</v>
      </c>
      <c r="AA1600" s="70"/>
      <c r="AB1600" s="70"/>
    </row>
    <row r="1601" spans="1:28" ht="20.100000000000001" customHeight="1">
      <c r="A1601" s="72" t="s">
        <v>1371</v>
      </c>
      <c r="B1601" s="72" t="s">
        <v>16127</v>
      </c>
      <c r="C1601" s="75">
        <f t="shared" si="24"/>
        <v>23067050</v>
      </c>
      <c r="D1601" s="75" t="e">
        <f>MATCH(C1601,estadored!$B$26:$B$322,0)</f>
        <v>#N/A</v>
      </c>
      <c r="E1601" s="73" t="s">
        <v>16128</v>
      </c>
      <c r="F1601" s="74" t="s">
        <v>5065</v>
      </c>
      <c r="G1601" s="74" t="s">
        <v>19</v>
      </c>
      <c r="H1601" s="74" t="s">
        <v>31</v>
      </c>
      <c r="I1601" s="74" t="s">
        <v>14</v>
      </c>
      <c r="J1601" s="72" t="s">
        <v>15</v>
      </c>
      <c r="K1601" s="72" t="s">
        <v>137</v>
      </c>
      <c r="L1601" s="72" t="s">
        <v>522</v>
      </c>
      <c r="M1601" s="72" t="s">
        <v>25</v>
      </c>
      <c r="N1601" s="72">
        <v>5</v>
      </c>
      <c r="O1601" s="72">
        <v>11</v>
      </c>
      <c r="P1601" s="72">
        <v>31.6</v>
      </c>
      <c r="Q1601" s="72" t="s">
        <v>5021</v>
      </c>
      <c r="R1601" s="72">
        <v>5.1921111111111111</v>
      </c>
      <c r="S1601" s="72">
        <v>74</v>
      </c>
      <c r="T1601" s="75">
        <v>34</v>
      </c>
      <c r="U1601" s="75">
        <v>22.5</v>
      </c>
      <c r="V1601" s="75" t="s">
        <v>5022</v>
      </c>
      <c r="W1601" s="75">
        <v>-74.572916666666657</v>
      </c>
      <c r="X1601" s="76" t="s">
        <v>8034</v>
      </c>
      <c r="Y1601" s="72" t="s">
        <v>103</v>
      </c>
      <c r="Z1601" s="74" t="s">
        <v>18</v>
      </c>
      <c r="AA1601" s="70"/>
      <c r="AB1601" s="70"/>
    </row>
    <row r="1602" spans="1:28" ht="20.100000000000001" customHeight="1">
      <c r="A1602" s="72" t="s">
        <v>493</v>
      </c>
      <c r="B1602" s="72" t="s">
        <v>8456</v>
      </c>
      <c r="C1602" s="75">
        <f t="shared" ref="C1602:C1665" si="25">B1602+0</f>
        <v>35105050</v>
      </c>
      <c r="D1602" s="75" t="e">
        <f>MATCH(C1602,estadored!$B$26:$B$322,0)</f>
        <v>#N/A</v>
      </c>
      <c r="E1602" s="73" t="s">
        <v>8457</v>
      </c>
      <c r="F1602" s="74" t="s">
        <v>5019</v>
      </c>
      <c r="G1602" s="74" t="s">
        <v>12</v>
      </c>
      <c r="H1602" s="74" t="s">
        <v>26</v>
      </c>
      <c r="I1602" s="74" t="s">
        <v>14</v>
      </c>
      <c r="J1602" s="72" t="s">
        <v>15</v>
      </c>
      <c r="K1602" s="72" t="s">
        <v>8427</v>
      </c>
      <c r="L1602" s="72" t="s">
        <v>501</v>
      </c>
      <c r="M1602" s="72" t="s">
        <v>8450</v>
      </c>
      <c r="N1602" s="72">
        <v>4</v>
      </c>
      <c r="O1602" s="72">
        <v>28</v>
      </c>
      <c r="P1602" s="72">
        <v>7.2</v>
      </c>
      <c r="Q1602" s="72" t="s">
        <v>5021</v>
      </c>
      <c r="R1602" s="72">
        <v>4.4686666666666666</v>
      </c>
      <c r="S1602" s="72">
        <v>72</v>
      </c>
      <c r="T1602" s="75">
        <v>57</v>
      </c>
      <c r="U1602" s="75">
        <v>12.9</v>
      </c>
      <c r="V1602" s="75" t="s">
        <v>5022</v>
      </c>
      <c r="W1602" s="75">
        <v>-72.953583333333341</v>
      </c>
      <c r="X1602" s="76" t="s">
        <v>6230</v>
      </c>
      <c r="Y1602" s="72" t="s">
        <v>8039</v>
      </c>
      <c r="Z1602" s="74" t="s">
        <v>18</v>
      </c>
      <c r="AA1602" s="70"/>
      <c r="AB1602" s="70"/>
    </row>
    <row r="1603" spans="1:28" ht="20.100000000000001" customHeight="1">
      <c r="A1603" s="72" t="s">
        <v>493</v>
      </c>
      <c r="B1603" s="72" t="s">
        <v>8465</v>
      </c>
      <c r="C1603" s="75">
        <f t="shared" si="25"/>
        <v>35107040</v>
      </c>
      <c r="D1603" s="75" t="e">
        <f>MATCH(C1603,estadored!$B$26:$B$322,0)</f>
        <v>#N/A</v>
      </c>
      <c r="E1603" s="73" t="s">
        <v>8466</v>
      </c>
      <c r="F1603" s="74" t="s">
        <v>5019</v>
      </c>
      <c r="G1603" s="74" t="s">
        <v>19</v>
      </c>
      <c r="H1603" s="74" t="s">
        <v>31</v>
      </c>
      <c r="I1603" s="74" t="s">
        <v>14</v>
      </c>
      <c r="J1603" s="72" t="s">
        <v>15</v>
      </c>
      <c r="K1603" s="72" t="s">
        <v>8427</v>
      </c>
      <c r="L1603" s="72" t="s">
        <v>545</v>
      </c>
      <c r="M1603" s="72" t="s">
        <v>237</v>
      </c>
      <c r="N1603" s="72">
        <v>4</v>
      </c>
      <c r="O1603" s="72">
        <v>41</v>
      </c>
      <c r="P1603" s="72">
        <v>20.74</v>
      </c>
      <c r="Q1603" s="72" t="s">
        <v>5021</v>
      </c>
      <c r="R1603" s="72">
        <v>4.6890944444444447</v>
      </c>
      <c r="S1603" s="72">
        <v>73</v>
      </c>
      <c r="T1603" s="75">
        <v>2</v>
      </c>
      <c r="U1603" s="75">
        <v>47.47</v>
      </c>
      <c r="V1603" s="75" t="s">
        <v>5022</v>
      </c>
      <c r="W1603" s="75">
        <v>-73.046519444444442</v>
      </c>
      <c r="X1603" s="76" t="s">
        <v>8467</v>
      </c>
      <c r="Y1603" s="72" t="s">
        <v>8440</v>
      </c>
      <c r="Z1603" s="74" t="s">
        <v>18</v>
      </c>
      <c r="AA1603" s="70"/>
      <c r="AB1603" s="70"/>
    </row>
    <row r="1604" spans="1:28" ht="20.100000000000001" customHeight="1">
      <c r="A1604" s="72" t="s">
        <v>674</v>
      </c>
      <c r="B1604" s="72" t="s">
        <v>10350</v>
      </c>
      <c r="C1604" s="75">
        <f t="shared" si="25"/>
        <v>28030070</v>
      </c>
      <c r="D1604" s="75" t="e">
        <f>MATCH(C1604,estadored!$B$26:$B$322,0)</f>
        <v>#N/A</v>
      </c>
      <c r="E1604" s="73" t="s">
        <v>10351</v>
      </c>
      <c r="F1604" s="74" t="s">
        <v>5019</v>
      </c>
      <c r="G1604" s="74" t="s">
        <v>12</v>
      </c>
      <c r="H1604" s="74" t="s">
        <v>13</v>
      </c>
      <c r="I1604" s="74" t="s">
        <v>24</v>
      </c>
      <c r="J1604" s="72" t="s">
        <v>15</v>
      </c>
      <c r="K1604" s="72" t="s">
        <v>10339</v>
      </c>
      <c r="L1604" s="72" t="s">
        <v>424</v>
      </c>
      <c r="M1604" s="72" t="s">
        <v>732</v>
      </c>
      <c r="N1604" s="72">
        <v>9</v>
      </c>
      <c r="O1604" s="72">
        <v>54</v>
      </c>
      <c r="P1604" s="72">
        <v>0</v>
      </c>
      <c r="Q1604" s="72" t="s">
        <v>5021</v>
      </c>
      <c r="R1604" s="72">
        <v>9.9</v>
      </c>
      <c r="S1604" s="72">
        <v>73</v>
      </c>
      <c r="T1604" s="75">
        <v>39</v>
      </c>
      <c r="U1604" s="75">
        <v>0</v>
      </c>
      <c r="V1604" s="75" t="s">
        <v>5022</v>
      </c>
      <c r="W1604" s="75">
        <v>-73.650000000000006</v>
      </c>
      <c r="X1604" s="76" t="s">
        <v>44</v>
      </c>
      <c r="Y1604" s="72" t="s">
        <v>6497</v>
      </c>
      <c r="Z1604" s="74" t="s">
        <v>6886</v>
      </c>
      <c r="AA1604" s="70"/>
      <c r="AB1604" s="70"/>
    </row>
    <row r="1605" spans="1:28" ht="20.100000000000001" customHeight="1">
      <c r="A1605" s="72" t="s">
        <v>1299</v>
      </c>
      <c r="B1605" s="72" t="s">
        <v>15500</v>
      </c>
      <c r="C1605" s="75">
        <f t="shared" si="25"/>
        <v>22060110</v>
      </c>
      <c r="D1605" s="75" t="e">
        <f>MATCH(C1605,estadored!$B$26:$B$322,0)</f>
        <v>#N/A</v>
      </c>
      <c r="E1605" s="73" t="s">
        <v>15501</v>
      </c>
      <c r="F1605" s="74" t="s">
        <v>5019</v>
      </c>
      <c r="G1605" s="74" t="s">
        <v>12</v>
      </c>
      <c r="H1605" s="74" t="s">
        <v>13</v>
      </c>
      <c r="I1605" s="74" t="s">
        <v>14</v>
      </c>
      <c r="J1605" s="72" t="s">
        <v>15</v>
      </c>
      <c r="K1605" s="72" t="s">
        <v>15502</v>
      </c>
      <c r="L1605" s="72" t="s">
        <v>637</v>
      </c>
      <c r="M1605" s="72" t="s">
        <v>15431</v>
      </c>
      <c r="N1605" s="72">
        <v>3</v>
      </c>
      <c r="O1605" s="72">
        <v>43</v>
      </c>
      <c r="P1605" s="72">
        <v>3.8</v>
      </c>
      <c r="Q1605" s="72" t="s">
        <v>5021</v>
      </c>
      <c r="R1605" s="72">
        <v>3.7177222222222222</v>
      </c>
      <c r="S1605" s="72">
        <v>75</v>
      </c>
      <c r="T1605" s="75">
        <v>25</v>
      </c>
      <c r="U1605" s="75">
        <v>24.8</v>
      </c>
      <c r="V1605" s="75" t="s">
        <v>5022</v>
      </c>
      <c r="W1605" s="75">
        <v>-75.423555555555566</v>
      </c>
      <c r="X1605" s="76" t="s">
        <v>15503</v>
      </c>
      <c r="Y1605" s="72" t="s">
        <v>5675</v>
      </c>
      <c r="Z1605" s="74" t="s">
        <v>18</v>
      </c>
      <c r="AA1605" s="70"/>
      <c r="AB1605" s="70"/>
    </row>
    <row r="1606" spans="1:28" ht="20.100000000000001" customHeight="1">
      <c r="A1606" s="72" t="s">
        <v>674</v>
      </c>
      <c r="B1606" s="72" t="s">
        <v>10480</v>
      </c>
      <c r="C1606" s="75">
        <f t="shared" si="25"/>
        <v>28045040</v>
      </c>
      <c r="D1606" s="75" t="e">
        <f>MATCH(C1606,estadored!$B$26:$B$322,0)</f>
        <v>#N/A</v>
      </c>
      <c r="E1606" s="73" t="s">
        <v>10481</v>
      </c>
      <c r="F1606" s="74" t="s">
        <v>5019</v>
      </c>
      <c r="G1606" s="74" t="s">
        <v>12</v>
      </c>
      <c r="H1606" s="74" t="s">
        <v>64</v>
      </c>
      <c r="I1606" s="74" t="s">
        <v>24</v>
      </c>
      <c r="J1606" s="72" t="s">
        <v>15</v>
      </c>
      <c r="K1606" s="72" t="s">
        <v>3430</v>
      </c>
      <c r="L1606" s="72" t="s">
        <v>424</v>
      </c>
      <c r="M1606" s="72" t="s">
        <v>723</v>
      </c>
      <c r="N1606" s="72">
        <v>9</v>
      </c>
      <c r="O1606" s="72">
        <v>37</v>
      </c>
      <c r="P1606" s="72">
        <v>0</v>
      </c>
      <c r="Q1606" s="72" t="s">
        <v>5021</v>
      </c>
      <c r="R1606" s="72">
        <v>9.6166666666666671</v>
      </c>
      <c r="S1606" s="72">
        <v>73</v>
      </c>
      <c r="T1606" s="75">
        <v>48</v>
      </c>
      <c r="U1606" s="75">
        <v>0</v>
      </c>
      <c r="V1606" s="75" t="s">
        <v>5022</v>
      </c>
      <c r="W1606" s="75">
        <v>-73.8</v>
      </c>
      <c r="X1606" s="76" t="s">
        <v>44</v>
      </c>
      <c r="Y1606" s="72" t="s">
        <v>6533</v>
      </c>
      <c r="Z1606" s="74" t="s">
        <v>9224</v>
      </c>
      <c r="AA1606" s="70"/>
      <c r="AB1606" s="70"/>
    </row>
    <row r="1607" spans="1:28" ht="20.100000000000001" customHeight="1">
      <c r="A1607" s="72" t="s">
        <v>303</v>
      </c>
      <c r="B1607" s="72" t="s">
        <v>2477</v>
      </c>
      <c r="C1607" s="75">
        <f t="shared" si="25"/>
        <v>29037701</v>
      </c>
      <c r="D1607" s="75">
        <f>MATCH(C1607,estadored!$B$26:$B$322,0)</f>
        <v>275</v>
      </c>
      <c r="E1607" s="73" t="s">
        <v>462</v>
      </c>
      <c r="F1607" s="74" t="s">
        <v>38</v>
      </c>
      <c r="G1607" s="74" t="s">
        <v>19</v>
      </c>
      <c r="H1607" s="74" t="s">
        <v>31</v>
      </c>
      <c r="I1607" s="74" t="s">
        <v>14</v>
      </c>
      <c r="J1607" s="72" t="s">
        <v>15</v>
      </c>
      <c r="K1607" s="72" t="s">
        <v>358</v>
      </c>
      <c r="L1607" s="72" t="s">
        <v>175</v>
      </c>
      <c r="M1607" s="72" t="s">
        <v>463</v>
      </c>
      <c r="N1607" s="72">
        <v>10</v>
      </c>
      <c r="O1607" s="72">
        <v>24</v>
      </c>
      <c r="P1607" s="72">
        <v>35</v>
      </c>
      <c r="Q1607" s="72" t="s">
        <v>5021</v>
      </c>
      <c r="R1607" s="72">
        <v>10.409722222222223</v>
      </c>
      <c r="S1607" s="72">
        <v>75</v>
      </c>
      <c r="T1607" s="75">
        <v>4</v>
      </c>
      <c r="U1607" s="75">
        <v>26.98</v>
      </c>
      <c r="V1607" s="75" t="s">
        <v>5022</v>
      </c>
      <c r="W1607" s="75">
        <v>-75.07416111111111</v>
      </c>
      <c r="X1607" s="76" t="s">
        <v>50</v>
      </c>
      <c r="Y1607" s="72" t="s">
        <v>464</v>
      </c>
      <c r="Z1607" s="74" t="s">
        <v>18</v>
      </c>
      <c r="AA1607" s="70"/>
      <c r="AB1607" s="70"/>
    </row>
    <row r="1608" spans="1:28" ht="20.100000000000001" customHeight="1">
      <c r="A1608" s="72" t="s">
        <v>303</v>
      </c>
      <c r="B1608" s="72" t="s">
        <v>2478</v>
      </c>
      <c r="C1608" s="75">
        <f t="shared" si="25"/>
        <v>12067001</v>
      </c>
      <c r="D1608" s="75">
        <f>MATCH(C1608,estadored!$B$26:$B$322,0)</f>
        <v>277</v>
      </c>
      <c r="E1608" s="73" t="s">
        <v>305</v>
      </c>
      <c r="F1608" s="74" t="s">
        <v>38</v>
      </c>
      <c r="G1608" s="74" t="s">
        <v>39</v>
      </c>
      <c r="H1608" s="74" t="s">
        <v>31</v>
      </c>
      <c r="I1608" s="74" t="s">
        <v>14</v>
      </c>
      <c r="J1608" s="72" t="s">
        <v>15</v>
      </c>
      <c r="K1608" s="72" t="s">
        <v>306</v>
      </c>
      <c r="L1608" s="72" t="s">
        <v>307</v>
      </c>
      <c r="M1608" s="72" t="s">
        <v>308</v>
      </c>
      <c r="N1608" s="72">
        <v>10</v>
      </c>
      <c r="O1608" s="72">
        <v>31</v>
      </c>
      <c r="P1608" s="72">
        <v>14</v>
      </c>
      <c r="Q1608" s="72" t="s">
        <v>5021</v>
      </c>
      <c r="R1608" s="72">
        <v>10.520555555555557</v>
      </c>
      <c r="S1608" s="72">
        <v>75</v>
      </c>
      <c r="T1608" s="75">
        <v>5</v>
      </c>
      <c r="U1608" s="75">
        <v>46.6</v>
      </c>
      <c r="V1608" s="75" t="s">
        <v>5022</v>
      </c>
      <c r="W1608" s="75">
        <v>-75.096277777777772</v>
      </c>
      <c r="X1608" s="76" t="s">
        <v>309</v>
      </c>
      <c r="Y1608" s="72" t="s">
        <v>310</v>
      </c>
      <c r="Z1608" s="74" t="s">
        <v>18</v>
      </c>
      <c r="AA1608" s="70"/>
      <c r="AB1608" s="70"/>
    </row>
    <row r="1609" spans="1:28" ht="20.100000000000001" customHeight="1">
      <c r="A1609" s="72" t="s">
        <v>493</v>
      </c>
      <c r="B1609" s="72" t="s">
        <v>8265</v>
      </c>
      <c r="C1609" s="75">
        <f t="shared" si="25"/>
        <v>35015040</v>
      </c>
      <c r="D1609" s="75" t="e">
        <f>MATCH(C1609,estadored!$B$26:$B$322,0)</f>
        <v>#N/A</v>
      </c>
      <c r="E1609" s="73" t="s">
        <v>8266</v>
      </c>
      <c r="F1609" s="74" t="s">
        <v>5019</v>
      </c>
      <c r="G1609" s="74" t="s">
        <v>12</v>
      </c>
      <c r="H1609" s="74" t="s">
        <v>26</v>
      </c>
      <c r="I1609" s="74" t="s">
        <v>24</v>
      </c>
      <c r="J1609" s="72" t="s">
        <v>15</v>
      </c>
      <c r="K1609" s="72" t="s">
        <v>8264</v>
      </c>
      <c r="L1609" s="72" t="s">
        <v>501</v>
      </c>
      <c r="M1609" s="72" t="s">
        <v>8246</v>
      </c>
      <c r="N1609" s="72">
        <v>3</v>
      </c>
      <c r="O1609" s="72">
        <v>45</v>
      </c>
      <c r="P1609" s="72">
        <v>0</v>
      </c>
      <c r="Q1609" s="72" t="s">
        <v>5021</v>
      </c>
      <c r="R1609" s="72">
        <v>3.75</v>
      </c>
      <c r="S1609" s="72">
        <v>73</v>
      </c>
      <c r="T1609" s="75">
        <v>26</v>
      </c>
      <c r="U1609" s="75">
        <v>0</v>
      </c>
      <c r="V1609" s="75" t="s">
        <v>5022</v>
      </c>
      <c r="W1609" s="75">
        <v>-73.433333333333337</v>
      </c>
      <c r="X1609" s="76" t="s">
        <v>5714</v>
      </c>
      <c r="Y1609" s="72" t="s">
        <v>5465</v>
      </c>
      <c r="Z1609" s="74" t="s">
        <v>6003</v>
      </c>
      <c r="AA1609" s="70"/>
      <c r="AB1609" s="70"/>
    </row>
    <row r="1610" spans="1:28" ht="20.100000000000001" customHeight="1">
      <c r="A1610" s="72" t="s">
        <v>892</v>
      </c>
      <c r="B1610" s="72" t="s">
        <v>12172</v>
      </c>
      <c r="C1610" s="75">
        <f t="shared" si="25"/>
        <v>52050100</v>
      </c>
      <c r="D1610" s="75" t="e">
        <f>MATCH(C1610,estadored!$B$26:$B$322,0)</f>
        <v>#N/A</v>
      </c>
      <c r="E1610" s="73" t="s">
        <v>12173</v>
      </c>
      <c r="F1610" s="74" t="s">
        <v>5019</v>
      </c>
      <c r="G1610" s="74" t="s">
        <v>12</v>
      </c>
      <c r="H1610" s="74" t="s">
        <v>13</v>
      </c>
      <c r="I1610" s="74" t="s">
        <v>14</v>
      </c>
      <c r="J1610" s="72" t="s">
        <v>15</v>
      </c>
      <c r="K1610" s="72" t="s">
        <v>967</v>
      </c>
      <c r="L1610" s="72" t="s">
        <v>908</v>
      </c>
      <c r="M1610" s="72" t="s">
        <v>12174</v>
      </c>
      <c r="N1610" s="72">
        <v>0</v>
      </c>
      <c r="O1610" s="72">
        <v>54</v>
      </c>
      <c r="P1610" s="72">
        <v>24</v>
      </c>
      <c r="Q1610" s="72" t="s">
        <v>5021</v>
      </c>
      <c r="R1610" s="72">
        <v>0.90666666666666673</v>
      </c>
      <c r="S1610" s="72">
        <v>77</v>
      </c>
      <c r="T1610" s="75">
        <v>34</v>
      </c>
      <c r="U1610" s="75">
        <v>53</v>
      </c>
      <c r="V1610" s="75" t="s">
        <v>5022</v>
      </c>
      <c r="W1610" s="75">
        <v>-77.581388888888881</v>
      </c>
      <c r="X1610" s="76" t="s">
        <v>6109</v>
      </c>
      <c r="Y1610" s="72" t="s">
        <v>725</v>
      </c>
      <c r="Z1610" s="74" t="s">
        <v>18</v>
      </c>
      <c r="AA1610" s="70"/>
      <c r="AB1610" s="70"/>
    </row>
    <row r="1611" spans="1:28" ht="20.100000000000001" customHeight="1">
      <c r="A1611" s="72" t="s">
        <v>493</v>
      </c>
      <c r="B1611" s="72" t="s">
        <v>8238</v>
      </c>
      <c r="C1611" s="75">
        <f t="shared" si="25"/>
        <v>35010070</v>
      </c>
      <c r="D1611" s="75" t="e">
        <f>MATCH(C1611,estadored!$B$26:$B$322,0)</f>
        <v>#N/A</v>
      </c>
      <c r="E1611" s="73" t="s">
        <v>8239</v>
      </c>
      <c r="F1611" s="74" t="s">
        <v>5019</v>
      </c>
      <c r="G1611" s="74" t="s">
        <v>12</v>
      </c>
      <c r="H1611" s="74" t="s">
        <v>13</v>
      </c>
      <c r="I1611" s="74" t="s">
        <v>14</v>
      </c>
      <c r="J1611" s="72" t="s">
        <v>15</v>
      </c>
      <c r="K1611" s="72" t="s">
        <v>8227</v>
      </c>
      <c r="L1611" s="72" t="s">
        <v>501</v>
      </c>
      <c r="M1611" s="72" t="s">
        <v>8227</v>
      </c>
      <c r="N1611" s="72">
        <v>3</v>
      </c>
      <c r="O1611" s="72">
        <v>52</v>
      </c>
      <c r="P1611" s="72">
        <v>42</v>
      </c>
      <c r="Q1611" s="72" t="s">
        <v>5021</v>
      </c>
      <c r="R1611" s="72">
        <v>3.8783333333333334</v>
      </c>
      <c r="S1611" s="72">
        <v>73</v>
      </c>
      <c r="T1611" s="75">
        <v>45</v>
      </c>
      <c r="U1611" s="75">
        <v>31</v>
      </c>
      <c r="V1611" s="75" t="s">
        <v>5022</v>
      </c>
      <c r="W1611" s="75">
        <v>-73.758611111111108</v>
      </c>
      <c r="X1611" s="76" t="s">
        <v>519</v>
      </c>
      <c r="Y1611" s="72" t="s">
        <v>195</v>
      </c>
      <c r="Z1611" s="74" t="s">
        <v>18</v>
      </c>
      <c r="AA1611" s="70"/>
      <c r="AB1611" s="70"/>
    </row>
    <row r="1612" spans="1:28" ht="20.100000000000001" customHeight="1">
      <c r="A1612" s="72" t="s">
        <v>1299</v>
      </c>
      <c r="B1612" s="72" t="s">
        <v>15540</v>
      </c>
      <c r="C1612" s="75">
        <f t="shared" si="25"/>
        <v>22077060</v>
      </c>
      <c r="D1612" s="75" t="e">
        <f>MATCH(C1612,estadored!$B$26:$B$322,0)</f>
        <v>#N/A</v>
      </c>
      <c r="E1612" s="73" t="s">
        <v>15541</v>
      </c>
      <c r="F1612" s="74" t="s">
        <v>5019</v>
      </c>
      <c r="G1612" s="74" t="s">
        <v>19</v>
      </c>
      <c r="H1612" s="74" t="s">
        <v>31</v>
      </c>
      <c r="I1612" s="74" t="s">
        <v>14</v>
      </c>
      <c r="J1612" s="72" t="s">
        <v>15</v>
      </c>
      <c r="K1612" s="72" t="s">
        <v>15530</v>
      </c>
      <c r="L1612" s="72" t="s">
        <v>637</v>
      </c>
      <c r="M1612" s="72" t="s">
        <v>14955</v>
      </c>
      <c r="N1612" s="72">
        <v>4</v>
      </c>
      <c r="O1612" s="72">
        <v>10</v>
      </c>
      <c r="P1612" s="72">
        <v>16.899999999999999</v>
      </c>
      <c r="Q1612" s="72" t="s">
        <v>5021</v>
      </c>
      <c r="R1612" s="72">
        <v>4.1713611111111115</v>
      </c>
      <c r="S1612" s="72">
        <v>75</v>
      </c>
      <c r="T1612" s="75">
        <v>16</v>
      </c>
      <c r="U1612" s="75">
        <v>28.2</v>
      </c>
      <c r="V1612" s="75" t="s">
        <v>5022</v>
      </c>
      <c r="W1612" s="75">
        <v>-75.274500000000003</v>
      </c>
      <c r="X1612" s="76" t="s">
        <v>15542</v>
      </c>
      <c r="Y1612" s="72" t="s">
        <v>5967</v>
      </c>
      <c r="Z1612" s="74" t="s">
        <v>18</v>
      </c>
      <c r="AA1612" s="70"/>
      <c r="AB1612" s="70"/>
    </row>
    <row r="1613" spans="1:28" ht="20.100000000000001" customHeight="1">
      <c r="A1613" s="72" t="s">
        <v>674</v>
      </c>
      <c r="B1613" s="72" t="s">
        <v>9856</v>
      </c>
      <c r="C1613" s="75">
        <f t="shared" si="25"/>
        <v>15067040</v>
      </c>
      <c r="D1613" s="75" t="e">
        <f>MATCH(C1613,estadored!$B$26:$B$322,0)</f>
        <v>#N/A</v>
      </c>
      <c r="E1613" s="73" t="s">
        <v>2105</v>
      </c>
      <c r="F1613" s="74" t="s">
        <v>5019</v>
      </c>
      <c r="G1613" s="74" t="s">
        <v>19</v>
      </c>
      <c r="H1613" s="74" t="s">
        <v>31</v>
      </c>
      <c r="I1613" s="74" t="s">
        <v>14</v>
      </c>
      <c r="J1613" s="72" t="s">
        <v>15</v>
      </c>
      <c r="K1613" s="72" t="s">
        <v>685</v>
      </c>
      <c r="L1613" s="72" t="s">
        <v>678</v>
      </c>
      <c r="M1613" s="72" t="s">
        <v>682</v>
      </c>
      <c r="N1613" s="72">
        <v>11</v>
      </c>
      <c r="O1613" s="72">
        <v>4</v>
      </c>
      <c r="P1613" s="72">
        <v>15.7</v>
      </c>
      <c r="Q1613" s="72" t="s">
        <v>5021</v>
      </c>
      <c r="R1613" s="72">
        <v>11.071027777777777</v>
      </c>
      <c r="S1613" s="72">
        <v>72</v>
      </c>
      <c r="T1613" s="75">
        <v>40</v>
      </c>
      <c r="U1613" s="75">
        <v>5.6</v>
      </c>
      <c r="V1613" s="75" t="s">
        <v>5022</v>
      </c>
      <c r="W1613" s="75">
        <v>-72.668222222222226</v>
      </c>
      <c r="X1613" s="76" t="s">
        <v>119</v>
      </c>
      <c r="Y1613" s="72" t="s">
        <v>5763</v>
      </c>
      <c r="Z1613" s="74" t="s">
        <v>18</v>
      </c>
      <c r="AA1613" s="70"/>
      <c r="AB1613" s="70"/>
    </row>
    <row r="1614" spans="1:28" ht="20.100000000000001" customHeight="1">
      <c r="A1614" s="72" t="s">
        <v>1299</v>
      </c>
      <c r="B1614" s="72" t="s">
        <v>14976</v>
      </c>
      <c r="C1614" s="75">
        <f t="shared" si="25"/>
        <v>21185030</v>
      </c>
      <c r="D1614" s="75" t="e">
        <f>MATCH(C1614,estadored!$B$26:$B$322,0)</f>
        <v>#N/A</v>
      </c>
      <c r="E1614" s="73" t="s">
        <v>14977</v>
      </c>
      <c r="F1614" s="74" t="s">
        <v>5019</v>
      </c>
      <c r="G1614" s="74" t="s">
        <v>12</v>
      </c>
      <c r="H1614" s="74" t="s">
        <v>64</v>
      </c>
      <c r="I1614" s="74" t="s">
        <v>14</v>
      </c>
      <c r="J1614" s="72" t="s">
        <v>15</v>
      </c>
      <c r="K1614" s="72" t="s">
        <v>14954</v>
      </c>
      <c r="L1614" s="72" t="s">
        <v>637</v>
      </c>
      <c r="M1614" s="72" t="s">
        <v>14960</v>
      </c>
      <c r="N1614" s="72">
        <v>4</v>
      </c>
      <c r="O1614" s="72">
        <v>0</v>
      </c>
      <c r="P1614" s="72">
        <v>31.8</v>
      </c>
      <c r="Q1614" s="72" t="s">
        <v>5021</v>
      </c>
      <c r="R1614" s="72">
        <v>4.0088333333333335</v>
      </c>
      <c r="S1614" s="72">
        <v>74</v>
      </c>
      <c r="T1614" s="75">
        <v>58</v>
      </c>
      <c r="U1614" s="75">
        <v>53</v>
      </c>
      <c r="V1614" s="75" t="s">
        <v>5022</v>
      </c>
      <c r="W1614" s="75">
        <v>-74.981388888888887</v>
      </c>
      <c r="X1614" s="76" t="s">
        <v>14978</v>
      </c>
      <c r="Y1614" s="72" t="s">
        <v>14979</v>
      </c>
      <c r="Z1614" s="74" t="s">
        <v>18</v>
      </c>
      <c r="AA1614" s="70"/>
      <c r="AB1614" s="70"/>
    </row>
    <row r="1615" spans="1:28" ht="20.100000000000001" customHeight="1">
      <c r="A1615" s="72" t="s">
        <v>763</v>
      </c>
      <c r="B1615" s="72" t="s">
        <v>11450</v>
      </c>
      <c r="C1615" s="75">
        <f t="shared" si="25"/>
        <v>35090070</v>
      </c>
      <c r="D1615" s="75" t="e">
        <f>MATCH(C1615,estadored!$B$26:$B$322,0)</f>
        <v>#N/A</v>
      </c>
      <c r="E1615" s="73" t="s">
        <v>11451</v>
      </c>
      <c r="F1615" s="74" t="s">
        <v>5019</v>
      </c>
      <c r="G1615" s="74" t="s">
        <v>12</v>
      </c>
      <c r="H1615" s="74" t="s">
        <v>13</v>
      </c>
      <c r="I1615" s="74" t="s">
        <v>14</v>
      </c>
      <c r="J1615" s="72" t="s">
        <v>15</v>
      </c>
      <c r="K1615" s="72" t="s">
        <v>8427</v>
      </c>
      <c r="L1615" s="72" t="s">
        <v>173</v>
      </c>
      <c r="M1615" s="72" t="s">
        <v>835</v>
      </c>
      <c r="N1615" s="72">
        <v>5</v>
      </c>
      <c r="O1615" s="72">
        <v>22</v>
      </c>
      <c r="P1615" s="72">
        <v>0</v>
      </c>
      <c r="Q1615" s="72" t="s">
        <v>5021</v>
      </c>
      <c r="R1615" s="72">
        <v>5.3666666666666663</v>
      </c>
      <c r="S1615" s="72">
        <v>72</v>
      </c>
      <c r="T1615" s="75">
        <v>55</v>
      </c>
      <c r="U1615" s="75">
        <v>0</v>
      </c>
      <c r="V1615" s="75" t="s">
        <v>5022</v>
      </c>
      <c r="W1615" s="75">
        <v>-72.916666666666671</v>
      </c>
      <c r="X1615" s="76" t="s">
        <v>11058</v>
      </c>
      <c r="Y1615" s="72" t="s">
        <v>11377</v>
      </c>
      <c r="Z1615" s="74" t="s">
        <v>18</v>
      </c>
      <c r="AA1615" s="70"/>
      <c r="AB1615" s="70"/>
    </row>
    <row r="1616" spans="1:28" ht="20.100000000000001" customHeight="1">
      <c r="A1616" s="72" t="s">
        <v>303</v>
      </c>
      <c r="B1616" s="72" t="s">
        <v>7532</v>
      </c>
      <c r="C1616" s="75">
        <f t="shared" si="25"/>
        <v>29015030</v>
      </c>
      <c r="D1616" s="75" t="e">
        <f>MATCH(C1616,estadored!$B$26:$B$322,0)</f>
        <v>#N/A</v>
      </c>
      <c r="E1616" s="73" t="s">
        <v>7533</v>
      </c>
      <c r="F1616" s="74" t="s">
        <v>5019</v>
      </c>
      <c r="G1616" s="74" t="s">
        <v>12</v>
      </c>
      <c r="H1616" s="74" t="s">
        <v>26</v>
      </c>
      <c r="I1616" s="74" t="s">
        <v>14</v>
      </c>
      <c r="J1616" s="72" t="s">
        <v>15</v>
      </c>
      <c r="K1616" s="72" t="s">
        <v>352</v>
      </c>
      <c r="L1616" s="72" t="s">
        <v>175</v>
      </c>
      <c r="M1616" s="72" t="s">
        <v>433</v>
      </c>
      <c r="N1616" s="72">
        <v>10</v>
      </c>
      <c r="O1616" s="72">
        <v>3</v>
      </c>
      <c r="P1616" s="72">
        <v>52</v>
      </c>
      <c r="Q1616" s="72" t="s">
        <v>5021</v>
      </c>
      <c r="R1616" s="72">
        <v>10.064444444444446</v>
      </c>
      <c r="S1616" s="72">
        <v>74</v>
      </c>
      <c r="T1616" s="75">
        <v>51</v>
      </c>
      <c r="U1616" s="75">
        <v>8</v>
      </c>
      <c r="V1616" s="75" t="s">
        <v>5022</v>
      </c>
      <c r="W1616" s="75">
        <v>-74.85222222222221</v>
      </c>
      <c r="X1616" s="76" t="s">
        <v>21</v>
      </c>
      <c r="Y1616" s="72" t="s">
        <v>5099</v>
      </c>
      <c r="Z1616" s="74" t="s">
        <v>18</v>
      </c>
      <c r="AA1616" s="70"/>
      <c r="AB1616" s="70"/>
    </row>
    <row r="1617" spans="1:28" ht="20.100000000000001" customHeight="1">
      <c r="A1617" s="72" t="s">
        <v>11</v>
      </c>
      <c r="B1617" s="72" t="s">
        <v>6418</v>
      </c>
      <c r="C1617" s="75">
        <f t="shared" si="25"/>
        <v>27030040</v>
      </c>
      <c r="D1617" s="75" t="e">
        <f>MATCH(C1617,estadored!$B$26:$B$322,0)</f>
        <v>#N/A</v>
      </c>
      <c r="E1617" s="73" t="s">
        <v>6419</v>
      </c>
      <c r="F1617" s="74" t="s">
        <v>5019</v>
      </c>
      <c r="G1617" s="74" t="s">
        <v>12</v>
      </c>
      <c r="H1617" s="74" t="s">
        <v>13</v>
      </c>
      <c r="I1617" s="74" t="s">
        <v>14</v>
      </c>
      <c r="J1617" s="72" t="s">
        <v>15</v>
      </c>
      <c r="K1617" s="72" t="s">
        <v>184</v>
      </c>
      <c r="L1617" s="72" t="s">
        <v>27</v>
      </c>
      <c r="M1617" s="72" t="s">
        <v>176</v>
      </c>
      <c r="N1617" s="72">
        <v>7</v>
      </c>
      <c r="O1617" s="72">
        <v>54</v>
      </c>
      <c r="P1617" s="72">
        <v>15.9</v>
      </c>
      <c r="Q1617" s="72" t="s">
        <v>5021</v>
      </c>
      <c r="R1617" s="72">
        <v>7.9044166666666671</v>
      </c>
      <c r="S1617" s="72">
        <v>74</v>
      </c>
      <c r="T1617" s="75">
        <v>48</v>
      </c>
      <c r="U1617" s="75">
        <v>50.4</v>
      </c>
      <c r="V1617" s="75" t="s">
        <v>5022</v>
      </c>
      <c r="W1617" s="75">
        <v>-74.813999999999993</v>
      </c>
      <c r="X1617" s="76" t="s">
        <v>110</v>
      </c>
      <c r="Y1617" s="72" t="s">
        <v>5715</v>
      </c>
      <c r="Z1617" s="74" t="s">
        <v>18</v>
      </c>
      <c r="AA1617" s="70"/>
      <c r="AB1617" s="70"/>
    </row>
    <row r="1618" spans="1:28" ht="20.100000000000001" customHeight="1">
      <c r="A1618" s="72" t="s">
        <v>1031</v>
      </c>
      <c r="B1618" s="72" t="s">
        <v>13794</v>
      </c>
      <c r="C1618" s="75">
        <f t="shared" si="25"/>
        <v>37057100</v>
      </c>
      <c r="D1618" s="75" t="e">
        <f>MATCH(C1618,estadored!$B$26:$B$322,0)</f>
        <v>#N/A</v>
      </c>
      <c r="E1618" s="73" t="s">
        <v>13795</v>
      </c>
      <c r="F1618" s="74" t="s">
        <v>5019</v>
      </c>
      <c r="G1618" s="74" t="s">
        <v>19</v>
      </c>
      <c r="H1618" s="74" t="s">
        <v>20</v>
      </c>
      <c r="I1618" s="74" t="s">
        <v>24</v>
      </c>
      <c r="J1618" s="72" t="s">
        <v>15</v>
      </c>
      <c r="K1618" s="72" t="s">
        <v>13796</v>
      </c>
      <c r="L1618" s="72" t="s">
        <v>558</v>
      </c>
      <c r="M1618" s="72" t="s">
        <v>1135</v>
      </c>
      <c r="N1618" s="72">
        <v>6</v>
      </c>
      <c r="O1618" s="72">
        <v>56</v>
      </c>
      <c r="P1618" s="72">
        <v>50</v>
      </c>
      <c r="Q1618" s="72" t="s">
        <v>5021</v>
      </c>
      <c r="R1618" s="72">
        <v>6.9472222222222229</v>
      </c>
      <c r="S1618" s="72">
        <v>71</v>
      </c>
      <c r="T1618" s="75">
        <v>13</v>
      </c>
      <c r="U1618" s="75">
        <v>9</v>
      </c>
      <c r="V1618" s="75" t="s">
        <v>5022</v>
      </c>
      <c r="W1618" s="75">
        <v>-71.219166666666666</v>
      </c>
      <c r="X1618" s="76" t="s">
        <v>5473</v>
      </c>
      <c r="Y1618" s="72" t="s">
        <v>557</v>
      </c>
      <c r="Z1618" s="74" t="s">
        <v>12927</v>
      </c>
      <c r="AA1618" s="70"/>
      <c r="AB1618" s="70"/>
    </row>
    <row r="1619" spans="1:28" ht="20.100000000000001" customHeight="1">
      <c r="A1619" s="72" t="s">
        <v>1299</v>
      </c>
      <c r="B1619" s="72" t="s">
        <v>14995</v>
      </c>
      <c r="C1619" s="75">
        <f t="shared" si="25"/>
        <v>21187060</v>
      </c>
      <c r="D1619" s="75" t="e">
        <f>MATCH(C1619,estadored!$B$26:$B$322,0)</f>
        <v>#N/A</v>
      </c>
      <c r="E1619" s="73" t="s">
        <v>14996</v>
      </c>
      <c r="F1619" s="74" t="s">
        <v>5019</v>
      </c>
      <c r="G1619" s="74" t="s">
        <v>19</v>
      </c>
      <c r="H1619" s="74" t="s">
        <v>20</v>
      </c>
      <c r="I1619" s="74" t="s">
        <v>24</v>
      </c>
      <c r="J1619" s="72" t="s">
        <v>15</v>
      </c>
      <c r="K1619" s="72" t="s">
        <v>14954</v>
      </c>
      <c r="L1619" s="72" t="s">
        <v>637</v>
      </c>
      <c r="M1619" s="72" t="s">
        <v>14960</v>
      </c>
      <c r="N1619" s="72">
        <v>4</v>
      </c>
      <c r="O1619" s="72">
        <v>2</v>
      </c>
      <c r="P1619" s="72">
        <v>0</v>
      </c>
      <c r="Q1619" s="72" t="s">
        <v>5021</v>
      </c>
      <c r="R1619" s="72">
        <v>4.0333333333333332</v>
      </c>
      <c r="S1619" s="72">
        <v>74</v>
      </c>
      <c r="T1619" s="75">
        <v>59</v>
      </c>
      <c r="U1619" s="75">
        <v>0</v>
      </c>
      <c r="V1619" s="75" t="s">
        <v>5022</v>
      </c>
      <c r="W1619" s="75">
        <v>-74.983333333333334</v>
      </c>
      <c r="X1619" s="76" t="s">
        <v>14997</v>
      </c>
      <c r="Y1619" s="72" t="s">
        <v>7421</v>
      </c>
      <c r="Z1619" s="74" t="s">
        <v>6256</v>
      </c>
      <c r="AA1619" s="70"/>
      <c r="AB1619" s="70"/>
    </row>
    <row r="1620" spans="1:28" ht="20.100000000000001" customHeight="1">
      <c r="A1620" s="72" t="s">
        <v>1371</v>
      </c>
      <c r="B1620" s="72" t="s">
        <v>15946</v>
      </c>
      <c r="C1620" s="75">
        <f t="shared" si="25"/>
        <v>21205890</v>
      </c>
      <c r="D1620" s="75" t="e">
        <f>MATCH(C1620,estadored!$B$26:$B$322,0)</f>
        <v>#N/A</v>
      </c>
      <c r="E1620" s="73" t="s">
        <v>15947</v>
      </c>
      <c r="F1620" s="74" t="s">
        <v>5019</v>
      </c>
      <c r="G1620" s="74" t="s">
        <v>12</v>
      </c>
      <c r="H1620" s="74" t="s">
        <v>111</v>
      </c>
      <c r="I1620" s="74" t="s">
        <v>14</v>
      </c>
      <c r="J1620" s="72" t="s">
        <v>15</v>
      </c>
      <c r="K1620" s="72" t="s">
        <v>624</v>
      </c>
      <c r="L1620" s="72" t="s">
        <v>522</v>
      </c>
      <c r="M1620" s="72" t="s">
        <v>15948</v>
      </c>
      <c r="N1620" s="72">
        <v>4</v>
      </c>
      <c r="O1620" s="72">
        <v>53</v>
      </c>
      <c r="P1620" s="72">
        <v>9.4</v>
      </c>
      <c r="Q1620" s="72" t="s">
        <v>5021</v>
      </c>
      <c r="R1620" s="72">
        <v>4.8859444444444442</v>
      </c>
      <c r="S1620" s="72">
        <v>74</v>
      </c>
      <c r="T1620" s="75">
        <v>3</v>
      </c>
      <c r="U1620" s="75">
        <v>15.6</v>
      </c>
      <c r="V1620" s="75" t="s">
        <v>5022</v>
      </c>
      <c r="W1620" s="75">
        <v>-74.054333333333332</v>
      </c>
      <c r="X1620" s="76" t="s">
        <v>6136</v>
      </c>
      <c r="Y1620" s="72" t="s">
        <v>5262</v>
      </c>
      <c r="Z1620" s="74" t="s">
        <v>18</v>
      </c>
      <c r="AA1620" s="70"/>
      <c r="AB1620" s="70"/>
    </row>
    <row r="1621" spans="1:28" ht="20.100000000000001" customHeight="1">
      <c r="A1621" s="72" t="s">
        <v>1371</v>
      </c>
      <c r="B1621" s="72" t="s">
        <v>15800</v>
      </c>
      <c r="C1621" s="75">
        <f t="shared" si="25"/>
        <v>21201180</v>
      </c>
      <c r="D1621" s="75" t="e">
        <f>MATCH(C1621,estadored!$B$26:$B$322,0)</f>
        <v>#N/A</v>
      </c>
      <c r="E1621" s="73" t="s">
        <v>15801</v>
      </c>
      <c r="F1621" s="74" t="s">
        <v>5019</v>
      </c>
      <c r="G1621" s="74" t="s">
        <v>12</v>
      </c>
      <c r="H1621" s="74" t="s">
        <v>13</v>
      </c>
      <c r="I1621" s="74" t="s">
        <v>14</v>
      </c>
      <c r="J1621" s="72" t="s">
        <v>15</v>
      </c>
      <c r="K1621" s="72" t="s">
        <v>1322</v>
      </c>
      <c r="L1621" s="72" t="s">
        <v>522</v>
      </c>
      <c r="M1621" s="72" t="s">
        <v>15802</v>
      </c>
      <c r="N1621" s="72">
        <v>5</v>
      </c>
      <c r="O1621" s="72">
        <v>11</v>
      </c>
      <c r="P1621" s="72">
        <v>3.4</v>
      </c>
      <c r="Q1621" s="72" t="s">
        <v>5021</v>
      </c>
      <c r="R1621" s="72">
        <v>5.184277777777778</v>
      </c>
      <c r="S1621" s="72">
        <v>73</v>
      </c>
      <c r="T1621" s="75">
        <v>56</v>
      </c>
      <c r="U1621" s="75">
        <v>28</v>
      </c>
      <c r="V1621" s="75" t="s">
        <v>5022</v>
      </c>
      <c r="W1621" s="75">
        <v>-73.941111111111113</v>
      </c>
      <c r="X1621" s="76" t="s">
        <v>784</v>
      </c>
      <c r="Y1621" s="72" t="s">
        <v>354</v>
      </c>
      <c r="Z1621" s="74" t="s">
        <v>18</v>
      </c>
      <c r="AA1621" s="70"/>
      <c r="AB1621" s="70"/>
    </row>
    <row r="1622" spans="1:28" ht="20.100000000000001" customHeight="1">
      <c r="A1622" s="72" t="s">
        <v>1371</v>
      </c>
      <c r="B1622" s="72" t="s">
        <v>15852</v>
      </c>
      <c r="C1622" s="75">
        <f t="shared" si="25"/>
        <v>21201930</v>
      </c>
      <c r="D1622" s="75" t="e">
        <f>MATCH(C1622,estadored!$B$26:$B$322,0)</f>
        <v>#N/A</v>
      </c>
      <c r="E1622" s="73" t="s">
        <v>15853</v>
      </c>
      <c r="F1622" s="74" t="s">
        <v>5019</v>
      </c>
      <c r="G1622" s="74" t="s">
        <v>12</v>
      </c>
      <c r="H1622" s="74" t="s">
        <v>13</v>
      </c>
      <c r="I1622" s="74" t="s">
        <v>14</v>
      </c>
      <c r="J1622" s="72" t="s">
        <v>15</v>
      </c>
      <c r="K1622" s="72" t="s">
        <v>1322</v>
      </c>
      <c r="L1622" s="72" t="s">
        <v>522</v>
      </c>
      <c r="M1622" s="72" t="s">
        <v>15802</v>
      </c>
      <c r="N1622" s="72">
        <v>5</v>
      </c>
      <c r="O1622" s="72">
        <v>11</v>
      </c>
      <c r="P1622" s="72">
        <v>3.4</v>
      </c>
      <c r="Q1622" s="72" t="s">
        <v>5021</v>
      </c>
      <c r="R1622" s="72">
        <v>5.184277777777778</v>
      </c>
      <c r="S1622" s="72">
        <v>73</v>
      </c>
      <c r="T1622" s="75">
        <v>56</v>
      </c>
      <c r="U1622" s="75">
        <v>28</v>
      </c>
      <c r="V1622" s="75" t="s">
        <v>5022</v>
      </c>
      <c r="W1622" s="75">
        <v>-73.941111111111113</v>
      </c>
      <c r="X1622" s="76" t="s">
        <v>784</v>
      </c>
      <c r="Y1622" s="72" t="s">
        <v>9772</v>
      </c>
      <c r="Z1622" s="74" t="s">
        <v>18</v>
      </c>
      <c r="AA1622" s="70"/>
      <c r="AB1622" s="70"/>
    </row>
    <row r="1623" spans="1:28" ht="20.100000000000001" customHeight="1">
      <c r="A1623" s="72" t="s">
        <v>1371</v>
      </c>
      <c r="B1623" s="72" t="s">
        <v>16064</v>
      </c>
      <c r="C1623" s="75">
        <f t="shared" si="25"/>
        <v>21208670</v>
      </c>
      <c r="D1623" s="75" t="e">
        <f>MATCH(C1623,estadored!$B$26:$B$322,0)</f>
        <v>#N/A</v>
      </c>
      <c r="E1623" s="73" t="s">
        <v>16065</v>
      </c>
      <c r="F1623" s="74" t="s">
        <v>5019</v>
      </c>
      <c r="G1623" s="74" t="s">
        <v>19</v>
      </c>
      <c r="H1623" s="74" t="s">
        <v>20</v>
      </c>
      <c r="I1623" s="74" t="s">
        <v>14</v>
      </c>
      <c r="J1623" s="72" t="s">
        <v>15</v>
      </c>
      <c r="K1623" s="72" t="s">
        <v>1322</v>
      </c>
      <c r="L1623" s="72" t="s">
        <v>522</v>
      </c>
      <c r="M1623" s="72" t="s">
        <v>15802</v>
      </c>
      <c r="N1623" s="72">
        <v>5</v>
      </c>
      <c r="O1623" s="72">
        <v>11</v>
      </c>
      <c r="P1623" s="72">
        <v>3.4</v>
      </c>
      <c r="Q1623" s="72" t="s">
        <v>5021</v>
      </c>
      <c r="R1623" s="72">
        <v>5.184277777777778</v>
      </c>
      <c r="S1623" s="72">
        <v>73</v>
      </c>
      <c r="T1623" s="75">
        <v>56</v>
      </c>
      <c r="U1623" s="75">
        <v>28</v>
      </c>
      <c r="V1623" s="75" t="s">
        <v>5022</v>
      </c>
      <c r="W1623" s="75">
        <v>-73.941111111111113</v>
      </c>
      <c r="X1623" s="76" t="s">
        <v>784</v>
      </c>
      <c r="Y1623" s="72" t="s">
        <v>16066</v>
      </c>
      <c r="Z1623" s="74" t="s">
        <v>18</v>
      </c>
      <c r="AA1623" s="70"/>
      <c r="AB1623" s="70"/>
    </row>
    <row r="1624" spans="1:28" ht="20.100000000000001" customHeight="1">
      <c r="A1624" s="72" t="s">
        <v>564</v>
      </c>
      <c r="B1624" s="72" t="s">
        <v>9476</v>
      </c>
      <c r="C1624" s="75">
        <f t="shared" si="25"/>
        <v>44130020</v>
      </c>
      <c r="D1624" s="75" t="e">
        <f>MATCH(C1624,estadored!$B$26:$B$322,0)</f>
        <v>#N/A</v>
      </c>
      <c r="E1624" s="73" t="s">
        <v>9477</v>
      </c>
      <c r="F1624" s="74" t="s">
        <v>5019</v>
      </c>
      <c r="G1624" s="74" t="s">
        <v>12</v>
      </c>
      <c r="H1624" s="74" t="s">
        <v>13</v>
      </c>
      <c r="I1624" s="74" t="s">
        <v>24</v>
      </c>
      <c r="J1624" s="72" t="s">
        <v>15</v>
      </c>
      <c r="K1624" s="72" t="s">
        <v>658</v>
      </c>
      <c r="L1624" s="72" t="s">
        <v>660</v>
      </c>
      <c r="M1624" s="72" t="s">
        <v>661</v>
      </c>
      <c r="N1624" s="72">
        <v>0</v>
      </c>
      <c r="O1624" s="72">
        <v>20</v>
      </c>
      <c r="P1624" s="72">
        <v>20.100000000000001</v>
      </c>
      <c r="Q1624" s="72" t="s">
        <v>9401</v>
      </c>
      <c r="R1624" s="72">
        <v>-0.33891666666666664</v>
      </c>
      <c r="S1624" s="72">
        <v>74</v>
      </c>
      <c r="T1624" s="75">
        <v>0</v>
      </c>
      <c r="U1624" s="75">
        <v>52.7</v>
      </c>
      <c r="V1624" s="75" t="s">
        <v>5022</v>
      </c>
      <c r="W1624" s="75">
        <v>-74.014638888888882</v>
      </c>
      <c r="X1624" s="76" t="s">
        <v>6588</v>
      </c>
      <c r="Y1624" s="72" t="s">
        <v>120</v>
      </c>
      <c r="Z1624" s="74" t="s">
        <v>9285</v>
      </c>
      <c r="AA1624" s="70"/>
      <c r="AB1624" s="70"/>
    </row>
    <row r="1625" spans="1:28" ht="20.100000000000001" customHeight="1">
      <c r="A1625" s="72" t="s">
        <v>564</v>
      </c>
      <c r="B1625" s="72" t="s">
        <v>9496</v>
      </c>
      <c r="C1625" s="75">
        <f t="shared" si="25"/>
        <v>44137020</v>
      </c>
      <c r="D1625" s="75" t="e">
        <f>MATCH(C1625,estadored!$B$26:$B$322,0)</f>
        <v>#N/A</v>
      </c>
      <c r="E1625" s="73" t="s">
        <v>9497</v>
      </c>
      <c r="F1625" s="74" t="s">
        <v>5019</v>
      </c>
      <c r="G1625" s="74" t="s">
        <v>19</v>
      </c>
      <c r="H1625" s="74" t="s">
        <v>20</v>
      </c>
      <c r="I1625" s="74" t="s">
        <v>24</v>
      </c>
      <c r="J1625" s="72" t="s">
        <v>15</v>
      </c>
      <c r="K1625" s="72" t="s">
        <v>658</v>
      </c>
      <c r="L1625" s="72" t="s">
        <v>660</v>
      </c>
      <c r="M1625" s="72" t="s">
        <v>661</v>
      </c>
      <c r="N1625" s="72">
        <v>0</v>
      </c>
      <c r="O1625" s="72">
        <v>20</v>
      </c>
      <c r="P1625" s="72">
        <v>20.100000000000001</v>
      </c>
      <c r="Q1625" s="72" t="s">
        <v>9401</v>
      </c>
      <c r="R1625" s="72">
        <v>-0.33891666666666664</v>
      </c>
      <c r="S1625" s="72">
        <v>74</v>
      </c>
      <c r="T1625" s="75">
        <v>0</v>
      </c>
      <c r="U1625" s="75">
        <v>52.7</v>
      </c>
      <c r="V1625" s="75" t="s">
        <v>5022</v>
      </c>
      <c r="W1625" s="75">
        <v>-74.014638888888882</v>
      </c>
      <c r="X1625" s="76" t="s">
        <v>6588</v>
      </c>
      <c r="Y1625" s="72" t="s">
        <v>120</v>
      </c>
      <c r="Z1625" s="74" t="s">
        <v>5475</v>
      </c>
      <c r="AA1625" s="70"/>
      <c r="AB1625" s="70"/>
    </row>
    <row r="1626" spans="1:28" ht="20.100000000000001" customHeight="1">
      <c r="A1626" s="72" t="s">
        <v>1137</v>
      </c>
      <c r="B1626" s="72" t="s">
        <v>14572</v>
      </c>
      <c r="C1626" s="75">
        <f t="shared" si="25"/>
        <v>26147080</v>
      </c>
      <c r="D1626" s="75" t="e">
        <f>MATCH(C1626,estadored!$B$26:$B$322,0)</f>
        <v>#N/A</v>
      </c>
      <c r="E1626" s="73" t="s">
        <v>14573</v>
      </c>
      <c r="F1626" s="74" t="s">
        <v>5019</v>
      </c>
      <c r="G1626" s="74" t="s">
        <v>19</v>
      </c>
      <c r="H1626" s="74" t="s">
        <v>20</v>
      </c>
      <c r="I1626" s="74" t="s">
        <v>14</v>
      </c>
      <c r="J1626" s="72" t="s">
        <v>15</v>
      </c>
      <c r="K1626" s="72" t="s">
        <v>14533</v>
      </c>
      <c r="L1626" s="72" t="s">
        <v>1212</v>
      </c>
      <c r="M1626" s="72" t="s">
        <v>14534</v>
      </c>
      <c r="N1626" s="72">
        <v>5</v>
      </c>
      <c r="O1626" s="72">
        <v>16</v>
      </c>
      <c r="P1626" s="72">
        <v>43.6</v>
      </c>
      <c r="Q1626" s="72" t="s">
        <v>5021</v>
      </c>
      <c r="R1626" s="72">
        <v>5.278777777777778</v>
      </c>
      <c r="S1626" s="72">
        <v>75</v>
      </c>
      <c r="T1626" s="75">
        <v>49</v>
      </c>
      <c r="U1626" s="75">
        <v>40.299999999999997</v>
      </c>
      <c r="V1626" s="75" t="s">
        <v>5022</v>
      </c>
      <c r="W1626" s="75">
        <v>-75.827861111111105</v>
      </c>
      <c r="X1626" s="76" t="s">
        <v>14574</v>
      </c>
      <c r="Y1626" s="72" t="s">
        <v>8482</v>
      </c>
      <c r="Z1626" s="74" t="s">
        <v>18</v>
      </c>
      <c r="AA1626" s="70"/>
      <c r="AB1626" s="70"/>
    </row>
    <row r="1627" spans="1:28" ht="20.100000000000001" customHeight="1">
      <c r="A1627" s="72" t="s">
        <v>11</v>
      </c>
      <c r="B1627" s="72" t="s">
        <v>5720</v>
      </c>
      <c r="C1627" s="75">
        <f t="shared" si="25"/>
        <v>25020350</v>
      </c>
      <c r="D1627" s="75" t="e">
        <f>MATCH(C1627,estadored!$B$26:$B$322,0)</f>
        <v>#N/A</v>
      </c>
      <c r="E1627" s="73" t="s">
        <v>5721</v>
      </c>
      <c r="F1627" s="74" t="s">
        <v>5019</v>
      </c>
      <c r="G1627" s="74" t="s">
        <v>12</v>
      </c>
      <c r="H1627" s="74" t="s">
        <v>13</v>
      </c>
      <c r="I1627" s="74" t="s">
        <v>14</v>
      </c>
      <c r="J1627" s="72" t="s">
        <v>15</v>
      </c>
      <c r="K1627" s="72" t="s">
        <v>174</v>
      </c>
      <c r="L1627" s="72" t="s">
        <v>175</v>
      </c>
      <c r="M1627" s="72" t="s">
        <v>5711</v>
      </c>
      <c r="N1627" s="72">
        <v>8</v>
      </c>
      <c r="O1627" s="72">
        <v>29</v>
      </c>
      <c r="P1627" s="72">
        <v>34</v>
      </c>
      <c r="Q1627" s="72" t="s">
        <v>5021</v>
      </c>
      <c r="R1627" s="72">
        <v>8.4927777777777766</v>
      </c>
      <c r="S1627" s="72">
        <v>74</v>
      </c>
      <c r="T1627" s="75">
        <v>32</v>
      </c>
      <c r="U1627" s="75">
        <v>30</v>
      </c>
      <c r="V1627" s="75" t="s">
        <v>5022</v>
      </c>
      <c r="W1627" s="75">
        <v>-74.541666666666671</v>
      </c>
      <c r="X1627" s="76" t="s">
        <v>36</v>
      </c>
      <c r="Y1627" s="72" t="s">
        <v>178</v>
      </c>
      <c r="Z1627" s="74" t="s">
        <v>18</v>
      </c>
      <c r="AA1627" s="70"/>
      <c r="AB1627" s="70"/>
    </row>
    <row r="1628" spans="1:28" ht="20.100000000000001" customHeight="1">
      <c r="A1628" s="72" t="s">
        <v>11</v>
      </c>
      <c r="B1628" s="72" t="s">
        <v>5792</v>
      </c>
      <c r="C1628" s="75">
        <f t="shared" si="25"/>
        <v>25027150</v>
      </c>
      <c r="D1628" s="75" t="e">
        <f>MATCH(C1628,estadored!$B$26:$B$322,0)</f>
        <v>#N/A</v>
      </c>
      <c r="E1628" s="73" t="s">
        <v>5793</v>
      </c>
      <c r="F1628" s="74" t="s">
        <v>5019</v>
      </c>
      <c r="G1628" s="74" t="s">
        <v>19</v>
      </c>
      <c r="H1628" s="74" t="s">
        <v>20</v>
      </c>
      <c r="I1628" s="74" t="s">
        <v>24</v>
      </c>
      <c r="J1628" s="72" t="s">
        <v>15</v>
      </c>
      <c r="K1628" s="72" t="s">
        <v>174</v>
      </c>
      <c r="L1628" s="72" t="s">
        <v>175</v>
      </c>
      <c r="M1628" s="72" t="s">
        <v>5711</v>
      </c>
      <c r="N1628" s="72">
        <v>8</v>
      </c>
      <c r="O1628" s="72">
        <v>29</v>
      </c>
      <c r="P1628" s="72">
        <v>34</v>
      </c>
      <c r="Q1628" s="72" t="s">
        <v>5021</v>
      </c>
      <c r="R1628" s="72">
        <v>8.4927777777777766</v>
      </c>
      <c r="S1628" s="72">
        <v>74</v>
      </c>
      <c r="T1628" s="75">
        <v>32</v>
      </c>
      <c r="U1628" s="75">
        <v>30</v>
      </c>
      <c r="V1628" s="75" t="s">
        <v>5022</v>
      </c>
      <c r="W1628" s="75">
        <v>-74.541666666666671</v>
      </c>
      <c r="X1628" s="76" t="s">
        <v>36</v>
      </c>
      <c r="Y1628" s="72" t="s">
        <v>5794</v>
      </c>
      <c r="Z1628" s="74" t="s">
        <v>5035</v>
      </c>
      <c r="AA1628" s="70"/>
      <c r="AB1628" s="70"/>
    </row>
    <row r="1629" spans="1:28" ht="20.100000000000001" customHeight="1">
      <c r="A1629" s="72" t="s">
        <v>1031</v>
      </c>
      <c r="B1629" s="72" t="s">
        <v>13790</v>
      </c>
      <c r="C1629" s="75">
        <f t="shared" si="25"/>
        <v>37057080</v>
      </c>
      <c r="D1629" s="75" t="e">
        <f>MATCH(C1629,estadored!$B$26:$B$322,0)</f>
        <v>#N/A</v>
      </c>
      <c r="E1629" s="73" t="s">
        <v>13791</v>
      </c>
      <c r="F1629" s="74" t="s">
        <v>5019</v>
      </c>
      <c r="G1629" s="74" t="s">
        <v>19</v>
      </c>
      <c r="H1629" s="74" t="s">
        <v>20</v>
      </c>
      <c r="I1629" s="74" t="s">
        <v>24</v>
      </c>
      <c r="J1629" s="72" t="s">
        <v>15</v>
      </c>
      <c r="K1629" s="72" t="s">
        <v>558</v>
      </c>
      <c r="L1629" s="72" t="s">
        <v>558</v>
      </c>
      <c r="M1629" s="72" t="s">
        <v>558</v>
      </c>
      <c r="N1629" s="72">
        <v>7</v>
      </c>
      <c r="O1629" s="72">
        <v>4</v>
      </c>
      <c r="P1629" s="72">
        <v>0</v>
      </c>
      <c r="Q1629" s="72" t="s">
        <v>5021</v>
      </c>
      <c r="R1629" s="72">
        <v>7.0666666666666664</v>
      </c>
      <c r="S1629" s="72">
        <v>70</v>
      </c>
      <c r="T1629" s="75">
        <v>33</v>
      </c>
      <c r="U1629" s="75">
        <v>0</v>
      </c>
      <c r="V1629" s="75" t="s">
        <v>5022</v>
      </c>
      <c r="W1629" s="75">
        <v>-70.55</v>
      </c>
      <c r="X1629" s="76" t="s">
        <v>10384</v>
      </c>
      <c r="Y1629" s="72" t="s">
        <v>557</v>
      </c>
      <c r="Z1629" s="74" t="s">
        <v>5883</v>
      </c>
      <c r="AA1629" s="70"/>
      <c r="AB1629" s="70"/>
    </row>
    <row r="1630" spans="1:28" ht="20.100000000000001" customHeight="1">
      <c r="A1630" s="72" t="s">
        <v>1031</v>
      </c>
      <c r="B1630" s="72" t="s">
        <v>13784</v>
      </c>
      <c r="C1630" s="75">
        <f t="shared" si="25"/>
        <v>37057050</v>
      </c>
      <c r="D1630" s="75" t="e">
        <f>MATCH(C1630,estadored!$B$26:$B$322,0)</f>
        <v>#N/A</v>
      </c>
      <c r="E1630" s="73" t="s">
        <v>13785</v>
      </c>
      <c r="F1630" s="74" t="s">
        <v>5019</v>
      </c>
      <c r="G1630" s="74" t="s">
        <v>19</v>
      </c>
      <c r="H1630" s="74" t="s">
        <v>20</v>
      </c>
      <c r="I1630" s="74" t="s">
        <v>24</v>
      </c>
      <c r="J1630" s="72" t="s">
        <v>15</v>
      </c>
      <c r="K1630" s="72" t="s">
        <v>558</v>
      </c>
      <c r="L1630" s="72" t="s">
        <v>558</v>
      </c>
      <c r="M1630" s="72" t="s">
        <v>558</v>
      </c>
      <c r="N1630" s="72">
        <v>7</v>
      </c>
      <c r="O1630" s="72">
        <v>3</v>
      </c>
      <c r="P1630" s="72">
        <v>47</v>
      </c>
      <c r="Q1630" s="72" t="s">
        <v>5021</v>
      </c>
      <c r="R1630" s="72">
        <v>7.0630555555555556</v>
      </c>
      <c r="S1630" s="72">
        <v>70</v>
      </c>
      <c r="T1630" s="75">
        <v>53</v>
      </c>
      <c r="U1630" s="75">
        <v>47</v>
      </c>
      <c r="V1630" s="75" t="s">
        <v>5022</v>
      </c>
      <c r="W1630" s="75">
        <v>-70.896388888888893</v>
      </c>
      <c r="X1630" s="76" t="s">
        <v>8536</v>
      </c>
      <c r="Y1630" s="72" t="s">
        <v>557</v>
      </c>
      <c r="Z1630" s="74" t="s">
        <v>12927</v>
      </c>
      <c r="AA1630" s="70"/>
      <c r="AB1630" s="70"/>
    </row>
    <row r="1631" spans="1:28" ht="20.100000000000001" customHeight="1">
      <c r="A1631" s="72" t="s">
        <v>11</v>
      </c>
      <c r="B1631" s="72" t="s">
        <v>6184</v>
      </c>
      <c r="C1631" s="75">
        <f t="shared" si="25"/>
        <v>26240100</v>
      </c>
      <c r="D1631" s="75" t="e">
        <f>MATCH(C1631,estadored!$B$26:$B$322,0)</f>
        <v>#N/A</v>
      </c>
      <c r="E1631" s="73" t="s">
        <v>6185</v>
      </c>
      <c r="F1631" s="74" t="s">
        <v>5019</v>
      </c>
      <c r="G1631" s="74" t="s">
        <v>12</v>
      </c>
      <c r="H1631" s="74" t="s">
        <v>13</v>
      </c>
      <c r="I1631" s="74" t="s">
        <v>14</v>
      </c>
      <c r="J1631" s="72" t="s">
        <v>15</v>
      </c>
      <c r="K1631" s="72" t="s">
        <v>174</v>
      </c>
      <c r="L1631" s="72" t="s">
        <v>27</v>
      </c>
      <c r="M1631" s="72" t="s">
        <v>6171</v>
      </c>
      <c r="N1631" s="72">
        <v>7</v>
      </c>
      <c r="O1631" s="72">
        <v>51</v>
      </c>
      <c r="P1631" s="72">
        <v>46.5</v>
      </c>
      <c r="Q1631" s="72" t="s">
        <v>5021</v>
      </c>
      <c r="R1631" s="72">
        <v>7.8629166666666661</v>
      </c>
      <c r="S1631" s="72">
        <v>75</v>
      </c>
      <c r="T1631" s="75">
        <v>12</v>
      </c>
      <c r="U1631" s="75">
        <v>53.7</v>
      </c>
      <c r="V1631" s="75" t="s">
        <v>5022</v>
      </c>
      <c r="W1631" s="75">
        <v>-75.214916666666667</v>
      </c>
      <c r="X1631" s="76" t="s">
        <v>5403</v>
      </c>
      <c r="Y1631" s="72" t="s">
        <v>5715</v>
      </c>
      <c r="Z1631" s="74" t="s">
        <v>18</v>
      </c>
      <c r="AA1631" s="70"/>
      <c r="AB1631" s="70"/>
    </row>
    <row r="1632" spans="1:28" ht="20.100000000000001" customHeight="1">
      <c r="A1632" s="72" t="s">
        <v>11</v>
      </c>
      <c r="B1632" s="72" t="s">
        <v>6036</v>
      </c>
      <c r="C1632" s="75">
        <f t="shared" si="25"/>
        <v>26210130</v>
      </c>
      <c r="D1632" s="75" t="e">
        <f>MATCH(C1632,estadored!$B$26:$B$322,0)</f>
        <v>#N/A</v>
      </c>
      <c r="E1632" s="73" t="s">
        <v>6037</v>
      </c>
      <c r="F1632" s="74" t="s">
        <v>5019</v>
      </c>
      <c r="G1632" s="74" t="s">
        <v>12</v>
      </c>
      <c r="H1632" s="74" t="s">
        <v>13</v>
      </c>
      <c r="I1632" s="74" t="s">
        <v>14</v>
      </c>
      <c r="J1632" s="72" t="s">
        <v>15</v>
      </c>
      <c r="K1632" s="72" t="s">
        <v>229</v>
      </c>
      <c r="L1632" s="72" t="s">
        <v>27</v>
      </c>
      <c r="M1632" s="72" t="s">
        <v>230</v>
      </c>
      <c r="N1632" s="72">
        <v>6</v>
      </c>
      <c r="O1632" s="72">
        <v>30</v>
      </c>
      <c r="P1632" s="72">
        <v>12</v>
      </c>
      <c r="Q1632" s="72" t="s">
        <v>5021</v>
      </c>
      <c r="R1632" s="72">
        <v>6.503333333333333</v>
      </c>
      <c r="S1632" s="72">
        <v>75</v>
      </c>
      <c r="T1632" s="75">
        <v>57</v>
      </c>
      <c r="U1632" s="75">
        <v>21</v>
      </c>
      <c r="V1632" s="75" t="s">
        <v>5022</v>
      </c>
      <c r="W1632" s="75">
        <v>-75.955833333333331</v>
      </c>
      <c r="X1632" s="76" t="s">
        <v>193</v>
      </c>
      <c r="Y1632" s="72" t="s">
        <v>5797</v>
      </c>
      <c r="Z1632" s="74" t="s">
        <v>18</v>
      </c>
      <c r="AA1632" s="70"/>
      <c r="AB1632" s="70"/>
    </row>
    <row r="1633" spans="1:28" ht="20.100000000000001" customHeight="1">
      <c r="A1633" s="72" t="s">
        <v>1371</v>
      </c>
      <c r="B1633" s="72" t="s">
        <v>15896</v>
      </c>
      <c r="C1633" s="75">
        <f t="shared" si="25"/>
        <v>21205700</v>
      </c>
      <c r="D1633" s="75" t="e">
        <f>MATCH(C1633,estadored!$B$26:$B$322,0)</f>
        <v>#N/A</v>
      </c>
      <c r="E1633" s="73" t="s">
        <v>15897</v>
      </c>
      <c r="F1633" s="74" t="s">
        <v>5019</v>
      </c>
      <c r="G1633" s="74" t="s">
        <v>12</v>
      </c>
      <c r="H1633" s="74" t="s">
        <v>26</v>
      </c>
      <c r="I1633" s="74" t="s">
        <v>14</v>
      </c>
      <c r="J1633" s="72" t="s">
        <v>15</v>
      </c>
      <c r="K1633" s="72" t="s">
        <v>15773</v>
      </c>
      <c r="L1633" s="72" t="s">
        <v>522</v>
      </c>
      <c r="M1633" s="72" t="s">
        <v>1389</v>
      </c>
      <c r="N1633" s="72">
        <v>4</v>
      </c>
      <c r="O1633" s="72">
        <v>52</v>
      </c>
      <c r="P1633" s="72">
        <v>47.5</v>
      </c>
      <c r="Q1633" s="72" t="s">
        <v>5021</v>
      </c>
      <c r="R1633" s="72">
        <v>4.8798611111111114</v>
      </c>
      <c r="S1633" s="72">
        <v>73</v>
      </c>
      <c r="T1633" s="75">
        <v>52</v>
      </c>
      <c r="U1633" s="75">
        <v>5.2</v>
      </c>
      <c r="V1633" s="75" t="s">
        <v>5022</v>
      </c>
      <c r="W1633" s="75">
        <v>-73.868111111111105</v>
      </c>
      <c r="X1633" s="76" t="s">
        <v>6388</v>
      </c>
      <c r="Y1633" s="72" t="s">
        <v>10163</v>
      </c>
      <c r="Z1633" s="74" t="s">
        <v>18</v>
      </c>
      <c r="AA1633" s="70"/>
      <c r="AB1633" s="70"/>
    </row>
    <row r="1634" spans="1:28" ht="20.100000000000001" customHeight="1">
      <c r="A1634" s="72" t="s">
        <v>892</v>
      </c>
      <c r="B1634" s="72" t="s">
        <v>11980</v>
      </c>
      <c r="C1634" s="75">
        <f t="shared" si="25"/>
        <v>52010140</v>
      </c>
      <c r="D1634" s="75" t="e">
        <f>MATCH(C1634,estadored!$B$26:$B$322,0)</f>
        <v>#N/A</v>
      </c>
      <c r="E1634" s="73" t="s">
        <v>11981</v>
      </c>
      <c r="F1634" s="74" t="s">
        <v>5019</v>
      </c>
      <c r="G1634" s="74" t="s">
        <v>12</v>
      </c>
      <c r="H1634" s="74" t="s">
        <v>13</v>
      </c>
      <c r="I1634" s="74" t="s">
        <v>14</v>
      </c>
      <c r="J1634" s="72" t="s">
        <v>15</v>
      </c>
      <c r="K1634" s="72" t="s">
        <v>943</v>
      </c>
      <c r="L1634" s="72" t="s">
        <v>908</v>
      </c>
      <c r="M1634" s="72" t="s">
        <v>11982</v>
      </c>
      <c r="N1634" s="72">
        <v>1</v>
      </c>
      <c r="O1634" s="72">
        <v>35</v>
      </c>
      <c r="P1634" s="72">
        <v>40</v>
      </c>
      <c r="Q1634" s="72" t="s">
        <v>5021</v>
      </c>
      <c r="R1634" s="72">
        <v>1.5944444444444446</v>
      </c>
      <c r="S1634" s="72">
        <v>77</v>
      </c>
      <c r="T1634" s="75">
        <v>25</v>
      </c>
      <c r="U1634" s="75">
        <v>46</v>
      </c>
      <c r="V1634" s="75" t="s">
        <v>5022</v>
      </c>
      <c r="W1634" s="75">
        <v>-77.429444444444442</v>
      </c>
      <c r="X1634" s="76" t="s">
        <v>5740</v>
      </c>
      <c r="Y1634" s="72" t="s">
        <v>5715</v>
      </c>
      <c r="Z1634" s="74" t="s">
        <v>18</v>
      </c>
      <c r="AA1634" s="70"/>
      <c r="AB1634" s="70"/>
    </row>
    <row r="1635" spans="1:28" ht="20.100000000000001" customHeight="1">
      <c r="A1635" s="72" t="s">
        <v>674</v>
      </c>
      <c r="B1635" s="72" t="s">
        <v>3484</v>
      </c>
      <c r="C1635" s="75">
        <f t="shared" si="25"/>
        <v>28035070</v>
      </c>
      <c r="D1635" s="75">
        <f>MATCH(C1635,estadored!$B$26:$B$322,0)</f>
        <v>68</v>
      </c>
      <c r="E1635" s="73" t="s">
        <v>10377</v>
      </c>
      <c r="F1635" s="74" t="s">
        <v>5019</v>
      </c>
      <c r="G1635" s="74" t="s">
        <v>12</v>
      </c>
      <c r="H1635" s="74" t="s">
        <v>64</v>
      </c>
      <c r="I1635" s="74" t="s">
        <v>14</v>
      </c>
      <c r="J1635" s="72" t="s">
        <v>15</v>
      </c>
      <c r="K1635" s="72" t="s">
        <v>683</v>
      </c>
      <c r="L1635" s="72" t="s">
        <v>424</v>
      </c>
      <c r="M1635" s="72" t="s">
        <v>732</v>
      </c>
      <c r="N1635" s="72">
        <v>10</v>
      </c>
      <c r="O1635" s="72">
        <v>43</v>
      </c>
      <c r="P1635" s="72">
        <v>55.7</v>
      </c>
      <c r="Q1635" s="72" t="s">
        <v>5021</v>
      </c>
      <c r="R1635" s="72">
        <v>10.732138888888889</v>
      </c>
      <c r="S1635" s="72">
        <v>73</v>
      </c>
      <c r="T1635" s="75">
        <v>23</v>
      </c>
      <c r="U1635" s="75">
        <v>32.700000000000003</v>
      </c>
      <c r="V1635" s="75" t="s">
        <v>5022</v>
      </c>
      <c r="W1635" s="75">
        <v>-73.392416666666676</v>
      </c>
      <c r="X1635" s="76" t="s">
        <v>9262</v>
      </c>
      <c r="Y1635" s="72" t="s">
        <v>10378</v>
      </c>
      <c r="Z1635" s="74" t="s">
        <v>18</v>
      </c>
      <c r="AA1635" s="70"/>
      <c r="AB1635" s="70"/>
    </row>
    <row r="1636" spans="1:28" ht="20.100000000000001" customHeight="1">
      <c r="A1636" s="72" t="s">
        <v>1031</v>
      </c>
      <c r="B1636" s="72" t="s">
        <v>13420</v>
      </c>
      <c r="C1636" s="75">
        <f t="shared" si="25"/>
        <v>24010820</v>
      </c>
      <c r="D1636" s="75" t="e">
        <f>MATCH(C1636,estadored!$B$26:$B$322,0)</f>
        <v>#N/A</v>
      </c>
      <c r="E1636" s="73" t="s">
        <v>13421</v>
      </c>
      <c r="F1636" s="74" t="s">
        <v>5019</v>
      </c>
      <c r="G1636" s="74" t="s">
        <v>12</v>
      </c>
      <c r="H1636" s="74" t="s">
        <v>13</v>
      </c>
      <c r="I1636" s="74" t="s">
        <v>14</v>
      </c>
      <c r="J1636" s="72" t="s">
        <v>15</v>
      </c>
      <c r="K1636" s="72" t="s">
        <v>13422</v>
      </c>
      <c r="L1636" s="72" t="s">
        <v>767</v>
      </c>
      <c r="M1636" s="72" t="s">
        <v>13423</v>
      </c>
      <c r="N1636" s="72">
        <v>5</v>
      </c>
      <c r="O1636" s="72">
        <v>57</v>
      </c>
      <c r="P1636" s="72">
        <v>41</v>
      </c>
      <c r="Q1636" s="72" t="s">
        <v>5021</v>
      </c>
      <c r="R1636" s="72">
        <v>5.9613888888888891</v>
      </c>
      <c r="S1636" s="72">
        <v>73</v>
      </c>
      <c r="T1636" s="75">
        <v>42</v>
      </c>
      <c r="U1636" s="75">
        <v>9</v>
      </c>
      <c r="V1636" s="75" t="s">
        <v>5022</v>
      </c>
      <c r="W1636" s="75">
        <v>-73.702500000000001</v>
      </c>
      <c r="X1636" s="76" t="s">
        <v>5042</v>
      </c>
      <c r="Y1636" s="72" t="s">
        <v>5179</v>
      </c>
      <c r="Z1636" s="74" t="s">
        <v>18</v>
      </c>
      <c r="AA1636" s="70"/>
      <c r="AB1636" s="70"/>
    </row>
    <row r="1637" spans="1:28" ht="20.100000000000001" customHeight="1">
      <c r="A1637" s="72" t="s">
        <v>564</v>
      </c>
      <c r="B1637" s="72" t="s">
        <v>8872</v>
      </c>
      <c r="C1637" s="75">
        <f t="shared" si="25"/>
        <v>21047030</v>
      </c>
      <c r="D1637" s="75" t="e">
        <f>MATCH(C1637,estadored!$B$26:$B$322,0)</f>
        <v>#N/A</v>
      </c>
      <c r="E1637" s="73" t="s">
        <v>8873</v>
      </c>
      <c r="F1637" s="74" t="s">
        <v>5019</v>
      </c>
      <c r="G1637" s="74" t="s">
        <v>19</v>
      </c>
      <c r="H1637" s="74" t="s">
        <v>20</v>
      </c>
      <c r="I1637" s="74" t="s">
        <v>24</v>
      </c>
      <c r="J1637" s="72" t="s">
        <v>15</v>
      </c>
      <c r="K1637" s="72" t="s">
        <v>8874</v>
      </c>
      <c r="L1637" s="72" t="s">
        <v>566</v>
      </c>
      <c r="M1637" s="72" t="s">
        <v>8857</v>
      </c>
      <c r="N1637" s="72">
        <v>2</v>
      </c>
      <c r="O1637" s="72">
        <v>7</v>
      </c>
      <c r="P1637" s="72">
        <v>0</v>
      </c>
      <c r="Q1637" s="72" t="s">
        <v>5021</v>
      </c>
      <c r="R1637" s="72">
        <v>2.1166666666666667</v>
      </c>
      <c r="S1637" s="72">
        <v>75</v>
      </c>
      <c r="T1637" s="75">
        <v>52</v>
      </c>
      <c r="U1637" s="75">
        <v>0</v>
      </c>
      <c r="V1637" s="75" t="s">
        <v>5022</v>
      </c>
      <c r="W1637" s="75">
        <v>-75.86666666666666</v>
      </c>
      <c r="X1637" s="76" t="s">
        <v>5221</v>
      </c>
      <c r="Y1637" s="72" t="s">
        <v>8490</v>
      </c>
      <c r="Z1637" s="74" t="s">
        <v>315</v>
      </c>
      <c r="AA1637" s="70"/>
      <c r="AB1637" s="70"/>
    </row>
    <row r="1638" spans="1:28" ht="20.100000000000001" customHeight="1">
      <c r="A1638" s="72" t="s">
        <v>892</v>
      </c>
      <c r="B1638" s="72" t="s">
        <v>12313</v>
      </c>
      <c r="C1638" s="75">
        <f t="shared" si="25"/>
        <v>53077020</v>
      </c>
      <c r="D1638" s="75" t="e">
        <f>MATCH(C1638,estadored!$B$26:$B$322,0)</f>
        <v>#N/A</v>
      </c>
      <c r="E1638" s="73" t="s">
        <v>12314</v>
      </c>
      <c r="F1638" s="74" t="s">
        <v>5019</v>
      </c>
      <c r="G1638" s="74" t="s">
        <v>39</v>
      </c>
      <c r="H1638" s="74" t="s">
        <v>20</v>
      </c>
      <c r="I1638" s="74" t="s">
        <v>14</v>
      </c>
      <c r="J1638" s="72" t="s">
        <v>15</v>
      </c>
      <c r="K1638" s="72" t="s">
        <v>1020</v>
      </c>
      <c r="L1638" s="72" t="s">
        <v>174</v>
      </c>
      <c r="M1638" s="72" t="s">
        <v>1022</v>
      </c>
      <c r="N1638" s="72">
        <v>2</v>
      </c>
      <c r="O1638" s="72">
        <v>59</v>
      </c>
      <c r="P1638" s="72">
        <v>37</v>
      </c>
      <c r="Q1638" s="72" t="s">
        <v>5021</v>
      </c>
      <c r="R1638" s="72">
        <v>2.993611111111111</v>
      </c>
      <c r="S1638" s="72">
        <v>77</v>
      </c>
      <c r="T1638" s="75">
        <v>29</v>
      </c>
      <c r="U1638" s="75">
        <v>29</v>
      </c>
      <c r="V1638" s="75" t="s">
        <v>5022</v>
      </c>
      <c r="W1638" s="75">
        <v>-77.491388888888892</v>
      </c>
      <c r="X1638" s="76" t="s">
        <v>17</v>
      </c>
      <c r="Y1638" s="72" t="s">
        <v>8440</v>
      </c>
      <c r="Z1638" s="74" t="s">
        <v>18</v>
      </c>
      <c r="AA1638" s="70"/>
      <c r="AB1638" s="70"/>
    </row>
    <row r="1639" spans="1:28" ht="20.100000000000001" customHeight="1">
      <c r="A1639" s="72" t="s">
        <v>674</v>
      </c>
      <c r="B1639" s="72" t="s">
        <v>9946</v>
      </c>
      <c r="C1639" s="75">
        <f t="shared" si="25"/>
        <v>15070230</v>
      </c>
      <c r="D1639" s="75" t="e">
        <f>MATCH(C1639,estadored!$B$26:$B$322,0)</f>
        <v>#N/A</v>
      </c>
      <c r="E1639" s="73" t="s">
        <v>9947</v>
      </c>
      <c r="F1639" s="74" t="s">
        <v>5019</v>
      </c>
      <c r="G1639" s="74" t="s">
        <v>12</v>
      </c>
      <c r="H1639" s="74" t="s">
        <v>13</v>
      </c>
      <c r="I1639" s="74" t="s">
        <v>24</v>
      </c>
      <c r="J1639" s="72" t="s">
        <v>15</v>
      </c>
      <c r="K1639" s="72" t="s">
        <v>9938</v>
      </c>
      <c r="L1639" s="72" t="s">
        <v>678</v>
      </c>
      <c r="M1639" s="72" t="s">
        <v>9935</v>
      </c>
      <c r="N1639" s="72">
        <v>11</v>
      </c>
      <c r="O1639" s="72">
        <v>26</v>
      </c>
      <c r="P1639" s="72">
        <v>24.4</v>
      </c>
      <c r="Q1639" s="72" t="s">
        <v>5021</v>
      </c>
      <c r="R1639" s="72">
        <v>11.440111111111111</v>
      </c>
      <c r="S1639" s="72">
        <v>72</v>
      </c>
      <c r="T1639" s="75">
        <v>33</v>
      </c>
      <c r="U1639" s="75">
        <v>13.6</v>
      </c>
      <c r="V1639" s="75" t="s">
        <v>5022</v>
      </c>
      <c r="W1639" s="75">
        <v>-72.553777777777782</v>
      </c>
      <c r="X1639" s="76" t="s">
        <v>8609</v>
      </c>
      <c r="Y1639" s="72" t="s">
        <v>6000</v>
      </c>
      <c r="Z1639" s="74" t="s">
        <v>121</v>
      </c>
      <c r="AA1639" s="70"/>
      <c r="AB1639" s="70"/>
    </row>
    <row r="1640" spans="1:28" ht="20.100000000000001" customHeight="1">
      <c r="A1640" s="72" t="s">
        <v>1031</v>
      </c>
      <c r="B1640" s="72" t="s">
        <v>12453</v>
      </c>
      <c r="C1640" s="75">
        <f t="shared" si="25"/>
        <v>16020210</v>
      </c>
      <c r="D1640" s="75" t="e">
        <f>MATCH(C1640,estadored!$B$26:$B$322,0)</f>
        <v>#N/A</v>
      </c>
      <c r="E1640" s="73" t="s">
        <v>12454</v>
      </c>
      <c r="F1640" s="74" t="s">
        <v>5019</v>
      </c>
      <c r="G1640" s="74" t="s">
        <v>12</v>
      </c>
      <c r="H1640" s="74" t="s">
        <v>13</v>
      </c>
      <c r="I1640" s="74" t="s">
        <v>24</v>
      </c>
      <c r="J1640" s="72" t="s">
        <v>15</v>
      </c>
      <c r="K1640" s="72" t="s">
        <v>12447</v>
      </c>
      <c r="L1640" s="72" t="s">
        <v>492</v>
      </c>
      <c r="M1640" s="72" t="s">
        <v>1035</v>
      </c>
      <c r="N1640" s="72">
        <v>8</v>
      </c>
      <c r="O1640" s="72">
        <v>0</v>
      </c>
      <c r="P1640" s="72">
        <v>0</v>
      </c>
      <c r="Q1640" s="72" t="s">
        <v>5021</v>
      </c>
      <c r="R1640" s="72">
        <v>8</v>
      </c>
      <c r="S1640" s="72">
        <v>72</v>
      </c>
      <c r="T1640" s="75">
        <v>30</v>
      </c>
      <c r="U1640" s="75">
        <v>0</v>
      </c>
      <c r="V1640" s="75" t="s">
        <v>5022</v>
      </c>
      <c r="W1640" s="75">
        <v>-72.5</v>
      </c>
      <c r="X1640" s="76" t="s">
        <v>5714</v>
      </c>
      <c r="Y1640" s="72" t="s">
        <v>9458</v>
      </c>
      <c r="Z1640" s="74" t="s">
        <v>5035</v>
      </c>
      <c r="AA1640" s="70"/>
      <c r="AB1640" s="70"/>
    </row>
    <row r="1641" spans="1:28" ht="20.100000000000001" customHeight="1">
      <c r="A1641" s="72" t="s">
        <v>1299</v>
      </c>
      <c r="B1641" s="72" t="s">
        <v>15156</v>
      </c>
      <c r="C1641" s="75">
        <f t="shared" si="25"/>
        <v>21217290</v>
      </c>
      <c r="D1641" s="75" t="e">
        <f>MATCH(C1641,estadored!$B$26:$B$322,0)</f>
        <v>#N/A</v>
      </c>
      <c r="E1641" s="73" t="s">
        <v>15157</v>
      </c>
      <c r="F1641" s="74" t="s">
        <v>5019</v>
      </c>
      <c r="G1641" s="74" t="s">
        <v>19</v>
      </c>
      <c r="H1641" s="74" t="s">
        <v>20</v>
      </c>
      <c r="I1641" s="74" t="s">
        <v>24</v>
      </c>
      <c r="J1641" s="72" t="s">
        <v>15</v>
      </c>
      <c r="K1641" s="72" t="s">
        <v>15158</v>
      </c>
      <c r="L1641" s="72" t="s">
        <v>637</v>
      </c>
      <c r="M1641" s="72" t="s">
        <v>1323</v>
      </c>
      <c r="N1641" s="72">
        <v>4</v>
      </c>
      <c r="O1641" s="72">
        <v>26</v>
      </c>
      <c r="P1641" s="72">
        <v>0</v>
      </c>
      <c r="Q1641" s="72" t="s">
        <v>5021</v>
      </c>
      <c r="R1641" s="72">
        <v>4.4333333333333336</v>
      </c>
      <c r="S1641" s="72">
        <v>75</v>
      </c>
      <c r="T1641" s="75">
        <v>18</v>
      </c>
      <c r="U1641" s="75">
        <v>0</v>
      </c>
      <c r="V1641" s="75" t="s">
        <v>5022</v>
      </c>
      <c r="W1641" s="75">
        <v>-75.3</v>
      </c>
      <c r="X1641" s="76" t="s">
        <v>10181</v>
      </c>
      <c r="Y1641" s="72" t="s">
        <v>9772</v>
      </c>
      <c r="Z1641" s="74" t="s">
        <v>5122</v>
      </c>
      <c r="AA1641" s="70"/>
      <c r="AB1641" s="70"/>
    </row>
    <row r="1642" spans="1:28" ht="20.100000000000001" customHeight="1">
      <c r="A1642" s="72" t="s">
        <v>303</v>
      </c>
      <c r="B1642" s="72" t="s">
        <v>7497</v>
      </c>
      <c r="C1642" s="75">
        <f t="shared" si="25"/>
        <v>25028370</v>
      </c>
      <c r="D1642" s="75" t="e">
        <f>MATCH(C1642,estadored!$B$26:$B$322,0)</f>
        <v>#N/A</v>
      </c>
      <c r="E1642" s="73" t="s">
        <v>7498</v>
      </c>
      <c r="F1642" s="74" t="s">
        <v>5019</v>
      </c>
      <c r="G1642" s="74" t="s">
        <v>19</v>
      </c>
      <c r="H1642" s="74" t="s">
        <v>20</v>
      </c>
      <c r="I1642" s="74" t="s">
        <v>24</v>
      </c>
      <c r="J1642" s="72" t="s">
        <v>15</v>
      </c>
      <c r="K1642" s="72" t="s">
        <v>7188</v>
      </c>
      <c r="L1642" s="72" t="s">
        <v>175</v>
      </c>
      <c r="M1642" s="72" t="s">
        <v>7139</v>
      </c>
      <c r="N1642" s="72">
        <v>8</v>
      </c>
      <c r="O1642" s="72">
        <v>57</v>
      </c>
      <c r="P1642" s="72">
        <v>0</v>
      </c>
      <c r="Q1642" s="72" t="s">
        <v>5021</v>
      </c>
      <c r="R1642" s="72">
        <v>8.9499999999999993</v>
      </c>
      <c r="S1642" s="72">
        <v>74</v>
      </c>
      <c r="T1642" s="75">
        <v>10</v>
      </c>
      <c r="U1642" s="75">
        <v>0</v>
      </c>
      <c r="V1642" s="75" t="s">
        <v>5022</v>
      </c>
      <c r="W1642" s="75">
        <v>-74.166666666666671</v>
      </c>
      <c r="X1642" s="76" t="s">
        <v>6678</v>
      </c>
      <c r="Y1642" s="72" t="s">
        <v>5811</v>
      </c>
      <c r="Z1642" s="74" t="s">
        <v>7372</v>
      </c>
      <c r="AA1642" s="70"/>
      <c r="AB1642" s="70"/>
    </row>
    <row r="1643" spans="1:28" ht="20.100000000000001" customHeight="1">
      <c r="A1643" s="72" t="s">
        <v>1031</v>
      </c>
      <c r="B1643" s="72" t="s">
        <v>13348</v>
      </c>
      <c r="C1643" s="75">
        <f t="shared" si="25"/>
        <v>23210180</v>
      </c>
      <c r="D1643" s="75" t="e">
        <f>MATCH(C1643,estadored!$B$26:$B$322,0)</f>
        <v>#N/A</v>
      </c>
      <c r="E1643" s="73" t="s">
        <v>13349</v>
      </c>
      <c r="F1643" s="74" t="s">
        <v>5019</v>
      </c>
      <c r="G1643" s="74" t="s">
        <v>12</v>
      </c>
      <c r="H1643" s="74" t="s">
        <v>67</v>
      </c>
      <c r="I1643" s="74" t="s">
        <v>24</v>
      </c>
      <c r="J1643" s="72" t="s">
        <v>15</v>
      </c>
      <c r="K1643" s="72" t="s">
        <v>13350</v>
      </c>
      <c r="L1643" s="72" t="s">
        <v>492</v>
      </c>
      <c r="M1643" s="72" t="s">
        <v>5028</v>
      </c>
      <c r="N1643" s="72">
        <v>8</v>
      </c>
      <c r="O1643" s="72">
        <v>43</v>
      </c>
      <c r="P1643" s="72">
        <v>0</v>
      </c>
      <c r="Q1643" s="72" t="s">
        <v>5021</v>
      </c>
      <c r="R1643" s="72">
        <v>8.7166666666666668</v>
      </c>
      <c r="S1643" s="72">
        <v>73</v>
      </c>
      <c r="T1643" s="75">
        <v>28</v>
      </c>
      <c r="U1643" s="75">
        <v>0</v>
      </c>
      <c r="V1643" s="75" t="s">
        <v>5022</v>
      </c>
      <c r="W1643" s="75">
        <v>-73.466666666666669</v>
      </c>
      <c r="X1643" s="76" t="s">
        <v>5033</v>
      </c>
      <c r="Y1643" s="72" t="s">
        <v>5622</v>
      </c>
      <c r="Z1643" s="74" t="s">
        <v>7368</v>
      </c>
      <c r="AA1643" s="70"/>
      <c r="AB1643" s="70"/>
    </row>
    <row r="1644" spans="1:28" ht="20.100000000000001" customHeight="1">
      <c r="A1644" s="72" t="s">
        <v>493</v>
      </c>
      <c r="B1644" s="72" t="s">
        <v>8304</v>
      </c>
      <c r="C1644" s="75">
        <f t="shared" si="25"/>
        <v>35020100</v>
      </c>
      <c r="D1644" s="75" t="e">
        <f>MATCH(C1644,estadored!$B$26:$B$322,0)</f>
        <v>#N/A</v>
      </c>
      <c r="E1644" s="73" t="s">
        <v>8305</v>
      </c>
      <c r="F1644" s="74" t="s">
        <v>5019</v>
      </c>
      <c r="G1644" s="74" t="s">
        <v>12</v>
      </c>
      <c r="H1644" s="74" t="s">
        <v>13</v>
      </c>
      <c r="I1644" s="74" t="s">
        <v>24</v>
      </c>
      <c r="J1644" s="72" t="s">
        <v>15</v>
      </c>
      <c r="K1644" s="72" t="s">
        <v>137</v>
      </c>
      <c r="L1644" s="72" t="s">
        <v>522</v>
      </c>
      <c r="M1644" s="72" t="s">
        <v>8290</v>
      </c>
      <c r="N1644" s="72">
        <v>4</v>
      </c>
      <c r="O1644" s="72">
        <v>12</v>
      </c>
      <c r="P1644" s="72">
        <v>0</v>
      </c>
      <c r="Q1644" s="72" t="s">
        <v>5021</v>
      </c>
      <c r="R1644" s="72">
        <v>4.2</v>
      </c>
      <c r="S1644" s="72">
        <v>73</v>
      </c>
      <c r="T1644" s="75">
        <v>49</v>
      </c>
      <c r="U1644" s="75">
        <v>0</v>
      </c>
      <c r="V1644" s="75" t="s">
        <v>5022</v>
      </c>
      <c r="W1644" s="75">
        <v>-73.816666666666663</v>
      </c>
      <c r="X1644" s="76" t="s">
        <v>5221</v>
      </c>
      <c r="Y1644" s="72" t="s">
        <v>8306</v>
      </c>
      <c r="Z1644" s="74" t="s">
        <v>5063</v>
      </c>
      <c r="AA1644" s="70"/>
      <c r="AB1644" s="70"/>
    </row>
    <row r="1645" spans="1:28" ht="20.100000000000001" customHeight="1">
      <c r="A1645" s="72" t="s">
        <v>11</v>
      </c>
      <c r="B1645" s="72" t="s">
        <v>6334</v>
      </c>
      <c r="C1645" s="75">
        <f t="shared" si="25"/>
        <v>27015190</v>
      </c>
      <c r="D1645" s="75" t="e">
        <f>MATCH(C1645,estadored!$B$26:$B$322,0)</f>
        <v>#N/A</v>
      </c>
      <c r="E1645" s="73" t="s">
        <v>6335</v>
      </c>
      <c r="F1645" s="74" t="s">
        <v>5019</v>
      </c>
      <c r="G1645" s="74" t="s">
        <v>12</v>
      </c>
      <c r="H1645" s="74" t="s">
        <v>26</v>
      </c>
      <c r="I1645" s="74" t="s">
        <v>14</v>
      </c>
      <c r="J1645" s="72" t="s">
        <v>15</v>
      </c>
      <c r="K1645" s="72" t="s">
        <v>6336</v>
      </c>
      <c r="L1645" s="72" t="s">
        <v>27</v>
      </c>
      <c r="M1645" s="72" t="s">
        <v>5504</v>
      </c>
      <c r="N1645" s="72">
        <v>6</v>
      </c>
      <c r="O1645" s="72">
        <v>32</v>
      </c>
      <c r="P1645" s="72">
        <v>25.4</v>
      </c>
      <c r="Q1645" s="72" t="s">
        <v>5021</v>
      </c>
      <c r="R1645" s="72">
        <v>6.5403888888888888</v>
      </c>
      <c r="S1645" s="72">
        <v>75</v>
      </c>
      <c r="T1645" s="75">
        <v>8</v>
      </c>
      <c r="U1645" s="75">
        <v>48.3</v>
      </c>
      <c r="V1645" s="75" t="s">
        <v>5022</v>
      </c>
      <c r="W1645" s="75">
        <v>-75.146750000000011</v>
      </c>
      <c r="X1645" s="76" t="s">
        <v>239</v>
      </c>
      <c r="Y1645" s="72" t="s">
        <v>5715</v>
      </c>
      <c r="Z1645" s="74" t="s">
        <v>18</v>
      </c>
      <c r="AA1645" s="70"/>
      <c r="AB1645" s="70"/>
    </row>
    <row r="1646" spans="1:28" ht="20.100000000000001" customHeight="1">
      <c r="A1646" s="72" t="s">
        <v>564</v>
      </c>
      <c r="B1646" s="72" t="s">
        <v>9233</v>
      </c>
      <c r="C1646" s="75">
        <f t="shared" si="25"/>
        <v>21117080</v>
      </c>
      <c r="D1646" s="75" t="e">
        <f>MATCH(C1646,estadored!$B$26:$B$322,0)</f>
        <v>#N/A</v>
      </c>
      <c r="E1646" s="73" t="s">
        <v>9234</v>
      </c>
      <c r="F1646" s="74" t="s">
        <v>5019</v>
      </c>
      <c r="G1646" s="74" t="s">
        <v>19</v>
      </c>
      <c r="H1646" s="74" t="s">
        <v>20</v>
      </c>
      <c r="I1646" s="74" t="s">
        <v>14</v>
      </c>
      <c r="J1646" s="72" t="s">
        <v>15</v>
      </c>
      <c r="K1646" s="72" t="s">
        <v>622</v>
      </c>
      <c r="L1646" s="72" t="s">
        <v>566</v>
      </c>
      <c r="M1646" s="72" t="s">
        <v>618</v>
      </c>
      <c r="N1646" s="72">
        <v>2</v>
      </c>
      <c r="O1646" s="72">
        <v>55</v>
      </c>
      <c r="P1646" s="72">
        <v>16</v>
      </c>
      <c r="Q1646" s="72" t="s">
        <v>5021</v>
      </c>
      <c r="R1646" s="72">
        <v>2.9211111111111108</v>
      </c>
      <c r="S1646" s="72">
        <v>75</v>
      </c>
      <c r="T1646" s="75">
        <v>8</v>
      </c>
      <c r="U1646" s="75">
        <v>58.8</v>
      </c>
      <c r="V1646" s="75" t="s">
        <v>5022</v>
      </c>
      <c r="W1646" s="75">
        <v>-75.149666666666675</v>
      </c>
      <c r="X1646" s="76" t="s">
        <v>74</v>
      </c>
      <c r="Y1646" s="72" t="s">
        <v>5255</v>
      </c>
      <c r="Z1646" s="74" t="s">
        <v>18</v>
      </c>
      <c r="AA1646" s="70"/>
      <c r="AB1646" s="70"/>
    </row>
    <row r="1647" spans="1:28" ht="20.100000000000001" customHeight="1">
      <c r="A1647" s="72" t="s">
        <v>1299</v>
      </c>
      <c r="B1647" s="72" t="s">
        <v>15459</v>
      </c>
      <c r="C1647" s="75">
        <f t="shared" si="25"/>
        <v>22050100</v>
      </c>
      <c r="D1647" s="75" t="e">
        <f>MATCH(C1647,estadored!$B$26:$B$322,0)</f>
        <v>#N/A</v>
      </c>
      <c r="E1647" s="73" t="s">
        <v>15460</v>
      </c>
      <c r="F1647" s="74" t="s">
        <v>5019</v>
      </c>
      <c r="G1647" s="74" t="s">
        <v>12</v>
      </c>
      <c r="H1647" s="74" t="s">
        <v>13</v>
      </c>
      <c r="I1647" s="74" t="s">
        <v>14</v>
      </c>
      <c r="J1647" s="72" t="s">
        <v>15</v>
      </c>
      <c r="K1647" s="72" t="s">
        <v>14872</v>
      </c>
      <c r="L1647" s="72" t="s">
        <v>637</v>
      </c>
      <c r="M1647" s="72" t="s">
        <v>14868</v>
      </c>
      <c r="N1647" s="72">
        <v>4</v>
      </c>
      <c r="O1647" s="72">
        <v>39</v>
      </c>
      <c r="P1647" s="72">
        <v>23.6</v>
      </c>
      <c r="Q1647" s="72" t="s">
        <v>5021</v>
      </c>
      <c r="R1647" s="72">
        <v>4.6565555555555562</v>
      </c>
      <c r="S1647" s="72">
        <v>75</v>
      </c>
      <c r="T1647" s="75">
        <v>5</v>
      </c>
      <c r="U1647" s="75">
        <v>49</v>
      </c>
      <c r="V1647" s="75" t="s">
        <v>5022</v>
      </c>
      <c r="W1647" s="75">
        <v>-75.096944444444446</v>
      </c>
      <c r="X1647" s="76" t="s">
        <v>284</v>
      </c>
      <c r="Y1647" s="72" t="s">
        <v>5675</v>
      </c>
      <c r="Z1647" s="74" t="s">
        <v>18</v>
      </c>
      <c r="AA1647" s="70"/>
      <c r="AB1647" s="70"/>
    </row>
    <row r="1648" spans="1:28" ht="20.100000000000001" customHeight="1">
      <c r="A1648" s="72" t="s">
        <v>892</v>
      </c>
      <c r="B1648" s="72" t="s">
        <v>11924</v>
      </c>
      <c r="C1648" s="75">
        <f t="shared" si="25"/>
        <v>51020050</v>
      </c>
      <c r="D1648" s="75" t="e">
        <f>MATCH(C1648,estadored!$B$26:$B$322,0)</f>
        <v>#N/A</v>
      </c>
      <c r="E1648" s="73" t="s">
        <v>11925</v>
      </c>
      <c r="F1648" s="74" t="s">
        <v>5019</v>
      </c>
      <c r="G1648" s="74" t="s">
        <v>12</v>
      </c>
      <c r="H1648" s="74" t="s">
        <v>13</v>
      </c>
      <c r="I1648" s="74" t="s">
        <v>14</v>
      </c>
      <c r="J1648" s="72" t="s">
        <v>15</v>
      </c>
      <c r="K1648" s="72" t="s">
        <v>917</v>
      </c>
      <c r="L1648" s="72" t="s">
        <v>908</v>
      </c>
      <c r="M1648" s="72" t="s">
        <v>921</v>
      </c>
      <c r="N1648" s="72">
        <v>1</v>
      </c>
      <c r="O1648" s="72">
        <v>24</v>
      </c>
      <c r="P1648" s="72">
        <v>52.6</v>
      </c>
      <c r="Q1648" s="72" t="s">
        <v>5021</v>
      </c>
      <c r="R1648" s="72">
        <v>1.414611111111111</v>
      </c>
      <c r="S1648" s="72">
        <v>78</v>
      </c>
      <c r="T1648" s="75">
        <v>26</v>
      </c>
      <c r="U1648" s="75">
        <v>14.6</v>
      </c>
      <c r="V1648" s="75" t="s">
        <v>5022</v>
      </c>
      <c r="W1648" s="75">
        <v>-78.43738888888889</v>
      </c>
      <c r="X1648" s="76" t="s">
        <v>17</v>
      </c>
      <c r="Y1648" s="72" t="s">
        <v>7834</v>
      </c>
      <c r="Z1648" s="74" t="s">
        <v>18</v>
      </c>
      <c r="AA1648" s="70"/>
      <c r="AB1648" s="70"/>
    </row>
    <row r="1649" spans="1:28" ht="20.100000000000001" customHeight="1">
      <c r="A1649" s="72" t="s">
        <v>493</v>
      </c>
      <c r="B1649" s="72" t="s">
        <v>7923</v>
      </c>
      <c r="C1649" s="75">
        <f t="shared" si="25"/>
        <v>31090010</v>
      </c>
      <c r="D1649" s="75" t="e">
        <f>MATCH(C1649,estadored!$B$26:$B$322,0)</f>
        <v>#N/A</v>
      </c>
      <c r="E1649" s="73" t="s">
        <v>7924</v>
      </c>
      <c r="F1649" s="74" t="s">
        <v>5019</v>
      </c>
      <c r="G1649" s="74" t="s">
        <v>12</v>
      </c>
      <c r="H1649" s="74" t="s">
        <v>13</v>
      </c>
      <c r="I1649" s="74" t="s">
        <v>14</v>
      </c>
      <c r="J1649" s="72" t="s">
        <v>15</v>
      </c>
      <c r="K1649" s="72" t="s">
        <v>494</v>
      </c>
      <c r="L1649" s="72" t="s">
        <v>496</v>
      </c>
      <c r="M1649" s="72" t="s">
        <v>497</v>
      </c>
      <c r="N1649" s="72">
        <v>3</v>
      </c>
      <c r="O1649" s="72">
        <v>57</v>
      </c>
      <c r="P1649" s="72">
        <v>27.5</v>
      </c>
      <c r="Q1649" s="72" t="s">
        <v>5021</v>
      </c>
      <c r="R1649" s="72">
        <v>3.9576388888888889</v>
      </c>
      <c r="S1649" s="72">
        <v>67</v>
      </c>
      <c r="T1649" s="75">
        <v>50</v>
      </c>
      <c r="U1649" s="75">
        <v>7.2</v>
      </c>
      <c r="V1649" s="75" t="s">
        <v>5022</v>
      </c>
      <c r="W1649" s="75">
        <v>-67.835333333333324</v>
      </c>
      <c r="X1649" s="76" t="s">
        <v>342</v>
      </c>
      <c r="Y1649" s="72" t="s">
        <v>466</v>
      </c>
      <c r="Z1649" s="74" t="s">
        <v>18</v>
      </c>
      <c r="AA1649" s="70"/>
      <c r="AB1649" s="70"/>
    </row>
    <row r="1650" spans="1:28" ht="20.100000000000001" customHeight="1">
      <c r="A1650" s="72" t="s">
        <v>493</v>
      </c>
      <c r="B1650" s="72" t="s">
        <v>7927</v>
      </c>
      <c r="C1650" s="75">
        <f t="shared" si="25"/>
        <v>31097010</v>
      </c>
      <c r="D1650" s="75" t="e">
        <f>MATCH(C1650,estadored!$B$26:$B$322,0)</f>
        <v>#N/A</v>
      </c>
      <c r="E1650" s="73" t="s">
        <v>7928</v>
      </c>
      <c r="F1650" s="74" t="s">
        <v>5019</v>
      </c>
      <c r="G1650" s="74" t="s">
        <v>19</v>
      </c>
      <c r="H1650" s="74" t="s">
        <v>20</v>
      </c>
      <c r="I1650" s="74" t="s">
        <v>14</v>
      </c>
      <c r="J1650" s="72" t="s">
        <v>15</v>
      </c>
      <c r="K1650" s="72" t="s">
        <v>494</v>
      </c>
      <c r="L1650" s="72" t="s">
        <v>496</v>
      </c>
      <c r="M1650" s="72" t="s">
        <v>497</v>
      </c>
      <c r="N1650" s="72">
        <v>3</v>
      </c>
      <c r="O1650" s="72">
        <v>57</v>
      </c>
      <c r="P1650" s="72">
        <v>27.5</v>
      </c>
      <c r="Q1650" s="72" t="s">
        <v>5021</v>
      </c>
      <c r="R1650" s="72">
        <v>3.9576388888888889</v>
      </c>
      <c r="S1650" s="72">
        <v>67</v>
      </c>
      <c r="T1650" s="75">
        <v>49</v>
      </c>
      <c r="U1650" s="75">
        <v>56.2</v>
      </c>
      <c r="V1650" s="75" t="s">
        <v>5022</v>
      </c>
      <c r="W1650" s="75">
        <v>-67.832277777777776</v>
      </c>
      <c r="X1650" s="76" t="s">
        <v>342</v>
      </c>
      <c r="Y1650" s="72" t="s">
        <v>7008</v>
      </c>
      <c r="Z1650" s="74" t="s">
        <v>18</v>
      </c>
      <c r="AA1650" s="70"/>
      <c r="AB1650" s="70"/>
    </row>
    <row r="1651" spans="1:28" ht="20.100000000000001" customHeight="1">
      <c r="A1651" s="72" t="s">
        <v>763</v>
      </c>
      <c r="B1651" s="72" t="s">
        <v>11278</v>
      </c>
      <c r="C1651" s="75">
        <f t="shared" si="25"/>
        <v>35070150</v>
      </c>
      <c r="D1651" s="75" t="e">
        <f>MATCH(C1651,estadored!$B$26:$B$322,0)</f>
        <v>#N/A</v>
      </c>
      <c r="E1651" s="73" t="s">
        <v>11279</v>
      </c>
      <c r="F1651" s="74" t="s">
        <v>5019</v>
      </c>
      <c r="G1651" s="74" t="s">
        <v>12</v>
      </c>
      <c r="H1651" s="74" t="s">
        <v>13</v>
      </c>
      <c r="I1651" s="74" t="s">
        <v>24</v>
      </c>
      <c r="J1651" s="72" t="s">
        <v>15</v>
      </c>
      <c r="K1651" s="72" t="s">
        <v>11264</v>
      </c>
      <c r="L1651" s="72" t="s">
        <v>173</v>
      </c>
      <c r="M1651" s="72" t="s">
        <v>11267</v>
      </c>
      <c r="N1651" s="72">
        <v>4</v>
      </c>
      <c r="O1651" s="72">
        <v>58</v>
      </c>
      <c r="P1651" s="72">
        <v>0</v>
      </c>
      <c r="Q1651" s="72" t="s">
        <v>5021</v>
      </c>
      <c r="R1651" s="72">
        <v>4.9666666666666668</v>
      </c>
      <c r="S1651" s="72">
        <v>73</v>
      </c>
      <c r="T1651" s="75">
        <v>29</v>
      </c>
      <c r="U1651" s="75">
        <v>0</v>
      </c>
      <c r="V1651" s="75" t="s">
        <v>5022</v>
      </c>
      <c r="W1651" s="75">
        <v>-73.483333333333334</v>
      </c>
      <c r="X1651" s="76" t="s">
        <v>9156</v>
      </c>
      <c r="Y1651" s="72" t="s">
        <v>10068</v>
      </c>
      <c r="Z1651" s="74" t="s">
        <v>5967</v>
      </c>
      <c r="AA1651" s="70"/>
      <c r="AB1651" s="70"/>
    </row>
    <row r="1652" spans="1:28" ht="20.100000000000001" customHeight="1">
      <c r="A1652" s="72" t="s">
        <v>763</v>
      </c>
      <c r="B1652" s="72" t="s">
        <v>11317</v>
      </c>
      <c r="C1652" s="75">
        <f t="shared" si="25"/>
        <v>35070400</v>
      </c>
      <c r="D1652" s="75" t="e">
        <f>MATCH(C1652,estadored!$B$26:$B$322,0)</f>
        <v>#N/A</v>
      </c>
      <c r="E1652" s="73" t="s">
        <v>11318</v>
      </c>
      <c r="F1652" s="74" t="s">
        <v>5019</v>
      </c>
      <c r="G1652" s="74" t="s">
        <v>12</v>
      </c>
      <c r="H1652" s="74" t="s">
        <v>13</v>
      </c>
      <c r="I1652" s="74" t="s">
        <v>24</v>
      </c>
      <c r="J1652" s="72" t="s">
        <v>15</v>
      </c>
      <c r="K1652" s="72" t="s">
        <v>11264</v>
      </c>
      <c r="L1652" s="72" t="s">
        <v>173</v>
      </c>
      <c r="M1652" s="72" t="s">
        <v>11267</v>
      </c>
      <c r="N1652" s="72">
        <v>4</v>
      </c>
      <c r="O1652" s="72">
        <v>58</v>
      </c>
      <c r="P1652" s="72">
        <v>0</v>
      </c>
      <c r="Q1652" s="72" t="s">
        <v>5021</v>
      </c>
      <c r="R1652" s="72">
        <v>4.9666666666666668</v>
      </c>
      <c r="S1652" s="72">
        <v>73</v>
      </c>
      <c r="T1652" s="75">
        <v>29</v>
      </c>
      <c r="U1652" s="75">
        <v>0</v>
      </c>
      <c r="V1652" s="75" t="s">
        <v>5022</v>
      </c>
      <c r="W1652" s="75">
        <v>-73.483333333333334</v>
      </c>
      <c r="X1652" s="76" t="s">
        <v>9156</v>
      </c>
      <c r="Y1652" s="72" t="s">
        <v>11319</v>
      </c>
      <c r="Z1652" s="74" t="s">
        <v>11320</v>
      </c>
      <c r="AA1652" s="70"/>
      <c r="AB1652" s="70"/>
    </row>
    <row r="1653" spans="1:28" ht="20.100000000000001" customHeight="1">
      <c r="A1653" s="72" t="s">
        <v>763</v>
      </c>
      <c r="B1653" s="72" t="s">
        <v>11265</v>
      </c>
      <c r="C1653" s="75">
        <f t="shared" si="25"/>
        <v>35070110</v>
      </c>
      <c r="D1653" s="75" t="e">
        <f>MATCH(C1653,estadored!$B$26:$B$322,0)</f>
        <v>#N/A</v>
      </c>
      <c r="E1653" s="73" t="s">
        <v>11266</v>
      </c>
      <c r="F1653" s="74" t="s">
        <v>5019</v>
      </c>
      <c r="G1653" s="74" t="s">
        <v>12</v>
      </c>
      <c r="H1653" s="74" t="s">
        <v>67</v>
      </c>
      <c r="I1653" s="74" t="s">
        <v>14</v>
      </c>
      <c r="J1653" s="72" t="s">
        <v>15</v>
      </c>
      <c r="K1653" s="72" t="s">
        <v>11264</v>
      </c>
      <c r="L1653" s="72" t="s">
        <v>173</v>
      </c>
      <c r="M1653" s="72" t="s">
        <v>11267</v>
      </c>
      <c r="N1653" s="72">
        <v>4</v>
      </c>
      <c r="O1653" s="72">
        <v>58</v>
      </c>
      <c r="P1653" s="72">
        <v>33.9</v>
      </c>
      <c r="Q1653" s="72" t="s">
        <v>5021</v>
      </c>
      <c r="R1653" s="72">
        <v>4.9760833333333334</v>
      </c>
      <c r="S1653" s="72">
        <v>73</v>
      </c>
      <c r="T1653" s="75">
        <v>29</v>
      </c>
      <c r="U1653" s="75">
        <v>57.5</v>
      </c>
      <c r="V1653" s="75" t="s">
        <v>5022</v>
      </c>
      <c r="W1653" s="75">
        <v>-73.499305555555551</v>
      </c>
      <c r="X1653" s="76" t="s">
        <v>9156</v>
      </c>
      <c r="Y1653" s="72" t="s">
        <v>353</v>
      </c>
      <c r="Z1653" s="74" t="s">
        <v>18</v>
      </c>
      <c r="AA1653" s="70"/>
      <c r="AB1653" s="70"/>
    </row>
    <row r="1654" spans="1:28" ht="20.100000000000001" customHeight="1">
      <c r="A1654" s="72" t="s">
        <v>303</v>
      </c>
      <c r="B1654" s="72" t="s">
        <v>7203</v>
      </c>
      <c r="C1654" s="75">
        <f t="shared" si="25"/>
        <v>25021330</v>
      </c>
      <c r="D1654" s="75" t="e">
        <f>MATCH(C1654,estadored!$B$26:$B$322,0)</f>
        <v>#N/A</v>
      </c>
      <c r="E1654" s="73" t="s">
        <v>7204</v>
      </c>
      <c r="F1654" s="74" t="s">
        <v>5019</v>
      </c>
      <c r="G1654" s="74" t="s">
        <v>12</v>
      </c>
      <c r="H1654" s="74" t="s">
        <v>13</v>
      </c>
      <c r="I1654" s="74" t="s">
        <v>14</v>
      </c>
      <c r="J1654" s="72" t="s">
        <v>15</v>
      </c>
      <c r="K1654" s="72" t="s">
        <v>7188</v>
      </c>
      <c r="L1654" s="72" t="s">
        <v>175</v>
      </c>
      <c r="M1654" s="72" t="s">
        <v>7177</v>
      </c>
      <c r="N1654" s="72">
        <v>9</v>
      </c>
      <c r="O1654" s="72">
        <v>6</v>
      </c>
      <c r="P1654" s="72">
        <v>55.6</v>
      </c>
      <c r="Q1654" s="72" t="s">
        <v>5021</v>
      </c>
      <c r="R1654" s="72">
        <v>9.115444444444444</v>
      </c>
      <c r="S1654" s="72">
        <v>74</v>
      </c>
      <c r="T1654" s="75">
        <v>36</v>
      </c>
      <c r="U1654" s="75">
        <v>48.5</v>
      </c>
      <c r="V1654" s="75" t="s">
        <v>5022</v>
      </c>
      <c r="W1654" s="75">
        <v>-74.613472222222214</v>
      </c>
      <c r="X1654" s="76" t="s">
        <v>50</v>
      </c>
      <c r="Y1654" s="72" t="s">
        <v>5255</v>
      </c>
      <c r="Z1654" s="74" t="s">
        <v>18</v>
      </c>
      <c r="AA1654" s="70"/>
      <c r="AB1654" s="70"/>
    </row>
    <row r="1655" spans="1:28" ht="20.100000000000001" customHeight="1">
      <c r="A1655" s="72" t="s">
        <v>303</v>
      </c>
      <c r="B1655" s="72" t="s">
        <v>7362</v>
      </c>
      <c r="C1655" s="75">
        <f t="shared" si="25"/>
        <v>25027580</v>
      </c>
      <c r="D1655" s="75" t="e">
        <f>MATCH(C1655,estadored!$B$26:$B$322,0)</f>
        <v>#N/A</v>
      </c>
      <c r="E1655" s="73" t="s">
        <v>7363</v>
      </c>
      <c r="F1655" s="74" t="s">
        <v>5019</v>
      </c>
      <c r="G1655" s="74" t="s">
        <v>19</v>
      </c>
      <c r="H1655" s="74" t="s">
        <v>20</v>
      </c>
      <c r="I1655" s="74" t="s">
        <v>24</v>
      </c>
      <c r="J1655" s="72" t="s">
        <v>15</v>
      </c>
      <c r="K1655" s="72" t="s">
        <v>7361</v>
      </c>
      <c r="L1655" s="72" t="s">
        <v>175</v>
      </c>
      <c r="M1655" s="72" t="s">
        <v>7177</v>
      </c>
      <c r="N1655" s="72">
        <v>9</v>
      </c>
      <c r="O1655" s="72">
        <v>6</v>
      </c>
      <c r="P1655" s="72">
        <v>54.5</v>
      </c>
      <c r="Q1655" s="72" t="s">
        <v>5021</v>
      </c>
      <c r="R1655" s="72">
        <v>9.1151388888888878</v>
      </c>
      <c r="S1655" s="72">
        <v>74</v>
      </c>
      <c r="T1655" s="75">
        <v>35</v>
      </c>
      <c r="U1655" s="75">
        <v>42.6</v>
      </c>
      <c r="V1655" s="75" t="s">
        <v>5022</v>
      </c>
      <c r="W1655" s="75">
        <v>-74.595166666666657</v>
      </c>
      <c r="X1655" s="76" t="s">
        <v>52</v>
      </c>
      <c r="Y1655" s="72" t="s">
        <v>5484</v>
      </c>
      <c r="Z1655" s="74" t="s">
        <v>7364</v>
      </c>
      <c r="AA1655" s="70"/>
      <c r="AB1655" s="70"/>
    </row>
    <row r="1656" spans="1:28" ht="20.100000000000001" customHeight="1">
      <c r="A1656" s="72" t="s">
        <v>674</v>
      </c>
      <c r="B1656" s="72" t="s">
        <v>10375</v>
      </c>
      <c r="C1656" s="75">
        <f t="shared" si="25"/>
        <v>28035040</v>
      </c>
      <c r="D1656" s="75" t="e">
        <f>MATCH(C1656,estadored!$B$26:$B$322,0)</f>
        <v>#N/A</v>
      </c>
      <c r="E1656" s="73" t="s">
        <v>10376</v>
      </c>
      <c r="F1656" s="74" t="s">
        <v>5019</v>
      </c>
      <c r="G1656" s="74" t="s">
        <v>12</v>
      </c>
      <c r="H1656" s="74" t="s">
        <v>26</v>
      </c>
      <c r="I1656" s="74" t="s">
        <v>14</v>
      </c>
      <c r="J1656" s="72" t="s">
        <v>15</v>
      </c>
      <c r="K1656" s="72" t="s">
        <v>10339</v>
      </c>
      <c r="L1656" s="72" t="s">
        <v>424</v>
      </c>
      <c r="M1656" s="72" t="s">
        <v>732</v>
      </c>
      <c r="N1656" s="72">
        <v>9</v>
      </c>
      <c r="O1656" s="72">
        <v>54</v>
      </c>
      <c r="P1656" s="72">
        <v>17.7</v>
      </c>
      <c r="Q1656" s="72" t="s">
        <v>5021</v>
      </c>
      <c r="R1656" s="72">
        <v>9.9049166666666668</v>
      </c>
      <c r="S1656" s="72">
        <v>73</v>
      </c>
      <c r="T1656" s="75">
        <v>38</v>
      </c>
      <c r="U1656" s="75">
        <v>51.1</v>
      </c>
      <c r="V1656" s="75" t="s">
        <v>5022</v>
      </c>
      <c r="W1656" s="75">
        <v>-73.647527777777782</v>
      </c>
      <c r="X1656" s="76" t="s">
        <v>44</v>
      </c>
      <c r="Y1656" s="72" t="s">
        <v>29</v>
      </c>
      <c r="Z1656" s="74" t="s">
        <v>18</v>
      </c>
      <c r="AA1656" s="70"/>
      <c r="AB1656" s="70"/>
    </row>
    <row r="1657" spans="1:28" ht="20.100000000000001" customHeight="1">
      <c r="A1657" s="72" t="s">
        <v>1137</v>
      </c>
      <c r="B1657" s="72" t="s">
        <v>14672</v>
      </c>
      <c r="C1657" s="75">
        <f t="shared" si="25"/>
        <v>26170260</v>
      </c>
      <c r="D1657" s="75" t="e">
        <f>MATCH(C1657,estadored!$B$26:$B$322,0)</f>
        <v>#N/A</v>
      </c>
      <c r="E1657" s="73" t="s">
        <v>14673</v>
      </c>
      <c r="F1657" s="74" t="s">
        <v>5019</v>
      </c>
      <c r="G1657" s="74" t="s">
        <v>12</v>
      </c>
      <c r="H1657" s="74" t="s">
        <v>13</v>
      </c>
      <c r="I1657" s="74" t="s">
        <v>14</v>
      </c>
      <c r="J1657" s="72" t="s">
        <v>15</v>
      </c>
      <c r="K1657" s="72" t="s">
        <v>174</v>
      </c>
      <c r="L1657" s="72" t="s">
        <v>1212</v>
      </c>
      <c r="M1657" s="72" t="s">
        <v>14671</v>
      </c>
      <c r="N1657" s="72">
        <v>5</v>
      </c>
      <c r="O1657" s="72">
        <v>16</v>
      </c>
      <c r="P1657" s="72">
        <v>51.8</v>
      </c>
      <c r="Q1657" s="72" t="s">
        <v>5021</v>
      </c>
      <c r="R1657" s="72">
        <v>5.2810555555555556</v>
      </c>
      <c r="S1657" s="72">
        <v>75</v>
      </c>
      <c r="T1657" s="75">
        <v>39</v>
      </c>
      <c r="U1657" s="75">
        <v>53.9</v>
      </c>
      <c r="V1657" s="75" t="s">
        <v>5022</v>
      </c>
      <c r="W1657" s="75">
        <v>-75.664972222222232</v>
      </c>
      <c r="X1657" s="76" t="s">
        <v>14674</v>
      </c>
      <c r="Y1657" s="72" t="s">
        <v>5999</v>
      </c>
      <c r="Z1657" s="74" t="s">
        <v>18</v>
      </c>
      <c r="AA1657" s="70"/>
      <c r="AB1657" s="70"/>
    </row>
    <row r="1658" spans="1:28" ht="20.100000000000001" customHeight="1">
      <c r="A1658" s="72" t="s">
        <v>763</v>
      </c>
      <c r="B1658" s="72" t="s">
        <v>11135</v>
      </c>
      <c r="C1658" s="75">
        <f t="shared" si="25"/>
        <v>24037040</v>
      </c>
      <c r="D1658" s="75" t="e">
        <f>MATCH(C1658,estadored!$B$26:$B$322,0)</f>
        <v>#N/A</v>
      </c>
      <c r="E1658" s="73" t="s">
        <v>11136</v>
      </c>
      <c r="F1658" s="74" t="s">
        <v>5019</v>
      </c>
      <c r="G1658" s="74" t="s">
        <v>19</v>
      </c>
      <c r="H1658" s="74" t="s">
        <v>20</v>
      </c>
      <c r="I1658" s="74" t="s">
        <v>14</v>
      </c>
      <c r="J1658" s="72" t="s">
        <v>15</v>
      </c>
      <c r="K1658" s="72" t="s">
        <v>777</v>
      </c>
      <c r="L1658" s="72" t="s">
        <v>173</v>
      </c>
      <c r="M1658" s="72" t="s">
        <v>785</v>
      </c>
      <c r="N1658" s="72">
        <v>6</v>
      </c>
      <c r="O1658" s="72">
        <v>27</v>
      </c>
      <c r="P1658" s="72">
        <v>14.3</v>
      </c>
      <c r="Q1658" s="72" t="s">
        <v>5021</v>
      </c>
      <c r="R1658" s="72">
        <v>6.4539722222222222</v>
      </c>
      <c r="S1658" s="72">
        <v>72</v>
      </c>
      <c r="T1658" s="75">
        <v>24</v>
      </c>
      <c r="U1658" s="75">
        <v>11</v>
      </c>
      <c r="V1658" s="75" t="s">
        <v>5022</v>
      </c>
      <c r="W1658" s="75">
        <v>-72.403055555555568</v>
      </c>
      <c r="X1658" s="76" t="s">
        <v>11137</v>
      </c>
      <c r="Y1658" s="72" t="s">
        <v>11138</v>
      </c>
      <c r="Z1658" s="74" t="s">
        <v>18</v>
      </c>
      <c r="AA1658" s="70"/>
      <c r="AB1658" s="70"/>
    </row>
    <row r="1659" spans="1:28" ht="20.100000000000001" customHeight="1">
      <c r="A1659" s="72" t="s">
        <v>763</v>
      </c>
      <c r="B1659" s="72" t="s">
        <v>11061</v>
      </c>
      <c r="C1659" s="75">
        <f t="shared" si="25"/>
        <v>24035070</v>
      </c>
      <c r="D1659" s="75" t="e">
        <f>MATCH(C1659,estadored!$B$26:$B$322,0)</f>
        <v>#N/A</v>
      </c>
      <c r="E1659" s="73" t="s">
        <v>11062</v>
      </c>
      <c r="F1659" s="74" t="s">
        <v>5019</v>
      </c>
      <c r="G1659" s="74" t="s">
        <v>12</v>
      </c>
      <c r="H1659" s="74" t="s">
        <v>26</v>
      </c>
      <c r="I1659" s="74" t="s">
        <v>14</v>
      </c>
      <c r="J1659" s="72" t="s">
        <v>15</v>
      </c>
      <c r="K1659" s="72" t="s">
        <v>777</v>
      </c>
      <c r="L1659" s="72" t="s">
        <v>173</v>
      </c>
      <c r="M1659" s="72" t="s">
        <v>785</v>
      </c>
      <c r="N1659" s="72">
        <v>6</v>
      </c>
      <c r="O1659" s="72">
        <v>27</v>
      </c>
      <c r="P1659" s="72">
        <v>48.5</v>
      </c>
      <c r="Q1659" s="72" t="s">
        <v>5021</v>
      </c>
      <c r="R1659" s="72">
        <v>6.4634722222222223</v>
      </c>
      <c r="S1659" s="72">
        <v>72</v>
      </c>
      <c r="T1659" s="75">
        <v>24</v>
      </c>
      <c r="U1659" s="75">
        <v>33.1</v>
      </c>
      <c r="V1659" s="75" t="s">
        <v>5022</v>
      </c>
      <c r="W1659" s="75">
        <v>-72.409194444444452</v>
      </c>
      <c r="X1659" s="76" t="s">
        <v>11063</v>
      </c>
      <c r="Y1659" s="72" t="s">
        <v>9296</v>
      </c>
      <c r="Z1659" s="74" t="s">
        <v>18</v>
      </c>
      <c r="AA1659" s="70"/>
      <c r="AB1659" s="70"/>
    </row>
    <row r="1660" spans="1:28" ht="20.100000000000001" customHeight="1">
      <c r="A1660" s="72" t="s">
        <v>1371</v>
      </c>
      <c r="B1660" s="72" t="s">
        <v>16198</v>
      </c>
      <c r="C1660" s="75">
        <f t="shared" si="25"/>
        <v>35020300</v>
      </c>
      <c r="D1660" s="75" t="e">
        <f>MATCH(C1660,estadored!$B$26:$B$322,0)</f>
        <v>#N/A</v>
      </c>
      <c r="E1660" s="73" t="s">
        <v>16199</v>
      </c>
      <c r="F1660" s="74" t="s">
        <v>5019</v>
      </c>
      <c r="G1660" s="74" t="s">
        <v>12</v>
      </c>
      <c r="H1660" s="74" t="s">
        <v>13</v>
      </c>
      <c r="I1660" s="74" t="s">
        <v>14</v>
      </c>
      <c r="J1660" s="72" t="s">
        <v>15</v>
      </c>
      <c r="K1660" s="72" t="s">
        <v>530</v>
      </c>
      <c r="L1660" s="72" t="s">
        <v>522</v>
      </c>
      <c r="M1660" s="72" t="s">
        <v>16200</v>
      </c>
      <c r="N1660" s="72">
        <v>4</v>
      </c>
      <c r="O1660" s="72">
        <v>15</v>
      </c>
      <c r="P1660" s="72">
        <v>14.1</v>
      </c>
      <c r="Q1660" s="72" t="s">
        <v>5021</v>
      </c>
      <c r="R1660" s="72">
        <v>4.253916666666667</v>
      </c>
      <c r="S1660" s="72">
        <v>74</v>
      </c>
      <c r="T1660" s="75">
        <v>0</v>
      </c>
      <c r="U1660" s="75">
        <v>9.6999999999999993</v>
      </c>
      <c r="V1660" s="75" t="s">
        <v>5022</v>
      </c>
      <c r="W1660" s="75">
        <v>-74.002694444444444</v>
      </c>
      <c r="X1660" s="76" t="s">
        <v>32</v>
      </c>
      <c r="Y1660" s="72" t="s">
        <v>6348</v>
      </c>
      <c r="Z1660" s="74" t="s">
        <v>18</v>
      </c>
      <c r="AA1660" s="70"/>
      <c r="AB1660" s="70"/>
    </row>
    <row r="1661" spans="1:28" ht="20.100000000000001" customHeight="1">
      <c r="A1661" s="72" t="s">
        <v>1031</v>
      </c>
      <c r="B1661" s="72" t="s">
        <v>12510</v>
      </c>
      <c r="C1661" s="75">
        <f t="shared" si="25"/>
        <v>16025080</v>
      </c>
      <c r="D1661" s="75" t="e">
        <f>MATCH(C1661,estadored!$B$26:$B$322,0)</f>
        <v>#N/A</v>
      </c>
      <c r="E1661" s="73" t="s">
        <v>12511</v>
      </c>
      <c r="F1661" s="74" t="s">
        <v>5019</v>
      </c>
      <c r="G1661" s="74" t="s">
        <v>12</v>
      </c>
      <c r="H1661" s="74" t="s">
        <v>26</v>
      </c>
      <c r="I1661" s="74" t="s">
        <v>24</v>
      </c>
      <c r="J1661" s="72" t="s">
        <v>15</v>
      </c>
      <c r="K1661" s="72" t="s">
        <v>1054</v>
      </c>
      <c r="L1661" s="72" t="s">
        <v>492</v>
      </c>
      <c r="M1661" s="72" t="s">
        <v>1054</v>
      </c>
      <c r="N1661" s="72">
        <v>7</v>
      </c>
      <c r="O1661" s="72">
        <v>33</v>
      </c>
      <c r="P1661" s="72">
        <v>0</v>
      </c>
      <c r="Q1661" s="72" t="s">
        <v>5021</v>
      </c>
      <c r="R1661" s="72">
        <v>7.55</v>
      </c>
      <c r="S1661" s="72">
        <v>72</v>
      </c>
      <c r="T1661" s="75">
        <v>46</v>
      </c>
      <c r="U1661" s="75">
        <v>0</v>
      </c>
      <c r="V1661" s="75" t="s">
        <v>5022</v>
      </c>
      <c r="W1661" s="75">
        <v>-72.766666666666666</v>
      </c>
      <c r="X1661" s="76" t="s">
        <v>9123</v>
      </c>
      <c r="Y1661" s="72" t="s">
        <v>12512</v>
      </c>
      <c r="Z1661" s="74" t="s">
        <v>6456</v>
      </c>
      <c r="AA1661" s="70"/>
      <c r="AB1661" s="70"/>
    </row>
    <row r="1662" spans="1:28" ht="20.100000000000001" customHeight="1">
      <c r="A1662" s="72" t="s">
        <v>1031</v>
      </c>
      <c r="B1662" s="72" t="s">
        <v>12804</v>
      </c>
      <c r="C1662" s="75">
        <f t="shared" si="25"/>
        <v>16070030</v>
      </c>
      <c r="D1662" s="75" t="e">
        <f>MATCH(C1662,estadored!$B$26:$B$322,0)</f>
        <v>#N/A</v>
      </c>
      <c r="E1662" s="73" t="s">
        <v>12805</v>
      </c>
      <c r="F1662" s="74" t="s">
        <v>5019</v>
      </c>
      <c r="G1662" s="74" t="s">
        <v>12</v>
      </c>
      <c r="H1662" s="74" t="s">
        <v>13</v>
      </c>
      <c r="I1662" s="74" t="s">
        <v>14</v>
      </c>
      <c r="J1662" s="72" t="s">
        <v>15</v>
      </c>
      <c r="K1662" s="72" t="s">
        <v>12698</v>
      </c>
      <c r="L1662" s="72" t="s">
        <v>492</v>
      </c>
      <c r="M1662" s="72" t="s">
        <v>12578</v>
      </c>
      <c r="N1662" s="72">
        <v>8</v>
      </c>
      <c r="O1662" s="72">
        <v>52</v>
      </c>
      <c r="P1662" s="72">
        <v>33</v>
      </c>
      <c r="Q1662" s="72" t="s">
        <v>5021</v>
      </c>
      <c r="R1662" s="72">
        <v>8.8758333333333344</v>
      </c>
      <c r="S1662" s="72">
        <v>72</v>
      </c>
      <c r="T1662" s="75">
        <v>58</v>
      </c>
      <c r="U1662" s="75">
        <v>56</v>
      </c>
      <c r="V1662" s="75" t="s">
        <v>5022</v>
      </c>
      <c r="W1662" s="75">
        <v>-72.982222222222219</v>
      </c>
      <c r="X1662" s="76" t="s">
        <v>21</v>
      </c>
      <c r="Y1662" s="72" t="s">
        <v>216</v>
      </c>
      <c r="Z1662" s="74" t="s">
        <v>18</v>
      </c>
      <c r="AA1662" s="70"/>
      <c r="AB1662" s="70"/>
    </row>
    <row r="1663" spans="1:28" ht="20.100000000000001" customHeight="1">
      <c r="A1663" s="72" t="s">
        <v>493</v>
      </c>
      <c r="B1663" s="72" t="s">
        <v>8373</v>
      </c>
      <c r="C1663" s="75">
        <f t="shared" si="25"/>
        <v>35035060</v>
      </c>
      <c r="D1663" s="75" t="e">
        <f>MATCH(C1663,estadored!$B$26:$B$322,0)</f>
        <v>#N/A</v>
      </c>
      <c r="E1663" s="73" t="s">
        <v>8374</v>
      </c>
      <c r="F1663" s="74" t="s">
        <v>5019</v>
      </c>
      <c r="G1663" s="74" t="s">
        <v>12</v>
      </c>
      <c r="H1663" s="74" t="s">
        <v>26</v>
      </c>
      <c r="I1663" s="74" t="s">
        <v>24</v>
      </c>
      <c r="J1663" s="72" t="s">
        <v>15</v>
      </c>
      <c r="K1663" s="72" t="s">
        <v>532</v>
      </c>
      <c r="L1663" s="72" t="s">
        <v>501</v>
      </c>
      <c r="M1663" s="72" t="s">
        <v>525</v>
      </c>
      <c r="N1663" s="72">
        <v>4</v>
      </c>
      <c r="O1663" s="72">
        <v>10</v>
      </c>
      <c r="P1663" s="72">
        <v>0</v>
      </c>
      <c r="Q1663" s="72" t="s">
        <v>5021</v>
      </c>
      <c r="R1663" s="72">
        <v>4.166666666666667</v>
      </c>
      <c r="S1663" s="72">
        <v>73</v>
      </c>
      <c r="T1663" s="75">
        <v>36</v>
      </c>
      <c r="U1663" s="75">
        <v>0</v>
      </c>
      <c r="V1663" s="75" t="s">
        <v>5022</v>
      </c>
      <c r="W1663" s="75">
        <v>-73.599999999999994</v>
      </c>
      <c r="X1663" s="76" t="s">
        <v>520</v>
      </c>
      <c r="Y1663" s="72" t="s">
        <v>6417</v>
      </c>
      <c r="Z1663" s="74" t="s">
        <v>7253</v>
      </c>
      <c r="AA1663" s="70"/>
      <c r="AB1663" s="70"/>
    </row>
    <row r="1664" spans="1:28" ht="20.100000000000001" customHeight="1">
      <c r="A1664" s="72" t="s">
        <v>1299</v>
      </c>
      <c r="B1664" s="72" t="s">
        <v>15442</v>
      </c>
      <c r="C1664" s="75">
        <f t="shared" si="25"/>
        <v>22047020</v>
      </c>
      <c r="D1664" s="75" t="e">
        <f>MATCH(C1664,estadored!$B$26:$B$322,0)</f>
        <v>#N/A</v>
      </c>
      <c r="E1664" s="73" t="s">
        <v>15443</v>
      </c>
      <c r="F1664" s="74" t="s">
        <v>5019</v>
      </c>
      <c r="G1664" s="74" t="s">
        <v>19</v>
      </c>
      <c r="H1664" s="74" t="s">
        <v>31</v>
      </c>
      <c r="I1664" s="74" t="s">
        <v>24</v>
      </c>
      <c r="J1664" s="72" t="s">
        <v>15</v>
      </c>
      <c r="K1664" s="72" t="s">
        <v>15430</v>
      </c>
      <c r="L1664" s="72" t="s">
        <v>637</v>
      </c>
      <c r="M1664" s="72" t="s">
        <v>15431</v>
      </c>
      <c r="N1664" s="72">
        <v>3</v>
      </c>
      <c r="O1664" s="72">
        <v>45</v>
      </c>
      <c r="P1664" s="72">
        <v>0</v>
      </c>
      <c r="Q1664" s="72" t="s">
        <v>5021</v>
      </c>
      <c r="R1664" s="72">
        <v>3.75</v>
      </c>
      <c r="S1664" s="72">
        <v>75</v>
      </c>
      <c r="T1664" s="75">
        <v>35</v>
      </c>
      <c r="U1664" s="75">
        <v>0</v>
      </c>
      <c r="V1664" s="75" t="s">
        <v>5022</v>
      </c>
      <c r="W1664" s="75">
        <v>-75.583333333333329</v>
      </c>
      <c r="X1664" s="76" t="s">
        <v>15444</v>
      </c>
      <c r="Y1664" s="72" t="s">
        <v>5675</v>
      </c>
      <c r="Z1664" s="74" t="s">
        <v>5122</v>
      </c>
      <c r="AA1664" s="70"/>
      <c r="AB1664" s="70"/>
    </row>
    <row r="1665" spans="1:28" ht="20.100000000000001" customHeight="1">
      <c r="A1665" s="72" t="s">
        <v>674</v>
      </c>
      <c r="B1665" s="72" t="s">
        <v>10185</v>
      </c>
      <c r="C1665" s="75">
        <f t="shared" si="25"/>
        <v>28010200</v>
      </c>
      <c r="D1665" s="75" t="e">
        <f>MATCH(C1665,estadored!$B$26:$B$322,0)</f>
        <v>#N/A</v>
      </c>
      <c r="E1665" s="73" t="s">
        <v>10186</v>
      </c>
      <c r="F1665" s="74" t="s">
        <v>5019</v>
      </c>
      <c r="G1665" s="74" t="s">
        <v>12</v>
      </c>
      <c r="H1665" s="74" t="s">
        <v>13</v>
      </c>
      <c r="I1665" s="74" t="s">
        <v>14</v>
      </c>
      <c r="J1665" s="72" t="s">
        <v>15</v>
      </c>
      <c r="K1665" s="72" t="s">
        <v>424</v>
      </c>
      <c r="L1665" s="72" t="s">
        <v>678</v>
      </c>
      <c r="M1665" s="72" t="s">
        <v>680</v>
      </c>
      <c r="N1665" s="72">
        <v>10</v>
      </c>
      <c r="O1665" s="72">
        <v>51</v>
      </c>
      <c r="P1665" s="72">
        <v>36.799999999999997</v>
      </c>
      <c r="Q1665" s="72" t="s">
        <v>5021</v>
      </c>
      <c r="R1665" s="72">
        <v>10.860222222222221</v>
      </c>
      <c r="S1665" s="72">
        <v>73</v>
      </c>
      <c r="T1665" s="75">
        <v>6</v>
      </c>
      <c r="U1665" s="75">
        <v>51</v>
      </c>
      <c r="V1665" s="75" t="s">
        <v>5022</v>
      </c>
      <c r="W1665" s="75">
        <v>-73.114166666666662</v>
      </c>
      <c r="X1665" s="76" t="s">
        <v>10187</v>
      </c>
      <c r="Y1665" s="72" t="s">
        <v>6701</v>
      </c>
      <c r="Z1665" s="74" t="s">
        <v>18</v>
      </c>
      <c r="AA1665" s="70"/>
      <c r="AB1665" s="70"/>
    </row>
    <row r="1666" spans="1:28" ht="20.100000000000001" customHeight="1">
      <c r="A1666" s="72" t="s">
        <v>564</v>
      </c>
      <c r="B1666" s="72" t="s">
        <v>8903</v>
      </c>
      <c r="C1666" s="75">
        <f t="shared" ref="C1666:C1729" si="26">B1666+0</f>
        <v>21050140</v>
      </c>
      <c r="D1666" s="75" t="e">
        <f>MATCH(C1666,estadored!$B$26:$B$322,0)</f>
        <v>#N/A</v>
      </c>
      <c r="E1666" s="73" t="s">
        <v>8904</v>
      </c>
      <c r="F1666" s="74" t="s">
        <v>5019</v>
      </c>
      <c r="G1666" s="74" t="s">
        <v>12</v>
      </c>
      <c r="H1666" s="74" t="s">
        <v>13</v>
      </c>
      <c r="I1666" s="74" t="s">
        <v>14</v>
      </c>
      <c r="J1666" s="72" t="s">
        <v>15</v>
      </c>
      <c r="K1666" s="72" t="s">
        <v>137</v>
      </c>
      <c r="L1666" s="72" t="s">
        <v>566</v>
      </c>
      <c r="M1666" s="72" t="s">
        <v>3229</v>
      </c>
      <c r="N1666" s="72">
        <v>2</v>
      </c>
      <c r="O1666" s="72">
        <v>30</v>
      </c>
      <c r="P1666" s="72">
        <v>38.799999999999997</v>
      </c>
      <c r="Q1666" s="72" t="s">
        <v>5021</v>
      </c>
      <c r="R1666" s="72">
        <v>2.5107777777777778</v>
      </c>
      <c r="S1666" s="72">
        <v>75</v>
      </c>
      <c r="T1666" s="75">
        <v>36</v>
      </c>
      <c r="U1666" s="75">
        <v>56.4</v>
      </c>
      <c r="V1666" s="75" t="s">
        <v>5022</v>
      </c>
      <c r="W1666" s="75">
        <v>-75.615666666666655</v>
      </c>
      <c r="X1666" s="76" t="s">
        <v>5048</v>
      </c>
      <c r="Y1666" s="72" t="s">
        <v>8737</v>
      </c>
      <c r="Z1666" s="74" t="s">
        <v>18</v>
      </c>
      <c r="AA1666" s="70"/>
      <c r="AB1666" s="70"/>
    </row>
    <row r="1667" spans="1:28" ht="20.100000000000001" customHeight="1">
      <c r="A1667" s="72" t="s">
        <v>1371</v>
      </c>
      <c r="B1667" s="72" t="s">
        <v>16014</v>
      </c>
      <c r="C1667" s="75">
        <f t="shared" si="26"/>
        <v>21206490</v>
      </c>
      <c r="D1667" s="75" t="e">
        <f>MATCH(C1667,estadored!$B$26:$B$322,0)</f>
        <v>#N/A</v>
      </c>
      <c r="E1667" s="73" t="s">
        <v>16015</v>
      </c>
      <c r="F1667" s="74" t="s">
        <v>5019</v>
      </c>
      <c r="G1667" s="74" t="s">
        <v>12</v>
      </c>
      <c r="H1667" s="74" t="s">
        <v>111</v>
      </c>
      <c r="I1667" s="74" t="s">
        <v>24</v>
      </c>
      <c r="J1667" s="72" t="s">
        <v>15</v>
      </c>
      <c r="K1667" s="72" t="s">
        <v>1322</v>
      </c>
      <c r="L1667" s="72" t="s">
        <v>522</v>
      </c>
      <c r="M1667" s="72" t="s">
        <v>15795</v>
      </c>
      <c r="N1667" s="72">
        <v>4</v>
      </c>
      <c r="O1667" s="72">
        <v>50</v>
      </c>
      <c r="P1667" s="72">
        <v>6.3</v>
      </c>
      <c r="Q1667" s="72" t="s">
        <v>5021</v>
      </c>
      <c r="R1667" s="72">
        <v>4.8350833333333334</v>
      </c>
      <c r="S1667" s="72">
        <v>74</v>
      </c>
      <c r="T1667" s="75">
        <v>8</v>
      </c>
      <c r="U1667" s="75">
        <v>23.7</v>
      </c>
      <c r="V1667" s="75" t="s">
        <v>5022</v>
      </c>
      <c r="W1667" s="75">
        <v>-74.139916666666679</v>
      </c>
      <c r="X1667" s="76" t="s">
        <v>15788</v>
      </c>
      <c r="Y1667" s="72" t="s">
        <v>6480</v>
      </c>
      <c r="Z1667" s="74" t="s">
        <v>16016</v>
      </c>
      <c r="AA1667" s="70"/>
      <c r="AB1667" s="70"/>
    </row>
    <row r="1668" spans="1:28" ht="20.100000000000001" customHeight="1">
      <c r="A1668" s="72" t="s">
        <v>564</v>
      </c>
      <c r="B1668" s="72" t="s">
        <v>9244</v>
      </c>
      <c r="C1668" s="75">
        <f t="shared" si="26"/>
        <v>21117130</v>
      </c>
      <c r="D1668" s="75" t="e">
        <f>MATCH(C1668,estadored!$B$26:$B$322,0)</f>
        <v>#N/A</v>
      </c>
      <c r="E1668" s="73" t="s">
        <v>9245</v>
      </c>
      <c r="F1668" s="74" t="s">
        <v>5019</v>
      </c>
      <c r="G1668" s="74" t="s">
        <v>19</v>
      </c>
      <c r="H1668" s="74" t="s">
        <v>20</v>
      </c>
      <c r="I1668" s="74" t="s">
        <v>24</v>
      </c>
      <c r="J1668" s="72" t="s">
        <v>15</v>
      </c>
      <c r="K1668" s="72" t="s">
        <v>9246</v>
      </c>
      <c r="L1668" s="72" t="s">
        <v>566</v>
      </c>
      <c r="M1668" s="72" t="s">
        <v>618</v>
      </c>
      <c r="N1668" s="72">
        <v>2</v>
      </c>
      <c r="O1668" s="72">
        <v>55</v>
      </c>
      <c r="P1668" s="72">
        <v>0</v>
      </c>
      <c r="Q1668" s="72" t="s">
        <v>5021</v>
      </c>
      <c r="R1668" s="72">
        <v>2.9166666666666665</v>
      </c>
      <c r="S1668" s="72">
        <v>75</v>
      </c>
      <c r="T1668" s="75">
        <v>10</v>
      </c>
      <c r="U1668" s="75">
        <v>0</v>
      </c>
      <c r="V1668" s="75" t="s">
        <v>5022</v>
      </c>
      <c r="W1668" s="75">
        <v>-75.166666666666671</v>
      </c>
      <c r="X1668" s="76" t="s">
        <v>614</v>
      </c>
      <c r="Y1668" s="72" t="s">
        <v>466</v>
      </c>
      <c r="Z1668" s="74" t="s">
        <v>6306</v>
      </c>
      <c r="AA1668" s="70"/>
      <c r="AB1668" s="70"/>
    </row>
    <row r="1669" spans="1:28" ht="20.100000000000001" customHeight="1">
      <c r="A1669" s="72" t="s">
        <v>564</v>
      </c>
      <c r="B1669" s="72" t="s">
        <v>9160</v>
      </c>
      <c r="C1669" s="75">
        <f t="shared" si="26"/>
        <v>21110180</v>
      </c>
      <c r="D1669" s="75" t="e">
        <f>MATCH(C1669,estadored!$B$26:$B$322,0)</f>
        <v>#N/A</v>
      </c>
      <c r="E1669" s="73" t="s">
        <v>9161</v>
      </c>
      <c r="F1669" s="74" t="s">
        <v>5019</v>
      </c>
      <c r="G1669" s="74" t="s">
        <v>12</v>
      </c>
      <c r="H1669" s="74" t="s">
        <v>13</v>
      </c>
      <c r="I1669" s="74" t="s">
        <v>14</v>
      </c>
      <c r="J1669" s="72" t="s">
        <v>15</v>
      </c>
      <c r="K1669" s="72" t="s">
        <v>9144</v>
      </c>
      <c r="L1669" s="72" t="s">
        <v>566</v>
      </c>
      <c r="M1669" s="72" t="s">
        <v>9145</v>
      </c>
      <c r="N1669" s="72">
        <v>3</v>
      </c>
      <c r="O1669" s="72">
        <v>2</v>
      </c>
      <c r="P1669" s="72">
        <v>9.6999999999999993</v>
      </c>
      <c r="Q1669" s="72" t="s">
        <v>5021</v>
      </c>
      <c r="R1669" s="72">
        <v>3.0360277777777775</v>
      </c>
      <c r="S1669" s="72">
        <v>75</v>
      </c>
      <c r="T1669" s="75">
        <v>9</v>
      </c>
      <c r="U1669" s="75">
        <v>35</v>
      </c>
      <c r="V1669" s="75" t="s">
        <v>5022</v>
      </c>
      <c r="W1669" s="75">
        <v>-75.159722222222229</v>
      </c>
      <c r="X1669" s="76" t="s">
        <v>9162</v>
      </c>
      <c r="Y1669" s="72" t="s">
        <v>7877</v>
      </c>
      <c r="Z1669" s="74" t="s">
        <v>18</v>
      </c>
      <c r="AA1669" s="70"/>
      <c r="AB1669" s="70"/>
    </row>
    <row r="1670" spans="1:28" ht="20.100000000000001" customHeight="1">
      <c r="A1670" s="72" t="s">
        <v>493</v>
      </c>
      <c r="B1670" s="72" t="s">
        <v>8582</v>
      </c>
      <c r="C1670" s="75">
        <f t="shared" si="26"/>
        <v>35260030</v>
      </c>
      <c r="D1670" s="75" t="e">
        <f>MATCH(C1670,estadored!$B$26:$B$322,0)</f>
        <v>#N/A</v>
      </c>
      <c r="E1670" s="73" t="s">
        <v>8583</v>
      </c>
      <c r="F1670" s="74" t="s">
        <v>5019</v>
      </c>
      <c r="G1670" s="74" t="s">
        <v>12</v>
      </c>
      <c r="H1670" s="74" t="s">
        <v>13</v>
      </c>
      <c r="I1670" s="74" t="s">
        <v>14</v>
      </c>
      <c r="J1670" s="72" t="s">
        <v>15</v>
      </c>
      <c r="K1670" s="72" t="s">
        <v>501</v>
      </c>
      <c r="L1670" s="72" t="s">
        <v>8136</v>
      </c>
      <c r="M1670" s="72" t="s">
        <v>8578</v>
      </c>
      <c r="N1670" s="72">
        <v>5</v>
      </c>
      <c r="O1670" s="72">
        <v>21</v>
      </c>
      <c r="P1670" s="72">
        <v>7</v>
      </c>
      <c r="Q1670" s="72" t="s">
        <v>5021</v>
      </c>
      <c r="R1670" s="72">
        <v>5.3519444444444444</v>
      </c>
      <c r="S1670" s="72">
        <v>70</v>
      </c>
      <c r="T1670" s="75">
        <v>40</v>
      </c>
      <c r="U1670" s="75">
        <v>41.8</v>
      </c>
      <c r="V1670" s="75" t="s">
        <v>5022</v>
      </c>
      <c r="W1670" s="75">
        <v>-70.67827777777778</v>
      </c>
      <c r="X1670" s="76" t="s">
        <v>6552</v>
      </c>
      <c r="Y1670" s="72" t="s">
        <v>466</v>
      </c>
      <c r="Z1670" s="74" t="s">
        <v>18</v>
      </c>
      <c r="AA1670" s="70"/>
      <c r="AB1670" s="70"/>
    </row>
    <row r="1671" spans="1:28" ht="20.100000000000001" customHeight="1">
      <c r="A1671" s="72" t="s">
        <v>493</v>
      </c>
      <c r="B1671" s="72" t="s">
        <v>8614</v>
      </c>
      <c r="C1671" s="75">
        <f t="shared" si="26"/>
        <v>35267100</v>
      </c>
      <c r="D1671" s="75" t="e">
        <f>MATCH(C1671,estadored!$B$26:$B$322,0)</f>
        <v>#N/A</v>
      </c>
      <c r="E1671" s="73" t="s">
        <v>8583</v>
      </c>
      <c r="F1671" s="74" t="s">
        <v>5019</v>
      </c>
      <c r="G1671" s="74" t="s">
        <v>19</v>
      </c>
      <c r="H1671" s="74" t="s">
        <v>20</v>
      </c>
      <c r="I1671" s="74" t="s">
        <v>24</v>
      </c>
      <c r="J1671" s="72" t="s">
        <v>15</v>
      </c>
      <c r="K1671" s="72" t="s">
        <v>501</v>
      </c>
      <c r="L1671" s="72" t="s">
        <v>8136</v>
      </c>
      <c r="M1671" s="72" t="s">
        <v>8578</v>
      </c>
      <c r="N1671" s="72">
        <v>5</v>
      </c>
      <c r="O1671" s="72">
        <v>22</v>
      </c>
      <c r="P1671" s="72">
        <v>0</v>
      </c>
      <c r="Q1671" s="72" t="s">
        <v>5021</v>
      </c>
      <c r="R1671" s="72">
        <v>5.3666666666666663</v>
      </c>
      <c r="S1671" s="72">
        <v>70</v>
      </c>
      <c r="T1671" s="75">
        <v>40</v>
      </c>
      <c r="U1671" s="75">
        <v>0</v>
      </c>
      <c r="V1671" s="75" t="s">
        <v>5022</v>
      </c>
      <c r="W1671" s="75">
        <v>-70.666666666666671</v>
      </c>
      <c r="X1671" s="76" t="s">
        <v>6552</v>
      </c>
      <c r="Y1671" s="72" t="s">
        <v>8602</v>
      </c>
      <c r="Z1671" s="74" t="s">
        <v>7646</v>
      </c>
      <c r="AA1671" s="70"/>
      <c r="AB1671" s="70"/>
    </row>
    <row r="1672" spans="1:28" ht="20.100000000000001" customHeight="1">
      <c r="A1672" s="72" t="s">
        <v>1371</v>
      </c>
      <c r="B1672" s="72" t="s">
        <v>15805</v>
      </c>
      <c r="C1672" s="75">
        <f t="shared" si="26"/>
        <v>21201210</v>
      </c>
      <c r="D1672" s="75" t="e">
        <f>MATCH(C1672,estadored!$B$26:$B$322,0)</f>
        <v>#N/A</v>
      </c>
      <c r="E1672" s="73" t="s">
        <v>15806</v>
      </c>
      <c r="F1672" s="74" t="s">
        <v>5019</v>
      </c>
      <c r="G1672" s="74" t="s">
        <v>12</v>
      </c>
      <c r="H1672" s="74" t="s">
        <v>13</v>
      </c>
      <c r="I1672" s="74" t="s">
        <v>14</v>
      </c>
      <c r="J1672" s="72" t="s">
        <v>15</v>
      </c>
      <c r="K1672" s="72" t="s">
        <v>15807</v>
      </c>
      <c r="L1672" s="72" t="s">
        <v>522</v>
      </c>
      <c r="M1672" s="72" t="s">
        <v>15795</v>
      </c>
      <c r="N1672" s="72">
        <v>4</v>
      </c>
      <c r="O1672" s="72">
        <v>51</v>
      </c>
      <c r="P1672" s="72">
        <v>59</v>
      </c>
      <c r="Q1672" s="72" t="s">
        <v>5021</v>
      </c>
      <c r="R1672" s="72">
        <v>4.8663888888888884</v>
      </c>
      <c r="S1672" s="72">
        <v>74</v>
      </c>
      <c r="T1672" s="75">
        <v>9</v>
      </c>
      <c r="U1672" s="75">
        <v>13.9</v>
      </c>
      <c r="V1672" s="75" t="s">
        <v>5022</v>
      </c>
      <c r="W1672" s="75">
        <v>-74.153861111111112</v>
      </c>
      <c r="X1672" s="76" t="s">
        <v>11058</v>
      </c>
      <c r="Y1672" s="72" t="s">
        <v>6751</v>
      </c>
      <c r="Z1672" s="74" t="s">
        <v>18</v>
      </c>
      <c r="AA1672" s="70"/>
      <c r="AB1672" s="70"/>
    </row>
    <row r="1673" spans="1:28" ht="20.100000000000001" customHeight="1">
      <c r="A1673" s="72" t="s">
        <v>1371</v>
      </c>
      <c r="B1673" s="72" t="s">
        <v>16349</v>
      </c>
      <c r="C1673" s="75">
        <f t="shared" si="26"/>
        <v>35070490</v>
      </c>
      <c r="D1673" s="75" t="e">
        <f>MATCH(C1673,estadored!$B$26:$B$322,0)</f>
        <v>#N/A</v>
      </c>
      <c r="E1673" s="73" t="s">
        <v>16350</v>
      </c>
      <c r="F1673" s="74" t="s">
        <v>5019</v>
      </c>
      <c r="G1673" s="74" t="s">
        <v>12</v>
      </c>
      <c r="H1673" s="74" t="s">
        <v>13</v>
      </c>
      <c r="I1673" s="74" t="s">
        <v>14</v>
      </c>
      <c r="J1673" s="72" t="s">
        <v>15</v>
      </c>
      <c r="K1673" s="72" t="s">
        <v>11374</v>
      </c>
      <c r="L1673" s="72" t="s">
        <v>522</v>
      </c>
      <c r="M1673" s="72" t="s">
        <v>16344</v>
      </c>
      <c r="N1673" s="72">
        <v>4</v>
      </c>
      <c r="O1673" s="72">
        <v>57</v>
      </c>
      <c r="P1673" s="72">
        <v>33.799999999999997</v>
      </c>
      <c r="Q1673" s="72" t="s">
        <v>5021</v>
      </c>
      <c r="R1673" s="72">
        <v>4.9593888888888893</v>
      </c>
      <c r="S1673" s="72">
        <v>73</v>
      </c>
      <c r="T1673" s="75">
        <v>35</v>
      </c>
      <c r="U1673" s="75">
        <v>3.7</v>
      </c>
      <c r="V1673" s="75" t="s">
        <v>5022</v>
      </c>
      <c r="W1673" s="75">
        <v>-73.584361111111107</v>
      </c>
      <c r="X1673" s="76" t="s">
        <v>16351</v>
      </c>
      <c r="Y1673" s="72" t="s">
        <v>6343</v>
      </c>
      <c r="Z1673" s="74" t="s">
        <v>18</v>
      </c>
      <c r="AA1673" s="70"/>
      <c r="AB1673" s="70"/>
    </row>
    <row r="1674" spans="1:28" ht="20.100000000000001" customHeight="1">
      <c r="A1674" s="72" t="s">
        <v>763</v>
      </c>
      <c r="B1674" s="72" t="s">
        <v>11463</v>
      </c>
      <c r="C1674" s="75">
        <f t="shared" si="26"/>
        <v>35097030</v>
      </c>
      <c r="D1674" s="75" t="e">
        <f>MATCH(C1674,estadored!$B$26:$B$322,0)</f>
        <v>#N/A</v>
      </c>
      <c r="E1674" s="73" t="s">
        <v>11464</v>
      </c>
      <c r="F1674" s="74" t="s">
        <v>5019</v>
      </c>
      <c r="G1674" s="74" t="s">
        <v>19</v>
      </c>
      <c r="H1674" s="74" t="s">
        <v>20</v>
      </c>
      <c r="I1674" s="74" t="s">
        <v>14</v>
      </c>
      <c r="J1674" s="72" t="s">
        <v>15</v>
      </c>
      <c r="K1674" s="72" t="s">
        <v>845</v>
      </c>
      <c r="L1674" s="72" t="s">
        <v>173</v>
      </c>
      <c r="M1674" s="72" t="s">
        <v>835</v>
      </c>
      <c r="N1674" s="72">
        <v>5</v>
      </c>
      <c r="O1674" s="72">
        <v>35</v>
      </c>
      <c r="P1674" s="72">
        <v>9</v>
      </c>
      <c r="Q1674" s="72" t="s">
        <v>5021</v>
      </c>
      <c r="R1674" s="72">
        <v>5.5858333333333334</v>
      </c>
      <c r="S1674" s="72">
        <v>72</v>
      </c>
      <c r="T1674" s="75">
        <v>53</v>
      </c>
      <c r="U1674" s="75">
        <v>54.6</v>
      </c>
      <c r="V1674" s="75" t="s">
        <v>5022</v>
      </c>
      <c r="W1674" s="75">
        <v>-72.898500000000013</v>
      </c>
      <c r="X1674" s="76" t="s">
        <v>846</v>
      </c>
      <c r="Y1674" s="72" t="s">
        <v>5149</v>
      </c>
      <c r="Z1674" s="74" t="s">
        <v>18</v>
      </c>
      <c r="AA1674" s="70"/>
      <c r="AB1674" s="70"/>
    </row>
    <row r="1675" spans="1:28" ht="20.100000000000001" customHeight="1">
      <c r="A1675" s="72" t="s">
        <v>763</v>
      </c>
      <c r="B1675" s="72" t="s">
        <v>11484</v>
      </c>
      <c r="C1675" s="75">
        <f t="shared" si="26"/>
        <v>35167010</v>
      </c>
      <c r="D1675" s="75" t="e">
        <f>MATCH(C1675,estadored!$B$26:$B$322,0)</f>
        <v>#N/A</v>
      </c>
      <c r="E1675" s="73" t="s">
        <v>859</v>
      </c>
      <c r="F1675" s="74" t="s">
        <v>38</v>
      </c>
      <c r="G1675" s="74" t="s">
        <v>39</v>
      </c>
      <c r="H1675" s="74" t="s">
        <v>31</v>
      </c>
      <c r="I1675" s="74" t="s">
        <v>14</v>
      </c>
      <c r="J1675" s="72" t="s">
        <v>15</v>
      </c>
      <c r="K1675" s="72" t="s">
        <v>845</v>
      </c>
      <c r="L1675" s="72" t="s">
        <v>173</v>
      </c>
      <c r="M1675" s="72" t="s">
        <v>835</v>
      </c>
      <c r="N1675" s="72">
        <v>5</v>
      </c>
      <c r="O1675" s="72">
        <v>35</v>
      </c>
      <c r="P1675" s="72">
        <v>4</v>
      </c>
      <c r="Q1675" s="72" t="s">
        <v>5021</v>
      </c>
      <c r="R1675" s="72">
        <v>5.5844444444444443</v>
      </c>
      <c r="S1675" s="72">
        <v>72</v>
      </c>
      <c r="T1675" s="75">
        <v>54</v>
      </c>
      <c r="U1675" s="75">
        <v>0.3</v>
      </c>
      <c r="V1675" s="75" t="s">
        <v>5022</v>
      </c>
      <c r="W1675" s="75">
        <v>-72.900083333333342</v>
      </c>
      <c r="X1675" s="76" t="s">
        <v>846</v>
      </c>
      <c r="Y1675" s="72" t="s">
        <v>851</v>
      </c>
      <c r="Z1675" s="74" t="s">
        <v>18</v>
      </c>
      <c r="AA1675" s="70"/>
      <c r="AB1675" s="70"/>
    </row>
    <row r="1676" spans="1:28" ht="20.100000000000001" customHeight="1">
      <c r="A1676" s="72" t="s">
        <v>564</v>
      </c>
      <c r="B1676" s="72" t="s">
        <v>9142</v>
      </c>
      <c r="C1676" s="75">
        <f t="shared" si="26"/>
        <v>21110040</v>
      </c>
      <c r="D1676" s="75" t="e">
        <f>MATCH(C1676,estadored!$B$26:$B$322,0)</f>
        <v>#N/A</v>
      </c>
      <c r="E1676" s="73" t="s">
        <v>9143</v>
      </c>
      <c r="F1676" s="74" t="s">
        <v>5019</v>
      </c>
      <c r="G1676" s="74" t="s">
        <v>12</v>
      </c>
      <c r="H1676" s="74" t="s">
        <v>13</v>
      </c>
      <c r="I1676" s="74" t="s">
        <v>14</v>
      </c>
      <c r="J1676" s="72" t="s">
        <v>15</v>
      </c>
      <c r="K1676" s="72" t="s">
        <v>9144</v>
      </c>
      <c r="L1676" s="72" t="s">
        <v>566</v>
      </c>
      <c r="M1676" s="72" t="s">
        <v>9145</v>
      </c>
      <c r="N1676" s="72">
        <v>3</v>
      </c>
      <c r="O1676" s="72">
        <v>4</v>
      </c>
      <c r="P1676" s="72">
        <v>29.6</v>
      </c>
      <c r="Q1676" s="72" t="s">
        <v>5021</v>
      </c>
      <c r="R1676" s="72">
        <v>3.0748888888888892</v>
      </c>
      <c r="S1676" s="72">
        <v>75</v>
      </c>
      <c r="T1676" s="75">
        <v>10</v>
      </c>
      <c r="U1676" s="75">
        <v>6.3</v>
      </c>
      <c r="V1676" s="75" t="s">
        <v>5022</v>
      </c>
      <c r="W1676" s="75">
        <v>-75.168416666666673</v>
      </c>
      <c r="X1676" s="76" t="s">
        <v>9146</v>
      </c>
      <c r="Y1676" s="72" t="s">
        <v>5967</v>
      </c>
      <c r="Z1676" s="74" t="s">
        <v>18</v>
      </c>
      <c r="AA1676" s="70"/>
      <c r="AB1676" s="70"/>
    </row>
    <row r="1677" spans="1:28" ht="20.100000000000001" customHeight="1">
      <c r="A1677" s="72" t="s">
        <v>303</v>
      </c>
      <c r="B1677" s="72" t="s">
        <v>7156</v>
      </c>
      <c r="C1677" s="75">
        <f t="shared" si="26"/>
        <v>25020990</v>
      </c>
      <c r="D1677" s="75" t="e">
        <f>MATCH(C1677,estadored!$B$26:$B$322,0)</f>
        <v>#N/A</v>
      </c>
      <c r="E1677" s="73" t="s">
        <v>7157</v>
      </c>
      <c r="F1677" s="74" t="s">
        <v>5019</v>
      </c>
      <c r="G1677" s="74" t="s">
        <v>12</v>
      </c>
      <c r="H1677" s="74" t="s">
        <v>13</v>
      </c>
      <c r="I1677" s="74" t="s">
        <v>14</v>
      </c>
      <c r="J1677" s="72" t="s">
        <v>15</v>
      </c>
      <c r="K1677" s="72" t="s">
        <v>7119</v>
      </c>
      <c r="L1677" s="72" t="s">
        <v>182</v>
      </c>
      <c r="M1677" s="72" t="s">
        <v>7158</v>
      </c>
      <c r="N1677" s="72">
        <v>9</v>
      </c>
      <c r="O1677" s="72">
        <v>10</v>
      </c>
      <c r="P1677" s="72">
        <v>42</v>
      </c>
      <c r="Q1677" s="72" t="s">
        <v>5021</v>
      </c>
      <c r="R1677" s="72">
        <v>9.1783333333333328</v>
      </c>
      <c r="S1677" s="72">
        <v>75</v>
      </c>
      <c r="T1677" s="75">
        <v>11</v>
      </c>
      <c r="U1677" s="75">
        <v>25</v>
      </c>
      <c r="V1677" s="75" t="s">
        <v>5022</v>
      </c>
      <c r="W1677" s="75">
        <v>-75.19027777777778</v>
      </c>
      <c r="X1677" s="76" t="s">
        <v>119</v>
      </c>
      <c r="Y1677" s="72" t="s">
        <v>72</v>
      </c>
      <c r="Z1677" s="74" t="s">
        <v>18</v>
      </c>
      <c r="AA1677" s="70"/>
      <c r="AB1677" s="70"/>
    </row>
    <row r="1678" spans="1:28" ht="20.100000000000001" customHeight="1">
      <c r="A1678" s="72" t="s">
        <v>1299</v>
      </c>
      <c r="B1678" s="72" t="s">
        <v>15528</v>
      </c>
      <c r="C1678" s="75">
        <f t="shared" si="26"/>
        <v>22077020</v>
      </c>
      <c r="D1678" s="75" t="e">
        <f>MATCH(C1678,estadored!$B$26:$B$322,0)</f>
        <v>#N/A</v>
      </c>
      <c r="E1678" s="73" t="s">
        <v>15529</v>
      </c>
      <c r="F1678" s="74" t="s">
        <v>5019</v>
      </c>
      <c r="G1678" s="74" t="s">
        <v>19</v>
      </c>
      <c r="H1678" s="74" t="s">
        <v>20</v>
      </c>
      <c r="I1678" s="74" t="s">
        <v>24</v>
      </c>
      <c r="J1678" s="72" t="s">
        <v>15</v>
      </c>
      <c r="K1678" s="72" t="s">
        <v>15530</v>
      </c>
      <c r="L1678" s="72" t="s">
        <v>637</v>
      </c>
      <c r="M1678" s="72" t="s">
        <v>14955</v>
      </c>
      <c r="N1678" s="72">
        <v>4</v>
      </c>
      <c r="O1678" s="72">
        <v>9</v>
      </c>
      <c r="P1678" s="72">
        <v>0</v>
      </c>
      <c r="Q1678" s="72" t="s">
        <v>5021</v>
      </c>
      <c r="R1678" s="72">
        <v>4.1500000000000004</v>
      </c>
      <c r="S1678" s="72">
        <v>75</v>
      </c>
      <c r="T1678" s="75">
        <v>16</v>
      </c>
      <c r="U1678" s="75">
        <v>0</v>
      </c>
      <c r="V1678" s="75" t="s">
        <v>5022</v>
      </c>
      <c r="W1678" s="75">
        <v>-75.266666666666666</v>
      </c>
      <c r="X1678" s="76" t="s">
        <v>227</v>
      </c>
      <c r="Y1678" s="72" t="s">
        <v>7522</v>
      </c>
      <c r="Z1678" s="74" t="s">
        <v>6886</v>
      </c>
      <c r="AA1678" s="70"/>
      <c r="AB1678" s="70"/>
    </row>
    <row r="1679" spans="1:28" ht="20.100000000000001" customHeight="1">
      <c r="A1679" s="72" t="s">
        <v>303</v>
      </c>
      <c r="B1679" s="72" t="s">
        <v>7570</v>
      </c>
      <c r="C1679" s="75">
        <f t="shared" si="26"/>
        <v>29030120</v>
      </c>
      <c r="D1679" s="75" t="e">
        <f>MATCH(C1679,estadored!$B$26:$B$322,0)</f>
        <v>#N/A</v>
      </c>
      <c r="E1679" s="73" t="s">
        <v>7571</v>
      </c>
      <c r="F1679" s="74" t="s">
        <v>5019</v>
      </c>
      <c r="G1679" s="74" t="s">
        <v>12</v>
      </c>
      <c r="H1679" s="74" t="s">
        <v>67</v>
      </c>
      <c r="I1679" s="74" t="s">
        <v>24</v>
      </c>
      <c r="J1679" s="72" t="s">
        <v>15</v>
      </c>
      <c r="K1679" s="72" t="s">
        <v>7572</v>
      </c>
      <c r="L1679" s="72" t="s">
        <v>175</v>
      </c>
      <c r="M1679" s="72" t="s">
        <v>7529</v>
      </c>
      <c r="N1679" s="72">
        <v>9</v>
      </c>
      <c r="O1679" s="72">
        <v>58</v>
      </c>
      <c r="P1679" s="72">
        <v>0</v>
      </c>
      <c r="Q1679" s="72" t="s">
        <v>5021</v>
      </c>
      <c r="R1679" s="72">
        <v>9.9666666666666668</v>
      </c>
      <c r="S1679" s="72">
        <v>75</v>
      </c>
      <c r="T1679" s="75">
        <v>11</v>
      </c>
      <c r="U1679" s="75">
        <v>0</v>
      </c>
      <c r="V1679" s="75" t="s">
        <v>5022</v>
      </c>
      <c r="W1679" s="75">
        <v>-75.183333333333337</v>
      </c>
      <c r="X1679" s="76" t="s">
        <v>17</v>
      </c>
      <c r="Y1679" s="72" t="s">
        <v>6985</v>
      </c>
      <c r="Z1679" s="74" t="s">
        <v>6325</v>
      </c>
      <c r="AA1679" s="70"/>
      <c r="AB1679" s="70"/>
    </row>
    <row r="1680" spans="1:28" ht="20.100000000000001" customHeight="1">
      <c r="A1680" s="72" t="s">
        <v>303</v>
      </c>
      <c r="B1680" s="72" t="s">
        <v>7666</v>
      </c>
      <c r="C1680" s="75">
        <f t="shared" si="26"/>
        <v>29030570</v>
      </c>
      <c r="D1680" s="75" t="e">
        <f>MATCH(C1680,estadored!$B$26:$B$322,0)</f>
        <v>#N/A</v>
      </c>
      <c r="E1680" s="73" t="s">
        <v>7667</v>
      </c>
      <c r="F1680" s="74" t="s">
        <v>5019</v>
      </c>
      <c r="G1680" s="74" t="s">
        <v>12</v>
      </c>
      <c r="H1680" s="74" t="s">
        <v>67</v>
      </c>
      <c r="I1680" s="74" t="s">
        <v>14</v>
      </c>
      <c r="J1680" s="72" t="s">
        <v>15</v>
      </c>
      <c r="K1680" s="72" t="s">
        <v>7572</v>
      </c>
      <c r="L1680" s="72" t="s">
        <v>175</v>
      </c>
      <c r="M1680" s="72" t="s">
        <v>7529</v>
      </c>
      <c r="N1680" s="72">
        <v>9</v>
      </c>
      <c r="O1680" s="72">
        <v>57</v>
      </c>
      <c r="P1680" s="72">
        <v>30</v>
      </c>
      <c r="Q1680" s="72" t="s">
        <v>5021</v>
      </c>
      <c r="R1680" s="72">
        <v>9.9583333333333321</v>
      </c>
      <c r="S1680" s="72">
        <v>75</v>
      </c>
      <c r="T1680" s="75">
        <v>11</v>
      </c>
      <c r="U1680" s="75">
        <v>10</v>
      </c>
      <c r="V1680" s="75" t="s">
        <v>5022</v>
      </c>
      <c r="W1680" s="75">
        <v>-75.186111111111117</v>
      </c>
      <c r="X1680" s="76" t="s">
        <v>17</v>
      </c>
      <c r="Y1680" s="72" t="s">
        <v>6708</v>
      </c>
      <c r="Z1680" s="74" t="s">
        <v>18</v>
      </c>
      <c r="AA1680" s="70"/>
      <c r="AB1680" s="70"/>
    </row>
    <row r="1681" spans="1:28" ht="20.100000000000001" customHeight="1">
      <c r="A1681" s="72" t="s">
        <v>11</v>
      </c>
      <c r="B1681" s="72" t="s">
        <v>2810</v>
      </c>
      <c r="C1681" s="75">
        <f t="shared" si="26"/>
        <v>26225060</v>
      </c>
      <c r="D1681" s="75">
        <f>MATCH(C1681,estadored!$B$26:$B$322,0)</f>
        <v>69</v>
      </c>
      <c r="E1681" s="73" t="s">
        <v>234</v>
      </c>
      <c r="F1681" s="74" t="s">
        <v>38</v>
      </c>
      <c r="G1681" s="74" t="s">
        <v>12</v>
      </c>
      <c r="H1681" s="74" t="s">
        <v>57</v>
      </c>
      <c r="I1681" s="74" t="s">
        <v>14</v>
      </c>
      <c r="J1681" s="72" t="s">
        <v>15</v>
      </c>
      <c r="K1681" s="72" t="s">
        <v>229</v>
      </c>
      <c r="L1681" s="72" t="s">
        <v>27</v>
      </c>
      <c r="M1681" s="72" t="s">
        <v>230</v>
      </c>
      <c r="N1681" s="72">
        <v>6</v>
      </c>
      <c r="O1681" s="72">
        <v>32</v>
      </c>
      <c r="P1681" s="72">
        <v>2.1</v>
      </c>
      <c r="Q1681" s="72" t="s">
        <v>5021</v>
      </c>
      <c r="R1681" s="72">
        <v>6.5339166666666664</v>
      </c>
      <c r="S1681" s="72">
        <v>75</v>
      </c>
      <c r="T1681" s="75">
        <v>49</v>
      </c>
      <c r="U1681" s="75">
        <v>38.4</v>
      </c>
      <c r="V1681" s="75" t="s">
        <v>5022</v>
      </c>
      <c r="W1681" s="75">
        <v>-75.827333333333328</v>
      </c>
      <c r="X1681" s="76" t="s">
        <v>233</v>
      </c>
      <c r="Y1681" s="72" t="s">
        <v>235</v>
      </c>
      <c r="Z1681" s="74" t="s">
        <v>18</v>
      </c>
      <c r="AA1681" s="70"/>
      <c r="AB1681" s="70"/>
    </row>
    <row r="1682" spans="1:28" ht="20.100000000000001" customHeight="1">
      <c r="A1682" s="72" t="s">
        <v>1299</v>
      </c>
      <c r="B1682" s="72" t="s">
        <v>4590</v>
      </c>
      <c r="C1682" s="75">
        <f t="shared" si="26"/>
        <v>21167090</v>
      </c>
      <c r="D1682" s="75">
        <f>MATCH(C1682,estadored!$B$26:$B$322,0)</f>
        <v>70</v>
      </c>
      <c r="E1682" s="73" t="s">
        <v>14941</v>
      </c>
      <c r="F1682" s="74" t="s">
        <v>5019</v>
      </c>
      <c r="G1682" s="74" t="s">
        <v>39</v>
      </c>
      <c r="H1682" s="74" t="s">
        <v>31</v>
      </c>
      <c r="I1682" s="74" t="s">
        <v>14</v>
      </c>
      <c r="J1682" s="72" t="s">
        <v>15</v>
      </c>
      <c r="K1682" s="72" t="s">
        <v>2039</v>
      </c>
      <c r="L1682" s="72" t="s">
        <v>637</v>
      </c>
      <c r="M1682" s="72" t="s">
        <v>2039</v>
      </c>
      <c r="N1682" s="72">
        <v>4</v>
      </c>
      <c r="O1682" s="72">
        <v>0</v>
      </c>
      <c r="P1682" s="72">
        <v>39.799999999999997</v>
      </c>
      <c r="Q1682" s="72" t="s">
        <v>5021</v>
      </c>
      <c r="R1682" s="72">
        <v>4.0110555555555552</v>
      </c>
      <c r="S1682" s="72">
        <v>74</v>
      </c>
      <c r="T1682" s="75">
        <v>43</v>
      </c>
      <c r="U1682" s="75">
        <v>8.5</v>
      </c>
      <c r="V1682" s="75" t="s">
        <v>5022</v>
      </c>
      <c r="W1682" s="75">
        <v>-74.719027777777782</v>
      </c>
      <c r="X1682" s="76" t="s">
        <v>220</v>
      </c>
      <c r="Y1682" s="72" t="s">
        <v>9296</v>
      </c>
      <c r="Z1682" s="74" t="s">
        <v>18</v>
      </c>
      <c r="AA1682" s="70"/>
      <c r="AB1682" s="70"/>
    </row>
    <row r="1683" spans="1:28" ht="20.100000000000001" customHeight="1">
      <c r="A1683" s="72" t="s">
        <v>1031</v>
      </c>
      <c r="B1683" s="72" t="s">
        <v>13437</v>
      </c>
      <c r="C1683" s="75">
        <f t="shared" si="26"/>
        <v>24015370</v>
      </c>
      <c r="D1683" s="75" t="e">
        <f>MATCH(C1683,estadored!$B$26:$B$322,0)</f>
        <v>#N/A</v>
      </c>
      <c r="E1683" s="73" t="s">
        <v>13438</v>
      </c>
      <c r="F1683" s="74" t="s">
        <v>5019</v>
      </c>
      <c r="G1683" s="74" t="s">
        <v>12</v>
      </c>
      <c r="H1683" s="74" t="s">
        <v>64</v>
      </c>
      <c r="I1683" s="74" t="s">
        <v>14</v>
      </c>
      <c r="J1683" s="72" t="s">
        <v>15</v>
      </c>
      <c r="K1683" s="72" t="s">
        <v>771</v>
      </c>
      <c r="L1683" s="72" t="s">
        <v>767</v>
      </c>
      <c r="M1683" s="72" t="s">
        <v>13417</v>
      </c>
      <c r="N1683" s="72">
        <v>6</v>
      </c>
      <c r="O1683" s="72">
        <v>28</v>
      </c>
      <c r="P1683" s="72">
        <v>18.5</v>
      </c>
      <c r="Q1683" s="72" t="s">
        <v>5021</v>
      </c>
      <c r="R1683" s="72">
        <v>6.471805555555556</v>
      </c>
      <c r="S1683" s="72">
        <v>73</v>
      </c>
      <c r="T1683" s="75">
        <v>14</v>
      </c>
      <c r="U1683" s="75">
        <v>54.9</v>
      </c>
      <c r="V1683" s="75" t="s">
        <v>5022</v>
      </c>
      <c r="W1683" s="75">
        <v>-73.248583333333329</v>
      </c>
      <c r="X1683" s="76" t="s">
        <v>13439</v>
      </c>
      <c r="Y1683" s="72" t="s">
        <v>13440</v>
      </c>
      <c r="Z1683" s="74" t="s">
        <v>18</v>
      </c>
      <c r="AA1683" s="70"/>
      <c r="AB1683" s="70"/>
    </row>
    <row r="1684" spans="1:28" ht="20.100000000000001" customHeight="1">
      <c r="A1684" s="72" t="s">
        <v>564</v>
      </c>
      <c r="B1684" s="72" t="s">
        <v>3289</v>
      </c>
      <c r="C1684" s="75">
        <f t="shared" si="26"/>
        <v>21115180</v>
      </c>
      <c r="D1684" s="75">
        <f>MATCH(C1684,estadored!$B$26:$B$322,0)</f>
        <v>71</v>
      </c>
      <c r="E1684" s="73" t="s">
        <v>633</v>
      </c>
      <c r="F1684" s="74" t="s">
        <v>38</v>
      </c>
      <c r="G1684" s="74" t="s">
        <v>12</v>
      </c>
      <c r="H1684" s="74" t="s">
        <v>57</v>
      </c>
      <c r="I1684" s="74" t="s">
        <v>14</v>
      </c>
      <c r="J1684" s="72" t="s">
        <v>15</v>
      </c>
      <c r="K1684" s="72" t="s">
        <v>621</v>
      </c>
      <c r="L1684" s="72" t="s">
        <v>566</v>
      </c>
      <c r="M1684" s="72" t="s">
        <v>620</v>
      </c>
      <c r="N1684" s="72">
        <v>3</v>
      </c>
      <c r="O1684" s="72">
        <v>7</v>
      </c>
      <c r="P1684" s="72">
        <v>59</v>
      </c>
      <c r="Q1684" s="72" t="s">
        <v>5021</v>
      </c>
      <c r="R1684" s="72">
        <v>3.1330555555555555</v>
      </c>
      <c r="S1684" s="72">
        <v>75</v>
      </c>
      <c r="T1684" s="75">
        <v>4</v>
      </c>
      <c r="U1684" s="75">
        <v>53.5</v>
      </c>
      <c r="V1684" s="75" t="s">
        <v>5022</v>
      </c>
      <c r="W1684" s="75">
        <v>-75.081527777777779</v>
      </c>
      <c r="X1684" s="76" t="s">
        <v>248</v>
      </c>
      <c r="Y1684" s="72" t="s">
        <v>634</v>
      </c>
      <c r="Z1684" s="74" t="s">
        <v>18</v>
      </c>
      <c r="AA1684" s="70"/>
      <c r="AB1684" s="70"/>
    </row>
    <row r="1685" spans="1:28" ht="20.100000000000001" customHeight="1">
      <c r="A1685" s="72" t="s">
        <v>1299</v>
      </c>
      <c r="B1685" s="72" t="s">
        <v>4681</v>
      </c>
      <c r="C1685" s="75">
        <f t="shared" si="26"/>
        <v>21255160</v>
      </c>
      <c r="D1685" s="75">
        <f>MATCH(C1685,estadored!$B$26:$B$322,0)</f>
        <v>72</v>
      </c>
      <c r="E1685" s="73" t="s">
        <v>1346</v>
      </c>
      <c r="F1685" s="74" t="s">
        <v>38</v>
      </c>
      <c r="G1685" s="74" t="s">
        <v>12</v>
      </c>
      <c r="H1685" s="74" t="s">
        <v>57</v>
      </c>
      <c r="I1685" s="74" t="s">
        <v>14</v>
      </c>
      <c r="J1685" s="72" t="s">
        <v>15</v>
      </c>
      <c r="K1685" s="72" t="s">
        <v>1339</v>
      </c>
      <c r="L1685" s="72" t="s">
        <v>637</v>
      </c>
      <c r="M1685" s="72" t="s">
        <v>1343</v>
      </c>
      <c r="N1685" s="72">
        <v>4</v>
      </c>
      <c r="O1685" s="72">
        <v>45</v>
      </c>
      <c r="P1685" s="72">
        <v>38.6</v>
      </c>
      <c r="Q1685" s="72" t="s">
        <v>5021</v>
      </c>
      <c r="R1685" s="72">
        <v>4.7607222222222223</v>
      </c>
      <c r="S1685" s="72">
        <v>74</v>
      </c>
      <c r="T1685" s="75">
        <v>50</v>
      </c>
      <c r="U1685" s="75">
        <v>3.3</v>
      </c>
      <c r="V1685" s="75" t="s">
        <v>5022</v>
      </c>
      <c r="W1685" s="75">
        <v>-74.834249999999997</v>
      </c>
      <c r="X1685" s="76" t="s">
        <v>1337</v>
      </c>
      <c r="Y1685" s="72" t="s">
        <v>1328</v>
      </c>
      <c r="Z1685" s="74" t="s">
        <v>18</v>
      </c>
      <c r="AA1685" s="70"/>
      <c r="AB1685" s="70"/>
    </row>
    <row r="1686" spans="1:28" ht="20.100000000000001" customHeight="1">
      <c r="A1686" s="72" t="s">
        <v>1371</v>
      </c>
      <c r="B1686" s="72" t="s">
        <v>4814</v>
      </c>
      <c r="C1686" s="75">
        <f t="shared" si="26"/>
        <v>21206790</v>
      </c>
      <c r="D1686" s="75">
        <f>MATCH(C1686,estadored!$B$26:$B$322,0)</f>
        <v>73</v>
      </c>
      <c r="E1686" s="73" t="s">
        <v>1416</v>
      </c>
      <c r="F1686" s="74" t="s">
        <v>38</v>
      </c>
      <c r="G1686" s="74" t="s">
        <v>12</v>
      </c>
      <c r="H1686" s="74" t="s">
        <v>64</v>
      </c>
      <c r="I1686" s="74" t="s">
        <v>14</v>
      </c>
      <c r="J1686" s="72" t="s">
        <v>15</v>
      </c>
      <c r="K1686" s="72" t="s">
        <v>1409</v>
      </c>
      <c r="L1686" s="72" t="s">
        <v>522</v>
      </c>
      <c r="M1686" s="72" t="s">
        <v>1410</v>
      </c>
      <c r="N1686" s="72">
        <v>5</v>
      </c>
      <c r="O1686" s="72">
        <v>5</v>
      </c>
      <c r="P1686" s="72">
        <v>25.8</v>
      </c>
      <c r="Q1686" s="72" t="s">
        <v>5021</v>
      </c>
      <c r="R1686" s="72">
        <v>5.0904999999999996</v>
      </c>
      <c r="S1686" s="72">
        <v>73</v>
      </c>
      <c r="T1686" s="75">
        <v>52</v>
      </c>
      <c r="U1686" s="75">
        <v>52.5</v>
      </c>
      <c r="V1686" s="75" t="s">
        <v>5022</v>
      </c>
      <c r="W1686" s="75">
        <v>-73.881249999999994</v>
      </c>
      <c r="X1686" s="76" t="s">
        <v>1411</v>
      </c>
      <c r="Y1686" s="72" t="s">
        <v>1267</v>
      </c>
      <c r="Z1686" s="74" t="s">
        <v>18</v>
      </c>
      <c r="AA1686" s="70"/>
      <c r="AB1686" s="70"/>
    </row>
    <row r="1687" spans="1:28" ht="20.100000000000001" customHeight="1">
      <c r="A1687" s="72" t="s">
        <v>1137</v>
      </c>
      <c r="B1687" s="72" t="s">
        <v>4305</v>
      </c>
      <c r="C1687" s="75">
        <f t="shared" si="26"/>
        <v>26035100</v>
      </c>
      <c r="D1687" s="75">
        <f>MATCH(C1687,estadored!$B$26:$B$322,0)</f>
        <v>75</v>
      </c>
      <c r="E1687" s="73" t="s">
        <v>1161</v>
      </c>
      <c r="F1687" s="74" t="s">
        <v>38</v>
      </c>
      <c r="G1687" s="74" t="s">
        <v>12</v>
      </c>
      <c r="H1687" s="74" t="s">
        <v>57</v>
      </c>
      <c r="I1687" s="74" t="s">
        <v>14</v>
      </c>
      <c r="J1687" s="72" t="s">
        <v>15</v>
      </c>
      <c r="K1687" s="72" t="s">
        <v>70</v>
      </c>
      <c r="L1687" s="72" t="s">
        <v>174</v>
      </c>
      <c r="M1687" s="72" t="s">
        <v>980</v>
      </c>
      <c r="N1687" s="72">
        <v>2</v>
      </c>
      <c r="O1687" s="72">
        <v>28</v>
      </c>
      <c r="P1687" s="72">
        <v>46.4</v>
      </c>
      <c r="Q1687" s="72" t="s">
        <v>5021</v>
      </c>
      <c r="R1687" s="72">
        <v>2.4795555555555557</v>
      </c>
      <c r="S1687" s="72">
        <v>76</v>
      </c>
      <c r="T1687" s="75">
        <v>49</v>
      </c>
      <c r="U1687" s="75">
        <v>39.9</v>
      </c>
      <c r="V1687" s="75" t="s">
        <v>5022</v>
      </c>
      <c r="W1687" s="75">
        <v>-76.827749999999995</v>
      </c>
      <c r="X1687" s="76" t="s">
        <v>132</v>
      </c>
      <c r="Y1687" s="72" t="s">
        <v>1162</v>
      </c>
      <c r="Z1687" s="74" t="s">
        <v>18</v>
      </c>
      <c r="AA1687" s="70"/>
      <c r="AB1687" s="70"/>
    </row>
    <row r="1688" spans="1:28" ht="20.100000000000001" customHeight="1">
      <c r="A1688" s="72" t="s">
        <v>564</v>
      </c>
      <c r="B1688" s="72" t="s">
        <v>3231</v>
      </c>
      <c r="C1688" s="75">
        <f t="shared" si="26"/>
        <v>21087080</v>
      </c>
      <c r="D1688" s="75">
        <f>MATCH(C1688,estadored!$B$26:$B$322,0)</f>
        <v>74</v>
      </c>
      <c r="E1688" s="73" t="s">
        <v>615</v>
      </c>
      <c r="F1688" s="74" t="s">
        <v>38</v>
      </c>
      <c r="G1688" s="74" t="s">
        <v>39</v>
      </c>
      <c r="H1688" s="74" t="s">
        <v>31</v>
      </c>
      <c r="I1688" s="74" t="s">
        <v>14</v>
      </c>
      <c r="J1688" s="72" t="s">
        <v>15</v>
      </c>
      <c r="K1688" s="72" t="s">
        <v>613</v>
      </c>
      <c r="L1688" s="72" t="s">
        <v>566</v>
      </c>
      <c r="M1688" s="72" t="s">
        <v>612</v>
      </c>
      <c r="N1688" s="72">
        <v>2</v>
      </c>
      <c r="O1688" s="72">
        <v>38</v>
      </c>
      <c r="P1688" s="72">
        <v>37.700000000000003</v>
      </c>
      <c r="Q1688" s="72" t="s">
        <v>5021</v>
      </c>
      <c r="R1688" s="72">
        <v>2.6438055555555557</v>
      </c>
      <c r="S1688" s="72">
        <v>75</v>
      </c>
      <c r="T1688" s="75">
        <v>32</v>
      </c>
      <c r="U1688" s="75">
        <v>39.5</v>
      </c>
      <c r="V1688" s="75" t="s">
        <v>5022</v>
      </c>
      <c r="W1688" s="75">
        <v>-75.544305555555553</v>
      </c>
      <c r="X1688" s="76" t="s">
        <v>236</v>
      </c>
      <c r="Y1688" s="72" t="s">
        <v>466</v>
      </c>
      <c r="Z1688" s="74" t="s">
        <v>18</v>
      </c>
      <c r="AA1688" s="70"/>
      <c r="AB1688" s="70"/>
    </row>
    <row r="1689" spans="1:28" ht="20.100000000000001" customHeight="1">
      <c r="A1689" s="72" t="s">
        <v>493</v>
      </c>
      <c r="B1689" s="72" t="s">
        <v>8595</v>
      </c>
      <c r="C1689" s="75">
        <f t="shared" si="26"/>
        <v>35267010</v>
      </c>
      <c r="D1689" s="75" t="e">
        <f>MATCH(C1689,estadored!$B$26:$B$322,0)</f>
        <v>#N/A</v>
      </c>
      <c r="E1689" s="73" t="s">
        <v>8596</v>
      </c>
      <c r="F1689" s="74" t="s">
        <v>5019</v>
      </c>
      <c r="G1689" s="74" t="s">
        <v>19</v>
      </c>
      <c r="H1689" s="74" t="s">
        <v>20</v>
      </c>
      <c r="I1689" s="74" t="s">
        <v>14</v>
      </c>
      <c r="J1689" s="72" t="s">
        <v>15</v>
      </c>
      <c r="K1689" s="72" t="s">
        <v>501</v>
      </c>
      <c r="L1689" s="72" t="s">
        <v>545</v>
      </c>
      <c r="M1689" s="72" t="s">
        <v>556</v>
      </c>
      <c r="N1689" s="72">
        <v>5</v>
      </c>
      <c r="O1689" s="72">
        <v>32</v>
      </c>
      <c r="P1689" s="72">
        <v>0</v>
      </c>
      <c r="Q1689" s="72" t="s">
        <v>5021</v>
      </c>
      <c r="R1689" s="72">
        <v>5.5333333333333332</v>
      </c>
      <c r="S1689" s="72">
        <v>70</v>
      </c>
      <c r="T1689" s="75">
        <v>26</v>
      </c>
      <c r="U1689" s="75">
        <v>31.1</v>
      </c>
      <c r="V1689" s="75" t="s">
        <v>5022</v>
      </c>
      <c r="W1689" s="75">
        <v>-70.441972222222219</v>
      </c>
      <c r="X1689" s="76" t="s">
        <v>8597</v>
      </c>
      <c r="Y1689" s="72" t="s">
        <v>557</v>
      </c>
      <c r="Z1689" s="74" t="s">
        <v>18</v>
      </c>
      <c r="AA1689" s="70"/>
      <c r="AB1689" s="70"/>
    </row>
    <row r="1690" spans="1:28" ht="20.100000000000001" customHeight="1">
      <c r="A1690" s="72" t="s">
        <v>11</v>
      </c>
      <c r="B1690" s="72" t="s">
        <v>6029</v>
      </c>
      <c r="C1690" s="75">
        <f t="shared" si="26"/>
        <v>26210080</v>
      </c>
      <c r="D1690" s="75" t="e">
        <f>MATCH(C1690,estadored!$B$26:$B$322,0)</f>
        <v>#N/A</v>
      </c>
      <c r="E1690" s="73" t="s">
        <v>6030</v>
      </c>
      <c r="F1690" s="74" t="s">
        <v>5019</v>
      </c>
      <c r="G1690" s="74" t="s">
        <v>12</v>
      </c>
      <c r="H1690" s="74" t="s">
        <v>13</v>
      </c>
      <c r="I1690" s="74" t="s">
        <v>14</v>
      </c>
      <c r="J1690" s="72" t="s">
        <v>15</v>
      </c>
      <c r="K1690" s="72" t="s">
        <v>174</v>
      </c>
      <c r="L1690" s="72" t="s">
        <v>27</v>
      </c>
      <c r="M1690" s="72" t="s">
        <v>5894</v>
      </c>
      <c r="N1690" s="72">
        <v>6</v>
      </c>
      <c r="O1690" s="72">
        <v>5</v>
      </c>
      <c r="P1690" s="72">
        <v>57.2</v>
      </c>
      <c r="Q1690" s="72" t="s">
        <v>5021</v>
      </c>
      <c r="R1690" s="72">
        <v>6.0992222222222221</v>
      </c>
      <c r="S1690" s="72">
        <v>75</v>
      </c>
      <c r="T1690" s="75">
        <v>52</v>
      </c>
      <c r="U1690" s="75">
        <v>26.3</v>
      </c>
      <c r="V1690" s="75" t="s">
        <v>5022</v>
      </c>
      <c r="W1690" s="75">
        <v>-75.873972222222221</v>
      </c>
      <c r="X1690" s="76" t="s">
        <v>227</v>
      </c>
      <c r="Y1690" s="72" t="s">
        <v>5149</v>
      </c>
      <c r="Z1690" s="74" t="s">
        <v>18</v>
      </c>
      <c r="AA1690" s="70"/>
      <c r="AB1690" s="70"/>
    </row>
    <row r="1691" spans="1:28" ht="20.100000000000001" customHeight="1">
      <c r="A1691" s="72" t="s">
        <v>1299</v>
      </c>
      <c r="B1691" s="72" t="s">
        <v>15365</v>
      </c>
      <c r="C1691" s="75">
        <f t="shared" si="26"/>
        <v>22010010</v>
      </c>
      <c r="D1691" s="75" t="e">
        <f>MATCH(C1691,estadored!$B$26:$B$322,0)</f>
        <v>#N/A</v>
      </c>
      <c r="E1691" s="73" t="s">
        <v>15366</v>
      </c>
      <c r="F1691" s="74" t="s">
        <v>5019</v>
      </c>
      <c r="G1691" s="74" t="s">
        <v>12</v>
      </c>
      <c r="H1691" s="74" t="s">
        <v>13</v>
      </c>
      <c r="I1691" s="74" t="s">
        <v>14</v>
      </c>
      <c r="J1691" s="72" t="s">
        <v>15</v>
      </c>
      <c r="K1691" s="72" t="s">
        <v>14872</v>
      </c>
      <c r="L1691" s="72" t="s">
        <v>637</v>
      </c>
      <c r="M1691" s="72" t="s">
        <v>15367</v>
      </c>
      <c r="N1691" s="72">
        <v>3</v>
      </c>
      <c r="O1691" s="72">
        <v>17</v>
      </c>
      <c r="P1691" s="72">
        <v>16.2</v>
      </c>
      <c r="Q1691" s="72" t="s">
        <v>5021</v>
      </c>
      <c r="R1691" s="72">
        <v>3.2878333333333334</v>
      </c>
      <c r="S1691" s="72">
        <v>75</v>
      </c>
      <c r="T1691" s="75">
        <v>48</v>
      </c>
      <c r="U1691" s="75">
        <v>55.5</v>
      </c>
      <c r="V1691" s="75" t="s">
        <v>5022</v>
      </c>
      <c r="W1691" s="75">
        <v>-75.815416666666664</v>
      </c>
      <c r="X1691" s="76" t="s">
        <v>11676</v>
      </c>
      <c r="Y1691" s="72" t="s">
        <v>7320</v>
      </c>
      <c r="Z1691" s="74" t="s">
        <v>18</v>
      </c>
      <c r="AA1691" s="70"/>
      <c r="AB1691" s="70"/>
    </row>
    <row r="1692" spans="1:28" ht="20.100000000000001" customHeight="1">
      <c r="A1692" s="72" t="s">
        <v>564</v>
      </c>
      <c r="B1692" s="72" t="s">
        <v>9023</v>
      </c>
      <c r="C1692" s="75">
        <f t="shared" si="26"/>
        <v>21080100</v>
      </c>
      <c r="D1692" s="75" t="e">
        <f>MATCH(C1692,estadored!$B$26:$B$322,0)</f>
        <v>#N/A</v>
      </c>
      <c r="E1692" s="73" t="s">
        <v>9024</v>
      </c>
      <c r="F1692" s="74" t="s">
        <v>5019</v>
      </c>
      <c r="G1692" s="74" t="s">
        <v>12</v>
      </c>
      <c r="H1692" s="74" t="s">
        <v>13</v>
      </c>
      <c r="I1692" s="74" t="s">
        <v>14</v>
      </c>
      <c r="J1692" s="72" t="s">
        <v>15</v>
      </c>
      <c r="K1692" s="72" t="s">
        <v>9025</v>
      </c>
      <c r="L1692" s="72" t="s">
        <v>566</v>
      </c>
      <c r="M1692" s="72" t="s">
        <v>9014</v>
      </c>
      <c r="N1692" s="72">
        <v>2</v>
      </c>
      <c r="O1692" s="72">
        <v>46</v>
      </c>
      <c r="P1692" s="72">
        <v>22.2</v>
      </c>
      <c r="Q1692" s="72" t="s">
        <v>5021</v>
      </c>
      <c r="R1692" s="72">
        <v>2.7728333333333333</v>
      </c>
      <c r="S1692" s="72">
        <v>75</v>
      </c>
      <c r="T1692" s="75">
        <v>36</v>
      </c>
      <c r="U1692" s="75">
        <v>47</v>
      </c>
      <c r="V1692" s="75" t="s">
        <v>5022</v>
      </c>
      <c r="W1692" s="75">
        <v>-75.613055555555547</v>
      </c>
      <c r="X1692" s="76" t="s">
        <v>193</v>
      </c>
      <c r="Y1692" s="72" t="s">
        <v>8737</v>
      </c>
      <c r="Z1692" s="74" t="s">
        <v>18</v>
      </c>
      <c r="AA1692" s="70"/>
      <c r="AB1692" s="70"/>
    </row>
    <row r="1693" spans="1:28" ht="20.100000000000001" customHeight="1">
      <c r="A1693" s="72" t="s">
        <v>303</v>
      </c>
      <c r="B1693" s="72" t="s">
        <v>6977</v>
      </c>
      <c r="C1693" s="75">
        <f t="shared" si="26"/>
        <v>14010020</v>
      </c>
      <c r="D1693" s="75" t="e">
        <f>MATCH(C1693,estadored!$B$26:$B$322,0)</f>
        <v>#N/A</v>
      </c>
      <c r="E1693" s="73" t="s">
        <v>6978</v>
      </c>
      <c r="F1693" s="74" t="s">
        <v>5019</v>
      </c>
      <c r="G1693" s="74" t="s">
        <v>12</v>
      </c>
      <c r="H1693" s="74" t="s">
        <v>13</v>
      </c>
      <c r="I1693" s="74" t="s">
        <v>14</v>
      </c>
      <c r="J1693" s="72" t="s">
        <v>15</v>
      </c>
      <c r="K1693" s="72" t="s">
        <v>6979</v>
      </c>
      <c r="L1693" s="72" t="s">
        <v>307</v>
      </c>
      <c r="M1693" s="72" t="s">
        <v>6974</v>
      </c>
      <c r="N1693" s="72">
        <v>10</v>
      </c>
      <c r="O1693" s="72">
        <v>43</v>
      </c>
      <c r="P1693" s="72">
        <v>18.8</v>
      </c>
      <c r="Q1693" s="72" t="s">
        <v>5021</v>
      </c>
      <c r="R1693" s="72">
        <v>10.721888888888889</v>
      </c>
      <c r="S1693" s="72">
        <v>75</v>
      </c>
      <c r="T1693" s="75">
        <v>8</v>
      </c>
      <c r="U1693" s="75">
        <v>24.4</v>
      </c>
      <c r="V1693" s="75" t="s">
        <v>5022</v>
      </c>
      <c r="W1693" s="75">
        <v>-75.140111111111125</v>
      </c>
      <c r="X1693" s="76" t="s">
        <v>119</v>
      </c>
      <c r="Y1693" s="72" t="s">
        <v>6497</v>
      </c>
      <c r="Z1693" s="74" t="s">
        <v>18</v>
      </c>
      <c r="AA1693" s="70"/>
      <c r="AB1693" s="70"/>
    </row>
    <row r="1694" spans="1:28" ht="20.100000000000001" customHeight="1">
      <c r="A1694" s="72" t="s">
        <v>564</v>
      </c>
      <c r="B1694" s="72" t="s">
        <v>9074</v>
      </c>
      <c r="C1694" s="75">
        <f t="shared" si="26"/>
        <v>21090130</v>
      </c>
      <c r="D1694" s="75" t="e">
        <f>MATCH(C1694,estadored!$B$26:$B$322,0)</f>
        <v>#N/A</v>
      </c>
      <c r="E1694" s="73" t="s">
        <v>9075</v>
      </c>
      <c r="F1694" s="74" t="s">
        <v>5019</v>
      </c>
      <c r="G1694" s="74" t="s">
        <v>12</v>
      </c>
      <c r="H1694" s="74" t="s">
        <v>13</v>
      </c>
      <c r="I1694" s="74" t="s">
        <v>24</v>
      </c>
      <c r="J1694" s="72" t="s">
        <v>15</v>
      </c>
      <c r="K1694" s="72" t="s">
        <v>160</v>
      </c>
      <c r="L1694" s="72" t="s">
        <v>566</v>
      </c>
      <c r="M1694" s="72" t="s">
        <v>612</v>
      </c>
      <c r="N1694" s="72">
        <v>2</v>
      </c>
      <c r="O1694" s="72">
        <v>42</v>
      </c>
      <c r="P1694" s="72">
        <v>0</v>
      </c>
      <c r="Q1694" s="72" t="s">
        <v>5021</v>
      </c>
      <c r="R1694" s="72">
        <v>2.7</v>
      </c>
      <c r="S1694" s="72">
        <v>75</v>
      </c>
      <c r="T1694" s="75">
        <v>26</v>
      </c>
      <c r="U1694" s="75">
        <v>0</v>
      </c>
      <c r="V1694" s="75" t="s">
        <v>5022</v>
      </c>
      <c r="W1694" s="75">
        <v>-75.433333333333337</v>
      </c>
      <c r="X1694" s="76" t="s">
        <v>5740</v>
      </c>
      <c r="Y1694" s="72" t="s">
        <v>5555</v>
      </c>
      <c r="Z1694" s="74" t="s">
        <v>7716</v>
      </c>
      <c r="AA1694" s="70"/>
      <c r="AB1694" s="70"/>
    </row>
    <row r="1695" spans="1:28" ht="20.100000000000001" customHeight="1">
      <c r="A1695" s="72" t="s">
        <v>564</v>
      </c>
      <c r="B1695" s="72" t="s">
        <v>9082</v>
      </c>
      <c r="C1695" s="75">
        <f t="shared" si="26"/>
        <v>21095020</v>
      </c>
      <c r="D1695" s="75" t="e">
        <f>MATCH(C1695,estadored!$B$26:$B$322,0)</f>
        <v>#N/A</v>
      </c>
      <c r="E1695" s="73" t="s">
        <v>9083</v>
      </c>
      <c r="F1695" s="74" t="s">
        <v>5019</v>
      </c>
      <c r="G1695" s="74" t="s">
        <v>12</v>
      </c>
      <c r="H1695" s="74" t="s">
        <v>64</v>
      </c>
      <c r="I1695" s="74" t="s">
        <v>24</v>
      </c>
      <c r="J1695" s="72" t="s">
        <v>15</v>
      </c>
      <c r="K1695" s="72" t="s">
        <v>160</v>
      </c>
      <c r="L1695" s="72" t="s">
        <v>566</v>
      </c>
      <c r="M1695" s="72" t="s">
        <v>9084</v>
      </c>
      <c r="N1695" s="72">
        <v>2</v>
      </c>
      <c r="O1695" s="72">
        <v>42</v>
      </c>
      <c r="P1695" s="72">
        <v>48.4</v>
      </c>
      <c r="Q1695" s="72" t="s">
        <v>5021</v>
      </c>
      <c r="R1695" s="72">
        <v>2.7134444444444448</v>
      </c>
      <c r="S1695" s="72">
        <v>75</v>
      </c>
      <c r="T1695" s="75">
        <v>25</v>
      </c>
      <c r="U1695" s="75">
        <v>29.7</v>
      </c>
      <c r="V1695" s="75" t="s">
        <v>5022</v>
      </c>
      <c r="W1695" s="75">
        <v>-75.424916666666675</v>
      </c>
      <c r="X1695" s="76" t="s">
        <v>5740</v>
      </c>
      <c r="Y1695" s="72" t="s">
        <v>6968</v>
      </c>
      <c r="Z1695" s="74" t="s">
        <v>7514</v>
      </c>
      <c r="AA1695" s="70"/>
      <c r="AB1695" s="70"/>
    </row>
    <row r="1696" spans="1:28" ht="20.100000000000001" customHeight="1">
      <c r="A1696" s="72" t="s">
        <v>564</v>
      </c>
      <c r="B1696" s="72" t="s">
        <v>9136</v>
      </c>
      <c r="C1696" s="75">
        <f t="shared" si="26"/>
        <v>21105060</v>
      </c>
      <c r="D1696" s="75" t="e">
        <f>MATCH(C1696,estadored!$B$26:$B$322,0)</f>
        <v>#N/A</v>
      </c>
      <c r="E1696" s="73" t="s">
        <v>9137</v>
      </c>
      <c r="F1696" s="74" t="s">
        <v>5019</v>
      </c>
      <c r="G1696" s="74" t="s">
        <v>12</v>
      </c>
      <c r="H1696" s="74" t="s">
        <v>64</v>
      </c>
      <c r="I1696" s="74" t="s">
        <v>24</v>
      </c>
      <c r="J1696" s="72" t="s">
        <v>15</v>
      </c>
      <c r="K1696" s="72" t="s">
        <v>160</v>
      </c>
      <c r="L1696" s="72" t="s">
        <v>566</v>
      </c>
      <c r="M1696" s="72" t="s">
        <v>9084</v>
      </c>
      <c r="N1696" s="72">
        <v>2</v>
      </c>
      <c r="O1696" s="72">
        <v>42</v>
      </c>
      <c r="P1696" s="72">
        <v>48.4</v>
      </c>
      <c r="Q1696" s="72" t="s">
        <v>5021</v>
      </c>
      <c r="R1696" s="72">
        <v>2.7134444444444448</v>
      </c>
      <c r="S1696" s="72">
        <v>75</v>
      </c>
      <c r="T1696" s="75">
        <v>25</v>
      </c>
      <c r="U1696" s="75">
        <v>29.7</v>
      </c>
      <c r="V1696" s="75" t="s">
        <v>5022</v>
      </c>
      <c r="W1696" s="75">
        <v>-75.424916666666675</v>
      </c>
      <c r="X1696" s="76" t="s">
        <v>5740</v>
      </c>
      <c r="Y1696" s="72" t="s">
        <v>6968</v>
      </c>
      <c r="Z1696" s="74" t="s">
        <v>121</v>
      </c>
      <c r="AA1696" s="70"/>
      <c r="AB1696" s="70"/>
    </row>
    <row r="1697" spans="1:28" ht="20.100000000000001" customHeight="1">
      <c r="A1697" s="72" t="s">
        <v>564</v>
      </c>
      <c r="B1697" s="72" t="s">
        <v>9043</v>
      </c>
      <c r="C1697" s="75">
        <f t="shared" si="26"/>
        <v>21087040</v>
      </c>
      <c r="D1697" s="75" t="e">
        <f>MATCH(C1697,estadored!$B$26:$B$322,0)</f>
        <v>#N/A</v>
      </c>
      <c r="E1697" s="73" t="s">
        <v>9044</v>
      </c>
      <c r="F1697" s="74" t="s">
        <v>5019</v>
      </c>
      <c r="G1697" s="74" t="s">
        <v>19</v>
      </c>
      <c r="H1697" s="74" t="s">
        <v>20</v>
      </c>
      <c r="I1697" s="74" t="s">
        <v>14</v>
      </c>
      <c r="J1697" s="72" t="s">
        <v>15</v>
      </c>
      <c r="K1697" s="72" t="s">
        <v>9013</v>
      </c>
      <c r="L1697" s="72" t="s">
        <v>566</v>
      </c>
      <c r="M1697" s="72" t="s">
        <v>9014</v>
      </c>
      <c r="N1697" s="72">
        <v>2</v>
      </c>
      <c r="O1697" s="72">
        <v>42</v>
      </c>
      <c r="P1697" s="72">
        <v>51.6</v>
      </c>
      <c r="Q1697" s="72" t="s">
        <v>5021</v>
      </c>
      <c r="R1697" s="72">
        <v>2.7143333333333337</v>
      </c>
      <c r="S1697" s="72">
        <v>75</v>
      </c>
      <c r="T1697" s="75">
        <v>34</v>
      </c>
      <c r="U1697" s="75">
        <v>9.6</v>
      </c>
      <c r="V1697" s="75" t="s">
        <v>5022</v>
      </c>
      <c r="W1697" s="75">
        <v>-75.569333333333333</v>
      </c>
      <c r="X1697" s="76" t="s">
        <v>614</v>
      </c>
      <c r="Y1697" s="72" t="s">
        <v>353</v>
      </c>
      <c r="Z1697" s="74" t="s">
        <v>18</v>
      </c>
      <c r="AA1697" s="70"/>
      <c r="AB1697" s="70"/>
    </row>
    <row r="1698" spans="1:28" ht="20.100000000000001" customHeight="1">
      <c r="A1698" s="72" t="s">
        <v>892</v>
      </c>
      <c r="B1698" s="72" t="s">
        <v>12077</v>
      </c>
      <c r="C1698" s="75">
        <f t="shared" si="26"/>
        <v>52030060</v>
      </c>
      <c r="D1698" s="75" t="e">
        <f>MATCH(C1698,estadored!$B$26:$B$322,0)</f>
        <v>#N/A</v>
      </c>
      <c r="E1698" s="73" t="s">
        <v>12078</v>
      </c>
      <c r="F1698" s="74" t="s">
        <v>5019</v>
      </c>
      <c r="G1698" s="74" t="s">
        <v>12</v>
      </c>
      <c r="H1698" s="74" t="s">
        <v>13</v>
      </c>
      <c r="I1698" s="74" t="s">
        <v>14</v>
      </c>
      <c r="J1698" s="72" t="s">
        <v>15</v>
      </c>
      <c r="K1698" s="72" t="s">
        <v>962</v>
      </c>
      <c r="L1698" s="72" t="s">
        <v>908</v>
      </c>
      <c r="M1698" s="72" t="s">
        <v>12072</v>
      </c>
      <c r="N1698" s="72">
        <v>1</v>
      </c>
      <c r="O1698" s="72">
        <v>39</v>
      </c>
      <c r="P1698" s="72">
        <v>56.3</v>
      </c>
      <c r="Q1698" s="72" t="s">
        <v>5021</v>
      </c>
      <c r="R1698" s="72">
        <v>1.6656388888888889</v>
      </c>
      <c r="S1698" s="72">
        <v>77</v>
      </c>
      <c r="T1698" s="75">
        <v>0</v>
      </c>
      <c r="U1698" s="75">
        <v>53.9</v>
      </c>
      <c r="V1698" s="75" t="s">
        <v>5022</v>
      </c>
      <c r="W1698" s="75">
        <v>-77.014972222222227</v>
      </c>
      <c r="X1698" s="76" t="s">
        <v>11406</v>
      </c>
      <c r="Y1698" s="72" t="s">
        <v>6885</v>
      </c>
      <c r="Z1698" s="74" t="s">
        <v>18</v>
      </c>
      <c r="AA1698" s="70"/>
      <c r="AB1698" s="70"/>
    </row>
    <row r="1699" spans="1:28" ht="20.100000000000001" customHeight="1">
      <c r="A1699" s="72" t="s">
        <v>892</v>
      </c>
      <c r="B1699" s="72" t="s">
        <v>12070</v>
      </c>
      <c r="C1699" s="75">
        <f t="shared" si="26"/>
        <v>52030010</v>
      </c>
      <c r="D1699" s="75" t="e">
        <f>MATCH(C1699,estadored!$B$26:$B$322,0)</f>
        <v>#N/A</v>
      </c>
      <c r="E1699" s="73" t="s">
        <v>12071</v>
      </c>
      <c r="F1699" s="74" t="s">
        <v>5019</v>
      </c>
      <c r="G1699" s="74" t="s">
        <v>12</v>
      </c>
      <c r="H1699" s="74" t="s">
        <v>13</v>
      </c>
      <c r="I1699" s="74" t="s">
        <v>24</v>
      </c>
      <c r="J1699" s="72" t="s">
        <v>15</v>
      </c>
      <c r="K1699" s="72" t="s">
        <v>962</v>
      </c>
      <c r="L1699" s="72" t="s">
        <v>908</v>
      </c>
      <c r="M1699" s="72" t="s">
        <v>12072</v>
      </c>
      <c r="N1699" s="72">
        <v>1</v>
      </c>
      <c r="O1699" s="72">
        <v>40</v>
      </c>
      <c r="P1699" s="72">
        <v>0</v>
      </c>
      <c r="Q1699" s="72" t="s">
        <v>5021</v>
      </c>
      <c r="R1699" s="72">
        <v>1.6666666666666665</v>
      </c>
      <c r="S1699" s="72">
        <v>77</v>
      </c>
      <c r="T1699" s="75">
        <v>0</v>
      </c>
      <c r="U1699" s="75">
        <v>0</v>
      </c>
      <c r="V1699" s="75" t="s">
        <v>5022</v>
      </c>
      <c r="W1699" s="75">
        <v>-77</v>
      </c>
      <c r="X1699" s="76" t="s">
        <v>209</v>
      </c>
      <c r="Y1699" s="72" t="s">
        <v>6656</v>
      </c>
      <c r="Z1699" s="74" t="s">
        <v>5295</v>
      </c>
      <c r="AA1699" s="70"/>
      <c r="AB1699" s="70"/>
    </row>
    <row r="1700" spans="1:28" ht="20.100000000000001" customHeight="1">
      <c r="A1700" s="72" t="s">
        <v>1371</v>
      </c>
      <c r="B1700" s="72" t="s">
        <v>15856</v>
      </c>
      <c r="C1700" s="75">
        <f t="shared" si="26"/>
        <v>21202160</v>
      </c>
      <c r="D1700" s="75" t="e">
        <f>MATCH(C1700,estadored!$B$26:$B$322,0)</f>
        <v>#N/A</v>
      </c>
      <c r="E1700" s="73" t="s">
        <v>15857</v>
      </c>
      <c r="F1700" s="74" t="s">
        <v>5019</v>
      </c>
      <c r="G1700" s="74" t="s">
        <v>12</v>
      </c>
      <c r="H1700" s="74" t="s">
        <v>13</v>
      </c>
      <c r="I1700" s="74" t="s">
        <v>14</v>
      </c>
      <c r="J1700" s="72" t="s">
        <v>15</v>
      </c>
      <c r="K1700" s="72" t="s">
        <v>1322</v>
      </c>
      <c r="L1700" s="72" t="s">
        <v>522</v>
      </c>
      <c r="M1700" s="72" t="s">
        <v>15858</v>
      </c>
      <c r="N1700" s="72">
        <v>4</v>
      </c>
      <c r="O1700" s="72">
        <v>34</v>
      </c>
      <c r="P1700" s="72">
        <v>23.4</v>
      </c>
      <c r="Q1700" s="72" t="s">
        <v>5021</v>
      </c>
      <c r="R1700" s="72">
        <v>4.5731666666666664</v>
      </c>
      <c r="S1700" s="72">
        <v>74</v>
      </c>
      <c r="T1700" s="75">
        <v>24</v>
      </c>
      <c r="U1700" s="75">
        <v>17.399999999999999</v>
      </c>
      <c r="V1700" s="75" t="s">
        <v>5022</v>
      </c>
      <c r="W1700" s="75">
        <v>-74.404833333333343</v>
      </c>
      <c r="X1700" s="76" t="s">
        <v>5767</v>
      </c>
      <c r="Y1700" s="72" t="s">
        <v>15859</v>
      </c>
      <c r="Z1700" s="74" t="s">
        <v>18</v>
      </c>
      <c r="AA1700" s="70"/>
      <c r="AB1700" s="70"/>
    </row>
    <row r="1701" spans="1:28" ht="20.100000000000001" customHeight="1">
      <c r="A1701" s="72" t="s">
        <v>1371</v>
      </c>
      <c r="B1701" s="72" t="s">
        <v>15987</v>
      </c>
      <c r="C1701" s="75">
        <f t="shared" si="26"/>
        <v>21206160</v>
      </c>
      <c r="D1701" s="75" t="e">
        <f>MATCH(C1701,estadored!$B$26:$B$322,0)</f>
        <v>#N/A</v>
      </c>
      <c r="E1701" s="73" t="s">
        <v>15988</v>
      </c>
      <c r="F1701" s="74" t="s">
        <v>5019</v>
      </c>
      <c r="G1701" s="74" t="s">
        <v>12</v>
      </c>
      <c r="H1701" s="74" t="s">
        <v>64</v>
      </c>
      <c r="I1701" s="74" t="s">
        <v>24</v>
      </c>
      <c r="J1701" s="72" t="s">
        <v>15</v>
      </c>
      <c r="K1701" s="72" t="s">
        <v>1322</v>
      </c>
      <c r="L1701" s="72" t="s">
        <v>522</v>
      </c>
      <c r="M1701" s="72" t="s">
        <v>15858</v>
      </c>
      <c r="N1701" s="72">
        <v>4</v>
      </c>
      <c r="O1701" s="72">
        <v>34</v>
      </c>
      <c r="P1701" s="72">
        <v>23.4</v>
      </c>
      <c r="Q1701" s="72" t="s">
        <v>5021</v>
      </c>
      <c r="R1701" s="72">
        <v>4.5731666666666664</v>
      </c>
      <c r="S1701" s="72">
        <v>74</v>
      </c>
      <c r="T1701" s="75">
        <v>24</v>
      </c>
      <c r="U1701" s="75">
        <v>17.399999999999999</v>
      </c>
      <c r="V1701" s="75" t="s">
        <v>5022</v>
      </c>
      <c r="W1701" s="75">
        <v>-74.404833333333343</v>
      </c>
      <c r="X1701" s="76" t="s">
        <v>5767</v>
      </c>
      <c r="Y1701" s="72" t="s">
        <v>120</v>
      </c>
      <c r="Z1701" s="74" t="s">
        <v>315</v>
      </c>
      <c r="AA1701" s="70"/>
      <c r="AB1701" s="70"/>
    </row>
    <row r="1702" spans="1:28" ht="20.100000000000001" customHeight="1">
      <c r="A1702" s="72" t="s">
        <v>303</v>
      </c>
      <c r="B1702" s="72" t="s">
        <v>6820</v>
      </c>
      <c r="C1702" s="75">
        <f t="shared" si="26"/>
        <v>13077080</v>
      </c>
      <c r="D1702" s="75" t="e">
        <f>MATCH(C1702,estadored!$B$26:$B$322,0)</f>
        <v>#N/A</v>
      </c>
      <c r="E1702" s="73" t="s">
        <v>6821</v>
      </c>
      <c r="F1702" s="74" t="s">
        <v>5019</v>
      </c>
      <c r="G1702" s="74" t="s">
        <v>19</v>
      </c>
      <c r="H1702" s="74" t="s">
        <v>20</v>
      </c>
      <c r="I1702" s="74" t="s">
        <v>24</v>
      </c>
      <c r="J1702" s="72" t="s">
        <v>15</v>
      </c>
      <c r="K1702" s="72" t="s">
        <v>337</v>
      </c>
      <c r="L1702" s="72" t="s">
        <v>123</v>
      </c>
      <c r="M1702" s="72" t="s">
        <v>6697</v>
      </c>
      <c r="N1702" s="72">
        <v>8</v>
      </c>
      <c r="O1702" s="72">
        <v>56</v>
      </c>
      <c r="P1702" s="72">
        <v>38.9</v>
      </c>
      <c r="Q1702" s="72" t="s">
        <v>5021</v>
      </c>
      <c r="R1702" s="72">
        <v>8.9441388888888884</v>
      </c>
      <c r="S1702" s="72">
        <v>75</v>
      </c>
      <c r="T1702" s="75">
        <v>36</v>
      </c>
      <c r="U1702" s="75">
        <v>10.3</v>
      </c>
      <c r="V1702" s="75" t="s">
        <v>5022</v>
      </c>
      <c r="W1702" s="75">
        <v>-75.60286111111111</v>
      </c>
      <c r="X1702" s="76" t="s">
        <v>77</v>
      </c>
      <c r="Y1702" s="72" t="s">
        <v>72</v>
      </c>
      <c r="Z1702" s="74" t="s">
        <v>121</v>
      </c>
      <c r="AA1702" s="70"/>
      <c r="AB1702" s="70"/>
    </row>
    <row r="1703" spans="1:28" ht="20.100000000000001" customHeight="1">
      <c r="A1703" s="72" t="s">
        <v>1137</v>
      </c>
      <c r="B1703" s="72" t="s">
        <v>14283</v>
      </c>
      <c r="C1703" s="75">
        <f t="shared" si="26"/>
        <v>26110060</v>
      </c>
      <c r="D1703" s="75" t="e">
        <f>MATCH(C1703,estadored!$B$26:$B$322,0)</f>
        <v>#N/A</v>
      </c>
      <c r="E1703" s="73" t="s">
        <v>14284</v>
      </c>
      <c r="F1703" s="74" t="s">
        <v>5019</v>
      </c>
      <c r="G1703" s="74" t="s">
        <v>12</v>
      </c>
      <c r="H1703" s="74" t="s">
        <v>13</v>
      </c>
      <c r="I1703" s="74" t="s">
        <v>24</v>
      </c>
      <c r="J1703" s="72" t="s">
        <v>15</v>
      </c>
      <c r="K1703" s="72" t="s">
        <v>174</v>
      </c>
      <c r="L1703" s="72" t="s">
        <v>1146</v>
      </c>
      <c r="M1703" s="72" t="s">
        <v>14285</v>
      </c>
      <c r="N1703" s="72">
        <v>4</v>
      </c>
      <c r="O1703" s="72">
        <v>28</v>
      </c>
      <c r="P1703" s="72">
        <v>0</v>
      </c>
      <c r="Q1703" s="72" t="s">
        <v>5021</v>
      </c>
      <c r="R1703" s="72">
        <v>4.4666666666666668</v>
      </c>
      <c r="S1703" s="72">
        <v>76</v>
      </c>
      <c r="T1703" s="75">
        <v>7</v>
      </c>
      <c r="U1703" s="75">
        <v>0</v>
      </c>
      <c r="V1703" s="75" t="s">
        <v>5022</v>
      </c>
      <c r="W1703" s="75">
        <v>-76.11666666666666</v>
      </c>
      <c r="X1703" s="76" t="s">
        <v>11947</v>
      </c>
      <c r="Y1703" s="72" t="s">
        <v>9652</v>
      </c>
      <c r="Z1703" s="74" t="s">
        <v>11737</v>
      </c>
      <c r="AA1703" s="70"/>
      <c r="AB1703" s="70"/>
    </row>
    <row r="1704" spans="1:28" ht="20.100000000000001" customHeight="1">
      <c r="A1704" s="72" t="s">
        <v>1137</v>
      </c>
      <c r="B1704" s="72" t="s">
        <v>14289</v>
      </c>
      <c r="C1704" s="75">
        <f t="shared" si="26"/>
        <v>26110100</v>
      </c>
      <c r="D1704" s="75" t="e">
        <f>MATCH(C1704,estadored!$B$26:$B$322,0)</f>
        <v>#N/A</v>
      </c>
      <c r="E1704" s="73" t="s">
        <v>14290</v>
      </c>
      <c r="F1704" s="74" t="s">
        <v>5019</v>
      </c>
      <c r="G1704" s="74" t="s">
        <v>12</v>
      </c>
      <c r="H1704" s="74" t="s">
        <v>13</v>
      </c>
      <c r="I1704" s="74" t="s">
        <v>24</v>
      </c>
      <c r="J1704" s="72" t="s">
        <v>15</v>
      </c>
      <c r="K1704" s="72" t="s">
        <v>174</v>
      </c>
      <c r="L1704" s="72" t="s">
        <v>1146</v>
      </c>
      <c r="M1704" s="72" t="s">
        <v>14285</v>
      </c>
      <c r="N1704" s="72">
        <v>4</v>
      </c>
      <c r="O1704" s="72">
        <v>29</v>
      </c>
      <c r="P1704" s="72">
        <v>0</v>
      </c>
      <c r="Q1704" s="72" t="s">
        <v>5021</v>
      </c>
      <c r="R1704" s="72">
        <v>4.4833333333333334</v>
      </c>
      <c r="S1704" s="72">
        <v>76</v>
      </c>
      <c r="T1704" s="75">
        <v>6</v>
      </c>
      <c r="U1704" s="75">
        <v>0</v>
      </c>
      <c r="V1704" s="75" t="s">
        <v>5022</v>
      </c>
      <c r="W1704" s="75">
        <v>-76.099999999999994</v>
      </c>
      <c r="X1704" s="76" t="s">
        <v>14291</v>
      </c>
      <c r="Y1704" s="72" t="s">
        <v>9652</v>
      </c>
      <c r="Z1704" s="74" t="s">
        <v>11737</v>
      </c>
      <c r="AA1704" s="70"/>
      <c r="AB1704" s="70"/>
    </row>
    <row r="1705" spans="1:28" ht="20.100000000000001" customHeight="1">
      <c r="A1705" s="72" t="s">
        <v>763</v>
      </c>
      <c r="B1705" s="72" t="s">
        <v>11064</v>
      </c>
      <c r="C1705" s="75">
        <f t="shared" si="26"/>
        <v>24035090</v>
      </c>
      <c r="D1705" s="75" t="e">
        <f>MATCH(C1705,estadored!$B$26:$B$322,0)</f>
        <v>#N/A</v>
      </c>
      <c r="E1705" s="73" t="s">
        <v>11065</v>
      </c>
      <c r="F1705" s="74" t="s">
        <v>5019</v>
      </c>
      <c r="G1705" s="74" t="s">
        <v>12</v>
      </c>
      <c r="H1705" s="74" t="s">
        <v>64</v>
      </c>
      <c r="I1705" s="74" t="s">
        <v>24</v>
      </c>
      <c r="J1705" s="72" t="s">
        <v>15</v>
      </c>
      <c r="K1705" s="72" t="s">
        <v>775</v>
      </c>
      <c r="L1705" s="72" t="s">
        <v>173</v>
      </c>
      <c r="M1705" s="72" t="s">
        <v>2171</v>
      </c>
      <c r="N1705" s="72">
        <v>5</v>
      </c>
      <c r="O1705" s="72">
        <v>47</v>
      </c>
      <c r="P1705" s="72">
        <v>0</v>
      </c>
      <c r="Q1705" s="72" t="s">
        <v>5021</v>
      </c>
      <c r="R1705" s="72">
        <v>5.7833333333333332</v>
      </c>
      <c r="S1705" s="72">
        <v>73</v>
      </c>
      <c r="T1705" s="75">
        <v>3</v>
      </c>
      <c r="U1705" s="75">
        <v>0</v>
      </c>
      <c r="V1705" s="75" t="s">
        <v>5022</v>
      </c>
      <c r="W1705" s="75">
        <v>-73.05</v>
      </c>
      <c r="X1705" s="76" t="s">
        <v>6332</v>
      </c>
      <c r="Y1705" s="72" t="s">
        <v>9224</v>
      </c>
      <c r="Z1705" s="74" t="s">
        <v>7009</v>
      </c>
      <c r="AA1705" s="70"/>
      <c r="AB1705" s="70"/>
    </row>
    <row r="1706" spans="1:28" ht="20.100000000000001" customHeight="1">
      <c r="A1706" s="72" t="s">
        <v>493</v>
      </c>
      <c r="B1706" s="72" t="s">
        <v>8347</v>
      </c>
      <c r="C1706" s="75">
        <f t="shared" si="26"/>
        <v>35030070</v>
      </c>
      <c r="D1706" s="75" t="e">
        <f>MATCH(C1706,estadored!$B$26:$B$322,0)</f>
        <v>#N/A</v>
      </c>
      <c r="E1706" s="73" t="s">
        <v>8348</v>
      </c>
      <c r="F1706" s="74" t="s">
        <v>5019</v>
      </c>
      <c r="G1706" s="74" t="s">
        <v>12</v>
      </c>
      <c r="H1706" s="74" t="s">
        <v>13</v>
      </c>
      <c r="I1706" s="74" t="s">
        <v>24</v>
      </c>
      <c r="J1706" s="72" t="s">
        <v>15</v>
      </c>
      <c r="K1706" s="72" t="s">
        <v>8344</v>
      </c>
      <c r="L1706" s="72" t="s">
        <v>501</v>
      </c>
      <c r="M1706" s="72" t="s">
        <v>525</v>
      </c>
      <c r="N1706" s="72">
        <v>4</v>
      </c>
      <c r="O1706" s="72">
        <v>5</v>
      </c>
      <c r="P1706" s="72">
        <v>0</v>
      </c>
      <c r="Q1706" s="72" t="s">
        <v>5021</v>
      </c>
      <c r="R1706" s="72">
        <v>4.083333333333333</v>
      </c>
      <c r="S1706" s="72">
        <v>73</v>
      </c>
      <c r="T1706" s="75">
        <v>34</v>
      </c>
      <c r="U1706" s="75">
        <v>0</v>
      </c>
      <c r="V1706" s="75" t="s">
        <v>5022</v>
      </c>
      <c r="W1706" s="75">
        <v>-73.566666666666663</v>
      </c>
      <c r="X1706" s="76" t="s">
        <v>287</v>
      </c>
      <c r="Y1706" s="72" t="s">
        <v>8349</v>
      </c>
      <c r="Z1706" s="74" t="s">
        <v>5348</v>
      </c>
      <c r="AA1706" s="70"/>
      <c r="AB1706" s="70"/>
    </row>
    <row r="1707" spans="1:28" ht="20.100000000000001" customHeight="1">
      <c r="A1707" s="72" t="s">
        <v>1031</v>
      </c>
      <c r="B1707" s="72" t="s">
        <v>13169</v>
      </c>
      <c r="C1707" s="75">
        <f t="shared" si="26"/>
        <v>23190800</v>
      </c>
      <c r="D1707" s="75" t="e">
        <f>MATCH(C1707,estadored!$B$26:$B$322,0)</f>
        <v>#N/A</v>
      </c>
      <c r="E1707" s="73" t="s">
        <v>13170</v>
      </c>
      <c r="F1707" s="74" t="s">
        <v>5019</v>
      </c>
      <c r="G1707" s="74" t="s">
        <v>12</v>
      </c>
      <c r="H1707" s="74" t="s">
        <v>13</v>
      </c>
      <c r="I1707" s="74" t="s">
        <v>24</v>
      </c>
      <c r="J1707" s="72" t="s">
        <v>15</v>
      </c>
      <c r="K1707" s="72" t="s">
        <v>1065</v>
      </c>
      <c r="L1707" s="72" t="s">
        <v>767</v>
      </c>
      <c r="M1707" s="72" t="s">
        <v>1089</v>
      </c>
      <c r="N1707" s="72">
        <v>7</v>
      </c>
      <c r="O1707" s="72">
        <v>7</v>
      </c>
      <c r="P1707" s="72">
        <v>0</v>
      </c>
      <c r="Q1707" s="72" t="s">
        <v>5021</v>
      </c>
      <c r="R1707" s="72">
        <v>7.1166666666666663</v>
      </c>
      <c r="S1707" s="72">
        <v>73</v>
      </c>
      <c r="T1707" s="75">
        <v>8</v>
      </c>
      <c r="U1707" s="75">
        <v>0</v>
      </c>
      <c r="V1707" s="75" t="s">
        <v>5022</v>
      </c>
      <c r="W1707" s="75">
        <v>-73.13333333333334</v>
      </c>
      <c r="X1707" s="76" t="s">
        <v>145</v>
      </c>
      <c r="Y1707" s="72" t="s">
        <v>9251</v>
      </c>
      <c r="Z1707" s="74" t="s">
        <v>232</v>
      </c>
      <c r="AA1707" s="70"/>
      <c r="AB1707" s="70"/>
    </row>
    <row r="1708" spans="1:28" ht="20.100000000000001" customHeight="1">
      <c r="A1708" s="72" t="s">
        <v>564</v>
      </c>
      <c r="B1708" s="72" t="s">
        <v>8985</v>
      </c>
      <c r="C1708" s="75">
        <f t="shared" si="26"/>
        <v>21060090</v>
      </c>
      <c r="D1708" s="75" t="e">
        <f>MATCH(C1708,estadored!$B$26:$B$322,0)</f>
        <v>#N/A</v>
      </c>
      <c r="E1708" s="73" t="s">
        <v>8986</v>
      </c>
      <c r="F1708" s="74" t="s">
        <v>5019</v>
      </c>
      <c r="G1708" s="74" t="s">
        <v>12</v>
      </c>
      <c r="H1708" s="74" t="s">
        <v>13</v>
      </c>
      <c r="I1708" s="74" t="s">
        <v>14</v>
      </c>
      <c r="J1708" s="72" t="s">
        <v>15</v>
      </c>
      <c r="K1708" s="72" t="s">
        <v>8987</v>
      </c>
      <c r="L1708" s="72" t="s">
        <v>566</v>
      </c>
      <c r="M1708" s="72" t="s">
        <v>8988</v>
      </c>
      <c r="N1708" s="72">
        <v>2</v>
      </c>
      <c r="O1708" s="72">
        <v>34</v>
      </c>
      <c r="P1708" s="72">
        <v>29.3</v>
      </c>
      <c r="Q1708" s="72" t="s">
        <v>5021</v>
      </c>
      <c r="R1708" s="72">
        <v>2.5748055555555553</v>
      </c>
      <c r="S1708" s="72">
        <v>75</v>
      </c>
      <c r="T1708" s="75">
        <v>26</v>
      </c>
      <c r="U1708" s="75">
        <v>7.9</v>
      </c>
      <c r="V1708" s="75" t="s">
        <v>5022</v>
      </c>
      <c r="W1708" s="75">
        <v>-75.435527777777779</v>
      </c>
      <c r="X1708" s="76" t="s">
        <v>8989</v>
      </c>
      <c r="Y1708" s="72" t="s">
        <v>228</v>
      </c>
      <c r="Z1708" s="74" t="s">
        <v>18</v>
      </c>
      <c r="AA1708" s="70"/>
      <c r="AB1708" s="70"/>
    </row>
    <row r="1709" spans="1:28" ht="20.100000000000001" customHeight="1">
      <c r="A1709" s="72" t="s">
        <v>674</v>
      </c>
      <c r="B1709" s="72" t="s">
        <v>9860</v>
      </c>
      <c r="C1709" s="75">
        <f t="shared" si="26"/>
        <v>15067070</v>
      </c>
      <c r="D1709" s="75" t="e">
        <f>MATCH(C1709,estadored!$B$26:$B$322,0)</f>
        <v>#N/A</v>
      </c>
      <c r="E1709" s="73" t="s">
        <v>9861</v>
      </c>
      <c r="F1709" s="74" t="s">
        <v>5019</v>
      </c>
      <c r="G1709" s="74" t="s">
        <v>19</v>
      </c>
      <c r="H1709" s="74" t="s">
        <v>20</v>
      </c>
      <c r="I1709" s="74" t="s">
        <v>24</v>
      </c>
      <c r="J1709" s="72" t="s">
        <v>15</v>
      </c>
      <c r="K1709" s="72" t="s">
        <v>9859</v>
      </c>
      <c r="L1709" s="72" t="s">
        <v>678</v>
      </c>
      <c r="M1709" s="72" t="s">
        <v>681</v>
      </c>
      <c r="N1709" s="72">
        <v>11</v>
      </c>
      <c r="O1709" s="72">
        <v>10</v>
      </c>
      <c r="P1709" s="72">
        <v>0</v>
      </c>
      <c r="Q1709" s="72" t="s">
        <v>5021</v>
      </c>
      <c r="R1709" s="72">
        <v>11.166666666666666</v>
      </c>
      <c r="S1709" s="72">
        <v>72</v>
      </c>
      <c r="T1709" s="75">
        <v>32</v>
      </c>
      <c r="U1709" s="75">
        <v>0</v>
      </c>
      <c r="V1709" s="75" t="s">
        <v>5022</v>
      </c>
      <c r="W1709" s="75">
        <v>-72.533333333333331</v>
      </c>
      <c r="X1709" s="76" t="s">
        <v>9778</v>
      </c>
      <c r="Y1709" s="72" t="s">
        <v>5763</v>
      </c>
      <c r="Z1709" s="74" t="s">
        <v>5122</v>
      </c>
      <c r="AA1709" s="70"/>
      <c r="AB1709" s="70"/>
    </row>
    <row r="1710" spans="1:28" ht="20.100000000000001" customHeight="1">
      <c r="A1710" s="72" t="s">
        <v>493</v>
      </c>
      <c r="B1710" s="72" t="s">
        <v>8048</v>
      </c>
      <c r="C1710" s="75">
        <f t="shared" si="26"/>
        <v>32075040</v>
      </c>
      <c r="D1710" s="75" t="e">
        <f>MATCH(C1710,estadored!$B$26:$B$322,0)</f>
        <v>#N/A</v>
      </c>
      <c r="E1710" s="73" t="s">
        <v>8049</v>
      </c>
      <c r="F1710" s="74" t="s">
        <v>5019</v>
      </c>
      <c r="G1710" s="74" t="s">
        <v>12</v>
      </c>
      <c r="H1710" s="74" t="s">
        <v>26</v>
      </c>
      <c r="I1710" s="74" t="s">
        <v>14</v>
      </c>
      <c r="J1710" s="72" t="s">
        <v>15</v>
      </c>
      <c r="K1710" s="72" t="s">
        <v>507</v>
      </c>
      <c r="L1710" s="72" t="s">
        <v>501</v>
      </c>
      <c r="M1710" s="72" t="s">
        <v>5565</v>
      </c>
      <c r="N1710" s="72">
        <v>3</v>
      </c>
      <c r="O1710" s="72">
        <v>30</v>
      </c>
      <c r="P1710" s="72">
        <v>58.8</v>
      </c>
      <c r="Q1710" s="72" t="s">
        <v>5021</v>
      </c>
      <c r="R1710" s="72">
        <v>3.5163333333333333</v>
      </c>
      <c r="S1710" s="72">
        <v>73</v>
      </c>
      <c r="T1710" s="75">
        <v>42</v>
      </c>
      <c r="U1710" s="75">
        <v>57.7</v>
      </c>
      <c r="V1710" s="75" t="s">
        <v>5022</v>
      </c>
      <c r="W1710" s="75">
        <v>-73.716027777777782</v>
      </c>
      <c r="X1710" s="76" t="s">
        <v>8050</v>
      </c>
      <c r="Y1710" s="72" t="s">
        <v>6024</v>
      </c>
      <c r="Z1710" s="74" t="s">
        <v>18</v>
      </c>
      <c r="AA1710" s="70"/>
      <c r="AB1710" s="70"/>
    </row>
    <row r="1711" spans="1:28" ht="20.100000000000001" customHeight="1">
      <c r="A1711" s="72" t="s">
        <v>1031</v>
      </c>
      <c r="B1711" s="72" t="s">
        <v>12455</v>
      </c>
      <c r="C1711" s="75">
        <f t="shared" si="26"/>
        <v>16020220</v>
      </c>
      <c r="D1711" s="75" t="e">
        <f>MATCH(C1711,estadored!$B$26:$B$322,0)</f>
        <v>#N/A</v>
      </c>
      <c r="E1711" s="73" t="s">
        <v>12456</v>
      </c>
      <c r="F1711" s="74" t="s">
        <v>5019</v>
      </c>
      <c r="G1711" s="74" t="s">
        <v>12</v>
      </c>
      <c r="H1711" s="74" t="s">
        <v>13</v>
      </c>
      <c r="I1711" s="74" t="s">
        <v>24</v>
      </c>
      <c r="J1711" s="72" t="s">
        <v>15</v>
      </c>
      <c r="K1711" s="72" t="s">
        <v>12441</v>
      </c>
      <c r="L1711" s="72" t="s">
        <v>492</v>
      </c>
      <c r="M1711" s="72" t="s">
        <v>1035</v>
      </c>
      <c r="N1711" s="72">
        <v>8</v>
      </c>
      <c r="O1711" s="72">
        <v>11</v>
      </c>
      <c r="P1711" s="72">
        <v>0</v>
      </c>
      <c r="Q1711" s="72" t="s">
        <v>5021</v>
      </c>
      <c r="R1711" s="72">
        <v>8.1833333333333336</v>
      </c>
      <c r="S1711" s="72">
        <v>72</v>
      </c>
      <c r="T1711" s="75">
        <v>31</v>
      </c>
      <c r="U1711" s="75">
        <v>0</v>
      </c>
      <c r="V1711" s="75" t="s">
        <v>5022</v>
      </c>
      <c r="W1711" s="75">
        <v>-72.516666666666666</v>
      </c>
      <c r="X1711" s="76" t="s">
        <v>10063</v>
      </c>
      <c r="Y1711" s="72" t="s">
        <v>314</v>
      </c>
      <c r="Z1711" s="74" t="s">
        <v>9701</v>
      </c>
      <c r="AA1711" s="70"/>
      <c r="AB1711" s="70"/>
    </row>
    <row r="1712" spans="1:28" ht="20.100000000000001" customHeight="1">
      <c r="A1712" s="72" t="s">
        <v>11</v>
      </c>
      <c r="B1712" s="72" t="s">
        <v>5151</v>
      </c>
      <c r="C1712" s="75">
        <f t="shared" si="26"/>
        <v>11075010</v>
      </c>
      <c r="D1712" s="75" t="e">
        <f>MATCH(C1712,estadored!$B$26:$B$322,0)</f>
        <v>#N/A</v>
      </c>
      <c r="E1712" s="73" t="s">
        <v>5152</v>
      </c>
      <c r="F1712" s="74" t="s">
        <v>5019</v>
      </c>
      <c r="G1712" s="74" t="s">
        <v>12</v>
      </c>
      <c r="H1712" s="74" t="s">
        <v>26</v>
      </c>
      <c r="I1712" s="74" t="s">
        <v>24</v>
      </c>
      <c r="J1712" s="72" t="s">
        <v>15</v>
      </c>
      <c r="K1712" s="72" t="s">
        <v>5153</v>
      </c>
      <c r="L1712" s="72" t="s">
        <v>27</v>
      </c>
      <c r="M1712" s="72" t="s">
        <v>5136</v>
      </c>
      <c r="N1712" s="72">
        <v>6</v>
      </c>
      <c r="O1712" s="72">
        <v>21</v>
      </c>
      <c r="P1712" s="72">
        <v>23</v>
      </c>
      <c r="Q1712" s="72" t="s">
        <v>5021</v>
      </c>
      <c r="R1712" s="72">
        <v>6.3563888888888886</v>
      </c>
      <c r="S1712" s="72">
        <v>76</v>
      </c>
      <c r="T1712" s="75">
        <v>9</v>
      </c>
      <c r="U1712" s="75">
        <v>29</v>
      </c>
      <c r="V1712" s="75" t="s">
        <v>5022</v>
      </c>
      <c r="W1712" s="75">
        <v>-76.158055555555563</v>
      </c>
      <c r="X1712" s="76" t="s">
        <v>5029</v>
      </c>
      <c r="Y1712" s="72" t="s">
        <v>5154</v>
      </c>
      <c r="Z1712" s="74" t="s">
        <v>5155</v>
      </c>
      <c r="AA1712" s="70"/>
      <c r="AB1712" s="70"/>
    </row>
    <row r="1713" spans="1:28" ht="20.100000000000001" customHeight="1">
      <c r="A1713" s="72" t="s">
        <v>11</v>
      </c>
      <c r="B1713" s="72" t="s">
        <v>5278</v>
      </c>
      <c r="C1713" s="75">
        <f t="shared" si="26"/>
        <v>11130020</v>
      </c>
      <c r="D1713" s="75" t="e">
        <f>MATCH(C1713,estadored!$B$26:$B$322,0)</f>
        <v>#N/A</v>
      </c>
      <c r="E1713" s="73" t="s">
        <v>5279</v>
      </c>
      <c r="F1713" s="74" t="s">
        <v>5019</v>
      </c>
      <c r="G1713" s="74" t="s">
        <v>12</v>
      </c>
      <c r="H1713" s="74" t="s">
        <v>13</v>
      </c>
      <c r="I1713" s="74" t="s">
        <v>24</v>
      </c>
      <c r="J1713" s="72" t="s">
        <v>15</v>
      </c>
      <c r="K1713" s="72" t="s">
        <v>23</v>
      </c>
      <c r="L1713" s="72" t="s">
        <v>16</v>
      </c>
      <c r="M1713" s="72" t="s">
        <v>5248</v>
      </c>
      <c r="N1713" s="72">
        <v>7</v>
      </c>
      <c r="O1713" s="72">
        <v>34</v>
      </c>
      <c r="P1713" s="72">
        <v>36</v>
      </c>
      <c r="Q1713" s="72" t="s">
        <v>5021</v>
      </c>
      <c r="R1713" s="72">
        <v>7.5766666666666662</v>
      </c>
      <c r="S1713" s="72">
        <v>77</v>
      </c>
      <c r="T1713" s="75">
        <v>7</v>
      </c>
      <c r="U1713" s="75">
        <v>32</v>
      </c>
      <c r="V1713" s="75" t="s">
        <v>5022</v>
      </c>
      <c r="W1713" s="75">
        <v>-77.12555555555555</v>
      </c>
      <c r="X1713" s="76" t="s">
        <v>82</v>
      </c>
      <c r="Y1713" s="72" t="s">
        <v>5049</v>
      </c>
      <c r="Z1713" s="74" t="s">
        <v>5049</v>
      </c>
      <c r="AA1713" s="70"/>
      <c r="AB1713" s="70"/>
    </row>
    <row r="1714" spans="1:28" ht="20.100000000000001" customHeight="1">
      <c r="A1714" s="72" t="s">
        <v>892</v>
      </c>
      <c r="B1714" s="72" t="s">
        <v>12305</v>
      </c>
      <c r="C1714" s="75">
        <f t="shared" si="26"/>
        <v>53070060</v>
      </c>
      <c r="D1714" s="75" t="e">
        <f>MATCH(C1714,estadored!$B$26:$B$322,0)</f>
        <v>#N/A</v>
      </c>
      <c r="E1714" s="73" t="s">
        <v>12306</v>
      </c>
      <c r="F1714" s="74" t="s">
        <v>5019</v>
      </c>
      <c r="G1714" s="74" t="s">
        <v>12</v>
      </c>
      <c r="H1714" s="74" t="s">
        <v>13</v>
      </c>
      <c r="I1714" s="74" t="s">
        <v>14</v>
      </c>
      <c r="J1714" s="72" t="s">
        <v>15</v>
      </c>
      <c r="K1714" s="72" t="s">
        <v>1020</v>
      </c>
      <c r="L1714" s="72" t="s">
        <v>174</v>
      </c>
      <c r="M1714" s="72" t="s">
        <v>980</v>
      </c>
      <c r="N1714" s="72">
        <v>2</v>
      </c>
      <c r="O1714" s="72">
        <v>38</v>
      </c>
      <c r="P1714" s="72">
        <v>22.6</v>
      </c>
      <c r="Q1714" s="72" t="s">
        <v>5021</v>
      </c>
      <c r="R1714" s="72">
        <v>2.6396111111111109</v>
      </c>
      <c r="S1714" s="72">
        <v>77</v>
      </c>
      <c r="T1714" s="75">
        <v>9</v>
      </c>
      <c r="U1714" s="75">
        <v>17.8</v>
      </c>
      <c r="V1714" s="75" t="s">
        <v>5022</v>
      </c>
      <c r="W1714" s="75">
        <v>-77.154944444444453</v>
      </c>
      <c r="X1714" s="76" t="s">
        <v>4995</v>
      </c>
      <c r="Y1714" s="72" t="s">
        <v>6223</v>
      </c>
      <c r="Z1714" s="74" t="s">
        <v>18</v>
      </c>
      <c r="AA1714" s="70"/>
      <c r="AB1714" s="70"/>
    </row>
    <row r="1715" spans="1:28" ht="20.100000000000001" customHeight="1">
      <c r="A1715" s="72" t="s">
        <v>303</v>
      </c>
      <c r="B1715" s="72" t="s">
        <v>7638</v>
      </c>
      <c r="C1715" s="75">
        <f t="shared" si="26"/>
        <v>29030440</v>
      </c>
      <c r="D1715" s="75" t="e">
        <f>MATCH(C1715,estadored!$B$26:$B$322,0)</f>
        <v>#N/A</v>
      </c>
      <c r="E1715" s="73" t="s">
        <v>7639</v>
      </c>
      <c r="F1715" s="74" t="s">
        <v>5019</v>
      </c>
      <c r="G1715" s="74" t="s">
        <v>12</v>
      </c>
      <c r="H1715" s="74" t="s">
        <v>13</v>
      </c>
      <c r="I1715" s="74" t="s">
        <v>24</v>
      </c>
      <c r="J1715" s="72" t="s">
        <v>15</v>
      </c>
      <c r="K1715" s="72" t="s">
        <v>7640</v>
      </c>
      <c r="L1715" s="72" t="s">
        <v>175</v>
      </c>
      <c r="M1715" s="72" t="s">
        <v>443</v>
      </c>
      <c r="N1715" s="72">
        <v>9</v>
      </c>
      <c r="O1715" s="72">
        <v>57</v>
      </c>
      <c r="P1715" s="72">
        <v>0</v>
      </c>
      <c r="Q1715" s="72" t="s">
        <v>5021</v>
      </c>
      <c r="R1715" s="72">
        <v>9.9499999999999993</v>
      </c>
      <c r="S1715" s="72">
        <v>75</v>
      </c>
      <c r="T1715" s="75">
        <v>22</v>
      </c>
      <c r="U1715" s="75">
        <v>0</v>
      </c>
      <c r="V1715" s="75" t="s">
        <v>5022</v>
      </c>
      <c r="W1715" s="75">
        <v>-75.36666666666666</v>
      </c>
      <c r="X1715" s="76" t="s">
        <v>105</v>
      </c>
      <c r="Y1715" s="72" t="s">
        <v>446</v>
      </c>
      <c r="Z1715" s="74" t="s">
        <v>5479</v>
      </c>
      <c r="AA1715" s="70"/>
      <c r="AB1715" s="70"/>
    </row>
    <row r="1716" spans="1:28" ht="20.100000000000001" customHeight="1">
      <c r="A1716" s="72" t="s">
        <v>892</v>
      </c>
      <c r="B1716" s="72" t="s">
        <v>12297</v>
      </c>
      <c r="C1716" s="75">
        <f t="shared" si="26"/>
        <v>53070010</v>
      </c>
      <c r="D1716" s="75" t="e">
        <f>MATCH(C1716,estadored!$B$26:$B$322,0)</f>
        <v>#N/A</v>
      </c>
      <c r="E1716" s="73" t="s">
        <v>12298</v>
      </c>
      <c r="F1716" s="74" t="s">
        <v>5019</v>
      </c>
      <c r="G1716" s="74" t="s">
        <v>12</v>
      </c>
      <c r="H1716" s="74" t="s">
        <v>13</v>
      </c>
      <c r="I1716" s="74" t="s">
        <v>24</v>
      </c>
      <c r="J1716" s="72" t="s">
        <v>15</v>
      </c>
      <c r="K1716" s="72" t="s">
        <v>1020</v>
      </c>
      <c r="L1716" s="72" t="s">
        <v>174</v>
      </c>
      <c r="M1716" s="72" t="s">
        <v>980</v>
      </c>
      <c r="N1716" s="72">
        <v>2</v>
      </c>
      <c r="O1716" s="72">
        <v>40</v>
      </c>
      <c r="P1716" s="72">
        <v>0</v>
      </c>
      <c r="Q1716" s="72" t="s">
        <v>5021</v>
      </c>
      <c r="R1716" s="72">
        <v>2.6666666666666665</v>
      </c>
      <c r="S1716" s="72">
        <v>77</v>
      </c>
      <c r="T1716" s="75">
        <v>16</v>
      </c>
      <c r="U1716" s="75">
        <v>0</v>
      </c>
      <c r="V1716" s="75" t="s">
        <v>5022</v>
      </c>
      <c r="W1716" s="75">
        <v>-77.266666666666666</v>
      </c>
      <c r="X1716" s="76" t="s">
        <v>332</v>
      </c>
      <c r="Y1716" s="72" t="s">
        <v>1021</v>
      </c>
      <c r="Z1716" s="74" t="s">
        <v>5075</v>
      </c>
      <c r="AA1716" s="70"/>
      <c r="AB1716" s="70"/>
    </row>
    <row r="1717" spans="1:28" ht="20.100000000000001" customHeight="1">
      <c r="A1717" s="72" t="s">
        <v>303</v>
      </c>
      <c r="B1717" s="72" t="s">
        <v>6738</v>
      </c>
      <c r="C1717" s="75">
        <f t="shared" si="26"/>
        <v>13070230</v>
      </c>
      <c r="D1717" s="75" t="e">
        <f>MATCH(C1717,estadored!$B$26:$B$322,0)</f>
        <v>#N/A</v>
      </c>
      <c r="E1717" s="73" t="s">
        <v>6739</v>
      </c>
      <c r="F1717" s="74" t="s">
        <v>5019</v>
      </c>
      <c r="G1717" s="74" t="s">
        <v>12</v>
      </c>
      <c r="H1717" s="74" t="s">
        <v>13</v>
      </c>
      <c r="I1717" s="74" t="s">
        <v>24</v>
      </c>
      <c r="J1717" s="72" t="s">
        <v>15</v>
      </c>
      <c r="K1717" s="72" t="s">
        <v>122</v>
      </c>
      <c r="L1717" s="72" t="s">
        <v>123</v>
      </c>
      <c r="M1717" s="72" t="s">
        <v>327</v>
      </c>
      <c r="N1717" s="72">
        <v>8</v>
      </c>
      <c r="O1717" s="72">
        <v>46</v>
      </c>
      <c r="P1717" s="72">
        <v>0</v>
      </c>
      <c r="Q1717" s="72" t="s">
        <v>5021</v>
      </c>
      <c r="R1717" s="72">
        <v>8.7666666666666675</v>
      </c>
      <c r="S1717" s="72">
        <v>75</v>
      </c>
      <c r="T1717" s="75">
        <v>52</v>
      </c>
      <c r="U1717" s="75">
        <v>0</v>
      </c>
      <c r="V1717" s="75" t="s">
        <v>5022</v>
      </c>
      <c r="W1717" s="75">
        <v>-75.86666666666666</v>
      </c>
      <c r="X1717" s="76" t="s">
        <v>105</v>
      </c>
      <c r="Y1717" s="72" t="s">
        <v>103</v>
      </c>
      <c r="Z1717" s="74" t="s">
        <v>5122</v>
      </c>
      <c r="AA1717" s="70"/>
      <c r="AB1717" s="70"/>
    </row>
    <row r="1718" spans="1:28" ht="20.100000000000001" customHeight="1">
      <c r="A1718" s="72" t="s">
        <v>564</v>
      </c>
      <c r="B1718" s="72" t="s">
        <v>8763</v>
      </c>
      <c r="C1718" s="75">
        <f t="shared" si="26"/>
        <v>21010250</v>
      </c>
      <c r="D1718" s="75" t="e">
        <f>MATCH(C1718,estadored!$B$26:$B$322,0)</f>
        <v>#N/A</v>
      </c>
      <c r="E1718" s="73" t="s">
        <v>8764</v>
      </c>
      <c r="F1718" s="74" t="s">
        <v>5019</v>
      </c>
      <c r="G1718" s="74" t="s">
        <v>12</v>
      </c>
      <c r="H1718" s="74" t="s">
        <v>13</v>
      </c>
      <c r="I1718" s="74" t="s">
        <v>14</v>
      </c>
      <c r="J1718" s="72" t="s">
        <v>15</v>
      </c>
      <c r="K1718" s="72" t="s">
        <v>571</v>
      </c>
      <c r="L1718" s="72" t="s">
        <v>566</v>
      </c>
      <c r="M1718" s="72" t="s">
        <v>8713</v>
      </c>
      <c r="N1718" s="72">
        <v>1</v>
      </c>
      <c r="O1718" s="72">
        <v>58</v>
      </c>
      <c r="P1718" s="72">
        <v>40.1</v>
      </c>
      <c r="Q1718" s="72" t="s">
        <v>5021</v>
      </c>
      <c r="R1718" s="72">
        <v>1.9778055555555556</v>
      </c>
      <c r="S1718" s="72">
        <v>76</v>
      </c>
      <c r="T1718" s="75">
        <v>15</v>
      </c>
      <c r="U1718" s="75">
        <v>12.7</v>
      </c>
      <c r="V1718" s="75" t="s">
        <v>5022</v>
      </c>
      <c r="W1718" s="75">
        <v>-76.253527777777776</v>
      </c>
      <c r="X1718" s="76" t="s">
        <v>5045</v>
      </c>
      <c r="Y1718" s="72" t="s">
        <v>5983</v>
      </c>
      <c r="Z1718" s="74" t="s">
        <v>18</v>
      </c>
      <c r="AA1718" s="70"/>
      <c r="AB1718" s="70"/>
    </row>
    <row r="1719" spans="1:28" ht="20.100000000000001" customHeight="1">
      <c r="A1719" s="72" t="s">
        <v>763</v>
      </c>
      <c r="B1719" s="72" t="s">
        <v>11522</v>
      </c>
      <c r="C1719" s="75">
        <f t="shared" si="26"/>
        <v>35197010</v>
      </c>
      <c r="D1719" s="75" t="e">
        <f>MATCH(C1719,estadored!$B$26:$B$322,0)</f>
        <v>#N/A</v>
      </c>
      <c r="E1719" s="73" t="s">
        <v>11523</v>
      </c>
      <c r="F1719" s="74" t="s">
        <v>5019</v>
      </c>
      <c r="G1719" s="74" t="s">
        <v>19</v>
      </c>
      <c r="H1719" s="74" t="s">
        <v>20</v>
      </c>
      <c r="I1719" s="74" t="s">
        <v>24</v>
      </c>
      <c r="J1719" s="72" t="s">
        <v>15</v>
      </c>
      <c r="K1719" s="72" t="s">
        <v>861</v>
      </c>
      <c r="L1719" s="72" t="s">
        <v>173</v>
      </c>
      <c r="M1719" s="72" t="s">
        <v>835</v>
      </c>
      <c r="N1719" s="72">
        <v>5</v>
      </c>
      <c r="O1719" s="72">
        <v>35</v>
      </c>
      <c r="P1719" s="72">
        <v>0</v>
      </c>
      <c r="Q1719" s="72" t="s">
        <v>5021</v>
      </c>
      <c r="R1719" s="72">
        <v>5.583333333333333</v>
      </c>
      <c r="S1719" s="72">
        <v>72</v>
      </c>
      <c r="T1719" s="75">
        <v>49</v>
      </c>
      <c r="U1719" s="75">
        <v>0</v>
      </c>
      <c r="V1719" s="75" t="s">
        <v>5022</v>
      </c>
      <c r="W1719" s="75">
        <v>-72.816666666666663</v>
      </c>
      <c r="X1719" s="76" t="s">
        <v>11524</v>
      </c>
      <c r="Y1719" s="72" t="s">
        <v>650</v>
      </c>
      <c r="Z1719" s="74" t="s">
        <v>7975</v>
      </c>
      <c r="AA1719" s="70"/>
      <c r="AB1719" s="70"/>
    </row>
    <row r="1720" spans="1:28" ht="20.100000000000001" customHeight="1">
      <c r="A1720" s="72" t="s">
        <v>763</v>
      </c>
      <c r="B1720" s="72" t="s">
        <v>11015</v>
      </c>
      <c r="C1720" s="75">
        <f t="shared" si="26"/>
        <v>24030780</v>
      </c>
      <c r="D1720" s="75" t="e">
        <f>MATCH(C1720,estadored!$B$26:$B$322,0)</f>
        <v>#N/A</v>
      </c>
      <c r="E1720" s="73" t="s">
        <v>11016</v>
      </c>
      <c r="F1720" s="74" t="s">
        <v>5019</v>
      </c>
      <c r="G1720" s="74" t="s">
        <v>12</v>
      </c>
      <c r="H1720" s="74" t="s">
        <v>13</v>
      </c>
      <c r="I1720" s="74" t="s">
        <v>24</v>
      </c>
      <c r="J1720" s="72" t="s">
        <v>15</v>
      </c>
      <c r="K1720" s="72" t="s">
        <v>10856</v>
      </c>
      <c r="L1720" s="72" t="s">
        <v>173</v>
      </c>
      <c r="M1720" s="72" t="s">
        <v>10856</v>
      </c>
      <c r="N1720" s="72">
        <v>5</v>
      </c>
      <c r="O1720" s="72">
        <v>36</v>
      </c>
      <c r="P1720" s="72">
        <v>0</v>
      </c>
      <c r="Q1720" s="72" t="s">
        <v>5021</v>
      </c>
      <c r="R1720" s="72">
        <v>5.6</v>
      </c>
      <c r="S1720" s="72">
        <v>73</v>
      </c>
      <c r="T1720" s="75">
        <v>13</v>
      </c>
      <c r="U1720" s="75">
        <v>0</v>
      </c>
      <c r="V1720" s="75" t="s">
        <v>5022</v>
      </c>
      <c r="W1720" s="75">
        <v>-73.216666666666669</v>
      </c>
      <c r="X1720" s="76" t="s">
        <v>5930</v>
      </c>
      <c r="Y1720" s="72" t="s">
        <v>5484</v>
      </c>
      <c r="Z1720" s="74" t="s">
        <v>6339</v>
      </c>
      <c r="AA1720" s="70"/>
      <c r="AB1720" s="70"/>
    </row>
    <row r="1721" spans="1:28" ht="20.100000000000001" customHeight="1">
      <c r="A1721" s="72" t="s">
        <v>1137</v>
      </c>
      <c r="B1721" s="72" t="s">
        <v>14486</v>
      </c>
      <c r="C1721" s="75">
        <f t="shared" si="26"/>
        <v>26135180</v>
      </c>
      <c r="D1721" s="75" t="e">
        <f>MATCH(C1721,estadored!$B$26:$B$322,0)</f>
        <v>#N/A</v>
      </c>
      <c r="E1721" s="73" t="s">
        <v>14487</v>
      </c>
      <c r="F1721" s="74" t="s">
        <v>5019</v>
      </c>
      <c r="G1721" s="74" t="s">
        <v>12</v>
      </c>
      <c r="H1721" s="74" t="s">
        <v>111</v>
      </c>
      <c r="I1721" s="74" t="s">
        <v>24</v>
      </c>
      <c r="J1721" s="72" t="s">
        <v>15</v>
      </c>
      <c r="K1721" s="72" t="s">
        <v>14433</v>
      </c>
      <c r="L1721" s="72" t="s">
        <v>1212</v>
      </c>
      <c r="M1721" s="72" t="s">
        <v>1228</v>
      </c>
      <c r="N1721" s="72">
        <v>4</v>
      </c>
      <c r="O1721" s="72">
        <v>50</v>
      </c>
      <c r="P1721" s="72">
        <v>0</v>
      </c>
      <c r="Q1721" s="72" t="s">
        <v>5021</v>
      </c>
      <c r="R1721" s="72">
        <v>4.833333333333333</v>
      </c>
      <c r="S1721" s="72">
        <v>75</v>
      </c>
      <c r="T1721" s="75">
        <v>33</v>
      </c>
      <c r="U1721" s="75">
        <v>0</v>
      </c>
      <c r="V1721" s="75" t="s">
        <v>5022</v>
      </c>
      <c r="W1721" s="75">
        <v>-75.55</v>
      </c>
      <c r="X1721" s="76" t="s">
        <v>9304</v>
      </c>
      <c r="Y1721" s="72" t="s">
        <v>11377</v>
      </c>
      <c r="Z1721" s="74" t="s">
        <v>8782</v>
      </c>
      <c r="AA1721" s="70"/>
      <c r="AB1721" s="70"/>
    </row>
    <row r="1722" spans="1:28" ht="20.100000000000001" customHeight="1">
      <c r="A1722" s="72" t="s">
        <v>1031</v>
      </c>
      <c r="B1722" s="72" t="s">
        <v>13280</v>
      </c>
      <c r="C1722" s="75">
        <f t="shared" si="26"/>
        <v>23197410</v>
      </c>
      <c r="D1722" s="75" t="e">
        <f>MATCH(C1722,estadored!$B$26:$B$322,0)</f>
        <v>#N/A</v>
      </c>
      <c r="E1722" s="73" t="s">
        <v>13281</v>
      </c>
      <c r="F1722" s="74" t="s">
        <v>5019</v>
      </c>
      <c r="G1722" s="74" t="s">
        <v>19</v>
      </c>
      <c r="H1722" s="74" t="s">
        <v>20</v>
      </c>
      <c r="I1722" s="74" t="s">
        <v>14</v>
      </c>
      <c r="J1722" s="72" t="s">
        <v>15</v>
      </c>
      <c r="K1722" s="72" t="s">
        <v>10039</v>
      </c>
      <c r="L1722" s="72" t="s">
        <v>424</v>
      </c>
      <c r="M1722" s="72" t="s">
        <v>10039</v>
      </c>
      <c r="N1722" s="72">
        <v>7</v>
      </c>
      <c r="O1722" s="72">
        <v>41</v>
      </c>
      <c r="P1722" s="72">
        <v>5</v>
      </c>
      <c r="Q1722" s="72" t="s">
        <v>5021</v>
      </c>
      <c r="R1722" s="72">
        <v>7.6847222222222227</v>
      </c>
      <c r="S1722" s="72">
        <v>73</v>
      </c>
      <c r="T1722" s="75">
        <v>30</v>
      </c>
      <c r="U1722" s="75">
        <v>32</v>
      </c>
      <c r="V1722" s="75" t="s">
        <v>5022</v>
      </c>
      <c r="W1722" s="75">
        <v>-73.50888888888889</v>
      </c>
      <c r="X1722" s="76" t="s">
        <v>5074</v>
      </c>
      <c r="Y1722" s="72" t="s">
        <v>103</v>
      </c>
      <c r="Z1722" s="74" t="s">
        <v>18</v>
      </c>
      <c r="AA1722" s="70"/>
      <c r="AB1722" s="70"/>
    </row>
    <row r="1723" spans="1:28" ht="20.100000000000001" customHeight="1">
      <c r="A1723" s="72" t="s">
        <v>892</v>
      </c>
      <c r="B1723" s="72" t="s">
        <v>12016</v>
      </c>
      <c r="C1723" s="75">
        <f t="shared" si="26"/>
        <v>52017120</v>
      </c>
      <c r="D1723" s="75" t="e">
        <f>MATCH(C1723,estadored!$B$26:$B$322,0)</f>
        <v>#N/A</v>
      </c>
      <c r="E1723" s="73" t="s">
        <v>952</v>
      </c>
      <c r="F1723" s="74" t="s">
        <v>38</v>
      </c>
      <c r="G1723" s="74" t="s">
        <v>39</v>
      </c>
      <c r="H1723" s="74" t="s">
        <v>31</v>
      </c>
      <c r="I1723" s="74" t="s">
        <v>14</v>
      </c>
      <c r="J1723" s="72" t="s">
        <v>15</v>
      </c>
      <c r="K1723" s="72" t="s">
        <v>949</v>
      </c>
      <c r="L1723" s="72" t="s">
        <v>174</v>
      </c>
      <c r="M1723" s="72" t="s">
        <v>946</v>
      </c>
      <c r="N1723" s="72">
        <v>2</v>
      </c>
      <c r="O1723" s="72">
        <v>12</v>
      </c>
      <c r="P1723" s="72">
        <v>31</v>
      </c>
      <c r="Q1723" s="72" t="s">
        <v>5021</v>
      </c>
      <c r="R1723" s="72">
        <v>2.2086111111111113</v>
      </c>
      <c r="S1723" s="72">
        <v>77</v>
      </c>
      <c r="T1723" s="75">
        <v>0</v>
      </c>
      <c r="U1723" s="75">
        <v>32</v>
      </c>
      <c r="V1723" s="75" t="s">
        <v>5022</v>
      </c>
      <c r="W1723" s="75">
        <v>-77.00888888888889</v>
      </c>
      <c r="X1723" s="76" t="s">
        <v>625</v>
      </c>
      <c r="Y1723" s="72" t="s">
        <v>644</v>
      </c>
      <c r="Z1723" s="74" t="s">
        <v>18</v>
      </c>
      <c r="AA1723" s="70"/>
      <c r="AB1723" s="70"/>
    </row>
    <row r="1724" spans="1:28" ht="20.100000000000001" customHeight="1">
      <c r="A1724" s="72" t="s">
        <v>1031</v>
      </c>
      <c r="B1724" s="72" t="s">
        <v>12720</v>
      </c>
      <c r="C1724" s="75">
        <f t="shared" si="26"/>
        <v>16050150</v>
      </c>
      <c r="D1724" s="75" t="e">
        <f>MATCH(C1724,estadored!$B$26:$B$322,0)</f>
        <v>#N/A</v>
      </c>
      <c r="E1724" s="73" t="s">
        <v>12721</v>
      </c>
      <c r="F1724" s="74" t="s">
        <v>5019</v>
      </c>
      <c r="G1724" s="74" t="s">
        <v>12</v>
      </c>
      <c r="H1724" s="74" t="s">
        <v>13</v>
      </c>
      <c r="I1724" s="74" t="s">
        <v>24</v>
      </c>
      <c r="J1724" s="72" t="s">
        <v>15</v>
      </c>
      <c r="K1724" s="72" t="s">
        <v>624</v>
      </c>
      <c r="L1724" s="72" t="s">
        <v>492</v>
      </c>
      <c r="M1724" s="72" t="s">
        <v>12633</v>
      </c>
      <c r="N1724" s="72">
        <v>8</v>
      </c>
      <c r="O1724" s="72">
        <v>5</v>
      </c>
      <c r="P1724" s="72">
        <v>0</v>
      </c>
      <c r="Q1724" s="72" t="s">
        <v>5021</v>
      </c>
      <c r="R1724" s="72">
        <v>8.0833333333333339</v>
      </c>
      <c r="S1724" s="72">
        <v>73</v>
      </c>
      <c r="T1724" s="75">
        <v>13</v>
      </c>
      <c r="U1724" s="75">
        <v>0</v>
      </c>
      <c r="V1724" s="75" t="s">
        <v>5022</v>
      </c>
      <c r="W1724" s="75">
        <v>-73.216666666666669</v>
      </c>
      <c r="X1724" s="76" t="s">
        <v>9123</v>
      </c>
      <c r="Y1724" s="72" t="s">
        <v>178</v>
      </c>
      <c r="Z1724" s="74" t="s">
        <v>5035</v>
      </c>
      <c r="AA1724" s="70"/>
      <c r="AB1724" s="70"/>
    </row>
    <row r="1725" spans="1:28" ht="20.100000000000001" customHeight="1">
      <c r="A1725" s="72" t="s">
        <v>11</v>
      </c>
      <c r="B1725" s="72" t="s">
        <v>6178</v>
      </c>
      <c r="C1725" s="75">
        <f t="shared" si="26"/>
        <v>26240080</v>
      </c>
      <c r="D1725" s="75" t="e">
        <f>MATCH(C1725,estadored!$B$26:$B$322,0)</f>
        <v>#N/A</v>
      </c>
      <c r="E1725" s="73" t="s">
        <v>6179</v>
      </c>
      <c r="F1725" s="74" t="s">
        <v>5019</v>
      </c>
      <c r="G1725" s="74" t="s">
        <v>12</v>
      </c>
      <c r="H1725" s="74" t="s">
        <v>13</v>
      </c>
      <c r="I1725" s="74" t="s">
        <v>24</v>
      </c>
      <c r="J1725" s="72" t="s">
        <v>15</v>
      </c>
      <c r="K1725" s="72" t="s">
        <v>6180</v>
      </c>
      <c r="L1725" s="72" t="s">
        <v>27</v>
      </c>
      <c r="M1725" s="72" t="s">
        <v>251</v>
      </c>
      <c r="N1725" s="72">
        <v>7</v>
      </c>
      <c r="O1725" s="72">
        <v>23</v>
      </c>
      <c r="P1725" s="72">
        <v>0</v>
      </c>
      <c r="Q1725" s="72" t="s">
        <v>5021</v>
      </c>
      <c r="R1725" s="72">
        <v>7.3833333333333337</v>
      </c>
      <c r="S1725" s="72">
        <v>75</v>
      </c>
      <c r="T1725" s="75">
        <v>27</v>
      </c>
      <c r="U1725" s="75">
        <v>0</v>
      </c>
      <c r="V1725" s="75" t="s">
        <v>5022</v>
      </c>
      <c r="W1725" s="75">
        <v>-75.45</v>
      </c>
      <c r="X1725" s="76" t="s">
        <v>6181</v>
      </c>
      <c r="Y1725" s="72" t="s">
        <v>5797</v>
      </c>
      <c r="Z1725" s="74" t="s">
        <v>232</v>
      </c>
      <c r="AA1725" s="70"/>
      <c r="AB1725" s="70"/>
    </row>
    <row r="1726" spans="1:28" ht="20.100000000000001" customHeight="1">
      <c r="A1726" s="72" t="s">
        <v>1371</v>
      </c>
      <c r="B1726" s="72" t="s">
        <v>15671</v>
      </c>
      <c r="C1726" s="75">
        <f t="shared" si="26"/>
        <v>17010020</v>
      </c>
      <c r="D1726" s="75" t="e">
        <f>MATCH(C1726,estadored!$B$26:$B$322,0)</f>
        <v>#N/A</v>
      </c>
      <c r="E1726" s="73" t="s">
        <v>15672</v>
      </c>
      <c r="F1726" s="74" t="s">
        <v>5019</v>
      </c>
      <c r="G1726" s="74" t="s">
        <v>12</v>
      </c>
      <c r="H1726" s="74" t="s">
        <v>13</v>
      </c>
      <c r="I1726" s="74" t="s">
        <v>14</v>
      </c>
      <c r="J1726" s="72" t="s">
        <v>15</v>
      </c>
      <c r="K1726" s="72" t="s">
        <v>92</v>
      </c>
      <c r="L1726" s="72" t="s">
        <v>1372</v>
      </c>
      <c r="M1726" s="72" t="s">
        <v>238</v>
      </c>
      <c r="N1726" s="72">
        <v>12</v>
      </c>
      <c r="O1726" s="72">
        <v>28</v>
      </c>
      <c r="P1726" s="72">
        <v>51.6</v>
      </c>
      <c r="Q1726" s="72" t="s">
        <v>5021</v>
      </c>
      <c r="R1726" s="72">
        <v>12.481</v>
      </c>
      <c r="S1726" s="72">
        <v>81</v>
      </c>
      <c r="T1726" s="75">
        <v>43</v>
      </c>
      <c r="U1726" s="75">
        <v>49.6</v>
      </c>
      <c r="V1726" s="75" t="s">
        <v>5022</v>
      </c>
      <c r="W1726" s="75">
        <v>-81.730444444444444</v>
      </c>
      <c r="X1726" s="76" t="s">
        <v>84</v>
      </c>
      <c r="Y1726" s="72" t="s">
        <v>5506</v>
      </c>
      <c r="Z1726" s="74" t="s">
        <v>18</v>
      </c>
      <c r="AA1726" s="70"/>
      <c r="AB1726" s="70"/>
    </row>
    <row r="1727" spans="1:28" ht="20.100000000000001" customHeight="1">
      <c r="A1727" s="72" t="s">
        <v>11</v>
      </c>
      <c r="B1727" s="72" t="s">
        <v>5090</v>
      </c>
      <c r="C1727" s="75">
        <f t="shared" si="26"/>
        <v>11045030</v>
      </c>
      <c r="D1727" s="75" t="e">
        <f>MATCH(C1727,estadored!$B$26:$B$322,0)</f>
        <v>#N/A</v>
      </c>
      <c r="E1727" s="73" t="s">
        <v>5091</v>
      </c>
      <c r="F1727" s="74" t="s">
        <v>5019</v>
      </c>
      <c r="G1727" s="74" t="s">
        <v>12</v>
      </c>
      <c r="H1727" s="74" t="s">
        <v>26</v>
      </c>
      <c r="I1727" s="74" t="s">
        <v>24</v>
      </c>
      <c r="J1727" s="72" t="s">
        <v>15</v>
      </c>
      <c r="K1727" s="72" t="s">
        <v>23</v>
      </c>
      <c r="L1727" s="72" t="s">
        <v>16</v>
      </c>
      <c r="M1727" s="72" t="s">
        <v>41</v>
      </c>
      <c r="N1727" s="72">
        <v>5</v>
      </c>
      <c r="O1727" s="72">
        <v>42</v>
      </c>
      <c r="P1727" s="72">
        <v>0</v>
      </c>
      <c r="Q1727" s="72" t="s">
        <v>5021</v>
      </c>
      <c r="R1727" s="72">
        <v>5.7</v>
      </c>
      <c r="S1727" s="72">
        <v>76</v>
      </c>
      <c r="T1727" s="75">
        <v>38</v>
      </c>
      <c r="U1727" s="75">
        <v>0</v>
      </c>
      <c r="V1727" s="75" t="s">
        <v>5022</v>
      </c>
      <c r="W1727" s="75">
        <v>-76.63333333333334</v>
      </c>
      <c r="X1727" s="76" t="s">
        <v>44</v>
      </c>
      <c r="Y1727" s="72" t="s">
        <v>5092</v>
      </c>
      <c r="Z1727" s="74" t="s">
        <v>5093</v>
      </c>
      <c r="AA1727" s="70"/>
      <c r="AB1727" s="70"/>
    </row>
    <row r="1728" spans="1:28" ht="20.100000000000001" customHeight="1">
      <c r="A1728" s="72" t="s">
        <v>493</v>
      </c>
      <c r="B1728" s="72" t="s">
        <v>8433</v>
      </c>
      <c r="C1728" s="75">
        <f t="shared" si="26"/>
        <v>35095110</v>
      </c>
      <c r="D1728" s="75" t="e">
        <f>MATCH(C1728,estadored!$B$26:$B$322,0)</f>
        <v>#N/A</v>
      </c>
      <c r="E1728" s="73" t="s">
        <v>8434</v>
      </c>
      <c r="F1728" s="74" t="s">
        <v>5019</v>
      </c>
      <c r="G1728" s="74" t="s">
        <v>12</v>
      </c>
      <c r="H1728" s="74" t="s">
        <v>64</v>
      </c>
      <c r="I1728" s="74" t="s">
        <v>14</v>
      </c>
      <c r="J1728" s="72" t="s">
        <v>15</v>
      </c>
      <c r="K1728" s="72" t="s">
        <v>8427</v>
      </c>
      <c r="L1728" s="72" t="s">
        <v>545</v>
      </c>
      <c r="M1728" s="72" t="s">
        <v>8435</v>
      </c>
      <c r="N1728" s="72">
        <v>4</v>
      </c>
      <c r="O1728" s="72">
        <v>39</v>
      </c>
      <c r="P1728" s="72">
        <v>18.3</v>
      </c>
      <c r="Q1728" s="72" t="s">
        <v>5021</v>
      </c>
      <c r="R1728" s="72">
        <v>4.6550833333333337</v>
      </c>
      <c r="S1728" s="72">
        <v>72</v>
      </c>
      <c r="T1728" s="75">
        <v>55</v>
      </c>
      <c r="U1728" s="75">
        <v>2.4</v>
      </c>
      <c r="V1728" s="75" t="s">
        <v>5022</v>
      </c>
      <c r="W1728" s="75">
        <v>-72.917333333333332</v>
      </c>
      <c r="X1728" s="76" t="s">
        <v>506</v>
      </c>
      <c r="Y1728" s="72" t="s">
        <v>8436</v>
      </c>
      <c r="Z1728" s="74" t="s">
        <v>18</v>
      </c>
      <c r="AA1728" s="70"/>
      <c r="AB1728" s="70"/>
    </row>
    <row r="1729" spans="1:28" ht="20.100000000000001" customHeight="1">
      <c r="A1729" s="72" t="s">
        <v>674</v>
      </c>
      <c r="B1729" s="72" t="s">
        <v>9979</v>
      </c>
      <c r="C1729" s="75">
        <f t="shared" si="26"/>
        <v>15080050</v>
      </c>
      <c r="D1729" s="75" t="e">
        <f>MATCH(C1729,estadored!$B$26:$B$322,0)</f>
        <v>#N/A</v>
      </c>
      <c r="E1729" s="73" t="s">
        <v>9980</v>
      </c>
      <c r="F1729" s="74" t="s">
        <v>5019</v>
      </c>
      <c r="G1729" s="74" t="s">
        <v>12</v>
      </c>
      <c r="H1729" s="74" t="s">
        <v>13</v>
      </c>
      <c r="I1729" s="74" t="s">
        <v>24</v>
      </c>
      <c r="J1729" s="72" t="s">
        <v>15</v>
      </c>
      <c r="K1729" s="72" t="s">
        <v>9981</v>
      </c>
      <c r="L1729" s="72" t="s">
        <v>678</v>
      </c>
      <c r="M1729" s="72" t="s">
        <v>9935</v>
      </c>
      <c r="N1729" s="72">
        <v>11</v>
      </c>
      <c r="O1729" s="72">
        <v>38</v>
      </c>
      <c r="P1729" s="72">
        <v>0</v>
      </c>
      <c r="Q1729" s="72" t="s">
        <v>5021</v>
      </c>
      <c r="R1729" s="72">
        <v>11.633333333333333</v>
      </c>
      <c r="S1729" s="72">
        <v>72</v>
      </c>
      <c r="T1729" s="75">
        <v>0</v>
      </c>
      <c r="U1729" s="75">
        <v>0</v>
      </c>
      <c r="V1729" s="75" t="s">
        <v>5022</v>
      </c>
      <c r="W1729" s="75">
        <v>-72</v>
      </c>
      <c r="X1729" s="76" t="s">
        <v>105</v>
      </c>
      <c r="Y1729" s="72" t="s">
        <v>353</v>
      </c>
      <c r="Z1729" s="74" t="s">
        <v>253</v>
      </c>
      <c r="AA1729" s="70"/>
      <c r="AB1729" s="70"/>
    </row>
    <row r="1730" spans="1:28" ht="20.100000000000001" customHeight="1">
      <c r="A1730" s="72" t="s">
        <v>493</v>
      </c>
      <c r="B1730" s="72" t="s">
        <v>8468</v>
      </c>
      <c r="C1730" s="75">
        <f t="shared" ref="C1730:C1793" si="27">B1730+0</f>
        <v>35117010</v>
      </c>
      <c r="D1730" s="75" t="e">
        <f>MATCH(C1730,estadored!$B$26:$B$322,0)</f>
        <v>#N/A</v>
      </c>
      <c r="E1730" s="73" t="s">
        <v>8469</v>
      </c>
      <c r="F1730" s="74" t="s">
        <v>5019</v>
      </c>
      <c r="G1730" s="74" t="s">
        <v>19</v>
      </c>
      <c r="H1730" s="74" t="s">
        <v>31</v>
      </c>
      <c r="I1730" s="74" t="s">
        <v>14</v>
      </c>
      <c r="J1730" s="72" t="s">
        <v>15</v>
      </c>
      <c r="K1730" s="72" t="s">
        <v>501</v>
      </c>
      <c r="L1730" s="72" t="s">
        <v>501</v>
      </c>
      <c r="M1730" s="72" t="s">
        <v>518</v>
      </c>
      <c r="N1730" s="72">
        <v>4</v>
      </c>
      <c r="O1730" s="72">
        <v>19</v>
      </c>
      <c r="P1730" s="72">
        <v>40</v>
      </c>
      <c r="Q1730" s="72" t="s">
        <v>5021</v>
      </c>
      <c r="R1730" s="72">
        <v>4.3277777777777775</v>
      </c>
      <c r="S1730" s="72">
        <v>72</v>
      </c>
      <c r="T1730" s="75">
        <v>23</v>
      </c>
      <c r="U1730" s="75">
        <v>29.7</v>
      </c>
      <c r="V1730" s="75" t="s">
        <v>5022</v>
      </c>
      <c r="W1730" s="75">
        <v>-72.391583333333344</v>
      </c>
      <c r="X1730" s="76" t="s">
        <v>8470</v>
      </c>
      <c r="Y1730" s="72" t="s">
        <v>195</v>
      </c>
      <c r="Z1730" s="74" t="s">
        <v>18</v>
      </c>
      <c r="AA1730" s="70"/>
      <c r="AB1730" s="70"/>
    </row>
    <row r="1731" spans="1:28" ht="20.100000000000001" customHeight="1">
      <c r="A1731" s="72" t="s">
        <v>493</v>
      </c>
      <c r="B1731" s="72" t="s">
        <v>8358</v>
      </c>
      <c r="C1731" s="75">
        <f t="shared" si="27"/>
        <v>35030370</v>
      </c>
      <c r="D1731" s="75" t="e">
        <f>MATCH(C1731,estadored!$B$26:$B$322,0)</f>
        <v>#N/A</v>
      </c>
      <c r="E1731" s="73" t="s">
        <v>8359</v>
      </c>
      <c r="F1731" s="74" t="s">
        <v>5019</v>
      </c>
      <c r="G1731" s="74" t="s">
        <v>12</v>
      </c>
      <c r="H1731" s="74" t="s">
        <v>13</v>
      </c>
      <c r="I1731" s="74" t="s">
        <v>14</v>
      </c>
      <c r="J1731" s="72" t="s">
        <v>15</v>
      </c>
      <c r="K1731" s="72" t="s">
        <v>535</v>
      </c>
      <c r="L1731" s="72" t="s">
        <v>501</v>
      </c>
      <c r="M1731" s="72" t="s">
        <v>525</v>
      </c>
      <c r="N1731" s="72">
        <v>4</v>
      </c>
      <c r="O1731" s="72">
        <v>8</v>
      </c>
      <c r="P1731" s="72">
        <v>14.6</v>
      </c>
      <c r="Q1731" s="72" t="s">
        <v>5021</v>
      </c>
      <c r="R1731" s="72">
        <v>4.1373888888888892</v>
      </c>
      <c r="S1731" s="72">
        <v>73</v>
      </c>
      <c r="T1731" s="75">
        <v>37</v>
      </c>
      <c r="U1731" s="75">
        <v>30</v>
      </c>
      <c r="V1731" s="75" t="s">
        <v>5022</v>
      </c>
      <c r="W1731" s="75">
        <v>-73.625</v>
      </c>
      <c r="X1731" s="76" t="s">
        <v>536</v>
      </c>
      <c r="Y1731" s="72" t="s">
        <v>8360</v>
      </c>
      <c r="Z1731" s="74" t="s">
        <v>18</v>
      </c>
      <c r="AA1731" s="70"/>
      <c r="AB1731" s="70"/>
    </row>
    <row r="1732" spans="1:28" ht="20.100000000000001" customHeight="1">
      <c r="A1732" s="72" t="s">
        <v>493</v>
      </c>
      <c r="B1732" s="72" t="s">
        <v>3132</v>
      </c>
      <c r="C1732" s="75">
        <f t="shared" si="27"/>
        <v>35035100</v>
      </c>
      <c r="D1732" s="75">
        <f>MATCH(C1732,estadored!$B$26:$B$322,0)</f>
        <v>76</v>
      </c>
      <c r="E1732" s="73" t="s">
        <v>539</v>
      </c>
      <c r="F1732" s="74" t="s">
        <v>38</v>
      </c>
      <c r="G1732" s="74" t="s">
        <v>12</v>
      </c>
      <c r="H1732" s="74" t="s">
        <v>57</v>
      </c>
      <c r="I1732" s="74" t="s">
        <v>14</v>
      </c>
      <c r="J1732" s="72" t="s">
        <v>15</v>
      </c>
      <c r="K1732" s="72" t="s">
        <v>535</v>
      </c>
      <c r="L1732" s="72" t="s">
        <v>501</v>
      </c>
      <c r="M1732" s="72" t="s">
        <v>525</v>
      </c>
      <c r="N1732" s="72">
        <v>4</v>
      </c>
      <c r="O1732" s="72">
        <v>8</v>
      </c>
      <c r="P1732" s="72">
        <v>14.6</v>
      </c>
      <c r="Q1732" s="72" t="s">
        <v>5021</v>
      </c>
      <c r="R1732" s="72">
        <v>4.1373888888888892</v>
      </c>
      <c r="S1732" s="72">
        <v>73</v>
      </c>
      <c r="T1732" s="75">
        <v>37</v>
      </c>
      <c r="U1732" s="75">
        <v>30</v>
      </c>
      <c r="V1732" s="75" t="s">
        <v>5022</v>
      </c>
      <c r="W1732" s="75">
        <v>-73.625</v>
      </c>
      <c r="X1732" s="76" t="s">
        <v>536</v>
      </c>
      <c r="Y1732" s="72" t="s">
        <v>540</v>
      </c>
      <c r="Z1732" s="74" t="s">
        <v>18</v>
      </c>
      <c r="AA1732" s="70"/>
      <c r="AB1732" s="70"/>
    </row>
    <row r="1733" spans="1:28" ht="20.100000000000001" customHeight="1">
      <c r="A1733" s="72" t="s">
        <v>1137</v>
      </c>
      <c r="B1733" s="72" t="s">
        <v>14204</v>
      </c>
      <c r="C1733" s="75">
        <f t="shared" si="27"/>
        <v>26095110</v>
      </c>
      <c r="D1733" s="75" t="e">
        <f>MATCH(C1733,estadored!$B$26:$B$322,0)</f>
        <v>#N/A</v>
      </c>
      <c r="E1733" s="73" t="s">
        <v>14205</v>
      </c>
      <c r="F1733" s="74" t="s">
        <v>5019</v>
      </c>
      <c r="G1733" s="74" t="s">
        <v>12</v>
      </c>
      <c r="H1733" s="74" t="s">
        <v>26</v>
      </c>
      <c r="I1733" s="74" t="s">
        <v>24</v>
      </c>
      <c r="J1733" s="72" t="s">
        <v>15</v>
      </c>
      <c r="K1733" s="72" t="s">
        <v>174</v>
      </c>
      <c r="L1733" s="72" t="s">
        <v>1146</v>
      </c>
      <c r="M1733" s="72" t="s">
        <v>1191</v>
      </c>
      <c r="N1733" s="72">
        <v>3</v>
      </c>
      <c r="O1733" s="72">
        <v>56</v>
      </c>
      <c r="P1733" s="72">
        <v>0</v>
      </c>
      <c r="Q1733" s="72" t="s">
        <v>5021</v>
      </c>
      <c r="R1733" s="72">
        <v>3.9333333333333336</v>
      </c>
      <c r="S1733" s="72">
        <v>76</v>
      </c>
      <c r="T1733" s="75">
        <v>18</v>
      </c>
      <c r="U1733" s="75">
        <v>0</v>
      </c>
      <c r="V1733" s="75" t="s">
        <v>5022</v>
      </c>
      <c r="W1733" s="75">
        <v>-76.3</v>
      </c>
      <c r="X1733" s="76" t="s">
        <v>14206</v>
      </c>
      <c r="Y1733" s="72" t="s">
        <v>7542</v>
      </c>
      <c r="Z1733" s="74" t="s">
        <v>14115</v>
      </c>
      <c r="AA1733" s="70"/>
      <c r="AB1733" s="70"/>
    </row>
    <row r="1734" spans="1:28" ht="20.100000000000001" customHeight="1">
      <c r="A1734" s="72" t="s">
        <v>303</v>
      </c>
      <c r="B1734" s="72" t="s">
        <v>6766</v>
      </c>
      <c r="C1734" s="75">
        <f t="shared" si="27"/>
        <v>13070330</v>
      </c>
      <c r="D1734" s="75" t="e">
        <f>MATCH(C1734,estadored!$B$26:$B$322,0)</f>
        <v>#N/A</v>
      </c>
      <c r="E1734" s="73" t="s">
        <v>6767</v>
      </c>
      <c r="F1734" s="74" t="s">
        <v>5019</v>
      </c>
      <c r="G1734" s="74" t="s">
        <v>12</v>
      </c>
      <c r="H1734" s="74" t="s">
        <v>67</v>
      </c>
      <c r="I1734" s="74" t="s">
        <v>24</v>
      </c>
      <c r="J1734" s="72" t="s">
        <v>15</v>
      </c>
      <c r="K1734" s="72" t="s">
        <v>122</v>
      </c>
      <c r="L1734" s="72" t="s">
        <v>123</v>
      </c>
      <c r="M1734" s="72" t="s">
        <v>6735</v>
      </c>
      <c r="N1734" s="72">
        <v>9</v>
      </c>
      <c r="O1734" s="72">
        <v>3</v>
      </c>
      <c r="P1734" s="72">
        <v>0</v>
      </c>
      <c r="Q1734" s="72" t="s">
        <v>5021</v>
      </c>
      <c r="R1734" s="72">
        <v>9.0500000000000007</v>
      </c>
      <c r="S1734" s="72">
        <v>75</v>
      </c>
      <c r="T1734" s="75">
        <v>46</v>
      </c>
      <c r="U1734" s="75">
        <v>0</v>
      </c>
      <c r="V1734" s="75" t="s">
        <v>5022</v>
      </c>
      <c r="W1734" s="75">
        <v>-75.766666666666666</v>
      </c>
      <c r="X1734" s="76" t="s">
        <v>50</v>
      </c>
      <c r="Y1734" s="72" t="s">
        <v>5266</v>
      </c>
      <c r="Z1734" s="74" t="s">
        <v>5071</v>
      </c>
      <c r="AA1734" s="70"/>
      <c r="AB1734" s="70"/>
    </row>
    <row r="1735" spans="1:28" ht="20.100000000000001" customHeight="1">
      <c r="A1735" s="72" t="s">
        <v>1371</v>
      </c>
      <c r="B1735" s="72" t="s">
        <v>4836</v>
      </c>
      <c r="C1735" s="75">
        <f t="shared" si="27"/>
        <v>21206960</v>
      </c>
      <c r="D1735" s="75">
        <f>MATCH(C1735,estadored!$B$26:$B$322,0)</f>
        <v>265</v>
      </c>
      <c r="E1735" s="73" t="s">
        <v>1428</v>
      </c>
      <c r="F1735" s="74" t="s">
        <v>38</v>
      </c>
      <c r="G1735" s="74" t="s">
        <v>12</v>
      </c>
      <c r="H1735" s="74" t="s">
        <v>64</v>
      </c>
      <c r="I1735" s="74" t="s">
        <v>14</v>
      </c>
      <c r="J1735" s="72" t="s">
        <v>15</v>
      </c>
      <c r="K1735" s="72" t="s">
        <v>151</v>
      </c>
      <c r="L1735" s="72" t="s">
        <v>1376</v>
      </c>
      <c r="M1735" s="72" t="s">
        <v>1376</v>
      </c>
      <c r="N1735" s="72">
        <v>4</v>
      </c>
      <c r="O1735" s="72">
        <v>36</v>
      </c>
      <c r="P1735" s="72">
        <v>0</v>
      </c>
      <c r="Q1735" s="72" t="s">
        <v>5021</v>
      </c>
      <c r="R1735" s="72">
        <v>4.5999999999999996</v>
      </c>
      <c r="S1735" s="72">
        <v>74</v>
      </c>
      <c r="T1735" s="75">
        <v>4</v>
      </c>
      <c r="U1735" s="75">
        <v>0</v>
      </c>
      <c r="V1735" s="75" t="s">
        <v>5022</v>
      </c>
      <c r="W1735" s="75">
        <v>-74.066666666666663</v>
      </c>
      <c r="X1735" s="76" t="s">
        <v>1429</v>
      </c>
      <c r="Y1735" s="72" t="s">
        <v>1430</v>
      </c>
      <c r="Z1735" s="74" t="s">
        <v>18</v>
      </c>
      <c r="AA1735" s="70"/>
      <c r="AB1735" s="70"/>
    </row>
    <row r="1736" spans="1:28" ht="20.100000000000001" customHeight="1">
      <c r="A1736" s="72" t="s">
        <v>1371</v>
      </c>
      <c r="B1736" s="72" t="s">
        <v>15854</v>
      </c>
      <c r="C1736" s="75">
        <f t="shared" si="27"/>
        <v>21202100</v>
      </c>
      <c r="D1736" s="75" t="e">
        <f>MATCH(C1736,estadored!$B$26:$B$322,0)</f>
        <v>#N/A</v>
      </c>
      <c r="E1736" s="73" t="s">
        <v>15855</v>
      </c>
      <c r="F1736" s="74" t="s">
        <v>5019</v>
      </c>
      <c r="G1736" s="74" t="s">
        <v>12</v>
      </c>
      <c r="H1736" s="74" t="s">
        <v>67</v>
      </c>
      <c r="I1736" s="74" t="s">
        <v>24</v>
      </c>
      <c r="J1736" s="72" t="s">
        <v>15</v>
      </c>
      <c r="K1736" s="72" t="s">
        <v>1322</v>
      </c>
      <c r="L1736" s="72" t="s">
        <v>1376</v>
      </c>
      <c r="M1736" s="72" t="s">
        <v>1376</v>
      </c>
      <c r="N1736" s="72">
        <v>4</v>
      </c>
      <c r="O1736" s="72">
        <v>42</v>
      </c>
      <c r="P1736" s="72">
        <v>0</v>
      </c>
      <c r="Q1736" s="72" t="s">
        <v>5021</v>
      </c>
      <c r="R1736" s="72">
        <v>4.7</v>
      </c>
      <c r="S1736" s="72">
        <v>74</v>
      </c>
      <c r="T1736" s="75">
        <v>10</v>
      </c>
      <c r="U1736" s="75">
        <v>0</v>
      </c>
      <c r="V1736" s="75" t="s">
        <v>5022</v>
      </c>
      <c r="W1736" s="75">
        <v>-74.166666666666671</v>
      </c>
      <c r="X1736" s="76" t="s">
        <v>12136</v>
      </c>
      <c r="Y1736" s="72" t="s">
        <v>10122</v>
      </c>
      <c r="Z1736" s="74" t="s">
        <v>1281</v>
      </c>
      <c r="AA1736" s="70"/>
      <c r="AB1736" s="70"/>
    </row>
    <row r="1737" spans="1:28" ht="20.100000000000001" customHeight="1">
      <c r="A1737" s="72" t="s">
        <v>674</v>
      </c>
      <c r="B1737" s="72" t="s">
        <v>9645</v>
      </c>
      <c r="C1737" s="75">
        <f t="shared" si="27"/>
        <v>15010501</v>
      </c>
      <c r="D1737" s="75" t="e">
        <f>MATCH(C1737,estadored!$B$26:$B$322,0)</f>
        <v>#N/A</v>
      </c>
      <c r="E1737" s="73" t="s">
        <v>9646</v>
      </c>
      <c r="F1737" s="74" t="s">
        <v>5019</v>
      </c>
      <c r="G1737" s="74" t="s">
        <v>12</v>
      </c>
      <c r="H1737" s="74" t="s">
        <v>13</v>
      </c>
      <c r="I1737" s="74" t="s">
        <v>14</v>
      </c>
      <c r="J1737" s="72" t="s">
        <v>15</v>
      </c>
      <c r="K1737" s="72" t="s">
        <v>524</v>
      </c>
      <c r="L1737" s="72" t="s">
        <v>160</v>
      </c>
      <c r="M1737" s="72" t="s">
        <v>675</v>
      </c>
      <c r="N1737" s="72">
        <v>11</v>
      </c>
      <c r="O1737" s="72">
        <v>13</v>
      </c>
      <c r="P1737" s="72">
        <v>20</v>
      </c>
      <c r="Q1737" s="72" t="s">
        <v>5021</v>
      </c>
      <c r="R1737" s="72">
        <v>11.222222222222223</v>
      </c>
      <c r="S1737" s="72">
        <v>74</v>
      </c>
      <c r="T1737" s="75">
        <v>10</v>
      </c>
      <c r="U1737" s="75">
        <v>47.7</v>
      </c>
      <c r="V1737" s="75" t="s">
        <v>5022</v>
      </c>
      <c r="W1737" s="75">
        <v>-74.179916666666671</v>
      </c>
      <c r="X1737" s="76" t="s">
        <v>50</v>
      </c>
      <c r="Y1737" s="72" t="s">
        <v>18</v>
      </c>
      <c r="Z1737" s="74" t="s">
        <v>18</v>
      </c>
      <c r="AA1737" s="70"/>
      <c r="AB1737" s="70"/>
    </row>
    <row r="1738" spans="1:28" ht="20.100000000000001" customHeight="1">
      <c r="A1738" s="72" t="s">
        <v>493</v>
      </c>
      <c r="B1738" s="72" t="s">
        <v>8361</v>
      </c>
      <c r="C1738" s="75">
        <f t="shared" si="27"/>
        <v>35030380</v>
      </c>
      <c r="D1738" s="75" t="e">
        <f>MATCH(C1738,estadored!$B$26:$B$322,0)</f>
        <v>#N/A</v>
      </c>
      <c r="E1738" s="73" t="s">
        <v>8362</v>
      </c>
      <c r="F1738" s="74" t="s">
        <v>5019</v>
      </c>
      <c r="G1738" s="74" t="s">
        <v>12</v>
      </c>
      <c r="H1738" s="74" t="s">
        <v>13</v>
      </c>
      <c r="I1738" s="74" t="s">
        <v>14</v>
      </c>
      <c r="J1738" s="72" t="s">
        <v>15</v>
      </c>
      <c r="K1738" s="72" t="s">
        <v>532</v>
      </c>
      <c r="L1738" s="72" t="s">
        <v>501</v>
      </c>
      <c r="M1738" s="72" t="s">
        <v>525</v>
      </c>
      <c r="N1738" s="72">
        <v>4</v>
      </c>
      <c r="O1738" s="72">
        <v>8</v>
      </c>
      <c r="P1738" s="72">
        <v>38.700000000000003</v>
      </c>
      <c r="Q1738" s="72" t="s">
        <v>5021</v>
      </c>
      <c r="R1738" s="72">
        <v>4.1440833333333336</v>
      </c>
      <c r="S1738" s="72">
        <v>73</v>
      </c>
      <c r="T1738" s="75">
        <v>38</v>
      </c>
      <c r="U1738" s="75">
        <v>30.6</v>
      </c>
      <c r="V1738" s="75" t="s">
        <v>5022</v>
      </c>
      <c r="W1738" s="75">
        <v>-73.641833333333338</v>
      </c>
      <c r="X1738" s="76" t="s">
        <v>8363</v>
      </c>
      <c r="Y1738" s="72" t="s">
        <v>8364</v>
      </c>
      <c r="Z1738" s="74" t="s">
        <v>18</v>
      </c>
      <c r="AA1738" s="70"/>
      <c r="AB1738" s="70"/>
    </row>
    <row r="1739" spans="1:28" ht="20.100000000000001" customHeight="1">
      <c r="A1739" s="72" t="s">
        <v>1299</v>
      </c>
      <c r="B1739" s="72" t="s">
        <v>15278</v>
      </c>
      <c r="C1739" s="75">
        <f t="shared" si="27"/>
        <v>21250310</v>
      </c>
      <c r="D1739" s="75" t="e">
        <f>MATCH(C1739,estadored!$B$26:$B$322,0)</f>
        <v>#N/A</v>
      </c>
      <c r="E1739" s="73" t="s">
        <v>15279</v>
      </c>
      <c r="F1739" s="74" t="s">
        <v>5019</v>
      </c>
      <c r="G1739" s="74" t="s">
        <v>12</v>
      </c>
      <c r="H1739" s="74" t="s">
        <v>13</v>
      </c>
      <c r="I1739" s="74" t="s">
        <v>24</v>
      </c>
      <c r="J1739" s="72" t="s">
        <v>15</v>
      </c>
      <c r="K1739" s="72" t="s">
        <v>15280</v>
      </c>
      <c r="L1739" s="72" t="s">
        <v>637</v>
      </c>
      <c r="M1739" s="72" t="s">
        <v>1343</v>
      </c>
      <c r="N1739" s="72">
        <v>4</v>
      </c>
      <c r="O1739" s="72">
        <v>47</v>
      </c>
      <c r="P1739" s="72">
        <v>0</v>
      </c>
      <c r="Q1739" s="72" t="s">
        <v>5021</v>
      </c>
      <c r="R1739" s="72">
        <v>4.7833333333333332</v>
      </c>
      <c r="S1739" s="72">
        <v>74</v>
      </c>
      <c r="T1739" s="75">
        <v>47</v>
      </c>
      <c r="U1739" s="75">
        <v>0</v>
      </c>
      <c r="V1739" s="75" t="s">
        <v>5022</v>
      </c>
      <c r="W1739" s="75">
        <v>-74.783333333333331</v>
      </c>
      <c r="X1739" s="76" t="s">
        <v>287</v>
      </c>
      <c r="Y1739" s="72" t="s">
        <v>6497</v>
      </c>
      <c r="Z1739" s="74" t="s">
        <v>5679</v>
      </c>
      <c r="AA1739" s="70"/>
      <c r="AB1739" s="70"/>
    </row>
    <row r="1740" spans="1:28" ht="20.100000000000001" customHeight="1">
      <c r="A1740" s="72" t="s">
        <v>1299</v>
      </c>
      <c r="B1740" s="72" t="s">
        <v>15256</v>
      </c>
      <c r="C1740" s="75">
        <f t="shared" si="27"/>
        <v>21250060</v>
      </c>
      <c r="D1740" s="75" t="e">
        <f>MATCH(C1740,estadored!$B$26:$B$322,0)</f>
        <v>#N/A</v>
      </c>
      <c r="E1740" s="73" t="s">
        <v>15257</v>
      </c>
      <c r="F1740" s="74" t="s">
        <v>5019</v>
      </c>
      <c r="G1740" s="74" t="s">
        <v>12</v>
      </c>
      <c r="H1740" s="74" t="s">
        <v>13</v>
      </c>
      <c r="I1740" s="74" t="s">
        <v>24</v>
      </c>
      <c r="J1740" s="72" t="s">
        <v>15</v>
      </c>
      <c r="K1740" s="72" t="s">
        <v>1340</v>
      </c>
      <c r="L1740" s="72" t="s">
        <v>637</v>
      </c>
      <c r="M1740" s="72" t="s">
        <v>15258</v>
      </c>
      <c r="N1740" s="72">
        <v>4</v>
      </c>
      <c r="O1740" s="72">
        <v>58</v>
      </c>
      <c r="P1740" s="72">
        <v>0</v>
      </c>
      <c r="Q1740" s="72" t="s">
        <v>5021</v>
      </c>
      <c r="R1740" s="72">
        <v>4.9666666666666668</v>
      </c>
      <c r="S1740" s="72">
        <v>74</v>
      </c>
      <c r="T1740" s="75">
        <v>55</v>
      </c>
      <c r="U1740" s="75">
        <v>0</v>
      </c>
      <c r="V1740" s="75" t="s">
        <v>5022</v>
      </c>
      <c r="W1740" s="75">
        <v>-74.916666666666671</v>
      </c>
      <c r="X1740" s="76" t="s">
        <v>8424</v>
      </c>
      <c r="Y1740" s="72" t="s">
        <v>6708</v>
      </c>
      <c r="Z1740" s="74" t="s">
        <v>5213</v>
      </c>
      <c r="AA1740" s="70"/>
      <c r="AB1740" s="70"/>
    </row>
    <row r="1741" spans="1:28" ht="20.100000000000001" customHeight="1">
      <c r="A1741" s="72" t="s">
        <v>1299</v>
      </c>
      <c r="B1741" s="72" t="s">
        <v>15592</v>
      </c>
      <c r="C1741" s="75">
        <f t="shared" si="27"/>
        <v>23040030</v>
      </c>
      <c r="D1741" s="75" t="e">
        <f>MATCH(C1741,estadored!$B$26:$B$322,0)</f>
        <v>#N/A</v>
      </c>
      <c r="E1741" s="73" t="s">
        <v>15593</v>
      </c>
      <c r="F1741" s="74" t="s">
        <v>5019</v>
      </c>
      <c r="G1741" s="74" t="s">
        <v>12</v>
      </c>
      <c r="H1741" s="74" t="s">
        <v>13</v>
      </c>
      <c r="I1741" s="74" t="s">
        <v>14</v>
      </c>
      <c r="J1741" s="72" t="s">
        <v>15</v>
      </c>
      <c r="K1741" s="72" t="s">
        <v>160</v>
      </c>
      <c r="L1741" s="72" t="s">
        <v>125</v>
      </c>
      <c r="M1741" s="72" t="s">
        <v>15594</v>
      </c>
      <c r="N1741" s="72">
        <v>5</v>
      </c>
      <c r="O1741" s="72">
        <v>28</v>
      </c>
      <c r="P1741" s="72">
        <v>45.1</v>
      </c>
      <c r="Q1741" s="72" t="s">
        <v>5021</v>
      </c>
      <c r="R1741" s="72">
        <v>5.4791944444444445</v>
      </c>
      <c r="S1741" s="72">
        <v>74</v>
      </c>
      <c r="T1741" s="75">
        <v>40</v>
      </c>
      <c r="U1741" s="75">
        <v>34.200000000000003</v>
      </c>
      <c r="V1741" s="75" t="s">
        <v>5022</v>
      </c>
      <c r="W1741" s="75">
        <v>-74.676166666666674</v>
      </c>
      <c r="X1741" s="76" t="s">
        <v>7981</v>
      </c>
      <c r="Y1741" s="72" t="s">
        <v>14040</v>
      </c>
      <c r="Z1741" s="74" t="s">
        <v>18</v>
      </c>
      <c r="AA1741" s="70"/>
      <c r="AB1741" s="70"/>
    </row>
    <row r="1742" spans="1:28" ht="20.100000000000001" customHeight="1">
      <c r="A1742" s="72" t="s">
        <v>1299</v>
      </c>
      <c r="B1742" s="72" t="s">
        <v>15553</v>
      </c>
      <c r="C1742" s="75">
        <f t="shared" si="27"/>
        <v>23010080</v>
      </c>
      <c r="D1742" s="75" t="e">
        <f>MATCH(C1742,estadored!$B$26:$B$322,0)</f>
        <v>#N/A</v>
      </c>
      <c r="E1742" s="73" t="s">
        <v>15554</v>
      </c>
      <c r="F1742" s="74" t="s">
        <v>5019</v>
      </c>
      <c r="G1742" s="74" t="s">
        <v>12</v>
      </c>
      <c r="H1742" s="74" t="s">
        <v>13</v>
      </c>
      <c r="I1742" s="74" t="s">
        <v>14</v>
      </c>
      <c r="J1742" s="72" t="s">
        <v>15</v>
      </c>
      <c r="K1742" s="72" t="s">
        <v>1357</v>
      </c>
      <c r="L1742" s="72" t="s">
        <v>637</v>
      </c>
      <c r="M1742" s="72" t="s">
        <v>15555</v>
      </c>
      <c r="N1742" s="72">
        <v>5</v>
      </c>
      <c r="O1742" s="72">
        <v>12</v>
      </c>
      <c r="P1742" s="72">
        <v>5.0999999999999996</v>
      </c>
      <c r="Q1742" s="72" t="s">
        <v>5021</v>
      </c>
      <c r="R1742" s="72">
        <v>5.2014166666666668</v>
      </c>
      <c r="S1742" s="72">
        <v>74</v>
      </c>
      <c r="T1742" s="75">
        <v>44</v>
      </c>
      <c r="U1742" s="75">
        <v>58.5</v>
      </c>
      <c r="V1742" s="75" t="s">
        <v>5022</v>
      </c>
      <c r="W1742" s="75">
        <v>-74.749583333333334</v>
      </c>
      <c r="X1742" s="76" t="s">
        <v>15556</v>
      </c>
      <c r="Y1742" s="72" t="s">
        <v>329</v>
      </c>
      <c r="Z1742" s="74" t="s">
        <v>18</v>
      </c>
      <c r="AA1742" s="70"/>
      <c r="AB1742" s="70"/>
    </row>
    <row r="1743" spans="1:28" ht="20.100000000000001" customHeight="1">
      <c r="A1743" s="72" t="s">
        <v>11</v>
      </c>
      <c r="B1743" s="72" t="s">
        <v>5384</v>
      </c>
      <c r="C1743" s="75">
        <f t="shared" si="27"/>
        <v>12015030</v>
      </c>
      <c r="D1743" s="75" t="e">
        <f>MATCH(C1743,estadored!$B$26:$B$322,0)</f>
        <v>#N/A</v>
      </c>
      <c r="E1743" s="73" t="s">
        <v>5385</v>
      </c>
      <c r="F1743" s="74" t="s">
        <v>5019</v>
      </c>
      <c r="G1743" s="74" t="s">
        <v>12</v>
      </c>
      <c r="H1743" s="74" t="s">
        <v>26</v>
      </c>
      <c r="I1743" s="74" t="s">
        <v>24</v>
      </c>
      <c r="J1743" s="72" t="s">
        <v>15</v>
      </c>
      <c r="K1743" s="72" t="s">
        <v>102</v>
      </c>
      <c r="L1743" s="72" t="s">
        <v>27</v>
      </c>
      <c r="M1743" s="72" t="s">
        <v>101</v>
      </c>
      <c r="N1743" s="72">
        <v>7</v>
      </c>
      <c r="O1743" s="72">
        <v>39</v>
      </c>
      <c r="P1743" s="72">
        <v>0</v>
      </c>
      <c r="Q1743" s="72" t="s">
        <v>5021</v>
      </c>
      <c r="R1743" s="72">
        <v>7.65</v>
      </c>
      <c r="S1743" s="72">
        <v>76</v>
      </c>
      <c r="T1743" s="75">
        <v>41</v>
      </c>
      <c r="U1743" s="75">
        <v>0</v>
      </c>
      <c r="V1743" s="75" t="s">
        <v>5022</v>
      </c>
      <c r="W1743" s="75">
        <v>-76.683333333333337</v>
      </c>
      <c r="X1743" s="76" t="s">
        <v>110</v>
      </c>
      <c r="Y1743" s="72" t="s">
        <v>71</v>
      </c>
      <c r="Z1743" s="74" t="s">
        <v>5332</v>
      </c>
      <c r="AA1743" s="70"/>
      <c r="AB1743" s="70"/>
    </row>
    <row r="1744" spans="1:28" ht="20.100000000000001" customHeight="1">
      <c r="A1744" s="72" t="s">
        <v>1299</v>
      </c>
      <c r="B1744" s="72" t="s">
        <v>15317</v>
      </c>
      <c r="C1744" s="75">
        <f t="shared" si="27"/>
        <v>21250570</v>
      </c>
      <c r="D1744" s="75" t="e">
        <f>MATCH(C1744,estadored!$B$26:$B$322,0)</f>
        <v>#N/A</v>
      </c>
      <c r="E1744" s="73" t="s">
        <v>15318</v>
      </c>
      <c r="F1744" s="74" t="s">
        <v>5019</v>
      </c>
      <c r="G1744" s="74" t="s">
        <v>12</v>
      </c>
      <c r="H1744" s="74" t="s">
        <v>13</v>
      </c>
      <c r="I1744" s="74" t="s">
        <v>24</v>
      </c>
      <c r="J1744" s="72" t="s">
        <v>15</v>
      </c>
      <c r="K1744" s="72" t="s">
        <v>1339</v>
      </c>
      <c r="L1744" s="72" t="s">
        <v>637</v>
      </c>
      <c r="M1744" s="72" t="s">
        <v>15261</v>
      </c>
      <c r="N1744" s="72">
        <v>4</v>
      </c>
      <c r="O1744" s="72">
        <v>51</v>
      </c>
      <c r="P1744" s="72">
        <v>0</v>
      </c>
      <c r="Q1744" s="72" t="s">
        <v>5021</v>
      </c>
      <c r="R1744" s="72">
        <v>4.8499999999999996</v>
      </c>
      <c r="S1744" s="72">
        <v>74</v>
      </c>
      <c r="T1744" s="75">
        <v>51</v>
      </c>
      <c r="U1744" s="75">
        <v>0</v>
      </c>
      <c r="V1744" s="75" t="s">
        <v>5022</v>
      </c>
      <c r="W1744" s="75">
        <v>-74.849999999999994</v>
      </c>
      <c r="X1744" s="76" t="s">
        <v>5639</v>
      </c>
      <c r="Y1744" s="72" t="s">
        <v>6227</v>
      </c>
      <c r="Z1744" s="74" t="s">
        <v>5122</v>
      </c>
      <c r="AA1744" s="70"/>
      <c r="AB1744" s="70"/>
    </row>
    <row r="1745" spans="1:28" ht="20.100000000000001" customHeight="1">
      <c r="A1745" s="72" t="s">
        <v>1031</v>
      </c>
      <c r="B1745" s="72" t="s">
        <v>12515</v>
      </c>
      <c r="C1745" s="75">
        <f t="shared" si="27"/>
        <v>16027020</v>
      </c>
      <c r="D1745" s="75" t="e">
        <f>MATCH(C1745,estadored!$B$26:$B$322,0)</f>
        <v>#N/A</v>
      </c>
      <c r="E1745" s="73" t="s">
        <v>12516</v>
      </c>
      <c r="F1745" s="74" t="s">
        <v>5019</v>
      </c>
      <c r="G1745" s="74" t="s">
        <v>19</v>
      </c>
      <c r="H1745" s="74" t="s">
        <v>20</v>
      </c>
      <c r="I1745" s="74" t="s">
        <v>24</v>
      </c>
      <c r="J1745" s="72" t="s">
        <v>15</v>
      </c>
      <c r="K1745" s="72" t="s">
        <v>12517</v>
      </c>
      <c r="L1745" s="72" t="s">
        <v>492</v>
      </c>
      <c r="M1745" s="72" t="s">
        <v>1035</v>
      </c>
      <c r="N1745" s="72">
        <v>8</v>
      </c>
      <c r="O1745" s="72">
        <v>13</v>
      </c>
      <c r="P1745" s="72">
        <v>0</v>
      </c>
      <c r="Q1745" s="72" t="s">
        <v>5021</v>
      </c>
      <c r="R1745" s="72">
        <v>8.2166666666666668</v>
      </c>
      <c r="S1745" s="72">
        <v>72</v>
      </c>
      <c r="T1745" s="75">
        <v>33</v>
      </c>
      <c r="U1745" s="75">
        <v>0</v>
      </c>
      <c r="V1745" s="75" t="s">
        <v>5022</v>
      </c>
      <c r="W1745" s="75">
        <v>-72.55</v>
      </c>
      <c r="X1745" s="76" t="s">
        <v>21</v>
      </c>
      <c r="Y1745" s="72" t="s">
        <v>7368</v>
      </c>
      <c r="Z1745" s="74" t="s">
        <v>11737</v>
      </c>
      <c r="AA1745" s="70"/>
      <c r="AB1745" s="70"/>
    </row>
    <row r="1746" spans="1:28" ht="20.100000000000001" customHeight="1">
      <c r="A1746" s="72" t="s">
        <v>11</v>
      </c>
      <c r="B1746" s="72" t="s">
        <v>6299</v>
      </c>
      <c r="C1746" s="75">
        <f t="shared" si="27"/>
        <v>27011120</v>
      </c>
      <c r="D1746" s="75" t="e">
        <f>MATCH(C1746,estadored!$B$26:$B$322,0)</f>
        <v>#N/A</v>
      </c>
      <c r="E1746" s="73" t="s">
        <v>6300</v>
      </c>
      <c r="F1746" s="74" t="s">
        <v>5019</v>
      </c>
      <c r="G1746" s="74" t="s">
        <v>12</v>
      </c>
      <c r="H1746" s="74" t="s">
        <v>67</v>
      </c>
      <c r="I1746" s="74" t="s">
        <v>14</v>
      </c>
      <c r="J1746" s="72" t="s">
        <v>15</v>
      </c>
      <c r="K1746" s="72" t="s">
        <v>6301</v>
      </c>
      <c r="L1746" s="72" t="s">
        <v>27</v>
      </c>
      <c r="M1746" s="72" t="s">
        <v>221</v>
      </c>
      <c r="N1746" s="72">
        <v>6</v>
      </c>
      <c r="O1746" s="72">
        <v>18</v>
      </c>
      <c r="P1746" s="72">
        <v>58.6</v>
      </c>
      <c r="Q1746" s="72" t="s">
        <v>5021</v>
      </c>
      <c r="R1746" s="72">
        <v>6.3162777777777777</v>
      </c>
      <c r="S1746" s="72">
        <v>75</v>
      </c>
      <c r="T1746" s="75">
        <v>39</v>
      </c>
      <c r="U1746" s="75">
        <v>27.1</v>
      </c>
      <c r="V1746" s="75" t="s">
        <v>5022</v>
      </c>
      <c r="W1746" s="75">
        <v>-75.657527777777787</v>
      </c>
      <c r="X1746" s="76" t="s">
        <v>32</v>
      </c>
      <c r="Y1746" s="72" t="s">
        <v>267</v>
      </c>
      <c r="Z1746" s="74" t="s">
        <v>18</v>
      </c>
      <c r="AA1746" s="70"/>
      <c r="AB1746" s="70"/>
    </row>
    <row r="1747" spans="1:28" ht="20.100000000000001" customHeight="1">
      <c r="A1747" s="72" t="s">
        <v>11</v>
      </c>
      <c r="B1747" s="72" t="s">
        <v>5996</v>
      </c>
      <c r="C1747" s="75">
        <f t="shared" si="27"/>
        <v>26205040</v>
      </c>
      <c r="D1747" s="75" t="e">
        <f>MATCH(C1747,estadored!$B$26:$B$322,0)</f>
        <v>#N/A</v>
      </c>
      <c r="E1747" s="73" t="s">
        <v>5997</v>
      </c>
      <c r="F1747" s="74" t="s">
        <v>5019</v>
      </c>
      <c r="G1747" s="74" t="s">
        <v>12</v>
      </c>
      <c r="H1747" s="74" t="s">
        <v>26</v>
      </c>
      <c r="I1747" s="74" t="s">
        <v>24</v>
      </c>
      <c r="J1747" s="72" t="s">
        <v>15</v>
      </c>
      <c r="K1747" s="72" t="s">
        <v>174</v>
      </c>
      <c r="L1747" s="72" t="s">
        <v>27</v>
      </c>
      <c r="M1747" s="72" t="s">
        <v>5998</v>
      </c>
      <c r="N1747" s="72">
        <v>6</v>
      </c>
      <c r="O1747" s="72">
        <v>22</v>
      </c>
      <c r="P1747" s="72">
        <v>0</v>
      </c>
      <c r="Q1747" s="72" t="s">
        <v>5021</v>
      </c>
      <c r="R1747" s="72">
        <v>6.3666666666666663</v>
      </c>
      <c r="S1747" s="72">
        <v>75</v>
      </c>
      <c r="T1747" s="75">
        <v>52</v>
      </c>
      <c r="U1747" s="75">
        <v>0</v>
      </c>
      <c r="V1747" s="75" t="s">
        <v>5022</v>
      </c>
      <c r="W1747" s="75">
        <v>-75.86666666666666</v>
      </c>
      <c r="X1747" s="76" t="s">
        <v>219</v>
      </c>
      <c r="Y1747" s="72" t="s">
        <v>5999</v>
      </c>
      <c r="Z1747" s="74" t="s">
        <v>6000</v>
      </c>
      <c r="AA1747" s="70"/>
      <c r="AB1747" s="70"/>
    </row>
    <row r="1748" spans="1:28" ht="20.100000000000001" customHeight="1">
      <c r="A1748" s="72" t="s">
        <v>11</v>
      </c>
      <c r="B1748" s="72" t="s">
        <v>5738</v>
      </c>
      <c r="C1748" s="75">
        <f t="shared" si="27"/>
        <v>25020530</v>
      </c>
      <c r="D1748" s="75" t="e">
        <f>MATCH(C1748,estadored!$B$26:$B$322,0)</f>
        <v>#N/A</v>
      </c>
      <c r="E1748" s="73" t="s">
        <v>5739</v>
      </c>
      <c r="F1748" s="74" t="s">
        <v>5019</v>
      </c>
      <c r="G1748" s="74" t="s">
        <v>12</v>
      </c>
      <c r="H1748" s="74" t="s">
        <v>13</v>
      </c>
      <c r="I1748" s="74" t="s">
        <v>14</v>
      </c>
      <c r="J1748" s="72" t="s">
        <v>15</v>
      </c>
      <c r="K1748" s="72" t="s">
        <v>174</v>
      </c>
      <c r="L1748" s="72" t="s">
        <v>27</v>
      </c>
      <c r="M1748" s="72" t="s">
        <v>179</v>
      </c>
      <c r="N1748" s="72">
        <v>8</v>
      </c>
      <c r="O1748" s="72">
        <v>1</v>
      </c>
      <c r="P1748" s="72">
        <v>31.8</v>
      </c>
      <c r="Q1748" s="72" t="s">
        <v>5021</v>
      </c>
      <c r="R1748" s="72">
        <v>8.025500000000001</v>
      </c>
      <c r="S1748" s="72">
        <v>75</v>
      </c>
      <c r="T1748" s="75">
        <v>5</v>
      </c>
      <c r="U1748" s="75">
        <v>23.1</v>
      </c>
      <c r="V1748" s="75" t="s">
        <v>5022</v>
      </c>
      <c r="W1748" s="75">
        <v>-75.089749999999995</v>
      </c>
      <c r="X1748" s="76" t="s">
        <v>5740</v>
      </c>
      <c r="Y1748" s="72" t="s">
        <v>5715</v>
      </c>
      <c r="Z1748" s="74" t="s">
        <v>18</v>
      </c>
      <c r="AA1748" s="70"/>
      <c r="AB1748" s="70"/>
    </row>
    <row r="1749" spans="1:28" ht="20.100000000000001" customHeight="1">
      <c r="A1749" s="72" t="s">
        <v>303</v>
      </c>
      <c r="B1749" s="72" t="s">
        <v>7460</v>
      </c>
      <c r="C1749" s="75">
        <f t="shared" si="27"/>
        <v>25028150</v>
      </c>
      <c r="D1749" s="75" t="e">
        <f>MATCH(C1749,estadored!$B$26:$B$322,0)</f>
        <v>#N/A</v>
      </c>
      <c r="E1749" s="73" t="s">
        <v>7461</v>
      </c>
      <c r="F1749" s="74" t="s">
        <v>5019</v>
      </c>
      <c r="G1749" s="74" t="s">
        <v>19</v>
      </c>
      <c r="H1749" s="74" t="s">
        <v>20</v>
      </c>
      <c r="I1749" s="74" t="s">
        <v>24</v>
      </c>
      <c r="J1749" s="72" t="s">
        <v>15</v>
      </c>
      <c r="K1749" s="72" t="s">
        <v>7188</v>
      </c>
      <c r="L1749" s="72" t="s">
        <v>175</v>
      </c>
      <c r="M1749" s="72" t="s">
        <v>7078</v>
      </c>
      <c r="N1749" s="72">
        <v>9</v>
      </c>
      <c r="O1749" s="72">
        <v>1</v>
      </c>
      <c r="P1749" s="72">
        <v>0</v>
      </c>
      <c r="Q1749" s="72" t="s">
        <v>5021</v>
      </c>
      <c r="R1749" s="72">
        <v>9.0166666666666675</v>
      </c>
      <c r="S1749" s="72">
        <v>74</v>
      </c>
      <c r="T1749" s="75">
        <v>26</v>
      </c>
      <c r="U1749" s="75">
        <v>0</v>
      </c>
      <c r="V1749" s="75" t="s">
        <v>5022</v>
      </c>
      <c r="W1749" s="75">
        <v>-74.433333333333337</v>
      </c>
      <c r="X1749" s="76" t="s">
        <v>50</v>
      </c>
      <c r="Y1749" s="72" t="s">
        <v>5099</v>
      </c>
      <c r="Z1749" s="74" t="s">
        <v>7372</v>
      </c>
      <c r="AA1749" s="70"/>
      <c r="AB1749" s="70"/>
    </row>
    <row r="1750" spans="1:28" ht="20.100000000000001" customHeight="1">
      <c r="A1750" s="72" t="s">
        <v>892</v>
      </c>
      <c r="B1750" s="72" t="s">
        <v>12170</v>
      </c>
      <c r="C1750" s="75">
        <f t="shared" si="27"/>
        <v>52050090</v>
      </c>
      <c r="D1750" s="75" t="e">
        <f>MATCH(C1750,estadored!$B$26:$B$322,0)</f>
        <v>#N/A</v>
      </c>
      <c r="E1750" s="73" t="s">
        <v>12171</v>
      </c>
      <c r="F1750" s="74" t="s">
        <v>5019</v>
      </c>
      <c r="G1750" s="74" t="s">
        <v>12</v>
      </c>
      <c r="H1750" s="74" t="s">
        <v>13</v>
      </c>
      <c r="I1750" s="74" t="s">
        <v>14</v>
      </c>
      <c r="J1750" s="72" t="s">
        <v>15</v>
      </c>
      <c r="K1750" s="72" t="s">
        <v>967</v>
      </c>
      <c r="L1750" s="72" t="s">
        <v>908</v>
      </c>
      <c r="M1750" s="72" t="s">
        <v>978</v>
      </c>
      <c r="N1750" s="72">
        <v>1</v>
      </c>
      <c r="O1750" s="72">
        <v>3</v>
      </c>
      <c r="P1750" s="72">
        <v>18.899999999999999</v>
      </c>
      <c r="Q1750" s="72" t="s">
        <v>5021</v>
      </c>
      <c r="R1750" s="72">
        <v>1.05525</v>
      </c>
      <c r="S1750" s="72">
        <v>77</v>
      </c>
      <c r="T1750" s="75">
        <v>29</v>
      </c>
      <c r="U1750" s="75">
        <v>58.4</v>
      </c>
      <c r="V1750" s="75" t="s">
        <v>5022</v>
      </c>
      <c r="W1750" s="75">
        <v>-77.49955555555556</v>
      </c>
      <c r="X1750" s="76" t="s">
        <v>6136</v>
      </c>
      <c r="Y1750" s="72" t="s">
        <v>11285</v>
      </c>
      <c r="Z1750" s="74" t="s">
        <v>18</v>
      </c>
      <c r="AA1750" s="70"/>
      <c r="AB1750" s="70"/>
    </row>
    <row r="1751" spans="1:28" ht="20.100000000000001" customHeight="1">
      <c r="A1751" s="72" t="s">
        <v>303</v>
      </c>
      <c r="B1751" s="72" t="s">
        <v>3038</v>
      </c>
      <c r="C1751" s="75">
        <f t="shared" si="27"/>
        <v>13055040</v>
      </c>
      <c r="D1751" s="75">
        <f>MATCH(C1751,estadored!$B$26:$B$322,0)</f>
        <v>78</v>
      </c>
      <c r="E1751" s="73" t="s">
        <v>6641</v>
      </c>
      <c r="F1751" s="74" t="s">
        <v>5019</v>
      </c>
      <c r="G1751" s="74" t="s">
        <v>12</v>
      </c>
      <c r="H1751" s="74" t="s">
        <v>57</v>
      </c>
      <c r="I1751" s="74" t="s">
        <v>14</v>
      </c>
      <c r="J1751" s="72" t="s">
        <v>15</v>
      </c>
      <c r="K1751" s="72" t="s">
        <v>122</v>
      </c>
      <c r="L1751" s="72" t="s">
        <v>123</v>
      </c>
      <c r="M1751" s="72" t="s">
        <v>327</v>
      </c>
      <c r="N1751" s="72">
        <v>8</v>
      </c>
      <c r="O1751" s="72">
        <v>44</v>
      </c>
      <c r="P1751" s="72">
        <v>49</v>
      </c>
      <c r="Q1751" s="72" t="s">
        <v>5021</v>
      </c>
      <c r="R1751" s="72">
        <v>8.7469444444444431</v>
      </c>
      <c r="S1751" s="72">
        <v>75</v>
      </c>
      <c r="T1751" s="75">
        <v>54</v>
      </c>
      <c r="U1751" s="75">
        <v>50</v>
      </c>
      <c r="V1751" s="75" t="s">
        <v>5022</v>
      </c>
      <c r="W1751" s="75">
        <v>-75.913888888888891</v>
      </c>
      <c r="X1751" s="76" t="s">
        <v>5453</v>
      </c>
      <c r="Y1751" s="72" t="s">
        <v>6642</v>
      </c>
      <c r="Z1751" s="74" t="s">
        <v>18</v>
      </c>
      <c r="AA1751" s="70"/>
      <c r="AB1751" s="70"/>
    </row>
    <row r="1752" spans="1:28" ht="20.100000000000001" customHeight="1">
      <c r="A1752" s="72" t="s">
        <v>303</v>
      </c>
      <c r="B1752" s="72" t="s">
        <v>7732</v>
      </c>
      <c r="C1752" s="75">
        <f t="shared" si="27"/>
        <v>29037040</v>
      </c>
      <c r="D1752" s="75" t="e">
        <f>MATCH(C1752,estadored!$B$26:$B$322,0)</f>
        <v>#N/A</v>
      </c>
      <c r="E1752" s="73" t="s">
        <v>7733</v>
      </c>
      <c r="F1752" s="74" t="s">
        <v>5019</v>
      </c>
      <c r="G1752" s="74" t="s">
        <v>19</v>
      </c>
      <c r="H1752" s="74" t="s">
        <v>20</v>
      </c>
      <c r="I1752" s="74" t="s">
        <v>24</v>
      </c>
      <c r="J1752" s="72" t="s">
        <v>15</v>
      </c>
      <c r="K1752" s="72" t="s">
        <v>358</v>
      </c>
      <c r="L1752" s="72" t="s">
        <v>307</v>
      </c>
      <c r="M1752" s="72" t="s">
        <v>7545</v>
      </c>
      <c r="N1752" s="72">
        <v>10</v>
      </c>
      <c r="O1752" s="72">
        <v>24</v>
      </c>
      <c r="P1752" s="72">
        <v>0</v>
      </c>
      <c r="Q1752" s="72" t="s">
        <v>5021</v>
      </c>
      <c r="R1752" s="72">
        <v>10.4</v>
      </c>
      <c r="S1752" s="72">
        <v>75</v>
      </c>
      <c r="T1752" s="75">
        <v>4</v>
      </c>
      <c r="U1752" s="75">
        <v>0</v>
      </c>
      <c r="V1752" s="75" t="s">
        <v>5022</v>
      </c>
      <c r="W1752" s="75">
        <v>-75.066666666666663</v>
      </c>
      <c r="X1752" s="76" t="s">
        <v>309</v>
      </c>
      <c r="Y1752" s="72" t="s">
        <v>6948</v>
      </c>
      <c r="Z1752" s="74" t="s">
        <v>7368</v>
      </c>
      <c r="AA1752" s="70"/>
      <c r="AB1752" s="70"/>
    </row>
    <row r="1753" spans="1:28" ht="20.100000000000001" customHeight="1">
      <c r="A1753" s="72" t="s">
        <v>303</v>
      </c>
      <c r="B1753" s="72" t="s">
        <v>7525</v>
      </c>
      <c r="C1753" s="75">
        <f t="shared" si="27"/>
        <v>29010130</v>
      </c>
      <c r="D1753" s="75" t="e">
        <f>MATCH(C1753,estadored!$B$26:$B$322,0)</f>
        <v>#N/A</v>
      </c>
      <c r="E1753" s="73" t="s">
        <v>7526</v>
      </c>
      <c r="F1753" s="74" t="s">
        <v>5019</v>
      </c>
      <c r="G1753" s="74" t="s">
        <v>12</v>
      </c>
      <c r="H1753" s="74" t="s">
        <v>13</v>
      </c>
      <c r="I1753" s="74" t="s">
        <v>14</v>
      </c>
      <c r="J1753" s="72" t="s">
        <v>15</v>
      </c>
      <c r="K1753" s="72" t="s">
        <v>160</v>
      </c>
      <c r="L1753" s="72" t="s">
        <v>175</v>
      </c>
      <c r="M1753" s="72" t="s">
        <v>7067</v>
      </c>
      <c r="N1753" s="72">
        <v>9</v>
      </c>
      <c r="O1753" s="72">
        <v>48</v>
      </c>
      <c r="P1753" s="72">
        <v>52</v>
      </c>
      <c r="Q1753" s="72" t="s">
        <v>5021</v>
      </c>
      <c r="R1753" s="72">
        <v>9.8144444444444456</v>
      </c>
      <c r="S1753" s="72">
        <v>74</v>
      </c>
      <c r="T1753" s="75">
        <v>51</v>
      </c>
      <c r="U1753" s="75">
        <v>8</v>
      </c>
      <c r="V1753" s="75" t="s">
        <v>5022</v>
      </c>
      <c r="W1753" s="75">
        <v>-74.85222222222221</v>
      </c>
      <c r="X1753" s="76" t="s">
        <v>50</v>
      </c>
      <c r="Y1753" s="72" t="s">
        <v>181</v>
      </c>
      <c r="Z1753" s="74" t="s">
        <v>18</v>
      </c>
      <c r="AA1753" s="70"/>
      <c r="AB1753" s="70"/>
    </row>
    <row r="1754" spans="1:28" ht="20.100000000000001" customHeight="1">
      <c r="A1754" s="72" t="s">
        <v>1371</v>
      </c>
      <c r="B1754" s="72" t="s">
        <v>15949</v>
      </c>
      <c r="C1754" s="75">
        <f t="shared" si="27"/>
        <v>21205900</v>
      </c>
      <c r="D1754" s="75" t="e">
        <f>MATCH(C1754,estadored!$B$26:$B$322,0)</f>
        <v>#N/A</v>
      </c>
      <c r="E1754" s="73" t="s">
        <v>15950</v>
      </c>
      <c r="F1754" s="74" t="s">
        <v>5019</v>
      </c>
      <c r="G1754" s="74" t="s">
        <v>12</v>
      </c>
      <c r="H1754" s="74" t="s">
        <v>111</v>
      </c>
      <c r="I1754" s="74" t="s">
        <v>24</v>
      </c>
      <c r="J1754" s="72" t="s">
        <v>15</v>
      </c>
      <c r="K1754" s="72" t="s">
        <v>1322</v>
      </c>
      <c r="L1754" s="72" t="s">
        <v>522</v>
      </c>
      <c r="M1754" s="72" t="s">
        <v>15902</v>
      </c>
      <c r="N1754" s="72">
        <v>4</v>
      </c>
      <c r="O1754" s="72">
        <v>35</v>
      </c>
      <c r="P1754" s="72">
        <v>0</v>
      </c>
      <c r="Q1754" s="72" t="s">
        <v>5021</v>
      </c>
      <c r="R1754" s="72">
        <v>4.583333333333333</v>
      </c>
      <c r="S1754" s="72">
        <v>74</v>
      </c>
      <c r="T1754" s="75">
        <v>14</v>
      </c>
      <c r="U1754" s="75">
        <v>0</v>
      </c>
      <c r="V1754" s="75" t="s">
        <v>5022</v>
      </c>
      <c r="W1754" s="75">
        <v>-74.233333333333334</v>
      </c>
      <c r="X1754" s="76" t="s">
        <v>11058</v>
      </c>
      <c r="Y1754" s="72" t="s">
        <v>5262</v>
      </c>
      <c r="Z1754" s="74" t="s">
        <v>7702</v>
      </c>
      <c r="AA1754" s="70"/>
      <c r="AB1754" s="70"/>
    </row>
    <row r="1755" spans="1:28" ht="20.100000000000001" customHeight="1">
      <c r="A1755" s="72" t="s">
        <v>1371</v>
      </c>
      <c r="B1755" s="72" t="s">
        <v>16026</v>
      </c>
      <c r="C1755" s="75">
        <f t="shared" si="27"/>
        <v>21206560</v>
      </c>
      <c r="D1755" s="75" t="e">
        <f>MATCH(C1755,estadored!$B$26:$B$322,0)</f>
        <v>#N/A</v>
      </c>
      <c r="E1755" s="73" t="s">
        <v>16027</v>
      </c>
      <c r="F1755" s="74" t="s">
        <v>5019</v>
      </c>
      <c r="G1755" s="74" t="s">
        <v>12</v>
      </c>
      <c r="H1755" s="74" t="s">
        <v>26</v>
      </c>
      <c r="I1755" s="74" t="s">
        <v>14</v>
      </c>
      <c r="J1755" s="72" t="s">
        <v>15</v>
      </c>
      <c r="K1755" s="72" t="s">
        <v>1322</v>
      </c>
      <c r="L1755" s="72" t="s">
        <v>1376</v>
      </c>
      <c r="M1755" s="72" t="s">
        <v>1376</v>
      </c>
      <c r="N1755" s="72">
        <v>4</v>
      </c>
      <c r="O1755" s="72">
        <v>39</v>
      </c>
      <c r="P1755" s="72">
        <v>40</v>
      </c>
      <c r="Q1755" s="72" t="s">
        <v>5021</v>
      </c>
      <c r="R1755" s="72">
        <v>4.6611111111111114</v>
      </c>
      <c r="S1755" s="72">
        <v>74</v>
      </c>
      <c r="T1755" s="75">
        <v>8</v>
      </c>
      <c r="U1755" s="75">
        <v>5.2</v>
      </c>
      <c r="V1755" s="75" t="s">
        <v>5022</v>
      </c>
      <c r="W1755" s="75">
        <v>-74.134777777777785</v>
      </c>
      <c r="X1755" s="76" t="s">
        <v>10954</v>
      </c>
      <c r="Y1755" s="72" t="s">
        <v>16028</v>
      </c>
      <c r="Z1755" s="74" t="s">
        <v>18</v>
      </c>
      <c r="AA1755" s="70"/>
      <c r="AB1755" s="70"/>
    </row>
    <row r="1756" spans="1:28" ht="20.100000000000001" customHeight="1">
      <c r="A1756" s="72" t="s">
        <v>763</v>
      </c>
      <c r="B1756" s="72" t="s">
        <v>10784</v>
      </c>
      <c r="C1756" s="75">
        <f t="shared" si="27"/>
        <v>24017620</v>
      </c>
      <c r="D1756" s="75" t="e">
        <f>MATCH(C1756,estadored!$B$26:$B$322,0)</f>
        <v>#N/A</v>
      </c>
      <c r="E1756" s="73" t="s">
        <v>10785</v>
      </c>
      <c r="F1756" s="74" t="s">
        <v>5019</v>
      </c>
      <c r="G1756" s="74" t="s">
        <v>19</v>
      </c>
      <c r="H1756" s="74" t="s">
        <v>20</v>
      </c>
      <c r="I1756" s="74" t="s">
        <v>14</v>
      </c>
      <c r="J1756" s="72" t="s">
        <v>15</v>
      </c>
      <c r="K1756" s="72" t="s">
        <v>10705</v>
      </c>
      <c r="L1756" s="72" t="s">
        <v>173</v>
      </c>
      <c r="M1756" s="72" t="s">
        <v>10786</v>
      </c>
      <c r="N1756" s="72">
        <v>5</v>
      </c>
      <c r="O1756" s="72">
        <v>35</v>
      </c>
      <c r="P1756" s="72">
        <v>18.600000000000001</v>
      </c>
      <c r="Q1756" s="72" t="s">
        <v>5021</v>
      </c>
      <c r="R1756" s="72">
        <v>5.5884999999999998</v>
      </c>
      <c r="S1756" s="72">
        <v>73</v>
      </c>
      <c r="T1756" s="75">
        <v>30</v>
      </c>
      <c r="U1756" s="75">
        <v>45.2</v>
      </c>
      <c r="V1756" s="75" t="s">
        <v>5022</v>
      </c>
      <c r="W1756" s="75">
        <v>-73.512555555555551</v>
      </c>
      <c r="X1756" s="76" t="s">
        <v>10787</v>
      </c>
      <c r="Y1756" s="72" t="s">
        <v>650</v>
      </c>
      <c r="Z1756" s="74" t="s">
        <v>18</v>
      </c>
      <c r="AA1756" s="70"/>
      <c r="AB1756" s="70"/>
    </row>
    <row r="1757" spans="1:28" ht="20.100000000000001" customHeight="1">
      <c r="A1757" s="72" t="s">
        <v>1137</v>
      </c>
      <c r="B1757" s="72" t="s">
        <v>14064</v>
      </c>
      <c r="C1757" s="75">
        <f t="shared" si="27"/>
        <v>26045010</v>
      </c>
      <c r="D1757" s="75" t="e">
        <f>MATCH(C1757,estadored!$B$26:$B$322,0)</f>
        <v>#N/A</v>
      </c>
      <c r="E1757" s="73" t="s">
        <v>14065</v>
      </c>
      <c r="F1757" s="74" t="s">
        <v>5019</v>
      </c>
      <c r="G1757" s="74" t="s">
        <v>12</v>
      </c>
      <c r="H1757" s="74" t="s">
        <v>26</v>
      </c>
      <c r="I1757" s="74" t="s">
        <v>14</v>
      </c>
      <c r="J1757" s="72" t="s">
        <v>15</v>
      </c>
      <c r="K1757" s="72" t="s">
        <v>4159</v>
      </c>
      <c r="L1757" s="72" t="s">
        <v>174</v>
      </c>
      <c r="M1757" s="72" t="s">
        <v>14066</v>
      </c>
      <c r="N1757" s="72">
        <v>3</v>
      </c>
      <c r="O1757" s="72">
        <v>15</v>
      </c>
      <c r="P1757" s="72">
        <v>46.1</v>
      </c>
      <c r="Q1757" s="72" t="s">
        <v>5021</v>
      </c>
      <c r="R1757" s="72">
        <v>3.2628055555555555</v>
      </c>
      <c r="S1757" s="72">
        <v>76</v>
      </c>
      <c r="T1757" s="75">
        <v>24</v>
      </c>
      <c r="U1757" s="75">
        <v>52.1</v>
      </c>
      <c r="V1757" s="75" t="s">
        <v>5022</v>
      </c>
      <c r="W1757" s="75">
        <v>-76.41447222222223</v>
      </c>
      <c r="X1757" s="76" t="s">
        <v>14067</v>
      </c>
      <c r="Y1757" s="72" t="s">
        <v>9655</v>
      </c>
      <c r="Z1757" s="74" t="s">
        <v>18</v>
      </c>
      <c r="AA1757" s="70"/>
      <c r="AB1757" s="70"/>
    </row>
    <row r="1758" spans="1:28" ht="20.100000000000001" customHeight="1">
      <c r="A1758" s="72" t="s">
        <v>1137</v>
      </c>
      <c r="B1758" s="72" t="s">
        <v>14108</v>
      </c>
      <c r="C1758" s="75">
        <f t="shared" si="27"/>
        <v>26065010</v>
      </c>
      <c r="D1758" s="75" t="e">
        <f>MATCH(C1758,estadored!$B$26:$B$322,0)</f>
        <v>#N/A</v>
      </c>
      <c r="E1758" s="73" t="s">
        <v>14109</v>
      </c>
      <c r="F1758" s="74" t="s">
        <v>5019</v>
      </c>
      <c r="G1758" s="74" t="s">
        <v>12</v>
      </c>
      <c r="H1758" s="74" t="s">
        <v>26</v>
      </c>
      <c r="I1758" s="74" t="s">
        <v>14</v>
      </c>
      <c r="J1758" s="72" t="s">
        <v>15</v>
      </c>
      <c r="K1758" s="72" t="s">
        <v>14100</v>
      </c>
      <c r="L1758" s="72" t="s">
        <v>174</v>
      </c>
      <c r="M1758" s="72" t="s">
        <v>14036</v>
      </c>
      <c r="N1758" s="72">
        <v>3</v>
      </c>
      <c r="O1758" s="72">
        <v>16</v>
      </c>
      <c r="P1758" s="72">
        <v>9</v>
      </c>
      <c r="Q1758" s="72" t="s">
        <v>5021</v>
      </c>
      <c r="R1758" s="72">
        <v>3.2691666666666666</v>
      </c>
      <c r="S1758" s="72">
        <v>76</v>
      </c>
      <c r="T1758" s="75">
        <v>20</v>
      </c>
      <c r="U1758" s="75">
        <v>50.4</v>
      </c>
      <c r="V1758" s="75" t="s">
        <v>5022</v>
      </c>
      <c r="W1758" s="75">
        <v>-76.347333333333324</v>
      </c>
      <c r="X1758" s="76" t="s">
        <v>5435</v>
      </c>
      <c r="Y1758" s="72" t="s">
        <v>6656</v>
      </c>
      <c r="Z1758" s="74" t="s">
        <v>18</v>
      </c>
      <c r="AA1758" s="70"/>
      <c r="AB1758" s="70"/>
    </row>
    <row r="1759" spans="1:28" ht="20.100000000000001" customHeight="1">
      <c r="A1759" s="72" t="s">
        <v>1137</v>
      </c>
      <c r="B1759" s="72" t="s">
        <v>14141</v>
      </c>
      <c r="C1759" s="75">
        <f t="shared" si="27"/>
        <v>26075050</v>
      </c>
      <c r="D1759" s="75" t="e">
        <f>MATCH(C1759,estadored!$B$26:$B$322,0)</f>
        <v>#N/A</v>
      </c>
      <c r="E1759" s="73" t="s">
        <v>14142</v>
      </c>
      <c r="F1759" s="74" t="s">
        <v>5019</v>
      </c>
      <c r="G1759" s="74" t="s">
        <v>12</v>
      </c>
      <c r="H1759" s="74" t="s">
        <v>26</v>
      </c>
      <c r="I1759" s="74" t="s">
        <v>14</v>
      </c>
      <c r="J1759" s="72" t="s">
        <v>15</v>
      </c>
      <c r="K1759" s="72" t="s">
        <v>14143</v>
      </c>
      <c r="L1759" s="72" t="s">
        <v>1146</v>
      </c>
      <c r="M1759" s="72" t="s">
        <v>1179</v>
      </c>
      <c r="N1759" s="72">
        <v>3</v>
      </c>
      <c r="O1759" s="72">
        <v>34</v>
      </c>
      <c r="P1759" s="72">
        <v>26.6</v>
      </c>
      <c r="Q1759" s="72" t="s">
        <v>5021</v>
      </c>
      <c r="R1759" s="72">
        <v>3.5740555555555553</v>
      </c>
      <c r="S1759" s="72">
        <v>76</v>
      </c>
      <c r="T1759" s="75">
        <v>16</v>
      </c>
      <c r="U1759" s="75">
        <v>40.1</v>
      </c>
      <c r="V1759" s="75" t="s">
        <v>5022</v>
      </c>
      <c r="W1759" s="75">
        <v>-76.27780555555556</v>
      </c>
      <c r="X1759" s="76" t="s">
        <v>14131</v>
      </c>
      <c r="Y1759" s="72" t="s">
        <v>14144</v>
      </c>
      <c r="Z1759" s="74" t="s">
        <v>18</v>
      </c>
      <c r="AA1759" s="70"/>
      <c r="AB1759" s="70"/>
    </row>
    <row r="1760" spans="1:28" ht="20.100000000000001" customHeight="1">
      <c r="A1760" s="72" t="s">
        <v>1137</v>
      </c>
      <c r="B1760" s="72" t="s">
        <v>14258</v>
      </c>
      <c r="C1760" s="75">
        <f t="shared" si="27"/>
        <v>26105110</v>
      </c>
      <c r="D1760" s="75" t="e">
        <f>MATCH(C1760,estadored!$B$26:$B$322,0)</f>
        <v>#N/A</v>
      </c>
      <c r="E1760" s="73" t="s">
        <v>14259</v>
      </c>
      <c r="F1760" s="74" t="s">
        <v>5019</v>
      </c>
      <c r="G1760" s="74" t="s">
        <v>12</v>
      </c>
      <c r="H1760" s="74" t="s">
        <v>26</v>
      </c>
      <c r="I1760" s="74" t="s">
        <v>14</v>
      </c>
      <c r="J1760" s="72" t="s">
        <v>15</v>
      </c>
      <c r="K1760" s="72" t="s">
        <v>174</v>
      </c>
      <c r="L1760" s="72" t="s">
        <v>1146</v>
      </c>
      <c r="M1760" s="72" t="s">
        <v>1197</v>
      </c>
      <c r="N1760" s="72">
        <v>4</v>
      </c>
      <c r="O1760" s="72">
        <v>19</v>
      </c>
      <c r="P1760" s="72">
        <v>28.2</v>
      </c>
      <c r="Q1760" s="72" t="s">
        <v>5021</v>
      </c>
      <c r="R1760" s="72">
        <v>4.3244999999999996</v>
      </c>
      <c r="S1760" s="72">
        <v>76</v>
      </c>
      <c r="T1760" s="75">
        <v>5</v>
      </c>
      <c r="U1760" s="75">
        <v>4.3</v>
      </c>
      <c r="V1760" s="75" t="s">
        <v>5022</v>
      </c>
      <c r="W1760" s="75">
        <v>-76.08452777777778</v>
      </c>
      <c r="X1760" s="76" t="s">
        <v>14260</v>
      </c>
      <c r="Y1760" s="72" t="s">
        <v>5178</v>
      </c>
      <c r="Z1760" s="74" t="s">
        <v>18</v>
      </c>
      <c r="AA1760" s="70"/>
      <c r="AB1760" s="70"/>
    </row>
    <row r="1761" spans="1:28" ht="20.100000000000001" customHeight="1">
      <c r="A1761" s="72" t="s">
        <v>303</v>
      </c>
      <c r="B1761" s="72" t="s">
        <v>7707</v>
      </c>
      <c r="C1761" s="75">
        <f t="shared" si="27"/>
        <v>29035090</v>
      </c>
      <c r="D1761" s="75" t="e">
        <f>MATCH(C1761,estadored!$B$26:$B$322,0)</f>
        <v>#N/A</v>
      </c>
      <c r="E1761" s="73" t="s">
        <v>7708</v>
      </c>
      <c r="F1761" s="74" t="s">
        <v>5019</v>
      </c>
      <c r="G1761" s="74" t="s">
        <v>12</v>
      </c>
      <c r="H1761" s="74" t="s">
        <v>64</v>
      </c>
      <c r="I1761" s="74" t="s">
        <v>24</v>
      </c>
      <c r="J1761" s="72" t="s">
        <v>15</v>
      </c>
      <c r="K1761" s="72" t="s">
        <v>445</v>
      </c>
      <c r="L1761" s="72" t="s">
        <v>175</v>
      </c>
      <c r="M1761" s="72" t="s">
        <v>359</v>
      </c>
      <c r="N1761" s="72">
        <v>10</v>
      </c>
      <c r="O1761" s="72">
        <v>8</v>
      </c>
      <c r="P1761" s="72">
        <v>0</v>
      </c>
      <c r="Q1761" s="72" t="s">
        <v>5021</v>
      </c>
      <c r="R1761" s="72">
        <v>10.133333333333333</v>
      </c>
      <c r="S1761" s="72">
        <v>75</v>
      </c>
      <c r="T1761" s="75">
        <v>15</v>
      </c>
      <c r="U1761" s="75">
        <v>0</v>
      </c>
      <c r="V1761" s="75" t="s">
        <v>5022</v>
      </c>
      <c r="W1761" s="75">
        <v>-75.25</v>
      </c>
      <c r="X1761" s="76" t="s">
        <v>338</v>
      </c>
      <c r="Y1761" s="72" t="s">
        <v>5515</v>
      </c>
      <c r="Z1761" s="74" t="s">
        <v>5262</v>
      </c>
      <c r="AA1761" s="70"/>
      <c r="AB1761" s="70"/>
    </row>
    <row r="1762" spans="1:28" ht="20.100000000000001" customHeight="1">
      <c r="A1762" s="72" t="s">
        <v>303</v>
      </c>
      <c r="B1762" s="72" t="s">
        <v>7762</v>
      </c>
      <c r="C1762" s="75">
        <f t="shared" si="27"/>
        <v>29037360</v>
      </c>
      <c r="D1762" s="75" t="e">
        <f>MATCH(C1762,estadored!$B$26:$B$322,0)</f>
        <v>#N/A</v>
      </c>
      <c r="E1762" s="73" t="s">
        <v>7763</v>
      </c>
      <c r="F1762" s="74" t="s">
        <v>5019</v>
      </c>
      <c r="G1762" s="74" t="s">
        <v>19</v>
      </c>
      <c r="H1762" s="74" t="s">
        <v>31</v>
      </c>
      <c r="I1762" s="74" t="s">
        <v>24</v>
      </c>
      <c r="J1762" s="72" t="s">
        <v>15</v>
      </c>
      <c r="K1762" s="72" t="s">
        <v>358</v>
      </c>
      <c r="L1762" s="72" t="s">
        <v>307</v>
      </c>
      <c r="M1762" s="72" t="s">
        <v>7615</v>
      </c>
      <c r="N1762" s="72">
        <v>10</v>
      </c>
      <c r="O1762" s="72">
        <v>18</v>
      </c>
      <c r="P1762" s="72">
        <v>10.11</v>
      </c>
      <c r="Q1762" s="72" t="s">
        <v>5021</v>
      </c>
      <c r="R1762" s="72">
        <v>10.302808333333335</v>
      </c>
      <c r="S1762" s="72">
        <v>74</v>
      </c>
      <c r="T1762" s="75">
        <v>56</v>
      </c>
      <c r="U1762" s="75">
        <v>47.61</v>
      </c>
      <c r="V1762" s="75" t="s">
        <v>5105</v>
      </c>
      <c r="W1762" s="75">
        <v>-74.946558333333343</v>
      </c>
      <c r="X1762" s="76" t="s">
        <v>77</v>
      </c>
      <c r="Y1762" s="72" t="s">
        <v>29</v>
      </c>
      <c r="Z1762" s="74" t="s">
        <v>7764</v>
      </c>
      <c r="AA1762" s="70"/>
      <c r="AB1762" s="70"/>
    </row>
    <row r="1763" spans="1:28" ht="20.100000000000001" customHeight="1">
      <c r="A1763" s="72" t="s">
        <v>1137</v>
      </c>
      <c r="B1763" s="72" t="s">
        <v>14300</v>
      </c>
      <c r="C1763" s="75">
        <f t="shared" si="27"/>
        <v>26110150</v>
      </c>
      <c r="D1763" s="75" t="e">
        <f>MATCH(C1763,estadored!$B$26:$B$322,0)</f>
        <v>#N/A</v>
      </c>
      <c r="E1763" s="73" t="s">
        <v>14301</v>
      </c>
      <c r="F1763" s="74" t="s">
        <v>5019</v>
      </c>
      <c r="G1763" s="74" t="s">
        <v>12</v>
      </c>
      <c r="H1763" s="74" t="s">
        <v>13</v>
      </c>
      <c r="I1763" s="74" t="s">
        <v>14</v>
      </c>
      <c r="J1763" s="72" t="s">
        <v>15</v>
      </c>
      <c r="K1763" s="72" t="s">
        <v>174</v>
      </c>
      <c r="L1763" s="72" t="s">
        <v>1146</v>
      </c>
      <c r="M1763" s="72" t="s">
        <v>1204</v>
      </c>
      <c r="N1763" s="72">
        <v>4</v>
      </c>
      <c r="O1763" s="72">
        <v>47</v>
      </c>
      <c r="P1763" s="72">
        <v>37.799999999999997</v>
      </c>
      <c r="Q1763" s="72" t="s">
        <v>5021</v>
      </c>
      <c r="R1763" s="72">
        <v>4.7938333333333336</v>
      </c>
      <c r="S1763" s="72">
        <v>75</v>
      </c>
      <c r="T1763" s="75">
        <v>59</v>
      </c>
      <c r="U1763" s="75">
        <v>11.4</v>
      </c>
      <c r="V1763" s="75" t="s">
        <v>5022</v>
      </c>
      <c r="W1763" s="75">
        <v>-75.986500000000007</v>
      </c>
      <c r="X1763" s="76" t="s">
        <v>14206</v>
      </c>
      <c r="Y1763" s="72" t="s">
        <v>14158</v>
      </c>
      <c r="Z1763" s="74" t="s">
        <v>18</v>
      </c>
      <c r="AA1763" s="70"/>
      <c r="AB1763" s="70"/>
    </row>
    <row r="1764" spans="1:28" ht="20.100000000000001" customHeight="1">
      <c r="A1764" s="72" t="s">
        <v>493</v>
      </c>
      <c r="B1764" s="72" t="s">
        <v>8700</v>
      </c>
      <c r="C1764" s="75">
        <f t="shared" si="27"/>
        <v>42105010</v>
      </c>
      <c r="D1764" s="75" t="e">
        <f>MATCH(C1764,estadored!$B$26:$B$322,0)</f>
        <v>#N/A</v>
      </c>
      <c r="E1764" s="73" t="s">
        <v>8701</v>
      </c>
      <c r="F1764" s="74" t="s">
        <v>5019</v>
      </c>
      <c r="G1764" s="74" t="s">
        <v>12</v>
      </c>
      <c r="H1764" s="74" t="s">
        <v>26</v>
      </c>
      <c r="I1764" s="74" t="s">
        <v>24</v>
      </c>
      <c r="J1764" s="72" t="s">
        <v>15</v>
      </c>
      <c r="K1764" s="72" t="s">
        <v>560</v>
      </c>
      <c r="L1764" s="72" t="s">
        <v>561</v>
      </c>
      <c r="M1764" s="72" t="s">
        <v>8702</v>
      </c>
      <c r="N1764" s="72">
        <v>0</v>
      </c>
      <c r="O1764" s="72">
        <v>56</v>
      </c>
      <c r="P1764" s="72">
        <v>0</v>
      </c>
      <c r="Q1764" s="72" t="s">
        <v>5021</v>
      </c>
      <c r="R1764" s="72">
        <v>0.93333333333333335</v>
      </c>
      <c r="S1764" s="72">
        <v>69</v>
      </c>
      <c r="T1764" s="75">
        <v>50</v>
      </c>
      <c r="U1764" s="75">
        <v>0</v>
      </c>
      <c r="V1764" s="75" t="s">
        <v>5022</v>
      </c>
      <c r="W1764" s="75">
        <v>-69.833333333333329</v>
      </c>
      <c r="X1764" s="76" t="s">
        <v>8256</v>
      </c>
      <c r="Y1764" s="72" t="s">
        <v>8703</v>
      </c>
      <c r="Z1764" s="74" t="s">
        <v>5961</v>
      </c>
      <c r="AA1764" s="70"/>
      <c r="AB1764" s="70"/>
    </row>
    <row r="1765" spans="1:28" ht="20.100000000000001" customHeight="1">
      <c r="A1765" s="72" t="s">
        <v>1031</v>
      </c>
      <c r="B1765" s="72" t="s">
        <v>12759</v>
      </c>
      <c r="C1765" s="75">
        <f t="shared" si="27"/>
        <v>16055090</v>
      </c>
      <c r="D1765" s="75" t="e">
        <f>MATCH(C1765,estadored!$B$26:$B$322,0)</f>
        <v>#N/A</v>
      </c>
      <c r="E1765" s="73" t="s">
        <v>12760</v>
      </c>
      <c r="F1765" s="74" t="s">
        <v>5019</v>
      </c>
      <c r="G1765" s="74" t="s">
        <v>12</v>
      </c>
      <c r="H1765" s="74" t="s">
        <v>64</v>
      </c>
      <c r="I1765" s="74" t="s">
        <v>14</v>
      </c>
      <c r="J1765" s="72" t="s">
        <v>15</v>
      </c>
      <c r="K1765" s="72" t="s">
        <v>12761</v>
      </c>
      <c r="L1765" s="72" t="s">
        <v>492</v>
      </c>
      <c r="M1765" s="72" t="s">
        <v>12695</v>
      </c>
      <c r="N1765" s="72">
        <v>8</v>
      </c>
      <c r="O1765" s="72">
        <v>28</v>
      </c>
      <c r="P1765" s="72">
        <v>14</v>
      </c>
      <c r="Q1765" s="72" t="s">
        <v>5021</v>
      </c>
      <c r="R1765" s="72">
        <v>8.4705555555555563</v>
      </c>
      <c r="S1765" s="72">
        <v>73</v>
      </c>
      <c r="T1765" s="75">
        <v>20</v>
      </c>
      <c r="U1765" s="75">
        <v>38</v>
      </c>
      <c r="V1765" s="75" t="s">
        <v>5022</v>
      </c>
      <c r="W1765" s="75">
        <v>-73.343888888888884</v>
      </c>
      <c r="X1765" s="76" t="s">
        <v>12762</v>
      </c>
      <c r="Y1765" s="72" t="s">
        <v>12763</v>
      </c>
      <c r="Z1765" s="74" t="s">
        <v>18</v>
      </c>
      <c r="AA1765" s="70"/>
      <c r="AB1765" s="70"/>
    </row>
    <row r="1766" spans="1:28" ht="20.100000000000001" customHeight="1">
      <c r="A1766" s="72" t="s">
        <v>564</v>
      </c>
      <c r="B1766" s="72" t="s">
        <v>8729</v>
      </c>
      <c r="C1766" s="75">
        <f t="shared" si="27"/>
        <v>21010110</v>
      </c>
      <c r="D1766" s="75" t="e">
        <f>MATCH(C1766,estadored!$B$26:$B$322,0)</f>
        <v>#N/A</v>
      </c>
      <c r="E1766" s="73" t="s">
        <v>8730</v>
      </c>
      <c r="F1766" s="74" t="s">
        <v>5019</v>
      </c>
      <c r="G1766" s="74" t="s">
        <v>12</v>
      </c>
      <c r="H1766" s="74" t="s">
        <v>13</v>
      </c>
      <c r="I1766" s="74" t="s">
        <v>14</v>
      </c>
      <c r="J1766" s="72" t="s">
        <v>15</v>
      </c>
      <c r="K1766" s="72" t="s">
        <v>565</v>
      </c>
      <c r="L1766" s="72" t="s">
        <v>566</v>
      </c>
      <c r="M1766" s="72" t="s">
        <v>567</v>
      </c>
      <c r="N1766" s="72">
        <v>1</v>
      </c>
      <c r="O1766" s="72">
        <v>50</v>
      </c>
      <c r="P1766" s="72">
        <v>41.7</v>
      </c>
      <c r="Q1766" s="72" t="s">
        <v>5021</v>
      </c>
      <c r="R1766" s="72">
        <v>1.8449166666666668</v>
      </c>
      <c r="S1766" s="72">
        <v>76</v>
      </c>
      <c r="T1766" s="75">
        <v>4</v>
      </c>
      <c r="U1766" s="75">
        <v>27.9</v>
      </c>
      <c r="V1766" s="75" t="s">
        <v>5022</v>
      </c>
      <c r="W1766" s="75">
        <v>-76.074416666666664</v>
      </c>
      <c r="X1766" s="76" t="s">
        <v>8731</v>
      </c>
      <c r="Y1766" s="72" t="s">
        <v>5946</v>
      </c>
      <c r="Z1766" s="74" t="s">
        <v>18</v>
      </c>
      <c r="AA1766" s="70"/>
      <c r="AB1766" s="70"/>
    </row>
    <row r="1767" spans="1:28" ht="20.100000000000001" customHeight="1">
      <c r="A1767" s="72" t="s">
        <v>11</v>
      </c>
      <c r="B1767" s="72" t="s">
        <v>5818</v>
      </c>
      <c r="C1767" s="75">
        <f t="shared" si="27"/>
        <v>25028040</v>
      </c>
      <c r="D1767" s="75" t="e">
        <f>MATCH(C1767,estadored!$B$26:$B$322,0)</f>
        <v>#N/A</v>
      </c>
      <c r="E1767" s="73" t="s">
        <v>5819</v>
      </c>
      <c r="F1767" s="74" t="s">
        <v>5019</v>
      </c>
      <c r="G1767" s="74" t="s">
        <v>19</v>
      </c>
      <c r="H1767" s="74" t="s">
        <v>20</v>
      </c>
      <c r="I1767" s="74" t="s">
        <v>24</v>
      </c>
      <c r="J1767" s="72" t="s">
        <v>15</v>
      </c>
      <c r="K1767" s="72" t="s">
        <v>174</v>
      </c>
      <c r="L1767" s="72" t="s">
        <v>27</v>
      </c>
      <c r="M1767" s="72" t="s">
        <v>179</v>
      </c>
      <c r="N1767" s="72">
        <v>7</v>
      </c>
      <c r="O1767" s="72">
        <v>59</v>
      </c>
      <c r="P1767" s="72">
        <v>0</v>
      </c>
      <c r="Q1767" s="72" t="s">
        <v>5021</v>
      </c>
      <c r="R1767" s="72">
        <v>7.9833333333333334</v>
      </c>
      <c r="S1767" s="72">
        <v>75</v>
      </c>
      <c r="T1767" s="75">
        <v>12</v>
      </c>
      <c r="U1767" s="75">
        <v>0</v>
      </c>
      <c r="V1767" s="75" t="s">
        <v>5022</v>
      </c>
      <c r="W1767" s="75">
        <v>-75.2</v>
      </c>
      <c r="X1767" s="76" t="s">
        <v>5403</v>
      </c>
      <c r="Y1767" s="72" t="s">
        <v>5820</v>
      </c>
      <c r="Z1767" s="74" t="s">
        <v>5737</v>
      </c>
      <c r="AA1767" s="70"/>
      <c r="AB1767" s="70"/>
    </row>
    <row r="1768" spans="1:28" ht="20.100000000000001" customHeight="1">
      <c r="A1768" s="72" t="s">
        <v>564</v>
      </c>
      <c r="B1768" s="72" t="s">
        <v>8914</v>
      </c>
      <c r="C1768" s="75">
        <f t="shared" si="27"/>
        <v>21050180</v>
      </c>
      <c r="D1768" s="75" t="e">
        <f>MATCH(C1768,estadored!$B$26:$B$322,0)</f>
        <v>#N/A</v>
      </c>
      <c r="E1768" s="73" t="s">
        <v>8915</v>
      </c>
      <c r="F1768" s="74" t="s">
        <v>5019</v>
      </c>
      <c r="G1768" s="74" t="s">
        <v>12</v>
      </c>
      <c r="H1768" s="74" t="s">
        <v>13</v>
      </c>
      <c r="I1768" s="74" t="s">
        <v>24</v>
      </c>
      <c r="J1768" s="72" t="s">
        <v>15</v>
      </c>
      <c r="K1768" s="72" t="s">
        <v>600</v>
      </c>
      <c r="L1768" s="72" t="s">
        <v>566</v>
      </c>
      <c r="M1768" s="72" t="s">
        <v>600</v>
      </c>
      <c r="N1768" s="72">
        <v>2</v>
      </c>
      <c r="O1768" s="72">
        <v>14</v>
      </c>
      <c r="P1768" s="72">
        <v>0</v>
      </c>
      <c r="Q1768" s="72" t="s">
        <v>5021</v>
      </c>
      <c r="R1768" s="72">
        <v>2.2333333333333334</v>
      </c>
      <c r="S1768" s="72">
        <v>76</v>
      </c>
      <c r="T1768" s="75">
        <v>10</v>
      </c>
      <c r="U1768" s="75">
        <v>0</v>
      </c>
      <c r="V1768" s="75" t="s">
        <v>5022</v>
      </c>
      <c r="W1768" s="75">
        <v>-76.166666666666671</v>
      </c>
      <c r="X1768" s="76" t="s">
        <v>5212</v>
      </c>
      <c r="Y1768" s="72" t="s">
        <v>5474</v>
      </c>
      <c r="Z1768" s="74" t="s">
        <v>8916</v>
      </c>
      <c r="AA1768" s="70"/>
      <c r="AB1768" s="70"/>
    </row>
    <row r="1769" spans="1:28" ht="20.100000000000001" customHeight="1">
      <c r="A1769" s="72" t="s">
        <v>763</v>
      </c>
      <c r="B1769" s="72" t="s">
        <v>11347</v>
      </c>
      <c r="C1769" s="75">
        <f t="shared" si="27"/>
        <v>35075040</v>
      </c>
      <c r="D1769" s="75" t="e">
        <f>MATCH(C1769,estadored!$B$26:$B$322,0)</f>
        <v>#N/A</v>
      </c>
      <c r="E1769" s="73" t="s">
        <v>11348</v>
      </c>
      <c r="F1769" s="74" t="s">
        <v>5019</v>
      </c>
      <c r="G1769" s="74" t="s">
        <v>12</v>
      </c>
      <c r="H1769" s="74" t="s">
        <v>64</v>
      </c>
      <c r="I1769" s="74" t="s">
        <v>14</v>
      </c>
      <c r="J1769" s="72" t="s">
        <v>15</v>
      </c>
      <c r="K1769" s="72" t="s">
        <v>11270</v>
      </c>
      <c r="L1769" s="72" t="s">
        <v>173</v>
      </c>
      <c r="M1769" s="72" t="s">
        <v>11271</v>
      </c>
      <c r="N1769" s="72">
        <v>4</v>
      </c>
      <c r="O1769" s="72">
        <v>58</v>
      </c>
      <c r="P1769" s="72">
        <v>27.7</v>
      </c>
      <c r="Q1769" s="72" t="s">
        <v>5021</v>
      </c>
      <c r="R1769" s="72">
        <v>4.9743611111111115</v>
      </c>
      <c r="S1769" s="72">
        <v>73</v>
      </c>
      <c r="T1769" s="75">
        <v>19</v>
      </c>
      <c r="U1769" s="75">
        <v>0.3</v>
      </c>
      <c r="V1769" s="75" t="s">
        <v>5022</v>
      </c>
      <c r="W1769" s="75">
        <v>-73.316749999999999</v>
      </c>
      <c r="X1769" s="76" t="s">
        <v>523</v>
      </c>
      <c r="Y1769" s="72" t="s">
        <v>6343</v>
      </c>
      <c r="Z1769" s="74" t="s">
        <v>18</v>
      </c>
      <c r="AA1769" s="70"/>
      <c r="AB1769" s="70"/>
    </row>
    <row r="1770" spans="1:28" ht="20.100000000000001" customHeight="1">
      <c r="A1770" s="72" t="s">
        <v>763</v>
      </c>
      <c r="B1770" s="72" t="s">
        <v>10760</v>
      </c>
      <c r="C1770" s="75">
        <f t="shared" si="27"/>
        <v>24015090</v>
      </c>
      <c r="D1770" s="75" t="e">
        <f>MATCH(C1770,estadored!$B$26:$B$322,0)</f>
        <v>#N/A</v>
      </c>
      <c r="E1770" s="73" t="s">
        <v>10761</v>
      </c>
      <c r="F1770" s="74" t="s">
        <v>5019</v>
      </c>
      <c r="G1770" s="74" t="s">
        <v>12</v>
      </c>
      <c r="H1770" s="74" t="s">
        <v>26</v>
      </c>
      <c r="I1770" s="74" t="s">
        <v>14</v>
      </c>
      <c r="J1770" s="72" t="s">
        <v>15</v>
      </c>
      <c r="K1770" s="72" t="s">
        <v>771</v>
      </c>
      <c r="L1770" s="72" t="s">
        <v>173</v>
      </c>
      <c r="M1770" s="72" t="s">
        <v>10712</v>
      </c>
      <c r="N1770" s="72">
        <v>5</v>
      </c>
      <c r="O1770" s="72">
        <v>42</v>
      </c>
      <c r="P1770" s="72">
        <v>38.4</v>
      </c>
      <c r="Q1770" s="72" t="s">
        <v>5021</v>
      </c>
      <c r="R1770" s="72">
        <v>5.7106666666666666</v>
      </c>
      <c r="S1770" s="72">
        <v>73</v>
      </c>
      <c r="T1770" s="75">
        <v>36</v>
      </c>
      <c r="U1770" s="75">
        <v>8.1999999999999993</v>
      </c>
      <c r="V1770" s="75" t="s">
        <v>5022</v>
      </c>
      <c r="W1770" s="75">
        <v>-73.602277777777772</v>
      </c>
      <c r="X1770" s="76" t="s">
        <v>32</v>
      </c>
      <c r="Y1770" s="72" t="s">
        <v>5506</v>
      </c>
      <c r="Z1770" s="74" t="s">
        <v>18</v>
      </c>
      <c r="AA1770" s="70"/>
      <c r="AB1770" s="70"/>
    </row>
    <row r="1771" spans="1:28" ht="20.100000000000001" customHeight="1">
      <c r="A1771" s="72" t="s">
        <v>1137</v>
      </c>
      <c r="B1771" s="72" t="s">
        <v>14682</v>
      </c>
      <c r="C1771" s="75">
        <f t="shared" si="27"/>
        <v>26175020</v>
      </c>
      <c r="D1771" s="75" t="e">
        <f>MATCH(C1771,estadored!$B$26:$B$322,0)</f>
        <v>#N/A</v>
      </c>
      <c r="E1771" s="73" t="s">
        <v>14683</v>
      </c>
      <c r="F1771" s="74" t="s">
        <v>5019</v>
      </c>
      <c r="G1771" s="74" t="s">
        <v>12</v>
      </c>
      <c r="H1771" s="74" t="s">
        <v>26</v>
      </c>
      <c r="I1771" s="74" t="s">
        <v>24</v>
      </c>
      <c r="J1771" s="72" t="s">
        <v>15</v>
      </c>
      <c r="K1771" s="72" t="s">
        <v>70</v>
      </c>
      <c r="L1771" s="72" t="s">
        <v>125</v>
      </c>
      <c r="M1771" s="72" t="s">
        <v>5248</v>
      </c>
      <c r="N1771" s="72">
        <v>5</v>
      </c>
      <c r="O1771" s="72">
        <v>26</v>
      </c>
      <c r="P1771" s="72">
        <v>0</v>
      </c>
      <c r="Q1771" s="72" t="s">
        <v>5021</v>
      </c>
      <c r="R1771" s="72">
        <v>5.4333333333333336</v>
      </c>
      <c r="S1771" s="72">
        <v>75</v>
      </c>
      <c r="T1771" s="75">
        <v>43</v>
      </c>
      <c r="U1771" s="75">
        <v>0</v>
      </c>
      <c r="V1771" s="75" t="s">
        <v>5022</v>
      </c>
      <c r="W1771" s="75">
        <v>-75.716666666666669</v>
      </c>
      <c r="X1771" s="76" t="s">
        <v>11406</v>
      </c>
      <c r="Y1771" s="72" t="s">
        <v>5961</v>
      </c>
      <c r="Z1771" s="74" t="s">
        <v>253</v>
      </c>
      <c r="AA1771" s="70"/>
      <c r="AB1771" s="70"/>
    </row>
    <row r="1772" spans="1:28" ht="20.100000000000001" customHeight="1">
      <c r="A1772" s="72" t="s">
        <v>1299</v>
      </c>
      <c r="B1772" s="72" t="s">
        <v>15078</v>
      </c>
      <c r="C1772" s="75">
        <f t="shared" si="27"/>
        <v>21210240</v>
      </c>
      <c r="D1772" s="75" t="e">
        <f>MATCH(C1772,estadored!$B$26:$B$322,0)</f>
        <v>#N/A</v>
      </c>
      <c r="E1772" s="73" t="s">
        <v>15079</v>
      </c>
      <c r="F1772" s="74" t="s">
        <v>5019</v>
      </c>
      <c r="G1772" s="74" t="s">
        <v>12</v>
      </c>
      <c r="H1772" s="74" t="s">
        <v>13</v>
      </c>
      <c r="I1772" s="74" t="s">
        <v>14</v>
      </c>
      <c r="J1772" s="72" t="s">
        <v>15</v>
      </c>
      <c r="K1772" s="72" t="s">
        <v>1324</v>
      </c>
      <c r="L1772" s="72" t="s">
        <v>637</v>
      </c>
      <c r="M1772" s="72" t="s">
        <v>1323</v>
      </c>
      <c r="N1772" s="72">
        <v>4</v>
      </c>
      <c r="O1772" s="72">
        <v>25</v>
      </c>
      <c r="P1772" s="72">
        <v>15.7</v>
      </c>
      <c r="Q1772" s="72" t="s">
        <v>5021</v>
      </c>
      <c r="R1772" s="72">
        <v>4.4210277777777778</v>
      </c>
      <c r="S1772" s="72">
        <v>75</v>
      </c>
      <c r="T1772" s="75">
        <v>13</v>
      </c>
      <c r="U1772" s="75">
        <v>14</v>
      </c>
      <c r="V1772" s="75" t="s">
        <v>5022</v>
      </c>
      <c r="W1772" s="75">
        <v>-75.220555555555563</v>
      </c>
      <c r="X1772" s="76" t="s">
        <v>12054</v>
      </c>
      <c r="Y1772" s="72" t="s">
        <v>12512</v>
      </c>
      <c r="Z1772" s="74" t="s">
        <v>18</v>
      </c>
      <c r="AA1772" s="70"/>
      <c r="AB1772" s="70"/>
    </row>
    <row r="1773" spans="1:28" ht="20.100000000000001" customHeight="1">
      <c r="A1773" s="72" t="s">
        <v>564</v>
      </c>
      <c r="B1773" s="72" t="s">
        <v>8878</v>
      </c>
      <c r="C1773" s="75">
        <f t="shared" si="27"/>
        <v>21050010</v>
      </c>
      <c r="D1773" s="75" t="e">
        <f>MATCH(C1773,estadored!$B$26:$B$322,0)</f>
        <v>#N/A</v>
      </c>
      <c r="E1773" s="73" t="s">
        <v>8879</v>
      </c>
      <c r="F1773" s="74" t="s">
        <v>5019</v>
      </c>
      <c r="G1773" s="74" t="s">
        <v>12</v>
      </c>
      <c r="H1773" s="74" t="s">
        <v>13</v>
      </c>
      <c r="I1773" s="74" t="s">
        <v>24</v>
      </c>
      <c r="J1773" s="72" t="s">
        <v>15</v>
      </c>
      <c r="K1773" s="72" t="s">
        <v>598</v>
      </c>
      <c r="L1773" s="72" t="s">
        <v>174</v>
      </c>
      <c r="M1773" s="72" t="s">
        <v>599</v>
      </c>
      <c r="N1773" s="72">
        <v>2</v>
      </c>
      <c r="O1773" s="72">
        <v>32</v>
      </c>
      <c r="P1773" s="72">
        <v>53.5</v>
      </c>
      <c r="Q1773" s="72" t="s">
        <v>5021</v>
      </c>
      <c r="R1773" s="72">
        <v>2.5481944444444444</v>
      </c>
      <c r="S1773" s="72">
        <v>76</v>
      </c>
      <c r="T1773" s="75">
        <v>3</v>
      </c>
      <c r="U1773" s="75">
        <v>50.2</v>
      </c>
      <c r="V1773" s="75" t="s">
        <v>5022</v>
      </c>
      <c r="W1773" s="75">
        <v>-76.063944444444445</v>
      </c>
      <c r="X1773" s="76" t="s">
        <v>193</v>
      </c>
      <c r="Y1773" s="72" t="s">
        <v>8880</v>
      </c>
      <c r="Z1773" s="74" t="s">
        <v>121</v>
      </c>
      <c r="AA1773" s="70"/>
      <c r="AB1773" s="70"/>
    </row>
    <row r="1774" spans="1:28" ht="20.100000000000001" customHeight="1">
      <c r="A1774" s="72" t="s">
        <v>564</v>
      </c>
      <c r="B1774" s="72" t="s">
        <v>8897</v>
      </c>
      <c r="C1774" s="75">
        <f t="shared" si="27"/>
        <v>21050110</v>
      </c>
      <c r="D1774" s="75" t="e">
        <f>MATCH(C1774,estadored!$B$26:$B$322,0)</f>
        <v>#N/A</v>
      </c>
      <c r="E1774" s="73" t="s">
        <v>8898</v>
      </c>
      <c r="F1774" s="74" t="s">
        <v>5019</v>
      </c>
      <c r="G1774" s="74" t="s">
        <v>12</v>
      </c>
      <c r="H1774" s="74" t="s">
        <v>13</v>
      </c>
      <c r="I1774" s="74" t="s">
        <v>24</v>
      </c>
      <c r="J1774" s="72" t="s">
        <v>15</v>
      </c>
      <c r="K1774" s="72" t="s">
        <v>598</v>
      </c>
      <c r="L1774" s="72" t="s">
        <v>174</v>
      </c>
      <c r="M1774" s="72" t="s">
        <v>599</v>
      </c>
      <c r="N1774" s="72">
        <v>2</v>
      </c>
      <c r="O1774" s="72">
        <v>32</v>
      </c>
      <c r="P1774" s="72">
        <v>53.5</v>
      </c>
      <c r="Q1774" s="72" t="s">
        <v>5021</v>
      </c>
      <c r="R1774" s="72">
        <v>2.5481944444444444</v>
      </c>
      <c r="S1774" s="72">
        <v>76</v>
      </c>
      <c r="T1774" s="75">
        <v>3</v>
      </c>
      <c r="U1774" s="75">
        <v>50.2</v>
      </c>
      <c r="V1774" s="75" t="s">
        <v>5022</v>
      </c>
      <c r="W1774" s="75">
        <v>-76.063944444444445</v>
      </c>
      <c r="X1774" s="76" t="s">
        <v>193</v>
      </c>
      <c r="Y1774" s="72" t="s">
        <v>228</v>
      </c>
      <c r="Z1774" s="74" t="s">
        <v>121</v>
      </c>
      <c r="AA1774" s="70"/>
      <c r="AB1774" s="70"/>
    </row>
    <row r="1775" spans="1:28" ht="20.100000000000001" customHeight="1">
      <c r="A1775" s="72" t="s">
        <v>564</v>
      </c>
      <c r="B1775" s="72" t="s">
        <v>3275</v>
      </c>
      <c r="C1775" s="75">
        <f t="shared" si="27"/>
        <v>21055070</v>
      </c>
      <c r="D1775" s="75">
        <f>MATCH(C1775,estadored!$B$26:$B$322,0)</f>
        <v>79</v>
      </c>
      <c r="E1775" s="73" t="s">
        <v>605</v>
      </c>
      <c r="F1775" s="74" t="s">
        <v>38</v>
      </c>
      <c r="G1775" s="74" t="s">
        <v>12</v>
      </c>
      <c r="H1775" s="74" t="s">
        <v>64</v>
      </c>
      <c r="I1775" s="74" t="s">
        <v>14</v>
      </c>
      <c r="J1775" s="72" t="s">
        <v>15</v>
      </c>
      <c r="K1775" s="72" t="s">
        <v>598</v>
      </c>
      <c r="L1775" s="72" t="s">
        <v>174</v>
      </c>
      <c r="M1775" s="72" t="s">
        <v>599</v>
      </c>
      <c r="N1775" s="72">
        <v>2</v>
      </c>
      <c r="O1775" s="72">
        <v>32</v>
      </c>
      <c r="P1775" s="72">
        <v>53.5</v>
      </c>
      <c r="Q1775" s="72" t="s">
        <v>5021</v>
      </c>
      <c r="R1775" s="72">
        <v>2.5481944444444444</v>
      </c>
      <c r="S1775" s="72">
        <v>76</v>
      </c>
      <c r="T1775" s="75">
        <v>3</v>
      </c>
      <c r="U1775" s="75">
        <v>50.2</v>
      </c>
      <c r="V1775" s="75" t="s">
        <v>5022</v>
      </c>
      <c r="W1775" s="75">
        <v>-76.063944444444445</v>
      </c>
      <c r="X1775" s="76" t="s">
        <v>193</v>
      </c>
      <c r="Y1775" s="72" t="s">
        <v>606</v>
      </c>
      <c r="Z1775" s="74" t="s">
        <v>18</v>
      </c>
      <c r="AA1775" s="70"/>
      <c r="AB1775" s="70"/>
    </row>
    <row r="1776" spans="1:28" ht="20.100000000000001" customHeight="1">
      <c r="A1776" s="72" t="s">
        <v>564</v>
      </c>
      <c r="B1776" s="72" t="s">
        <v>9034</v>
      </c>
      <c r="C1776" s="75">
        <f t="shared" si="27"/>
        <v>21085020</v>
      </c>
      <c r="D1776" s="75" t="e">
        <f>MATCH(C1776,estadored!$B$26:$B$322,0)</f>
        <v>#N/A</v>
      </c>
      <c r="E1776" s="73" t="s">
        <v>9035</v>
      </c>
      <c r="F1776" s="74" t="s">
        <v>5019</v>
      </c>
      <c r="G1776" s="74" t="s">
        <v>12</v>
      </c>
      <c r="H1776" s="74" t="s">
        <v>26</v>
      </c>
      <c r="I1776" s="74" t="s">
        <v>24</v>
      </c>
      <c r="J1776" s="72" t="s">
        <v>15</v>
      </c>
      <c r="K1776" s="72" t="s">
        <v>9036</v>
      </c>
      <c r="L1776" s="72" t="s">
        <v>566</v>
      </c>
      <c r="M1776" s="72" t="s">
        <v>9030</v>
      </c>
      <c r="N1776" s="72">
        <v>2</v>
      </c>
      <c r="O1776" s="72">
        <v>39</v>
      </c>
      <c r="P1776" s="72">
        <v>7.9</v>
      </c>
      <c r="Q1776" s="72" t="s">
        <v>5021</v>
      </c>
      <c r="R1776" s="72">
        <v>2.6521944444444445</v>
      </c>
      <c r="S1776" s="72">
        <v>75</v>
      </c>
      <c r="T1776" s="75">
        <v>37</v>
      </c>
      <c r="U1776" s="75">
        <v>45.3</v>
      </c>
      <c r="V1776" s="75" t="s">
        <v>5022</v>
      </c>
      <c r="W1776" s="75">
        <v>-75.629249999999999</v>
      </c>
      <c r="X1776" s="76" t="s">
        <v>9037</v>
      </c>
      <c r="Y1776" s="72" t="s">
        <v>228</v>
      </c>
      <c r="Z1776" s="74" t="s">
        <v>9008</v>
      </c>
      <c r="AA1776" s="70"/>
      <c r="AB1776" s="70"/>
    </row>
    <row r="1777" spans="1:28" ht="20.100000000000001" customHeight="1">
      <c r="A1777" s="72" t="s">
        <v>493</v>
      </c>
      <c r="B1777" s="72" t="s">
        <v>8259</v>
      </c>
      <c r="C1777" s="75">
        <f t="shared" si="27"/>
        <v>35015020</v>
      </c>
      <c r="D1777" s="75" t="e">
        <f>MATCH(C1777,estadored!$B$26:$B$322,0)</f>
        <v>#N/A</v>
      </c>
      <c r="E1777" s="73" t="s">
        <v>8260</v>
      </c>
      <c r="F1777" s="74" t="s">
        <v>5019</v>
      </c>
      <c r="G1777" s="74" t="s">
        <v>12</v>
      </c>
      <c r="H1777" s="74" t="s">
        <v>64</v>
      </c>
      <c r="I1777" s="74" t="s">
        <v>24</v>
      </c>
      <c r="J1777" s="72" t="s">
        <v>15</v>
      </c>
      <c r="K1777" s="72" t="s">
        <v>8245</v>
      </c>
      <c r="L1777" s="72" t="s">
        <v>501</v>
      </c>
      <c r="M1777" s="72" t="s">
        <v>8246</v>
      </c>
      <c r="N1777" s="72">
        <v>3</v>
      </c>
      <c r="O1777" s="72">
        <v>41</v>
      </c>
      <c r="P1777" s="72">
        <v>0</v>
      </c>
      <c r="Q1777" s="72" t="s">
        <v>5021</v>
      </c>
      <c r="R1777" s="72">
        <v>3.6833333333333336</v>
      </c>
      <c r="S1777" s="72">
        <v>73</v>
      </c>
      <c r="T1777" s="75">
        <v>42</v>
      </c>
      <c r="U1777" s="75">
        <v>0</v>
      </c>
      <c r="V1777" s="75" t="s">
        <v>5022</v>
      </c>
      <c r="W1777" s="75">
        <v>-73.7</v>
      </c>
      <c r="X1777" s="76" t="s">
        <v>287</v>
      </c>
      <c r="Y1777" s="72" t="s">
        <v>8261</v>
      </c>
      <c r="Z1777" s="74" t="s">
        <v>8173</v>
      </c>
      <c r="AA1777" s="70"/>
      <c r="AB1777" s="70"/>
    </row>
    <row r="1778" spans="1:28" ht="20.100000000000001" customHeight="1">
      <c r="A1778" s="72" t="s">
        <v>674</v>
      </c>
      <c r="B1778" s="72" t="s">
        <v>10128</v>
      </c>
      <c r="C1778" s="75">
        <f t="shared" si="27"/>
        <v>25021620</v>
      </c>
      <c r="D1778" s="75" t="e">
        <f>MATCH(C1778,estadored!$B$26:$B$322,0)</f>
        <v>#N/A</v>
      </c>
      <c r="E1778" s="73" t="s">
        <v>10129</v>
      </c>
      <c r="F1778" s="74" t="s">
        <v>5019</v>
      </c>
      <c r="G1778" s="74" t="s">
        <v>12</v>
      </c>
      <c r="H1778" s="74" t="s">
        <v>13</v>
      </c>
      <c r="I1778" s="74" t="s">
        <v>14</v>
      </c>
      <c r="J1778" s="72" t="s">
        <v>15</v>
      </c>
      <c r="K1778" s="72" t="s">
        <v>3430</v>
      </c>
      <c r="L1778" s="72" t="s">
        <v>160</v>
      </c>
      <c r="M1778" s="72" t="s">
        <v>10130</v>
      </c>
      <c r="N1778" s="72">
        <v>9</v>
      </c>
      <c r="O1778" s="72">
        <v>41</v>
      </c>
      <c r="P1778" s="72">
        <v>1.6</v>
      </c>
      <c r="Q1778" s="72" t="s">
        <v>5021</v>
      </c>
      <c r="R1778" s="72">
        <v>9.6837777777777774</v>
      </c>
      <c r="S1778" s="72">
        <v>74</v>
      </c>
      <c r="T1778" s="75">
        <v>19</v>
      </c>
      <c r="U1778" s="75">
        <v>19.8</v>
      </c>
      <c r="V1778" s="75" t="s">
        <v>5022</v>
      </c>
      <c r="W1778" s="75">
        <v>-74.322166666666661</v>
      </c>
      <c r="X1778" s="76" t="s">
        <v>119</v>
      </c>
      <c r="Y1778" s="72" t="s">
        <v>10127</v>
      </c>
      <c r="Z1778" s="74" t="s">
        <v>18</v>
      </c>
      <c r="AA1778" s="70"/>
      <c r="AB1778" s="70"/>
    </row>
    <row r="1779" spans="1:28" ht="20.100000000000001" customHeight="1">
      <c r="A1779" s="72" t="s">
        <v>564</v>
      </c>
      <c r="B1779" s="72" t="s">
        <v>8924</v>
      </c>
      <c r="C1779" s="75">
        <f t="shared" si="27"/>
        <v>21050210</v>
      </c>
      <c r="D1779" s="75" t="e">
        <f>MATCH(C1779,estadored!$B$26:$B$322,0)</f>
        <v>#N/A</v>
      </c>
      <c r="E1779" s="73" t="s">
        <v>8925</v>
      </c>
      <c r="F1779" s="74" t="s">
        <v>5019</v>
      </c>
      <c r="G1779" s="74" t="s">
        <v>12</v>
      </c>
      <c r="H1779" s="74" t="s">
        <v>13</v>
      </c>
      <c r="I1779" s="74" t="s">
        <v>24</v>
      </c>
      <c r="J1779" s="72" t="s">
        <v>15</v>
      </c>
      <c r="K1779" s="72" t="s">
        <v>601</v>
      </c>
      <c r="L1779" s="72" t="s">
        <v>174</v>
      </c>
      <c r="M1779" s="72" t="s">
        <v>602</v>
      </c>
      <c r="N1779" s="72">
        <v>2</v>
      </c>
      <c r="O1779" s="72">
        <v>54</v>
      </c>
      <c r="P1779" s="72">
        <v>0</v>
      </c>
      <c r="Q1779" s="72" t="s">
        <v>5021</v>
      </c>
      <c r="R1779" s="72">
        <v>2.9</v>
      </c>
      <c r="S1779" s="72">
        <v>76</v>
      </c>
      <c r="T1779" s="75">
        <v>6</v>
      </c>
      <c r="U1779" s="75">
        <v>0</v>
      </c>
      <c r="V1779" s="75" t="s">
        <v>5022</v>
      </c>
      <c r="W1779" s="75">
        <v>-76.099999999999994</v>
      </c>
      <c r="X1779" s="76" t="s">
        <v>5561</v>
      </c>
      <c r="Y1779" s="72" t="s">
        <v>5474</v>
      </c>
      <c r="Z1779" s="74" t="s">
        <v>8902</v>
      </c>
      <c r="AA1779" s="70"/>
      <c r="AB1779" s="70"/>
    </row>
    <row r="1780" spans="1:28" ht="20.100000000000001" customHeight="1">
      <c r="A1780" s="72" t="s">
        <v>1137</v>
      </c>
      <c r="B1780" s="72" t="s">
        <v>14661</v>
      </c>
      <c r="C1780" s="75">
        <f t="shared" si="27"/>
        <v>26167070</v>
      </c>
      <c r="D1780" s="75" t="e">
        <f>MATCH(C1780,estadored!$B$26:$B$322,0)</f>
        <v>#N/A</v>
      </c>
      <c r="E1780" s="73" t="s">
        <v>14662</v>
      </c>
      <c r="F1780" s="74" t="s">
        <v>5019</v>
      </c>
      <c r="G1780" s="74" t="s">
        <v>19</v>
      </c>
      <c r="H1780" s="74" t="s">
        <v>31</v>
      </c>
      <c r="I1780" s="74" t="s">
        <v>14</v>
      </c>
      <c r="J1780" s="72" t="s">
        <v>15</v>
      </c>
      <c r="K1780" s="72" t="s">
        <v>174</v>
      </c>
      <c r="L1780" s="72" t="s">
        <v>125</v>
      </c>
      <c r="M1780" s="72" t="s">
        <v>14644</v>
      </c>
      <c r="N1780" s="72">
        <v>5</v>
      </c>
      <c r="O1780" s="72">
        <v>16</v>
      </c>
      <c r="P1780" s="72">
        <v>5.9</v>
      </c>
      <c r="Q1780" s="72" t="s">
        <v>5021</v>
      </c>
      <c r="R1780" s="72">
        <v>5.2683055555555551</v>
      </c>
      <c r="S1780" s="72">
        <v>75</v>
      </c>
      <c r="T1780" s="75">
        <v>39</v>
      </c>
      <c r="U1780" s="75">
        <v>51.1</v>
      </c>
      <c r="V1780" s="75" t="s">
        <v>5022</v>
      </c>
      <c r="W1780" s="75">
        <v>-75.664194444444448</v>
      </c>
      <c r="X1780" s="76" t="s">
        <v>14663</v>
      </c>
      <c r="Y1780" s="72" t="s">
        <v>7542</v>
      </c>
      <c r="Z1780" s="74" t="s">
        <v>18</v>
      </c>
      <c r="AA1780" s="70"/>
      <c r="AB1780" s="70"/>
    </row>
    <row r="1781" spans="1:28" ht="20.100000000000001" customHeight="1">
      <c r="A1781" s="72" t="s">
        <v>1137</v>
      </c>
      <c r="B1781" s="72" t="s">
        <v>14669</v>
      </c>
      <c r="C1781" s="75">
        <f t="shared" si="27"/>
        <v>26170250</v>
      </c>
      <c r="D1781" s="75" t="e">
        <f>MATCH(C1781,estadored!$B$26:$B$322,0)</f>
        <v>#N/A</v>
      </c>
      <c r="E1781" s="73" t="s">
        <v>14670</v>
      </c>
      <c r="F1781" s="74" t="s">
        <v>5019</v>
      </c>
      <c r="G1781" s="74" t="s">
        <v>12</v>
      </c>
      <c r="H1781" s="74" t="s">
        <v>13</v>
      </c>
      <c r="I1781" s="74" t="s">
        <v>24</v>
      </c>
      <c r="J1781" s="72" t="s">
        <v>15</v>
      </c>
      <c r="K1781" s="72" t="s">
        <v>174</v>
      </c>
      <c r="L1781" s="72" t="s">
        <v>1212</v>
      </c>
      <c r="M1781" s="72" t="s">
        <v>14671</v>
      </c>
      <c r="N1781" s="72">
        <v>5</v>
      </c>
      <c r="O1781" s="72">
        <v>16</v>
      </c>
      <c r="P1781" s="72">
        <v>0</v>
      </c>
      <c r="Q1781" s="72" t="s">
        <v>5021</v>
      </c>
      <c r="R1781" s="72">
        <v>5.2666666666666666</v>
      </c>
      <c r="S1781" s="72">
        <v>75</v>
      </c>
      <c r="T1781" s="75">
        <v>40</v>
      </c>
      <c r="U1781" s="75">
        <v>0</v>
      </c>
      <c r="V1781" s="75" t="s">
        <v>5022</v>
      </c>
      <c r="W1781" s="75">
        <v>-75.666666666666671</v>
      </c>
      <c r="X1781" s="76" t="s">
        <v>8955</v>
      </c>
      <c r="Y1781" s="72" t="s">
        <v>5839</v>
      </c>
      <c r="Z1781" s="74" t="s">
        <v>6399</v>
      </c>
      <c r="AA1781" s="70"/>
      <c r="AB1781" s="70"/>
    </row>
    <row r="1782" spans="1:28" ht="20.100000000000001" customHeight="1">
      <c r="A1782" s="72" t="s">
        <v>674</v>
      </c>
      <c r="B1782" s="72" t="s">
        <v>9908</v>
      </c>
      <c r="C1782" s="75">
        <f t="shared" si="27"/>
        <v>15070070</v>
      </c>
      <c r="D1782" s="75" t="e">
        <f>MATCH(C1782,estadored!$B$26:$B$322,0)</f>
        <v>#N/A</v>
      </c>
      <c r="E1782" s="73" t="s">
        <v>9909</v>
      </c>
      <c r="F1782" s="74" t="s">
        <v>5019</v>
      </c>
      <c r="G1782" s="74" t="s">
        <v>12</v>
      </c>
      <c r="H1782" s="74" t="s">
        <v>13</v>
      </c>
      <c r="I1782" s="74" t="s">
        <v>14</v>
      </c>
      <c r="J1782" s="72" t="s">
        <v>15</v>
      </c>
      <c r="K1782" s="72" t="s">
        <v>9910</v>
      </c>
      <c r="L1782" s="72" t="s">
        <v>678</v>
      </c>
      <c r="M1782" s="72" t="s">
        <v>710</v>
      </c>
      <c r="N1782" s="72">
        <v>12</v>
      </c>
      <c r="O1782" s="72">
        <v>7</v>
      </c>
      <c r="P1782" s="72">
        <v>34.9</v>
      </c>
      <c r="Q1782" s="72" t="s">
        <v>5021</v>
      </c>
      <c r="R1782" s="72">
        <v>12.126361111111111</v>
      </c>
      <c r="S1782" s="72">
        <v>71</v>
      </c>
      <c r="T1782" s="75">
        <v>57</v>
      </c>
      <c r="U1782" s="75">
        <v>8.1999999999999993</v>
      </c>
      <c r="V1782" s="75" t="s">
        <v>5022</v>
      </c>
      <c r="W1782" s="75">
        <v>-71.95227777777778</v>
      </c>
      <c r="X1782" s="76" t="s">
        <v>5419</v>
      </c>
      <c r="Y1782" s="72" t="s">
        <v>5317</v>
      </c>
      <c r="Z1782" s="74" t="s">
        <v>18</v>
      </c>
      <c r="AA1782" s="70"/>
      <c r="AB1782" s="70"/>
    </row>
    <row r="1783" spans="1:28" ht="20.100000000000001" customHeight="1">
      <c r="A1783" s="72" t="s">
        <v>1031</v>
      </c>
      <c r="B1783" s="72" t="s">
        <v>12378</v>
      </c>
      <c r="C1783" s="75">
        <f t="shared" si="27"/>
        <v>16015020</v>
      </c>
      <c r="D1783" s="75" t="e">
        <f>MATCH(C1783,estadored!$B$26:$B$322,0)</f>
        <v>#N/A</v>
      </c>
      <c r="E1783" s="73" t="s">
        <v>12379</v>
      </c>
      <c r="F1783" s="74" t="s">
        <v>5019</v>
      </c>
      <c r="G1783" s="74" t="s">
        <v>12</v>
      </c>
      <c r="H1783" s="74" t="s">
        <v>57</v>
      </c>
      <c r="I1783" s="74" t="s">
        <v>14</v>
      </c>
      <c r="J1783" s="72" t="s">
        <v>15</v>
      </c>
      <c r="K1783" s="72" t="s">
        <v>1034</v>
      </c>
      <c r="L1783" s="72" t="s">
        <v>492</v>
      </c>
      <c r="M1783" s="72" t="s">
        <v>1038</v>
      </c>
      <c r="N1783" s="72">
        <v>7</v>
      </c>
      <c r="O1783" s="72">
        <v>22</v>
      </c>
      <c r="P1783" s="72">
        <v>23.2</v>
      </c>
      <c r="Q1783" s="72" t="s">
        <v>5021</v>
      </c>
      <c r="R1783" s="72">
        <v>7.3731111111111103</v>
      </c>
      <c r="S1783" s="72">
        <v>72</v>
      </c>
      <c r="T1783" s="75">
        <v>38</v>
      </c>
      <c r="U1783" s="75">
        <v>42</v>
      </c>
      <c r="V1783" s="75" t="s">
        <v>5022</v>
      </c>
      <c r="W1783" s="75">
        <v>-72.64500000000001</v>
      </c>
      <c r="X1783" s="76" t="s">
        <v>12380</v>
      </c>
      <c r="Y1783" s="72" t="s">
        <v>5049</v>
      </c>
      <c r="Z1783" s="74" t="s">
        <v>18</v>
      </c>
      <c r="AA1783" s="70"/>
      <c r="AB1783" s="70"/>
    </row>
    <row r="1784" spans="1:28" ht="20.100000000000001" customHeight="1">
      <c r="A1784" s="72" t="s">
        <v>303</v>
      </c>
      <c r="B1784" s="72" t="s">
        <v>7228</v>
      </c>
      <c r="C1784" s="75">
        <f t="shared" si="27"/>
        <v>25021560</v>
      </c>
      <c r="D1784" s="75" t="e">
        <f>MATCH(C1784,estadored!$B$26:$B$322,0)</f>
        <v>#N/A</v>
      </c>
      <c r="E1784" s="73" t="s">
        <v>7229</v>
      </c>
      <c r="F1784" s="74" t="s">
        <v>5019</v>
      </c>
      <c r="G1784" s="74" t="s">
        <v>12</v>
      </c>
      <c r="H1784" s="74" t="s">
        <v>13</v>
      </c>
      <c r="I1784" s="74" t="s">
        <v>14</v>
      </c>
      <c r="J1784" s="72" t="s">
        <v>15</v>
      </c>
      <c r="K1784" s="72" t="s">
        <v>7074</v>
      </c>
      <c r="L1784" s="72" t="s">
        <v>182</v>
      </c>
      <c r="M1784" s="72" t="s">
        <v>182</v>
      </c>
      <c r="N1784" s="72">
        <v>8</v>
      </c>
      <c r="O1784" s="72">
        <v>54</v>
      </c>
      <c r="P1784" s="72">
        <v>10</v>
      </c>
      <c r="Q1784" s="72" t="s">
        <v>5021</v>
      </c>
      <c r="R1784" s="72">
        <v>8.9027777777777786</v>
      </c>
      <c r="S1784" s="72">
        <v>74</v>
      </c>
      <c r="T1784" s="75">
        <v>47</v>
      </c>
      <c r="U1784" s="75">
        <v>55</v>
      </c>
      <c r="V1784" s="75" t="s">
        <v>5022</v>
      </c>
      <c r="W1784" s="75">
        <v>-74.798611111111114</v>
      </c>
      <c r="X1784" s="76" t="s">
        <v>50</v>
      </c>
      <c r="Y1784" s="72" t="s">
        <v>181</v>
      </c>
      <c r="Z1784" s="74" t="s">
        <v>18</v>
      </c>
      <c r="AA1784" s="70"/>
      <c r="AB1784" s="70"/>
    </row>
    <row r="1785" spans="1:28" ht="20.100000000000001" customHeight="1">
      <c r="A1785" s="72" t="s">
        <v>493</v>
      </c>
      <c r="B1785" s="72" t="s">
        <v>7967</v>
      </c>
      <c r="C1785" s="75">
        <f t="shared" si="27"/>
        <v>32040020</v>
      </c>
      <c r="D1785" s="75" t="e">
        <f>MATCH(C1785,estadored!$B$26:$B$322,0)</f>
        <v>#N/A</v>
      </c>
      <c r="E1785" s="73" t="s">
        <v>7968</v>
      </c>
      <c r="F1785" s="74" t="s">
        <v>5019</v>
      </c>
      <c r="G1785" s="74" t="s">
        <v>12</v>
      </c>
      <c r="H1785" s="74" t="s">
        <v>13</v>
      </c>
      <c r="I1785" s="74" t="s">
        <v>14</v>
      </c>
      <c r="J1785" s="72" t="s">
        <v>15</v>
      </c>
      <c r="K1785" s="72" t="s">
        <v>7933</v>
      </c>
      <c r="L1785" s="72" t="s">
        <v>494</v>
      </c>
      <c r="M1785" s="72" t="s">
        <v>495</v>
      </c>
      <c r="N1785" s="72">
        <v>2</v>
      </c>
      <c r="O1785" s="72">
        <v>22</v>
      </c>
      <c r="P1785" s="72">
        <v>27.4</v>
      </c>
      <c r="Q1785" s="72" t="s">
        <v>5021</v>
      </c>
      <c r="R1785" s="72">
        <v>2.3742777777777779</v>
      </c>
      <c r="S1785" s="72">
        <v>73</v>
      </c>
      <c r="T1785" s="75">
        <v>9</v>
      </c>
      <c r="U1785" s="75">
        <v>59</v>
      </c>
      <c r="V1785" s="75" t="s">
        <v>5022</v>
      </c>
      <c r="W1785" s="75">
        <v>-73.166388888888889</v>
      </c>
      <c r="X1785" s="76" t="s">
        <v>504</v>
      </c>
      <c r="Y1785" s="72" t="s">
        <v>466</v>
      </c>
      <c r="Z1785" s="74" t="s">
        <v>18</v>
      </c>
      <c r="AA1785" s="70"/>
      <c r="AB1785" s="70"/>
    </row>
    <row r="1786" spans="1:28" ht="20.100000000000001" customHeight="1">
      <c r="A1786" s="72" t="s">
        <v>493</v>
      </c>
      <c r="B1786" s="72" t="s">
        <v>7980</v>
      </c>
      <c r="C1786" s="75">
        <f t="shared" si="27"/>
        <v>32047040</v>
      </c>
      <c r="D1786" s="75" t="e">
        <f>MATCH(C1786,estadored!$B$26:$B$322,0)</f>
        <v>#N/A</v>
      </c>
      <c r="E1786" s="73" t="s">
        <v>7968</v>
      </c>
      <c r="F1786" s="74" t="s">
        <v>5019</v>
      </c>
      <c r="G1786" s="74" t="s">
        <v>19</v>
      </c>
      <c r="H1786" s="74" t="s">
        <v>20</v>
      </c>
      <c r="I1786" s="74" t="s">
        <v>24</v>
      </c>
      <c r="J1786" s="72" t="s">
        <v>15</v>
      </c>
      <c r="K1786" s="72" t="s">
        <v>7933</v>
      </c>
      <c r="L1786" s="72" t="s">
        <v>494</v>
      </c>
      <c r="M1786" s="72" t="s">
        <v>495</v>
      </c>
      <c r="N1786" s="72">
        <v>2</v>
      </c>
      <c r="O1786" s="72">
        <v>22</v>
      </c>
      <c r="P1786" s="72">
        <v>27.4</v>
      </c>
      <c r="Q1786" s="72" t="s">
        <v>5021</v>
      </c>
      <c r="R1786" s="72">
        <v>2.3742777777777779</v>
      </c>
      <c r="S1786" s="72">
        <v>73</v>
      </c>
      <c r="T1786" s="75">
        <v>9</v>
      </c>
      <c r="U1786" s="75">
        <v>59</v>
      </c>
      <c r="V1786" s="75" t="s">
        <v>5022</v>
      </c>
      <c r="W1786" s="75">
        <v>-73.166388888888889</v>
      </c>
      <c r="X1786" s="76" t="s">
        <v>7981</v>
      </c>
      <c r="Y1786" s="72" t="s">
        <v>7938</v>
      </c>
      <c r="Z1786" s="74" t="s">
        <v>46</v>
      </c>
      <c r="AA1786" s="70"/>
      <c r="AB1786" s="70"/>
    </row>
    <row r="1787" spans="1:28" ht="20.100000000000001" customHeight="1">
      <c r="A1787" s="72" t="s">
        <v>303</v>
      </c>
      <c r="B1787" s="72" t="s">
        <v>7016</v>
      </c>
      <c r="C1787" s="75">
        <f t="shared" si="27"/>
        <v>14019020</v>
      </c>
      <c r="D1787" s="75" t="e">
        <f>MATCH(C1787,estadored!$B$26:$B$322,0)</f>
        <v>#N/A</v>
      </c>
      <c r="E1787" s="73" t="s">
        <v>7017</v>
      </c>
      <c r="F1787" s="74" t="s">
        <v>5019</v>
      </c>
      <c r="G1787" s="74" t="s">
        <v>19</v>
      </c>
      <c r="H1787" s="74" t="s">
        <v>98</v>
      </c>
      <c r="I1787" s="74" t="s">
        <v>24</v>
      </c>
      <c r="J1787" s="72" t="s">
        <v>15</v>
      </c>
      <c r="K1787" s="72" t="s">
        <v>92</v>
      </c>
      <c r="L1787" s="72" t="s">
        <v>175</v>
      </c>
      <c r="M1787" s="72" t="s">
        <v>304</v>
      </c>
      <c r="N1787" s="72">
        <v>10</v>
      </c>
      <c r="O1787" s="72">
        <v>11</v>
      </c>
      <c r="P1787" s="72">
        <v>43.5</v>
      </c>
      <c r="Q1787" s="72" t="s">
        <v>5021</v>
      </c>
      <c r="R1787" s="72">
        <v>10.195416666666667</v>
      </c>
      <c r="S1787" s="72">
        <v>75</v>
      </c>
      <c r="T1787" s="75">
        <v>44</v>
      </c>
      <c r="U1787" s="75">
        <v>50.3</v>
      </c>
      <c r="V1787" s="75" t="s">
        <v>5022</v>
      </c>
      <c r="W1787" s="75">
        <v>-75.747305555555556</v>
      </c>
      <c r="X1787" s="76" t="s">
        <v>84</v>
      </c>
      <c r="Y1787" s="72" t="s">
        <v>5292</v>
      </c>
      <c r="Z1787" s="74" t="s">
        <v>364</v>
      </c>
      <c r="AA1787" s="70"/>
      <c r="AB1787" s="70"/>
    </row>
    <row r="1788" spans="1:28" ht="20.100000000000001" customHeight="1">
      <c r="A1788" s="72" t="s">
        <v>1371</v>
      </c>
      <c r="B1788" s="72" t="s">
        <v>16172</v>
      </c>
      <c r="C1788" s="75">
        <f t="shared" si="27"/>
        <v>24011100</v>
      </c>
      <c r="D1788" s="75" t="e">
        <f>MATCH(C1788,estadored!$B$26:$B$322,0)</f>
        <v>#N/A</v>
      </c>
      <c r="E1788" s="73" t="s">
        <v>16173</v>
      </c>
      <c r="F1788" s="74" t="s">
        <v>5019</v>
      </c>
      <c r="G1788" s="74" t="s">
        <v>12</v>
      </c>
      <c r="H1788" s="74" t="s">
        <v>67</v>
      </c>
      <c r="I1788" s="74" t="s">
        <v>14</v>
      </c>
      <c r="J1788" s="72" t="s">
        <v>15</v>
      </c>
      <c r="K1788" s="72" t="s">
        <v>16174</v>
      </c>
      <c r="L1788" s="72" t="s">
        <v>522</v>
      </c>
      <c r="M1788" s="72" t="s">
        <v>16175</v>
      </c>
      <c r="N1788" s="72">
        <v>5</v>
      </c>
      <c r="O1788" s="72">
        <v>28</v>
      </c>
      <c r="P1788" s="72">
        <v>2.2000000000000002</v>
      </c>
      <c r="Q1788" s="72" t="s">
        <v>5021</v>
      </c>
      <c r="R1788" s="72">
        <v>5.4672777777777775</v>
      </c>
      <c r="S1788" s="72">
        <v>73</v>
      </c>
      <c r="T1788" s="75">
        <v>44</v>
      </c>
      <c r="U1788" s="75">
        <v>5.3</v>
      </c>
      <c r="V1788" s="75" t="s">
        <v>5022</v>
      </c>
      <c r="W1788" s="75">
        <v>-73.734805555555553</v>
      </c>
      <c r="X1788" s="76" t="s">
        <v>10954</v>
      </c>
      <c r="Y1788" s="72" t="s">
        <v>12082</v>
      </c>
      <c r="Z1788" s="74" t="s">
        <v>18</v>
      </c>
      <c r="AA1788" s="70"/>
      <c r="AB1788" s="70"/>
    </row>
    <row r="1789" spans="1:28" ht="20.100000000000001" customHeight="1">
      <c r="A1789" s="72" t="s">
        <v>1371</v>
      </c>
      <c r="B1789" s="72" t="s">
        <v>16183</v>
      </c>
      <c r="C1789" s="75">
        <f t="shared" si="27"/>
        <v>24015120</v>
      </c>
      <c r="D1789" s="75" t="e">
        <f>MATCH(C1789,estadored!$B$26:$B$322,0)</f>
        <v>#N/A</v>
      </c>
      <c r="E1789" s="73" t="s">
        <v>16173</v>
      </c>
      <c r="F1789" s="74" t="s">
        <v>5019</v>
      </c>
      <c r="G1789" s="74" t="s">
        <v>12</v>
      </c>
      <c r="H1789" s="74" t="s">
        <v>64</v>
      </c>
      <c r="I1789" s="74" t="s">
        <v>14</v>
      </c>
      <c r="J1789" s="72" t="s">
        <v>15</v>
      </c>
      <c r="K1789" s="72" t="s">
        <v>16174</v>
      </c>
      <c r="L1789" s="72" t="s">
        <v>522</v>
      </c>
      <c r="M1789" s="72" t="s">
        <v>16175</v>
      </c>
      <c r="N1789" s="72">
        <v>5</v>
      </c>
      <c r="O1789" s="72">
        <v>28</v>
      </c>
      <c r="P1789" s="72">
        <v>2.2000000000000002</v>
      </c>
      <c r="Q1789" s="72" t="s">
        <v>5021</v>
      </c>
      <c r="R1789" s="72">
        <v>5.4672777777777775</v>
      </c>
      <c r="S1789" s="72">
        <v>73</v>
      </c>
      <c r="T1789" s="75">
        <v>44</v>
      </c>
      <c r="U1789" s="75">
        <v>5.3</v>
      </c>
      <c r="V1789" s="75" t="s">
        <v>5022</v>
      </c>
      <c r="W1789" s="75">
        <v>-73.734805555555553</v>
      </c>
      <c r="X1789" s="76" t="s">
        <v>10954</v>
      </c>
      <c r="Y1789" s="72" t="s">
        <v>11044</v>
      </c>
      <c r="Z1789" s="74" t="s">
        <v>18</v>
      </c>
      <c r="AA1789" s="70"/>
      <c r="AB1789" s="70"/>
    </row>
    <row r="1790" spans="1:28" ht="20.100000000000001" customHeight="1">
      <c r="A1790" s="72" t="s">
        <v>303</v>
      </c>
      <c r="B1790" s="72" t="s">
        <v>7010</v>
      </c>
      <c r="C1790" s="75">
        <f t="shared" si="27"/>
        <v>14015070</v>
      </c>
      <c r="D1790" s="75" t="e">
        <f>MATCH(C1790,estadored!$B$26:$B$322,0)</f>
        <v>#N/A</v>
      </c>
      <c r="E1790" s="73" t="s">
        <v>7011</v>
      </c>
      <c r="F1790" s="74" t="s">
        <v>5019</v>
      </c>
      <c r="G1790" s="74" t="s">
        <v>12</v>
      </c>
      <c r="H1790" s="74" t="s">
        <v>111</v>
      </c>
      <c r="I1790" s="74" t="s">
        <v>24</v>
      </c>
      <c r="J1790" s="72" t="s">
        <v>15</v>
      </c>
      <c r="K1790" s="72" t="s">
        <v>92</v>
      </c>
      <c r="L1790" s="72" t="s">
        <v>175</v>
      </c>
      <c r="M1790" s="72" t="s">
        <v>304</v>
      </c>
      <c r="N1790" s="72">
        <v>10</v>
      </c>
      <c r="O1790" s="72">
        <v>14</v>
      </c>
      <c r="P1790" s="72">
        <v>0</v>
      </c>
      <c r="Q1790" s="72" t="s">
        <v>5021</v>
      </c>
      <c r="R1790" s="72">
        <v>10.233333333333333</v>
      </c>
      <c r="S1790" s="72">
        <v>75</v>
      </c>
      <c r="T1790" s="75">
        <v>45</v>
      </c>
      <c r="U1790" s="75">
        <v>0</v>
      </c>
      <c r="V1790" s="75" t="s">
        <v>5022</v>
      </c>
      <c r="W1790" s="75">
        <v>-75.75</v>
      </c>
      <c r="X1790" s="76" t="s">
        <v>84</v>
      </c>
      <c r="Y1790" s="72" t="s">
        <v>354</v>
      </c>
      <c r="Z1790" s="74" t="s">
        <v>267</v>
      </c>
      <c r="AA1790" s="70"/>
      <c r="AB1790" s="70"/>
    </row>
    <row r="1791" spans="1:28" ht="20.100000000000001" customHeight="1">
      <c r="A1791" s="72" t="s">
        <v>892</v>
      </c>
      <c r="B1791" s="72" t="s">
        <v>11958</v>
      </c>
      <c r="C1791" s="75">
        <f t="shared" si="27"/>
        <v>51039020</v>
      </c>
      <c r="D1791" s="75" t="e">
        <f>MATCH(C1791,estadored!$B$26:$B$322,0)</f>
        <v>#N/A</v>
      </c>
      <c r="E1791" s="73" t="s">
        <v>940</v>
      </c>
      <c r="F1791" s="74" t="s">
        <v>38</v>
      </c>
      <c r="G1791" s="74" t="s">
        <v>19</v>
      </c>
      <c r="H1791" s="74" t="s">
        <v>98</v>
      </c>
      <c r="I1791" s="74" t="s">
        <v>24</v>
      </c>
      <c r="J1791" s="72" t="s">
        <v>15</v>
      </c>
      <c r="K1791" s="72" t="s">
        <v>300</v>
      </c>
      <c r="L1791" s="72" t="s">
        <v>908</v>
      </c>
      <c r="M1791" s="72" t="s">
        <v>921</v>
      </c>
      <c r="N1791" s="72">
        <v>1</v>
      </c>
      <c r="O1791" s="72">
        <v>51</v>
      </c>
      <c r="P1791" s="72">
        <v>7.9</v>
      </c>
      <c r="Q1791" s="72" t="s">
        <v>5021</v>
      </c>
      <c r="R1791" s="72">
        <v>1.8521944444444445</v>
      </c>
      <c r="S1791" s="72">
        <v>78</v>
      </c>
      <c r="T1791" s="75">
        <v>42</v>
      </c>
      <c r="U1791" s="75">
        <v>49.3</v>
      </c>
      <c r="V1791" s="75" t="s">
        <v>5022</v>
      </c>
      <c r="W1791" s="75">
        <v>-78.713694444444442</v>
      </c>
      <c r="X1791" s="76" t="s">
        <v>105</v>
      </c>
      <c r="Y1791" s="72" t="s">
        <v>941</v>
      </c>
      <c r="Z1791" s="74" t="s">
        <v>942</v>
      </c>
      <c r="AA1791" s="70"/>
      <c r="AB1791" s="70"/>
    </row>
    <row r="1792" spans="1:28" ht="20.100000000000001" customHeight="1">
      <c r="A1792" s="72" t="s">
        <v>674</v>
      </c>
      <c r="B1792" s="72" t="s">
        <v>10335</v>
      </c>
      <c r="C1792" s="75">
        <f t="shared" si="27"/>
        <v>28027160</v>
      </c>
      <c r="D1792" s="75" t="e">
        <f>MATCH(C1792,estadored!$B$26:$B$322,0)</f>
        <v>#N/A</v>
      </c>
      <c r="E1792" s="73" t="s">
        <v>10336</v>
      </c>
      <c r="F1792" s="74" t="s">
        <v>5019</v>
      </c>
      <c r="G1792" s="74" t="s">
        <v>19</v>
      </c>
      <c r="H1792" s="74" t="s">
        <v>20</v>
      </c>
      <c r="I1792" s="74" t="s">
        <v>14</v>
      </c>
      <c r="J1792" s="72" t="s">
        <v>15</v>
      </c>
      <c r="K1792" s="72" t="s">
        <v>743</v>
      </c>
      <c r="L1792" s="72" t="s">
        <v>424</v>
      </c>
      <c r="M1792" s="72" t="s">
        <v>723</v>
      </c>
      <c r="N1792" s="72">
        <v>9</v>
      </c>
      <c r="O1792" s="72">
        <v>37</v>
      </c>
      <c r="P1792" s="72">
        <v>57.1</v>
      </c>
      <c r="Q1792" s="72" t="s">
        <v>5021</v>
      </c>
      <c r="R1792" s="72">
        <v>9.6325277777777778</v>
      </c>
      <c r="S1792" s="72">
        <v>73</v>
      </c>
      <c r="T1792" s="75">
        <v>38</v>
      </c>
      <c r="U1792" s="75">
        <v>8.6</v>
      </c>
      <c r="V1792" s="75" t="s">
        <v>5022</v>
      </c>
      <c r="W1792" s="75">
        <v>-73.635722222222228</v>
      </c>
      <c r="X1792" s="76" t="s">
        <v>183</v>
      </c>
      <c r="Y1792" s="72" t="s">
        <v>5266</v>
      </c>
      <c r="Z1792" s="74" t="s">
        <v>18</v>
      </c>
      <c r="AA1792" s="70"/>
      <c r="AB1792" s="70"/>
    </row>
    <row r="1793" spans="1:28" ht="20.100000000000001" customHeight="1">
      <c r="A1793" s="72" t="s">
        <v>303</v>
      </c>
      <c r="B1793" s="72" t="s">
        <v>7006</v>
      </c>
      <c r="C1793" s="75">
        <f t="shared" si="27"/>
        <v>14015060</v>
      </c>
      <c r="D1793" s="75" t="e">
        <f>MATCH(C1793,estadored!$B$26:$B$322,0)</f>
        <v>#N/A</v>
      </c>
      <c r="E1793" s="73" t="s">
        <v>7007</v>
      </c>
      <c r="F1793" s="74" t="s">
        <v>5019</v>
      </c>
      <c r="G1793" s="74" t="s">
        <v>12</v>
      </c>
      <c r="H1793" s="74" t="s">
        <v>64</v>
      </c>
      <c r="I1793" s="74" t="s">
        <v>24</v>
      </c>
      <c r="J1793" s="72" t="s">
        <v>15</v>
      </c>
      <c r="K1793" s="72" t="s">
        <v>92</v>
      </c>
      <c r="L1793" s="72" t="s">
        <v>175</v>
      </c>
      <c r="M1793" s="72" t="s">
        <v>304</v>
      </c>
      <c r="N1793" s="72">
        <v>10</v>
      </c>
      <c r="O1793" s="72">
        <v>11</v>
      </c>
      <c r="P1793" s="72">
        <v>0</v>
      </c>
      <c r="Q1793" s="72" t="s">
        <v>5021</v>
      </c>
      <c r="R1793" s="72">
        <v>10.183333333333334</v>
      </c>
      <c r="S1793" s="72">
        <v>75</v>
      </c>
      <c r="T1793" s="75">
        <v>45</v>
      </c>
      <c r="U1793" s="75">
        <v>0</v>
      </c>
      <c r="V1793" s="75" t="s">
        <v>5022</v>
      </c>
      <c r="W1793" s="75">
        <v>-75.75</v>
      </c>
      <c r="X1793" s="76" t="s">
        <v>336</v>
      </c>
      <c r="Y1793" s="72" t="s">
        <v>7008</v>
      </c>
      <c r="Z1793" s="74" t="s">
        <v>7009</v>
      </c>
      <c r="AA1793" s="70"/>
      <c r="AB1793" s="70"/>
    </row>
    <row r="1794" spans="1:28" ht="20.100000000000001" customHeight="1">
      <c r="A1794" s="72" t="s">
        <v>1137</v>
      </c>
      <c r="B1794" s="72" t="s">
        <v>14751</v>
      </c>
      <c r="C1794" s="75">
        <f t="shared" ref="C1794:C1857" si="28">B1794+0</f>
        <v>54010010</v>
      </c>
      <c r="D1794" s="75" t="e">
        <f>MATCH(C1794,estadored!$B$26:$B$322,0)</f>
        <v>#N/A</v>
      </c>
      <c r="E1794" s="73" t="s">
        <v>14752</v>
      </c>
      <c r="F1794" s="74" t="s">
        <v>5019</v>
      </c>
      <c r="G1794" s="74" t="s">
        <v>12</v>
      </c>
      <c r="H1794" s="74" t="s">
        <v>13</v>
      </c>
      <c r="I1794" s="74" t="s">
        <v>14</v>
      </c>
      <c r="J1794" s="72" t="s">
        <v>15</v>
      </c>
      <c r="K1794" s="72" t="s">
        <v>192</v>
      </c>
      <c r="L1794" s="72" t="s">
        <v>16</v>
      </c>
      <c r="M1794" s="72" t="s">
        <v>4187</v>
      </c>
      <c r="N1794" s="72">
        <v>5</v>
      </c>
      <c r="O1794" s="72">
        <v>9</v>
      </c>
      <c r="P1794" s="72">
        <v>31.5</v>
      </c>
      <c r="Q1794" s="72" t="s">
        <v>5021</v>
      </c>
      <c r="R1794" s="72">
        <v>5.1587500000000004</v>
      </c>
      <c r="S1794" s="72">
        <v>76</v>
      </c>
      <c r="T1794" s="75">
        <v>41</v>
      </c>
      <c r="U1794" s="75">
        <v>21.2</v>
      </c>
      <c r="V1794" s="75" t="s">
        <v>5022</v>
      </c>
      <c r="W1794" s="75">
        <v>-76.689222222222227</v>
      </c>
      <c r="X1794" s="76" t="s">
        <v>5066</v>
      </c>
      <c r="Y1794" s="72" t="s">
        <v>5178</v>
      </c>
      <c r="Z1794" s="74" t="s">
        <v>18</v>
      </c>
      <c r="AA1794" s="70"/>
      <c r="AB1794" s="70"/>
    </row>
    <row r="1795" spans="1:28" ht="20.100000000000001" customHeight="1">
      <c r="A1795" s="72" t="s">
        <v>1137</v>
      </c>
      <c r="B1795" s="72" t="s">
        <v>4182</v>
      </c>
      <c r="C1795" s="75">
        <f t="shared" si="28"/>
        <v>54017030</v>
      </c>
      <c r="D1795" s="75" t="e">
        <f>MATCH(C1795,estadored!$B$26:$B$322,0)</f>
        <v>#N/A</v>
      </c>
      <c r="E1795" s="73" t="s">
        <v>14759</v>
      </c>
      <c r="F1795" s="74" t="s">
        <v>5065</v>
      </c>
      <c r="G1795" s="74" t="s">
        <v>19</v>
      </c>
      <c r="H1795" s="74" t="s">
        <v>31</v>
      </c>
      <c r="I1795" s="74" t="s">
        <v>14</v>
      </c>
      <c r="J1795" s="72" t="s">
        <v>15</v>
      </c>
      <c r="K1795" s="72" t="s">
        <v>192</v>
      </c>
      <c r="L1795" s="72" t="s">
        <v>16</v>
      </c>
      <c r="M1795" s="72" t="s">
        <v>4187</v>
      </c>
      <c r="N1795" s="72">
        <v>5</v>
      </c>
      <c r="O1795" s="72">
        <v>9</v>
      </c>
      <c r="P1795" s="72">
        <v>15</v>
      </c>
      <c r="Q1795" s="72" t="s">
        <v>5021</v>
      </c>
      <c r="R1795" s="72">
        <v>5.1541666666666668</v>
      </c>
      <c r="S1795" s="72">
        <v>76</v>
      </c>
      <c r="T1795" s="75">
        <v>40</v>
      </c>
      <c r="U1795" s="75">
        <v>58.3</v>
      </c>
      <c r="V1795" s="75" t="s">
        <v>5022</v>
      </c>
      <c r="W1795" s="75">
        <v>-76.682861111111123</v>
      </c>
      <c r="X1795" s="76" t="s">
        <v>12988</v>
      </c>
      <c r="Y1795" s="72" t="s">
        <v>28</v>
      </c>
      <c r="Z1795" s="74" t="s">
        <v>18</v>
      </c>
      <c r="AA1795" s="70"/>
      <c r="AB1795" s="70"/>
    </row>
    <row r="1796" spans="1:28" ht="20.100000000000001" customHeight="1">
      <c r="A1796" s="72" t="s">
        <v>1137</v>
      </c>
      <c r="B1796" s="72" t="s">
        <v>14306</v>
      </c>
      <c r="C1796" s="75">
        <f t="shared" si="28"/>
        <v>26110230</v>
      </c>
      <c r="D1796" s="75" t="e">
        <f>MATCH(C1796,estadored!$B$26:$B$322,0)</f>
        <v>#N/A</v>
      </c>
      <c r="E1796" s="73" t="s">
        <v>14307</v>
      </c>
      <c r="F1796" s="74" t="s">
        <v>5019</v>
      </c>
      <c r="G1796" s="74" t="s">
        <v>12</v>
      </c>
      <c r="H1796" s="74" t="s">
        <v>67</v>
      </c>
      <c r="I1796" s="74" t="s">
        <v>14</v>
      </c>
      <c r="J1796" s="72" t="s">
        <v>15</v>
      </c>
      <c r="K1796" s="72" t="s">
        <v>174</v>
      </c>
      <c r="L1796" s="72" t="s">
        <v>1146</v>
      </c>
      <c r="M1796" s="72" t="s">
        <v>14285</v>
      </c>
      <c r="N1796" s="72">
        <v>4</v>
      </c>
      <c r="O1796" s="72">
        <v>25</v>
      </c>
      <c r="P1796" s="72">
        <v>7.2</v>
      </c>
      <c r="Q1796" s="72" t="s">
        <v>5021</v>
      </c>
      <c r="R1796" s="72">
        <v>4.4186666666666667</v>
      </c>
      <c r="S1796" s="72">
        <v>76</v>
      </c>
      <c r="T1796" s="75">
        <v>6</v>
      </c>
      <c r="U1796" s="75">
        <v>1.9</v>
      </c>
      <c r="V1796" s="75" t="s">
        <v>5022</v>
      </c>
      <c r="W1796" s="75">
        <v>-76.100527777777771</v>
      </c>
      <c r="X1796" s="76" t="s">
        <v>14308</v>
      </c>
      <c r="Y1796" s="72" t="s">
        <v>573</v>
      </c>
      <c r="Z1796" s="74" t="s">
        <v>18</v>
      </c>
      <c r="AA1796" s="70"/>
      <c r="AB1796" s="70"/>
    </row>
    <row r="1797" spans="1:28" ht="20.100000000000001" customHeight="1">
      <c r="A1797" s="72" t="s">
        <v>11</v>
      </c>
      <c r="B1797" s="72" t="s">
        <v>5959</v>
      </c>
      <c r="C1797" s="75">
        <f t="shared" si="28"/>
        <v>26195020</v>
      </c>
      <c r="D1797" s="75" t="e">
        <f>MATCH(C1797,estadored!$B$26:$B$322,0)</f>
        <v>#N/A</v>
      </c>
      <c r="E1797" s="73" t="s">
        <v>5960</v>
      </c>
      <c r="F1797" s="74" t="s">
        <v>5019</v>
      </c>
      <c r="G1797" s="74" t="s">
        <v>12</v>
      </c>
      <c r="H1797" s="74" t="s">
        <v>26</v>
      </c>
      <c r="I1797" s="74" t="s">
        <v>14</v>
      </c>
      <c r="J1797" s="72" t="s">
        <v>15</v>
      </c>
      <c r="K1797" s="72" t="s">
        <v>192</v>
      </c>
      <c r="L1797" s="72" t="s">
        <v>27</v>
      </c>
      <c r="M1797" s="72" t="s">
        <v>5952</v>
      </c>
      <c r="N1797" s="72">
        <v>5</v>
      </c>
      <c r="O1797" s="72">
        <v>41</v>
      </c>
      <c r="P1797" s="72">
        <v>27.6</v>
      </c>
      <c r="Q1797" s="72" t="s">
        <v>5021</v>
      </c>
      <c r="R1797" s="72">
        <v>5.6909999999999998</v>
      </c>
      <c r="S1797" s="72">
        <v>75</v>
      </c>
      <c r="T1797" s="75">
        <v>52</v>
      </c>
      <c r="U1797" s="75">
        <v>48.8</v>
      </c>
      <c r="V1797" s="75" t="s">
        <v>5022</v>
      </c>
      <c r="W1797" s="75">
        <v>-75.880222222222216</v>
      </c>
      <c r="X1797" s="76" t="s">
        <v>5657</v>
      </c>
      <c r="Y1797" s="72" t="s">
        <v>5961</v>
      </c>
      <c r="Z1797" s="74" t="s">
        <v>18</v>
      </c>
      <c r="AA1797" s="70"/>
      <c r="AB1797" s="70"/>
    </row>
    <row r="1798" spans="1:28" ht="20.100000000000001" customHeight="1">
      <c r="A1798" s="72" t="s">
        <v>1371</v>
      </c>
      <c r="B1798" s="72" t="s">
        <v>15735</v>
      </c>
      <c r="C1798" s="75">
        <f t="shared" si="28"/>
        <v>21190370</v>
      </c>
      <c r="D1798" s="75" t="e">
        <f>MATCH(C1798,estadored!$B$26:$B$322,0)</f>
        <v>#N/A</v>
      </c>
      <c r="E1798" s="73" t="s">
        <v>15736</v>
      </c>
      <c r="F1798" s="74" t="s">
        <v>5019</v>
      </c>
      <c r="G1798" s="74" t="s">
        <v>12</v>
      </c>
      <c r="H1798" s="74" t="s">
        <v>13</v>
      </c>
      <c r="I1798" s="74" t="s">
        <v>24</v>
      </c>
      <c r="J1798" s="72" t="s">
        <v>15</v>
      </c>
      <c r="K1798" s="72" t="s">
        <v>1375</v>
      </c>
      <c r="L1798" s="72" t="s">
        <v>522</v>
      </c>
      <c r="M1798" s="72" t="s">
        <v>15726</v>
      </c>
      <c r="N1798" s="72">
        <v>4</v>
      </c>
      <c r="O1798" s="72">
        <v>23</v>
      </c>
      <c r="P1798" s="72">
        <v>44.8</v>
      </c>
      <c r="Q1798" s="72" t="s">
        <v>5021</v>
      </c>
      <c r="R1798" s="72">
        <v>4.395777777777778</v>
      </c>
      <c r="S1798" s="72">
        <v>74</v>
      </c>
      <c r="T1798" s="75">
        <v>23</v>
      </c>
      <c r="U1798" s="75">
        <v>46.1</v>
      </c>
      <c r="V1798" s="75" t="s">
        <v>5022</v>
      </c>
      <c r="W1798" s="75">
        <v>-74.396138888888899</v>
      </c>
      <c r="X1798" s="76" t="s">
        <v>8992</v>
      </c>
      <c r="Y1798" s="72" t="s">
        <v>5314</v>
      </c>
      <c r="Z1798" s="74" t="s">
        <v>8233</v>
      </c>
      <c r="AA1798" s="70"/>
      <c r="AB1798" s="70"/>
    </row>
    <row r="1799" spans="1:28" ht="20.100000000000001" customHeight="1">
      <c r="A1799" s="72" t="s">
        <v>1371</v>
      </c>
      <c r="B1799" s="72" t="s">
        <v>15745</v>
      </c>
      <c r="C1799" s="75">
        <f t="shared" si="28"/>
        <v>21195120</v>
      </c>
      <c r="D1799" s="75" t="e">
        <f>MATCH(C1799,estadored!$B$26:$B$322,0)</f>
        <v>#N/A</v>
      </c>
      <c r="E1799" s="73" t="s">
        <v>15746</v>
      </c>
      <c r="F1799" s="74" t="s">
        <v>5019</v>
      </c>
      <c r="G1799" s="74" t="s">
        <v>12</v>
      </c>
      <c r="H1799" s="74" t="s">
        <v>64</v>
      </c>
      <c r="I1799" s="74" t="s">
        <v>14</v>
      </c>
      <c r="J1799" s="72" t="s">
        <v>15</v>
      </c>
      <c r="K1799" s="72" t="s">
        <v>1375</v>
      </c>
      <c r="L1799" s="72" t="s">
        <v>522</v>
      </c>
      <c r="M1799" s="72" t="s">
        <v>15726</v>
      </c>
      <c r="N1799" s="72">
        <v>4</v>
      </c>
      <c r="O1799" s="72">
        <v>23</v>
      </c>
      <c r="P1799" s="72">
        <v>44.8</v>
      </c>
      <c r="Q1799" s="72" t="s">
        <v>5021</v>
      </c>
      <c r="R1799" s="72">
        <v>4.395777777777778</v>
      </c>
      <c r="S1799" s="72">
        <v>74</v>
      </c>
      <c r="T1799" s="75">
        <v>23</v>
      </c>
      <c r="U1799" s="75">
        <v>46.1</v>
      </c>
      <c r="V1799" s="75" t="s">
        <v>5022</v>
      </c>
      <c r="W1799" s="75">
        <v>-74.396138888888899</v>
      </c>
      <c r="X1799" s="76" t="s">
        <v>8992</v>
      </c>
      <c r="Y1799" s="72" t="s">
        <v>9880</v>
      </c>
      <c r="Z1799" s="74" t="s">
        <v>18</v>
      </c>
      <c r="AA1799" s="70"/>
      <c r="AB1799" s="70"/>
    </row>
    <row r="1800" spans="1:28" ht="20.100000000000001" customHeight="1">
      <c r="A1800" s="72" t="s">
        <v>1137</v>
      </c>
      <c r="B1800" s="72" t="s">
        <v>14207</v>
      </c>
      <c r="C1800" s="75">
        <f t="shared" si="28"/>
        <v>26095220</v>
      </c>
      <c r="D1800" s="75" t="e">
        <f>MATCH(C1800,estadored!$B$26:$B$322,0)</f>
        <v>#N/A</v>
      </c>
      <c r="E1800" s="73" t="s">
        <v>14208</v>
      </c>
      <c r="F1800" s="74" t="s">
        <v>5019</v>
      </c>
      <c r="G1800" s="74" t="s">
        <v>12</v>
      </c>
      <c r="H1800" s="74" t="s">
        <v>64</v>
      </c>
      <c r="I1800" s="74" t="s">
        <v>24</v>
      </c>
      <c r="J1800" s="72" t="s">
        <v>15</v>
      </c>
      <c r="K1800" s="72" t="s">
        <v>174</v>
      </c>
      <c r="L1800" s="72" t="s">
        <v>1146</v>
      </c>
      <c r="M1800" s="72" t="s">
        <v>1191</v>
      </c>
      <c r="N1800" s="72">
        <v>3</v>
      </c>
      <c r="O1800" s="72">
        <v>55</v>
      </c>
      <c r="P1800" s="72">
        <v>0</v>
      </c>
      <c r="Q1800" s="72" t="s">
        <v>5021</v>
      </c>
      <c r="R1800" s="72">
        <v>3.9166666666666665</v>
      </c>
      <c r="S1800" s="72">
        <v>76</v>
      </c>
      <c r="T1800" s="75">
        <v>18</v>
      </c>
      <c r="U1800" s="75">
        <v>0</v>
      </c>
      <c r="V1800" s="75" t="s">
        <v>5022</v>
      </c>
      <c r="W1800" s="75">
        <v>-76.3</v>
      </c>
      <c r="X1800" s="76" t="s">
        <v>6074</v>
      </c>
      <c r="Y1800" s="72" t="s">
        <v>9347</v>
      </c>
      <c r="Z1800" s="74" t="s">
        <v>9385</v>
      </c>
      <c r="AA1800" s="70"/>
      <c r="AB1800" s="70"/>
    </row>
    <row r="1801" spans="1:28" ht="20.100000000000001" customHeight="1">
      <c r="A1801" s="72" t="s">
        <v>674</v>
      </c>
      <c r="B1801" s="72" t="s">
        <v>9936</v>
      </c>
      <c r="C1801" s="75">
        <f t="shared" si="28"/>
        <v>15070170</v>
      </c>
      <c r="D1801" s="75" t="e">
        <f>MATCH(C1801,estadored!$B$26:$B$322,0)</f>
        <v>#N/A</v>
      </c>
      <c r="E1801" s="73" t="s">
        <v>9937</v>
      </c>
      <c r="F1801" s="74" t="s">
        <v>5019</v>
      </c>
      <c r="G1801" s="74" t="s">
        <v>12</v>
      </c>
      <c r="H1801" s="74" t="s">
        <v>13</v>
      </c>
      <c r="I1801" s="74" t="s">
        <v>24</v>
      </c>
      <c r="J1801" s="72" t="s">
        <v>15</v>
      </c>
      <c r="K1801" s="72" t="s">
        <v>9938</v>
      </c>
      <c r="L1801" s="72" t="s">
        <v>678</v>
      </c>
      <c r="M1801" s="72" t="s">
        <v>9935</v>
      </c>
      <c r="N1801" s="72">
        <v>11</v>
      </c>
      <c r="O1801" s="72">
        <v>26</v>
      </c>
      <c r="P1801" s="72">
        <v>0</v>
      </c>
      <c r="Q1801" s="72" t="s">
        <v>5021</v>
      </c>
      <c r="R1801" s="72">
        <v>11.433333333333334</v>
      </c>
      <c r="S1801" s="72">
        <v>72</v>
      </c>
      <c r="T1801" s="75">
        <v>33</v>
      </c>
      <c r="U1801" s="75">
        <v>0</v>
      </c>
      <c r="V1801" s="75" t="s">
        <v>5022</v>
      </c>
      <c r="W1801" s="75">
        <v>-72.55</v>
      </c>
      <c r="X1801" s="76" t="s">
        <v>8609</v>
      </c>
      <c r="Y1801" s="72" t="s">
        <v>573</v>
      </c>
      <c r="Z1801" s="74" t="s">
        <v>6000</v>
      </c>
      <c r="AA1801" s="70"/>
      <c r="AB1801" s="70"/>
    </row>
    <row r="1802" spans="1:28" ht="20.100000000000001" customHeight="1">
      <c r="A1802" s="72" t="s">
        <v>1137</v>
      </c>
      <c r="B1802" s="72" t="s">
        <v>14245</v>
      </c>
      <c r="C1802" s="75">
        <f t="shared" si="28"/>
        <v>26100790</v>
      </c>
      <c r="D1802" s="75" t="e">
        <f>MATCH(C1802,estadored!$B$26:$B$322,0)</f>
        <v>#N/A</v>
      </c>
      <c r="E1802" s="73" t="s">
        <v>14246</v>
      </c>
      <c r="F1802" s="74" t="s">
        <v>5019</v>
      </c>
      <c r="G1802" s="74" t="s">
        <v>12</v>
      </c>
      <c r="H1802" s="74" t="s">
        <v>13</v>
      </c>
      <c r="I1802" s="74" t="s">
        <v>14</v>
      </c>
      <c r="J1802" s="72" t="s">
        <v>15</v>
      </c>
      <c r="K1802" s="72" t="s">
        <v>14215</v>
      </c>
      <c r="L1802" s="72" t="s">
        <v>1146</v>
      </c>
      <c r="M1802" s="72" t="s">
        <v>10503</v>
      </c>
      <c r="N1802" s="72">
        <v>4</v>
      </c>
      <c r="O1802" s="72">
        <v>3</v>
      </c>
      <c r="P1802" s="72">
        <v>26</v>
      </c>
      <c r="Q1802" s="72" t="s">
        <v>5021</v>
      </c>
      <c r="R1802" s="72">
        <v>4.0572222222222223</v>
      </c>
      <c r="S1802" s="72">
        <v>75</v>
      </c>
      <c r="T1802" s="75">
        <v>48</v>
      </c>
      <c r="U1802" s="75">
        <v>20.7</v>
      </c>
      <c r="V1802" s="75" t="s">
        <v>5022</v>
      </c>
      <c r="W1802" s="75">
        <v>-75.805750000000003</v>
      </c>
      <c r="X1802" s="76" t="s">
        <v>14247</v>
      </c>
      <c r="Y1802" s="72" t="s">
        <v>5266</v>
      </c>
      <c r="Z1802" s="74" t="s">
        <v>18</v>
      </c>
      <c r="AA1802" s="70"/>
      <c r="AB1802" s="70"/>
    </row>
    <row r="1803" spans="1:28" ht="20.100000000000001" customHeight="1">
      <c r="A1803" s="72" t="s">
        <v>564</v>
      </c>
      <c r="B1803" s="72" t="s">
        <v>9436</v>
      </c>
      <c r="C1803" s="75">
        <f t="shared" si="28"/>
        <v>44037100</v>
      </c>
      <c r="D1803" s="75" t="e">
        <f>MATCH(C1803,estadored!$B$26:$B$322,0)</f>
        <v>#N/A</v>
      </c>
      <c r="E1803" s="73" t="s">
        <v>9437</v>
      </c>
      <c r="F1803" s="74" t="s">
        <v>5019</v>
      </c>
      <c r="G1803" s="74" t="s">
        <v>19</v>
      </c>
      <c r="H1803" s="74" t="s">
        <v>31</v>
      </c>
      <c r="I1803" s="74" t="s">
        <v>14</v>
      </c>
      <c r="J1803" s="72" t="s">
        <v>15</v>
      </c>
      <c r="K1803" s="72" t="s">
        <v>370</v>
      </c>
      <c r="L1803" s="72" t="s">
        <v>646</v>
      </c>
      <c r="M1803" s="72" t="s">
        <v>9438</v>
      </c>
      <c r="N1803" s="72">
        <v>1</v>
      </c>
      <c r="O1803" s="72">
        <v>31</v>
      </c>
      <c r="P1803" s="72">
        <v>39.799999999999997</v>
      </c>
      <c r="Q1803" s="72" t="s">
        <v>5021</v>
      </c>
      <c r="R1803" s="72">
        <v>1.5277222222222222</v>
      </c>
      <c r="S1803" s="72">
        <v>75</v>
      </c>
      <c r="T1803" s="75">
        <v>28</v>
      </c>
      <c r="U1803" s="75">
        <v>54.2</v>
      </c>
      <c r="V1803" s="75" t="s">
        <v>5022</v>
      </c>
      <c r="W1803" s="75">
        <v>-75.481722222222217</v>
      </c>
      <c r="X1803" s="76" t="s">
        <v>9439</v>
      </c>
      <c r="Y1803" s="72" t="s">
        <v>5946</v>
      </c>
      <c r="Z1803" s="74" t="s">
        <v>18</v>
      </c>
      <c r="AA1803" s="70"/>
      <c r="AB1803" s="70"/>
    </row>
    <row r="1804" spans="1:28" ht="20.100000000000001" customHeight="1">
      <c r="A1804" s="72" t="s">
        <v>11</v>
      </c>
      <c r="B1804" s="72" t="s">
        <v>6083</v>
      </c>
      <c r="C1804" s="75">
        <f t="shared" si="28"/>
        <v>26225010</v>
      </c>
      <c r="D1804" s="75" t="e">
        <f>MATCH(C1804,estadored!$B$26:$B$322,0)</f>
        <v>#N/A</v>
      </c>
      <c r="E1804" s="73" t="s">
        <v>6084</v>
      </c>
      <c r="F1804" s="74" t="s">
        <v>5019</v>
      </c>
      <c r="G1804" s="74" t="s">
        <v>12</v>
      </c>
      <c r="H1804" s="74" t="s">
        <v>26</v>
      </c>
      <c r="I1804" s="74" t="s">
        <v>24</v>
      </c>
      <c r="J1804" s="72" t="s">
        <v>15</v>
      </c>
      <c r="K1804" s="72" t="s">
        <v>6078</v>
      </c>
      <c r="L1804" s="72" t="s">
        <v>27</v>
      </c>
      <c r="M1804" s="72" t="s">
        <v>6078</v>
      </c>
      <c r="N1804" s="72">
        <v>7</v>
      </c>
      <c r="O1804" s="72">
        <v>12</v>
      </c>
      <c r="P1804" s="72">
        <v>0</v>
      </c>
      <c r="Q1804" s="72" t="s">
        <v>5021</v>
      </c>
      <c r="R1804" s="72">
        <v>7.2</v>
      </c>
      <c r="S1804" s="72">
        <v>75</v>
      </c>
      <c r="T1804" s="75">
        <v>44</v>
      </c>
      <c r="U1804" s="75">
        <v>0</v>
      </c>
      <c r="V1804" s="75" t="s">
        <v>5022</v>
      </c>
      <c r="W1804" s="75">
        <v>-75.733333333333334</v>
      </c>
      <c r="X1804" s="76" t="s">
        <v>6085</v>
      </c>
      <c r="Y1804" s="72" t="s">
        <v>5679</v>
      </c>
      <c r="Z1804" s="74" t="s">
        <v>104</v>
      </c>
      <c r="AA1804" s="70"/>
      <c r="AB1804" s="70"/>
    </row>
    <row r="1805" spans="1:28" ht="20.100000000000001" customHeight="1">
      <c r="A1805" s="72" t="s">
        <v>1371</v>
      </c>
      <c r="B1805" s="72" t="s">
        <v>15747</v>
      </c>
      <c r="C1805" s="75">
        <f t="shared" si="28"/>
        <v>21195130</v>
      </c>
      <c r="D1805" s="75" t="e">
        <f>MATCH(C1805,estadored!$B$26:$B$322,0)</f>
        <v>#N/A</v>
      </c>
      <c r="E1805" s="73" t="s">
        <v>15748</v>
      </c>
      <c r="F1805" s="74" t="s">
        <v>5019</v>
      </c>
      <c r="G1805" s="74" t="s">
        <v>12</v>
      </c>
      <c r="H1805" s="74" t="s">
        <v>26</v>
      </c>
      <c r="I1805" s="74" t="s">
        <v>24</v>
      </c>
      <c r="J1805" s="72" t="s">
        <v>15</v>
      </c>
      <c r="K1805" s="72" t="s">
        <v>1321</v>
      </c>
      <c r="L1805" s="72" t="s">
        <v>522</v>
      </c>
      <c r="M1805" s="72" t="s">
        <v>15726</v>
      </c>
      <c r="N1805" s="72">
        <v>4</v>
      </c>
      <c r="O1805" s="72">
        <v>20</v>
      </c>
      <c r="P1805" s="72">
        <v>0</v>
      </c>
      <c r="Q1805" s="72" t="s">
        <v>5021</v>
      </c>
      <c r="R1805" s="72">
        <v>4.333333333333333</v>
      </c>
      <c r="S1805" s="72">
        <v>74</v>
      </c>
      <c r="T1805" s="75">
        <v>23</v>
      </c>
      <c r="U1805" s="75">
        <v>0</v>
      </c>
      <c r="V1805" s="75" t="s">
        <v>5022</v>
      </c>
      <c r="W1805" s="75">
        <v>-74.38333333333334</v>
      </c>
      <c r="X1805" s="76" t="s">
        <v>5990</v>
      </c>
      <c r="Y1805" s="72" t="s">
        <v>15749</v>
      </c>
      <c r="Z1805" s="74" t="s">
        <v>5668</v>
      </c>
      <c r="AA1805" s="70"/>
      <c r="AB1805" s="70"/>
    </row>
    <row r="1806" spans="1:28" ht="20.100000000000001" customHeight="1">
      <c r="A1806" s="72" t="s">
        <v>763</v>
      </c>
      <c r="B1806" s="72" t="s">
        <v>10892</v>
      </c>
      <c r="C1806" s="75">
        <f t="shared" si="28"/>
        <v>24030230</v>
      </c>
      <c r="D1806" s="75" t="e">
        <f>MATCH(C1806,estadored!$B$26:$B$322,0)</f>
        <v>#N/A</v>
      </c>
      <c r="E1806" s="73" t="s">
        <v>10893</v>
      </c>
      <c r="F1806" s="74" t="s">
        <v>5019</v>
      </c>
      <c r="G1806" s="74" t="s">
        <v>12</v>
      </c>
      <c r="H1806" s="74" t="s">
        <v>13</v>
      </c>
      <c r="I1806" s="74" t="s">
        <v>14</v>
      </c>
      <c r="J1806" s="72" t="s">
        <v>15</v>
      </c>
      <c r="K1806" s="72" t="s">
        <v>10851</v>
      </c>
      <c r="L1806" s="72" t="s">
        <v>173</v>
      </c>
      <c r="M1806" s="72" t="s">
        <v>10894</v>
      </c>
      <c r="N1806" s="72">
        <v>5</v>
      </c>
      <c r="O1806" s="72">
        <v>36</v>
      </c>
      <c r="P1806" s="72">
        <v>55.8</v>
      </c>
      <c r="Q1806" s="72" t="s">
        <v>5021</v>
      </c>
      <c r="R1806" s="72">
        <v>5.6154999999999999</v>
      </c>
      <c r="S1806" s="72">
        <v>72</v>
      </c>
      <c r="T1806" s="75">
        <v>58</v>
      </c>
      <c r="U1806" s="75">
        <v>34.6</v>
      </c>
      <c r="V1806" s="75" t="s">
        <v>5022</v>
      </c>
      <c r="W1806" s="75">
        <v>-72.976277777777781</v>
      </c>
      <c r="X1806" s="76" t="s">
        <v>776</v>
      </c>
      <c r="Y1806" s="72" t="s">
        <v>10340</v>
      </c>
      <c r="Z1806" s="74" t="s">
        <v>18</v>
      </c>
      <c r="AA1806" s="70"/>
      <c r="AB1806" s="70"/>
    </row>
    <row r="1807" spans="1:28" ht="20.100000000000001" customHeight="1">
      <c r="A1807" s="72" t="s">
        <v>763</v>
      </c>
      <c r="B1807" s="72" t="s">
        <v>11045</v>
      </c>
      <c r="C1807" s="75">
        <f t="shared" si="28"/>
        <v>24031030</v>
      </c>
      <c r="D1807" s="75" t="e">
        <f>MATCH(C1807,estadored!$B$26:$B$322,0)</f>
        <v>#N/A</v>
      </c>
      <c r="E1807" s="73" t="s">
        <v>11046</v>
      </c>
      <c r="F1807" s="74" t="s">
        <v>5019</v>
      </c>
      <c r="G1807" s="74" t="s">
        <v>12</v>
      </c>
      <c r="H1807" s="74" t="s">
        <v>13</v>
      </c>
      <c r="I1807" s="74" t="s">
        <v>24</v>
      </c>
      <c r="J1807" s="72" t="s">
        <v>15</v>
      </c>
      <c r="K1807" s="72" t="s">
        <v>10851</v>
      </c>
      <c r="L1807" s="72" t="s">
        <v>173</v>
      </c>
      <c r="M1807" s="72" t="s">
        <v>10894</v>
      </c>
      <c r="N1807" s="72">
        <v>5</v>
      </c>
      <c r="O1807" s="72">
        <v>36</v>
      </c>
      <c r="P1807" s="72">
        <v>55.8</v>
      </c>
      <c r="Q1807" s="72" t="s">
        <v>5021</v>
      </c>
      <c r="R1807" s="72">
        <v>5.6154999999999999</v>
      </c>
      <c r="S1807" s="72">
        <v>72</v>
      </c>
      <c r="T1807" s="75">
        <v>58</v>
      </c>
      <c r="U1807" s="75">
        <v>34.6</v>
      </c>
      <c r="V1807" s="75" t="s">
        <v>5022</v>
      </c>
      <c r="W1807" s="75">
        <v>-72.976277777777781</v>
      </c>
      <c r="X1807" s="76" t="s">
        <v>776</v>
      </c>
      <c r="Y1807" s="72" t="s">
        <v>11047</v>
      </c>
      <c r="Z1807" s="74" t="s">
        <v>11048</v>
      </c>
      <c r="AA1807" s="70"/>
      <c r="AB1807" s="70"/>
    </row>
    <row r="1808" spans="1:28" ht="20.100000000000001" customHeight="1">
      <c r="A1808" s="72" t="s">
        <v>1299</v>
      </c>
      <c r="B1808" s="72" t="s">
        <v>14863</v>
      </c>
      <c r="C1808" s="75">
        <f t="shared" si="28"/>
        <v>21135020</v>
      </c>
      <c r="D1808" s="75" t="e">
        <f>MATCH(C1808,estadored!$B$26:$B$322,0)</f>
        <v>#N/A</v>
      </c>
      <c r="E1808" s="73" t="s">
        <v>14864</v>
      </c>
      <c r="F1808" s="74" t="s">
        <v>5019</v>
      </c>
      <c r="G1808" s="74" t="s">
        <v>12</v>
      </c>
      <c r="H1808" s="74" t="s">
        <v>26</v>
      </c>
      <c r="I1808" s="74" t="s">
        <v>14</v>
      </c>
      <c r="J1808" s="72" t="s">
        <v>15</v>
      </c>
      <c r="K1808" s="72" t="s">
        <v>14865</v>
      </c>
      <c r="L1808" s="72" t="s">
        <v>637</v>
      </c>
      <c r="M1808" s="72" t="s">
        <v>1301</v>
      </c>
      <c r="N1808" s="72">
        <v>3</v>
      </c>
      <c r="O1808" s="72">
        <v>51</v>
      </c>
      <c r="P1808" s="72">
        <v>21</v>
      </c>
      <c r="Q1808" s="72" t="s">
        <v>5021</v>
      </c>
      <c r="R1808" s="72">
        <v>3.8558333333333334</v>
      </c>
      <c r="S1808" s="72">
        <v>75</v>
      </c>
      <c r="T1808" s="75">
        <v>0</v>
      </c>
      <c r="U1808" s="75">
        <v>56.6</v>
      </c>
      <c r="V1808" s="75" t="s">
        <v>5022</v>
      </c>
      <c r="W1808" s="75">
        <v>-75.015722222222223</v>
      </c>
      <c r="X1808" s="76" t="s">
        <v>14263</v>
      </c>
      <c r="Y1808" s="72" t="s">
        <v>7739</v>
      </c>
      <c r="Z1808" s="74" t="s">
        <v>18</v>
      </c>
      <c r="AA1808" s="70"/>
      <c r="AB1808" s="70"/>
    </row>
    <row r="1809" spans="1:28" ht="20.100000000000001" customHeight="1">
      <c r="A1809" s="72" t="s">
        <v>303</v>
      </c>
      <c r="B1809" s="72" t="s">
        <v>7495</v>
      </c>
      <c r="C1809" s="75">
        <f t="shared" si="28"/>
        <v>25028340</v>
      </c>
      <c r="D1809" s="75" t="e">
        <f>MATCH(C1809,estadored!$B$26:$B$322,0)</f>
        <v>#N/A</v>
      </c>
      <c r="E1809" s="73" t="s">
        <v>7496</v>
      </c>
      <c r="F1809" s="74" t="s">
        <v>5019</v>
      </c>
      <c r="G1809" s="74" t="s">
        <v>19</v>
      </c>
      <c r="H1809" s="74" t="s">
        <v>31</v>
      </c>
      <c r="I1809" s="74" t="s">
        <v>14</v>
      </c>
      <c r="J1809" s="72" t="s">
        <v>15</v>
      </c>
      <c r="K1809" s="72" t="s">
        <v>7441</v>
      </c>
      <c r="L1809" s="72" t="s">
        <v>175</v>
      </c>
      <c r="M1809" s="72" t="s">
        <v>7177</v>
      </c>
      <c r="N1809" s="72">
        <v>9</v>
      </c>
      <c r="O1809" s="72">
        <v>5</v>
      </c>
      <c r="P1809" s="72">
        <v>48</v>
      </c>
      <c r="Q1809" s="72" t="s">
        <v>5021</v>
      </c>
      <c r="R1809" s="72">
        <v>9.0966666666666676</v>
      </c>
      <c r="S1809" s="72">
        <v>74</v>
      </c>
      <c r="T1809" s="75">
        <v>39</v>
      </c>
      <c r="U1809" s="75">
        <v>30</v>
      </c>
      <c r="V1809" s="75" t="s">
        <v>5022</v>
      </c>
      <c r="W1809" s="75">
        <v>-74.658333333333346</v>
      </c>
      <c r="X1809" s="76" t="s">
        <v>52</v>
      </c>
      <c r="Y1809" s="72" t="s">
        <v>5341</v>
      </c>
      <c r="Z1809" s="74" t="s">
        <v>18</v>
      </c>
      <c r="AA1809" s="70"/>
      <c r="AB1809" s="70"/>
    </row>
    <row r="1810" spans="1:28" ht="20.100000000000001" customHeight="1">
      <c r="A1810" s="72" t="s">
        <v>564</v>
      </c>
      <c r="B1810" s="72" t="s">
        <v>8821</v>
      </c>
      <c r="C1810" s="75">
        <f t="shared" si="28"/>
        <v>21030090</v>
      </c>
      <c r="D1810" s="75" t="e">
        <f>MATCH(C1810,estadored!$B$26:$B$322,0)</f>
        <v>#N/A</v>
      </c>
      <c r="E1810" s="73" t="s">
        <v>8822</v>
      </c>
      <c r="F1810" s="74" t="s">
        <v>5019</v>
      </c>
      <c r="G1810" s="74" t="s">
        <v>12</v>
      </c>
      <c r="H1810" s="74" t="s">
        <v>13</v>
      </c>
      <c r="I1810" s="74" t="s">
        <v>14</v>
      </c>
      <c r="J1810" s="72" t="s">
        <v>15</v>
      </c>
      <c r="K1810" s="72" t="s">
        <v>582</v>
      </c>
      <c r="L1810" s="72" t="s">
        <v>566</v>
      </c>
      <c r="M1810" s="72" t="s">
        <v>8823</v>
      </c>
      <c r="N1810" s="72">
        <v>2</v>
      </c>
      <c r="O1810" s="72">
        <v>12</v>
      </c>
      <c r="P1810" s="72">
        <v>10.6</v>
      </c>
      <c r="Q1810" s="72" t="s">
        <v>5021</v>
      </c>
      <c r="R1810" s="72">
        <v>2.2029444444444448</v>
      </c>
      <c r="S1810" s="72">
        <v>75</v>
      </c>
      <c r="T1810" s="75">
        <v>40</v>
      </c>
      <c r="U1810" s="75">
        <v>39.799999999999997</v>
      </c>
      <c r="V1810" s="75" t="s">
        <v>5022</v>
      </c>
      <c r="W1810" s="75">
        <v>-75.677722222222229</v>
      </c>
      <c r="X1810" s="76" t="s">
        <v>8824</v>
      </c>
      <c r="Y1810" s="72" t="s">
        <v>573</v>
      </c>
      <c r="Z1810" s="74" t="s">
        <v>18</v>
      </c>
      <c r="AA1810" s="70"/>
      <c r="AB1810" s="70"/>
    </row>
    <row r="1811" spans="1:28" ht="20.100000000000001" customHeight="1">
      <c r="A1811" s="72" t="s">
        <v>674</v>
      </c>
      <c r="B1811" s="72" t="s">
        <v>10073</v>
      </c>
      <c r="C1811" s="75">
        <f t="shared" si="28"/>
        <v>25020230</v>
      </c>
      <c r="D1811" s="75" t="e">
        <f>MATCH(C1811,estadored!$B$26:$B$322,0)</f>
        <v>#N/A</v>
      </c>
      <c r="E1811" s="73" t="s">
        <v>10074</v>
      </c>
      <c r="F1811" s="74" t="s">
        <v>5019</v>
      </c>
      <c r="G1811" s="74" t="s">
        <v>12</v>
      </c>
      <c r="H1811" s="74" t="s">
        <v>13</v>
      </c>
      <c r="I1811" s="74" t="s">
        <v>14</v>
      </c>
      <c r="J1811" s="72" t="s">
        <v>15</v>
      </c>
      <c r="K1811" s="72" t="s">
        <v>10066</v>
      </c>
      <c r="L1811" s="72" t="s">
        <v>424</v>
      </c>
      <c r="M1811" s="72" t="s">
        <v>10075</v>
      </c>
      <c r="N1811" s="72">
        <v>9</v>
      </c>
      <c r="O1811" s="72">
        <v>33</v>
      </c>
      <c r="P1811" s="72">
        <v>43.8</v>
      </c>
      <c r="Q1811" s="72" t="s">
        <v>5021</v>
      </c>
      <c r="R1811" s="72">
        <v>9.562166666666668</v>
      </c>
      <c r="S1811" s="72">
        <v>73</v>
      </c>
      <c r="T1811" s="75">
        <v>20</v>
      </c>
      <c r="U1811" s="75">
        <v>22.1</v>
      </c>
      <c r="V1811" s="75" t="s">
        <v>5022</v>
      </c>
      <c r="W1811" s="75">
        <v>-73.339472222222213</v>
      </c>
      <c r="X1811" s="76" t="s">
        <v>316</v>
      </c>
      <c r="Y1811" s="72" t="s">
        <v>5511</v>
      </c>
      <c r="Z1811" s="74" t="s">
        <v>18</v>
      </c>
      <c r="AA1811" s="70"/>
      <c r="AB1811" s="70"/>
    </row>
    <row r="1812" spans="1:28" ht="20.100000000000001" customHeight="1">
      <c r="A1812" s="72" t="s">
        <v>1299</v>
      </c>
      <c r="B1812" s="72" t="s">
        <v>15014</v>
      </c>
      <c r="C1812" s="75">
        <f t="shared" si="28"/>
        <v>21195090</v>
      </c>
      <c r="D1812" s="75" t="e">
        <f>MATCH(C1812,estadored!$B$26:$B$322,0)</f>
        <v>#N/A</v>
      </c>
      <c r="E1812" s="73" t="s">
        <v>15015</v>
      </c>
      <c r="F1812" s="74" t="s">
        <v>5019</v>
      </c>
      <c r="G1812" s="74" t="s">
        <v>12</v>
      </c>
      <c r="H1812" s="74" t="s">
        <v>26</v>
      </c>
      <c r="I1812" s="74" t="s">
        <v>24</v>
      </c>
      <c r="J1812" s="72" t="s">
        <v>15</v>
      </c>
      <c r="K1812" s="72" t="s">
        <v>15016</v>
      </c>
      <c r="L1812" s="72" t="s">
        <v>522</v>
      </c>
      <c r="M1812" s="72" t="s">
        <v>15001</v>
      </c>
      <c r="N1812" s="72">
        <v>4</v>
      </c>
      <c r="O1812" s="72">
        <v>19</v>
      </c>
      <c r="P1812" s="72">
        <v>0</v>
      </c>
      <c r="Q1812" s="72" t="s">
        <v>5021</v>
      </c>
      <c r="R1812" s="72">
        <v>4.3166666666666664</v>
      </c>
      <c r="S1812" s="72">
        <v>74</v>
      </c>
      <c r="T1812" s="75">
        <v>35</v>
      </c>
      <c r="U1812" s="75">
        <v>0</v>
      </c>
      <c r="V1812" s="75" t="s">
        <v>5022</v>
      </c>
      <c r="W1812" s="75">
        <v>-74.583333333333329</v>
      </c>
      <c r="X1812" s="76" t="s">
        <v>248</v>
      </c>
      <c r="Y1812" s="72" t="s">
        <v>5675</v>
      </c>
      <c r="Z1812" s="74" t="s">
        <v>10040</v>
      </c>
      <c r="AA1812" s="70"/>
      <c r="AB1812" s="70"/>
    </row>
    <row r="1813" spans="1:28" ht="20.100000000000001" customHeight="1">
      <c r="A1813" s="72" t="s">
        <v>1137</v>
      </c>
      <c r="B1813" s="72" t="s">
        <v>4262</v>
      </c>
      <c r="C1813" s="75">
        <f t="shared" si="28"/>
        <v>26055140</v>
      </c>
      <c r="D1813" s="75" t="e">
        <f>MATCH(C1813,estadored!$B$26:$B$322,0)</f>
        <v>#N/A</v>
      </c>
      <c r="E1813" s="73" t="s">
        <v>1174</v>
      </c>
      <c r="F1813" s="74" t="s">
        <v>38</v>
      </c>
      <c r="G1813" s="74" t="s">
        <v>12</v>
      </c>
      <c r="H1813" s="74" t="s">
        <v>64</v>
      </c>
      <c r="I1813" s="74" t="s">
        <v>14</v>
      </c>
      <c r="J1813" s="72" t="s">
        <v>15</v>
      </c>
      <c r="K1813" s="72" t="s">
        <v>1165</v>
      </c>
      <c r="L1813" s="72" t="s">
        <v>1146</v>
      </c>
      <c r="M1813" s="72" t="s">
        <v>1166</v>
      </c>
      <c r="N1813" s="72">
        <v>3</v>
      </c>
      <c r="O1813" s="72">
        <v>16</v>
      </c>
      <c r="P1813" s="72">
        <v>28</v>
      </c>
      <c r="Q1813" s="72" t="s">
        <v>5021</v>
      </c>
      <c r="R1813" s="72">
        <v>3.2744444444444443</v>
      </c>
      <c r="S1813" s="72">
        <v>76</v>
      </c>
      <c r="T1813" s="75">
        <v>32</v>
      </c>
      <c r="U1813" s="75">
        <v>30</v>
      </c>
      <c r="V1813" s="75" t="s">
        <v>5022</v>
      </c>
      <c r="W1813" s="75">
        <v>-76.541666666666671</v>
      </c>
      <c r="X1813" s="76" t="s">
        <v>165</v>
      </c>
      <c r="Y1813" s="72" t="s">
        <v>1175</v>
      </c>
      <c r="Z1813" s="74" t="s">
        <v>18</v>
      </c>
      <c r="AA1813" s="70"/>
      <c r="AB1813" s="70"/>
    </row>
    <row r="1814" spans="1:28" ht="20.100000000000001" customHeight="1">
      <c r="A1814" s="72" t="s">
        <v>1137</v>
      </c>
      <c r="B1814" s="72" t="s">
        <v>14076</v>
      </c>
      <c r="C1814" s="75">
        <f t="shared" si="28"/>
        <v>26050040</v>
      </c>
      <c r="D1814" s="75" t="e">
        <f>MATCH(C1814,estadored!$B$26:$B$322,0)</f>
        <v>#N/A</v>
      </c>
      <c r="E1814" s="73" t="s">
        <v>14077</v>
      </c>
      <c r="F1814" s="74" t="s">
        <v>5019</v>
      </c>
      <c r="G1814" s="74" t="s">
        <v>12</v>
      </c>
      <c r="H1814" s="74" t="s">
        <v>13</v>
      </c>
      <c r="I1814" s="74" t="s">
        <v>24</v>
      </c>
      <c r="J1814" s="72" t="s">
        <v>15</v>
      </c>
      <c r="K1814" s="72" t="s">
        <v>1165</v>
      </c>
      <c r="L1814" s="72" t="s">
        <v>1146</v>
      </c>
      <c r="M1814" s="72" t="s">
        <v>1166</v>
      </c>
      <c r="N1814" s="72">
        <v>3</v>
      </c>
      <c r="O1814" s="72">
        <v>16</v>
      </c>
      <c r="P1814" s="72">
        <v>28</v>
      </c>
      <c r="Q1814" s="72" t="s">
        <v>5021</v>
      </c>
      <c r="R1814" s="72">
        <v>3.2744444444444443</v>
      </c>
      <c r="S1814" s="72">
        <v>76</v>
      </c>
      <c r="T1814" s="75">
        <v>32</v>
      </c>
      <c r="U1814" s="75">
        <v>30</v>
      </c>
      <c r="V1814" s="75" t="s">
        <v>5022</v>
      </c>
      <c r="W1814" s="75">
        <v>-76.541666666666671</v>
      </c>
      <c r="X1814" s="76" t="s">
        <v>165</v>
      </c>
      <c r="Y1814" s="72" t="s">
        <v>14037</v>
      </c>
      <c r="Z1814" s="74" t="s">
        <v>5049</v>
      </c>
      <c r="AA1814" s="70"/>
      <c r="AB1814" s="70"/>
    </row>
    <row r="1815" spans="1:28" ht="20.100000000000001" customHeight="1">
      <c r="A1815" s="72" t="s">
        <v>493</v>
      </c>
      <c r="B1815" s="72" t="s">
        <v>8200</v>
      </c>
      <c r="C1815" s="75">
        <f t="shared" si="28"/>
        <v>33065010</v>
      </c>
      <c r="D1815" s="75" t="e">
        <f>MATCH(C1815,estadored!$B$26:$B$322,0)</f>
        <v>#N/A</v>
      </c>
      <c r="E1815" s="73" t="s">
        <v>8201</v>
      </c>
      <c r="F1815" s="74" t="s">
        <v>5019</v>
      </c>
      <c r="G1815" s="74" t="s">
        <v>12</v>
      </c>
      <c r="H1815" s="74" t="s">
        <v>26</v>
      </c>
      <c r="I1815" s="74" t="s">
        <v>24</v>
      </c>
      <c r="J1815" s="72" t="s">
        <v>15</v>
      </c>
      <c r="K1815" s="72" t="s">
        <v>8136</v>
      </c>
      <c r="L1815" s="72" t="s">
        <v>8136</v>
      </c>
      <c r="M1815" s="72" t="s">
        <v>8137</v>
      </c>
      <c r="N1815" s="72">
        <v>4</v>
      </c>
      <c r="O1815" s="72">
        <v>22</v>
      </c>
      <c r="P1815" s="72">
        <v>0</v>
      </c>
      <c r="Q1815" s="72" t="s">
        <v>5021</v>
      </c>
      <c r="R1815" s="72">
        <v>4.3666666666666663</v>
      </c>
      <c r="S1815" s="72">
        <v>69</v>
      </c>
      <c r="T1815" s="75">
        <v>10</v>
      </c>
      <c r="U1815" s="75">
        <v>0</v>
      </c>
      <c r="V1815" s="75" t="s">
        <v>5022</v>
      </c>
      <c r="W1815" s="75">
        <v>-69.166666666666671</v>
      </c>
      <c r="X1815" s="76" t="s">
        <v>8202</v>
      </c>
      <c r="Y1815" s="72" t="s">
        <v>5341</v>
      </c>
      <c r="Z1815" s="74" t="s">
        <v>5592</v>
      </c>
      <c r="AA1815" s="70"/>
      <c r="AB1815" s="70"/>
    </row>
    <row r="1816" spans="1:28" ht="20.100000000000001" customHeight="1">
      <c r="A1816" s="72" t="s">
        <v>1137</v>
      </c>
      <c r="B1816" s="72" t="s">
        <v>13940</v>
      </c>
      <c r="C1816" s="75">
        <f t="shared" si="28"/>
        <v>26020470</v>
      </c>
      <c r="D1816" s="75" t="e">
        <f>MATCH(C1816,estadored!$B$26:$B$322,0)</f>
        <v>#N/A</v>
      </c>
      <c r="E1816" s="73" t="s">
        <v>13941</v>
      </c>
      <c r="F1816" s="74" t="s">
        <v>5019</v>
      </c>
      <c r="G1816" s="74" t="s">
        <v>12</v>
      </c>
      <c r="H1816" s="74" t="s">
        <v>13</v>
      </c>
      <c r="I1816" s="74" t="s">
        <v>14</v>
      </c>
      <c r="J1816" s="72" t="s">
        <v>15</v>
      </c>
      <c r="K1816" s="72" t="s">
        <v>13942</v>
      </c>
      <c r="L1816" s="72" t="s">
        <v>174</v>
      </c>
      <c r="M1816" s="72" t="s">
        <v>11652</v>
      </c>
      <c r="N1816" s="72">
        <v>3</v>
      </c>
      <c r="O1816" s="72">
        <v>2</v>
      </c>
      <c r="P1816" s="72">
        <v>54.1</v>
      </c>
      <c r="Q1816" s="72" t="s">
        <v>5021</v>
      </c>
      <c r="R1816" s="72">
        <v>3.0483611111111109</v>
      </c>
      <c r="S1816" s="72">
        <v>76</v>
      </c>
      <c r="T1816" s="75">
        <v>26</v>
      </c>
      <c r="U1816" s="75">
        <v>29.1</v>
      </c>
      <c r="V1816" s="75" t="s">
        <v>5022</v>
      </c>
      <c r="W1816" s="75">
        <v>-76.441416666666669</v>
      </c>
      <c r="X1816" s="76" t="s">
        <v>13943</v>
      </c>
      <c r="Y1816" s="72" t="s">
        <v>7514</v>
      </c>
      <c r="Z1816" s="74" t="s">
        <v>18</v>
      </c>
      <c r="AA1816" s="70"/>
      <c r="AB1816" s="70"/>
    </row>
    <row r="1817" spans="1:28" ht="20.100000000000001" customHeight="1">
      <c r="A1817" s="72" t="s">
        <v>1137</v>
      </c>
      <c r="B1817" s="72" t="s">
        <v>13944</v>
      </c>
      <c r="C1817" s="75">
        <f t="shared" si="28"/>
        <v>26025030</v>
      </c>
      <c r="D1817" s="75" t="e">
        <f>MATCH(C1817,estadored!$B$26:$B$322,0)</f>
        <v>#N/A</v>
      </c>
      <c r="E1817" s="73" t="s">
        <v>13945</v>
      </c>
      <c r="F1817" s="74" t="s">
        <v>5019</v>
      </c>
      <c r="G1817" s="74" t="s">
        <v>12</v>
      </c>
      <c r="H1817" s="74" t="s">
        <v>26</v>
      </c>
      <c r="I1817" s="74" t="s">
        <v>24</v>
      </c>
      <c r="J1817" s="72" t="s">
        <v>15</v>
      </c>
      <c r="K1817" s="72" t="s">
        <v>13942</v>
      </c>
      <c r="L1817" s="72" t="s">
        <v>174</v>
      </c>
      <c r="M1817" s="72" t="s">
        <v>11652</v>
      </c>
      <c r="N1817" s="72">
        <v>3</v>
      </c>
      <c r="O1817" s="72">
        <v>2</v>
      </c>
      <c r="P1817" s="72">
        <v>54.1</v>
      </c>
      <c r="Q1817" s="72" t="s">
        <v>5021</v>
      </c>
      <c r="R1817" s="72">
        <v>3.0483611111111109</v>
      </c>
      <c r="S1817" s="72">
        <v>76</v>
      </c>
      <c r="T1817" s="75">
        <v>26</v>
      </c>
      <c r="U1817" s="75">
        <v>29.1</v>
      </c>
      <c r="V1817" s="75" t="s">
        <v>5022</v>
      </c>
      <c r="W1817" s="75">
        <v>-76.441416666666669</v>
      </c>
      <c r="X1817" s="76" t="s">
        <v>13943</v>
      </c>
      <c r="Y1817" s="72" t="s">
        <v>6764</v>
      </c>
      <c r="Z1817" s="74" t="s">
        <v>7514</v>
      </c>
      <c r="AA1817" s="70"/>
      <c r="AB1817" s="70"/>
    </row>
    <row r="1818" spans="1:28" ht="20.100000000000001" customHeight="1">
      <c r="A1818" s="72" t="s">
        <v>493</v>
      </c>
      <c r="B1818" s="72" t="s">
        <v>8413</v>
      </c>
      <c r="C1818" s="75">
        <f t="shared" si="28"/>
        <v>35055010</v>
      </c>
      <c r="D1818" s="75" t="e">
        <f>MATCH(C1818,estadored!$B$26:$B$322,0)</f>
        <v>#N/A</v>
      </c>
      <c r="E1818" s="73" t="s">
        <v>8414</v>
      </c>
      <c r="F1818" s="74" t="s">
        <v>5019</v>
      </c>
      <c r="G1818" s="74" t="s">
        <v>12</v>
      </c>
      <c r="H1818" s="74" t="s">
        <v>26</v>
      </c>
      <c r="I1818" s="74" t="s">
        <v>14</v>
      </c>
      <c r="J1818" s="72" t="s">
        <v>15</v>
      </c>
      <c r="K1818" s="72" t="s">
        <v>8411</v>
      </c>
      <c r="L1818" s="72" t="s">
        <v>522</v>
      </c>
      <c r="M1818" s="72" t="s">
        <v>8415</v>
      </c>
      <c r="N1818" s="72">
        <v>4</v>
      </c>
      <c r="O1818" s="72">
        <v>22</v>
      </c>
      <c r="P1818" s="72">
        <v>37.1</v>
      </c>
      <c r="Q1818" s="72" t="s">
        <v>5021</v>
      </c>
      <c r="R1818" s="72">
        <v>4.3769722222222214</v>
      </c>
      <c r="S1818" s="72">
        <v>73</v>
      </c>
      <c r="T1818" s="75">
        <v>18</v>
      </c>
      <c r="U1818" s="75">
        <v>4.7</v>
      </c>
      <c r="V1818" s="75" t="s">
        <v>5022</v>
      </c>
      <c r="W1818" s="75">
        <v>-73.301305555555558</v>
      </c>
      <c r="X1818" s="76" t="s">
        <v>512</v>
      </c>
      <c r="Y1818" s="72" t="s">
        <v>420</v>
      </c>
      <c r="Z1818" s="74" t="s">
        <v>18</v>
      </c>
      <c r="AA1818" s="70"/>
      <c r="AB1818" s="70"/>
    </row>
    <row r="1819" spans="1:28" ht="20.100000000000001" customHeight="1">
      <c r="A1819" s="72" t="s">
        <v>303</v>
      </c>
      <c r="B1819" s="72" t="s">
        <v>6602</v>
      </c>
      <c r="C1819" s="75">
        <f t="shared" si="28"/>
        <v>13045010</v>
      </c>
      <c r="D1819" s="75" t="e">
        <f>MATCH(C1819,estadored!$B$26:$B$322,0)</f>
        <v>#N/A</v>
      </c>
      <c r="E1819" s="73" t="s">
        <v>6603</v>
      </c>
      <c r="F1819" s="74" t="s">
        <v>5019</v>
      </c>
      <c r="G1819" s="74" t="s">
        <v>12</v>
      </c>
      <c r="H1819" s="74" t="s">
        <v>26</v>
      </c>
      <c r="I1819" s="74" t="s">
        <v>24</v>
      </c>
      <c r="J1819" s="72" t="s">
        <v>15</v>
      </c>
      <c r="K1819" s="72" t="s">
        <v>6604</v>
      </c>
      <c r="L1819" s="72" t="s">
        <v>123</v>
      </c>
      <c r="M1819" s="72" t="s">
        <v>6601</v>
      </c>
      <c r="N1819" s="72">
        <v>8</v>
      </c>
      <c r="O1819" s="72">
        <v>18</v>
      </c>
      <c r="P1819" s="72">
        <v>0</v>
      </c>
      <c r="Q1819" s="72" t="s">
        <v>5021</v>
      </c>
      <c r="R1819" s="72">
        <v>8.3000000000000007</v>
      </c>
      <c r="S1819" s="72">
        <v>76</v>
      </c>
      <c r="T1819" s="75">
        <v>5</v>
      </c>
      <c r="U1819" s="75">
        <v>0</v>
      </c>
      <c r="V1819" s="75" t="s">
        <v>5022</v>
      </c>
      <c r="W1819" s="75">
        <v>-76.083333333333329</v>
      </c>
      <c r="X1819" s="76" t="s">
        <v>5403</v>
      </c>
      <c r="Y1819" s="72" t="s">
        <v>6605</v>
      </c>
      <c r="Z1819" s="74" t="s">
        <v>6606</v>
      </c>
      <c r="AA1819" s="70"/>
      <c r="AB1819" s="70"/>
    </row>
    <row r="1820" spans="1:28" ht="20.100000000000001" customHeight="1">
      <c r="A1820" s="72" t="s">
        <v>303</v>
      </c>
      <c r="B1820" s="72" t="s">
        <v>6517</v>
      </c>
      <c r="C1820" s="75">
        <f t="shared" si="28"/>
        <v>12040010</v>
      </c>
      <c r="D1820" s="75" t="e">
        <f>MATCH(C1820,estadored!$B$26:$B$322,0)</f>
        <v>#N/A</v>
      </c>
      <c r="E1820" s="73" t="s">
        <v>6518</v>
      </c>
      <c r="F1820" s="74" t="s">
        <v>5019</v>
      </c>
      <c r="G1820" s="74" t="s">
        <v>12</v>
      </c>
      <c r="H1820" s="74" t="s">
        <v>13</v>
      </c>
      <c r="I1820" s="74" t="s">
        <v>14</v>
      </c>
      <c r="J1820" s="72" t="s">
        <v>15</v>
      </c>
      <c r="K1820" s="72" t="s">
        <v>6519</v>
      </c>
      <c r="L1820" s="72" t="s">
        <v>123</v>
      </c>
      <c r="M1820" s="72" t="s">
        <v>6520</v>
      </c>
      <c r="N1820" s="72">
        <v>8</v>
      </c>
      <c r="O1820" s="72">
        <v>54</v>
      </c>
      <c r="P1820" s="72">
        <v>3</v>
      </c>
      <c r="Q1820" s="72" t="s">
        <v>5021</v>
      </c>
      <c r="R1820" s="72">
        <v>8.9008333333333329</v>
      </c>
      <c r="S1820" s="72">
        <v>76</v>
      </c>
      <c r="T1820" s="75">
        <v>13</v>
      </c>
      <c r="U1820" s="75">
        <v>15</v>
      </c>
      <c r="V1820" s="75" t="s">
        <v>5022</v>
      </c>
      <c r="W1820" s="75">
        <v>-76.220833333333331</v>
      </c>
      <c r="X1820" s="76" t="s">
        <v>6521</v>
      </c>
      <c r="Y1820" s="72" t="s">
        <v>5622</v>
      </c>
      <c r="Z1820" s="74" t="s">
        <v>18</v>
      </c>
      <c r="AA1820" s="70"/>
      <c r="AB1820" s="70"/>
    </row>
    <row r="1821" spans="1:28" ht="20.100000000000001" customHeight="1">
      <c r="A1821" s="72" t="s">
        <v>1371</v>
      </c>
      <c r="B1821" s="72" t="s">
        <v>15898</v>
      </c>
      <c r="C1821" s="75">
        <f t="shared" si="28"/>
        <v>21205710</v>
      </c>
      <c r="D1821" s="75" t="e">
        <f>MATCH(C1821,estadored!$B$26:$B$322,0)</f>
        <v>#N/A</v>
      </c>
      <c r="E1821" s="73" t="s">
        <v>15899</v>
      </c>
      <c r="F1821" s="74" t="s">
        <v>5019</v>
      </c>
      <c r="G1821" s="74" t="s">
        <v>12</v>
      </c>
      <c r="H1821" s="74" t="s">
        <v>26</v>
      </c>
      <c r="I1821" s="74" t="s">
        <v>14</v>
      </c>
      <c r="J1821" s="72" t="s">
        <v>15</v>
      </c>
      <c r="K1821" s="72" t="s">
        <v>1322</v>
      </c>
      <c r="L1821" s="72" t="s">
        <v>1376</v>
      </c>
      <c r="M1821" s="72" t="s">
        <v>1376</v>
      </c>
      <c r="N1821" s="72">
        <v>4</v>
      </c>
      <c r="O1821" s="72">
        <v>40</v>
      </c>
      <c r="P1821" s="72">
        <v>9.6</v>
      </c>
      <c r="Q1821" s="72" t="s">
        <v>5021</v>
      </c>
      <c r="R1821" s="72">
        <v>4.6693333333333333</v>
      </c>
      <c r="S1821" s="72">
        <v>74</v>
      </c>
      <c r="T1821" s="75">
        <v>6</v>
      </c>
      <c r="U1821" s="75">
        <v>9.6</v>
      </c>
      <c r="V1821" s="75" t="s">
        <v>5022</v>
      </c>
      <c r="W1821" s="75">
        <v>-74.102666666666664</v>
      </c>
      <c r="X1821" s="76" t="s">
        <v>11198</v>
      </c>
      <c r="Y1821" s="72" t="s">
        <v>5811</v>
      </c>
      <c r="Z1821" s="74" t="s">
        <v>18</v>
      </c>
      <c r="AA1821" s="70"/>
      <c r="AB1821" s="70"/>
    </row>
    <row r="1822" spans="1:28" ht="20.100000000000001" customHeight="1">
      <c r="A1822" s="72" t="s">
        <v>11</v>
      </c>
      <c r="B1822" s="72" t="s">
        <v>6349</v>
      </c>
      <c r="C1822" s="75">
        <f t="shared" si="28"/>
        <v>27015270</v>
      </c>
      <c r="D1822" s="75" t="e">
        <f>MATCH(C1822,estadored!$B$26:$B$322,0)</f>
        <v>#N/A</v>
      </c>
      <c r="E1822" s="73" t="s">
        <v>6350</v>
      </c>
      <c r="F1822" s="74" t="s">
        <v>5019</v>
      </c>
      <c r="G1822" s="74" t="s">
        <v>12</v>
      </c>
      <c r="H1822" s="74" t="s">
        <v>26</v>
      </c>
      <c r="I1822" s="74" t="s">
        <v>24</v>
      </c>
      <c r="J1822" s="72" t="s">
        <v>15</v>
      </c>
      <c r="K1822" s="72" t="s">
        <v>263</v>
      </c>
      <c r="L1822" s="72" t="s">
        <v>27</v>
      </c>
      <c r="M1822" s="72" t="s">
        <v>221</v>
      </c>
      <c r="N1822" s="72">
        <v>6</v>
      </c>
      <c r="O1822" s="72">
        <v>16</v>
      </c>
      <c r="P1822" s="72">
        <v>0.9</v>
      </c>
      <c r="Q1822" s="72" t="s">
        <v>5021</v>
      </c>
      <c r="R1822" s="72">
        <v>6.2669166666666669</v>
      </c>
      <c r="S1822" s="72">
        <v>75</v>
      </c>
      <c r="T1822" s="75">
        <v>33</v>
      </c>
      <c r="U1822" s="75">
        <v>47.4</v>
      </c>
      <c r="V1822" s="75" t="s">
        <v>5022</v>
      </c>
      <c r="W1822" s="75">
        <v>-75.56316666666666</v>
      </c>
      <c r="X1822" s="76" t="s">
        <v>6351</v>
      </c>
      <c r="Y1822" s="72" t="s">
        <v>5737</v>
      </c>
      <c r="Z1822" s="74" t="s">
        <v>6352</v>
      </c>
      <c r="AA1822" s="70"/>
      <c r="AB1822" s="70"/>
    </row>
    <row r="1823" spans="1:28" ht="20.100000000000001" customHeight="1">
      <c r="A1823" s="72" t="s">
        <v>1137</v>
      </c>
      <c r="B1823" s="72" t="s">
        <v>14467</v>
      </c>
      <c r="C1823" s="75">
        <f t="shared" si="28"/>
        <v>26135090</v>
      </c>
      <c r="D1823" s="75" t="e">
        <f>MATCH(C1823,estadored!$B$26:$B$322,0)</f>
        <v>#N/A</v>
      </c>
      <c r="E1823" s="73" t="s">
        <v>6350</v>
      </c>
      <c r="F1823" s="74" t="s">
        <v>5019</v>
      </c>
      <c r="G1823" s="74" t="s">
        <v>12</v>
      </c>
      <c r="H1823" s="74" t="s">
        <v>26</v>
      </c>
      <c r="I1823" s="74" t="s">
        <v>24</v>
      </c>
      <c r="J1823" s="72" t="s">
        <v>15</v>
      </c>
      <c r="K1823" s="72" t="s">
        <v>151</v>
      </c>
      <c r="L1823" s="72" t="s">
        <v>1212</v>
      </c>
      <c r="M1823" s="72" t="s">
        <v>1229</v>
      </c>
      <c r="N1823" s="72">
        <v>4</v>
      </c>
      <c r="O1823" s="72">
        <v>56</v>
      </c>
      <c r="P1823" s="72">
        <v>0</v>
      </c>
      <c r="Q1823" s="72" t="s">
        <v>5021</v>
      </c>
      <c r="R1823" s="72">
        <v>4.9333333333333336</v>
      </c>
      <c r="S1823" s="72">
        <v>75</v>
      </c>
      <c r="T1823" s="75">
        <v>44</v>
      </c>
      <c r="U1823" s="75">
        <v>0</v>
      </c>
      <c r="V1823" s="75" t="s">
        <v>5022</v>
      </c>
      <c r="W1823" s="75">
        <v>-75.733333333333334</v>
      </c>
      <c r="X1823" s="76" t="s">
        <v>5033</v>
      </c>
      <c r="Y1823" s="72" t="s">
        <v>7646</v>
      </c>
      <c r="Z1823" s="74" t="s">
        <v>10254</v>
      </c>
      <c r="AA1823" s="70"/>
      <c r="AB1823" s="70"/>
    </row>
    <row r="1824" spans="1:28" ht="20.100000000000001" customHeight="1">
      <c r="A1824" s="72" t="s">
        <v>674</v>
      </c>
      <c r="B1824" s="72" t="s">
        <v>10447</v>
      </c>
      <c r="C1824" s="75">
        <f t="shared" si="28"/>
        <v>28040230</v>
      </c>
      <c r="D1824" s="75" t="e">
        <f>MATCH(C1824,estadored!$B$26:$B$322,0)</f>
        <v>#N/A</v>
      </c>
      <c r="E1824" s="73" t="s">
        <v>10448</v>
      </c>
      <c r="F1824" s="74" t="s">
        <v>5019</v>
      </c>
      <c r="G1824" s="74" t="s">
        <v>12</v>
      </c>
      <c r="H1824" s="74" t="s">
        <v>13</v>
      </c>
      <c r="I1824" s="74" t="s">
        <v>24</v>
      </c>
      <c r="J1824" s="72" t="s">
        <v>15</v>
      </c>
      <c r="K1824" s="72" t="s">
        <v>10418</v>
      </c>
      <c r="L1824" s="72" t="s">
        <v>424</v>
      </c>
      <c r="M1824" s="72" t="s">
        <v>10400</v>
      </c>
      <c r="N1824" s="72">
        <v>10</v>
      </c>
      <c r="O1824" s="72">
        <v>12</v>
      </c>
      <c r="P1824" s="72">
        <v>0</v>
      </c>
      <c r="Q1824" s="72" t="s">
        <v>5021</v>
      </c>
      <c r="R1824" s="72">
        <v>10.199999999999999</v>
      </c>
      <c r="S1824" s="72">
        <v>73</v>
      </c>
      <c r="T1824" s="75">
        <v>59</v>
      </c>
      <c r="U1824" s="75">
        <v>0</v>
      </c>
      <c r="V1824" s="75" t="s">
        <v>5022</v>
      </c>
      <c r="W1824" s="75">
        <v>-73.983333333333334</v>
      </c>
      <c r="X1824" s="76" t="s">
        <v>252</v>
      </c>
      <c r="Y1824" s="72" t="s">
        <v>5086</v>
      </c>
      <c r="Z1824" s="74" t="s">
        <v>5323</v>
      </c>
      <c r="AA1824" s="70"/>
      <c r="AB1824" s="70"/>
    </row>
    <row r="1825" spans="1:28" ht="20.100000000000001" customHeight="1">
      <c r="A1825" s="72" t="s">
        <v>1299</v>
      </c>
      <c r="B1825" s="72" t="s">
        <v>15667</v>
      </c>
      <c r="C1825" s="75">
        <f t="shared" si="28"/>
        <v>26130360</v>
      </c>
      <c r="D1825" s="75" t="e">
        <f>MATCH(C1825,estadored!$B$26:$B$322,0)</f>
        <v>#N/A</v>
      </c>
      <c r="E1825" s="73" t="s">
        <v>15668</v>
      </c>
      <c r="F1825" s="74" t="s">
        <v>5019</v>
      </c>
      <c r="G1825" s="74" t="s">
        <v>12</v>
      </c>
      <c r="H1825" s="74" t="s">
        <v>13</v>
      </c>
      <c r="I1825" s="74" t="s">
        <v>24</v>
      </c>
      <c r="J1825" s="72" t="s">
        <v>15</v>
      </c>
      <c r="K1825" s="72" t="s">
        <v>9084</v>
      </c>
      <c r="L1825" s="72" t="s">
        <v>1212</v>
      </c>
      <c r="M1825" s="72" t="s">
        <v>1228</v>
      </c>
      <c r="N1825" s="72">
        <v>4</v>
      </c>
      <c r="O1825" s="72">
        <v>51</v>
      </c>
      <c r="P1825" s="72">
        <v>0</v>
      </c>
      <c r="Q1825" s="72" t="s">
        <v>5021</v>
      </c>
      <c r="R1825" s="72">
        <v>4.8499999999999996</v>
      </c>
      <c r="S1825" s="72">
        <v>75</v>
      </c>
      <c r="T1825" s="75">
        <v>33</v>
      </c>
      <c r="U1825" s="75">
        <v>0</v>
      </c>
      <c r="V1825" s="75" t="s">
        <v>5022</v>
      </c>
      <c r="W1825" s="75">
        <v>-75.55</v>
      </c>
      <c r="X1825" s="76" t="s">
        <v>5914</v>
      </c>
      <c r="Y1825" s="72" t="s">
        <v>7372</v>
      </c>
      <c r="Z1825" s="74" t="s">
        <v>7749</v>
      </c>
      <c r="AA1825" s="70"/>
      <c r="AB1825" s="70"/>
    </row>
    <row r="1826" spans="1:28" ht="20.100000000000001" customHeight="1">
      <c r="A1826" s="72" t="s">
        <v>1137</v>
      </c>
      <c r="B1826" s="72" t="s">
        <v>14497</v>
      </c>
      <c r="C1826" s="75">
        <f t="shared" si="28"/>
        <v>26135240</v>
      </c>
      <c r="D1826" s="75" t="e">
        <f>MATCH(C1826,estadored!$B$26:$B$322,0)</f>
        <v>#N/A</v>
      </c>
      <c r="E1826" s="73" t="s">
        <v>14498</v>
      </c>
      <c r="F1826" s="74" t="s">
        <v>5019</v>
      </c>
      <c r="G1826" s="74" t="s">
        <v>12</v>
      </c>
      <c r="H1826" s="74" t="s">
        <v>111</v>
      </c>
      <c r="I1826" s="74" t="s">
        <v>24</v>
      </c>
      <c r="J1826" s="72" t="s">
        <v>15</v>
      </c>
      <c r="K1826" s="72" t="s">
        <v>9084</v>
      </c>
      <c r="L1826" s="72" t="s">
        <v>1212</v>
      </c>
      <c r="M1826" s="72" t="s">
        <v>1228</v>
      </c>
      <c r="N1826" s="72">
        <v>4</v>
      </c>
      <c r="O1826" s="72">
        <v>51</v>
      </c>
      <c r="P1826" s="72">
        <v>0</v>
      </c>
      <c r="Q1826" s="72" t="s">
        <v>5021</v>
      </c>
      <c r="R1826" s="72">
        <v>4.8499999999999996</v>
      </c>
      <c r="S1826" s="72">
        <v>75</v>
      </c>
      <c r="T1826" s="75">
        <v>33</v>
      </c>
      <c r="U1826" s="75">
        <v>0</v>
      </c>
      <c r="V1826" s="75" t="s">
        <v>5022</v>
      </c>
      <c r="W1826" s="75">
        <v>-75.55</v>
      </c>
      <c r="X1826" s="76" t="s">
        <v>5914</v>
      </c>
      <c r="Y1826" s="72" t="s">
        <v>7372</v>
      </c>
      <c r="Z1826" s="74" t="s">
        <v>61</v>
      </c>
      <c r="AA1826" s="70"/>
      <c r="AB1826" s="70"/>
    </row>
    <row r="1827" spans="1:28" ht="20.100000000000001" customHeight="1">
      <c r="A1827" s="72" t="s">
        <v>11</v>
      </c>
      <c r="B1827" s="72" t="s">
        <v>5840</v>
      </c>
      <c r="C1827" s="75">
        <f t="shared" si="28"/>
        <v>26165030</v>
      </c>
      <c r="D1827" s="75" t="e">
        <f>MATCH(C1827,estadored!$B$26:$B$322,0)</f>
        <v>#N/A</v>
      </c>
      <c r="E1827" s="73" t="s">
        <v>5841</v>
      </c>
      <c r="F1827" s="74" t="s">
        <v>5019</v>
      </c>
      <c r="G1827" s="74" t="s">
        <v>12</v>
      </c>
      <c r="H1827" s="74" t="s">
        <v>26</v>
      </c>
      <c r="I1827" s="74" t="s">
        <v>24</v>
      </c>
      <c r="J1827" s="72" t="s">
        <v>15</v>
      </c>
      <c r="K1827" s="72" t="s">
        <v>192</v>
      </c>
      <c r="L1827" s="72" t="s">
        <v>27</v>
      </c>
      <c r="M1827" s="72" t="s">
        <v>5842</v>
      </c>
      <c r="N1827" s="72">
        <v>5</v>
      </c>
      <c r="O1827" s="72">
        <v>35</v>
      </c>
      <c r="P1827" s="72">
        <v>0</v>
      </c>
      <c r="Q1827" s="72" t="s">
        <v>5021</v>
      </c>
      <c r="R1827" s="72">
        <v>5.583333333333333</v>
      </c>
      <c r="S1827" s="72">
        <v>75</v>
      </c>
      <c r="T1827" s="75">
        <v>50</v>
      </c>
      <c r="U1827" s="75">
        <v>0</v>
      </c>
      <c r="V1827" s="75" t="s">
        <v>5022</v>
      </c>
      <c r="W1827" s="75">
        <v>-75.833333333333329</v>
      </c>
      <c r="X1827" s="76" t="s">
        <v>193</v>
      </c>
      <c r="Y1827" s="72" t="s">
        <v>5843</v>
      </c>
      <c r="Z1827" s="74" t="s">
        <v>5843</v>
      </c>
      <c r="AA1827" s="70"/>
      <c r="AB1827" s="70"/>
    </row>
    <row r="1828" spans="1:28" ht="20.100000000000001" customHeight="1">
      <c r="A1828" s="72" t="s">
        <v>11</v>
      </c>
      <c r="B1828" s="72" t="s">
        <v>5962</v>
      </c>
      <c r="C1828" s="75">
        <f t="shared" si="28"/>
        <v>26195030</v>
      </c>
      <c r="D1828" s="75" t="e">
        <f>MATCH(C1828,estadored!$B$26:$B$322,0)</f>
        <v>#N/A</v>
      </c>
      <c r="E1828" s="73" t="s">
        <v>5963</v>
      </c>
      <c r="F1828" s="74" t="s">
        <v>5019</v>
      </c>
      <c r="G1828" s="74" t="s">
        <v>12</v>
      </c>
      <c r="H1828" s="74" t="s">
        <v>26</v>
      </c>
      <c r="I1828" s="74" t="s">
        <v>14</v>
      </c>
      <c r="J1828" s="72" t="s">
        <v>15</v>
      </c>
      <c r="K1828" s="72" t="s">
        <v>192</v>
      </c>
      <c r="L1828" s="72" t="s">
        <v>27</v>
      </c>
      <c r="M1828" s="72" t="s">
        <v>5842</v>
      </c>
      <c r="N1828" s="72">
        <v>5</v>
      </c>
      <c r="O1828" s="72">
        <v>35</v>
      </c>
      <c r="P1828" s="72">
        <v>15.8</v>
      </c>
      <c r="Q1828" s="72" t="s">
        <v>5021</v>
      </c>
      <c r="R1828" s="72">
        <v>5.5877222222222223</v>
      </c>
      <c r="S1828" s="72">
        <v>75</v>
      </c>
      <c r="T1828" s="75">
        <v>48</v>
      </c>
      <c r="U1828" s="75">
        <v>2</v>
      </c>
      <c r="V1828" s="75" t="s">
        <v>5022</v>
      </c>
      <c r="W1828" s="75">
        <v>-75.800555555555547</v>
      </c>
      <c r="X1828" s="76" t="s">
        <v>5964</v>
      </c>
      <c r="Y1828" s="72" t="s">
        <v>5843</v>
      </c>
      <c r="Z1828" s="74" t="s">
        <v>18</v>
      </c>
      <c r="AA1828" s="70"/>
      <c r="AB1828" s="70"/>
    </row>
    <row r="1829" spans="1:28" ht="20.100000000000001" customHeight="1">
      <c r="A1829" s="72" t="s">
        <v>564</v>
      </c>
      <c r="B1829" s="72" t="s">
        <v>9048</v>
      </c>
      <c r="C1829" s="75">
        <f t="shared" si="28"/>
        <v>21087070</v>
      </c>
      <c r="D1829" s="75" t="e">
        <f>MATCH(C1829,estadored!$B$26:$B$322,0)</f>
        <v>#N/A</v>
      </c>
      <c r="E1829" s="73" t="s">
        <v>2061</v>
      </c>
      <c r="F1829" s="74" t="s">
        <v>5019</v>
      </c>
      <c r="G1829" s="74" t="s">
        <v>19</v>
      </c>
      <c r="H1829" s="74" t="s">
        <v>31</v>
      </c>
      <c r="I1829" s="74" t="s">
        <v>14</v>
      </c>
      <c r="J1829" s="72" t="s">
        <v>15</v>
      </c>
      <c r="K1829" s="72" t="s">
        <v>613</v>
      </c>
      <c r="L1829" s="72" t="s">
        <v>566</v>
      </c>
      <c r="M1829" s="72" t="s">
        <v>612</v>
      </c>
      <c r="N1829" s="72">
        <v>2</v>
      </c>
      <c r="O1829" s="72">
        <v>37</v>
      </c>
      <c r="P1829" s="72">
        <v>50.2</v>
      </c>
      <c r="Q1829" s="72" t="s">
        <v>5021</v>
      </c>
      <c r="R1829" s="72">
        <v>2.630611111111111</v>
      </c>
      <c r="S1829" s="72">
        <v>75</v>
      </c>
      <c r="T1829" s="75">
        <v>33</v>
      </c>
      <c r="U1829" s="75">
        <v>20.100000000000001</v>
      </c>
      <c r="V1829" s="75" t="s">
        <v>5022</v>
      </c>
      <c r="W1829" s="75">
        <v>-75.555583333333331</v>
      </c>
      <c r="X1829" s="76" t="s">
        <v>9049</v>
      </c>
      <c r="Y1829" s="72" t="s">
        <v>5255</v>
      </c>
      <c r="Z1829" s="74" t="s">
        <v>18</v>
      </c>
      <c r="AA1829" s="70"/>
      <c r="AB1829" s="70"/>
    </row>
    <row r="1830" spans="1:28" ht="20.100000000000001" customHeight="1">
      <c r="A1830" s="72" t="s">
        <v>1031</v>
      </c>
      <c r="B1830" s="72" t="s">
        <v>12345</v>
      </c>
      <c r="C1830" s="75">
        <f t="shared" si="28"/>
        <v>16010060</v>
      </c>
      <c r="D1830" s="75" t="e">
        <f>MATCH(C1830,estadored!$B$26:$B$322,0)</f>
        <v>#N/A</v>
      </c>
      <c r="E1830" s="73" t="s">
        <v>12346</v>
      </c>
      <c r="F1830" s="74" t="s">
        <v>5019</v>
      </c>
      <c r="G1830" s="74" t="s">
        <v>12</v>
      </c>
      <c r="H1830" s="74" t="s">
        <v>13</v>
      </c>
      <c r="I1830" s="74" t="s">
        <v>14</v>
      </c>
      <c r="J1830" s="72" t="s">
        <v>15</v>
      </c>
      <c r="K1830" s="72" t="s">
        <v>1034</v>
      </c>
      <c r="L1830" s="72" t="s">
        <v>492</v>
      </c>
      <c r="M1830" s="72" t="s">
        <v>1035</v>
      </c>
      <c r="N1830" s="72">
        <v>8</v>
      </c>
      <c r="O1830" s="72">
        <v>12</v>
      </c>
      <c r="P1830" s="72">
        <v>7</v>
      </c>
      <c r="Q1830" s="72" t="s">
        <v>5021</v>
      </c>
      <c r="R1830" s="72">
        <v>8.2019444444444431</v>
      </c>
      <c r="S1830" s="72">
        <v>72</v>
      </c>
      <c r="T1830" s="75">
        <v>25</v>
      </c>
      <c r="U1830" s="75">
        <v>56</v>
      </c>
      <c r="V1830" s="75" t="s">
        <v>5022</v>
      </c>
      <c r="W1830" s="75">
        <v>-72.432222222222222</v>
      </c>
      <c r="X1830" s="76" t="s">
        <v>8199</v>
      </c>
      <c r="Y1830" s="72" t="s">
        <v>7739</v>
      </c>
      <c r="Z1830" s="74" t="s">
        <v>18</v>
      </c>
      <c r="AA1830" s="70"/>
      <c r="AB1830" s="70"/>
    </row>
    <row r="1831" spans="1:28" ht="20.100000000000001" customHeight="1">
      <c r="A1831" s="72" t="s">
        <v>674</v>
      </c>
      <c r="B1831" s="72" t="s">
        <v>9988</v>
      </c>
      <c r="C1831" s="75">
        <f t="shared" si="28"/>
        <v>15080080</v>
      </c>
      <c r="D1831" s="75" t="e">
        <f>MATCH(C1831,estadored!$B$26:$B$322,0)</f>
        <v>#N/A</v>
      </c>
      <c r="E1831" s="73" t="s">
        <v>9989</v>
      </c>
      <c r="F1831" s="74" t="s">
        <v>5019</v>
      </c>
      <c r="G1831" s="74" t="s">
        <v>12</v>
      </c>
      <c r="H1831" s="74" t="s">
        <v>13</v>
      </c>
      <c r="I1831" s="74" t="s">
        <v>24</v>
      </c>
      <c r="J1831" s="72" t="s">
        <v>15</v>
      </c>
      <c r="K1831" s="72" t="s">
        <v>9990</v>
      </c>
      <c r="L1831" s="72" t="s">
        <v>678</v>
      </c>
      <c r="M1831" s="72" t="s">
        <v>710</v>
      </c>
      <c r="N1831" s="72">
        <v>11</v>
      </c>
      <c r="O1831" s="72">
        <v>47</v>
      </c>
      <c r="P1831" s="72">
        <v>25.5</v>
      </c>
      <c r="Q1831" s="72" t="s">
        <v>5021</v>
      </c>
      <c r="R1831" s="72">
        <v>11.790416666666667</v>
      </c>
      <c r="S1831" s="72">
        <v>71</v>
      </c>
      <c r="T1831" s="75">
        <v>57</v>
      </c>
      <c r="U1831" s="75">
        <v>53</v>
      </c>
      <c r="V1831" s="75" t="s">
        <v>5022</v>
      </c>
      <c r="W1831" s="75">
        <v>-71.964722222222221</v>
      </c>
      <c r="X1831" s="76" t="s">
        <v>5070</v>
      </c>
      <c r="Y1831" s="72" t="s">
        <v>353</v>
      </c>
      <c r="Z1831" s="74" t="s">
        <v>30</v>
      </c>
      <c r="AA1831" s="70"/>
      <c r="AB1831" s="70"/>
    </row>
    <row r="1832" spans="1:28" ht="20.100000000000001" customHeight="1">
      <c r="A1832" s="72" t="s">
        <v>1371</v>
      </c>
      <c r="B1832" s="72" t="s">
        <v>16176</v>
      </c>
      <c r="C1832" s="75">
        <f t="shared" si="28"/>
        <v>24011120</v>
      </c>
      <c r="D1832" s="75" t="e">
        <f>MATCH(C1832,estadored!$B$26:$B$322,0)</f>
        <v>#N/A</v>
      </c>
      <c r="E1832" s="73" t="s">
        <v>16177</v>
      </c>
      <c r="F1832" s="74" t="s">
        <v>5019</v>
      </c>
      <c r="G1832" s="74" t="s">
        <v>12</v>
      </c>
      <c r="H1832" s="74" t="s">
        <v>13</v>
      </c>
      <c r="I1832" s="74" t="s">
        <v>24</v>
      </c>
      <c r="J1832" s="72" t="s">
        <v>15</v>
      </c>
      <c r="K1832" s="72" t="s">
        <v>10705</v>
      </c>
      <c r="L1832" s="72" t="s">
        <v>173</v>
      </c>
      <c r="M1832" s="72" t="s">
        <v>10728</v>
      </c>
      <c r="N1832" s="72">
        <v>5</v>
      </c>
      <c r="O1832" s="72">
        <v>32</v>
      </c>
      <c r="P1832" s="72">
        <v>0</v>
      </c>
      <c r="Q1832" s="72" t="s">
        <v>5021</v>
      </c>
      <c r="R1832" s="72">
        <v>5.5333333333333332</v>
      </c>
      <c r="S1832" s="72">
        <v>73</v>
      </c>
      <c r="T1832" s="75">
        <v>29</v>
      </c>
      <c r="U1832" s="75">
        <v>0</v>
      </c>
      <c r="V1832" s="75" t="s">
        <v>5022</v>
      </c>
      <c r="W1832" s="75">
        <v>-73.483333333333334</v>
      </c>
      <c r="X1832" s="76" t="s">
        <v>781</v>
      </c>
      <c r="Y1832" s="72" t="s">
        <v>5575</v>
      </c>
      <c r="Z1832" s="74" t="s">
        <v>6339</v>
      </c>
      <c r="AA1832" s="70"/>
      <c r="AB1832" s="70"/>
    </row>
    <row r="1833" spans="1:28" ht="20.100000000000001" customHeight="1">
      <c r="A1833" s="72" t="s">
        <v>303</v>
      </c>
      <c r="B1833" s="72" t="s">
        <v>7296</v>
      </c>
      <c r="C1833" s="75">
        <f t="shared" si="28"/>
        <v>25027240</v>
      </c>
      <c r="D1833" s="75" t="e">
        <f>MATCH(C1833,estadored!$B$26:$B$322,0)</f>
        <v>#N/A</v>
      </c>
      <c r="E1833" s="73" t="s">
        <v>7297</v>
      </c>
      <c r="F1833" s="74" t="s">
        <v>5019</v>
      </c>
      <c r="G1833" s="74" t="s">
        <v>19</v>
      </c>
      <c r="H1833" s="74" t="s">
        <v>31</v>
      </c>
      <c r="I1833" s="74" t="s">
        <v>14</v>
      </c>
      <c r="J1833" s="72" t="s">
        <v>15</v>
      </c>
      <c r="K1833" s="72" t="s">
        <v>372</v>
      </c>
      <c r="L1833" s="72" t="s">
        <v>182</v>
      </c>
      <c r="M1833" s="72" t="s">
        <v>389</v>
      </c>
      <c r="N1833" s="72">
        <v>8</v>
      </c>
      <c r="O1833" s="72">
        <v>54</v>
      </c>
      <c r="P1833" s="72">
        <v>22.7</v>
      </c>
      <c r="Q1833" s="72" t="s">
        <v>5021</v>
      </c>
      <c r="R1833" s="72">
        <v>8.906305555555555</v>
      </c>
      <c r="S1833" s="72">
        <v>74</v>
      </c>
      <c r="T1833" s="75">
        <v>57</v>
      </c>
      <c r="U1833" s="75">
        <v>57.4</v>
      </c>
      <c r="V1833" s="75" t="s">
        <v>5022</v>
      </c>
      <c r="W1833" s="75">
        <v>-74.965944444444446</v>
      </c>
      <c r="X1833" s="76" t="s">
        <v>50</v>
      </c>
      <c r="Y1833" s="72" t="s">
        <v>7293</v>
      </c>
      <c r="Z1833" s="74" t="s">
        <v>18</v>
      </c>
      <c r="AA1833" s="70"/>
      <c r="AB1833" s="70"/>
    </row>
    <row r="1834" spans="1:28" ht="20.100000000000001" customHeight="1">
      <c r="A1834" s="72" t="s">
        <v>763</v>
      </c>
      <c r="B1834" s="72" t="s">
        <v>11293</v>
      </c>
      <c r="C1834" s="75">
        <f t="shared" si="28"/>
        <v>35070220</v>
      </c>
      <c r="D1834" s="75" t="e">
        <f>MATCH(C1834,estadored!$B$26:$B$322,0)</f>
        <v>#N/A</v>
      </c>
      <c r="E1834" s="73" t="s">
        <v>11294</v>
      </c>
      <c r="F1834" s="74" t="s">
        <v>5019</v>
      </c>
      <c r="G1834" s="74" t="s">
        <v>12</v>
      </c>
      <c r="H1834" s="74" t="s">
        <v>67</v>
      </c>
      <c r="I1834" s="74" t="s">
        <v>24</v>
      </c>
      <c r="J1834" s="72" t="s">
        <v>15</v>
      </c>
      <c r="K1834" s="72" t="s">
        <v>11231</v>
      </c>
      <c r="L1834" s="72" t="s">
        <v>173</v>
      </c>
      <c r="M1834" s="72" t="s">
        <v>11231</v>
      </c>
      <c r="N1834" s="72">
        <v>5</v>
      </c>
      <c r="O1834" s="72">
        <v>25</v>
      </c>
      <c r="P1834" s="72">
        <v>0</v>
      </c>
      <c r="Q1834" s="72" t="s">
        <v>5021</v>
      </c>
      <c r="R1834" s="72">
        <v>5.416666666666667</v>
      </c>
      <c r="S1834" s="72">
        <v>73</v>
      </c>
      <c r="T1834" s="75">
        <v>22</v>
      </c>
      <c r="U1834" s="75">
        <v>0</v>
      </c>
      <c r="V1834" s="75" t="s">
        <v>5022</v>
      </c>
      <c r="W1834" s="75">
        <v>-73.36666666666666</v>
      </c>
      <c r="X1834" s="76" t="s">
        <v>11295</v>
      </c>
      <c r="Y1834" s="72" t="s">
        <v>5053</v>
      </c>
      <c r="Z1834" s="74" t="s">
        <v>5122</v>
      </c>
      <c r="AA1834" s="70"/>
      <c r="AB1834" s="70"/>
    </row>
    <row r="1835" spans="1:28" ht="20.100000000000001" customHeight="1">
      <c r="A1835" s="72" t="s">
        <v>763</v>
      </c>
      <c r="B1835" s="72" t="s">
        <v>10968</v>
      </c>
      <c r="C1835" s="75">
        <f t="shared" si="28"/>
        <v>24030580</v>
      </c>
      <c r="D1835" s="75" t="e">
        <f>MATCH(C1835,estadored!$B$26:$B$322,0)</f>
        <v>#N/A</v>
      </c>
      <c r="E1835" s="73" t="s">
        <v>10969</v>
      </c>
      <c r="F1835" s="74" t="s">
        <v>5019</v>
      </c>
      <c r="G1835" s="74" t="s">
        <v>12</v>
      </c>
      <c r="H1835" s="74" t="s">
        <v>13</v>
      </c>
      <c r="I1835" s="74" t="s">
        <v>14</v>
      </c>
      <c r="J1835" s="72" t="s">
        <v>15</v>
      </c>
      <c r="K1835" s="72" t="s">
        <v>10970</v>
      </c>
      <c r="L1835" s="72" t="s">
        <v>173</v>
      </c>
      <c r="M1835" s="72" t="s">
        <v>194</v>
      </c>
      <c r="N1835" s="72">
        <v>6</v>
      </c>
      <c r="O1835" s="72">
        <v>8</v>
      </c>
      <c r="P1835" s="72">
        <v>29.3</v>
      </c>
      <c r="Q1835" s="72" t="s">
        <v>5021</v>
      </c>
      <c r="R1835" s="72">
        <v>6.1414722222222222</v>
      </c>
      <c r="S1835" s="72">
        <v>72</v>
      </c>
      <c r="T1835" s="75">
        <v>35</v>
      </c>
      <c r="U1835" s="75">
        <v>36</v>
      </c>
      <c r="V1835" s="75" t="s">
        <v>5022</v>
      </c>
      <c r="W1835" s="75">
        <v>-72.593333333333334</v>
      </c>
      <c r="X1835" s="76" t="s">
        <v>10971</v>
      </c>
      <c r="Y1835" s="72" t="s">
        <v>573</v>
      </c>
      <c r="Z1835" s="74" t="s">
        <v>18</v>
      </c>
      <c r="AA1835" s="70"/>
      <c r="AB1835" s="70"/>
    </row>
    <row r="1836" spans="1:28" ht="20.100000000000001" customHeight="1">
      <c r="A1836" s="72" t="s">
        <v>11</v>
      </c>
      <c r="B1836" s="72" t="s">
        <v>2829</v>
      </c>
      <c r="C1836" s="75">
        <f t="shared" si="28"/>
        <v>26185030</v>
      </c>
      <c r="D1836" s="75">
        <f>MATCH(C1836,estadored!$B$26:$B$322,0)</f>
        <v>81</v>
      </c>
      <c r="E1836" s="73" t="s">
        <v>204</v>
      </c>
      <c r="F1836" s="74" t="s">
        <v>38</v>
      </c>
      <c r="G1836" s="74" t="s">
        <v>12</v>
      </c>
      <c r="H1836" s="74" t="s">
        <v>64</v>
      </c>
      <c r="I1836" s="74" t="s">
        <v>24</v>
      </c>
      <c r="J1836" s="72" t="s">
        <v>15</v>
      </c>
      <c r="K1836" s="72" t="s">
        <v>174</v>
      </c>
      <c r="L1836" s="72" t="s">
        <v>27</v>
      </c>
      <c r="M1836" s="72" t="s">
        <v>194</v>
      </c>
      <c r="N1836" s="72">
        <v>5</v>
      </c>
      <c r="O1836" s="72">
        <v>47</v>
      </c>
      <c r="P1836" s="72">
        <v>57</v>
      </c>
      <c r="Q1836" s="72" t="s">
        <v>5021</v>
      </c>
      <c r="R1836" s="72">
        <v>5.7991666666666664</v>
      </c>
      <c r="S1836" s="72">
        <v>75</v>
      </c>
      <c r="T1836" s="75">
        <v>47</v>
      </c>
      <c r="U1836" s="75">
        <v>22.3</v>
      </c>
      <c r="V1836" s="75" t="s">
        <v>5022</v>
      </c>
      <c r="W1836" s="75">
        <v>-75.789527777777778</v>
      </c>
      <c r="X1836" s="76" t="s">
        <v>205</v>
      </c>
      <c r="Y1836" s="72" t="s">
        <v>206</v>
      </c>
      <c r="Z1836" s="74" t="s">
        <v>30</v>
      </c>
      <c r="AA1836" s="70"/>
      <c r="AB1836" s="70"/>
    </row>
    <row r="1837" spans="1:28" ht="20.100000000000001" customHeight="1">
      <c r="A1837" s="72" t="s">
        <v>1299</v>
      </c>
      <c r="B1837" s="72" t="s">
        <v>15179</v>
      </c>
      <c r="C1837" s="75">
        <f t="shared" si="28"/>
        <v>21235010</v>
      </c>
      <c r="D1837" s="75" t="e">
        <f>MATCH(C1837,estadored!$B$26:$B$322,0)</f>
        <v>#N/A</v>
      </c>
      <c r="E1837" s="73" t="s">
        <v>15180</v>
      </c>
      <c r="F1837" s="74" t="s">
        <v>5019</v>
      </c>
      <c r="G1837" s="74" t="s">
        <v>12</v>
      </c>
      <c r="H1837" s="74" t="s">
        <v>26</v>
      </c>
      <c r="I1837" s="74" t="s">
        <v>14</v>
      </c>
      <c r="J1837" s="72" t="s">
        <v>15</v>
      </c>
      <c r="K1837" s="72" t="s">
        <v>15181</v>
      </c>
      <c r="L1837" s="72" t="s">
        <v>522</v>
      </c>
      <c r="M1837" s="72" t="s">
        <v>15182</v>
      </c>
      <c r="N1837" s="72">
        <v>4</v>
      </c>
      <c r="O1837" s="72">
        <v>33</v>
      </c>
      <c r="P1837" s="72">
        <v>42.5</v>
      </c>
      <c r="Q1837" s="72" t="s">
        <v>5021</v>
      </c>
      <c r="R1837" s="72">
        <v>4.561805555555555</v>
      </c>
      <c r="S1837" s="72">
        <v>74</v>
      </c>
      <c r="T1837" s="75">
        <v>42</v>
      </c>
      <c r="U1837" s="75">
        <v>8.6</v>
      </c>
      <c r="V1837" s="75" t="s">
        <v>5022</v>
      </c>
      <c r="W1837" s="75">
        <v>-74.702388888888891</v>
      </c>
      <c r="X1837" s="76" t="s">
        <v>15183</v>
      </c>
      <c r="Y1837" s="72" t="s">
        <v>5266</v>
      </c>
      <c r="Z1837" s="74" t="s">
        <v>18</v>
      </c>
      <c r="AA1837" s="70"/>
      <c r="AB1837" s="70"/>
    </row>
    <row r="1838" spans="1:28" ht="20.100000000000001" customHeight="1">
      <c r="A1838" s="72" t="s">
        <v>1031</v>
      </c>
      <c r="B1838" s="72" t="s">
        <v>13378</v>
      </c>
      <c r="C1838" s="75">
        <f t="shared" si="28"/>
        <v>24010210</v>
      </c>
      <c r="D1838" s="75" t="e">
        <f>MATCH(C1838,estadored!$B$26:$B$322,0)</f>
        <v>#N/A</v>
      </c>
      <c r="E1838" s="73" t="s">
        <v>13379</v>
      </c>
      <c r="F1838" s="74" t="s">
        <v>5019</v>
      </c>
      <c r="G1838" s="74" t="s">
        <v>12</v>
      </c>
      <c r="H1838" s="74" t="s">
        <v>13</v>
      </c>
      <c r="I1838" s="74" t="s">
        <v>14</v>
      </c>
      <c r="J1838" s="72" t="s">
        <v>15</v>
      </c>
      <c r="K1838" s="72" t="s">
        <v>13380</v>
      </c>
      <c r="L1838" s="72" t="s">
        <v>767</v>
      </c>
      <c r="M1838" s="72" t="s">
        <v>12864</v>
      </c>
      <c r="N1838" s="72">
        <v>5</v>
      </c>
      <c r="O1838" s="72">
        <v>52</v>
      </c>
      <c r="P1838" s="72">
        <v>24</v>
      </c>
      <c r="Q1838" s="72" t="s">
        <v>5021</v>
      </c>
      <c r="R1838" s="72">
        <v>5.873333333333334</v>
      </c>
      <c r="S1838" s="72">
        <v>73</v>
      </c>
      <c r="T1838" s="75">
        <v>46</v>
      </c>
      <c r="U1838" s="75">
        <v>54</v>
      </c>
      <c r="V1838" s="75" t="s">
        <v>5022</v>
      </c>
      <c r="W1838" s="75">
        <v>-73.781666666666666</v>
      </c>
      <c r="X1838" s="76" t="s">
        <v>5212</v>
      </c>
      <c r="Y1838" s="72" t="s">
        <v>701</v>
      </c>
      <c r="Z1838" s="74" t="s">
        <v>18</v>
      </c>
      <c r="AA1838" s="70"/>
      <c r="AB1838" s="70"/>
    </row>
    <row r="1839" spans="1:28" ht="20.100000000000001" customHeight="1">
      <c r="A1839" s="72" t="s">
        <v>11</v>
      </c>
      <c r="B1839" s="72" t="s">
        <v>6200</v>
      </c>
      <c r="C1839" s="75">
        <f t="shared" si="28"/>
        <v>26245040</v>
      </c>
      <c r="D1839" s="75" t="e">
        <f>MATCH(C1839,estadored!$B$26:$B$322,0)</f>
        <v>#N/A</v>
      </c>
      <c r="E1839" s="73" t="s">
        <v>6201</v>
      </c>
      <c r="F1839" s="74" t="s">
        <v>5019</v>
      </c>
      <c r="G1839" s="74" t="s">
        <v>12</v>
      </c>
      <c r="H1839" s="74" t="s">
        <v>64</v>
      </c>
      <c r="I1839" s="74" t="s">
        <v>14</v>
      </c>
      <c r="J1839" s="72" t="s">
        <v>15</v>
      </c>
      <c r="K1839" s="72" t="s">
        <v>174</v>
      </c>
      <c r="L1839" s="72" t="s">
        <v>27</v>
      </c>
      <c r="M1839" s="72" t="s">
        <v>179</v>
      </c>
      <c r="N1839" s="72">
        <v>8</v>
      </c>
      <c r="O1839" s="72">
        <v>0</v>
      </c>
      <c r="P1839" s="72">
        <v>20.3</v>
      </c>
      <c r="Q1839" s="72" t="s">
        <v>5021</v>
      </c>
      <c r="R1839" s="72">
        <v>8.005638888888889</v>
      </c>
      <c r="S1839" s="72">
        <v>75</v>
      </c>
      <c r="T1839" s="75">
        <v>8</v>
      </c>
      <c r="U1839" s="75">
        <v>49</v>
      </c>
      <c r="V1839" s="75" t="s">
        <v>5022</v>
      </c>
      <c r="W1839" s="75">
        <v>-75.146944444444458</v>
      </c>
      <c r="X1839" s="76" t="s">
        <v>42</v>
      </c>
      <c r="Y1839" s="72" t="s">
        <v>6202</v>
      </c>
      <c r="Z1839" s="74" t="s">
        <v>18</v>
      </c>
      <c r="AA1839" s="70"/>
      <c r="AB1839" s="70"/>
    </row>
    <row r="1840" spans="1:28" ht="20.100000000000001" customHeight="1">
      <c r="A1840" s="72" t="s">
        <v>303</v>
      </c>
      <c r="B1840" s="72" t="s">
        <v>2479</v>
      </c>
      <c r="C1840" s="75">
        <f t="shared" si="28"/>
        <v>29057005</v>
      </c>
      <c r="D1840" s="75">
        <f>MATCH(C1840,estadored!$B$26:$B$322,0)</f>
        <v>278</v>
      </c>
      <c r="E1840" s="73" t="s">
        <v>489</v>
      </c>
      <c r="F1840" s="74" t="s">
        <v>38</v>
      </c>
      <c r="G1840" s="74" t="s">
        <v>39</v>
      </c>
      <c r="H1840" s="74" t="s">
        <v>31</v>
      </c>
      <c r="I1840" s="74" t="s">
        <v>14</v>
      </c>
      <c r="J1840" s="72" t="s">
        <v>15</v>
      </c>
      <c r="K1840" s="72" t="s">
        <v>490</v>
      </c>
      <c r="L1840" s="72" t="s">
        <v>175</v>
      </c>
      <c r="M1840" s="72" t="s">
        <v>362</v>
      </c>
      <c r="N1840" s="72">
        <v>10</v>
      </c>
      <c r="O1840" s="72">
        <v>19</v>
      </c>
      <c r="P1840" s="72">
        <v>47.53</v>
      </c>
      <c r="Q1840" s="72" t="s">
        <v>5021</v>
      </c>
      <c r="R1840" s="72">
        <v>10.329869444444444</v>
      </c>
      <c r="S1840" s="72">
        <v>75</v>
      </c>
      <c r="T1840" s="75">
        <v>2</v>
      </c>
      <c r="U1840" s="75">
        <v>41.51</v>
      </c>
      <c r="V1840" s="75" t="s">
        <v>5022</v>
      </c>
      <c r="W1840" s="75">
        <v>-75.044863888888884</v>
      </c>
      <c r="X1840" s="76" t="s">
        <v>77</v>
      </c>
      <c r="Y1840" s="72" t="s">
        <v>360</v>
      </c>
      <c r="Z1840" s="74" t="s">
        <v>18</v>
      </c>
      <c r="AA1840" s="70"/>
      <c r="AB1840" s="70"/>
    </row>
    <row r="1841" spans="1:28" ht="20.100000000000001" customHeight="1">
      <c r="A1841" s="72" t="s">
        <v>303</v>
      </c>
      <c r="B1841" s="72" t="s">
        <v>7107</v>
      </c>
      <c r="C1841" s="75">
        <f t="shared" si="28"/>
        <v>25020720</v>
      </c>
      <c r="D1841" s="75" t="e">
        <f>MATCH(C1841,estadored!$B$26:$B$322,0)</f>
        <v>#N/A</v>
      </c>
      <c r="E1841" s="73" t="s">
        <v>7108</v>
      </c>
      <c r="F1841" s="74" t="s">
        <v>5019</v>
      </c>
      <c r="G1841" s="74" t="s">
        <v>12</v>
      </c>
      <c r="H1841" s="74" t="s">
        <v>13</v>
      </c>
      <c r="I1841" s="74" t="s">
        <v>14</v>
      </c>
      <c r="J1841" s="72" t="s">
        <v>15</v>
      </c>
      <c r="K1841" s="72" t="s">
        <v>7109</v>
      </c>
      <c r="L1841" s="72" t="s">
        <v>123</v>
      </c>
      <c r="M1841" s="72" t="s">
        <v>7050</v>
      </c>
      <c r="N1841" s="72">
        <v>8</v>
      </c>
      <c r="O1841" s="72">
        <v>38</v>
      </c>
      <c r="P1841" s="72">
        <v>14</v>
      </c>
      <c r="Q1841" s="72" t="s">
        <v>5021</v>
      </c>
      <c r="R1841" s="72">
        <v>8.6372222222222224</v>
      </c>
      <c r="S1841" s="72">
        <v>75</v>
      </c>
      <c r="T1841" s="75">
        <v>23</v>
      </c>
      <c r="U1841" s="75">
        <v>1</v>
      </c>
      <c r="V1841" s="75" t="s">
        <v>5022</v>
      </c>
      <c r="W1841" s="75">
        <v>-75.383611111111122</v>
      </c>
      <c r="X1841" s="76" t="s">
        <v>106</v>
      </c>
      <c r="Y1841" s="72" t="s">
        <v>72</v>
      </c>
      <c r="Z1841" s="74" t="s">
        <v>18</v>
      </c>
      <c r="AA1841" s="70"/>
      <c r="AB1841" s="70"/>
    </row>
    <row r="1842" spans="1:28" ht="20.100000000000001" customHeight="1">
      <c r="A1842" s="72" t="s">
        <v>674</v>
      </c>
      <c r="B1842" s="72" t="s">
        <v>9919</v>
      </c>
      <c r="C1842" s="75">
        <f t="shared" si="28"/>
        <v>15070110</v>
      </c>
      <c r="D1842" s="75" t="e">
        <f>MATCH(C1842,estadored!$B$26:$B$322,0)</f>
        <v>#N/A</v>
      </c>
      <c r="E1842" s="73" t="s">
        <v>9920</v>
      </c>
      <c r="F1842" s="74" t="s">
        <v>5019</v>
      </c>
      <c r="G1842" s="74" t="s">
        <v>12</v>
      </c>
      <c r="H1842" s="74" t="s">
        <v>13</v>
      </c>
      <c r="I1842" s="74" t="s">
        <v>14</v>
      </c>
      <c r="J1842" s="72" t="s">
        <v>15</v>
      </c>
      <c r="K1842" s="72" t="s">
        <v>9921</v>
      </c>
      <c r="L1842" s="72" t="s">
        <v>678</v>
      </c>
      <c r="M1842" s="72" t="s">
        <v>710</v>
      </c>
      <c r="N1842" s="72">
        <v>11</v>
      </c>
      <c r="O1842" s="72">
        <v>48</v>
      </c>
      <c r="P1842" s="72">
        <v>41.2</v>
      </c>
      <c r="Q1842" s="72" t="s">
        <v>5021</v>
      </c>
      <c r="R1842" s="72">
        <v>11.811444444444446</v>
      </c>
      <c r="S1842" s="72">
        <v>71</v>
      </c>
      <c r="T1842" s="75">
        <v>57</v>
      </c>
      <c r="U1842" s="75">
        <v>55.1</v>
      </c>
      <c r="V1842" s="75" t="s">
        <v>5022</v>
      </c>
      <c r="W1842" s="75">
        <v>-71.96530555555556</v>
      </c>
      <c r="X1842" s="76" t="s">
        <v>255</v>
      </c>
      <c r="Y1842" s="72" t="s">
        <v>5317</v>
      </c>
      <c r="Z1842" s="74" t="s">
        <v>18</v>
      </c>
      <c r="AA1842" s="70"/>
      <c r="AB1842" s="70"/>
    </row>
    <row r="1843" spans="1:28" ht="20.100000000000001" customHeight="1">
      <c r="A1843" s="72" t="s">
        <v>303</v>
      </c>
      <c r="B1843" s="72" t="s">
        <v>7191</v>
      </c>
      <c r="C1843" s="75">
        <f t="shared" si="28"/>
        <v>25021290</v>
      </c>
      <c r="D1843" s="75" t="e">
        <f>MATCH(C1843,estadored!$B$26:$B$322,0)</f>
        <v>#N/A</v>
      </c>
      <c r="E1843" s="73" t="s">
        <v>7192</v>
      </c>
      <c r="F1843" s="74" t="s">
        <v>5019</v>
      </c>
      <c r="G1843" s="74" t="s">
        <v>12</v>
      </c>
      <c r="H1843" s="74" t="s">
        <v>13</v>
      </c>
      <c r="I1843" s="74" t="s">
        <v>14</v>
      </c>
      <c r="J1843" s="72" t="s">
        <v>15</v>
      </c>
      <c r="K1843" s="72" t="s">
        <v>7188</v>
      </c>
      <c r="L1843" s="72" t="s">
        <v>175</v>
      </c>
      <c r="M1843" s="72" t="s">
        <v>7174</v>
      </c>
      <c r="N1843" s="72">
        <v>9</v>
      </c>
      <c r="O1843" s="72">
        <v>6</v>
      </c>
      <c r="P1843" s="72">
        <v>5</v>
      </c>
      <c r="Q1843" s="72" t="s">
        <v>5021</v>
      </c>
      <c r="R1843" s="72">
        <v>9.1013888888888879</v>
      </c>
      <c r="S1843" s="72">
        <v>74</v>
      </c>
      <c r="T1843" s="75">
        <v>24</v>
      </c>
      <c r="U1843" s="75">
        <v>32</v>
      </c>
      <c r="V1843" s="75" t="s">
        <v>5022</v>
      </c>
      <c r="W1843" s="75">
        <v>-74.408888888888896</v>
      </c>
      <c r="X1843" s="76" t="s">
        <v>51</v>
      </c>
      <c r="Y1843" s="72" t="s">
        <v>5255</v>
      </c>
      <c r="Z1843" s="74" t="s">
        <v>18</v>
      </c>
      <c r="AA1843" s="70"/>
      <c r="AB1843" s="70"/>
    </row>
    <row r="1844" spans="1:28" ht="20.100000000000001" customHeight="1">
      <c r="A1844" s="72" t="s">
        <v>11</v>
      </c>
      <c r="B1844" s="72" t="s">
        <v>5559</v>
      </c>
      <c r="C1844" s="75">
        <f t="shared" si="28"/>
        <v>23080810</v>
      </c>
      <c r="D1844" s="75" t="e">
        <f>MATCH(C1844,estadored!$B$26:$B$322,0)</f>
        <v>#N/A</v>
      </c>
      <c r="E1844" s="73" t="s">
        <v>5560</v>
      </c>
      <c r="F1844" s="74" t="s">
        <v>5019</v>
      </c>
      <c r="G1844" s="74" t="s">
        <v>12</v>
      </c>
      <c r="H1844" s="74" t="s">
        <v>67</v>
      </c>
      <c r="I1844" s="74" t="s">
        <v>14</v>
      </c>
      <c r="J1844" s="72" t="s">
        <v>15</v>
      </c>
      <c r="K1844" s="72" t="s">
        <v>5509</v>
      </c>
      <c r="L1844" s="72" t="s">
        <v>27</v>
      </c>
      <c r="M1844" s="72" t="s">
        <v>5509</v>
      </c>
      <c r="N1844" s="72">
        <v>6</v>
      </c>
      <c r="O1844" s="72">
        <v>14</v>
      </c>
      <c r="P1844" s="72">
        <v>58.2</v>
      </c>
      <c r="Q1844" s="72" t="s">
        <v>5021</v>
      </c>
      <c r="R1844" s="72">
        <v>6.2495000000000003</v>
      </c>
      <c r="S1844" s="72">
        <v>74</v>
      </c>
      <c r="T1844" s="75">
        <v>49</v>
      </c>
      <c r="U1844" s="75">
        <v>41.2</v>
      </c>
      <c r="V1844" s="75" t="s">
        <v>5022</v>
      </c>
      <c r="W1844" s="75">
        <v>-74.828111111111113</v>
      </c>
      <c r="X1844" s="76" t="s">
        <v>5561</v>
      </c>
      <c r="Y1844" s="72" t="s">
        <v>5479</v>
      </c>
      <c r="Z1844" s="74" t="s">
        <v>18</v>
      </c>
      <c r="AA1844" s="70"/>
      <c r="AB1844" s="70"/>
    </row>
    <row r="1845" spans="1:28" ht="20.100000000000001" customHeight="1">
      <c r="A1845" s="72" t="s">
        <v>1031</v>
      </c>
      <c r="B1845" s="72" t="s">
        <v>13585</v>
      </c>
      <c r="C1845" s="75">
        <f t="shared" si="28"/>
        <v>24037360</v>
      </c>
      <c r="D1845" s="75" t="e">
        <f>MATCH(C1845,estadored!$B$26:$B$322,0)</f>
        <v>#N/A</v>
      </c>
      <c r="E1845" s="73" t="s">
        <v>1119</v>
      </c>
      <c r="F1845" s="74" t="s">
        <v>38</v>
      </c>
      <c r="G1845" s="74" t="s">
        <v>19</v>
      </c>
      <c r="H1845" s="74" t="s">
        <v>20</v>
      </c>
      <c r="I1845" s="74" t="s">
        <v>14</v>
      </c>
      <c r="J1845" s="72" t="s">
        <v>15</v>
      </c>
      <c r="K1845" s="72" t="s">
        <v>775</v>
      </c>
      <c r="L1845" s="72" t="s">
        <v>767</v>
      </c>
      <c r="M1845" s="72" t="s">
        <v>1120</v>
      </c>
      <c r="N1845" s="72">
        <v>6</v>
      </c>
      <c r="O1845" s="72">
        <v>44</v>
      </c>
      <c r="P1845" s="72">
        <v>59</v>
      </c>
      <c r="Q1845" s="72" t="s">
        <v>5021</v>
      </c>
      <c r="R1845" s="72">
        <v>6.7497222222222222</v>
      </c>
      <c r="S1845" s="72">
        <v>73</v>
      </c>
      <c r="T1845" s="75">
        <v>5</v>
      </c>
      <c r="U1845" s="75">
        <v>48</v>
      </c>
      <c r="V1845" s="75" t="s">
        <v>5022</v>
      </c>
      <c r="W1845" s="75">
        <v>-73.096666666666664</v>
      </c>
      <c r="X1845" s="76" t="s">
        <v>219</v>
      </c>
      <c r="Y1845" s="72" t="s">
        <v>186</v>
      </c>
      <c r="Z1845" s="74" t="s">
        <v>18</v>
      </c>
      <c r="AA1845" s="70"/>
      <c r="AB1845" s="70"/>
    </row>
    <row r="1846" spans="1:28" ht="20.100000000000001" customHeight="1">
      <c r="A1846" s="72" t="s">
        <v>1031</v>
      </c>
      <c r="B1846" s="72" t="s">
        <v>12600</v>
      </c>
      <c r="C1846" s="75">
        <f t="shared" si="28"/>
        <v>16030130</v>
      </c>
      <c r="D1846" s="75" t="e">
        <f>MATCH(C1846,estadored!$B$26:$B$322,0)</f>
        <v>#N/A</v>
      </c>
      <c r="E1846" s="73" t="s">
        <v>12601</v>
      </c>
      <c r="F1846" s="74" t="s">
        <v>5019</v>
      </c>
      <c r="G1846" s="74" t="s">
        <v>12</v>
      </c>
      <c r="H1846" s="74" t="s">
        <v>13</v>
      </c>
      <c r="I1846" s="74" t="s">
        <v>24</v>
      </c>
      <c r="J1846" s="72" t="s">
        <v>15</v>
      </c>
      <c r="K1846" s="72" t="s">
        <v>12577</v>
      </c>
      <c r="L1846" s="72" t="s">
        <v>492</v>
      </c>
      <c r="M1846" s="72" t="s">
        <v>2317</v>
      </c>
      <c r="N1846" s="72">
        <v>8</v>
      </c>
      <c r="O1846" s="72">
        <v>22</v>
      </c>
      <c r="P1846" s="72">
        <v>0</v>
      </c>
      <c r="Q1846" s="72" t="s">
        <v>5021</v>
      </c>
      <c r="R1846" s="72">
        <v>8.3666666666666671</v>
      </c>
      <c r="S1846" s="72">
        <v>72</v>
      </c>
      <c r="T1846" s="75">
        <v>54</v>
      </c>
      <c r="U1846" s="75">
        <v>0</v>
      </c>
      <c r="V1846" s="75" t="s">
        <v>5022</v>
      </c>
      <c r="W1846" s="75">
        <v>-72.900000000000006</v>
      </c>
      <c r="X1846" s="76" t="s">
        <v>8249</v>
      </c>
      <c r="Y1846" s="72" t="s">
        <v>5389</v>
      </c>
      <c r="Z1846" s="74" t="s">
        <v>12602</v>
      </c>
      <c r="AA1846" s="70"/>
      <c r="AB1846" s="70"/>
    </row>
    <row r="1847" spans="1:28" ht="20.100000000000001" customHeight="1">
      <c r="A1847" s="72" t="s">
        <v>674</v>
      </c>
      <c r="B1847" s="72" t="s">
        <v>9884</v>
      </c>
      <c r="C1847" s="75">
        <f t="shared" si="28"/>
        <v>15067280</v>
      </c>
      <c r="D1847" s="75" t="e">
        <f>MATCH(C1847,estadored!$B$26:$B$322,0)</f>
        <v>#N/A</v>
      </c>
      <c r="E1847" s="73" t="s">
        <v>9885</v>
      </c>
      <c r="F1847" s="74" t="s">
        <v>5019</v>
      </c>
      <c r="G1847" s="74" t="s">
        <v>19</v>
      </c>
      <c r="H1847" s="74" t="s">
        <v>20</v>
      </c>
      <c r="I1847" s="74" t="s">
        <v>14</v>
      </c>
      <c r="J1847" s="72" t="s">
        <v>15</v>
      </c>
      <c r="K1847" s="72" t="s">
        <v>685</v>
      </c>
      <c r="L1847" s="72" t="s">
        <v>678</v>
      </c>
      <c r="M1847" s="72" t="s">
        <v>681</v>
      </c>
      <c r="N1847" s="72">
        <v>10</v>
      </c>
      <c r="O1847" s="72">
        <v>54</v>
      </c>
      <c r="P1847" s="72">
        <v>28</v>
      </c>
      <c r="Q1847" s="72" t="s">
        <v>5021</v>
      </c>
      <c r="R1847" s="72">
        <v>10.907777777777778</v>
      </c>
      <c r="S1847" s="72">
        <v>73</v>
      </c>
      <c r="T1847" s="75">
        <v>0</v>
      </c>
      <c r="U1847" s="75">
        <v>17</v>
      </c>
      <c r="V1847" s="75" t="s">
        <v>5022</v>
      </c>
      <c r="W1847" s="75">
        <v>-73.004722222222227</v>
      </c>
      <c r="X1847" s="76" t="s">
        <v>287</v>
      </c>
      <c r="Y1847" s="72" t="s">
        <v>9886</v>
      </c>
      <c r="Z1847" s="74" t="s">
        <v>18</v>
      </c>
      <c r="AA1847" s="70"/>
      <c r="AB1847" s="70"/>
    </row>
    <row r="1848" spans="1:28" ht="20.100000000000001" customHeight="1">
      <c r="A1848" s="72" t="s">
        <v>892</v>
      </c>
      <c r="B1848" s="72" t="s">
        <v>11838</v>
      </c>
      <c r="C1848" s="75">
        <f t="shared" si="28"/>
        <v>47017150</v>
      </c>
      <c r="D1848" s="75" t="e">
        <f>MATCH(C1848,estadored!$B$26:$B$322,0)</f>
        <v>#N/A</v>
      </c>
      <c r="E1848" s="73" t="s">
        <v>11839</v>
      </c>
      <c r="F1848" s="74" t="s">
        <v>5019</v>
      </c>
      <c r="G1848" s="74" t="s">
        <v>19</v>
      </c>
      <c r="H1848" s="74" t="s">
        <v>31</v>
      </c>
      <c r="I1848" s="74" t="s">
        <v>14</v>
      </c>
      <c r="J1848" s="72" t="s">
        <v>15</v>
      </c>
      <c r="K1848" s="72" t="s">
        <v>11840</v>
      </c>
      <c r="L1848" s="72" t="s">
        <v>660</v>
      </c>
      <c r="M1848" s="72" t="s">
        <v>11692</v>
      </c>
      <c r="N1848" s="72">
        <v>0</v>
      </c>
      <c r="O1848" s="72">
        <v>47</v>
      </c>
      <c r="P1848" s="72">
        <v>19.5</v>
      </c>
      <c r="Q1848" s="72" t="s">
        <v>5021</v>
      </c>
      <c r="R1848" s="72">
        <v>0.78874999999999995</v>
      </c>
      <c r="S1848" s="72">
        <v>76</v>
      </c>
      <c r="T1848" s="75">
        <v>34</v>
      </c>
      <c r="U1848" s="75">
        <v>45.5</v>
      </c>
      <c r="V1848" s="75" t="s">
        <v>5022</v>
      </c>
      <c r="W1848" s="75">
        <v>-76.57930555555555</v>
      </c>
      <c r="X1848" s="76" t="s">
        <v>5696</v>
      </c>
      <c r="Y1848" s="72" t="s">
        <v>11377</v>
      </c>
      <c r="Z1848" s="74" t="s">
        <v>18</v>
      </c>
      <c r="AA1848" s="70"/>
      <c r="AB1848" s="70"/>
    </row>
    <row r="1849" spans="1:28" ht="20.100000000000001" customHeight="1">
      <c r="A1849" s="72" t="s">
        <v>892</v>
      </c>
      <c r="B1849" s="72" t="s">
        <v>11833</v>
      </c>
      <c r="C1849" s="75">
        <f t="shared" si="28"/>
        <v>47017130</v>
      </c>
      <c r="D1849" s="75" t="e">
        <f>MATCH(C1849,estadored!$B$26:$B$322,0)</f>
        <v>#N/A</v>
      </c>
      <c r="E1849" s="73" t="s">
        <v>11834</v>
      </c>
      <c r="F1849" s="74" t="s">
        <v>5019</v>
      </c>
      <c r="G1849" s="74" t="s">
        <v>19</v>
      </c>
      <c r="H1849" s="74" t="s">
        <v>31</v>
      </c>
      <c r="I1849" s="74" t="s">
        <v>24</v>
      </c>
      <c r="J1849" s="72" t="s">
        <v>15</v>
      </c>
      <c r="K1849" s="72" t="s">
        <v>11746</v>
      </c>
      <c r="L1849" s="72" t="s">
        <v>908</v>
      </c>
      <c r="M1849" s="72" t="s">
        <v>909</v>
      </c>
      <c r="N1849" s="72">
        <v>0</v>
      </c>
      <c r="O1849" s="72">
        <v>53</v>
      </c>
      <c r="P1849" s="72">
        <v>0</v>
      </c>
      <c r="Q1849" s="72" t="s">
        <v>5021</v>
      </c>
      <c r="R1849" s="72">
        <v>0.8833333333333333</v>
      </c>
      <c r="S1849" s="72">
        <v>77</v>
      </c>
      <c r="T1849" s="75">
        <v>9</v>
      </c>
      <c r="U1849" s="75">
        <v>0</v>
      </c>
      <c r="V1849" s="75" t="s">
        <v>5022</v>
      </c>
      <c r="W1849" s="75">
        <v>-77.150000000000006</v>
      </c>
      <c r="X1849" s="76" t="s">
        <v>222</v>
      </c>
      <c r="Y1849" s="72" t="s">
        <v>5983</v>
      </c>
      <c r="Z1849" s="74" t="s">
        <v>11689</v>
      </c>
      <c r="AA1849" s="70"/>
      <c r="AB1849" s="70"/>
    </row>
    <row r="1850" spans="1:28" ht="20.100000000000001" customHeight="1">
      <c r="A1850" s="72" t="s">
        <v>303</v>
      </c>
      <c r="B1850" s="72" t="s">
        <v>7878</v>
      </c>
      <c r="C1850" s="75">
        <f t="shared" si="28"/>
        <v>29040400</v>
      </c>
      <c r="D1850" s="75" t="e">
        <f>MATCH(C1850,estadored!$B$26:$B$322,0)</f>
        <v>#N/A</v>
      </c>
      <c r="E1850" s="73" t="s">
        <v>7879</v>
      </c>
      <c r="F1850" s="74" t="s">
        <v>5019</v>
      </c>
      <c r="G1850" s="74" t="s">
        <v>12</v>
      </c>
      <c r="H1850" s="74" t="s">
        <v>13</v>
      </c>
      <c r="I1850" s="74" t="s">
        <v>24</v>
      </c>
      <c r="J1850" s="72" t="s">
        <v>15</v>
      </c>
      <c r="K1850" s="72" t="s">
        <v>160</v>
      </c>
      <c r="L1850" s="72" t="s">
        <v>307</v>
      </c>
      <c r="M1850" s="72" t="s">
        <v>7880</v>
      </c>
      <c r="N1850" s="72">
        <v>10</v>
      </c>
      <c r="O1850" s="72">
        <v>50</v>
      </c>
      <c r="P1850" s="72">
        <v>0</v>
      </c>
      <c r="Q1850" s="72" t="s">
        <v>5021</v>
      </c>
      <c r="R1850" s="72">
        <v>10.833333333333334</v>
      </c>
      <c r="S1850" s="72">
        <v>75</v>
      </c>
      <c r="T1850" s="75">
        <v>2</v>
      </c>
      <c r="U1850" s="75">
        <v>0</v>
      </c>
      <c r="V1850" s="75" t="s">
        <v>5022</v>
      </c>
      <c r="W1850" s="75">
        <v>-75.033333333333331</v>
      </c>
      <c r="X1850" s="76" t="s">
        <v>50</v>
      </c>
      <c r="Y1850" s="72" t="s">
        <v>5062</v>
      </c>
      <c r="Z1850" s="74" t="s">
        <v>83</v>
      </c>
      <c r="AA1850" s="70"/>
      <c r="AB1850" s="70"/>
    </row>
    <row r="1851" spans="1:28" ht="20.100000000000001" customHeight="1">
      <c r="A1851" s="72" t="s">
        <v>303</v>
      </c>
      <c r="B1851" s="72" t="s">
        <v>7898</v>
      </c>
      <c r="C1851" s="75">
        <f t="shared" si="28"/>
        <v>29045110</v>
      </c>
      <c r="D1851" s="75" t="e">
        <f>MATCH(C1851,estadored!$B$26:$B$322,0)</f>
        <v>#N/A</v>
      </c>
      <c r="E1851" s="73" t="s">
        <v>7899</v>
      </c>
      <c r="F1851" s="74" t="s">
        <v>5019</v>
      </c>
      <c r="G1851" s="74" t="s">
        <v>12</v>
      </c>
      <c r="H1851" s="74" t="s">
        <v>26</v>
      </c>
      <c r="I1851" s="74" t="s">
        <v>14</v>
      </c>
      <c r="J1851" s="72" t="s">
        <v>15</v>
      </c>
      <c r="K1851" s="72" t="s">
        <v>160</v>
      </c>
      <c r="L1851" s="72" t="s">
        <v>307</v>
      </c>
      <c r="M1851" s="72" t="s">
        <v>7880</v>
      </c>
      <c r="N1851" s="72">
        <v>10</v>
      </c>
      <c r="O1851" s="72">
        <v>50</v>
      </c>
      <c r="P1851" s="72">
        <v>2</v>
      </c>
      <c r="Q1851" s="72" t="s">
        <v>5021</v>
      </c>
      <c r="R1851" s="72">
        <v>10.83388888888889</v>
      </c>
      <c r="S1851" s="72">
        <v>75</v>
      </c>
      <c r="T1851" s="75">
        <v>2</v>
      </c>
      <c r="U1851" s="75">
        <v>46</v>
      </c>
      <c r="V1851" s="75" t="s">
        <v>5022</v>
      </c>
      <c r="W1851" s="75">
        <v>-75.046111111111102</v>
      </c>
      <c r="X1851" s="76" t="s">
        <v>50</v>
      </c>
      <c r="Y1851" s="72" t="s">
        <v>6708</v>
      </c>
      <c r="Z1851" s="74" t="s">
        <v>18</v>
      </c>
      <c r="AA1851" s="70"/>
      <c r="AB1851" s="70"/>
    </row>
    <row r="1852" spans="1:28" ht="20.100000000000001" customHeight="1">
      <c r="A1852" s="72" t="s">
        <v>303</v>
      </c>
      <c r="B1852" s="72" t="s">
        <v>7727</v>
      </c>
      <c r="C1852" s="75">
        <f t="shared" si="28"/>
        <v>29037002</v>
      </c>
      <c r="D1852" s="75">
        <f>MATCH(C1852,estadored!$B$26:$B$322,0)</f>
        <v>279</v>
      </c>
      <c r="E1852" s="73" t="s">
        <v>455</v>
      </c>
      <c r="F1852" s="74" t="s">
        <v>38</v>
      </c>
      <c r="G1852" s="74" t="s">
        <v>39</v>
      </c>
      <c r="H1852" s="74" t="s">
        <v>31</v>
      </c>
      <c r="I1852" s="74" t="s">
        <v>14</v>
      </c>
      <c r="J1852" s="72" t="s">
        <v>15</v>
      </c>
      <c r="K1852" s="72" t="s">
        <v>456</v>
      </c>
      <c r="L1852" s="72" t="s">
        <v>175</v>
      </c>
      <c r="M1852" s="72" t="s">
        <v>441</v>
      </c>
      <c r="N1852" s="72">
        <v>10</v>
      </c>
      <c r="O1852" s="72">
        <v>5</v>
      </c>
      <c r="P1852" s="72">
        <v>30.95</v>
      </c>
      <c r="Q1852" s="72" t="s">
        <v>5021</v>
      </c>
      <c r="R1852" s="72">
        <v>10.091930555555557</v>
      </c>
      <c r="S1852" s="72">
        <v>75</v>
      </c>
      <c r="T1852" s="75">
        <v>24</v>
      </c>
      <c r="U1852" s="75">
        <v>38.47</v>
      </c>
      <c r="V1852" s="75" t="s">
        <v>5105</v>
      </c>
      <c r="W1852" s="75">
        <v>-75.410686111111119</v>
      </c>
      <c r="X1852" s="76" t="s">
        <v>309</v>
      </c>
      <c r="Y1852" s="72" t="s">
        <v>457</v>
      </c>
      <c r="Z1852" s="74" t="s">
        <v>18</v>
      </c>
      <c r="AA1852" s="70"/>
      <c r="AB1852" s="70"/>
    </row>
    <row r="1853" spans="1:28" ht="20.100000000000001" customHeight="1">
      <c r="A1853" s="72" t="s">
        <v>674</v>
      </c>
      <c r="B1853" s="72" t="s">
        <v>9722</v>
      </c>
      <c r="C1853" s="75">
        <f t="shared" si="28"/>
        <v>15040020</v>
      </c>
      <c r="D1853" s="75" t="e">
        <f>MATCH(C1853,estadored!$B$26:$B$322,0)</f>
        <v>#N/A</v>
      </c>
      <c r="E1853" s="73" t="s">
        <v>9723</v>
      </c>
      <c r="F1853" s="74" t="s">
        <v>5019</v>
      </c>
      <c r="G1853" s="74" t="s">
        <v>12</v>
      </c>
      <c r="H1853" s="74" t="s">
        <v>13</v>
      </c>
      <c r="I1853" s="74" t="s">
        <v>24</v>
      </c>
      <c r="J1853" s="72" t="s">
        <v>15</v>
      </c>
      <c r="K1853" s="72" t="s">
        <v>9724</v>
      </c>
      <c r="L1853" s="72" t="s">
        <v>678</v>
      </c>
      <c r="M1853" s="72" t="s">
        <v>680</v>
      </c>
      <c r="N1853" s="72">
        <v>11</v>
      </c>
      <c r="O1853" s="72">
        <v>7</v>
      </c>
      <c r="P1853" s="72">
        <v>0</v>
      </c>
      <c r="Q1853" s="72" t="s">
        <v>5021</v>
      </c>
      <c r="R1853" s="72">
        <v>11.116666666666667</v>
      </c>
      <c r="S1853" s="72">
        <v>73</v>
      </c>
      <c r="T1853" s="75">
        <v>3</v>
      </c>
      <c r="U1853" s="75">
        <v>0</v>
      </c>
      <c r="V1853" s="75" t="s">
        <v>5022</v>
      </c>
      <c r="W1853" s="75">
        <v>-73.05</v>
      </c>
      <c r="X1853" s="76" t="s">
        <v>6292</v>
      </c>
      <c r="Y1853" s="72" t="s">
        <v>6761</v>
      </c>
      <c r="Z1853" s="74" t="s">
        <v>6932</v>
      </c>
      <c r="AA1853" s="70"/>
      <c r="AB1853" s="70"/>
    </row>
    <row r="1854" spans="1:28" ht="20.100000000000001" customHeight="1">
      <c r="A1854" s="72" t="s">
        <v>1137</v>
      </c>
      <c r="B1854" s="72" t="s">
        <v>4473</v>
      </c>
      <c r="C1854" s="75">
        <f t="shared" si="28"/>
        <v>54075100</v>
      </c>
      <c r="D1854" s="75">
        <f>MATCH(C1854,estadored!$B$26:$B$322,0)</f>
        <v>82</v>
      </c>
      <c r="E1854" s="73" t="s">
        <v>1290</v>
      </c>
      <c r="F1854" s="74" t="s">
        <v>38</v>
      </c>
      <c r="G1854" s="74" t="s">
        <v>12</v>
      </c>
      <c r="H1854" s="74" t="s">
        <v>64</v>
      </c>
      <c r="I1854" s="74" t="s">
        <v>14</v>
      </c>
      <c r="J1854" s="72" t="s">
        <v>15</v>
      </c>
      <c r="K1854" s="72" t="s">
        <v>300</v>
      </c>
      <c r="L1854" s="72" t="s">
        <v>1146</v>
      </c>
      <c r="M1854" s="72" t="s">
        <v>1284</v>
      </c>
      <c r="N1854" s="72">
        <v>3</v>
      </c>
      <c r="O1854" s="72">
        <v>55</v>
      </c>
      <c r="P1854" s="72">
        <v>30.53</v>
      </c>
      <c r="Q1854" s="72" t="s">
        <v>5021</v>
      </c>
      <c r="R1854" s="72">
        <v>3.9251472222222219</v>
      </c>
      <c r="S1854" s="72">
        <v>77</v>
      </c>
      <c r="T1854" s="75">
        <v>20</v>
      </c>
      <c r="U1854" s="75">
        <v>56.42</v>
      </c>
      <c r="V1854" s="75" t="s">
        <v>5105</v>
      </c>
      <c r="W1854" s="75">
        <v>-77.34900555555555</v>
      </c>
      <c r="X1854" s="76" t="s">
        <v>52</v>
      </c>
      <c r="Y1854" s="72" t="s">
        <v>1291</v>
      </c>
      <c r="Z1854" s="74" t="s">
        <v>18</v>
      </c>
      <c r="AA1854" s="70"/>
      <c r="AB1854" s="70"/>
    </row>
    <row r="1855" spans="1:28" ht="20.100000000000001" customHeight="1">
      <c r="A1855" s="72" t="s">
        <v>1137</v>
      </c>
      <c r="B1855" s="72" t="s">
        <v>4170</v>
      </c>
      <c r="C1855" s="75">
        <f t="shared" si="28"/>
        <v>54077210</v>
      </c>
      <c r="D1855" s="75" t="e">
        <f>MATCH(C1855,estadored!$B$26:$B$322,0)</f>
        <v>#N/A</v>
      </c>
      <c r="E1855" s="73" t="s">
        <v>1290</v>
      </c>
      <c r="F1855" s="74" t="s">
        <v>38</v>
      </c>
      <c r="G1855" s="74" t="s">
        <v>39</v>
      </c>
      <c r="H1855" s="74" t="s">
        <v>98</v>
      </c>
      <c r="I1855" s="74" t="s">
        <v>14</v>
      </c>
      <c r="J1855" s="72" t="s">
        <v>15</v>
      </c>
      <c r="K1855" s="72" t="s">
        <v>300</v>
      </c>
      <c r="L1855" s="72" t="s">
        <v>1146</v>
      </c>
      <c r="M1855" s="72" t="s">
        <v>1284</v>
      </c>
      <c r="N1855" s="72">
        <v>3</v>
      </c>
      <c r="O1855" s="72">
        <v>55</v>
      </c>
      <c r="P1855" s="72">
        <v>30.53</v>
      </c>
      <c r="Q1855" s="72" t="s">
        <v>5021</v>
      </c>
      <c r="R1855" s="72">
        <v>3.9251472222222219</v>
      </c>
      <c r="S1855" s="72">
        <v>77</v>
      </c>
      <c r="T1855" s="75">
        <v>20</v>
      </c>
      <c r="U1855" s="75">
        <v>56.42</v>
      </c>
      <c r="V1855" s="75" t="s">
        <v>5105</v>
      </c>
      <c r="W1855" s="75">
        <v>-77.34900555555555</v>
      </c>
      <c r="X1855" s="76" t="s">
        <v>52</v>
      </c>
      <c r="Y1855" s="72" t="s">
        <v>1291</v>
      </c>
      <c r="Z1855" s="74" t="s">
        <v>18</v>
      </c>
      <c r="AA1855" s="70"/>
      <c r="AB1855" s="70"/>
    </row>
    <row r="1856" spans="1:28" ht="20.100000000000001" customHeight="1">
      <c r="A1856" s="72" t="s">
        <v>674</v>
      </c>
      <c r="B1856" s="72" t="s">
        <v>9761</v>
      </c>
      <c r="C1856" s="75">
        <f t="shared" si="28"/>
        <v>15060070</v>
      </c>
      <c r="D1856" s="75" t="e">
        <f>MATCH(C1856,estadored!$B$26:$B$322,0)</f>
        <v>#N/A</v>
      </c>
      <c r="E1856" s="73" t="s">
        <v>9762</v>
      </c>
      <c r="F1856" s="74" t="s">
        <v>5019</v>
      </c>
      <c r="G1856" s="74" t="s">
        <v>12</v>
      </c>
      <c r="H1856" s="74" t="s">
        <v>13</v>
      </c>
      <c r="I1856" s="74" t="s">
        <v>24</v>
      </c>
      <c r="J1856" s="72" t="s">
        <v>15</v>
      </c>
      <c r="K1856" s="72" t="s">
        <v>683</v>
      </c>
      <c r="L1856" s="72" t="s">
        <v>678</v>
      </c>
      <c r="M1856" s="72" t="s">
        <v>684</v>
      </c>
      <c r="N1856" s="72">
        <v>10</v>
      </c>
      <c r="O1856" s="72">
        <v>47</v>
      </c>
      <c r="P1856" s="72">
        <v>9.6</v>
      </c>
      <c r="Q1856" s="72" t="s">
        <v>5021</v>
      </c>
      <c r="R1856" s="72">
        <v>10.786</v>
      </c>
      <c r="S1856" s="72">
        <v>72</v>
      </c>
      <c r="T1856" s="75">
        <v>46</v>
      </c>
      <c r="U1856" s="75">
        <v>6.1</v>
      </c>
      <c r="V1856" s="75" t="s">
        <v>5022</v>
      </c>
      <c r="W1856" s="75">
        <v>-72.768361111111105</v>
      </c>
      <c r="X1856" s="76" t="s">
        <v>8424</v>
      </c>
      <c r="Y1856" s="72" t="s">
        <v>6761</v>
      </c>
      <c r="Z1856" s="74" t="s">
        <v>121</v>
      </c>
      <c r="AA1856" s="70"/>
      <c r="AB1856" s="70"/>
    </row>
    <row r="1857" spans="1:28" ht="20.100000000000001" customHeight="1">
      <c r="A1857" s="72" t="s">
        <v>564</v>
      </c>
      <c r="B1857" s="72" t="s">
        <v>9321</v>
      </c>
      <c r="C1857" s="75">
        <f t="shared" si="28"/>
        <v>21135050</v>
      </c>
      <c r="D1857" s="75" t="e">
        <f>MATCH(C1857,estadored!$B$26:$B$322,0)</f>
        <v>#N/A</v>
      </c>
      <c r="E1857" s="73" t="s">
        <v>9322</v>
      </c>
      <c r="F1857" s="74" t="s">
        <v>5019</v>
      </c>
      <c r="G1857" s="74" t="s">
        <v>12</v>
      </c>
      <c r="H1857" s="74" t="s">
        <v>26</v>
      </c>
      <c r="I1857" s="74" t="s">
        <v>14</v>
      </c>
      <c r="J1857" s="72" t="s">
        <v>15</v>
      </c>
      <c r="K1857" s="72" t="s">
        <v>9299</v>
      </c>
      <c r="L1857" s="72" t="s">
        <v>566</v>
      </c>
      <c r="M1857" s="72" t="s">
        <v>618</v>
      </c>
      <c r="N1857" s="72">
        <v>3</v>
      </c>
      <c r="O1857" s="72">
        <v>5</v>
      </c>
      <c r="P1857" s="72">
        <v>55.6</v>
      </c>
      <c r="Q1857" s="72" t="s">
        <v>5021</v>
      </c>
      <c r="R1857" s="72">
        <v>3.0987777777777779</v>
      </c>
      <c r="S1857" s="72">
        <v>75</v>
      </c>
      <c r="T1857" s="75">
        <v>31</v>
      </c>
      <c r="U1857" s="75">
        <v>48.1</v>
      </c>
      <c r="V1857" s="75" t="s">
        <v>5022</v>
      </c>
      <c r="W1857" s="75">
        <v>-75.530027777777775</v>
      </c>
      <c r="X1857" s="76" t="s">
        <v>9323</v>
      </c>
      <c r="Y1857" s="72" t="s">
        <v>61</v>
      </c>
      <c r="Z1857" s="74" t="s">
        <v>18</v>
      </c>
      <c r="AA1857" s="70"/>
      <c r="AB1857" s="70"/>
    </row>
    <row r="1858" spans="1:28" ht="20.100000000000001" customHeight="1">
      <c r="A1858" s="72" t="s">
        <v>1137</v>
      </c>
      <c r="B1858" s="72" t="s">
        <v>13861</v>
      </c>
      <c r="C1858" s="75">
        <f t="shared" ref="C1858:C1921" si="29">B1858+0</f>
        <v>26017020</v>
      </c>
      <c r="D1858" s="75" t="e">
        <f>MATCH(C1858,estadored!$B$26:$B$322,0)</f>
        <v>#N/A</v>
      </c>
      <c r="E1858" s="73" t="s">
        <v>13862</v>
      </c>
      <c r="F1858" s="74" t="s">
        <v>5019</v>
      </c>
      <c r="G1858" s="74" t="s">
        <v>19</v>
      </c>
      <c r="H1858" s="74" t="s">
        <v>31</v>
      </c>
      <c r="I1858" s="74" t="s">
        <v>14</v>
      </c>
      <c r="J1858" s="72" t="s">
        <v>15</v>
      </c>
      <c r="K1858" s="72" t="s">
        <v>174</v>
      </c>
      <c r="L1858" s="72" t="s">
        <v>174</v>
      </c>
      <c r="M1858" s="72" t="s">
        <v>1152</v>
      </c>
      <c r="N1858" s="72">
        <v>2</v>
      </c>
      <c r="O1858" s="72">
        <v>28</v>
      </c>
      <c r="P1858" s="72">
        <v>3.3</v>
      </c>
      <c r="Q1858" s="72" t="s">
        <v>5021</v>
      </c>
      <c r="R1858" s="72">
        <v>2.4675833333333332</v>
      </c>
      <c r="S1858" s="72">
        <v>76</v>
      </c>
      <c r="T1858" s="75">
        <v>38</v>
      </c>
      <c r="U1858" s="75">
        <v>39.5</v>
      </c>
      <c r="V1858" s="75" t="s">
        <v>5022</v>
      </c>
      <c r="W1858" s="75">
        <v>-76.644305555555562</v>
      </c>
      <c r="X1858" s="76" t="s">
        <v>13863</v>
      </c>
      <c r="Y1858" s="72" t="s">
        <v>590</v>
      </c>
      <c r="Z1858" s="74" t="s">
        <v>18</v>
      </c>
      <c r="AA1858" s="70"/>
      <c r="AB1858" s="70"/>
    </row>
    <row r="1859" spans="1:28" ht="20.100000000000001" customHeight="1">
      <c r="A1859" s="72" t="s">
        <v>1137</v>
      </c>
      <c r="B1859" s="72" t="s">
        <v>14006</v>
      </c>
      <c r="C1859" s="75">
        <f t="shared" si="29"/>
        <v>26030100</v>
      </c>
      <c r="D1859" s="75" t="e">
        <f>MATCH(C1859,estadored!$B$26:$B$322,0)</f>
        <v>#N/A</v>
      </c>
      <c r="E1859" s="73" t="s">
        <v>14007</v>
      </c>
      <c r="F1859" s="74" t="s">
        <v>5019</v>
      </c>
      <c r="G1859" s="74" t="s">
        <v>12</v>
      </c>
      <c r="H1859" s="74" t="s">
        <v>13</v>
      </c>
      <c r="I1859" s="74" t="s">
        <v>24</v>
      </c>
      <c r="J1859" s="72" t="s">
        <v>15</v>
      </c>
      <c r="K1859" s="72" t="s">
        <v>174</v>
      </c>
      <c r="L1859" s="72" t="s">
        <v>174</v>
      </c>
      <c r="M1859" s="72" t="s">
        <v>1152</v>
      </c>
      <c r="N1859" s="72">
        <v>2</v>
      </c>
      <c r="O1859" s="72">
        <v>29</v>
      </c>
      <c r="P1859" s="72">
        <v>0</v>
      </c>
      <c r="Q1859" s="72" t="s">
        <v>5021</v>
      </c>
      <c r="R1859" s="72">
        <v>2.4833333333333334</v>
      </c>
      <c r="S1859" s="72">
        <v>76</v>
      </c>
      <c r="T1859" s="75">
        <v>37</v>
      </c>
      <c r="U1859" s="75">
        <v>0</v>
      </c>
      <c r="V1859" s="75" t="s">
        <v>5022</v>
      </c>
      <c r="W1859" s="75">
        <v>-76.61666666666666</v>
      </c>
      <c r="X1859" s="76" t="s">
        <v>5033</v>
      </c>
      <c r="Y1859" s="72" t="s">
        <v>5956</v>
      </c>
      <c r="Z1859" s="74" t="s">
        <v>11737</v>
      </c>
      <c r="AA1859" s="70"/>
      <c r="AB1859" s="70"/>
    </row>
    <row r="1860" spans="1:28" ht="20.100000000000001" customHeight="1">
      <c r="A1860" s="72" t="s">
        <v>564</v>
      </c>
      <c r="B1860" s="72" t="s">
        <v>9080</v>
      </c>
      <c r="C1860" s="75">
        <f t="shared" si="29"/>
        <v>21095010</v>
      </c>
      <c r="D1860" s="75" t="e">
        <f>MATCH(C1860,estadored!$B$26:$B$322,0)</f>
        <v>#N/A</v>
      </c>
      <c r="E1860" s="73" t="s">
        <v>9081</v>
      </c>
      <c r="F1860" s="74" t="s">
        <v>5019</v>
      </c>
      <c r="G1860" s="74" t="s">
        <v>12</v>
      </c>
      <c r="H1860" s="74" t="s">
        <v>26</v>
      </c>
      <c r="I1860" s="74" t="s">
        <v>14</v>
      </c>
      <c r="J1860" s="72" t="s">
        <v>15</v>
      </c>
      <c r="K1860" s="72" t="s">
        <v>160</v>
      </c>
      <c r="L1860" s="72" t="s">
        <v>566</v>
      </c>
      <c r="M1860" s="72" t="s">
        <v>2086</v>
      </c>
      <c r="N1860" s="72">
        <v>2</v>
      </c>
      <c r="O1860" s="72">
        <v>49</v>
      </c>
      <c r="P1860" s="72">
        <v>43.7</v>
      </c>
      <c r="Q1860" s="72" t="s">
        <v>5021</v>
      </c>
      <c r="R1860" s="72">
        <v>2.8288055555555554</v>
      </c>
      <c r="S1860" s="72">
        <v>75</v>
      </c>
      <c r="T1860" s="75">
        <v>19</v>
      </c>
      <c r="U1860" s="75">
        <v>52.2</v>
      </c>
      <c r="V1860" s="75" t="s">
        <v>5022</v>
      </c>
      <c r="W1860" s="75">
        <v>-75.331166666666661</v>
      </c>
      <c r="X1860" s="76" t="s">
        <v>616</v>
      </c>
      <c r="Y1860" s="72" t="s">
        <v>6760</v>
      </c>
      <c r="Z1860" s="74" t="s">
        <v>18</v>
      </c>
      <c r="AA1860" s="70"/>
      <c r="AB1860" s="70"/>
    </row>
    <row r="1861" spans="1:28" ht="20.100000000000001" customHeight="1">
      <c r="A1861" s="72" t="s">
        <v>564</v>
      </c>
      <c r="B1861" s="72" t="s">
        <v>9085</v>
      </c>
      <c r="C1861" s="75">
        <f t="shared" si="29"/>
        <v>21097010</v>
      </c>
      <c r="D1861" s="75" t="e">
        <f>MATCH(C1861,estadored!$B$26:$B$322,0)</f>
        <v>#N/A</v>
      </c>
      <c r="E1861" s="73" t="s">
        <v>9086</v>
      </c>
      <c r="F1861" s="74" t="s">
        <v>5019</v>
      </c>
      <c r="G1861" s="74" t="s">
        <v>19</v>
      </c>
      <c r="H1861" s="74" t="s">
        <v>20</v>
      </c>
      <c r="I1861" s="74" t="s">
        <v>24</v>
      </c>
      <c r="J1861" s="72" t="s">
        <v>15</v>
      </c>
      <c r="K1861" s="72" t="s">
        <v>160</v>
      </c>
      <c r="L1861" s="72" t="s">
        <v>566</v>
      </c>
      <c r="M1861" s="72" t="s">
        <v>2086</v>
      </c>
      <c r="N1861" s="72">
        <v>2</v>
      </c>
      <c r="O1861" s="72">
        <v>48</v>
      </c>
      <c r="P1861" s="72">
        <v>14.3</v>
      </c>
      <c r="Q1861" s="72" t="s">
        <v>5021</v>
      </c>
      <c r="R1861" s="72">
        <v>2.8039722222222219</v>
      </c>
      <c r="S1861" s="72">
        <v>75</v>
      </c>
      <c r="T1861" s="75">
        <v>19</v>
      </c>
      <c r="U1861" s="75">
        <v>36.9</v>
      </c>
      <c r="V1861" s="75" t="s">
        <v>5022</v>
      </c>
      <c r="W1861" s="75">
        <v>-75.326916666666662</v>
      </c>
      <c r="X1861" s="76" t="s">
        <v>616</v>
      </c>
      <c r="Y1861" s="72" t="s">
        <v>314</v>
      </c>
      <c r="Z1861" s="74" t="s">
        <v>121</v>
      </c>
      <c r="AA1861" s="70"/>
      <c r="AB1861" s="70"/>
    </row>
    <row r="1862" spans="1:28" ht="20.100000000000001" customHeight="1">
      <c r="A1862" s="72" t="s">
        <v>564</v>
      </c>
      <c r="B1862" s="72" t="s">
        <v>9078</v>
      </c>
      <c r="C1862" s="75">
        <f t="shared" si="29"/>
        <v>21090150</v>
      </c>
      <c r="D1862" s="75" t="e">
        <f>MATCH(C1862,estadored!$B$26:$B$322,0)</f>
        <v>#N/A</v>
      </c>
      <c r="E1862" s="73" t="s">
        <v>9079</v>
      </c>
      <c r="F1862" s="74" t="s">
        <v>5019</v>
      </c>
      <c r="G1862" s="74" t="s">
        <v>12</v>
      </c>
      <c r="H1862" s="74" t="s">
        <v>13</v>
      </c>
      <c r="I1862" s="74" t="s">
        <v>24</v>
      </c>
      <c r="J1862" s="72" t="s">
        <v>15</v>
      </c>
      <c r="K1862" s="72" t="s">
        <v>160</v>
      </c>
      <c r="L1862" s="72" t="s">
        <v>566</v>
      </c>
      <c r="M1862" s="72" t="s">
        <v>2086</v>
      </c>
      <c r="N1862" s="72">
        <v>2</v>
      </c>
      <c r="O1862" s="72">
        <v>51</v>
      </c>
      <c r="P1862" s="72">
        <v>0</v>
      </c>
      <c r="Q1862" s="72" t="s">
        <v>5021</v>
      </c>
      <c r="R1862" s="72">
        <v>2.85</v>
      </c>
      <c r="S1862" s="72">
        <v>75</v>
      </c>
      <c r="T1862" s="75">
        <v>19</v>
      </c>
      <c r="U1862" s="75">
        <v>0</v>
      </c>
      <c r="V1862" s="75" t="s">
        <v>5022</v>
      </c>
      <c r="W1862" s="75">
        <v>-75.316666666666663</v>
      </c>
      <c r="X1862" s="76" t="s">
        <v>220</v>
      </c>
      <c r="Y1862" s="72" t="s">
        <v>422</v>
      </c>
      <c r="Z1862" s="74" t="s">
        <v>5122</v>
      </c>
      <c r="AA1862" s="70"/>
      <c r="AB1862" s="70"/>
    </row>
    <row r="1863" spans="1:28" ht="20.100000000000001" customHeight="1">
      <c r="A1863" s="72" t="s">
        <v>564</v>
      </c>
      <c r="B1863" s="72" t="s">
        <v>9092</v>
      </c>
      <c r="C1863" s="75">
        <f t="shared" si="29"/>
        <v>21097090</v>
      </c>
      <c r="D1863" s="75" t="e">
        <f>MATCH(C1863,estadored!$B$26:$B$322,0)</f>
        <v>#N/A</v>
      </c>
      <c r="E1863" s="73" t="s">
        <v>9093</v>
      </c>
      <c r="F1863" s="74" t="s">
        <v>5019</v>
      </c>
      <c r="G1863" s="74" t="s">
        <v>19</v>
      </c>
      <c r="H1863" s="74" t="s">
        <v>20</v>
      </c>
      <c r="I1863" s="74" t="s">
        <v>24</v>
      </c>
      <c r="J1863" s="72" t="s">
        <v>15</v>
      </c>
      <c r="K1863" s="72" t="s">
        <v>9094</v>
      </c>
      <c r="L1863" s="72" t="s">
        <v>566</v>
      </c>
      <c r="M1863" s="72" t="s">
        <v>2086</v>
      </c>
      <c r="N1863" s="72">
        <v>2</v>
      </c>
      <c r="O1863" s="72">
        <v>50</v>
      </c>
      <c r="P1863" s="72">
        <v>0</v>
      </c>
      <c r="Q1863" s="72" t="s">
        <v>5021</v>
      </c>
      <c r="R1863" s="72">
        <v>2.8333333333333335</v>
      </c>
      <c r="S1863" s="72">
        <v>75</v>
      </c>
      <c r="T1863" s="75">
        <v>19</v>
      </c>
      <c r="U1863" s="75">
        <v>0</v>
      </c>
      <c r="V1863" s="75" t="s">
        <v>5022</v>
      </c>
      <c r="W1863" s="75">
        <v>-75.316666666666663</v>
      </c>
      <c r="X1863" s="76" t="s">
        <v>220</v>
      </c>
      <c r="Y1863" s="72" t="s">
        <v>6399</v>
      </c>
      <c r="Z1863" s="74" t="s">
        <v>315</v>
      </c>
      <c r="AA1863" s="70"/>
      <c r="AB1863" s="70"/>
    </row>
    <row r="1864" spans="1:28" ht="20.100000000000001" customHeight="1">
      <c r="A1864" s="72" t="s">
        <v>892</v>
      </c>
      <c r="B1864" s="72" t="s">
        <v>11918</v>
      </c>
      <c r="C1864" s="75">
        <f t="shared" si="29"/>
        <v>51020010</v>
      </c>
      <c r="D1864" s="75" t="e">
        <f>MATCH(C1864,estadored!$B$26:$B$322,0)</f>
        <v>#N/A</v>
      </c>
      <c r="E1864" s="73" t="s">
        <v>11919</v>
      </c>
      <c r="F1864" s="74" t="s">
        <v>5019</v>
      </c>
      <c r="G1864" s="74" t="s">
        <v>12</v>
      </c>
      <c r="H1864" s="74" t="s">
        <v>67</v>
      </c>
      <c r="I1864" s="74" t="s">
        <v>14</v>
      </c>
      <c r="J1864" s="72" t="s">
        <v>15</v>
      </c>
      <c r="K1864" s="72" t="s">
        <v>917</v>
      </c>
      <c r="L1864" s="72" t="s">
        <v>908</v>
      </c>
      <c r="M1864" s="72" t="s">
        <v>918</v>
      </c>
      <c r="N1864" s="72">
        <v>1</v>
      </c>
      <c r="O1864" s="72">
        <v>20</v>
      </c>
      <c r="P1864" s="72">
        <v>25</v>
      </c>
      <c r="Q1864" s="72" t="s">
        <v>5021</v>
      </c>
      <c r="R1864" s="72">
        <v>1.3402777777777777</v>
      </c>
      <c r="S1864" s="72">
        <v>78</v>
      </c>
      <c r="T1864" s="75">
        <v>7</v>
      </c>
      <c r="U1864" s="75">
        <v>20.399999999999999</v>
      </c>
      <c r="V1864" s="75" t="s">
        <v>5022</v>
      </c>
      <c r="W1864" s="75">
        <v>-78.12233333333333</v>
      </c>
      <c r="X1864" s="76" t="s">
        <v>6372</v>
      </c>
      <c r="Y1864" s="72" t="s">
        <v>7739</v>
      </c>
      <c r="Z1864" s="74" t="s">
        <v>18</v>
      </c>
      <c r="AA1864" s="70"/>
      <c r="AB1864" s="70"/>
    </row>
    <row r="1865" spans="1:28" ht="20.100000000000001" customHeight="1">
      <c r="A1865" s="72" t="s">
        <v>303</v>
      </c>
      <c r="B1865" s="72" t="s">
        <v>6905</v>
      </c>
      <c r="C1865" s="75">
        <f t="shared" si="29"/>
        <v>13087010</v>
      </c>
      <c r="D1865" s="75" t="e">
        <f>MATCH(C1865,estadored!$B$26:$B$322,0)</f>
        <v>#N/A</v>
      </c>
      <c r="E1865" s="73" t="s">
        <v>6906</v>
      </c>
      <c r="F1865" s="74" t="s">
        <v>5019</v>
      </c>
      <c r="G1865" s="74" t="s">
        <v>19</v>
      </c>
      <c r="H1865" s="74" t="s">
        <v>20</v>
      </c>
      <c r="I1865" s="74" t="s">
        <v>24</v>
      </c>
      <c r="J1865" s="72" t="s">
        <v>15</v>
      </c>
      <c r="K1865" s="72" t="s">
        <v>6907</v>
      </c>
      <c r="L1865" s="72" t="s">
        <v>123</v>
      </c>
      <c r="M1865" s="72" t="s">
        <v>6681</v>
      </c>
      <c r="N1865" s="72">
        <v>9</v>
      </c>
      <c r="O1865" s="72">
        <v>14</v>
      </c>
      <c r="P1865" s="72">
        <v>0</v>
      </c>
      <c r="Q1865" s="72" t="s">
        <v>5021</v>
      </c>
      <c r="R1865" s="72">
        <v>9.2333333333333325</v>
      </c>
      <c r="S1865" s="72">
        <v>76</v>
      </c>
      <c r="T1865" s="75">
        <v>2</v>
      </c>
      <c r="U1865" s="75">
        <v>0</v>
      </c>
      <c r="V1865" s="75" t="s">
        <v>5022</v>
      </c>
      <c r="W1865" s="75">
        <v>-76.033333333333331</v>
      </c>
      <c r="X1865" s="76" t="s">
        <v>321</v>
      </c>
      <c r="Y1865" s="72" t="s">
        <v>6839</v>
      </c>
      <c r="Z1865" s="74" t="s">
        <v>5302</v>
      </c>
      <c r="AA1865" s="70"/>
      <c r="AB1865" s="70"/>
    </row>
    <row r="1866" spans="1:28" ht="20.100000000000001" customHeight="1">
      <c r="A1866" s="72" t="s">
        <v>1371</v>
      </c>
      <c r="B1866" s="72" t="s">
        <v>16252</v>
      </c>
      <c r="C1866" s="75">
        <f t="shared" si="29"/>
        <v>35060050</v>
      </c>
      <c r="D1866" s="75" t="e">
        <f>MATCH(C1866,estadored!$B$26:$B$322,0)</f>
        <v>#N/A</v>
      </c>
      <c r="E1866" s="73" t="s">
        <v>16253</v>
      </c>
      <c r="F1866" s="74" t="s">
        <v>5019</v>
      </c>
      <c r="G1866" s="74" t="s">
        <v>12</v>
      </c>
      <c r="H1866" s="74" t="s">
        <v>13</v>
      </c>
      <c r="I1866" s="74" t="s">
        <v>14</v>
      </c>
      <c r="J1866" s="72" t="s">
        <v>15</v>
      </c>
      <c r="K1866" s="72" t="s">
        <v>11221</v>
      </c>
      <c r="L1866" s="72" t="s">
        <v>522</v>
      </c>
      <c r="M1866" s="72" t="s">
        <v>16247</v>
      </c>
      <c r="N1866" s="72">
        <v>4</v>
      </c>
      <c r="O1866" s="72">
        <v>47</v>
      </c>
      <c r="P1866" s="72">
        <v>32</v>
      </c>
      <c r="Q1866" s="72" t="s">
        <v>5021</v>
      </c>
      <c r="R1866" s="72">
        <v>4.7922222222222217</v>
      </c>
      <c r="S1866" s="72">
        <v>73</v>
      </c>
      <c r="T1866" s="75">
        <v>40</v>
      </c>
      <c r="U1866" s="75">
        <v>7.4</v>
      </c>
      <c r="V1866" s="75" t="s">
        <v>5022</v>
      </c>
      <c r="W1866" s="75">
        <v>-73.668722222222229</v>
      </c>
      <c r="X1866" s="76" t="s">
        <v>16254</v>
      </c>
      <c r="Y1866" s="72" t="s">
        <v>16255</v>
      </c>
      <c r="Z1866" s="74" t="s">
        <v>18</v>
      </c>
      <c r="AA1866" s="70"/>
      <c r="AB1866" s="70"/>
    </row>
    <row r="1867" spans="1:28" ht="20.100000000000001" customHeight="1">
      <c r="A1867" s="72" t="s">
        <v>303</v>
      </c>
      <c r="B1867" s="72" t="s">
        <v>6671</v>
      </c>
      <c r="C1867" s="75">
        <f t="shared" si="29"/>
        <v>13067060</v>
      </c>
      <c r="D1867" s="75" t="e">
        <f>MATCH(C1867,estadored!$B$26:$B$322,0)</f>
        <v>#N/A</v>
      </c>
      <c r="E1867" s="73" t="s">
        <v>6672</v>
      </c>
      <c r="F1867" s="74" t="s">
        <v>5019</v>
      </c>
      <c r="G1867" s="74" t="s">
        <v>19</v>
      </c>
      <c r="H1867" s="74" t="s">
        <v>20</v>
      </c>
      <c r="I1867" s="74" t="s">
        <v>24</v>
      </c>
      <c r="J1867" s="72" t="s">
        <v>15</v>
      </c>
      <c r="K1867" s="72" t="s">
        <v>6649</v>
      </c>
      <c r="L1867" s="72" t="s">
        <v>123</v>
      </c>
      <c r="M1867" s="72" t="s">
        <v>327</v>
      </c>
      <c r="N1867" s="72">
        <v>8</v>
      </c>
      <c r="O1867" s="72">
        <v>24</v>
      </c>
      <c r="P1867" s="72">
        <v>28.7</v>
      </c>
      <c r="Q1867" s="72" t="s">
        <v>5021</v>
      </c>
      <c r="R1867" s="72">
        <v>8.407972222222222</v>
      </c>
      <c r="S1867" s="72">
        <v>75</v>
      </c>
      <c r="T1867" s="75">
        <v>54</v>
      </c>
      <c r="U1867" s="75">
        <v>43.5</v>
      </c>
      <c r="V1867" s="75" t="s">
        <v>5022</v>
      </c>
      <c r="W1867" s="75">
        <v>-75.912083333333342</v>
      </c>
      <c r="X1867" s="76" t="s">
        <v>48</v>
      </c>
      <c r="Y1867" s="72" t="s">
        <v>5956</v>
      </c>
      <c r="Z1867" s="74" t="s">
        <v>6619</v>
      </c>
      <c r="AA1867" s="70"/>
      <c r="AB1867" s="70"/>
    </row>
    <row r="1868" spans="1:28" ht="20.100000000000001" customHeight="1">
      <c r="A1868" s="72" t="s">
        <v>1299</v>
      </c>
      <c r="B1868" s="72" t="s">
        <v>15133</v>
      </c>
      <c r="C1868" s="75">
        <f t="shared" si="29"/>
        <v>21217190</v>
      </c>
      <c r="D1868" s="75" t="e">
        <f>MATCH(C1868,estadored!$B$26:$B$322,0)</f>
        <v>#N/A</v>
      </c>
      <c r="E1868" s="73" t="s">
        <v>15134</v>
      </c>
      <c r="F1868" s="74" t="s">
        <v>5019</v>
      </c>
      <c r="G1868" s="74" t="s">
        <v>19</v>
      </c>
      <c r="H1868" s="74" t="s">
        <v>20</v>
      </c>
      <c r="I1868" s="74" t="s">
        <v>24</v>
      </c>
      <c r="J1868" s="72" t="s">
        <v>15</v>
      </c>
      <c r="K1868" s="72" t="s">
        <v>15029</v>
      </c>
      <c r="L1868" s="72" t="s">
        <v>637</v>
      </c>
      <c r="M1868" s="72" t="s">
        <v>1323</v>
      </c>
      <c r="N1868" s="72">
        <v>4</v>
      </c>
      <c r="O1868" s="72">
        <v>36</v>
      </c>
      <c r="P1868" s="72">
        <v>0</v>
      </c>
      <c r="Q1868" s="72" t="s">
        <v>5021</v>
      </c>
      <c r="R1868" s="72">
        <v>4.5999999999999996</v>
      </c>
      <c r="S1868" s="72">
        <v>75</v>
      </c>
      <c r="T1868" s="75">
        <v>21</v>
      </c>
      <c r="U1868" s="75">
        <v>0</v>
      </c>
      <c r="V1868" s="75" t="s">
        <v>5022</v>
      </c>
      <c r="W1868" s="75">
        <v>-75.349999999999994</v>
      </c>
      <c r="X1868" s="76" t="s">
        <v>12368</v>
      </c>
      <c r="Y1868" s="72" t="s">
        <v>8405</v>
      </c>
      <c r="Z1868" s="74" t="s">
        <v>5122</v>
      </c>
      <c r="AA1868" s="70"/>
      <c r="AB1868" s="70"/>
    </row>
    <row r="1869" spans="1:28" ht="20.100000000000001" customHeight="1">
      <c r="A1869" s="72" t="s">
        <v>1137</v>
      </c>
      <c r="B1869" s="72" t="s">
        <v>14183</v>
      </c>
      <c r="C1869" s="75">
        <f t="shared" si="29"/>
        <v>26090060</v>
      </c>
      <c r="D1869" s="75" t="e">
        <f>MATCH(C1869,estadored!$B$26:$B$322,0)</f>
        <v>#N/A</v>
      </c>
      <c r="E1869" s="73" t="s">
        <v>14184</v>
      </c>
      <c r="F1869" s="74" t="s">
        <v>5019</v>
      </c>
      <c r="G1869" s="74" t="s">
        <v>12</v>
      </c>
      <c r="H1869" s="74" t="s">
        <v>13</v>
      </c>
      <c r="I1869" s="74" t="s">
        <v>14</v>
      </c>
      <c r="J1869" s="72" t="s">
        <v>15</v>
      </c>
      <c r="K1869" s="72" t="s">
        <v>14185</v>
      </c>
      <c r="L1869" s="72" t="s">
        <v>1146</v>
      </c>
      <c r="M1869" s="72" t="s">
        <v>14186</v>
      </c>
      <c r="N1869" s="72">
        <v>3</v>
      </c>
      <c r="O1869" s="72">
        <v>46</v>
      </c>
      <c r="P1869" s="72">
        <v>23.6</v>
      </c>
      <c r="Q1869" s="72" t="s">
        <v>5021</v>
      </c>
      <c r="R1869" s="72">
        <v>3.773222222222222</v>
      </c>
      <c r="S1869" s="72">
        <v>76</v>
      </c>
      <c r="T1869" s="75">
        <v>9</v>
      </c>
      <c r="U1869" s="75">
        <v>56</v>
      </c>
      <c r="V1869" s="75" t="s">
        <v>5022</v>
      </c>
      <c r="W1869" s="75">
        <v>-76.165555555555557</v>
      </c>
      <c r="X1869" s="76" t="s">
        <v>14187</v>
      </c>
      <c r="Y1869" s="72" t="s">
        <v>5797</v>
      </c>
      <c r="Z1869" s="74" t="s">
        <v>18</v>
      </c>
      <c r="AA1869" s="70"/>
      <c r="AB1869" s="70"/>
    </row>
    <row r="1870" spans="1:28" ht="20.100000000000001" customHeight="1">
      <c r="A1870" s="72" t="s">
        <v>1299</v>
      </c>
      <c r="B1870" s="72" t="s">
        <v>15027</v>
      </c>
      <c r="C1870" s="75">
        <f t="shared" si="29"/>
        <v>21210020</v>
      </c>
      <c r="D1870" s="75" t="e">
        <f>MATCH(C1870,estadored!$B$26:$B$322,0)</f>
        <v>#N/A</v>
      </c>
      <c r="E1870" s="73" t="s">
        <v>15028</v>
      </c>
      <c r="F1870" s="74" t="s">
        <v>5019</v>
      </c>
      <c r="G1870" s="74" t="s">
        <v>12</v>
      </c>
      <c r="H1870" s="74" t="s">
        <v>67</v>
      </c>
      <c r="I1870" s="74" t="s">
        <v>14</v>
      </c>
      <c r="J1870" s="72" t="s">
        <v>15</v>
      </c>
      <c r="K1870" s="72" t="s">
        <v>15029</v>
      </c>
      <c r="L1870" s="72" t="s">
        <v>637</v>
      </c>
      <c r="M1870" s="72" t="s">
        <v>1323</v>
      </c>
      <c r="N1870" s="72">
        <v>4</v>
      </c>
      <c r="O1870" s="72">
        <v>33</v>
      </c>
      <c r="P1870" s="72">
        <v>22.7</v>
      </c>
      <c r="Q1870" s="72" t="s">
        <v>5021</v>
      </c>
      <c r="R1870" s="72">
        <v>4.5563055555555554</v>
      </c>
      <c r="S1870" s="72">
        <v>75</v>
      </c>
      <c r="T1870" s="75">
        <v>19</v>
      </c>
      <c r="U1870" s="75">
        <v>17.899999999999999</v>
      </c>
      <c r="V1870" s="75" t="s">
        <v>5022</v>
      </c>
      <c r="W1870" s="75">
        <v>-75.321638888888884</v>
      </c>
      <c r="X1870" s="76" t="s">
        <v>15030</v>
      </c>
      <c r="Y1870" s="72" t="s">
        <v>5317</v>
      </c>
      <c r="Z1870" s="74" t="s">
        <v>18</v>
      </c>
      <c r="AA1870" s="70"/>
      <c r="AB1870" s="70"/>
    </row>
    <row r="1871" spans="1:28" ht="20.100000000000001" customHeight="1">
      <c r="A1871" s="72" t="s">
        <v>763</v>
      </c>
      <c r="B1871" s="72" t="s">
        <v>11260</v>
      </c>
      <c r="C1871" s="75">
        <f t="shared" si="29"/>
        <v>35070090</v>
      </c>
      <c r="D1871" s="75" t="e">
        <f>MATCH(C1871,estadored!$B$26:$B$322,0)</f>
        <v>#N/A</v>
      </c>
      <c r="E1871" s="73" t="s">
        <v>11261</v>
      </c>
      <c r="F1871" s="74" t="s">
        <v>5019</v>
      </c>
      <c r="G1871" s="74" t="s">
        <v>12</v>
      </c>
      <c r="H1871" s="74" t="s">
        <v>13</v>
      </c>
      <c r="I1871" s="74" t="s">
        <v>24</v>
      </c>
      <c r="J1871" s="72" t="s">
        <v>15</v>
      </c>
      <c r="K1871" s="72" t="s">
        <v>11256</v>
      </c>
      <c r="L1871" s="72" t="s">
        <v>173</v>
      </c>
      <c r="M1871" s="72" t="s">
        <v>11256</v>
      </c>
      <c r="N1871" s="72">
        <v>5</v>
      </c>
      <c r="O1871" s="72">
        <v>1</v>
      </c>
      <c r="P1871" s="72">
        <v>0</v>
      </c>
      <c r="Q1871" s="72" t="s">
        <v>5021</v>
      </c>
      <c r="R1871" s="72">
        <v>5.0166666666666666</v>
      </c>
      <c r="S1871" s="72">
        <v>73</v>
      </c>
      <c r="T1871" s="75">
        <v>23</v>
      </c>
      <c r="U1871" s="75">
        <v>0</v>
      </c>
      <c r="V1871" s="75" t="s">
        <v>5022</v>
      </c>
      <c r="W1871" s="75">
        <v>-73.38333333333334</v>
      </c>
      <c r="X1871" s="76" t="s">
        <v>222</v>
      </c>
      <c r="Y1871" s="72" t="s">
        <v>5839</v>
      </c>
      <c r="Z1871" s="74" t="s">
        <v>5122</v>
      </c>
      <c r="AA1871" s="70"/>
      <c r="AB1871" s="70"/>
    </row>
    <row r="1872" spans="1:28" ht="20.100000000000001" customHeight="1">
      <c r="A1872" s="72" t="s">
        <v>564</v>
      </c>
      <c r="B1872" s="72" t="s">
        <v>9294</v>
      </c>
      <c r="C1872" s="75">
        <f t="shared" si="29"/>
        <v>21127050</v>
      </c>
      <c r="D1872" s="75" t="e">
        <f>MATCH(C1872,estadored!$B$26:$B$322,0)</f>
        <v>#N/A</v>
      </c>
      <c r="E1872" s="73" t="s">
        <v>9295</v>
      </c>
      <c r="F1872" s="74" t="s">
        <v>5019</v>
      </c>
      <c r="G1872" s="74" t="s">
        <v>19</v>
      </c>
      <c r="H1872" s="74" t="s">
        <v>31</v>
      </c>
      <c r="I1872" s="74" t="s">
        <v>24</v>
      </c>
      <c r="J1872" s="72" t="s">
        <v>15</v>
      </c>
      <c r="K1872" s="72" t="s">
        <v>9259</v>
      </c>
      <c r="L1872" s="72" t="s">
        <v>566</v>
      </c>
      <c r="M1872" s="72" t="s">
        <v>2086</v>
      </c>
      <c r="N1872" s="72">
        <v>3</v>
      </c>
      <c r="O1872" s="72">
        <v>1</v>
      </c>
      <c r="P1872" s="72">
        <v>0</v>
      </c>
      <c r="Q1872" s="72" t="s">
        <v>5021</v>
      </c>
      <c r="R1872" s="72">
        <v>3.0166666666666666</v>
      </c>
      <c r="S1872" s="72">
        <v>75</v>
      </c>
      <c r="T1872" s="75">
        <v>24</v>
      </c>
      <c r="U1872" s="75">
        <v>0</v>
      </c>
      <c r="V1872" s="75" t="s">
        <v>5022</v>
      </c>
      <c r="W1872" s="75">
        <v>-75.400000000000006</v>
      </c>
      <c r="X1872" s="76" t="s">
        <v>220</v>
      </c>
      <c r="Y1872" s="72" t="s">
        <v>61</v>
      </c>
      <c r="Z1872" s="74" t="s">
        <v>9296</v>
      </c>
      <c r="AA1872" s="70"/>
      <c r="AB1872" s="70"/>
    </row>
    <row r="1873" spans="1:28" ht="20.100000000000001" customHeight="1">
      <c r="A1873" s="72" t="s">
        <v>1031</v>
      </c>
      <c r="B1873" s="72" t="s">
        <v>12717</v>
      </c>
      <c r="C1873" s="75">
        <f t="shared" si="29"/>
        <v>16050140</v>
      </c>
      <c r="D1873" s="75" t="e">
        <f>MATCH(C1873,estadored!$B$26:$B$322,0)</f>
        <v>#N/A</v>
      </c>
      <c r="E1873" s="73" t="s">
        <v>12718</v>
      </c>
      <c r="F1873" s="74" t="s">
        <v>5019</v>
      </c>
      <c r="G1873" s="74" t="s">
        <v>12</v>
      </c>
      <c r="H1873" s="74" t="s">
        <v>67</v>
      </c>
      <c r="I1873" s="74" t="s">
        <v>24</v>
      </c>
      <c r="J1873" s="72" t="s">
        <v>15</v>
      </c>
      <c r="K1873" s="72" t="s">
        <v>624</v>
      </c>
      <c r="L1873" s="72" t="s">
        <v>492</v>
      </c>
      <c r="M1873" s="72" t="s">
        <v>12633</v>
      </c>
      <c r="N1873" s="72">
        <v>7</v>
      </c>
      <c r="O1873" s="72">
        <v>51</v>
      </c>
      <c r="P1873" s="72">
        <v>0</v>
      </c>
      <c r="Q1873" s="72" t="s">
        <v>5021</v>
      </c>
      <c r="R1873" s="72">
        <v>7.85</v>
      </c>
      <c r="S1873" s="72">
        <v>73</v>
      </c>
      <c r="T1873" s="75">
        <v>14</v>
      </c>
      <c r="U1873" s="75">
        <v>0</v>
      </c>
      <c r="V1873" s="75" t="s">
        <v>5022</v>
      </c>
      <c r="W1873" s="75">
        <v>-73.233333333333334</v>
      </c>
      <c r="X1873" s="76" t="s">
        <v>12719</v>
      </c>
      <c r="Y1873" s="72" t="s">
        <v>5255</v>
      </c>
      <c r="Z1873" s="74" t="s">
        <v>6376</v>
      </c>
      <c r="AA1873" s="70"/>
      <c r="AB1873" s="70"/>
    </row>
    <row r="1874" spans="1:28" ht="20.100000000000001" customHeight="1">
      <c r="A1874" s="72" t="s">
        <v>1031</v>
      </c>
      <c r="B1874" s="72" t="s">
        <v>13444</v>
      </c>
      <c r="C1874" s="75">
        <f t="shared" si="29"/>
        <v>24017580</v>
      </c>
      <c r="D1874" s="75" t="e">
        <f>MATCH(C1874,estadored!$B$26:$B$322,0)</f>
        <v>#N/A</v>
      </c>
      <c r="E1874" s="73" t="s">
        <v>13445</v>
      </c>
      <c r="F1874" s="74" t="s">
        <v>5019</v>
      </c>
      <c r="G1874" s="74" t="s">
        <v>19</v>
      </c>
      <c r="H1874" s="74" t="s">
        <v>20</v>
      </c>
      <c r="I1874" s="74" t="s">
        <v>14</v>
      </c>
      <c r="J1874" s="72" t="s">
        <v>15</v>
      </c>
      <c r="K1874" s="72" t="s">
        <v>13390</v>
      </c>
      <c r="L1874" s="72" t="s">
        <v>767</v>
      </c>
      <c r="M1874" s="72" t="s">
        <v>13391</v>
      </c>
      <c r="N1874" s="72">
        <v>6</v>
      </c>
      <c r="O1874" s="72">
        <v>13</v>
      </c>
      <c r="P1874" s="72">
        <v>59</v>
      </c>
      <c r="Q1874" s="72" t="s">
        <v>5021</v>
      </c>
      <c r="R1874" s="72">
        <v>6.2330555555555556</v>
      </c>
      <c r="S1874" s="72">
        <v>73</v>
      </c>
      <c r="T1874" s="75">
        <v>18</v>
      </c>
      <c r="U1874" s="75">
        <v>25</v>
      </c>
      <c r="V1874" s="75" t="s">
        <v>5022</v>
      </c>
      <c r="W1874" s="75">
        <v>-73.30694444444444</v>
      </c>
      <c r="X1874" s="76" t="s">
        <v>73</v>
      </c>
      <c r="Y1874" s="72" t="s">
        <v>5093</v>
      </c>
      <c r="Z1874" s="74" t="s">
        <v>18</v>
      </c>
      <c r="AA1874" s="70"/>
      <c r="AB1874" s="70"/>
    </row>
    <row r="1875" spans="1:28" ht="20.100000000000001" customHeight="1">
      <c r="A1875" s="72" t="s">
        <v>1031</v>
      </c>
      <c r="B1875" s="72" t="s">
        <v>12518</v>
      </c>
      <c r="C1875" s="75">
        <f t="shared" si="29"/>
        <v>16027030</v>
      </c>
      <c r="D1875" s="75" t="e">
        <f>MATCH(C1875,estadored!$B$26:$B$322,0)</f>
        <v>#N/A</v>
      </c>
      <c r="E1875" s="73" t="s">
        <v>12519</v>
      </c>
      <c r="F1875" s="74" t="s">
        <v>5019</v>
      </c>
      <c r="G1875" s="74" t="s">
        <v>19</v>
      </c>
      <c r="H1875" s="74" t="s">
        <v>20</v>
      </c>
      <c r="I1875" s="74" t="s">
        <v>24</v>
      </c>
      <c r="J1875" s="72" t="s">
        <v>15</v>
      </c>
      <c r="K1875" s="72" t="s">
        <v>12520</v>
      </c>
      <c r="L1875" s="72" t="s">
        <v>492</v>
      </c>
      <c r="M1875" s="72" t="s">
        <v>1035</v>
      </c>
      <c r="N1875" s="72">
        <v>8</v>
      </c>
      <c r="O1875" s="72">
        <v>4</v>
      </c>
      <c r="P1875" s="72">
        <v>0</v>
      </c>
      <c r="Q1875" s="72" t="s">
        <v>5021</v>
      </c>
      <c r="R1875" s="72">
        <v>8.0666666666666664</v>
      </c>
      <c r="S1875" s="72">
        <v>72</v>
      </c>
      <c r="T1875" s="75">
        <v>35</v>
      </c>
      <c r="U1875" s="75">
        <v>0</v>
      </c>
      <c r="V1875" s="75" t="s">
        <v>5022</v>
      </c>
      <c r="W1875" s="75">
        <v>-72.583333333333329</v>
      </c>
      <c r="X1875" s="76" t="s">
        <v>8155</v>
      </c>
      <c r="Y1875" s="72" t="s">
        <v>6000</v>
      </c>
      <c r="Z1875" s="74" t="s">
        <v>5883</v>
      </c>
      <c r="AA1875" s="70"/>
      <c r="AB1875" s="70"/>
    </row>
    <row r="1876" spans="1:28" ht="20.100000000000001" customHeight="1">
      <c r="A1876" s="72" t="s">
        <v>1031</v>
      </c>
      <c r="B1876" s="72" t="s">
        <v>12521</v>
      </c>
      <c r="C1876" s="75">
        <f t="shared" si="29"/>
        <v>16027040</v>
      </c>
      <c r="D1876" s="75" t="e">
        <f>MATCH(C1876,estadored!$B$26:$B$322,0)</f>
        <v>#N/A</v>
      </c>
      <c r="E1876" s="73" t="s">
        <v>12522</v>
      </c>
      <c r="F1876" s="74" t="s">
        <v>5019</v>
      </c>
      <c r="G1876" s="74" t="s">
        <v>19</v>
      </c>
      <c r="H1876" s="74" t="s">
        <v>20</v>
      </c>
      <c r="I1876" s="74" t="s">
        <v>24</v>
      </c>
      <c r="J1876" s="72" t="s">
        <v>15</v>
      </c>
      <c r="K1876" s="72" t="s">
        <v>12520</v>
      </c>
      <c r="L1876" s="72" t="s">
        <v>492</v>
      </c>
      <c r="M1876" s="72" t="s">
        <v>1035</v>
      </c>
      <c r="N1876" s="72">
        <v>8</v>
      </c>
      <c r="O1876" s="72">
        <v>5</v>
      </c>
      <c r="P1876" s="72">
        <v>0</v>
      </c>
      <c r="Q1876" s="72" t="s">
        <v>5021</v>
      </c>
      <c r="R1876" s="72">
        <v>8.0833333333333339</v>
      </c>
      <c r="S1876" s="72">
        <v>72</v>
      </c>
      <c r="T1876" s="75">
        <v>33</v>
      </c>
      <c r="U1876" s="75">
        <v>0</v>
      </c>
      <c r="V1876" s="75" t="s">
        <v>5022</v>
      </c>
      <c r="W1876" s="75">
        <v>-72.55</v>
      </c>
      <c r="X1876" s="76" t="s">
        <v>383</v>
      </c>
      <c r="Y1876" s="72" t="s">
        <v>6000</v>
      </c>
      <c r="Z1876" s="74" t="s">
        <v>9841</v>
      </c>
      <c r="AA1876" s="70"/>
      <c r="AB1876" s="70"/>
    </row>
    <row r="1877" spans="1:28" ht="20.100000000000001" customHeight="1">
      <c r="A1877" s="72" t="s">
        <v>1031</v>
      </c>
      <c r="B1877" s="72" t="s">
        <v>12523</v>
      </c>
      <c r="C1877" s="75">
        <f t="shared" si="29"/>
        <v>16027050</v>
      </c>
      <c r="D1877" s="75" t="e">
        <f>MATCH(C1877,estadored!$B$26:$B$322,0)</f>
        <v>#N/A</v>
      </c>
      <c r="E1877" s="73" t="s">
        <v>12524</v>
      </c>
      <c r="F1877" s="74" t="s">
        <v>5019</v>
      </c>
      <c r="G1877" s="74" t="s">
        <v>19</v>
      </c>
      <c r="H1877" s="74" t="s">
        <v>20</v>
      </c>
      <c r="I1877" s="74" t="s">
        <v>24</v>
      </c>
      <c r="J1877" s="72" t="s">
        <v>15</v>
      </c>
      <c r="K1877" s="72" t="s">
        <v>12520</v>
      </c>
      <c r="L1877" s="72" t="s">
        <v>492</v>
      </c>
      <c r="M1877" s="72" t="s">
        <v>1035</v>
      </c>
      <c r="N1877" s="72">
        <v>8</v>
      </c>
      <c r="O1877" s="72">
        <v>6</v>
      </c>
      <c r="P1877" s="72">
        <v>0</v>
      </c>
      <c r="Q1877" s="72" t="s">
        <v>5021</v>
      </c>
      <c r="R1877" s="72">
        <v>8.1</v>
      </c>
      <c r="S1877" s="72">
        <v>72</v>
      </c>
      <c r="T1877" s="75">
        <v>32</v>
      </c>
      <c r="U1877" s="75">
        <v>0</v>
      </c>
      <c r="V1877" s="75" t="s">
        <v>5022</v>
      </c>
      <c r="W1877" s="75">
        <v>-72.533333333333331</v>
      </c>
      <c r="X1877" s="76" t="s">
        <v>6555</v>
      </c>
      <c r="Y1877" s="72" t="s">
        <v>6000</v>
      </c>
      <c r="Z1877" s="74" t="s">
        <v>6408</v>
      </c>
      <c r="AA1877" s="70"/>
      <c r="AB1877" s="70"/>
    </row>
    <row r="1878" spans="1:28" ht="20.100000000000001" customHeight="1">
      <c r="A1878" s="72" t="s">
        <v>674</v>
      </c>
      <c r="B1878" s="72" t="s">
        <v>9911</v>
      </c>
      <c r="C1878" s="75">
        <f t="shared" si="29"/>
        <v>15070080</v>
      </c>
      <c r="D1878" s="75" t="e">
        <f>MATCH(C1878,estadored!$B$26:$B$322,0)</f>
        <v>#N/A</v>
      </c>
      <c r="E1878" s="73" t="s">
        <v>9912</v>
      </c>
      <c r="F1878" s="74" t="s">
        <v>5019</v>
      </c>
      <c r="G1878" s="74" t="s">
        <v>12</v>
      </c>
      <c r="H1878" s="74" t="s">
        <v>13</v>
      </c>
      <c r="I1878" s="74" t="s">
        <v>14</v>
      </c>
      <c r="J1878" s="72" t="s">
        <v>15</v>
      </c>
      <c r="K1878" s="72" t="s">
        <v>9913</v>
      </c>
      <c r="L1878" s="72" t="s">
        <v>678</v>
      </c>
      <c r="M1878" s="72" t="s">
        <v>710</v>
      </c>
      <c r="N1878" s="72">
        <v>12</v>
      </c>
      <c r="O1878" s="72">
        <v>13</v>
      </c>
      <c r="P1878" s="72">
        <v>6.1</v>
      </c>
      <c r="Q1878" s="72" t="s">
        <v>5021</v>
      </c>
      <c r="R1878" s="72">
        <v>12.218361111111111</v>
      </c>
      <c r="S1878" s="72">
        <v>71</v>
      </c>
      <c r="T1878" s="75">
        <v>27</v>
      </c>
      <c r="U1878" s="75">
        <v>31.3</v>
      </c>
      <c r="V1878" s="75" t="s">
        <v>5022</v>
      </c>
      <c r="W1878" s="75">
        <v>-71.458694444444447</v>
      </c>
      <c r="X1878" s="76" t="s">
        <v>5070</v>
      </c>
      <c r="Y1878" s="72" t="s">
        <v>353</v>
      </c>
      <c r="Z1878" s="74" t="s">
        <v>18</v>
      </c>
      <c r="AA1878" s="70"/>
      <c r="AB1878" s="70"/>
    </row>
    <row r="1879" spans="1:28" ht="20.100000000000001" customHeight="1">
      <c r="A1879" s="72" t="s">
        <v>303</v>
      </c>
      <c r="B1879" s="72" t="s">
        <v>7798</v>
      </c>
      <c r="C1879" s="75">
        <f t="shared" si="29"/>
        <v>29037610</v>
      </c>
      <c r="D1879" s="75" t="e">
        <f>MATCH(C1879,estadored!$B$26:$B$322,0)</f>
        <v>#N/A</v>
      </c>
      <c r="E1879" s="73" t="s">
        <v>7799</v>
      </c>
      <c r="F1879" s="74" t="s">
        <v>5019</v>
      </c>
      <c r="G1879" s="74" t="s">
        <v>19</v>
      </c>
      <c r="H1879" s="74" t="s">
        <v>20</v>
      </c>
      <c r="I1879" s="74" t="s">
        <v>14</v>
      </c>
      <c r="J1879" s="72" t="s">
        <v>15</v>
      </c>
      <c r="K1879" s="72" t="s">
        <v>358</v>
      </c>
      <c r="L1879" s="72" t="s">
        <v>175</v>
      </c>
      <c r="M1879" s="72" t="s">
        <v>304</v>
      </c>
      <c r="N1879" s="72">
        <v>10</v>
      </c>
      <c r="O1879" s="72">
        <v>13</v>
      </c>
      <c r="P1879" s="72">
        <v>41</v>
      </c>
      <c r="Q1879" s="72" t="s">
        <v>5021</v>
      </c>
      <c r="R1879" s="72">
        <v>10.228055555555555</v>
      </c>
      <c r="S1879" s="72">
        <v>75</v>
      </c>
      <c r="T1879" s="75">
        <v>31</v>
      </c>
      <c r="U1879" s="75">
        <v>23</v>
      </c>
      <c r="V1879" s="75" t="s">
        <v>5022</v>
      </c>
      <c r="W1879" s="75">
        <v>-75.523055555555558</v>
      </c>
      <c r="X1879" s="76" t="s">
        <v>84</v>
      </c>
      <c r="Y1879" s="72" t="s">
        <v>6003</v>
      </c>
      <c r="Z1879" s="74" t="s">
        <v>18</v>
      </c>
      <c r="AA1879" s="70"/>
      <c r="AB1879" s="70"/>
    </row>
    <row r="1880" spans="1:28" ht="20.100000000000001" customHeight="1">
      <c r="A1880" s="72" t="s">
        <v>1371</v>
      </c>
      <c r="B1880" s="72" t="s">
        <v>16185</v>
      </c>
      <c r="C1880" s="75">
        <f t="shared" si="29"/>
        <v>24017150</v>
      </c>
      <c r="D1880" s="75" t="e">
        <f>MATCH(C1880,estadored!$B$26:$B$322,0)</f>
        <v>#N/A</v>
      </c>
      <c r="E1880" s="73" t="s">
        <v>16186</v>
      </c>
      <c r="F1880" s="74" t="s">
        <v>5019</v>
      </c>
      <c r="G1880" s="74" t="s">
        <v>19</v>
      </c>
      <c r="H1880" s="74" t="s">
        <v>20</v>
      </c>
      <c r="I1880" s="74" t="s">
        <v>14</v>
      </c>
      <c r="J1880" s="72" t="s">
        <v>15</v>
      </c>
      <c r="K1880" s="72" t="s">
        <v>1454</v>
      </c>
      <c r="L1880" s="72" t="s">
        <v>522</v>
      </c>
      <c r="M1880" s="72" t="s">
        <v>1455</v>
      </c>
      <c r="N1880" s="72">
        <v>5</v>
      </c>
      <c r="O1880" s="72">
        <v>18</v>
      </c>
      <c r="P1880" s="72">
        <v>21.5</v>
      </c>
      <c r="Q1880" s="72" t="s">
        <v>5021</v>
      </c>
      <c r="R1880" s="72">
        <v>5.3059722222222216</v>
      </c>
      <c r="S1880" s="72">
        <v>73</v>
      </c>
      <c r="T1880" s="75">
        <v>51</v>
      </c>
      <c r="U1880" s="75">
        <v>19.600000000000001</v>
      </c>
      <c r="V1880" s="75" t="s">
        <v>5022</v>
      </c>
      <c r="W1880" s="75">
        <v>-73.855444444444444</v>
      </c>
      <c r="X1880" s="76" t="s">
        <v>16187</v>
      </c>
      <c r="Y1880" s="72" t="s">
        <v>8253</v>
      </c>
      <c r="Z1880" s="74" t="s">
        <v>18</v>
      </c>
      <c r="AA1880" s="70"/>
      <c r="AB1880" s="70"/>
    </row>
    <row r="1881" spans="1:28" ht="20.100000000000001" customHeight="1">
      <c r="A1881" s="72" t="s">
        <v>1371</v>
      </c>
      <c r="B1881" s="72" t="s">
        <v>4798</v>
      </c>
      <c r="C1881" s="75">
        <f t="shared" si="29"/>
        <v>24015110</v>
      </c>
      <c r="D1881" s="75">
        <f>MATCH(C1881,estadored!$B$26:$B$322,0)</f>
        <v>83</v>
      </c>
      <c r="E1881" s="73" t="s">
        <v>1456</v>
      </c>
      <c r="F1881" s="74" t="s">
        <v>38</v>
      </c>
      <c r="G1881" s="74" t="s">
        <v>12</v>
      </c>
      <c r="H1881" s="74" t="s">
        <v>26</v>
      </c>
      <c r="I1881" s="74" t="s">
        <v>14</v>
      </c>
      <c r="J1881" s="72" t="s">
        <v>15</v>
      </c>
      <c r="K1881" s="72" t="s">
        <v>1454</v>
      </c>
      <c r="L1881" s="72" t="s">
        <v>522</v>
      </c>
      <c r="M1881" s="72" t="s">
        <v>1455</v>
      </c>
      <c r="N1881" s="72">
        <v>5</v>
      </c>
      <c r="O1881" s="72">
        <v>18</v>
      </c>
      <c r="P1881" s="72">
        <v>13.7</v>
      </c>
      <c r="Q1881" s="72" t="s">
        <v>5021</v>
      </c>
      <c r="R1881" s="72">
        <v>5.303805555555555</v>
      </c>
      <c r="S1881" s="72">
        <v>73</v>
      </c>
      <c r="T1881" s="75">
        <v>51</v>
      </c>
      <c r="U1881" s="75">
        <v>6.3</v>
      </c>
      <c r="V1881" s="75" t="s">
        <v>5022</v>
      </c>
      <c r="W1881" s="75">
        <v>-73.851749999999996</v>
      </c>
      <c r="X1881" s="76" t="s">
        <v>805</v>
      </c>
      <c r="Y1881" s="72" t="s">
        <v>1021</v>
      </c>
      <c r="Z1881" s="74" t="s">
        <v>18</v>
      </c>
      <c r="AA1881" s="70"/>
      <c r="AB1881" s="70"/>
    </row>
    <row r="1882" spans="1:28" ht="20.100000000000001" customHeight="1">
      <c r="A1882" s="72" t="s">
        <v>1031</v>
      </c>
      <c r="B1882" s="72" t="s">
        <v>3965</v>
      </c>
      <c r="C1882" s="75">
        <f t="shared" si="29"/>
        <v>16057030</v>
      </c>
      <c r="D1882" s="75">
        <f>MATCH(C1882,estadored!$B$26:$B$322,0)</f>
        <v>84</v>
      </c>
      <c r="E1882" s="73" t="s">
        <v>1069</v>
      </c>
      <c r="F1882" s="74" t="s">
        <v>38</v>
      </c>
      <c r="G1882" s="74" t="s">
        <v>39</v>
      </c>
      <c r="H1882" s="74" t="s">
        <v>31</v>
      </c>
      <c r="I1882" s="74" t="s">
        <v>14</v>
      </c>
      <c r="J1882" s="72" t="s">
        <v>15</v>
      </c>
      <c r="K1882" s="72" t="s">
        <v>1062</v>
      </c>
      <c r="L1882" s="72" t="s">
        <v>492</v>
      </c>
      <c r="M1882" s="72" t="s">
        <v>1063</v>
      </c>
      <c r="N1882" s="72">
        <v>8</v>
      </c>
      <c r="O1882" s="72">
        <v>11</v>
      </c>
      <c r="P1882" s="72">
        <v>52.1</v>
      </c>
      <c r="Q1882" s="72" t="s">
        <v>5021</v>
      </c>
      <c r="R1882" s="72">
        <v>8.197805555555556</v>
      </c>
      <c r="S1882" s="72">
        <v>73</v>
      </c>
      <c r="T1882" s="75">
        <v>19</v>
      </c>
      <c r="U1882" s="75">
        <v>5.7</v>
      </c>
      <c r="V1882" s="75" t="s">
        <v>5022</v>
      </c>
      <c r="W1882" s="75">
        <v>-73.318249999999992</v>
      </c>
      <c r="X1882" s="76" t="s">
        <v>1064</v>
      </c>
      <c r="Y1882" s="72" t="s">
        <v>83</v>
      </c>
      <c r="Z1882" s="74" t="s">
        <v>18</v>
      </c>
      <c r="AA1882" s="70"/>
      <c r="AB1882" s="70"/>
    </row>
    <row r="1883" spans="1:28" ht="20.100000000000001" customHeight="1">
      <c r="A1883" s="72" t="s">
        <v>763</v>
      </c>
      <c r="B1883" s="72" t="s">
        <v>3611</v>
      </c>
      <c r="C1883" s="75">
        <f t="shared" si="29"/>
        <v>35085080</v>
      </c>
      <c r="D1883" s="75">
        <f>MATCH(C1883,estadored!$B$26:$B$322,0)</f>
        <v>86</v>
      </c>
      <c r="E1883" s="73" t="s">
        <v>829</v>
      </c>
      <c r="F1883" s="74" t="s">
        <v>38</v>
      </c>
      <c r="G1883" s="74" t="s">
        <v>12</v>
      </c>
      <c r="H1883" s="74" t="s">
        <v>64</v>
      </c>
      <c r="I1883" s="74" t="s">
        <v>14</v>
      </c>
      <c r="J1883" s="72" t="s">
        <v>15</v>
      </c>
      <c r="K1883" s="72" t="s">
        <v>830</v>
      </c>
      <c r="L1883" s="72" t="s">
        <v>173</v>
      </c>
      <c r="M1883" s="72" t="s">
        <v>831</v>
      </c>
      <c r="N1883" s="72">
        <v>5</v>
      </c>
      <c r="O1883" s="72">
        <v>5</v>
      </c>
      <c r="P1883" s="72">
        <v>57.1</v>
      </c>
      <c r="Q1883" s="72" t="s">
        <v>5021</v>
      </c>
      <c r="R1883" s="72">
        <v>5.0991944444444446</v>
      </c>
      <c r="S1883" s="72">
        <v>73</v>
      </c>
      <c r="T1883" s="75">
        <v>26</v>
      </c>
      <c r="U1883" s="75">
        <v>9.6</v>
      </c>
      <c r="V1883" s="75" t="s">
        <v>5022</v>
      </c>
      <c r="W1883" s="75">
        <v>-73.436000000000007</v>
      </c>
      <c r="X1883" s="76" t="s">
        <v>832</v>
      </c>
      <c r="Y1883" s="72" t="s">
        <v>833</v>
      </c>
      <c r="Z1883" s="74" t="s">
        <v>18</v>
      </c>
      <c r="AA1883" s="70"/>
      <c r="AB1883" s="70"/>
    </row>
    <row r="1884" spans="1:28" ht="20.100000000000001" customHeight="1">
      <c r="A1884" s="72" t="s">
        <v>892</v>
      </c>
      <c r="B1884" s="72" t="s">
        <v>11808</v>
      </c>
      <c r="C1884" s="75">
        <f t="shared" si="29"/>
        <v>47017020</v>
      </c>
      <c r="D1884" s="75" t="e">
        <f>MATCH(C1884,estadored!$B$26:$B$322,0)</f>
        <v>#N/A</v>
      </c>
      <c r="E1884" s="73" t="s">
        <v>11809</v>
      </c>
      <c r="F1884" s="74" t="s">
        <v>5019</v>
      </c>
      <c r="G1884" s="74" t="s">
        <v>19</v>
      </c>
      <c r="H1884" s="74" t="s">
        <v>31</v>
      </c>
      <c r="I1884" s="74" t="s">
        <v>14</v>
      </c>
      <c r="J1884" s="72" t="s">
        <v>15</v>
      </c>
      <c r="K1884" s="72" t="s">
        <v>11746</v>
      </c>
      <c r="L1884" s="72" t="s">
        <v>908</v>
      </c>
      <c r="M1884" s="72" t="s">
        <v>909</v>
      </c>
      <c r="N1884" s="72">
        <v>0</v>
      </c>
      <c r="O1884" s="72">
        <v>59</v>
      </c>
      <c r="P1884" s="72">
        <v>23</v>
      </c>
      <c r="Q1884" s="72" t="s">
        <v>5021</v>
      </c>
      <c r="R1884" s="72">
        <v>0.98972222222222217</v>
      </c>
      <c r="S1884" s="72">
        <v>77</v>
      </c>
      <c r="T1884" s="75">
        <v>9</v>
      </c>
      <c r="U1884" s="75">
        <v>26</v>
      </c>
      <c r="V1884" s="75" t="s">
        <v>5022</v>
      </c>
      <c r="W1884" s="75">
        <v>-77.157222222222231</v>
      </c>
      <c r="X1884" s="76" t="s">
        <v>11810</v>
      </c>
      <c r="Y1884" s="72" t="s">
        <v>11811</v>
      </c>
      <c r="Z1884" s="74" t="s">
        <v>18</v>
      </c>
      <c r="AA1884" s="70"/>
      <c r="AB1884" s="70"/>
    </row>
    <row r="1885" spans="1:28" ht="20.100000000000001" customHeight="1">
      <c r="A1885" s="72" t="s">
        <v>11</v>
      </c>
      <c r="B1885" s="72" t="s">
        <v>2613</v>
      </c>
      <c r="C1885" s="75">
        <f t="shared" si="29"/>
        <v>26247020</v>
      </c>
      <c r="D1885" s="75">
        <f>MATCH(C1885,estadored!$B$26:$B$322,0)</f>
        <v>87</v>
      </c>
      <c r="E1885" s="73" t="s">
        <v>256</v>
      </c>
      <c r="F1885" s="74" t="s">
        <v>38</v>
      </c>
      <c r="G1885" s="74" t="s">
        <v>39</v>
      </c>
      <c r="H1885" s="74" t="s">
        <v>31</v>
      </c>
      <c r="I1885" s="74" t="s">
        <v>14</v>
      </c>
      <c r="J1885" s="72" t="s">
        <v>15</v>
      </c>
      <c r="K1885" s="72" t="s">
        <v>174</v>
      </c>
      <c r="L1885" s="72" t="s">
        <v>27</v>
      </c>
      <c r="M1885" s="72" t="s">
        <v>179</v>
      </c>
      <c r="N1885" s="72">
        <v>7</v>
      </c>
      <c r="O1885" s="72">
        <v>57</v>
      </c>
      <c r="P1885" s="72">
        <v>43.7</v>
      </c>
      <c r="Q1885" s="72" t="s">
        <v>5021</v>
      </c>
      <c r="R1885" s="72">
        <v>7.9621388888888891</v>
      </c>
      <c r="S1885" s="72">
        <v>75</v>
      </c>
      <c r="T1885" s="75">
        <v>11</v>
      </c>
      <c r="U1885" s="75">
        <v>45.6</v>
      </c>
      <c r="V1885" s="75" t="s">
        <v>5022</v>
      </c>
      <c r="W1885" s="75">
        <v>-75.195999999999998</v>
      </c>
      <c r="X1885" s="76" t="s">
        <v>254</v>
      </c>
      <c r="Y1885" s="72" t="s">
        <v>178</v>
      </c>
      <c r="Z1885" s="74" t="s">
        <v>18</v>
      </c>
      <c r="AA1885" s="70"/>
      <c r="AB1885" s="70"/>
    </row>
    <row r="1886" spans="1:28" ht="20.100000000000001" customHeight="1">
      <c r="A1886" s="72" t="s">
        <v>1137</v>
      </c>
      <c r="B1886" s="72" t="s">
        <v>4379</v>
      </c>
      <c r="C1886" s="75">
        <f t="shared" si="29"/>
        <v>26075120</v>
      </c>
      <c r="D1886" s="75">
        <f>MATCH(C1886,estadored!$B$26:$B$322,0)</f>
        <v>88</v>
      </c>
      <c r="E1886" s="73" t="s">
        <v>1182</v>
      </c>
      <c r="F1886" s="74" t="s">
        <v>38</v>
      </c>
      <c r="G1886" s="74" t="s">
        <v>12</v>
      </c>
      <c r="H1886" s="74" t="s">
        <v>64</v>
      </c>
      <c r="I1886" s="74" t="s">
        <v>14</v>
      </c>
      <c r="J1886" s="72" t="s">
        <v>15</v>
      </c>
      <c r="K1886" s="72" t="s">
        <v>1177</v>
      </c>
      <c r="L1886" s="72" t="s">
        <v>1146</v>
      </c>
      <c r="M1886" s="72" t="s">
        <v>1178</v>
      </c>
      <c r="N1886" s="72">
        <v>3</v>
      </c>
      <c r="O1886" s="72">
        <v>18</v>
      </c>
      <c r="P1886" s="72">
        <v>50.6</v>
      </c>
      <c r="Q1886" s="72" t="s">
        <v>5021</v>
      </c>
      <c r="R1886" s="72">
        <v>3.3140555555555555</v>
      </c>
      <c r="S1886" s="72">
        <v>76</v>
      </c>
      <c r="T1886" s="75">
        <v>11</v>
      </c>
      <c r="U1886" s="75">
        <v>8.5</v>
      </c>
      <c r="V1886" s="75" t="s">
        <v>5022</v>
      </c>
      <c r="W1886" s="75">
        <v>-76.185694444444451</v>
      </c>
      <c r="X1886" s="76" t="s">
        <v>1183</v>
      </c>
      <c r="Y1886" s="72" t="s">
        <v>1184</v>
      </c>
      <c r="Z1886" s="74" t="s">
        <v>18</v>
      </c>
      <c r="AA1886" s="70"/>
      <c r="AB1886" s="70"/>
    </row>
    <row r="1887" spans="1:28" ht="20.100000000000001" customHeight="1">
      <c r="A1887" s="72" t="s">
        <v>303</v>
      </c>
      <c r="B1887" s="72" t="s">
        <v>6810</v>
      </c>
      <c r="C1887" s="75">
        <f t="shared" si="29"/>
        <v>13077040</v>
      </c>
      <c r="D1887" s="75" t="e">
        <f>MATCH(C1887,estadored!$B$26:$B$322,0)</f>
        <v>#N/A</v>
      </c>
      <c r="E1887" s="73" t="s">
        <v>6811</v>
      </c>
      <c r="F1887" s="74" t="s">
        <v>5019</v>
      </c>
      <c r="G1887" s="74" t="s">
        <v>19</v>
      </c>
      <c r="H1887" s="74" t="s">
        <v>20</v>
      </c>
      <c r="I1887" s="74" t="s">
        <v>14</v>
      </c>
      <c r="J1887" s="72" t="s">
        <v>15</v>
      </c>
      <c r="K1887" s="72" t="s">
        <v>122</v>
      </c>
      <c r="L1887" s="72" t="s">
        <v>123</v>
      </c>
      <c r="M1887" s="72" t="s">
        <v>339</v>
      </c>
      <c r="N1887" s="72">
        <v>9</v>
      </c>
      <c r="O1887" s="72">
        <v>17</v>
      </c>
      <c r="P1887" s="72">
        <v>50</v>
      </c>
      <c r="Q1887" s="72" t="s">
        <v>5021</v>
      </c>
      <c r="R1887" s="72">
        <v>9.2972222222222225</v>
      </c>
      <c r="S1887" s="72">
        <v>75</v>
      </c>
      <c r="T1887" s="75">
        <v>53</v>
      </c>
      <c r="U1887" s="75">
        <v>34</v>
      </c>
      <c r="V1887" s="75" t="s">
        <v>5022</v>
      </c>
      <c r="W1887" s="75">
        <v>-75.892777777777781</v>
      </c>
      <c r="X1887" s="76" t="s">
        <v>50</v>
      </c>
      <c r="Y1887" s="72" t="s">
        <v>6716</v>
      </c>
      <c r="Z1887" s="74" t="s">
        <v>18</v>
      </c>
      <c r="AA1887" s="70"/>
      <c r="AB1887" s="70"/>
    </row>
    <row r="1888" spans="1:28" ht="20.100000000000001" customHeight="1">
      <c r="A1888" s="72" t="s">
        <v>1031</v>
      </c>
      <c r="B1888" s="72" t="s">
        <v>3945</v>
      </c>
      <c r="C1888" s="75">
        <f t="shared" si="29"/>
        <v>16017020</v>
      </c>
      <c r="D1888" s="75">
        <f>MATCH(C1888,estadored!$B$26:$B$322,0)</f>
        <v>89</v>
      </c>
      <c r="E1888" s="73" t="s">
        <v>1052</v>
      </c>
      <c r="F1888" s="74" t="s">
        <v>38</v>
      </c>
      <c r="G1888" s="74" t="s">
        <v>39</v>
      </c>
      <c r="H1888" s="74" t="s">
        <v>31</v>
      </c>
      <c r="I1888" s="74" t="s">
        <v>14</v>
      </c>
      <c r="J1888" s="72" t="s">
        <v>15</v>
      </c>
      <c r="K1888" s="72" t="s">
        <v>1034</v>
      </c>
      <c r="L1888" s="72" t="s">
        <v>492</v>
      </c>
      <c r="M1888" s="72" t="s">
        <v>1037</v>
      </c>
      <c r="N1888" s="72">
        <v>7</v>
      </c>
      <c r="O1888" s="72">
        <v>41</v>
      </c>
      <c r="P1888" s="72">
        <v>16.7</v>
      </c>
      <c r="Q1888" s="72" t="s">
        <v>5021</v>
      </c>
      <c r="R1888" s="72">
        <v>7.6879722222222222</v>
      </c>
      <c r="S1888" s="72">
        <v>72</v>
      </c>
      <c r="T1888" s="75">
        <v>36</v>
      </c>
      <c r="U1888" s="75">
        <v>19.7</v>
      </c>
      <c r="V1888" s="75" t="s">
        <v>5022</v>
      </c>
      <c r="W1888" s="75">
        <v>-72.605472222222218</v>
      </c>
      <c r="X1888" s="76" t="s">
        <v>643</v>
      </c>
      <c r="Y1888" s="72" t="s">
        <v>29</v>
      </c>
      <c r="Z1888" s="74" t="s">
        <v>18</v>
      </c>
      <c r="AA1888" s="70"/>
      <c r="AB1888" s="70"/>
    </row>
    <row r="1889" spans="1:28" ht="20.100000000000001" customHeight="1">
      <c r="A1889" s="72" t="s">
        <v>11</v>
      </c>
      <c r="B1889" s="72" t="s">
        <v>2620</v>
      </c>
      <c r="C1889" s="75">
        <f t="shared" si="29"/>
        <v>27037010</v>
      </c>
      <c r="D1889" s="75">
        <f>MATCH(C1889,estadored!$B$26:$B$322,0)</f>
        <v>91</v>
      </c>
      <c r="E1889" s="73" t="s">
        <v>288</v>
      </c>
      <c r="F1889" s="74" t="s">
        <v>38</v>
      </c>
      <c r="G1889" s="74" t="s">
        <v>19</v>
      </c>
      <c r="H1889" s="74" t="s">
        <v>31</v>
      </c>
      <c r="I1889" s="74" t="s">
        <v>14</v>
      </c>
      <c r="J1889" s="72" t="s">
        <v>15</v>
      </c>
      <c r="K1889" s="72" t="s">
        <v>184</v>
      </c>
      <c r="L1889" s="72" t="s">
        <v>27</v>
      </c>
      <c r="M1889" s="72" t="s">
        <v>176</v>
      </c>
      <c r="N1889" s="72">
        <v>8</v>
      </c>
      <c r="O1889" s="72">
        <v>1</v>
      </c>
      <c r="P1889" s="72">
        <v>48.4</v>
      </c>
      <c r="Q1889" s="72" t="s">
        <v>5021</v>
      </c>
      <c r="R1889" s="72">
        <v>8.0301111111111112</v>
      </c>
      <c r="S1889" s="72">
        <v>74</v>
      </c>
      <c r="T1889" s="75">
        <v>47</v>
      </c>
      <c r="U1889" s="75">
        <v>8</v>
      </c>
      <c r="V1889" s="75" t="s">
        <v>5022</v>
      </c>
      <c r="W1889" s="75">
        <v>-74.785555555555547</v>
      </c>
      <c r="X1889" s="76" t="s">
        <v>189</v>
      </c>
      <c r="Y1889" s="72" t="s">
        <v>289</v>
      </c>
      <c r="Z1889" s="74" t="s">
        <v>18</v>
      </c>
      <c r="AA1889" s="70"/>
      <c r="AB1889" s="70"/>
    </row>
    <row r="1890" spans="1:28" ht="20.100000000000001" customHeight="1">
      <c r="A1890" s="72" t="s">
        <v>1031</v>
      </c>
      <c r="B1890" s="72" t="s">
        <v>13364</v>
      </c>
      <c r="C1890" s="75">
        <f t="shared" si="29"/>
        <v>23217060</v>
      </c>
      <c r="D1890" s="75" t="e">
        <f>MATCH(C1890,estadored!$B$26:$B$322,0)</f>
        <v>#N/A</v>
      </c>
      <c r="E1890" s="73" t="s">
        <v>13365</v>
      </c>
      <c r="F1890" s="74" t="s">
        <v>5019</v>
      </c>
      <c r="G1890" s="74" t="s">
        <v>19</v>
      </c>
      <c r="H1890" s="74" t="s">
        <v>20</v>
      </c>
      <c r="I1890" s="74" t="s">
        <v>14</v>
      </c>
      <c r="J1890" s="72" t="s">
        <v>15</v>
      </c>
      <c r="K1890" s="72" t="s">
        <v>160</v>
      </c>
      <c r="L1890" s="72" t="s">
        <v>424</v>
      </c>
      <c r="M1890" s="72" t="s">
        <v>10044</v>
      </c>
      <c r="N1890" s="72">
        <v>8</v>
      </c>
      <c r="O1890" s="72">
        <v>36</v>
      </c>
      <c r="P1890" s="72">
        <v>49.8</v>
      </c>
      <c r="Q1890" s="72" t="s">
        <v>5021</v>
      </c>
      <c r="R1890" s="72">
        <v>8.6138333333333321</v>
      </c>
      <c r="S1890" s="72">
        <v>73</v>
      </c>
      <c r="T1890" s="75">
        <v>48</v>
      </c>
      <c r="U1890" s="75">
        <v>5.9</v>
      </c>
      <c r="V1890" s="75" t="s">
        <v>5022</v>
      </c>
      <c r="W1890" s="75">
        <v>-73.801638888888888</v>
      </c>
      <c r="X1890" s="76" t="s">
        <v>7413</v>
      </c>
      <c r="Y1890" s="72" t="s">
        <v>12815</v>
      </c>
      <c r="Z1890" s="74" t="s">
        <v>18</v>
      </c>
      <c r="AA1890" s="70"/>
      <c r="AB1890" s="70"/>
    </row>
    <row r="1891" spans="1:28" ht="20.100000000000001" customHeight="1">
      <c r="A1891" s="72" t="s">
        <v>674</v>
      </c>
      <c r="B1891" s="72" t="s">
        <v>3446</v>
      </c>
      <c r="C1891" s="75">
        <f t="shared" si="29"/>
        <v>29065130</v>
      </c>
      <c r="D1891" s="75">
        <f>MATCH(C1891,estadored!$B$26:$B$322,0)</f>
        <v>92</v>
      </c>
      <c r="E1891" s="73" t="s">
        <v>759</v>
      </c>
      <c r="F1891" s="74" t="s">
        <v>38</v>
      </c>
      <c r="G1891" s="74" t="s">
        <v>12</v>
      </c>
      <c r="H1891" s="74" t="s">
        <v>57</v>
      </c>
      <c r="I1891" s="74" t="s">
        <v>14</v>
      </c>
      <c r="J1891" s="72" t="s">
        <v>15</v>
      </c>
      <c r="K1891" s="72" t="s">
        <v>624</v>
      </c>
      <c r="L1891" s="72" t="s">
        <v>160</v>
      </c>
      <c r="M1891" s="72" t="s">
        <v>754</v>
      </c>
      <c r="N1891" s="72">
        <v>10</v>
      </c>
      <c r="O1891" s="72">
        <v>51</v>
      </c>
      <c r="P1891" s="72">
        <v>0</v>
      </c>
      <c r="Q1891" s="72" t="s">
        <v>5021</v>
      </c>
      <c r="R1891" s="72">
        <v>10.85</v>
      </c>
      <c r="S1891" s="72">
        <v>74</v>
      </c>
      <c r="T1891" s="75">
        <v>8</v>
      </c>
      <c r="U1891" s="75">
        <v>0</v>
      </c>
      <c r="V1891" s="75" t="s">
        <v>5022</v>
      </c>
      <c r="W1891" s="75">
        <v>-74.13333333333334</v>
      </c>
      <c r="X1891" s="76" t="s">
        <v>36</v>
      </c>
      <c r="Y1891" s="72" t="s">
        <v>760</v>
      </c>
      <c r="Z1891" s="74" t="s">
        <v>18</v>
      </c>
      <c r="AA1891" s="70"/>
      <c r="AB1891" s="70"/>
    </row>
    <row r="1892" spans="1:28" ht="20.100000000000001" customHeight="1">
      <c r="A1892" s="72" t="s">
        <v>763</v>
      </c>
      <c r="B1892" s="72" t="s">
        <v>11142</v>
      </c>
      <c r="C1892" s="75">
        <f t="shared" si="29"/>
        <v>24037080</v>
      </c>
      <c r="D1892" s="75" t="e">
        <f>MATCH(C1892,estadored!$B$26:$B$322,0)</f>
        <v>#N/A</v>
      </c>
      <c r="E1892" s="73" t="s">
        <v>11143</v>
      </c>
      <c r="F1892" s="74" t="s">
        <v>5019</v>
      </c>
      <c r="G1892" s="74" t="s">
        <v>19</v>
      </c>
      <c r="H1892" s="74" t="s">
        <v>20</v>
      </c>
      <c r="I1892" s="74" t="s">
        <v>14</v>
      </c>
      <c r="J1892" s="72" t="s">
        <v>15</v>
      </c>
      <c r="K1892" s="72" t="s">
        <v>10851</v>
      </c>
      <c r="L1892" s="72" t="s">
        <v>173</v>
      </c>
      <c r="M1892" s="72" t="s">
        <v>10851</v>
      </c>
      <c r="N1892" s="72">
        <v>5</v>
      </c>
      <c r="O1892" s="72">
        <v>34</v>
      </c>
      <c r="P1892" s="72">
        <v>1.1000000000000001</v>
      </c>
      <c r="Q1892" s="72" t="s">
        <v>5021</v>
      </c>
      <c r="R1892" s="72">
        <v>5.5669722222222218</v>
      </c>
      <c r="S1892" s="72">
        <v>73</v>
      </c>
      <c r="T1892" s="75">
        <v>2</v>
      </c>
      <c r="U1892" s="75">
        <v>48.2</v>
      </c>
      <c r="V1892" s="75" t="s">
        <v>5022</v>
      </c>
      <c r="W1892" s="75">
        <v>-73.046722222222215</v>
      </c>
      <c r="X1892" s="76" t="s">
        <v>6332</v>
      </c>
      <c r="Y1892" s="72" t="s">
        <v>5763</v>
      </c>
      <c r="Z1892" s="74" t="s">
        <v>18</v>
      </c>
      <c r="AA1892" s="70"/>
      <c r="AB1892" s="70"/>
    </row>
    <row r="1893" spans="1:28" ht="20.100000000000001" customHeight="1">
      <c r="A1893" s="72" t="s">
        <v>11</v>
      </c>
      <c r="B1893" s="72" t="s">
        <v>5936</v>
      </c>
      <c r="C1893" s="75">
        <f t="shared" si="29"/>
        <v>26187170</v>
      </c>
      <c r="D1893" s="75" t="e">
        <f>MATCH(C1893,estadored!$B$26:$B$322,0)</f>
        <v>#N/A</v>
      </c>
      <c r="E1893" s="73" t="s">
        <v>5937</v>
      </c>
      <c r="F1893" s="74" t="s">
        <v>5065</v>
      </c>
      <c r="G1893" s="74" t="s">
        <v>19</v>
      </c>
      <c r="H1893" s="74" t="s">
        <v>31</v>
      </c>
      <c r="I1893" s="74" t="s">
        <v>24</v>
      </c>
      <c r="J1893" s="72" t="s">
        <v>15</v>
      </c>
      <c r="K1893" s="72" t="s">
        <v>200</v>
      </c>
      <c r="L1893" s="72" t="s">
        <v>125</v>
      </c>
      <c r="M1893" s="72" t="s">
        <v>190</v>
      </c>
      <c r="N1893" s="72">
        <v>5</v>
      </c>
      <c r="O1893" s="72">
        <v>34</v>
      </c>
      <c r="P1893" s="72">
        <v>32.700000000000003</v>
      </c>
      <c r="Q1893" s="72" t="s">
        <v>5021</v>
      </c>
      <c r="R1893" s="72">
        <v>5.5757500000000002</v>
      </c>
      <c r="S1893" s="72">
        <v>75</v>
      </c>
      <c r="T1893" s="75">
        <v>20</v>
      </c>
      <c r="U1893" s="75">
        <v>26.5</v>
      </c>
      <c r="V1893" s="75" t="s">
        <v>5022</v>
      </c>
      <c r="W1893" s="75">
        <v>-75.340694444444438</v>
      </c>
      <c r="X1893" s="76" t="s">
        <v>5938</v>
      </c>
      <c r="Y1893" s="72" t="s">
        <v>5538</v>
      </c>
      <c r="Z1893" s="74" t="s">
        <v>121</v>
      </c>
      <c r="AA1893" s="70"/>
      <c r="AB1893" s="70"/>
    </row>
    <row r="1894" spans="1:28" ht="20.100000000000001" customHeight="1">
      <c r="A1894" s="72" t="s">
        <v>1137</v>
      </c>
      <c r="B1894" s="72" t="s">
        <v>2497</v>
      </c>
      <c r="C1894" s="75">
        <f t="shared" si="29"/>
        <v>26055110</v>
      </c>
      <c r="D1894" s="75">
        <f>MATCH(C1894,estadored!$B$26:$B$322,0)</f>
        <v>93</v>
      </c>
      <c r="E1894" s="73" t="s">
        <v>1172</v>
      </c>
      <c r="F1894" s="74" t="s">
        <v>38</v>
      </c>
      <c r="G1894" s="74" t="s">
        <v>12</v>
      </c>
      <c r="H1894" s="74" t="s">
        <v>57</v>
      </c>
      <c r="I1894" s="74" t="s">
        <v>14</v>
      </c>
      <c r="J1894" s="72" t="s">
        <v>15</v>
      </c>
      <c r="K1894" s="72" t="s">
        <v>174</v>
      </c>
      <c r="L1894" s="72" t="s">
        <v>1146</v>
      </c>
      <c r="M1894" s="72" t="s">
        <v>1166</v>
      </c>
      <c r="N1894" s="72">
        <v>3</v>
      </c>
      <c r="O1894" s="72">
        <v>11</v>
      </c>
      <c r="P1894" s="72">
        <v>7.3</v>
      </c>
      <c r="Q1894" s="72" t="s">
        <v>5021</v>
      </c>
      <c r="R1894" s="72">
        <v>3.1853611111111109</v>
      </c>
      <c r="S1894" s="72">
        <v>76</v>
      </c>
      <c r="T1894" s="75">
        <v>34</v>
      </c>
      <c r="U1894" s="75">
        <v>9.5</v>
      </c>
      <c r="V1894" s="75" t="s">
        <v>5022</v>
      </c>
      <c r="W1894" s="75">
        <v>-76.569305555555559</v>
      </c>
      <c r="X1894" s="76" t="s">
        <v>81</v>
      </c>
      <c r="Y1894" s="72" t="s">
        <v>1148</v>
      </c>
      <c r="Z1894" s="74" t="s">
        <v>18</v>
      </c>
      <c r="AA1894" s="70"/>
      <c r="AB1894" s="70"/>
    </row>
    <row r="1895" spans="1:28" ht="20.100000000000001" customHeight="1">
      <c r="A1895" s="72" t="s">
        <v>892</v>
      </c>
      <c r="B1895" s="72" t="s">
        <v>3829</v>
      </c>
      <c r="C1895" s="75">
        <f t="shared" si="29"/>
        <v>52055170</v>
      </c>
      <c r="D1895" s="75">
        <f>MATCH(C1895,estadored!$B$26:$B$322,0)</f>
        <v>94</v>
      </c>
      <c r="E1895" s="73" t="s">
        <v>991</v>
      </c>
      <c r="F1895" s="74" t="s">
        <v>38</v>
      </c>
      <c r="G1895" s="74" t="s">
        <v>12</v>
      </c>
      <c r="H1895" s="74" t="s">
        <v>64</v>
      </c>
      <c r="I1895" s="74" t="s">
        <v>14</v>
      </c>
      <c r="J1895" s="72" t="s">
        <v>15</v>
      </c>
      <c r="K1895" s="72" t="s">
        <v>967</v>
      </c>
      <c r="L1895" s="72" t="s">
        <v>908</v>
      </c>
      <c r="M1895" s="72" t="s">
        <v>992</v>
      </c>
      <c r="N1895" s="72">
        <v>0</v>
      </c>
      <c r="O1895" s="72">
        <v>55</v>
      </c>
      <c r="P1895" s="72">
        <v>49.1</v>
      </c>
      <c r="Q1895" s="72" t="s">
        <v>5021</v>
      </c>
      <c r="R1895" s="72">
        <v>0.9303055555555555</v>
      </c>
      <c r="S1895" s="72">
        <v>77</v>
      </c>
      <c r="T1895" s="75">
        <v>29</v>
      </c>
      <c r="U1895" s="75">
        <v>28.3</v>
      </c>
      <c r="V1895" s="75" t="s">
        <v>5022</v>
      </c>
      <c r="W1895" s="75">
        <v>-77.491194444444446</v>
      </c>
      <c r="X1895" s="76" t="s">
        <v>198</v>
      </c>
      <c r="Y1895" s="72" t="s">
        <v>993</v>
      </c>
      <c r="Z1895" s="74" t="s">
        <v>18</v>
      </c>
      <c r="AA1895" s="70"/>
      <c r="AB1895" s="70"/>
    </row>
    <row r="1896" spans="1:28" ht="20.100000000000001" customHeight="1">
      <c r="A1896" s="72" t="s">
        <v>1137</v>
      </c>
      <c r="B1896" s="72" t="s">
        <v>4456</v>
      </c>
      <c r="C1896" s="75">
        <f t="shared" si="29"/>
        <v>26035090</v>
      </c>
      <c r="D1896" s="75">
        <f>MATCH(C1896,estadored!$B$26:$B$322,0)</f>
        <v>95</v>
      </c>
      <c r="E1896" s="73" t="s">
        <v>1159</v>
      </c>
      <c r="F1896" s="74" t="s">
        <v>38</v>
      </c>
      <c r="G1896" s="74" t="s">
        <v>12</v>
      </c>
      <c r="H1896" s="74" t="s">
        <v>64</v>
      </c>
      <c r="I1896" s="74" t="s">
        <v>24</v>
      </c>
      <c r="J1896" s="72" t="s">
        <v>15</v>
      </c>
      <c r="K1896" s="72" t="s">
        <v>174</v>
      </c>
      <c r="L1896" s="72" t="s">
        <v>174</v>
      </c>
      <c r="M1896" s="72" t="s">
        <v>1157</v>
      </c>
      <c r="N1896" s="72">
        <v>2</v>
      </c>
      <c r="O1896" s="72">
        <v>41</v>
      </c>
      <c r="P1896" s="72">
        <v>57.03</v>
      </c>
      <c r="Q1896" s="72" t="s">
        <v>5021</v>
      </c>
      <c r="R1896" s="72">
        <v>2.6991750000000003</v>
      </c>
      <c r="S1896" s="72">
        <v>76</v>
      </c>
      <c r="T1896" s="75">
        <v>35</v>
      </c>
      <c r="U1896" s="75">
        <v>43.6</v>
      </c>
      <c r="V1896" s="75" t="s">
        <v>5022</v>
      </c>
      <c r="W1896" s="75">
        <v>-76.595444444444439</v>
      </c>
      <c r="X1896" s="76" t="s">
        <v>1156</v>
      </c>
      <c r="Y1896" s="72" t="s">
        <v>1160</v>
      </c>
      <c r="Z1896" s="74" t="s">
        <v>30</v>
      </c>
      <c r="AA1896" s="70"/>
      <c r="AB1896" s="70"/>
    </row>
    <row r="1897" spans="1:28" ht="20.100000000000001" customHeight="1">
      <c r="A1897" s="72" t="s">
        <v>1137</v>
      </c>
      <c r="B1897" s="72" t="s">
        <v>4371</v>
      </c>
      <c r="C1897" s="75">
        <f t="shared" si="29"/>
        <v>26135330</v>
      </c>
      <c r="D1897" s="75">
        <f>MATCH(C1897,estadored!$B$26:$B$322,0)</f>
        <v>111</v>
      </c>
      <c r="E1897" s="73" t="s">
        <v>1244</v>
      </c>
      <c r="F1897" s="74" t="s">
        <v>38</v>
      </c>
      <c r="G1897" s="74" t="s">
        <v>12</v>
      </c>
      <c r="H1897" s="74" t="s">
        <v>64</v>
      </c>
      <c r="I1897" s="74" t="s">
        <v>14</v>
      </c>
      <c r="J1897" s="72" t="s">
        <v>15</v>
      </c>
      <c r="K1897" s="72" t="s">
        <v>1211</v>
      </c>
      <c r="L1897" s="72" t="s">
        <v>1212</v>
      </c>
      <c r="M1897" s="72" t="s">
        <v>150</v>
      </c>
      <c r="N1897" s="72">
        <v>4</v>
      </c>
      <c r="O1897" s="72">
        <v>46</v>
      </c>
      <c r="P1897" s="72">
        <v>34.9</v>
      </c>
      <c r="Q1897" s="72" t="s">
        <v>5021</v>
      </c>
      <c r="R1897" s="72">
        <v>4.7763611111111111</v>
      </c>
      <c r="S1897" s="72">
        <v>75</v>
      </c>
      <c r="T1897" s="75">
        <v>24</v>
      </c>
      <c r="U1897" s="75">
        <v>45</v>
      </c>
      <c r="V1897" s="75" t="s">
        <v>5022</v>
      </c>
      <c r="W1897" s="75">
        <v>-75.412500000000009</v>
      </c>
      <c r="X1897" s="76" t="s">
        <v>1245</v>
      </c>
      <c r="Y1897" s="72" t="s">
        <v>1041</v>
      </c>
      <c r="Z1897" s="74" t="s">
        <v>18</v>
      </c>
      <c r="AA1897" s="70"/>
      <c r="AB1897" s="70"/>
    </row>
    <row r="1898" spans="1:28" ht="20.100000000000001" customHeight="1">
      <c r="A1898" s="72" t="s">
        <v>493</v>
      </c>
      <c r="B1898" s="72" t="s">
        <v>3105</v>
      </c>
      <c r="C1898" s="75">
        <f t="shared" si="29"/>
        <v>35025110</v>
      </c>
      <c r="D1898" s="75">
        <f>MATCH(C1898,estadored!$B$26:$B$322,0)</f>
        <v>96</v>
      </c>
      <c r="E1898" s="73" t="s">
        <v>527</v>
      </c>
      <c r="F1898" s="74" t="s">
        <v>38</v>
      </c>
      <c r="G1898" s="74" t="s">
        <v>12</v>
      </c>
      <c r="H1898" s="74" t="s">
        <v>57</v>
      </c>
      <c r="I1898" s="74" t="s">
        <v>14</v>
      </c>
      <c r="J1898" s="72" t="s">
        <v>15</v>
      </c>
      <c r="K1898" s="72" t="s">
        <v>137</v>
      </c>
      <c r="L1898" s="72" t="s">
        <v>501</v>
      </c>
      <c r="M1898" s="72" t="s">
        <v>525</v>
      </c>
      <c r="N1898" s="72">
        <v>4</v>
      </c>
      <c r="O1898" s="72">
        <v>3</v>
      </c>
      <c r="P1898" s="72">
        <v>26.5</v>
      </c>
      <c r="Q1898" s="72" t="s">
        <v>5021</v>
      </c>
      <c r="R1898" s="72">
        <v>4.0573611111111108</v>
      </c>
      <c r="S1898" s="72">
        <v>73</v>
      </c>
      <c r="T1898" s="75">
        <v>28</v>
      </c>
      <c r="U1898" s="75">
        <v>4.5</v>
      </c>
      <c r="V1898" s="75" t="s">
        <v>5022</v>
      </c>
      <c r="W1898" s="75">
        <v>-73.467916666666667</v>
      </c>
      <c r="X1898" s="76" t="s">
        <v>526</v>
      </c>
      <c r="Y1898" s="72" t="s">
        <v>528</v>
      </c>
      <c r="Z1898" s="74" t="s">
        <v>18</v>
      </c>
      <c r="AA1898" s="70"/>
      <c r="AB1898" s="70"/>
    </row>
    <row r="1899" spans="1:28" ht="20.100000000000001" customHeight="1">
      <c r="A1899" s="72" t="s">
        <v>674</v>
      </c>
      <c r="B1899" s="72" t="s">
        <v>3491</v>
      </c>
      <c r="C1899" s="75">
        <f t="shared" si="29"/>
        <v>28025130</v>
      </c>
      <c r="D1899" s="75">
        <f>MATCH(C1899,estadored!$B$26:$B$322,0)</f>
        <v>97</v>
      </c>
      <c r="E1899" s="73" t="s">
        <v>742</v>
      </c>
      <c r="F1899" s="74" t="s">
        <v>38</v>
      </c>
      <c r="G1899" s="74" t="s">
        <v>12</v>
      </c>
      <c r="H1899" s="74" t="s">
        <v>64</v>
      </c>
      <c r="I1899" s="74" t="s">
        <v>14</v>
      </c>
      <c r="J1899" s="72" t="s">
        <v>15</v>
      </c>
      <c r="K1899" s="72" t="s">
        <v>743</v>
      </c>
      <c r="L1899" s="72" t="s">
        <v>424</v>
      </c>
      <c r="M1899" s="72" t="s">
        <v>723</v>
      </c>
      <c r="N1899" s="72">
        <v>9</v>
      </c>
      <c r="O1899" s="72">
        <v>38</v>
      </c>
      <c r="P1899" s="72">
        <v>26.2</v>
      </c>
      <c r="Q1899" s="72" t="s">
        <v>5021</v>
      </c>
      <c r="R1899" s="72">
        <v>9.6406111111111112</v>
      </c>
      <c r="S1899" s="72">
        <v>73</v>
      </c>
      <c r="T1899" s="75">
        <v>31</v>
      </c>
      <c r="U1899" s="75">
        <v>26.2</v>
      </c>
      <c r="V1899" s="75" t="s">
        <v>5022</v>
      </c>
      <c r="W1899" s="75">
        <v>-73.523944444444439</v>
      </c>
      <c r="X1899" s="76" t="s">
        <v>180</v>
      </c>
      <c r="Y1899" s="72" t="s">
        <v>744</v>
      </c>
      <c r="Z1899" s="74" t="s">
        <v>18</v>
      </c>
      <c r="AA1899" s="70"/>
      <c r="AB1899" s="70"/>
    </row>
    <row r="1900" spans="1:28" ht="20.100000000000001" customHeight="1">
      <c r="A1900" s="72" t="s">
        <v>11</v>
      </c>
      <c r="B1900" s="72" t="s">
        <v>2662</v>
      </c>
      <c r="C1900" s="75">
        <f t="shared" si="29"/>
        <v>11037030</v>
      </c>
      <c r="D1900" s="75">
        <f>MATCH(C1900,estadored!$B$26:$B$322,0)</f>
        <v>98</v>
      </c>
      <c r="E1900" s="73" t="s">
        <v>37</v>
      </c>
      <c r="F1900" s="74" t="s">
        <v>38</v>
      </c>
      <c r="G1900" s="74" t="s">
        <v>39</v>
      </c>
      <c r="H1900" s="74" t="s">
        <v>31</v>
      </c>
      <c r="I1900" s="74" t="s">
        <v>14</v>
      </c>
      <c r="J1900" s="72" t="s">
        <v>15</v>
      </c>
      <c r="K1900" s="72" t="s">
        <v>34</v>
      </c>
      <c r="L1900" s="72" t="s">
        <v>16</v>
      </c>
      <c r="M1900" s="72" t="s">
        <v>35</v>
      </c>
      <c r="N1900" s="72">
        <v>5</v>
      </c>
      <c r="O1900" s="72">
        <v>35</v>
      </c>
      <c r="P1900" s="72">
        <v>4.8</v>
      </c>
      <c r="Q1900" s="72" t="s">
        <v>5021</v>
      </c>
      <c r="R1900" s="72">
        <v>5.5846666666666662</v>
      </c>
      <c r="S1900" s="72">
        <v>76</v>
      </c>
      <c r="T1900" s="75">
        <v>45</v>
      </c>
      <c r="U1900" s="75">
        <v>11.8</v>
      </c>
      <c r="V1900" s="75" t="s">
        <v>5022</v>
      </c>
      <c r="W1900" s="75">
        <v>-76.753277777777782</v>
      </c>
      <c r="X1900" s="76" t="s">
        <v>40</v>
      </c>
      <c r="Y1900" s="72" t="s">
        <v>33</v>
      </c>
      <c r="Z1900" s="74" t="s">
        <v>18</v>
      </c>
      <c r="AA1900" s="70"/>
      <c r="AB1900" s="70"/>
    </row>
    <row r="1901" spans="1:28" ht="20.100000000000001" customHeight="1">
      <c r="A1901" s="72" t="s">
        <v>1299</v>
      </c>
      <c r="B1901" s="72" t="s">
        <v>15109</v>
      </c>
      <c r="C1901" s="75">
        <f t="shared" si="29"/>
        <v>21215170</v>
      </c>
      <c r="D1901" s="75">
        <f>MATCH(C1901,estadored!$B$26:$B$322,0)</f>
        <v>123</v>
      </c>
      <c r="E1901" s="73" t="s">
        <v>1330</v>
      </c>
      <c r="F1901" s="74" t="s">
        <v>38</v>
      </c>
      <c r="G1901" s="74" t="s">
        <v>12</v>
      </c>
      <c r="H1901" s="74" t="s">
        <v>64</v>
      </c>
      <c r="I1901" s="74" t="s">
        <v>24</v>
      </c>
      <c r="J1901" s="72" t="s">
        <v>15</v>
      </c>
      <c r="K1901" s="72" t="s">
        <v>1324</v>
      </c>
      <c r="L1901" s="72" t="s">
        <v>637</v>
      </c>
      <c r="M1901" s="72" t="s">
        <v>1323</v>
      </c>
      <c r="N1901" s="72">
        <v>4</v>
      </c>
      <c r="O1901" s="72">
        <v>24</v>
      </c>
      <c r="P1901" s="72">
        <v>7.2</v>
      </c>
      <c r="Q1901" s="72" t="s">
        <v>5021</v>
      </c>
      <c r="R1901" s="72">
        <v>4.4020000000000001</v>
      </c>
      <c r="S1901" s="72">
        <v>75</v>
      </c>
      <c r="T1901" s="75">
        <v>13</v>
      </c>
      <c r="U1901" s="75">
        <v>44.6</v>
      </c>
      <c r="V1901" s="75" t="s">
        <v>5022</v>
      </c>
      <c r="W1901" s="75">
        <v>-75.229055555555561</v>
      </c>
      <c r="X1901" s="76" t="s">
        <v>813</v>
      </c>
      <c r="Y1901" s="72" t="s">
        <v>993</v>
      </c>
      <c r="Z1901" s="74" t="s">
        <v>121</v>
      </c>
      <c r="AA1901" s="70"/>
      <c r="AB1901" s="70"/>
    </row>
    <row r="1902" spans="1:28" ht="20.100000000000001" customHeight="1">
      <c r="A1902" s="72" t="s">
        <v>1299</v>
      </c>
      <c r="B1902" s="72" t="s">
        <v>4610</v>
      </c>
      <c r="C1902" s="75">
        <f t="shared" si="29"/>
        <v>21167080</v>
      </c>
      <c r="D1902" s="75">
        <f>MATCH(C1902,estadored!$B$26:$B$322,0)</f>
        <v>100</v>
      </c>
      <c r="E1902" s="73" t="s">
        <v>1313</v>
      </c>
      <c r="F1902" s="74" t="s">
        <v>38</v>
      </c>
      <c r="G1902" s="74" t="s">
        <v>39</v>
      </c>
      <c r="H1902" s="74" t="s">
        <v>31</v>
      </c>
      <c r="I1902" s="74" t="s">
        <v>14</v>
      </c>
      <c r="J1902" s="72" t="s">
        <v>15</v>
      </c>
      <c r="K1902" s="72" t="s">
        <v>137</v>
      </c>
      <c r="L1902" s="72" t="s">
        <v>637</v>
      </c>
      <c r="M1902" s="72" t="s">
        <v>1304</v>
      </c>
      <c r="N1902" s="72">
        <v>3</v>
      </c>
      <c r="O1902" s="72">
        <v>43</v>
      </c>
      <c r="P1902" s="72">
        <v>30.7</v>
      </c>
      <c r="Q1902" s="72" t="s">
        <v>5021</v>
      </c>
      <c r="R1902" s="72">
        <v>3.7251944444444445</v>
      </c>
      <c r="S1902" s="72">
        <v>74</v>
      </c>
      <c r="T1902" s="75">
        <v>49</v>
      </c>
      <c r="U1902" s="75">
        <v>35.200000000000003</v>
      </c>
      <c r="V1902" s="75" t="s">
        <v>5022</v>
      </c>
      <c r="W1902" s="75">
        <v>-74.826444444444434</v>
      </c>
      <c r="X1902" s="76" t="s">
        <v>1314</v>
      </c>
      <c r="Y1902" s="72" t="s">
        <v>267</v>
      </c>
      <c r="Z1902" s="74" t="s">
        <v>18</v>
      </c>
      <c r="AA1902" s="70"/>
      <c r="AB1902" s="70"/>
    </row>
    <row r="1903" spans="1:28" ht="20.100000000000001" customHeight="1">
      <c r="A1903" s="72" t="s">
        <v>493</v>
      </c>
      <c r="B1903" s="72" t="s">
        <v>3111</v>
      </c>
      <c r="C1903" s="75">
        <f t="shared" si="29"/>
        <v>35185010</v>
      </c>
      <c r="D1903" s="75">
        <f>MATCH(C1903,estadored!$B$26:$B$322,0)</f>
        <v>101</v>
      </c>
      <c r="E1903" s="73" t="s">
        <v>547</v>
      </c>
      <c r="F1903" s="74" t="s">
        <v>38</v>
      </c>
      <c r="G1903" s="74" t="s">
        <v>12</v>
      </c>
      <c r="H1903" s="74" t="s">
        <v>57</v>
      </c>
      <c r="I1903" s="74" t="s">
        <v>14</v>
      </c>
      <c r="J1903" s="72" t="s">
        <v>15</v>
      </c>
      <c r="K1903" s="72" t="s">
        <v>501</v>
      </c>
      <c r="L1903" s="72" t="s">
        <v>501</v>
      </c>
      <c r="M1903" s="72" t="s">
        <v>518</v>
      </c>
      <c r="N1903" s="72">
        <v>4</v>
      </c>
      <c r="O1903" s="72">
        <v>15</v>
      </c>
      <c r="P1903" s="72">
        <v>37.299999999999997</v>
      </c>
      <c r="Q1903" s="72" t="s">
        <v>5021</v>
      </c>
      <c r="R1903" s="72">
        <v>4.260361111111111</v>
      </c>
      <c r="S1903" s="72">
        <v>72</v>
      </c>
      <c r="T1903" s="75">
        <v>33</v>
      </c>
      <c r="U1903" s="75">
        <v>52.1</v>
      </c>
      <c r="V1903" s="75" t="s">
        <v>5022</v>
      </c>
      <c r="W1903" s="75">
        <v>-72.564472222222221</v>
      </c>
      <c r="X1903" s="76" t="s">
        <v>548</v>
      </c>
      <c r="Y1903" s="72" t="s">
        <v>549</v>
      </c>
      <c r="Z1903" s="74" t="s">
        <v>18</v>
      </c>
      <c r="AA1903" s="70"/>
      <c r="AB1903" s="70"/>
    </row>
    <row r="1904" spans="1:28" ht="20.100000000000001" customHeight="1">
      <c r="A1904" s="72" t="s">
        <v>674</v>
      </c>
      <c r="B1904" s="72" t="s">
        <v>3408</v>
      </c>
      <c r="C1904" s="75">
        <f t="shared" si="29"/>
        <v>15065040</v>
      </c>
      <c r="D1904" s="75">
        <f>MATCH(C1904,estadored!$B$26:$B$322,0)</f>
        <v>102</v>
      </c>
      <c r="E1904" s="73" t="s">
        <v>9813</v>
      </c>
      <c r="F1904" s="74" t="s">
        <v>5019</v>
      </c>
      <c r="G1904" s="74" t="s">
        <v>12</v>
      </c>
      <c r="H1904" s="74" t="s">
        <v>64</v>
      </c>
      <c r="I1904" s="74" t="s">
        <v>14</v>
      </c>
      <c r="J1904" s="72" t="s">
        <v>15</v>
      </c>
      <c r="K1904" s="72" t="s">
        <v>685</v>
      </c>
      <c r="L1904" s="72" t="s">
        <v>678</v>
      </c>
      <c r="M1904" s="72" t="s">
        <v>684</v>
      </c>
      <c r="N1904" s="72">
        <v>10</v>
      </c>
      <c r="O1904" s="72">
        <v>53</v>
      </c>
      <c r="P1904" s="72">
        <v>53.3</v>
      </c>
      <c r="Q1904" s="72" t="s">
        <v>5021</v>
      </c>
      <c r="R1904" s="72">
        <v>10.898138888888889</v>
      </c>
      <c r="S1904" s="72">
        <v>72</v>
      </c>
      <c r="T1904" s="75">
        <v>49</v>
      </c>
      <c r="U1904" s="75">
        <v>42.5</v>
      </c>
      <c r="V1904" s="75" t="s">
        <v>5022</v>
      </c>
      <c r="W1904" s="75">
        <v>-72.828472222222217</v>
      </c>
      <c r="X1904" s="76" t="s">
        <v>316</v>
      </c>
      <c r="Y1904" s="72" t="s">
        <v>5719</v>
      </c>
      <c r="Z1904" s="74" t="s">
        <v>18</v>
      </c>
      <c r="AA1904" s="70"/>
      <c r="AB1904" s="70"/>
    </row>
    <row r="1905" spans="1:28" ht="20.100000000000001" customHeight="1">
      <c r="A1905" s="72" t="s">
        <v>11</v>
      </c>
      <c r="B1905" s="72" t="s">
        <v>2636</v>
      </c>
      <c r="C1905" s="75">
        <f t="shared" si="29"/>
        <v>26187110</v>
      </c>
      <c r="D1905" s="75">
        <f>MATCH(C1905,estadored!$B$26:$B$322,0)</f>
        <v>103</v>
      </c>
      <c r="E1905" s="73" t="s">
        <v>213</v>
      </c>
      <c r="F1905" s="74" t="s">
        <v>38</v>
      </c>
      <c r="G1905" s="74" t="s">
        <v>19</v>
      </c>
      <c r="H1905" s="74" t="s">
        <v>31</v>
      </c>
      <c r="I1905" s="74" t="s">
        <v>14</v>
      </c>
      <c r="J1905" s="72" t="s">
        <v>15</v>
      </c>
      <c r="K1905" s="72" t="s">
        <v>174</v>
      </c>
      <c r="L1905" s="72" t="s">
        <v>27</v>
      </c>
      <c r="M1905" s="72" t="s">
        <v>202</v>
      </c>
      <c r="N1905" s="72">
        <v>5</v>
      </c>
      <c r="O1905" s="72">
        <v>43</v>
      </c>
      <c r="P1905" s="72">
        <v>50.6</v>
      </c>
      <c r="Q1905" s="72" t="s">
        <v>5021</v>
      </c>
      <c r="R1905" s="72">
        <v>5.7307222222222221</v>
      </c>
      <c r="S1905" s="72">
        <v>75</v>
      </c>
      <c r="T1905" s="75">
        <v>36</v>
      </c>
      <c r="U1905" s="75">
        <v>29.2</v>
      </c>
      <c r="V1905" s="75" t="s">
        <v>5022</v>
      </c>
      <c r="W1905" s="75">
        <v>-75.6081111111111</v>
      </c>
      <c r="X1905" s="76" t="s">
        <v>203</v>
      </c>
      <c r="Y1905" s="72" t="s">
        <v>214</v>
      </c>
      <c r="Z1905" s="74" t="s">
        <v>18</v>
      </c>
      <c r="AA1905" s="70"/>
      <c r="AB1905" s="70"/>
    </row>
    <row r="1906" spans="1:28" ht="20.100000000000001" customHeight="1">
      <c r="A1906" s="72" t="s">
        <v>564</v>
      </c>
      <c r="B1906" s="72" t="s">
        <v>3316</v>
      </c>
      <c r="C1906" s="75">
        <f t="shared" si="29"/>
        <v>21115170</v>
      </c>
      <c r="D1906" s="75">
        <f>MATCH(C1906,estadored!$B$26:$B$322,0)</f>
        <v>104</v>
      </c>
      <c r="E1906" s="73" t="s">
        <v>630</v>
      </c>
      <c r="F1906" s="74" t="s">
        <v>38</v>
      </c>
      <c r="G1906" s="74" t="s">
        <v>12</v>
      </c>
      <c r="H1906" s="74" t="s">
        <v>64</v>
      </c>
      <c r="I1906" s="74" t="s">
        <v>14</v>
      </c>
      <c r="J1906" s="72" t="s">
        <v>15</v>
      </c>
      <c r="K1906" s="72" t="s">
        <v>626</v>
      </c>
      <c r="L1906" s="72" t="s">
        <v>566</v>
      </c>
      <c r="M1906" s="72" t="s">
        <v>618</v>
      </c>
      <c r="N1906" s="72">
        <v>2</v>
      </c>
      <c r="O1906" s="72">
        <v>45</v>
      </c>
      <c r="P1906" s="72">
        <v>32.9</v>
      </c>
      <c r="Q1906" s="72" t="s">
        <v>5021</v>
      </c>
      <c r="R1906" s="72">
        <v>2.7591388888888888</v>
      </c>
      <c r="S1906" s="72">
        <v>75</v>
      </c>
      <c r="T1906" s="75">
        <v>4</v>
      </c>
      <c r="U1906" s="75">
        <v>28.4</v>
      </c>
      <c r="V1906" s="75" t="s">
        <v>5022</v>
      </c>
      <c r="W1906" s="75">
        <v>-75.074555555555548</v>
      </c>
      <c r="X1906" s="76" t="s">
        <v>631</v>
      </c>
      <c r="Y1906" s="72" t="s">
        <v>632</v>
      </c>
      <c r="Z1906" s="74" t="s">
        <v>18</v>
      </c>
      <c r="AA1906" s="70"/>
      <c r="AB1906" s="70"/>
    </row>
    <row r="1907" spans="1:28" ht="20.100000000000001" customHeight="1">
      <c r="A1907" s="72" t="s">
        <v>763</v>
      </c>
      <c r="B1907" s="72" t="s">
        <v>11122</v>
      </c>
      <c r="C1907" s="75">
        <f t="shared" si="29"/>
        <v>24037001</v>
      </c>
      <c r="D1907" s="75" t="e">
        <f>MATCH(C1907,estadored!$B$26:$B$322,0)</f>
        <v>#N/A</v>
      </c>
      <c r="E1907" s="73" t="s">
        <v>11123</v>
      </c>
      <c r="F1907" s="74" t="s">
        <v>5065</v>
      </c>
      <c r="G1907" s="74" t="s">
        <v>39</v>
      </c>
      <c r="H1907" s="74" t="s">
        <v>31</v>
      </c>
      <c r="I1907" s="74" t="s">
        <v>14</v>
      </c>
      <c r="J1907" s="72" t="s">
        <v>15</v>
      </c>
      <c r="K1907" s="72" t="s">
        <v>3556</v>
      </c>
      <c r="L1907" s="72" t="s">
        <v>173</v>
      </c>
      <c r="M1907" s="72" t="s">
        <v>785</v>
      </c>
      <c r="N1907" s="72">
        <v>6</v>
      </c>
      <c r="O1907" s="72">
        <v>29</v>
      </c>
      <c r="P1907" s="72">
        <v>58.4</v>
      </c>
      <c r="Q1907" s="72" t="s">
        <v>5021</v>
      </c>
      <c r="R1907" s="72">
        <v>6.4995555555555553</v>
      </c>
      <c r="S1907" s="72">
        <v>72</v>
      </c>
      <c r="T1907" s="75">
        <v>22</v>
      </c>
      <c r="U1907" s="75">
        <v>34.1</v>
      </c>
      <c r="V1907" s="75" t="s">
        <v>5022</v>
      </c>
      <c r="W1907" s="75">
        <v>-72.376138888888889</v>
      </c>
      <c r="X1907" s="76" t="s">
        <v>11124</v>
      </c>
      <c r="Y1907" s="72" t="s">
        <v>103</v>
      </c>
      <c r="Z1907" s="74" t="s">
        <v>18</v>
      </c>
      <c r="AA1907" s="70"/>
      <c r="AB1907" s="70"/>
    </row>
    <row r="1908" spans="1:28" ht="20.100000000000001" customHeight="1">
      <c r="A1908" s="72" t="s">
        <v>564</v>
      </c>
      <c r="B1908" s="72" t="s">
        <v>3309</v>
      </c>
      <c r="C1908" s="75">
        <f t="shared" si="29"/>
        <v>21015040</v>
      </c>
      <c r="D1908" s="75">
        <f>MATCH(C1908,estadored!$B$26:$B$322,0)</f>
        <v>105</v>
      </c>
      <c r="E1908" s="73" t="s">
        <v>574</v>
      </c>
      <c r="F1908" s="74" t="s">
        <v>38</v>
      </c>
      <c r="G1908" s="74" t="s">
        <v>12</v>
      </c>
      <c r="H1908" s="74" t="s">
        <v>64</v>
      </c>
      <c r="I1908" s="74" t="s">
        <v>14</v>
      </c>
      <c r="J1908" s="72" t="s">
        <v>15</v>
      </c>
      <c r="K1908" s="72" t="s">
        <v>571</v>
      </c>
      <c r="L1908" s="72" t="s">
        <v>566</v>
      </c>
      <c r="M1908" s="72" t="s">
        <v>572</v>
      </c>
      <c r="N1908" s="72">
        <v>2</v>
      </c>
      <c r="O1908" s="72">
        <v>1</v>
      </c>
      <c r="P1908" s="72">
        <v>17.7</v>
      </c>
      <c r="Q1908" s="72" t="s">
        <v>5021</v>
      </c>
      <c r="R1908" s="72">
        <v>2.0215833333333331</v>
      </c>
      <c r="S1908" s="72">
        <v>76</v>
      </c>
      <c r="T1908" s="75">
        <v>6</v>
      </c>
      <c r="U1908" s="75">
        <v>51.6</v>
      </c>
      <c r="V1908" s="75" t="s">
        <v>5022</v>
      </c>
      <c r="W1908" s="75">
        <v>-76.114333333333335</v>
      </c>
      <c r="X1908" s="76" t="s">
        <v>575</v>
      </c>
      <c r="Y1908" s="72" t="s">
        <v>576</v>
      </c>
      <c r="Z1908" s="74" t="s">
        <v>18</v>
      </c>
      <c r="AA1908" s="70"/>
      <c r="AB1908" s="70"/>
    </row>
    <row r="1909" spans="1:28" ht="20.100000000000001" customHeight="1">
      <c r="A1909" s="72" t="s">
        <v>11</v>
      </c>
      <c r="B1909" s="72" t="s">
        <v>5814</v>
      </c>
      <c r="C1909" s="75">
        <f t="shared" si="29"/>
        <v>25027910</v>
      </c>
      <c r="D1909" s="75" t="e">
        <f>MATCH(C1909,estadored!$B$26:$B$322,0)</f>
        <v>#N/A</v>
      </c>
      <c r="E1909" s="73" t="s">
        <v>5815</v>
      </c>
      <c r="F1909" s="74" t="s">
        <v>5019</v>
      </c>
      <c r="G1909" s="74" t="s">
        <v>19</v>
      </c>
      <c r="H1909" s="74" t="s">
        <v>20</v>
      </c>
      <c r="I1909" s="74" t="s">
        <v>14</v>
      </c>
      <c r="J1909" s="72" t="s">
        <v>15</v>
      </c>
      <c r="K1909" s="72" t="s">
        <v>5766</v>
      </c>
      <c r="L1909" s="72" t="s">
        <v>175</v>
      </c>
      <c r="M1909" s="72" t="s">
        <v>177</v>
      </c>
      <c r="N1909" s="72">
        <v>8</v>
      </c>
      <c r="O1909" s="72">
        <v>20</v>
      </c>
      <c r="P1909" s="72">
        <v>40.4</v>
      </c>
      <c r="Q1909" s="72" t="s">
        <v>5021</v>
      </c>
      <c r="R1909" s="72">
        <v>8.3445555555555568</v>
      </c>
      <c r="S1909" s="72">
        <v>74</v>
      </c>
      <c r="T1909" s="75">
        <v>33</v>
      </c>
      <c r="U1909" s="75">
        <v>40.4</v>
      </c>
      <c r="V1909" s="75" t="s">
        <v>5022</v>
      </c>
      <c r="W1909" s="75">
        <v>-74.561222222222213</v>
      </c>
      <c r="X1909" s="76" t="s">
        <v>5767</v>
      </c>
      <c r="Y1909" s="72" t="s">
        <v>5797</v>
      </c>
      <c r="Z1909" s="74" t="s">
        <v>18</v>
      </c>
      <c r="AA1909" s="70"/>
      <c r="AB1909" s="70"/>
    </row>
    <row r="1910" spans="1:28" ht="20.100000000000001" customHeight="1">
      <c r="A1910" s="72" t="s">
        <v>763</v>
      </c>
      <c r="B1910" s="72" t="s">
        <v>11154</v>
      </c>
      <c r="C1910" s="75">
        <f t="shared" si="29"/>
        <v>24037130</v>
      </c>
      <c r="D1910" s="75" t="e">
        <f>MATCH(C1910,estadored!$B$26:$B$322,0)</f>
        <v>#N/A</v>
      </c>
      <c r="E1910" s="73" t="s">
        <v>11155</v>
      </c>
      <c r="F1910" s="74" t="s">
        <v>5019</v>
      </c>
      <c r="G1910" s="74" t="s">
        <v>19</v>
      </c>
      <c r="H1910" s="74" t="s">
        <v>31</v>
      </c>
      <c r="I1910" s="74" t="s">
        <v>14</v>
      </c>
      <c r="J1910" s="72" t="s">
        <v>15</v>
      </c>
      <c r="K1910" s="72" t="s">
        <v>775</v>
      </c>
      <c r="L1910" s="72" t="s">
        <v>173</v>
      </c>
      <c r="M1910" s="72" t="s">
        <v>10924</v>
      </c>
      <c r="N1910" s="72">
        <v>5</v>
      </c>
      <c r="O1910" s="72">
        <v>44</v>
      </c>
      <c r="P1910" s="72">
        <v>55.8</v>
      </c>
      <c r="Q1910" s="72" t="s">
        <v>5021</v>
      </c>
      <c r="R1910" s="72">
        <v>5.7488333333333337</v>
      </c>
      <c r="S1910" s="72">
        <v>73</v>
      </c>
      <c r="T1910" s="75">
        <v>11</v>
      </c>
      <c r="U1910" s="75">
        <v>23.6</v>
      </c>
      <c r="V1910" s="75" t="s">
        <v>5022</v>
      </c>
      <c r="W1910" s="75">
        <v>-73.189888888888888</v>
      </c>
      <c r="X1910" s="76" t="s">
        <v>11156</v>
      </c>
      <c r="Y1910" s="72" t="s">
        <v>188</v>
      </c>
      <c r="Z1910" s="74" t="s">
        <v>18</v>
      </c>
      <c r="AA1910" s="70"/>
      <c r="AB1910" s="70"/>
    </row>
    <row r="1911" spans="1:28" ht="20.100000000000001" customHeight="1">
      <c r="A1911" s="72" t="s">
        <v>763</v>
      </c>
      <c r="B1911" s="72" t="s">
        <v>11148</v>
      </c>
      <c r="C1911" s="75">
        <f t="shared" si="29"/>
        <v>24037110</v>
      </c>
      <c r="D1911" s="75" t="e">
        <f>MATCH(C1911,estadored!$B$26:$B$322,0)</f>
        <v>#N/A</v>
      </c>
      <c r="E1911" s="73" t="s">
        <v>11149</v>
      </c>
      <c r="F1911" s="74" t="s">
        <v>5019</v>
      </c>
      <c r="G1911" s="74" t="s">
        <v>19</v>
      </c>
      <c r="H1911" s="74" t="s">
        <v>20</v>
      </c>
      <c r="I1911" s="74" t="s">
        <v>14</v>
      </c>
      <c r="J1911" s="72" t="s">
        <v>15</v>
      </c>
      <c r="K1911" s="72" t="s">
        <v>11150</v>
      </c>
      <c r="L1911" s="72" t="s">
        <v>173</v>
      </c>
      <c r="M1911" s="72" t="s">
        <v>10957</v>
      </c>
      <c r="N1911" s="72">
        <v>5</v>
      </c>
      <c r="O1911" s="72">
        <v>40</v>
      </c>
      <c r="P1911" s="72">
        <v>49.2</v>
      </c>
      <c r="Q1911" s="72" t="s">
        <v>5021</v>
      </c>
      <c r="R1911" s="72">
        <v>5.6803333333333335</v>
      </c>
      <c r="S1911" s="72">
        <v>72</v>
      </c>
      <c r="T1911" s="75">
        <v>59</v>
      </c>
      <c r="U1911" s="75">
        <v>22.6</v>
      </c>
      <c r="V1911" s="75" t="s">
        <v>5022</v>
      </c>
      <c r="W1911" s="75">
        <v>-72.989611111111117</v>
      </c>
      <c r="X1911" s="76" t="s">
        <v>11151</v>
      </c>
      <c r="Y1911" s="72" t="s">
        <v>7670</v>
      </c>
      <c r="Z1911" s="74" t="s">
        <v>18</v>
      </c>
      <c r="AA1911" s="70"/>
      <c r="AB1911" s="70"/>
    </row>
    <row r="1912" spans="1:28" ht="20.100000000000001" customHeight="1">
      <c r="A1912" s="72" t="s">
        <v>11</v>
      </c>
      <c r="B1912" s="72" t="s">
        <v>2708</v>
      </c>
      <c r="C1912" s="75">
        <f t="shared" si="29"/>
        <v>23085260</v>
      </c>
      <c r="D1912" s="75">
        <f>MATCH(C1912,estadored!$B$26:$B$322,0)</f>
        <v>106</v>
      </c>
      <c r="E1912" s="73" t="s">
        <v>153</v>
      </c>
      <c r="F1912" s="74" t="s">
        <v>38</v>
      </c>
      <c r="G1912" s="74" t="s">
        <v>12</v>
      </c>
      <c r="H1912" s="74" t="s">
        <v>57</v>
      </c>
      <c r="I1912" s="74" t="s">
        <v>14</v>
      </c>
      <c r="J1912" s="72" t="s">
        <v>15</v>
      </c>
      <c r="K1912" s="72" t="s">
        <v>137</v>
      </c>
      <c r="L1912" s="72" t="s">
        <v>27</v>
      </c>
      <c r="M1912" s="72" t="s">
        <v>142</v>
      </c>
      <c r="N1912" s="72">
        <v>6</v>
      </c>
      <c r="O1912" s="72">
        <v>7</v>
      </c>
      <c r="P1912" s="72">
        <v>54.9</v>
      </c>
      <c r="Q1912" s="72" t="s">
        <v>5021</v>
      </c>
      <c r="R1912" s="72">
        <v>6.1319166666666662</v>
      </c>
      <c r="S1912" s="72">
        <v>75</v>
      </c>
      <c r="T1912" s="75">
        <v>24</v>
      </c>
      <c r="U1912" s="75">
        <v>52.4</v>
      </c>
      <c r="V1912" s="75" t="s">
        <v>5022</v>
      </c>
      <c r="W1912" s="75">
        <v>-75.414555555555566</v>
      </c>
      <c r="X1912" s="76" t="s">
        <v>148</v>
      </c>
      <c r="Y1912" s="72" t="s">
        <v>154</v>
      </c>
      <c r="Z1912" s="74" t="s">
        <v>18</v>
      </c>
      <c r="AA1912" s="70"/>
      <c r="AB1912" s="70"/>
    </row>
    <row r="1913" spans="1:28" ht="20.100000000000001" customHeight="1">
      <c r="A1913" s="72" t="s">
        <v>763</v>
      </c>
      <c r="B1913" s="72" t="s">
        <v>11178</v>
      </c>
      <c r="C1913" s="75">
        <f t="shared" si="29"/>
        <v>24037320</v>
      </c>
      <c r="D1913" s="75" t="e">
        <f>MATCH(C1913,estadored!$B$26:$B$322,0)</f>
        <v>#N/A</v>
      </c>
      <c r="E1913" s="73" t="s">
        <v>11179</v>
      </c>
      <c r="F1913" s="74" t="s">
        <v>5019</v>
      </c>
      <c r="G1913" s="74" t="s">
        <v>19</v>
      </c>
      <c r="H1913" s="74" t="s">
        <v>31</v>
      </c>
      <c r="I1913" s="74" t="s">
        <v>14</v>
      </c>
      <c r="J1913" s="72" t="s">
        <v>15</v>
      </c>
      <c r="K1913" s="72" t="s">
        <v>775</v>
      </c>
      <c r="L1913" s="72" t="s">
        <v>173</v>
      </c>
      <c r="M1913" s="72" t="s">
        <v>772</v>
      </c>
      <c r="N1913" s="72">
        <v>5</v>
      </c>
      <c r="O1913" s="72">
        <v>46</v>
      </c>
      <c r="P1913" s="72">
        <v>0.24</v>
      </c>
      <c r="Q1913" s="72" t="s">
        <v>5021</v>
      </c>
      <c r="R1913" s="72">
        <v>5.7667333333333337</v>
      </c>
      <c r="S1913" s="72">
        <v>73</v>
      </c>
      <c r="T1913" s="75">
        <v>6</v>
      </c>
      <c r="U1913" s="75">
        <v>31.4</v>
      </c>
      <c r="V1913" s="75" t="s">
        <v>5022</v>
      </c>
      <c r="W1913" s="75">
        <v>-73.108722222222212</v>
      </c>
      <c r="X1913" s="76" t="s">
        <v>11180</v>
      </c>
      <c r="Y1913" s="72" t="s">
        <v>228</v>
      </c>
      <c r="Z1913" s="74" t="s">
        <v>18</v>
      </c>
      <c r="AA1913" s="70"/>
      <c r="AB1913" s="70"/>
    </row>
    <row r="1914" spans="1:28" ht="20.100000000000001" customHeight="1">
      <c r="A1914" s="72" t="s">
        <v>892</v>
      </c>
      <c r="B1914" s="72" t="s">
        <v>3853</v>
      </c>
      <c r="C1914" s="75">
        <f t="shared" si="29"/>
        <v>52025090</v>
      </c>
      <c r="D1914" s="75">
        <f>MATCH(C1914,estadored!$B$26:$B$322,0)</f>
        <v>107</v>
      </c>
      <c r="E1914" s="73" t="s">
        <v>12062</v>
      </c>
      <c r="F1914" s="74" t="s">
        <v>5019</v>
      </c>
      <c r="G1914" s="74" t="s">
        <v>12</v>
      </c>
      <c r="H1914" s="74" t="s">
        <v>64</v>
      </c>
      <c r="I1914" s="74" t="s">
        <v>14</v>
      </c>
      <c r="J1914" s="72" t="s">
        <v>15</v>
      </c>
      <c r="K1914" s="72" t="s">
        <v>954</v>
      </c>
      <c r="L1914" s="72" t="s">
        <v>174</v>
      </c>
      <c r="M1914" s="72" t="s">
        <v>2116</v>
      </c>
      <c r="N1914" s="72">
        <v>2</v>
      </c>
      <c r="O1914" s="72">
        <v>11</v>
      </c>
      <c r="P1914" s="72">
        <v>37.799999999999997</v>
      </c>
      <c r="Q1914" s="72" t="s">
        <v>5021</v>
      </c>
      <c r="R1914" s="72">
        <v>2.1938333333333331</v>
      </c>
      <c r="S1914" s="72">
        <v>76</v>
      </c>
      <c r="T1914" s="75">
        <v>45</v>
      </c>
      <c r="U1914" s="75">
        <v>1.2</v>
      </c>
      <c r="V1914" s="75" t="s">
        <v>5022</v>
      </c>
      <c r="W1914" s="75">
        <v>-76.75033333333333</v>
      </c>
      <c r="X1914" s="76" t="s">
        <v>203</v>
      </c>
      <c r="Y1914" s="72" t="s">
        <v>12063</v>
      </c>
      <c r="Z1914" s="74" t="s">
        <v>18</v>
      </c>
      <c r="AA1914" s="70"/>
      <c r="AB1914" s="70"/>
    </row>
    <row r="1915" spans="1:28" ht="20.100000000000001" customHeight="1">
      <c r="A1915" s="72" t="s">
        <v>1031</v>
      </c>
      <c r="B1915" s="72" t="s">
        <v>3953</v>
      </c>
      <c r="C1915" s="75">
        <f t="shared" si="29"/>
        <v>16017030</v>
      </c>
      <c r="D1915" s="75">
        <f>MATCH(C1915,estadored!$B$26:$B$322,0)</f>
        <v>108</v>
      </c>
      <c r="E1915" s="73" t="s">
        <v>1053</v>
      </c>
      <c r="F1915" s="74" t="s">
        <v>38</v>
      </c>
      <c r="G1915" s="74" t="s">
        <v>39</v>
      </c>
      <c r="H1915" s="74" t="s">
        <v>31</v>
      </c>
      <c r="I1915" s="74" t="s">
        <v>14</v>
      </c>
      <c r="J1915" s="72" t="s">
        <v>15</v>
      </c>
      <c r="K1915" s="72" t="s">
        <v>1032</v>
      </c>
      <c r="L1915" s="72" t="s">
        <v>492</v>
      </c>
      <c r="M1915" s="72" t="s">
        <v>1033</v>
      </c>
      <c r="N1915" s="72">
        <v>7</v>
      </c>
      <c r="O1915" s="72">
        <v>41</v>
      </c>
      <c r="P1915" s="72">
        <v>39.200000000000003</v>
      </c>
      <c r="Q1915" s="72" t="s">
        <v>5021</v>
      </c>
      <c r="R1915" s="72">
        <v>7.6942222222222227</v>
      </c>
      <c r="S1915" s="72">
        <v>72</v>
      </c>
      <c r="T1915" s="75">
        <v>28</v>
      </c>
      <c r="U1915" s="75">
        <v>26.4</v>
      </c>
      <c r="V1915" s="75" t="s">
        <v>5022</v>
      </c>
      <c r="W1915" s="75">
        <v>-72.474000000000004</v>
      </c>
      <c r="X1915" s="76" t="s">
        <v>196</v>
      </c>
      <c r="Y1915" s="72" t="s">
        <v>249</v>
      </c>
      <c r="Z1915" s="74" t="s">
        <v>18</v>
      </c>
      <c r="AA1915" s="70"/>
      <c r="AB1915" s="70"/>
    </row>
    <row r="1916" spans="1:28" ht="20.100000000000001" customHeight="1">
      <c r="A1916" s="72" t="s">
        <v>763</v>
      </c>
      <c r="B1916" s="72" t="s">
        <v>11152</v>
      </c>
      <c r="C1916" s="75">
        <f t="shared" si="29"/>
        <v>24037120</v>
      </c>
      <c r="D1916" s="75" t="e">
        <f>MATCH(C1916,estadored!$B$26:$B$322,0)</f>
        <v>#N/A</v>
      </c>
      <c r="E1916" s="73" t="s">
        <v>11153</v>
      </c>
      <c r="F1916" s="74" t="s">
        <v>5019</v>
      </c>
      <c r="G1916" s="74" t="s">
        <v>19</v>
      </c>
      <c r="H1916" s="74" t="s">
        <v>20</v>
      </c>
      <c r="I1916" s="74" t="s">
        <v>14</v>
      </c>
      <c r="J1916" s="72" t="s">
        <v>15</v>
      </c>
      <c r="K1916" s="72" t="s">
        <v>10894</v>
      </c>
      <c r="L1916" s="72" t="s">
        <v>173</v>
      </c>
      <c r="M1916" s="72" t="s">
        <v>804</v>
      </c>
      <c r="N1916" s="72">
        <v>5</v>
      </c>
      <c r="O1916" s="72">
        <v>35</v>
      </c>
      <c r="P1916" s="72">
        <v>19.3</v>
      </c>
      <c r="Q1916" s="72" t="s">
        <v>5021</v>
      </c>
      <c r="R1916" s="72">
        <v>5.5886944444444442</v>
      </c>
      <c r="S1916" s="72">
        <v>72</v>
      </c>
      <c r="T1916" s="75">
        <v>58</v>
      </c>
      <c r="U1916" s="75">
        <v>59</v>
      </c>
      <c r="V1916" s="75" t="s">
        <v>5022</v>
      </c>
      <c r="W1916" s="75">
        <v>-72.983055555555552</v>
      </c>
      <c r="X1916" s="76" t="s">
        <v>6136</v>
      </c>
      <c r="Y1916" s="72" t="s">
        <v>6708</v>
      </c>
      <c r="Z1916" s="74" t="s">
        <v>18</v>
      </c>
      <c r="AA1916" s="70"/>
      <c r="AB1916" s="70"/>
    </row>
    <row r="1917" spans="1:28" ht="20.100000000000001" customHeight="1">
      <c r="A1917" s="72" t="s">
        <v>1137</v>
      </c>
      <c r="B1917" s="72" t="s">
        <v>4218</v>
      </c>
      <c r="C1917" s="75">
        <f t="shared" si="29"/>
        <v>26177030</v>
      </c>
      <c r="D1917" s="75">
        <f>MATCH(C1917,estadored!$B$26:$B$322,0)</f>
        <v>109</v>
      </c>
      <c r="E1917" s="73" t="s">
        <v>1283</v>
      </c>
      <c r="F1917" s="74" t="s">
        <v>38</v>
      </c>
      <c r="G1917" s="74" t="s">
        <v>19</v>
      </c>
      <c r="H1917" s="74" t="s">
        <v>31</v>
      </c>
      <c r="I1917" s="74" t="s">
        <v>14</v>
      </c>
      <c r="J1917" s="72" t="s">
        <v>15</v>
      </c>
      <c r="K1917" s="72" t="s">
        <v>174</v>
      </c>
      <c r="L1917" s="72" t="s">
        <v>1212</v>
      </c>
      <c r="M1917" s="72" t="s">
        <v>1248</v>
      </c>
      <c r="N1917" s="72">
        <v>4</v>
      </c>
      <c r="O1917" s="72">
        <v>53</v>
      </c>
      <c r="P1917" s="72">
        <v>33</v>
      </c>
      <c r="Q1917" s="72" t="s">
        <v>5021</v>
      </c>
      <c r="R1917" s="72">
        <v>4.8924999999999992</v>
      </c>
      <c r="S1917" s="72">
        <v>75</v>
      </c>
      <c r="T1917" s="75">
        <v>52</v>
      </c>
      <c r="U1917" s="75">
        <v>57.7</v>
      </c>
      <c r="V1917" s="75" t="s">
        <v>5022</v>
      </c>
      <c r="W1917" s="75">
        <v>-75.882694444444439</v>
      </c>
      <c r="X1917" s="76" t="s">
        <v>1249</v>
      </c>
      <c r="Y1917" s="72" t="s">
        <v>1158</v>
      </c>
      <c r="Z1917" s="74" t="s">
        <v>18</v>
      </c>
      <c r="AA1917" s="70"/>
      <c r="AB1917" s="70"/>
    </row>
    <row r="1918" spans="1:28" ht="20.100000000000001" customHeight="1">
      <c r="A1918" s="72" t="s">
        <v>1031</v>
      </c>
      <c r="B1918" s="72" t="s">
        <v>13687</v>
      </c>
      <c r="C1918" s="75">
        <f t="shared" si="29"/>
        <v>37010010</v>
      </c>
      <c r="D1918" s="75" t="e">
        <f>MATCH(C1918,estadored!$B$26:$B$322,0)</f>
        <v>#N/A</v>
      </c>
      <c r="E1918" s="73" t="s">
        <v>13688</v>
      </c>
      <c r="F1918" s="74" t="s">
        <v>5019</v>
      </c>
      <c r="G1918" s="74" t="s">
        <v>12</v>
      </c>
      <c r="H1918" s="74" t="s">
        <v>13</v>
      </c>
      <c r="I1918" s="74" t="s">
        <v>14</v>
      </c>
      <c r="J1918" s="72" t="s">
        <v>15</v>
      </c>
      <c r="K1918" s="72" t="s">
        <v>13689</v>
      </c>
      <c r="L1918" s="72" t="s">
        <v>492</v>
      </c>
      <c r="M1918" s="72" t="s">
        <v>13690</v>
      </c>
      <c r="N1918" s="72">
        <v>7</v>
      </c>
      <c r="O1918" s="72">
        <v>17</v>
      </c>
      <c r="P1918" s="72">
        <v>53</v>
      </c>
      <c r="Q1918" s="72" t="s">
        <v>5021</v>
      </c>
      <c r="R1918" s="72">
        <v>7.2980555555555551</v>
      </c>
      <c r="S1918" s="72">
        <v>72</v>
      </c>
      <c r="T1918" s="75">
        <v>30</v>
      </c>
      <c r="U1918" s="75">
        <v>2</v>
      </c>
      <c r="V1918" s="75" t="s">
        <v>5022</v>
      </c>
      <c r="W1918" s="75">
        <v>-72.50055555555555</v>
      </c>
      <c r="X1918" s="76" t="s">
        <v>10181</v>
      </c>
      <c r="Y1918" s="72" t="s">
        <v>11353</v>
      </c>
      <c r="Z1918" s="74" t="s">
        <v>18</v>
      </c>
      <c r="AA1918" s="70"/>
      <c r="AB1918" s="70"/>
    </row>
    <row r="1919" spans="1:28" ht="20.100000000000001" customHeight="1">
      <c r="A1919" s="72" t="s">
        <v>763</v>
      </c>
      <c r="B1919" s="72" t="s">
        <v>11575</v>
      </c>
      <c r="C1919" s="75">
        <f t="shared" si="29"/>
        <v>35217090</v>
      </c>
      <c r="D1919" s="75" t="e">
        <f>MATCH(C1919,estadored!$B$26:$B$322,0)</f>
        <v>#N/A</v>
      </c>
      <c r="E1919" s="73" t="s">
        <v>878</v>
      </c>
      <c r="F1919" s="74" t="s">
        <v>38</v>
      </c>
      <c r="G1919" s="74" t="s">
        <v>19</v>
      </c>
      <c r="H1919" s="74" t="s">
        <v>31</v>
      </c>
      <c r="I1919" s="74" t="s">
        <v>14</v>
      </c>
      <c r="J1919" s="72" t="s">
        <v>15</v>
      </c>
      <c r="K1919" s="72" t="s">
        <v>879</v>
      </c>
      <c r="L1919" s="72" t="s">
        <v>173</v>
      </c>
      <c r="M1919" s="72" t="s">
        <v>880</v>
      </c>
      <c r="N1919" s="72">
        <v>5</v>
      </c>
      <c r="O1919" s="72">
        <v>34</v>
      </c>
      <c r="P1919" s="72">
        <v>0.9</v>
      </c>
      <c r="Q1919" s="72" t="s">
        <v>5021</v>
      </c>
      <c r="R1919" s="72">
        <v>5.5669166666666667</v>
      </c>
      <c r="S1919" s="72">
        <v>72</v>
      </c>
      <c r="T1919" s="75">
        <v>35</v>
      </c>
      <c r="U1919" s="75">
        <v>0.8</v>
      </c>
      <c r="V1919" s="75" t="s">
        <v>5022</v>
      </c>
      <c r="W1919" s="75">
        <v>-72.583555555555549</v>
      </c>
      <c r="X1919" s="76" t="s">
        <v>750</v>
      </c>
      <c r="Y1919" s="72" t="s">
        <v>868</v>
      </c>
      <c r="Z1919" s="74" t="s">
        <v>18</v>
      </c>
      <c r="AA1919" s="70"/>
      <c r="AB1919" s="70"/>
    </row>
    <row r="1920" spans="1:28" ht="20.100000000000001" customHeight="1">
      <c r="A1920" s="72" t="s">
        <v>1137</v>
      </c>
      <c r="B1920" s="72" t="s">
        <v>14493</v>
      </c>
      <c r="C1920" s="75">
        <f t="shared" si="29"/>
        <v>26135210</v>
      </c>
      <c r="D1920" s="75" t="e">
        <f>MATCH(C1920,estadored!$B$26:$B$322,0)</f>
        <v>#N/A</v>
      </c>
      <c r="E1920" s="73" t="s">
        <v>14494</v>
      </c>
      <c r="F1920" s="74" t="s">
        <v>5019</v>
      </c>
      <c r="G1920" s="74" t="s">
        <v>12</v>
      </c>
      <c r="H1920" s="74" t="s">
        <v>111</v>
      </c>
      <c r="I1920" s="74" t="s">
        <v>24</v>
      </c>
      <c r="J1920" s="72" t="s">
        <v>15</v>
      </c>
      <c r="K1920" s="72" t="s">
        <v>1211</v>
      </c>
      <c r="L1920" s="72" t="s">
        <v>1212</v>
      </c>
      <c r="M1920" s="72" t="s">
        <v>1228</v>
      </c>
      <c r="N1920" s="72">
        <v>4</v>
      </c>
      <c r="O1920" s="72">
        <v>48</v>
      </c>
      <c r="P1920" s="72">
        <v>0</v>
      </c>
      <c r="Q1920" s="72" t="s">
        <v>5021</v>
      </c>
      <c r="R1920" s="72">
        <v>4.8</v>
      </c>
      <c r="S1920" s="72">
        <v>75</v>
      </c>
      <c r="T1920" s="75">
        <v>38</v>
      </c>
      <c r="U1920" s="75">
        <v>0</v>
      </c>
      <c r="V1920" s="75" t="s">
        <v>5022</v>
      </c>
      <c r="W1920" s="75">
        <v>-75.63333333333334</v>
      </c>
      <c r="X1920" s="76" t="s">
        <v>14490</v>
      </c>
      <c r="Y1920" s="72" t="s">
        <v>62</v>
      </c>
      <c r="Z1920" s="74" t="s">
        <v>61</v>
      </c>
      <c r="AA1920" s="70"/>
      <c r="AB1920" s="70"/>
    </row>
    <row r="1921" spans="1:28" ht="20.100000000000001" customHeight="1">
      <c r="A1921" s="72" t="s">
        <v>303</v>
      </c>
      <c r="B1921" s="72" t="s">
        <v>7493</v>
      </c>
      <c r="C1921" s="75">
        <f t="shared" si="29"/>
        <v>25028330</v>
      </c>
      <c r="D1921" s="75" t="e">
        <f>MATCH(C1921,estadored!$B$26:$B$322,0)</f>
        <v>#N/A</v>
      </c>
      <c r="E1921" s="73" t="s">
        <v>7494</v>
      </c>
      <c r="F1921" s="74" t="s">
        <v>5019</v>
      </c>
      <c r="G1921" s="74" t="s">
        <v>19</v>
      </c>
      <c r="H1921" s="74" t="s">
        <v>20</v>
      </c>
      <c r="I1921" s="74" t="s">
        <v>24</v>
      </c>
      <c r="J1921" s="72" t="s">
        <v>15</v>
      </c>
      <c r="K1921" s="72" t="s">
        <v>424</v>
      </c>
      <c r="L1921" s="72" t="s">
        <v>160</v>
      </c>
      <c r="M1921" s="72" t="s">
        <v>399</v>
      </c>
      <c r="N1921" s="72">
        <v>9</v>
      </c>
      <c r="O1921" s="72">
        <v>0</v>
      </c>
      <c r="P1921" s="72">
        <v>0</v>
      </c>
      <c r="Q1921" s="72" t="s">
        <v>5021</v>
      </c>
      <c r="R1921" s="72">
        <v>9</v>
      </c>
      <c r="S1921" s="72">
        <v>73</v>
      </c>
      <c r="T1921" s="75">
        <v>58</v>
      </c>
      <c r="U1921" s="75">
        <v>0</v>
      </c>
      <c r="V1921" s="75" t="s">
        <v>5022</v>
      </c>
      <c r="W1921" s="75">
        <v>-73.966666666666669</v>
      </c>
      <c r="X1921" s="76" t="s">
        <v>5726</v>
      </c>
      <c r="Y1921" s="72" t="s">
        <v>5824</v>
      </c>
      <c r="Z1921" s="74" t="s">
        <v>7372</v>
      </c>
      <c r="AA1921" s="70"/>
      <c r="AB1921" s="70"/>
    </row>
    <row r="1922" spans="1:28" ht="20.100000000000001" customHeight="1">
      <c r="A1922" s="72" t="s">
        <v>674</v>
      </c>
      <c r="B1922" s="72" t="s">
        <v>9834</v>
      </c>
      <c r="C1922" s="75">
        <f t="shared" ref="C1922:C1985" si="30">B1922+0</f>
        <v>15065120</v>
      </c>
      <c r="D1922" s="75" t="e">
        <f>MATCH(C1922,estadored!$B$26:$B$322,0)</f>
        <v>#N/A</v>
      </c>
      <c r="E1922" s="73" t="s">
        <v>9835</v>
      </c>
      <c r="F1922" s="74" t="s">
        <v>5019</v>
      </c>
      <c r="G1922" s="74" t="s">
        <v>12</v>
      </c>
      <c r="H1922" s="74" t="s">
        <v>111</v>
      </c>
      <c r="I1922" s="74" t="s">
        <v>24</v>
      </c>
      <c r="J1922" s="72" t="s">
        <v>15</v>
      </c>
      <c r="K1922" s="72" t="s">
        <v>685</v>
      </c>
      <c r="L1922" s="72" t="s">
        <v>678</v>
      </c>
      <c r="M1922" s="72" t="s">
        <v>681</v>
      </c>
      <c r="N1922" s="72">
        <v>11</v>
      </c>
      <c r="O1922" s="72">
        <v>9</v>
      </c>
      <c r="P1922" s="72">
        <v>0</v>
      </c>
      <c r="Q1922" s="72" t="s">
        <v>5021</v>
      </c>
      <c r="R1922" s="72">
        <v>11.15</v>
      </c>
      <c r="S1922" s="72">
        <v>72</v>
      </c>
      <c r="T1922" s="75">
        <v>35</v>
      </c>
      <c r="U1922" s="75">
        <v>0</v>
      </c>
      <c r="V1922" s="75" t="s">
        <v>5022</v>
      </c>
      <c r="W1922" s="75">
        <v>-72.583333333333329</v>
      </c>
      <c r="X1922" s="76" t="s">
        <v>8594</v>
      </c>
      <c r="Y1922" s="72" t="s">
        <v>6071</v>
      </c>
      <c r="Z1922" s="74" t="s">
        <v>9772</v>
      </c>
      <c r="AA1922" s="70"/>
      <c r="AB1922" s="70"/>
    </row>
    <row r="1923" spans="1:28" ht="20.100000000000001" customHeight="1">
      <c r="A1923" s="72" t="s">
        <v>1137</v>
      </c>
      <c r="B1923" s="72" t="s">
        <v>14527</v>
      </c>
      <c r="C1923" s="75">
        <f t="shared" si="30"/>
        <v>26137240</v>
      </c>
      <c r="D1923" s="75" t="e">
        <f>MATCH(C1923,estadored!$B$26:$B$322,0)</f>
        <v>#N/A</v>
      </c>
      <c r="E1923" s="73" t="s">
        <v>14528</v>
      </c>
      <c r="F1923" s="74" t="s">
        <v>5019</v>
      </c>
      <c r="G1923" s="74" t="s">
        <v>19</v>
      </c>
      <c r="H1923" s="74" t="s">
        <v>20</v>
      </c>
      <c r="I1923" s="74" t="s">
        <v>14</v>
      </c>
      <c r="J1923" s="72" t="s">
        <v>15</v>
      </c>
      <c r="K1923" s="72" t="s">
        <v>1211</v>
      </c>
      <c r="L1923" s="72" t="s">
        <v>1212</v>
      </c>
      <c r="M1923" s="72" t="s">
        <v>1228</v>
      </c>
      <c r="N1923" s="72">
        <v>4</v>
      </c>
      <c r="O1923" s="72">
        <v>46</v>
      </c>
      <c r="P1923" s="72">
        <v>36</v>
      </c>
      <c r="Q1923" s="72" t="s">
        <v>5021</v>
      </c>
      <c r="R1923" s="72">
        <v>4.7766666666666664</v>
      </c>
      <c r="S1923" s="72">
        <v>75</v>
      </c>
      <c r="T1923" s="75">
        <v>24</v>
      </c>
      <c r="U1923" s="75">
        <v>44</v>
      </c>
      <c r="V1923" s="75" t="s">
        <v>5022</v>
      </c>
      <c r="W1923" s="75">
        <v>-75.412222222222226</v>
      </c>
      <c r="X1923" s="76" t="s">
        <v>14529</v>
      </c>
      <c r="Y1923" s="72" t="s">
        <v>11117</v>
      </c>
      <c r="Z1923" s="74" t="s">
        <v>18</v>
      </c>
      <c r="AA1923" s="70"/>
      <c r="AB1923" s="70"/>
    </row>
    <row r="1924" spans="1:28" ht="20.100000000000001" customHeight="1">
      <c r="A1924" s="72" t="s">
        <v>493</v>
      </c>
      <c r="B1924" s="72" t="s">
        <v>8156</v>
      </c>
      <c r="C1924" s="75">
        <f t="shared" si="30"/>
        <v>32150030</v>
      </c>
      <c r="D1924" s="75" t="e">
        <f>MATCH(C1924,estadored!$B$26:$B$322,0)</f>
        <v>#N/A</v>
      </c>
      <c r="E1924" s="73" t="s">
        <v>8157</v>
      </c>
      <c r="F1924" s="74" t="s">
        <v>5019</v>
      </c>
      <c r="G1924" s="74" t="s">
        <v>12</v>
      </c>
      <c r="H1924" s="74" t="s">
        <v>13</v>
      </c>
      <c r="I1924" s="74" t="s">
        <v>24</v>
      </c>
      <c r="J1924" s="72" t="s">
        <v>15</v>
      </c>
      <c r="K1924" s="72" t="s">
        <v>494</v>
      </c>
      <c r="L1924" s="72" t="s">
        <v>496</v>
      </c>
      <c r="M1924" s="72" t="s">
        <v>8154</v>
      </c>
      <c r="N1924" s="72">
        <v>3</v>
      </c>
      <c r="O1924" s="72">
        <v>11</v>
      </c>
      <c r="P1924" s="72">
        <v>0</v>
      </c>
      <c r="Q1924" s="72" t="s">
        <v>5021</v>
      </c>
      <c r="R1924" s="72">
        <v>3.1833333333333331</v>
      </c>
      <c r="S1924" s="72">
        <v>70</v>
      </c>
      <c r="T1924" s="75">
        <v>10</v>
      </c>
      <c r="U1924" s="75">
        <v>0</v>
      </c>
      <c r="V1924" s="75" t="s">
        <v>5022</v>
      </c>
      <c r="W1924" s="75">
        <v>-70.166666666666671</v>
      </c>
      <c r="X1924" s="76" t="s">
        <v>258</v>
      </c>
      <c r="Y1924" s="72" t="s">
        <v>466</v>
      </c>
      <c r="Z1924" s="74" t="s">
        <v>7834</v>
      </c>
      <c r="AA1924" s="70"/>
      <c r="AB1924" s="70"/>
    </row>
    <row r="1925" spans="1:28" ht="20.100000000000001" customHeight="1">
      <c r="A1925" s="72" t="s">
        <v>493</v>
      </c>
      <c r="B1925" s="72" t="s">
        <v>8172</v>
      </c>
      <c r="C1925" s="75">
        <f t="shared" si="30"/>
        <v>32157030</v>
      </c>
      <c r="D1925" s="75" t="e">
        <f>MATCH(C1925,estadored!$B$26:$B$322,0)</f>
        <v>#N/A</v>
      </c>
      <c r="E1925" s="73" t="s">
        <v>8157</v>
      </c>
      <c r="F1925" s="74" t="s">
        <v>5019</v>
      </c>
      <c r="G1925" s="74" t="s">
        <v>19</v>
      </c>
      <c r="H1925" s="74" t="s">
        <v>20</v>
      </c>
      <c r="I1925" s="74" t="s">
        <v>24</v>
      </c>
      <c r="J1925" s="72" t="s">
        <v>15</v>
      </c>
      <c r="K1925" s="72" t="s">
        <v>494</v>
      </c>
      <c r="L1925" s="72" t="s">
        <v>496</v>
      </c>
      <c r="M1925" s="72" t="s">
        <v>8154</v>
      </c>
      <c r="N1925" s="72">
        <v>3</v>
      </c>
      <c r="O1925" s="72">
        <v>11</v>
      </c>
      <c r="P1925" s="72">
        <v>0</v>
      </c>
      <c r="Q1925" s="72" t="s">
        <v>5021</v>
      </c>
      <c r="R1925" s="72">
        <v>3.1833333333333331</v>
      </c>
      <c r="S1925" s="72">
        <v>70</v>
      </c>
      <c r="T1925" s="75">
        <v>10</v>
      </c>
      <c r="U1925" s="75">
        <v>0</v>
      </c>
      <c r="V1925" s="75" t="s">
        <v>5022</v>
      </c>
      <c r="W1925" s="75">
        <v>-70.166666666666671</v>
      </c>
      <c r="X1925" s="76" t="s">
        <v>258</v>
      </c>
      <c r="Y1925" s="72" t="s">
        <v>5075</v>
      </c>
      <c r="Z1925" s="74" t="s">
        <v>8173</v>
      </c>
      <c r="AA1925" s="70"/>
      <c r="AB1925" s="70"/>
    </row>
    <row r="1926" spans="1:28" ht="20.100000000000001" customHeight="1">
      <c r="A1926" s="72" t="s">
        <v>1137</v>
      </c>
      <c r="B1926" s="72" t="s">
        <v>14475</v>
      </c>
      <c r="C1926" s="75">
        <f t="shared" si="30"/>
        <v>26135140</v>
      </c>
      <c r="D1926" s="75" t="e">
        <f>MATCH(C1926,estadored!$B$26:$B$322,0)</f>
        <v>#N/A</v>
      </c>
      <c r="E1926" s="73" t="s">
        <v>14476</v>
      </c>
      <c r="F1926" s="74" t="s">
        <v>5019</v>
      </c>
      <c r="G1926" s="74" t="s">
        <v>12</v>
      </c>
      <c r="H1926" s="74" t="s">
        <v>26</v>
      </c>
      <c r="I1926" s="74" t="s">
        <v>14</v>
      </c>
      <c r="J1926" s="72" t="s">
        <v>15</v>
      </c>
      <c r="K1926" s="72" t="s">
        <v>1211</v>
      </c>
      <c r="L1926" s="72" t="s">
        <v>1212</v>
      </c>
      <c r="M1926" s="72" t="s">
        <v>150</v>
      </c>
      <c r="N1926" s="72">
        <v>4</v>
      </c>
      <c r="O1926" s="72">
        <v>46</v>
      </c>
      <c r="P1926" s="72">
        <v>35.1</v>
      </c>
      <c r="Q1926" s="72" t="s">
        <v>5021</v>
      </c>
      <c r="R1926" s="72">
        <v>4.776416666666667</v>
      </c>
      <c r="S1926" s="72">
        <v>75</v>
      </c>
      <c r="T1926" s="75">
        <v>24</v>
      </c>
      <c r="U1926" s="75">
        <v>45</v>
      </c>
      <c r="V1926" s="75" t="s">
        <v>5022</v>
      </c>
      <c r="W1926" s="75">
        <v>-75.412500000000009</v>
      </c>
      <c r="X1926" s="76" t="s">
        <v>9382</v>
      </c>
      <c r="Y1926" s="72" t="s">
        <v>11377</v>
      </c>
      <c r="Z1926" s="74" t="s">
        <v>18</v>
      </c>
      <c r="AA1926" s="70"/>
      <c r="AB1926" s="70"/>
    </row>
    <row r="1927" spans="1:28" ht="20.100000000000001" customHeight="1">
      <c r="A1927" s="72" t="s">
        <v>1031</v>
      </c>
      <c r="B1927" s="72" t="s">
        <v>12739</v>
      </c>
      <c r="C1927" s="75">
        <f t="shared" si="30"/>
        <v>16050270</v>
      </c>
      <c r="D1927" s="75" t="e">
        <f>MATCH(C1927,estadored!$B$26:$B$322,0)</f>
        <v>#N/A</v>
      </c>
      <c r="E1927" s="73" t="s">
        <v>12740</v>
      </c>
      <c r="F1927" s="74" t="s">
        <v>5019</v>
      </c>
      <c r="G1927" s="74" t="s">
        <v>12</v>
      </c>
      <c r="H1927" s="74" t="s">
        <v>13</v>
      </c>
      <c r="I1927" s="74" t="s">
        <v>24</v>
      </c>
      <c r="J1927" s="72" t="s">
        <v>15</v>
      </c>
      <c r="K1927" s="72" t="s">
        <v>1062</v>
      </c>
      <c r="L1927" s="72" t="s">
        <v>424</v>
      </c>
      <c r="M1927" s="72" t="s">
        <v>12704</v>
      </c>
      <c r="N1927" s="72">
        <v>8</v>
      </c>
      <c r="O1927" s="72">
        <v>20</v>
      </c>
      <c r="P1927" s="72">
        <v>0</v>
      </c>
      <c r="Q1927" s="72" t="s">
        <v>5021</v>
      </c>
      <c r="R1927" s="72">
        <v>8.3333333333333339</v>
      </c>
      <c r="S1927" s="72">
        <v>73</v>
      </c>
      <c r="T1927" s="75">
        <v>21</v>
      </c>
      <c r="U1927" s="75">
        <v>0</v>
      </c>
      <c r="V1927" s="75" t="s">
        <v>5022</v>
      </c>
      <c r="W1927" s="75">
        <v>-73.349999999999994</v>
      </c>
      <c r="X1927" s="76" t="s">
        <v>5033</v>
      </c>
      <c r="Y1927" s="72" t="s">
        <v>354</v>
      </c>
      <c r="Z1927" s="74" t="s">
        <v>5035</v>
      </c>
      <c r="AA1927" s="70"/>
      <c r="AB1927" s="70"/>
    </row>
    <row r="1928" spans="1:28" ht="20.100000000000001" customHeight="1">
      <c r="A1928" s="72" t="s">
        <v>564</v>
      </c>
      <c r="B1928" s="72" t="s">
        <v>8706</v>
      </c>
      <c r="C1928" s="75">
        <f t="shared" si="30"/>
        <v>21010040</v>
      </c>
      <c r="D1928" s="75" t="e">
        <f>MATCH(C1928,estadored!$B$26:$B$322,0)</f>
        <v>#N/A</v>
      </c>
      <c r="E1928" s="73" t="s">
        <v>8707</v>
      </c>
      <c r="F1928" s="74" t="s">
        <v>5019</v>
      </c>
      <c r="G1928" s="74" t="s">
        <v>12</v>
      </c>
      <c r="H1928" s="74" t="s">
        <v>13</v>
      </c>
      <c r="I1928" s="74" t="s">
        <v>14</v>
      </c>
      <c r="J1928" s="72" t="s">
        <v>15</v>
      </c>
      <c r="K1928" s="72" t="s">
        <v>160</v>
      </c>
      <c r="L1928" s="72" t="s">
        <v>566</v>
      </c>
      <c r="M1928" s="72" t="s">
        <v>567</v>
      </c>
      <c r="N1928" s="72">
        <v>1</v>
      </c>
      <c r="O1928" s="72">
        <v>57</v>
      </c>
      <c r="P1928" s="72">
        <v>41.3</v>
      </c>
      <c r="Q1928" s="72" t="s">
        <v>5021</v>
      </c>
      <c r="R1928" s="72">
        <v>1.9614722222222223</v>
      </c>
      <c r="S1928" s="72">
        <v>76</v>
      </c>
      <c r="T1928" s="75">
        <v>5</v>
      </c>
      <c r="U1928" s="75">
        <v>8.5</v>
      </c>
      <c r="V1928" s="75" t="s">
        <v>5022</v>
      </c>
      <c r="W1928" s="75">
        <v>-76.085694444444442</v>
      </c>
      <c r="X1928" s="76" t="s">
        <v>8708</v>
      </c>
      <c r="Y1928" s="72" t="s">
        <v>8709</v>
      </c>
      <c r="Z1928" s="74" t="s">
        <v>18</v>
      </c>
      <c r="AA1928" s="70"/>
      <c r="AB1928" s="70"/>
    </row>
    <row r="1929" spans="1:28" ht="20.100000000000001" customHeight="1">
      <c r="A1929" s="72" t="s">
        <v>1031</v>
      </c>
      <c r="B1929" s="72" t="s">
        <v>13080</v>
      </c>
      <c r="C1929" s="75">
        <f t="shared" si="30"/>
        <v>23190260</v>
      </c>
      <c r="D1929" s="75" t="e">
        <f>MATCH(C1929,estadored!$B$26:$B$322,0)</f>
        <v>#N/A</v>
      </c>
      <c r="E1929" s="73" t="s">
        <v>13081</v>
      </c>
      <c r="F1929" s="74" t="s">
        <v>5019</v>
      </c>
      <c r="G1929" s="74" t="s">
        <v>12</v>
      </c>
      <c r="H1929" s="74" t="s">
        <v>13</v>
      </c>
      <c r="I1929" s="74" t="s">
        <v>14</v>
      </c>
      <c r="J1929" s="72" t="s">
        <v>15</v>
      </c>
      <c r="K1929" s="72" t="s">
        <v>13082</v>
      </c>
      <c r="L1929" s="72" t="s">
        <v>767</v>
      </c>
      <c r="M1929" s="72" t="s">
        <v>1083</v>
      </c>
      <c r="N1929" s="72">
        <v>7</v>
      </c>
      <c r="O1929" s="72">
        <v>4</v>
      </c>
      <c r="P1929" s="72">
        <v>47</v>
      </c>
      <c r="Q1929" s="72" t="s">
        <v>5021</v>
      </c>
      <c r="R1929" s="72">
        <v>7.0797222222222222</v>
      </c>
      <c r="S1929" s="72">
        <v>73</v>
      </c>
      <c r="T1929" s="75">
        <v>12</v>
      </c>
      <c r="U1929" s="75">
        <v>49</v>
      </c>
      <c r="V1929" s="75" t="s">
        <v>5022</v>
      </c>
      <c r="W1929" s="75">
        <v>-73.213611111111121</v>
      </c>
      <c r="X1929" s="76" t="s">
        <v>11169</v>
      </c>
      <c r="Y1929" s="72" t="s">
        <v>5081</v>
      </c>
      <c r="Z1929" s="74" t="s">
        <v>18</v>
      </c>
      <c r="AA1929" s="70"/>
      <c r="AB1929" s="70"/>
    </row>
    <row r="1930" spans="1:28" ht="20.100000000000001" customHeight="1">
      <c r="A1930" s="72" t="s">
        <v>763</v>
      </c>
      <c r="B1930" s="72" t="s">
        <v>3680</v>
      </c>
      <c r="C1930" s="75">
        <f t="shared" si="30"/>
        <v>35095130</v>
      </c>
      <c r="D1930" s="75">
        <f>MATCH(C1930,estadored!$B$26:$B$322,0)</f>
        <v>110</v>
      </c>
      <c r="E1930" s="73" t="s">
        <v>840</v>
      </c>
      <c r="F1930" s="74" t="s">
        <v>38</v>
      </c>
      <c r="G1930" s="74" t="s">
        <v>12</v>
      </c>
      <c r="H1930" s="74" t="s">
        <v>64</v>
      </c>
      <c r="I1930" s="74" t="s">
        <v>14</v>
      </c>
      <c r="J1930" s="72" t="s">
        <v>15</v>
      </c>
      <c r="K1930" s="72" t="s">
        <v>841</v>
      </c>
      <c r="L1930" s="72" t="s">
        <v>558</v>
      </c>
      <c r="M1930" s="72" t="s">
        <v>842</v>
      </c>
      <c r="N1930" s="72">
        <v>6</v>
      </c>
      <c r="O1930" s="72">
        <v>21</v>
      </c>
      <c r="P1930" s="72">
        <v>43.2</v>
      </c>
      <c r="Q1930" s="72" t="s">
        <v>5021</v>
      </c>
      <c r="R1930" s="72">
        <v>6.3619999999999992</v>
      </c>
      <c r="S1930" s="72">
        <v>72</v>
      </c>
      <c r="T1930" s="75">
        <v>16</v>
      </c>
      <c r="U1930" s="75">
        <v>55.26</v>
      </c>
      <c r="V1930" s="75" t="s">
        <v>5105</v>
      </c>
      <c r="W1930" s="75">
        <v>-72.282016666666664</v>
      </c>
      <c r="X1930" s="76" t="s">
        <v>843</v>
      </c>
      <c r="Y1930" s="72" t="s">
        <v>844</v>
      </c>
      <c r="Z1930" s="74" t="s">
        <v>18</v>
      </c>
      <c r="AA1930" s="70"/>
      <c r="AB1930" s="70"/>
    </row>
    <row r="1931" spans="1:28" ht="20.100000000000001" customHeight="1">
      <c r="A1931" s="72" t="s">
        <v>1137</v>
      </c>
      <c r="B1931" s="72" t="s">
        <v>13846</v>
      </c>
      <c r="C1931" s="75">
        <f t="shared" si="30"/>
        <v>26010070</v>
      </c>
      <c r="D1931" s="75" t="e">
        <f>MATCH(C1931,estadored!$B$26:$B$322,0)</f>
        <v>#N/A</v>
      </c>
      <c r="E1931" s="73" t="s">
        <v>13847</v>
      </c>
      <c r="F1931" s="74" t="s">
        <v>5019</v>
      </c>
      <c r="G1931" s="74" t="s">
        <v>12</v>
      </c>
      <c r="H1931" s="74" t="s">
        <v>13</v>
      </c>
      <c r="I1931" s="74" t="s">
        <v>24</v>
      </c>
      <c r="J1931" s="72" t="s">
        <v>15</v>
      </c>
      <c r="K1931" s="72" t="s">
        <v>8967</v>
      </c>
      <c r="L1931" s="72" t="s">
        <v>174</v>
      </c>
      <c r="M1931" s="72" t="s">
        <v>603</v>
      </c>
      <c r="N1931" s="72">
        <v>2</v>
      </c>
      <c r="O1931" s="72">
        <v>23</v>
      </c>
      <c r="P1931" s="72">
        <v>0</v>
      </c>
      <c r="Q1931" s="72" t="s">
        <v>5021</v>
      </c>
      <c r="R1931" s="72">
        <v>2.3833333333333333</v>
      </c>
      <c r="S1931" s="72">
        <v>76</v>
      </c>
      <c r="T1931" s="75">
        <v>23</v>
      </c>
      <c r="U1931" s="75">
        <v>0</v>
      </c>
      <c r="V1931" s="75" t="s">
        <v>5022</v>
      </c>
      <c r="W1931" s="75">
        <v>-76.38333333333334</v>
      </c>
      <c r="X1931" s="76" t="s">
        <v>13848</v>
      </c>
      <c r="Y1931" s="72" t="s">
        <v>341</v>
      </c>
      <c r="Z1931" s="74" t="s">
        <v>8841</v>
      </c>
      <c r="AA1931" s="70"/>
      <c r="AB1931" s="70"/>
    </row>
    <row r="1932" spans="1:28" ht="20.100000000000001" customHeight="1">
      <c r="A1932" s="72" t="s">
        <v>674</v>
      </c>
      <c r="B1932" s="72" t="s">
        <v>9752</v>
      </c>
      <c r="C1932" s="75">
        <f t="shared" si="30"/>
        <v>15060040</v>
      </c>
      <c r="D1932" s="75" t="e">
        <f>MATCH(C1932,estadored!$B$26:$B$322,0)</f>
        <v>#N/A</v>
      </c>
      <c r="E1932" s="73" t="s">
        <v>9753</v>
      </c>
      <c r="F1932" s="74" t="s">
        <v>5019</v>
      </c>
      <c r="G1932" s="74" t="s">
        <v>12</v>
      </c>
      <c r="H1932" s="74" t="s">
        <v>13</v>
      </c>
      <c r="I1932" s="74" t="s">
        <v>14</v>
      </c>
      <c r="J1932" s="72" t="s">
        <v>15</v>
      </c>
      <c r="K1932" s="72" t="s">
        <v>9754</v>
      </c>
      <c r="L1932" s="72" t="s">
        <v>678</v>
      </c>
      <c r="M1932" s="72" t="s">
        <v>682</v>
      </c>
      <c r="N1932" s="72">
        <v>11</v>
      </c>
      <c r="O1932" s="72">
        <v>2</v>
      </c>
      <c r="P1932" s="72">
        <v>3.7</v>
      </c>
      <c r="Q1932" s="72" t="s">
        <v>5021</v>
      </c>
      <c r="R1932" s="72">
        <v>11.03436111111111</v>
      </c>
      <c r="S1932" s="72">
        <v>72</v>
      </c>
      <c r="T1932" s="75">
        <v>52</v>
      </c>
      <c r="U1932" s="75">
        <v>39.1</v>
      </c>
      <c r="V1932" s="75" t="s">
        <v>5022</v>
      </c>
      <c r="W1932" s="75">
        <v>-72.877527777777772</v>
      </c>
      <c r="X1932" s="76" t="s">
        <v>5048</v>
      </c>
      <c r="Y1932" s="72" t="s">
        <v>6761</v>
      </c>
      <c r="Z1932" s="74" t="s">
        <v>18</v>
      </c>
      <c r="AA1932" s="70"/>
      <c r="AB1932" s="70"/>
    </row>
    <row r="1933" spans="1:28" ht="20.100000000000001" customHeight="1">
      <c r="A1933" s="72" t="s">
        <v>1371</v>
      </c>
      <c r="B1933" s="72" t="s">
        <v>15803</v>
      </c>
      <c r="C1933" s="75">
        <f t="shared" si="30"/>
        <v>21201190</v>
      </c>
      <c r="D1933" s="75" t="e">
        <f>MATCH(C1933,estadored!$B$26:$B$322,0)</f>
        <v>#N/A</v>
      </c>
      <c r="E1933" s="73" t="s">
        <v>15804</v>
      </c>
      <c r="F1933" s="74" t="s">
        <v>5019</v>
      </c>
      <c r="G1933" s="74" t="s">
        <v>12</v>
      </c>
      <c r="H1933" s="74" t="s">
        <v>13</v>
      </c>
      <c r="I1933" s="74" t="s">
        <v>14</v>
      </c>
      <c r="J1933" s="72" t="s">
        <v>15</v>
      </c>
      <c r="K1933" s="72" t="s">
        <v>1322</v>
      </c>
      <c r="L1933" s="72" t="s">
        <v>522</v>
      </c>
      <c r="M1933" s="72" t="s">
        <v>15802</v>
      </c>
      <c r="N1933" s="72">
        <v>5</v>
      </c>
      <c r="O1933" s="72">
        <v>12</v>
      </c>
      <c r="P1933" s="72">
        <v>52.3</v>
      </c>
      <c r="Q1933" s="72" t="s">
        <v>5021</v>
      </c>
      <c r="R1933" s="72">
        <v>5.2145277777777777</v>
      </c>
      <c r="S1933" s="72">
        <v>73</v>
      </c>
      <c r="T1933" s="75">
        <v>54</v>
      </c>
      <c r="U1933" s="75">
        <v>26.1</v>
      </c>
      <c r="V1933" s="75" t="s">
        <v>5022</v>
      </c>
      <c r="W1933" s="75">
        <v>-73.907250000000005</v>
      </c>
      <c r="X1933" s="76" t="s">
        <v>774</v>
      </c>
      <c r="Y1933" s="72" t="s">
        <v>354</v>
      </c>
      <c r="Z1933" s="74" t="s">
        <v>18</v>
      </c>
      <c r="AA1933" s="70"/>
      <c r="AB1933" s="70"/>
    </row>
    <row r="1934" spans="1:28" ht="20.100000000000001" customHeight="1">
      <c r="A1934" s="72" t="s">
        <v>1031</v>
      </c>
      <c r="B1934" s="72" t="s">
        <v>13429</v>
      </c>
      <c r="C1934" s="75">
        <f t="shared" si="30"/>
        <v>24015250</v>
      </c>
      <c r="D1934" s="75" t="e">
        <f>MATCH(C1934,estadored!$B$26:$B$322,0)</f>
        <v>#N/A</v>
      </c>
      <c r="E1934" s="73" t="s">
        <v>13430</v>
      </c>
      <c r="F1934" s="74" t="s">
        <v>5019</v>
      </c>
      <c r="G1934" s="74" t="s">
        <v>12</v>
      </c>
      <c r="H1934" s="74" t="s">
        <v>26</v>
      </c>
      <c r="I1934" s="74" t="s">
        <v>14</v>
      </c>
      <c r="J1934" s="72" t="s">
        <v>15</v>
      </c>
      <c r="K1934" s="72" t="s">
        <v>771</v>
      </c>
      <c r="L1934" s="72" t="s">
        <v>767</v>
      </c>
      <c r="M1934" s="72" t="s">
        <v>588</v>
      </c>
      <c r="N1934" s="72">
        <v>6</v>
      </c>
      <c r="O1934" s="72">
        <v>14</v>
      </c>
      <c r="P1934" s="72">
        <v>13.8</v>
      </c>
      <c r="Q1934" s="72" t="s">
        <v>5021</v>
      </c>
      <c r="R1934" s="72">
        <v>6.237166666666667</v>
      </c>
      <c r="S1934" s="72">
        <v>73</v>
      </c>
      <c r="T1934" s="75">
        <v>24</v>
      </c>
      <c r="U1934" s="75">
        <v>55.4</v>
      </c>
      <c r="V1934" s="75" t="s">
        <v>5022</v>
      </c>
      <c r="W1934" s="75">
        <v>-73.415388888888899</v>
      </c>
      <c r="X1934" s="76" t="s">
        <v>73</v>
      </c>
      <c r="Y1934" s="72" t="s">
        <v>72</v>
      </c>
      <c r="Z1934" s="74" t="s">
        <v>18</v>
      </c>
      <c r="AA1934" s="70"/>
      <c r="AB1934" s="70"/>
    </row>
    <row r="1935" spans="1:28" ht="20.100000000000001" customHeight="1">
      <c r="A1935" s="72" t="s">
        <v>303</v>
      </c>
      <c r="B1935" s="72" t="s">
        <v>6512</v>
      </c>
      <c r="C1935" s="75">
        <f t="shared" si="30"/>
        <v>12037020</v>
      </c>
      <c r="D1935" s="75" t="e">
        <f>MATCH(C1935,estadored!$B$26:$B$322,0)</f>
        <v>#N/A</v>
      </c>
      <c r="E1935" s="73" t="s">
        <v>6513</v>
      </c>
      <c r="F1935" s="74" t="s">
        <v>5019</v>
      </c>
      <c r="G1935" s="74" t="s">
        <v>19</v>
      </c>
      <c r="H1935" s="74" t="s">
        <v>20</v>
      </c>
      <c r="I1935" s="74" t="s">
        <v>24</v>
      </c>
      <c r="J1935" s="72" t="s">
        <v>15</v>
      </c>
      <c r="K1935" s="72" t="s">
        <v>6505</v>
      </c>
      <c r="L1935" s="72" t="s">
        <v>27</v>
      </c>
      <c r="M1935" s="72" t="s">
        <v>6506</v>
      </c>
      <c r="N1935" s="72">
        <v>8</v>
      </c>
      <c r="O1935" s="72">
        <v>43</v>
      </c>
      <c r="P1935" s="72">
        <v>0</v>
      </c>
      <c r="Q1935" s="72" t="s">
        <v>5021</v>
      </c>
      <c r="R1935" s="72">
        <v>8.7166666666666668</v>
      </c>
      <c r="S1935" s="72">
        <v>76</v>
      </c>
      <c r="T1935" s="75">
        <v>29</v>
      </c>
      <c r="U1935" s="75">
        <v>0</v>
      </c>
      <c r="V1935" s="75" t="s">
        <v>5022</v>
      </c>
      <c r="W1935" s="75">
        <v>-76.483333333333334</v>
      </c>
      <c r="X1935" s="76" t="s">
        <v>84</v>
      </c>
      <c r="Y1935" s="72" t="s">
        <v>6514</v>
      </c>
      <c r="Z1935" s="74" t="s">
        <v>6008</v>
      </c>
      <c r="AA1935" s="70"/>
      <c r="AB1935" s="70"/>
    </row>
    <row r="1936" spans="1:28" ht="20.100000000000001" customHeight="1">
      <c r="A1936" s="72" t="s">
        <v>303</v>
      </c>
      <c r="B1936" s="72" t="s">
        <v>6744</v>
      </c>
      <c r="C1936" s="75">
        <f t="shared" si="30"/>
        <v>13070260</v>
      </c>
      <c r="D1936" s="75" t="e">
        <f>MATCH(C1936,estadored!$B$26:$B$322,0)</f>
        <v>#N/A</v>
      </c>
      <c r="E1936" s="73" t="s">
        <v>6745</v>
      </c>
      <c r="F1936" s="74" t="s">
        <v>5019</v>
      </c>
      <c r="G1936" s="74" t="s">
        <v>12</v>
      </c>
      <c r="H1936" s="74" t="s">
        <v>13</v>
      </c>
      <c r="I1936" s="74" t="s">
        <v>24</v>
      </c>
      <c r="J1936" s="72" t="s">
        <v>15</v>
      </c>
      <c r="K1936" s="72" t="s">
        <v>122</v>
      </c>
      <c r="L1936" s="72" t="s">
        <v>123</v>
      </c>
      <c r="M1936" s="72" t="s">
        <v>327</v>
      </c>
      <c r="N1936" s="72">
        <v>8</v>
      </c>
      <c r="O1936" s="72">
        <v>44</v>
      </c>
      <c r="P1936" s="72">
        <v>0</v>
      </c>
      <c r="Q1936" s="72" t="s">
        <v>5021</v>
      </c>
      <c r="R1936" s="72">
        <v>8.7333333333333325</v>
      </c>
      <c r="S1936" s="72">
        <v>75</v>
      </c>
      <c r="T1936" s="75">
        <v>51</v>
      </c>
      <c r="U1936" s="75">
        <v>0</v>
      </c>
      <c r="V1936" s="75" t="s">
        <v>5022</v>
      </c>
      <c r="W1936" s="75">
        <v>-75.849999999999994</v>
      </c>
      <c r="X1936" s="76" t="s">
        <v>52</v>
      </c>
      <c r="Y1936" s="72" t="s">
        <v>5465</v>
      </c>
      <c r="Z1936" s="74" t="s">
        <v>5737</v>
      </c>
      <c r="AA1936" s="70"/>
      <c r="AB1936" s="70"/>
    </row>
    <row r="1937" spans="1:28" ht="20.100000000000001" customHeight="1">
      <c r="A1937" s="72" t="s">
        <v>303</v>
      </c>
      <c r="B1937" s="72" t="s">
        <v>7719</v>
      </c>
      <c r="C1937" s="75">
        <f t="shared" si="30"/>
        <v>29035150</v>
      </c>
      <c r="D1937" s="75" t="e">
        <f>MATCH(C1937,estadored!$B$26:$B$322,0)</f>
        <v>#N/A</v>
      </c>
      <c r="E1937" s="73" t="s">
        <v>7720</v>
      </c>
      <c r="F1937" s="74" t="s">
        <v>5019</v>
      </c>
      <c r="G1937" s="74" t="s">
        <v>12</v>
      </c>
      <c r="H1937" s="74" t="s">
        <v>26</v>
      </c>
      <c r="I1937" s="74" t="s">
        <v>24</v>
      </c>
      <c r="J1937" s="72" t="s">
        <v>15</v>
      </c>
      <c r="K1937" s="72" t="s">
        <v>358</v>
      </c>
      <c r="L1937" s="72" t="s">
        <v>182</v>
      </c>
      <c r="M1937" s="72" t="s">
        <v>6910</v>
      </c>
      <c r="N1937" s="72">
        <v>10</v>
      </c>
      <c r="O1937" s="72">
        <v>1</v>
      </c>
      <c r="P1937" s="72">
        <v>0</v>
      </c>
      <c r="Q1937" s="72" t="s">
        <v>5021</v>
      </c>
      <c r="R1937" s="72">
        <v>10.016666666666667</v>
      </c>
      <c r="S1937" s="72">
        <v>75</v>
      </c>
      <c r="T1937" s="75">
        <v>27</v>
      </c>
      <c r="U1937" s="75">
        <v>0</v>
      </c>
      <c r="V1937" s="75" t="s">
        <v>5022</v>
      </c>
      <c r="W1937" s="75">
        <v>-75.45</v>
      </c>
      <c r="X1937" s="76" t="s">
        <v>50</v>
      </c>
      <c r="Y1937" s="72" t="s">
        <v>5886</v>
      </c>
      <c r="Z1937" s="74" t="s">
        <v>7721</v>
      </c>
      <c r="AA1937" s="70"/>
      <c r="AB1937" s="70"/>
    </row>
    <row r="1938" spans="1:28" ht="20.100000000000001" customHeight="1">
      <c r="A1938" s="72" t="s">
        <v>1031</v>
      </c>
      <c r="B1938" s="72" t="s">
        <v>12877</v>
      </c>
      <c r="C1938" s="75">
        <f t="shared" si="30"/>
        <v>23125130</v>
      </c>
      <c r="D1938" s="75" t="e">
        <f>MATCH(C1938,estadored!$B$26:$B$322,0)</f>
        <v>#N/A</v>
      </c>
      <c r="E1938" s="73" t="s">
        <v>12878</v>
      </c>
      <c r="F1938" s="74" t="s">
        <v>5019</v>
      </c>
      <c r="G1938" s="74" t="s">
        <v>12</v>
      </c>
      <c r="H1938" s="74" t="s">
        <v>26</v>
      </c>
      <c r="I1938" s="74" t="s">
        <v>14</v>
      </c>
      <c r="J1938" s="72" t="s">
        <v>15</v>
      </c>
      <c r="K1938" s="72" t="s">
        <v>12879</v>
      </c>
      <c r="L1938" s="72" t="s">
        <v>767</v>
      </c>
      <c r="M1938" s="72" t="s">
        <v>12880</v>
      </c>
      <c r="N1938" s="72">
        <v>6</v>
      </c>
      <c r="O1938" s="72">
        <v>13</v>
      </c>
      <c r="P1938" s="72">
        <v>17</v>
      </c>
      <c r="Q1938" s="72" t="s">
        <v>5021</v>
      </c>
      <c r="R1938" s="72">
        <v>6.2213888888888889</v>
      </c>
      <c r="S1938" s="72">
        <v>73</v>
      </c>
      <c r="T1938" s="75">
        <v>48</v>
      </c>
      <c r="U1938" s="75">
        <v>32</v>
      </c>
      <c r="V1938" s="75" t="s">
        <v>5022</v>
      </c>
      <c r="W1938" s="75">
        <v>-73.808888888888887</v>
      </c>
      <c r="X1938" s="76" t="s">
        <v>12881</v>
      </c>
      <c r="Y1938" s="72" t="s">
        <v>5683</v>
      </c>
      <c r="Z1938" s="74" t="s">
        <v>18</v>
      </c>
      <c r="AA1938" s="70"/>
      <c r="AB1938" s="70"/>
    </row>
    <row r="1939" spans="1:28" ht="20.100000000000001" customHeight="1">
      <c r="A1939" s="72" t="s">
        <v>1031</v>
      </c>
      <c r="B1939" s="72" t="s">
        <v>12849</v>
      </c>
      <c r="C1939" s="75">
        <f t="shared" si="30"/>
        <v>23120090</v>
      </c>
      <c r="D1939" s="75" t="e">
        <f>MATCH(C1939,estadored!$B$26:$B$322,0)</f>
        <v>#N/A</v>
      </c>
      <c r="E1939" s="73" t="s">
        <v>12850</v>
      </c>
      <c r="F1939" s="74" t="s">
        <v>5019</v>
      </c>
      <c r="G1939" s="74" t="s">
        <v>12</v>
      </c>
      <c r="H1939" s="74" t="s">
        <v>13</v>
      </c>
      <c r="I1939" s="74" t="s">
        <v>24</v>
      </c>
      <c r="J1939" s="72" t="s">
        <v>15</v>
      </c>
      <c r="K1939" s="72" t="s">
        <v>12851</v>
      </c>
      <c r="L1939" s="72" t="s">
        <v>767</v>
      </c>
      <c r="M1939" s="72" t="s">
        <v>12852</v>
      </c>
      <c r="N1939" s="72">
        <v>6</v>
      </c>
      <c r="O1939" s="72">
        <v>13</v>
      </c>
      <c r="P1939" s="72">
        <v>0</v>
      </c>
      <c r="Q1939" s="72" t="s">
        <v>5021</v>
      </c>
      <c r="R1939" s="72">
        <v>6.2166666666666668</v>
      </c>
      <c r="S1939" s="72">
        <v>73</v>
      </c>
      <c r="T1939" s="75">
        <v>49</v>
      </c>
      <c r="U1939" s="75">
        <v>0</v>
      </c>
      <c r="V1939" s="75" t="s">
        <v>5022</v>
      </c>
      <c r="W1939" s="75">
        <v>-73.816666666666663</v>
      </c>
      <c r="X1939" s="76" t="s">
        <v>9312</v>
      </c>
      <c r="Y1939" s="72" t="s">
        <v>247</v>
      </c>
      <c r="Z1939" s="74" t="s">
        <v>5797</v>
      </c>
      <c r="AA1939" s="70"/>
      <c r="AB1939" s="70"/>
    </row>
    <row r="1940" spans="1:28" ht="20.100000000000001" customHeight="1">
      <c r="A1940" s="72" t="s">
        <v>564</v>
      </c>
      <c r="B1940" s="72" t="s">
        <v>9434</v>
      </c>
      <c r="C1940" s="75">
        <f t="shared" si="30"/>
        <v>44037090</v>
      </c>
      <c r="D1940" s="75" t="e">
        <f>MATCH(C1940,estadored!$B$26:$B$322,0)</f>
        <v>#N/A</v>
      </c>
      <c r="E1940" s="73" t="s">
        <v>9435</v>
      </c>
      <c r="F1940" s="74" t="s">
        <v>5065</v>
      </c>
      <c r="G1940" s="74" t="s">
        <v>19</v>
      </c>
      <c r="H1940" s="74" t="s">
        <v>31</v>
      </c>
      <c r="I1940" s="74" t="s">
        <v>14</v>
      </c>
      <c r="J1940" s="72" t="s">
        <v>15</v>
      </c>
      <c r="K1940" s="72" t="s">
        <v>648</v>
      </c>
      <c r="L1940" s="72" t="s">
        <v>646</v>
      </c>
      <c r="M1940" s="72" t="s">
        <v>647</v>
      </c>
      <c r="N1940" s="72">
        <v>1</v>
      </c>
      <c r="O1940" s="72">
        <v>29</v>
      </c>
      <c r="P1940" s="72">
        <v>20.7</v>
      </c>
      <c r="Q1940" s="72" t="s">
        <v>5021</v>
      </c>
      <c r="R1940" s="72">
        <v>1.4890833333333333</v>
      </c>
      <c r="S1940" s="72">
        <v>75</v>
      </c>
      <c r="T1940" s="75">
        <v>29</v>
      </c>
      <c r="U1940" s="75">
        <v>35.700000000000003</v>
      </c>
      <c r="V1940" s="75" t="s">
        <v>5022</v>
      </c>
      <c r="W1940" s="75">
        <v>-75.493250000000003</v>
      </c>
      <c r="X1940" s="76" t="s">
        <v>8424</v>
      </c>
      <c r="Y1940" s="72" t="s">
        <v>5946</v>
      </c>
      <c r="Z1940" s="74" t="s">
        <v>18</v>
      </c>
      <c r="AA1940" s="70"/>
      <c r="AB1940" s="70"/>
    </row>
    <row r="1941" spans="1:28" ht="20.100000000000001" customHeight="1">
      <c r="A1941" s="72" t="s">
        <v>564</v>
      </c>
      <c r="B1941" s="72" t="s">
        <v>9405</v>
      </c>
      <c r="C1941" s="75">
        <f t="shared" si="30"/>
        <v>44030060</v>
      </c>
      <c r="D1941" s="75" t="e">
        <f>MATCH(C1941,estadored!$B$26:$B$322,0)</f>
        <v>#N/A</v>
      </c>
      <c r="E1941" s="73" t="s">
        <v>9406</v>
      </c>
      <c r="F1941" s="74" t="s">
        <v>5019</v>
      </c>
      <c r="G1941" s="74" t="s">
        <v>12</v>
      </c>
      <c r="H1941" s="74" t="s">
        <v>13</v>
      </c>
      <c r="I1941" s="74" t="s">
        <v>14</v>
      </c>
      <c r="J1941" s="72" t="s">
        <v>15</v>
      </c>
      <c r="K1941" s="72" t="s">
        <v>648</v>
      </c>
      <c r="L1941" s="72" t="s">
        <v>646</v>
      </c>
      <c r="M1941" s="72" t="s">
        <v>647</v>
      </c>
      <c r="N1941" s="72">
        <v>1</v>
      </c>
      <c r="O1941" s="72">
        <v>29</v>
      </c>
      <c r="P1941" s="72">
        <v>20.7</v>
      </c>
      <c r="Q1941" s="72" t="s">
        <v>5021</v>
      </c>
      <c r="R1941" s="72">
        <v>1.4890833333333333</v>
      </c>
      <c r="S1941" s="72">
        <v>75</v>
      </c>
      <c r="T1941" s="75">
        <v>29</v>
      </c>
      <c r="U1941" s="75">
        <v>35.700000000000003</v>
      </c>
      <c r="V1941" s="75" t="s">
        <v>5022</v>
      </c>
      <c r="W1941" s="75">
        <v>-75.493250000000003</v>
      </c>
      <c r="X1941" s="76" t="s">
        <v>8424</v>
      </c>
      <c r="Y1941" s="72" t="s">
        <v>5245</v>
      </c>
      <c r="Z1941" s="74" t="s">
        <v>18</v>
      </c>
      <c r="AA1941" s="70"/>
      <c r="AB1941" s="70"/>
    </row>
    <row r="1942" spans="1:28" ht="20.100000000000001" customHeight="1">
      <c r="A1942" s="72" t="s">
        <v>303</v>
      </c>
      <c r="B1942" s="72" t="s">
        <v>7336</v>
      </c>
      <c r="C1942" s="75">
        <f t="shared" si="30"/>
        <v>25027490</v>
      </c>
      <c r="D1942" s="75" t="e">
        <f>MATCH(C1942,estadored!$B$26:$B$322,0)</f>
        <v>#N/A</v>
      </c>
      <c r="E1942" s="73" t="s">
        <v>7337</v>
      </c>
      <c r="F1942" s="74" t="s">
        <v>5019</v>
      </c>
      <c r="G1942" s="74" t="s">
        <v>19</v>
      </c>
      <c r="H1942" s="74" t="s">
        <v>20</v>
      </c>
      <c r="I1942" s="74" t="s">
        <v>14</v>
      </c>
      <c r="J1942" s="72" t="s">
        <v>15</v>
      </c>
      <c r="K1942" s="72" t="s">
        <v>160</v>
      </c>
      <c r="L1942" s="72" t="s">
        <v>175</v>
      </c>
      <c r="M1942" s="72" t="s">
        <v>7198</v>
      </c>
      <c r="N1942" s="72">
        <v>8</v>
      </c>
      <c r="O1942" s="72">
        <v>57</v>
      </c>
      <c r="P1942" s="72">
        <v>14</v>
      </c>
      <c r="Q1942" s="72" t="s">
        <v>5021</v>
      </c>
      <c r="R1942" s="72">
        <v>8.9538888888888888</v>
      </c>
      <c r="S1942" s="72">
        <v>74</v>
      </c>
      <c r="T1942" s="75">
        <v>3</v>
      </c>
      <c r="U1942" s="75">
        <v>15</v>
      </c>
      <c r="V1942" s="75" t="s">
        <v>5022</v>
      </c>
      <c r="W1942" s="75">
        <v>-74.05416666666666</v>
      </c>
      <c r="X1942" s="76" t="s">
        <v>5098</v>
      </c>
      <c r="Y1942" s="72" t="s">
        <v>7320</v>
      </c>
      <c r="Z1942" s="74" t="s">
        <v>18</v>
      </c>
      <c r="AA1942" s="70"/>
      <c r="AB1942" s="70"/>
    </row>
    <row r="1943" spans="1:28" ht="20.100000000000001" customHeight="1">
      <c r="A1943" s="72" t="s">
        <v>1137</v>
      </c>
      <c r="B1943" s="72" t="s">
        <v>4411</v>
      </c>
      <c r="C1943" s="75">
        <f t="shared" si="30"/>
        <v>26115090</v>
      </c>
      <c r="D1943" s="75">
        <f>MATCH(C1943,estadored!$B$26:$B$322,0)</f>
        <v>112</v>
      </c>
      <c r="E1943" s="73" t="s">
        <v>1206</v>
      </c>
      <c r="F1943" s="74" t="s">
        <v>38</v>
      </c>
      <c r="G1943" s="74" t="s">
        <v>12</v>
      </c>
      <c r="H1943" s="74" t="s">
        <v>64</v>
      </c>
      <c r="I1943" s="74" t="s">
        <v>14</v>
      </c>
      <c r="J1943" s="72" t="s">
        <v>15</v>
      </c>
      <c r="K1943" s="72" t="s">
        <v>1205</v>
      </c>
      <c r="L1943" s="72" t="s">
        <v>1146</v>
      </c>
      <c r="M1943" s="72" t="s">
        <v>1204</v>
      </c>
      <c r="N1943" s="72">
        <v>4</v>
      </c>
      <c r="O1943" s="72">
        <v>46</v>
      </c>
      <c r="P1943" s="72">
        <v>32.1</v>
      </c>
      <c r="Q1943" s="72" t="s">
        <v>5021</v>
      </c>
      <c r="R1943" s="72">
        <v>4.7755833333333335</v>
      </c>
      <c r="S1943" s="72">
        <v>76</v>
      </c>
      <c r="T1943" s="75">
        <v>8</v>
      </c>
      <c r="U1943" s="75">
        <v>39.4</v>
      </c>
      <c r="V1943" s="75" t="s">
        <v>5022</v>
      </c>
      <c r="W1943" s="75">
        <v>-76.144277777777788</v>
      </c>
      <c r="X1943" s="76" t="s">
        <v>1207</v>
      </c>
      <c r="Y1943" s="72" t="s">
        <v>1201</v>
      </c>
      <c r="Z1943" s="74" t="s">
        <v>18</v>
      </c>
      <c r="AA1943" s="70"/>
      <c r="AB1943" s="70"/>
    </row>
    <row r="1944" spans="1:28" ht="20.100000000000001" customHeight="1">
      <c r="A1944" s="72" t="s">
        <v>11</v>
      </c>
      <c r="B1944" s="72" t="s">
        <v>2575</v>
      </c>
      <c r="C1944" s="75">
        <f t="shared" si="30"/>
        <v>26247050</v>
      </c>
      <c r="D1944" s="75">
        <f>MATCH(C1944,estadored!$B$26:$B$322,0)</f>
        <v>113</v>
      </c>
      <c r="E1944" s="73" t="s">
        <v>257</v>
      </c>
      <c r="F1944" s="74" t="s">
        <v>38</v>
      </c>
      <c r="G1944" s="74" t="s">
        <v>19</v>
      </c>
      <c r="H1944" s="74" t="s">
        <v>31</v>
      </c>
      <c r="I1944" s="74" t="s">
        <v>14</v>
      </c>
      <c r="J1944" s="72" t="s">
        <v>15</v>
      </c>
      <c r="K1944" s="72" t="s">
        <v>250</v>
      </c>
      <c r="L1944" s="72" t="s">
        <v>27</v>
      </c>
      <c r="M1944" s="72" t="s">
        <v>251</v>
      </c>
      <c r="N1944" s="72">
        <v>7</v>
      </c>
      <c r="O1944" s="72">
        <v>34</v>
      </c>
      <c r="P1944" s="72">
        <v>57.1</v>
      </c>
      <c r="Q1944" s="72" t="s">
        <v>5021</v>
      </c>
      <c r="R1944" s="72">
        <v>7.582527777777778</v>
      </c>
      <c r="S1944" s="72">
        <v>75</v>
      </c>
      <c r="T1944" s="75">
        <v>25</v>
      </c>
      <c r="U1944" s="75">
        <v>12.2</v>
      </c>
      <c r="V1944" s="75" t="s">
        <v>5022</v>
      </c>
      <c r="W1944" s="75">
        <v>-75.420055555555564</v>
      </c>
      <c r="X1944" s="76" t="s">
        <v>258</v>
      </c>
      <c r="Y1944" s="72" t="s">
        <v>54</v>
      </c>
      <c r="Z1944" s="74" t="s">
        <v>18</v>
      </c>
      <c r="AA1944" s="70"/>
      <c r="AB1944" s="70"/>
    </row>
    <row r="1945" spans="1:28" ht="20.100000000000001" customHeight="1">
      <c r="A1945" s="72" t="s">
        <v>763</v>
      </c>
      <c r="B1945" s="72" t="s">
        <v>11479</v>
      </c>
      <c r="C1945" s="75">
        <f t="shared" si="30"/>
        <v>35160000</v>
      </c>
      <c r="D1945" s="75" t="e">
        <f>MATCH(C1945,estadored!$B$26:$B$322,0)</f>
        <v>#N/A</v>
      </c>
      <c r="E1945" s="73" t="s">
        <v>849</v>
      </c>
      <c r="F1945" s="74" t="s">
        <v>38</v>
      </c>
      <c r="G1945" s="74" t="s">
        <v>12</v>
      </c>
      <c r="H1945" s="74" t="s">
        <v>13</v>
      </c>
      <c r="I1945" s="74" t="s">
        <v>14</v>
      </c>
      <c r="J1945" s="72" t="s">
        <v>15</v>
      </c>
      <c r="K1945" s="72" t="s">
        <v>850</v>
      </c>
      <c r="L1945" s="72" t="s">
        <v>173</v>
      </c>
      <c r="M1945" s="72" t="s">
        <v>783</v>
      </c>
      <c r="N1945" s="72">
        <v>5</v>
      </c>
      <c r="O1945" s="72">
        <v>36</v>
      </c>
      <c r="P1945" s="72">
        <v>51.4</v>
      </c>
      <c r="Q1945" s="72" t="s">
        <v>5021</v>
      </c>
      <c r="R1945" s="72">
        <v>5.6142777777777777</v>
      </c>
      <c r="S1945" s="72">
        <v>72</v>
      </c>
      <c r="T1945" s="75">
        <v>52</v>
      </c>
      <c r="U1945" s="75">
        <v>2.9</v>
      </c>
      <c r="V1945" s="75" t="s">
        <v>5022</v>
      </c>
      <c r="W1945" s="75">
        <v>-72.867472222222219</v>
      </c>
      <c r="X1945" s="76" t="s">
        <v>773</v>
      </c>
      <c r="Y1945" s="72" t="s">
        <v>851</v>
      </c>
      <c r="Z1945" s="74" t="s">
        <v>18</v>
      </c>
      <c r="AA1945" s="70"/>
      <c r="AB1945" s="70"/>
    </row>
    <row r="1946" spans="1:28" ht="20.100000000000001" customHeight="1">
      <c r="A1946" s="72" t="s">
        <v>11</v>
      </c>
      <c r="B1946" s="72" t="s">
        <v>5800</v>
      </c>
      <c r="C1946" s="75">
        <f t="shared" si="30"/>
        <v>25027270</v>
      </c>
      <c r="D1946" s="75" t="e">
        <f>MATCH(C1946,estadored!$B$26:$B$322,0)</f>
        <v>#N/A</v>
      </c>
      <c r="E1946" s="73" t="s">
        <v>5801</v>
      </c>
      <c r="F1946" s="74" t="s">
        <v>5019</v>
      </c>
      <c r="G1946" s="74" t="s">
        <v>19</v>
      </c>
      <c r="H1946" s="74" t="s">
        <v>20</v>
      </c>
      <c r="I1946" s="74" t="s">
        <v>14</v>
      </c>
      <c r="J1946" s="72" t="s">
        <v>15</v>
      </c>
      <c r="K1946" s="72" t="s">
        <v>174</v>
      </c>
      <c r="L1946" s="72" t="s">
        <v>27</v>
      </c>
      <c r="M1946" s="72" t="s">
        <v>176</v>
      </c>
      <c r="N1946" s="72">
        <v>8</v>
      </c>
      <c r="O1946" s="72">
        <v>6</v>
      </c>
      <c r="P1946" s="72">
        <v>8.6999999999999993</v>
      </c>
      <c r="Q1946" s="72" t="s">
        <v>5021</v>
      </c>
      <c r="R1946" s="72">
        <v>8.1024166666666666</v>
      </c>
      <c r="S1946" s="72">
        <v>74</v>
      </c>
      <c r="T1946" s="75">
        <v>46</v>
      </c>
      <c r="U1946" s="75">
        <v>24.4</v>
      </c>
      <c r="V1946" s="75" t="s">
        <v>5022</v>
      </c>
      <c r="W1946" s="75">
        <v>-74.773444444444451</v>
      </c>
      <c r="X1946" s="76" t="s">
        <v>55</v>
      </c>
      <c r="Y1946" s="72" t="s">
        <v>5802</v>
      </c>
      <c r="Z1946" s="74" t="s">
        <v>18</v>
      </c>
      <c r="AA1946" s="70"/>
      <c r="AB1946" s="70"/>
    </row>
    <row r="1947" spans="1:28" ht="20.100000000000001" customHeight="1">
      <c r="A1947" s="72" t="s">
        <v>303</v>
      </c>
      <c r="B1947" s="72" t="s">
        <v>3054</v>
      </c>
      <c r="C1947" s="75">
        <f t="shared" si="30"/>
        <v>29045180</v>
      </c>
      <c r="D1947" s="75">
        <f>MATCH(C1947,estadored!$B$26:$B$322,0)</f>
        <v>59</v>
      </c>
      <c r="E1947" s="73" t="s">
        <v>473</v>
      </c>
      <c r="F1947" s="74" t="s">
        <v>38</v>
      </c>
      <c r="G1947" s="74" t="s">
        <v>12</v>
      </c>
      <c r="H1947" s="74" t="s">
        <v>64</v>
      </c>
      <c r="I1947" s="74" t="s">
        <v>24</v>
      </c>
      <c r="J1947" s="72" t="s">
        <v>15</v>
      </c>
      <c r="K1947" s="72" t="s">
        <v>160</v>
      </c>
      <c r="L1947" s="72" t="s">
        <v>307</v>
      </c>
      <c r="M1947" s="72" t="s">
        <v>368</v>
      </c>
      <c r="N1947" s="72">
        <v>11</v>
      </c>
      <c r="O1947" s="72">
        <v>2</v>
      </c>
      <c r="P1947" s="72">
        <v>24</v>
      </c>
      <c r="Q1947" s="72" t="s">
        <v>5021</v>
      </c>
      <c r="R1947" s="72">
        <v>11.04</v>
      </c>
      <c r="S1947" s="72">
        <v>74</v>
      </c>
      <c r="T1947" s="75">
        <v>49</v>
      </c>
      <c r="U1947" s="75">
        <v>15</v>
      </c>
      <c r="V1947" s="75" t="s">
        <v>5022</v>
      </c>
      <c r="W1947" s="75">
        <v>-74.820833333333326</v>
      </c>
      <c r="X1947" s="76" t="s">
        <v>77</v>
      </c>
      <c r="Y1947" s="72" t="s">
        <v>474</v>
      </c>
      <c r="Z1947" s="74" t="s">
        <v>30</v>
      </c>
      <c r="AA1947" s="70"/>
      <c r="AB1947" s="70"/>
    </row>
    <row r="1948" spans="1:28" ht="20.100000000000001" customHeight="1">
      <c r="A1948" s="72" t="s">
        <v>11</v>
      </c>
      <c r="B1948" s="72" t="s">
        <v>2596</v>
      </c>
      <c r="C1948" s="75">
        <f t="shared" si="30"/>
        <v>25027200</v>
      </c>
      <c r="D1948" s="75">
        <f>MATCH(C1948,estadored!$B$26:$B$322,0)</f>
        <v>114</v>
      </c>
      <c r="E1948" s="73" t="s">
        <v>187</v>
      </c>
      <c r="F1948" s="74" t="s">
        <v>38</v>
      </c>
      <c r="G1948" s="74" t="s">
        <v>39</v>
      </c>
      <c r="H1948" s="74" t="s">
        <v>31</v>
      </c>
      <c r="I1948" s="74" t="s">
        <v>14</v>
      </c>
      <c r="J1948" s="72" t="s">
        <v>15</v>
      </c>
      <c r="K1948" s="72" t="s">
        <v>174</v>
      </c>
      <c r="L1948" s="72" t="s">
        <v>175</v>
      </c>
      <c r="M1948" s="72" t="s">
        <v>177</v>
      </c>
      <c r="N1948" s="72">
        <v>8</v>
      </c>
      <c r="O1948" s="72">
        <v>23</v>
      </c>
      <c r="P1948" s="72">
        <v>14.7</v>
      </c>
      <c r="Q1948" s="72" t="s">
        <v>5021</v>
      </c>
      <c r="R1948" s="72">
        <v>8.3874166666666667</v>
      </c>
      <c r="S1948" s="72">
        <v>74</v>
      </c>
      <c r="T1948" s="75">
        <v>33</v>
      </c>
      <c r="U1948" s="75">
        <v>47.4</v>
      </c>
      <c r="V1948" s="75" t="s">
        <v>5022</v>
      </c>
      <c r="W1948" s="75">
        <v>-74.56316666666666</v>
      </c>
      <c r="X1948" s="76" t="s">
        <v>110</v>
      </c>
      <c r="Y1948" s="72" t="s">
        <v>188</v>
      </c>
      <c r="Z1948" s="74" t="s">
        <v>18</v>
      </c>
      <c r="AA1948" s="70"/>
      <c r="AB1948" s="70"/>
    </row>
    <row r="1949" spans="1:28" ht="20.100000000000001" customHeight="1">
      <c r="A1949" s="72" t="s">
        <v>564</v>
      </c>
      <c r="B1949" s="72" t="s">
        <v>9220</v>
      </c>
      <c r="C1949" s="75">
        <f t="shared" si="30"/>
        <v>21115140</v>
      </c>
      <c r="D1949" s="75" t="e">
        <f>MATCH(C1949,estadored!$B$26:$B$322,0)</f>
        <v>#N/A</v>
      </c>
      <c r="E1949" s="73" t="s">
        <v>9221</v>
      </c>
      <c r="F1949" s="74" t="s">
        <v>5019</v>
      </c>
      <c r="G1949" s="74" t="s">
        <v>12</v>
      </c>
      <c r="H1949" s="74" t="s">
        <v>26</v>
      </c>
      <c r="I1949" s="74" t="s">
        <v>14</v>
      </c>
      <c r="J1949" s="72" t="s">
        <v>15</v>
      </c>
      <c r="K1949" s="72" t="s">
        <v>621</v>
      </c>
      <c r="L1949" s="72" t="s">
        <v>566</v>
      </c>
      <c r="M1949" s="72" t="s">
        <v>620</v>
      </c>
      <c r="N1949" s="72">
        <v>3</v>
      </c>
      <c r="O1949" s="72">
        <v>5</v>
      </c>
      <c r="P1949" s="72">
        <v>38.4</v>
      </c>
      <c r="Q1949" s="72" t="s">
        <v>5021</v>
      </c>
      <c r="R1949" s="72">
        <v>3.0940000000000003</v>
      </c>
      <c r="S1949" s="72">
        <v>74</v>
      </c>
      <c r="T1949" s="75">
        <v>55</v>
      </c>
      <c r="U1949" s="75">
        <v>16</v>
      </c>
      <c r="V1949" s="75" t="s">
        <v>5022</v>
      </c>
      <c r="W1949" s="75">
        <v>-74.921111111111117</v>
      </c>
      <c r="X1949" s="76" t="s">
        <v>5505</v>
      </c>
      <c r="Y1949" s="72" t="s">
        <v>6716</v>
      </c>
      <c r="Z1949" s="74" t="s">
        <v>18</v>
      </c>
      <c r="AA1949" s="70"/>
      <c r="AB1949" s="70"/>
    </row>
    <row r="1950" spans="1:28" ht="20.100000000000001" customHeight="1">
      <c r="A1950" s="72" t="s">
        <v>11</v>
      </c>
      <c r="B1950" s="72" t="s">
        <v>6307</v>
      </c>
      <c r="C1950" s="75">
        <f t="shared" si="30"/>
        <v>27011270</v>
      </c>
      <c r="D1950" s="75" t="e">
        <f>MATCH(C1950,estadored!$B$26:$B$322,0)</f>
        <v>#N/A</v>
      </c>
      <c r="E1950" s="73" t="s">
        <v>6308</v>
      </c>
      <c r="F1950" s="74" t="s">
        <v>5019</v>
      </c>
      <c r="G1950" s="74" t="s">
        <v>12</v>
      </c>
      <c r="H1950" s="74" t="s">
        <v>13</v>
      </c>
      <c r="I1950" s="74" t="s">
        <v>14</v>
      </c>
      <c r="J1950" s="72" t="s">
        <v>15</v>
      </c>
      <c r="K1950" s="72" t="s">
        <v>263</v>
      </c>
      <c r="L1950" s="72" t="s">
        <v>27</v>
      </c>
      <c r="M1950" s="72" t="s">
        <v>221</v>
      </c>
      <c r="N1950" s="72">
        <v>6</v>
      </c>
      <c r="O1950" s="72">
        <v>14</v>
      </c>
      <c r="P1950" s="72">
        <v>47.1</v>
      </c>
      <c r="Q1950" s="72" t="s">
        <v>5021</v>
      </c>
      <c r="R1950" s="72">
        <v>6.2464166666666667</v>
      </c>
      <c r="S1950" s="72">
        <v>75</v>
      </c>
      <c r="T1950" s="75">
        <v>35</v>
      </c>
      <c r="U1950" s="75">
        <v>27.8</v>
      </c>
      <c r="V1950" s="75" t="s">
        <v>5022</v>
      </c>
      <c r="W1950" s="75">
        <v>-75.591055555555556</v>
      </c>
      <c r="X1950" s="76" t="s">
        <v>6309</v>
      </c>
      <c r="Y1950" s="72" t="s">
        <v>6310</v>
      </c>
      <c r="Z1950" s="74" t="s">
        <v>18</v>
      </c>
      <c r="AA1950" s="70"/>
      <c r="AB1950" s="70"/>
    </row>
    <row r="1951" spans="1:28" ht="20.100000000000001" customHeight="1">
      <c r="A1951" s="72" t="s">
        <v>564</v>
      </c>
      <c r="B1951" s="72" t="s">
        <v>9370</v>
      </c>
      <c r="C1951" s="75">
        <f t="shared" si="30"/>
        <v>21145070</v>
      </c>
      <c r="D1951" s="75" t="e">
        <f>MATCH(C1951,estadored!$B$26:$B$322,0)</f>
        <v>#N/A</v>
      </c>
      <c r="E1951" s="73" t="s">
        <v>9371</v>
      </c>
      <c r="F1951" s="74" t="s">
        <v>5019</v>
      </c>
      <c r="G1951" s="74" t="s">
        <v>12</v>
      </c>
      <c r="H1951" s="74" t="s">
        <v>26</v>
      </c>
      <c r="I1951" s="74" t="s">
        <v>14</v>
      </c>
      <c r="J1951" s="72" t="s">
        <v>15</v>
      </c>
      <c r="K1951" s="72" t="s">
        <v>9372</v>
      </c>
      <c r="L1951" s="72" t="s">
        <v>566</v>
      </c>
      <c r="M1951" s="72" t="s">
        <v>1965</v>
      </c>
      <c r="N1951" s="72">
        <v>3</v>
      </c>
      <c r="O1951" s="72">
        <v>18</v>
      </c>
      <c r="P1951" s="72">
        <v>39.700000000000003</v>
      </c>
      <c r="Q1951" s="72" t="s">
        <v>5021</v>
      </c>
      <c r="R1951" s="72">
        <v>3.3110277777777775</v>
      </c>
      <c r="S1951" s="72">
        <v>74</v>
      </c>
      <c r="T1951" s="75">
        <v>42</v>
      </c>
      <c r="U1951" s="75">
        <v>10.4</v>
      </c>
      <c r="V1951" s="75" t="s">
        <v>5022</v>
      </c>
      <c r="W1951" s="75">
        <v>-74.702888888888893</v>
      </c>
      <c r="X1951" s="76" t="s">
        <v>9373</v>
      </c>
      <c r="Y1951" s="72" t="s">
        <v>83</v>
      </c>
      <c r="Z1951" s="74" t="s">
        <v>18</v>
      </c>
      <c r="AA1951" s="70"/>
      <c r="AB1951" s="70"/>
    </row>
    <row r="1952" spans="1:28" ht="20.100000000000001" customHeight="1">
      <c r="A1952" s="72" t="s">
        <v>493</v>
      </c>
      <c r="B1952" s="72" t="s">
        <v>7988</v>
      </c>
      <c r="C1952" s="75">
        <f t="shared" si="30"/>
        <v>32060050</v>
      </c>
      <c r="D1952" s="75" t="e">
        <f>MATCH(C1952,estadored!$B$26:$B$322,0)</f>
        <v>#N/A</v>
      </c>
      <c r="E1952" s="73" t="s">
        <v>7989</v>
      </c>
      <c r="F1952" s="74" t="s">
        <v>5019</v>
      </c>
      <c r="G1952" s="74" t="s">
        <v>12</v>
      </c>
      <c r="H1952" s="74" t="s">
        <v>13</v>
      </c>
      <c r="I1952" s="74" t="s">
        <v>24</v>
      </c>
      <c r="J1952" s="72" t="s">
        <v>15</v>
      </c>
      <c r="K1952" s="72" t="s">
        <v>7984</v>
      </c>
      <c r="L1952" s="72" t="s">
        <v>501</v>
      </c>
      <c r="M1952" s="72" t="s">
        <v>7990</v>
      </c>
      <c r="N1952" s="72">
        <v>3</v>
      </c>
      <c r="O1952" s="72">
        <v>32</v>
      </c>
      <c r="P1952" s="72">
        <v>0</v>
      </c>
      <c r="Q1952" s="72" t="s">
        <v>5021</v>
      </c>
      <c r="R1952" s="72">
        <v>3.5333333333333332</v>
      </c>
      <c r="S1952" s="72">
        <v>74</v>
      </c>
      <c r="T1952" s="75">
        <v>1</v>
      </c>
      <c r="U1952" s="75">
        <v>0</v>
      </c>
      <c r="V1952" s="75" t="s">
        <v>5022</v>
      </c>
      <c r="W1952" s="75">
        <v>-74.016666666666666</v>
      </c>
      <c r="X1952" s="76" t="s">
        <v>6152</v>
      </c>
      <c r="Y1952" s="72" t="s">
        <v>5824</v>
      </c>
      <c r="Z1952" s="74" t="s">
        <v>5154</v>
      </c>
      <c r="AA1952" s="70"/>
      <c r="AB1952" s="70"/>
    </row>
    <row r="1953" spans="1:28" ht="20.100000000000001" customHeight="1">
      <c r="A1953" s="72" t="s">
        <v>493</v>
      </c>
      <c r="B1953" s="72" t="s">
        <v>8000</v>
      </c>
      <c r="C1953" s="75">
        <f t="shared" si="30"/>
        <v>32065010</v>
      </c>
      <c r="D1953" s="75" t="e">
        <f>MATCH(C1953,estadored!$B$26:$B$322,0)</f>
        <v>#N/A</v>
      </c>
      <c r="E1953" s="73" t="s">
        <v>8001</v>
      </c>
      <c r="F1953" s="74" t="s">
        <v>5019</v>
      </c>
      <c r="G1953" s="74" t="s">
        <v>12</v>
      </c>
      <c r="H1953" s="74" t="s">
        <v>26</v>
      </c>
      <c r="I1953" s="74" t="s">
        <v>14</v>
      </c>
      <c r="J1953" s="72" t="s">
        <v>15</v>
      </c>
      <c r="K1953" s="72" t="s">
        <v>7984</v>
      </c>
      <c r="L1953" s="72" t="s">
        <v>501</v>
      </c>
      <c r="M1953" s="72" t="s">
        <v>7990</v>
      </c>
      <c r="N1953" s="72">
        <v>3</v>
      </c>
      <c r="O1953" s="72">
        <v>32</v>
      </c>
      <c r="P1953" s="72">
        <v>0</v>
      </c>
      <c r="Q1953" s="72" t="s">
        <v>5021</v>
      </c>
      <c r="R1953" s="72">
        <v>3.5333333333333332</v>
      </c>
      <c r="S1953" s="72">
        <v>74</v>
      </c>
      <c r="T1953" s="75">
        <v>1</v>
      </c>
      <c r="U1953" s="75">
        <v>0</v>
      </c>
      <c r="V1953" s="75" t="s">
        <v>5022</v>
      </c>
      <c r="W1953" s="75">
        <v>-74.016666666666666</v>
      </c>
      <c r="X1953" s="76" t="s">
        <v>6152</v>
      </c>
      <c r="Y1953" s="72" t="s">
        <v>8002</v>
      </c>
      <c r="Z1953" s="74" t="s">
        <v>18</v>
      </c>
      <c r="AA1953" s="70"/>
      <c r="AB1953" s="70"/>
    </row>
    <row r="1954" spans="1:28" ht="20.100000000000001" customHeight="1">
      <c r="A1954" s="72" t="s">
        <v>493</v>
      </c>
      <c r="B1954" s="72" t="s">
        <v>8003</v>
      </c>
      <c r="C1954" s="75">
        <f t="shared" si="30"/>
        <v>32067020</v>
      </c>
      <c r="D1954" s="75" t="e">
        <f>MATCH(C1954,estadored!$B$26:$B$322,0)</f>
        <v>#N/A</v>
      </c>
      <c r="E1954" s="73" t="s">
        <v>8004</v>
      </c>
      <c r="F1954" s="74" t="s">
        <v>5019</v>
      </c>
      <c r="G1954" s="74" t="s">
        <v>19</v>
      </c>
      <c r="H1954" s="74" t="s">
        <v>31</v>
      </c>
      <c r="I1954" s="74" t="s">
        <v>24</v>
      </c>
      <c r="J1954" s="72" t="s">
        <v>15</v>
      </c>
      <c r="K1954" s="72" t="s">
        <v>7984</v>
      </c>
      <c r="L1954" s="72" t="s">
        <v>501</v>
      </c>
      <c r="M1954" s="72" t="s">
        <v>7990</v>
      </c>
      <c r="N1954" s="72">
        <v>3</v>
      </c>
      <c r="O1954" s="72">
        <v>32</v>
      </c>
      <c r="P1954" s="72">
        <v>0</v>
      </c>
      <c r="Q1954" s="72" t="s">
        <v>5021</v>
      </c>
      <c r="R1954" s="72">
        <v>3.5333333333333332</v>
      </c>
      <c r="S1954" s="72">
        <v>74</v>
      </c>
      <c r="T1954" s="75">
        <v>1</v>
      </c>
      <c r="U1954" s="75">
        <v>0</v>
      </c>
      <c r="V1954" s="75" t="s">
        <v>5022</v>
      </c>
      <c r="W1954" s="75">
        <v>-74.016666666666666</v>
      </c>
      <c r="X1954" s="76" t="s">
        <v>8005</v>
      </c>
      <c r="Y1954" s="72" t="s">
        <v>7008</v>
      </c>
      <c r="Z1954" s="74" t="s">
        <v>8006</v>
      </c>
      <c r="AA1954" s="70"/>
      <c r="AB1954" s="70"/>
    </row>
    <row r="1955" spans="1:28" ht="20.100000000000001" customHeight="1">
      <c r="A1955" s="72" t="s">
        <v>493</v>
      </c>
      <c r="B1955" s="72" t="s">
        <v>7994</v>
      </c>
      <c r="C1955" s="75">
        <f t="shared" si="30"/>
        <v>32060090</v>
      </c>
      <c r="D1955" s="75" t="e">
        <f>MATCH(C1955,estadored!$B$26:$B$322,0)</f>
        <v>#N/A</v>
      </c>
      <c r="E1955" s="73" t="s">
        <v>7995</v>
      </c>
      <c r="F1955" s="74" t="s">
        <v>5019</v>
      </c>
      <c r="G1955" s="74" t="s">
        <v>12</v>
      </c>
      <c r="H1955" s="74" t="s">
        <v>13</v>
      </c>
      <c r="I1955" s="74" t="s">
        <v>14</v>
      </c>
      <c r="J1955" s="72" t="s">
        <v>15</v>
      </c>
      <c r="K1955" s="72" t="s">
        <v>7984</v>
      </c>
      <c r="L1955" s="72" t="s">
        <v>501</v>
      </c>
      <c r="M1955" s="72" t="s">
        <v>7990</v>
      </c>
      <c r="N1955" s="72">
        <v>3</v>
      </c>
      <c r="O1955" s="72">
        <v>34</v>
      </c>
      <c r="P1955" s="72">
        <v>34.4</v>
      </c>
      <c r="Q1955" s="72" t="s">
        <v>5021</v>
      </c>
      <c r="R1955" s="72">
        <v>3.576222222222222</v>
      </c>
      <c r="S1955" s="72">
        <v>74</v>
      </c>
      <c r="T1955" s="75">
        <v>3</v>
      </c>
      <c r="U1955" s="75">
        <v>34.700000000000003</v>
      </c>
      <c r="V1955" s="75" t="s">
        <v>5022</v>
      </c>
      <c r="W1955" s="75">
        <v>-74.059638888888884</v>
      </c>
      <c r="X1955" s="76" t="s">
        <v>7996</v>
      </c>
      <c r="Y1955" s="72" t="s">
        <v>7008</v>
      </c>
      <c r="Z1955" s="74" t="s">
        <v>18</v>
      </c>
      <c r="AA1955" s="70"/>
      <c r="AB1955" s="70"/>
    </row>
    <row r="1956" spans="1:28" ht="20.100000000000001" customHeight="1">
      <c r="A1956" s="72" t="s">
        <v>303</v>
      </c>
      <c r="B1956" s="72" t="s">
        <v>7853</v>
      </c>
      <c r="C1956" s="75">
        <f t="shared" si="30"/>
        <v>29040200</v>
      </c>
      <c r="D1956" s="75" t="e">
        <f>MATCH(C1956,estadored!$B$26:$B$322,0)</f>
        <v>#N/A</v>
      </c>
      <c r="E1956" s="73" t="s">
        <v>7854</v>
      </c>
      <c r="F1956" s="74" t="s">
        <v>5019</v>
      </c>
      <c r="G1956" s="74" t="s">
        <v>12</v>
      </c>
      <c r="H1956" s="74" t="s">
        <v>13</v>
      </c>
      <c r="I1956" s="74" t="s">
        <v>14</v>
      </c>
      <c r="J1956" s="72" t="s">
        <v>15</v>
      </c>
      <c r="K1956" s="72" t="s">
        <v>160</v>
      </c>
      <c r="L1956" s="72" t="s">
        <v>307</v>
      </c>
      <c r="M1956" s="72" t="s">
        <v>7855</v>
      </c>
      <c r="N1956" s="72">
        <v>10</v>
      </c>
      <c r="O1956" s="72">
        <v>31</v>
      </c>
      <c r="P1956" s="72">
        <v>18.2</v>
      </c>
      <c r="Q1956" s="72" t="s">
        <v>5021</v>
      </c>
      <c r="R1956" s="72">
        <v>10.521722222222223</v>
      </c>
      <c r="S1956" s="72">
        <v>74</v>
      </c>
      <c r="T1956" s="75">
        <v>53</v>
      </c>
      <c r="U1956" s="75">
        <v>26.8</v>
      </c>
      <c r="V1956" s="75" t="s">
        <v>5022</v>
      </c>
      <c r="W1956" s="75">
        <v>-74.890777777777785</v>
      </c>
      <c r="X1956" s="76" t="s">
        <v>183</v>
      </c>
      <c r="Y1956" s="72" t="s">
        <v>5773</v>
      </c>
      <c r="Z1956" s="74" t="s">
        <v>18</v>
      </c>
      <c r="AA1956" s="70"/>
      <c r="AB1956" s="70"/>
    </row>
    <row r="1957" spans="1:28" ht="20.100000000000001" customHeight="1">
      <c r="A1957" s="72" t="s">
        <v>303</v>
      </c>
      <c r="B1957" s="72" t="s">
        <v>7911</v>
      </c>
      <c r="C1957" s="75">
        <f t="shared" si="30"/>
        <v>29057002</v>
      </c>
      <c r="D1957" s="75">
        <f>MATCH(C1957,estadored!$B$26:$B$322,0)</f>
        <v>280</v>
      </c>
      <c r="E1957" s="73" t="s">
        <v>483</v>
      </c>
      <c r="F1957" s="74" t="s">
        <v>38</v>
      </c>
      <c r="G1957" s="74" t="s">
        <v>39</v>
      </c>
      <c r="H1957" s="74" t="s">
        <v>31</v>
      </c>
      <c r="I1957" s="74" t="s">
        <v>14</v>
      </c>
      <c r="J1957" s="72" t="s">
        <v>15</v>
      </c>
      <c r="K1957" s="72" t="s">
        <v>18</v>
      </c>
      <c r="L1957" s="72" t="s">
        <v>175</v>
      </c>
      <c r="M1957" s="72" t="s">
        <v>304</v>
      </c>
      <c r="N1957" s="72">
        <v>10</v>
      </c>
      <c r="O1957" s="72">
        <v>14</v>
      </c>
      <c r="P1957" s="72">
        <v>15.6</v>
      </c>
      <c r="Q1957" s="72" t="s">
        <v>5021</v>
      </c>
      <c r="R1957" s="72">
        <v>10.237666666666666</v>
      </c>
      <c r="S1957" s="72">
        <v>75</v>
      </c>
      <c r="T1957" s="75">
        <v>31</v>
      </c>
      <c r="U1957" s="75">
        <v>7.9</v>
      </c>
      <c r="V1957" s="75" t="s">
        <v>5022</v>
      </c>
      <c r="W1957" s="75">
        <v>-75.518861111111107</v>
      </c>
      <c r="X1957" s="76" t="s">
        <v>84</v>
      </c>
      <c r="Y1957" s="72" t="s">
        <v>484</v>
      </c>
      <c r="Z1957" s="74" t="s">
        <v>18</v>
      </c>
      <c r="AA1957" s="70"/>
      <c r="AB1957" s="70"/>
    </row>
    <row r="1958" spans="1:28" ht="20.100000000000001" customHeight="1">
      <c r="A1958" s="72" t="s">
        <v>1371</v>
      </c>
      <c r="B1958" s="72" t="s">
        <v>16147</v>
      </c>
      <c r="C1958" s="75">
        <f t="shared" si="30"/>
        <v>24010070</v>
      </c>
      <c r="D1958" s="75" t="e">
        <f>MATCH(C1958,estadored!$B$26:$B$322,0)</f>
        <v>#N/A</v>
      </c>
      <c r="E1958" s="73" t="s">
        <v>16148</v>
      </c>
      <c r="F1958" s="74" t="s">
        <v>5019</v>
      </c>
      <c r="G1958" s="74" t="s">
        <v>12</v>
      </c>
      <c r="H1958" s="74" t="s">
        <v>13</v>
      </c>
      <c r="I1958" s="74" t="s">
        <v>14</v>
      </c>
      <c r="J1958" s="72" t="s">
        <v>15</v>
      </c>
      <c r="K1958" s="72" t="s">
        <v>16149</v>
      </c>
      <c r="L1958" s="72" t="s">
        <v>522</v>
      </c>
      <c r="M1958" s="72" t="s">
        <v>16150</v>
      </c>
      <c r="N1958" s="72">
        <v>5</v>
      </c>
      <c r="O1958" s="72">
        <v>18</v>
      </c>
      <c r="P1958" s="72">
        <v>11.5</v>
      </c>
      <c r="Q1958" s="72" t="s">
        <v>5021</v>
      </c>
      <c r="R1958" s="72">
        <v>5.3031944444444443</v>
      </c>
      <c r="S1958" s="72">
        <v>73</v>
      </c>
      <c r="T1958" s="75">
        <v>42</v>
      </c>
      <c r="U1958" s="75">
        <v>35.1</v>
      </c>
      <c r="V1958" s="75" t="s">
        <v>5022</v>
      </c>
      <c r="W1958" s="75">
        <v>-73.70975</v>
      </c>
      <c r="X1958" s="76" t="s">
        <v>10940</v>
      </c>
      <c r="Y1958" s="72" t="s">
        <v>7102</v>
      </c>
      <c r="Z1958" s="74" t="s">
        <v>18</v>
      </c>
      <c r="AA1958" s="70"/>
      <c r="AB1958" s="70"/>
    </row>
    <row r="1959" spans="1:28" ht="20.100000000000001" customHeight="1">
      <c r="A1959" s="72" t="s">
        <v>674</v>
      </c>
      <c r="B1959" s="72" t="s">
        <v>10296</v>
      </c>
      <c r="C1959" s="75">
        <f t="shared" si="30"/>
        <v>28020590</v>
      </c>
      <c r="D1959" s="75" t="e">
        <f>MATCH(C1959,estadored!$B$26:$B$322,0)</f>
        <v>#N/A</v>
      </c>
      <c r="E1959" s="73" t="s">
        <v>10297</v>
      </c>
      <c r="F1959" s="74" t="s">
        <v>5019</v>
      </c>
      <c r="G1959" s="74" t="s">
        <v>12</v>
      </c>
      <c r="H1959" s="74" t="s">
        <v>13</v>
      </c>
      <c r="I1959" s="74" t="s">
        <v>14</v>
      </c>
      <c r="J1959" s="72" t="s">
        <v>15</v>
      </c>
      <c r="K1959" s="72" t="s">
        <v>10273</v>
      </c>
      <c r="L1959" s="72" t="s">
        <v>424</v>
      </c>
      <c r="M1959" s="72" t="s">
        <v>6635</v>
      </c>
      <c r="N1959" s="72">
        <v>10</v>
      </c>
      <c r="O1959" s="72">
        <v>9</v>
      </c>
      <c r="P1959" s="72">
        <v>8.6</v>
      </c>
      <c r="Q1959" s="72" t="s">
        <v>5021</v>
      </c>
      <c r="R1959" s="72">
        <v>10.15238888888889</v>
      </c>
      <c r="S1959" s="72">
        <v>73</v>
      </c>
      <c r="T1959" s="75">
        <v>13</v>
      </c>
      <c r="U1959" s="75">
        <v>18.2</v>
      </c>
      <c r="V1959" s="75" t="s">
        <v>5022</v>
      </c>
      <c r="W1959" s="75">
        <v>-73.221722222222226</v>
      </c>
      <c r="X1959" s="76" t="s">
        <v>6711</v>
      </c>
      <c r="Y1959" s="72" t="s">
        <v>9945</v>
      </c>
      <c r="Z1959" s="74" t="s">
        <v>18</v>
      </c>
      <c r="AA1959" s="70"/>
      <c r="AB1959" s="70"/>
    </row>
    <row r="1960" spans="1:28" ht="20.100000000000001" customHeight="1">
      <c r="A1960" s="72" t="s">
        <v>1371</v>
      </c>
      <c r="B1960" s="72" t="s">
        <v>16381</v>
      </c>
      <c r="C1960" s="75">
        <f t="shared" si="30"/>
        <v>48017010</v>
      </c>
      <c r="D1960" s="75" t="e">
        <f>MATCH(C1960,estadored!$B$26:$B$322,0)</f>
        <v>#N/A</v>
      </c>
      <c r="E1960" s="73" t="s">
        <v>16382</v>
      </c>
      <c r="F1960" s="74" t="s">
        <v>5019</v>
      </c>
      <c r="G1960" s="74" t="s">
        <v>19</v>
      </c>
      <c r="H1960" s="74" t="s">
        <v>31</v>
      </c>
      <c r="I1960" s="74" t="s">
        <v>14</v>
      </c>
      <c r="J1960" s="72" t="s">
        <v>15</v>
      </c>
      <c r="K1960" s="72" t="s">
        <v>662</v>
      </c>
      <c r="L1960" s="72" t="s">
        <v>662</v>
      </c>
      <c r="M1960" s="72" t="s">
        <v>1476</v>
      </c>
      <c r="N1960" s="72">
        <v>4</v>
      </c>
      <c r="O1960" s="72">
        <v>13</v>
      </c>
      <c r="P1960" s="72">
        <v>21.1</v>
      </c>
      <c r="Q1960" s="72" t="s">
        <v>9401</v>
      </c>
      <c r="R1960" s="72">
        <v>-4.2225277777777777</v>
      </c>
      <c r="S1960" s="72">
        <v>69</v>
      </c>
      <c r="T1960" s="75">
        <v>56</v>
      </c>
      <c r="U1960" s="75">
        <v>33.799999999999997</v>
      </c>
      <c r="V1960" s="75" t="s">
        <v>5022</v>
      </c>
      <c r="W1960" s="75">
        <v>-69.94272222222223</v>
      </c>
      <c r="X1960" s="76" t="s">
        <v>255</v>
      </c>
      <c r="Y1960" s="72" t="s">
        <v>6705</v>
      </c>
      <c r="Z1960" s="74" t="s">
        <v>18</v>
      </c>
      <c r="AA1960" s="70"/>
      <c r="AB1960" s="70"/>
    </row>
    <row r="1961" spans="1:28" ht="20.100000000000001" customHeight="1">
      <c r="A1961" s="72" t="s">
        <v>1299</v>
      </c>
      <c r="B1961" s="72" t="s">
        <v>15303</v>
      </c>
      <c r="C1961" s="75">
        <f t="shared" si="30"/>
        <v>21250500</v>
      </c>
      <c r="D1961" s="75" t="e">
        <f>MATCH(C1961,estadored!$B$26:$B$322,0)</f>
        <v>#N/A</v>
      </c>
      <c r="E1961" s="73" t="s">
        <v>15304</v>
      </c>
      <c r="F1961" s="74" t="s">
        <v>5019</v>
      </c>
      <c r="G1961" s="74" t="s">
        <v>12</v>
      </c>
      <c r="H1961" s="74" t="s">
        <v>13</v>
      </c>
      <c r="I1961" s="74" t="s">
        <v>14</v>
      </c>
      <c r="J1961" s="72" t="s">
        <v>15</v>
      </c>
      <c r="K1961" s="72" t="s">
        <v>1339</v>
      </c>
      <c r="L1961" s="72" t="s">
        <v>637</v>
      </c>
      <c r="M1961" s="72" t="s">
        <v>1344</v>
      </c>
      <c r="N1961" s="72">
        <v>4</v>
      </c>
      <c r="O1961" s="72">
        <v>55</v>
      </c>
      <c r="P1961" s="72">
        <v>18.8</v>
      </c>
      <c r="Q1961" s="72" t="s">
        <v>5021</v>
      </c>
      <c r="R1961" s="72">
        <v>4.9218888888888888</v>
      </c>
      <c r="S1961" s="72">
        <v>75</v>
      </c>
      <c r="T1961" s="75">
        <v>4</v>
      </c>
      <c r="U1961" s="75">
        <v>33.1</v>
      </c>
      <c r="V1961" s="75" t="s">
        <v>5022</v>
      </c>
      <c r="W1961" s="75">
        <v>-75.075861111111109</v>
      </c>
      <c r="X1961" s="76" t="s">
        <v>15305</v>
      </c>
      <c r="Y1961" s="72" t="s">
        <v>6885</v>
      </c>
      <c r="Z1961" s="74" t="s">
        <v>18</v>
      </c>
      <c r="AA1961" s="70"/>
      <c r="AB1961" s="70"/>
    </row>
    <row r="1962" spans="1:28" ht="20.100000000000001" customHeight="1">
      <c r="A1962" s="72" t="s">
        <v>564</v>
      </c>
      <c r="B1962" s="72" t="s">
        <v>8833</v>
      </c>
      <c r="C1962" s="75">
        <f t="shared" si="30"/>
        <v>21035040</v>
      </c>
      <c r="D1962" s="75" t="e">
        <f>MATCH(C1962,estadored!$B$26:$B$322,0)</f>
        <v>#N/A</v>
      </c>
      <c r="E1962" s="73" t="s">
        <v>8834</v>
      </c>
      <c r="F1962" s="74" t="s">
        <v>5019</v>
      </c>
      <c r="G1962" s="74" t="s">
        <v>12</v>
      </c>
      <c r="H1962" s="74" t="s">
        <v>26</v>
      </c>
      <c r="I1962" s="74" t="s">
        <v>14</v>
      </c>
      <c r="J1962" s="72" t="s">
        <v>15</v>
      </c>
      <c r="K1962" s="72" t="s">
        <v>582</v>
      </c>
      <c r="L1962" s="72" t="s">
        <v>566</v>
      </c>
      <c r="M1962" s="72" t="s">
        <v>582</v>
      </c>
      <c r="N1962" s="72">
        <v>1</v>
      </c>
      <c r="O1962" s="72">
        <v>52</v>
      </c>
      <c r="P1962" s="72">
        <v>6.2</v>
      </c>
      <c r="Q1962" s="72" t="s">
        <v>5021</v>
      </c>
      <c r="R1962" s="72">
        <v>1.8683888888888889</v>
      </c>
      <c r="S1962" s="72">
        <v>75</v>
      </c>
      <c r="T1962" s="75">
        <v>49</v>
      </c>
      <c r="U1962" s="75">
        <v>40</v>
      </c>
      <c r="V1962" s="75" t="s">
        <v>5022</v>
      </c>
      <c r="W1962" s="75">
        <v>-75.827777777777769</v>
      </c>
      <c r="X1962" s="76" t="s">
        <v>591</v>
      </c>
      <c r="Y1962" s="72" t="s">
        <v>6071</v>
      </c>
      <c r="Z1962" s="74" t="s">
        <v>18</v>
      </c>
      <c r="AA1962" s="70"/>
      <c r="AB1962" s="70"/>
    </row>
    <row r="1963" spans="1:28" ht="20.100000000000001" customHeight="1">
      <c r="A1963" s="72" t="s">
        <v>564</v>
      </c>
      <c r="B1963" s="72" t="s">
        <v>8838</v>
      </c>
      <c r="C1963" s="75">
        <f t="shared" si="30"/>
        <v>21037030</v>
      </c>
      <c r="D1963" s="75" t="e">
        <f>MATCH(C1963,estadored!$B$26:$B$322,0)</f>
        <v>#N/A</v>
      </c>
      <c r="E1963" s="73" t="s">
        <v>8839</v>
      </c>
      <c r="F1963" s="74" t="s">
        <v>5019</v>
      </c>
      <c r="G1963" s="74" t="s">
        <v>19</v>
      </c>
      <c r="H1963" s="74" t="s">
        <v>20</v>
      </c>
      <c r="I1963" s="74" t="s">
        <v>24</v>
      </c>
      <c r="J1963" s="72" t="s">
        <v>15</v>
      </c>
      <c r="K1963" s="72" t="s">
        <v>8840</v>
      </c>
      <c r="L1963" s="72" t="s">
        <v>566</v>
      </c>
      <c r="M1963" s="72" t="s">
        <v>582</v>
      </c>
      <c r="N1963" s="72">
        <v>1</v>
      </c>
      <c r="O1963" s="72">
        <v>55</v>
      </c>
      <c r="P1963" s="72">
        <v>0</v>
      </c>
      <c r="Q1963" s="72" t="s">
        <v>5021</v>
      </c>
      <c r="R1963" s="72">
        <v>1.9166666666666665</v>
      </c>
      <c r="S1963" s="72">
        <v>75</v>
      </c>
      <c r="T1963" s="75">
        <v>48</v>
      </c>
      <c r="U1963" s="75">
        <v>0</v>
      </c>
      <c r="V1963" s="75" t="s">
        <v>5022</v>
      </c>
      <c r="W1963" s="75">
        <v>-75.8</v>
      </c>
      <c r="X1963" s="76" t="s">
        <v>5221</v>
      </c>
      <c r="Y1963" s="72" t="s">
        <v>6188</v>
      </c>
      <c r="Z1963" s="74" t="s">
        <v>8841</v>
      </c>
      <c r="AA1963" s="70"/>
      <c r="AB1963" s="70"/>
    </row>
    <row r="1964" spans="1:28" ht="20.100000000000001" customHeight="1">
      <c r="A1964" s="72" t="s">
        <v>564</v>
      </c>
      <c r="B1964" s="72" t="s">
        <v>9353</v>
      </c>
      <c r="C1964" s="75">
        <f t="shared" si="30"/>
        <v>21140130</v>
      </c>
      <c r="D1964" s="75" t="e">
        <f>MATCH(C1964,estadored!$B$26:$B$322,0)</f>
        <v>#N/A</v>
      </c>
      <c r="E1964" s="73" t="s">
        <v>9354</v>
      </c>
      <c r="F1964" s="74" t="s">
        <v>5019</v>
      </c>
      <c r="G1964" s="74" t="s">
        <v>12</v>
      </c>
      <c r="H1964" s="74" t="s">
        <v>67</v>
      </c>
      <c r="I1964" s="74" t="s">
        <v>14</v>
      </c>
      <c r="J1964" s="72" t="s">
        <v>15</v>
      </c>
      <c r="K1964" s="72" t="s">
        <v>641</v>
      </c>
      <c r="L1964" s="72" t="s">
        <v>566</v>
      </c>
      <c r="M1964" s="72" t="s">
        <v>1965</v>
      </c>
      <c r="N1964" s="72">
        <v>3</v>
      </c>
      <c r="O1964" s="72">
        <v>38</v>
      </c>
      <c r="P1964" s="72">
        <v>43.7</v>
      </c>
      <c r="Q1964" s="72" t="s">
        <v>5021</v>
      </c>
      <c r="R1964" s="72">
        <v>3.6454722222222222</v>
      </c>
      <c r="S1964" s="72">
        <v>74</v>
      </c>
      <c r="T1964" s="75">
        <v>40</v>
      </c>
      <c r="U1964" s="75">
        <v>0.8</v>
      </c>
      <c r="V1964" s="75" t="s">
        <v>5022</v>
      </c>
      <c r="W1964" s="75">
        <v>-74.666888888888892</v>
      </c>
      <c r="X1964" s="76" t="s">
        <v>5045</v>
      </c>
      <c r="Y1964" s="72" t="s">
        <v>216</v>
      </c>
      <c r="Z1964" s="74" t="s">
        <v>18</v>
      </c>
      <c r="AA1964" s="70"/>
      <c r="AB1964" s="70"/>
    </row>
    <row r="1965" spans="1:28" ht="20.100000000000001" customHeight="1">
      <c r="A1965" s="72" t="s">
        <v>1031</v>
      </c>
      <c r="B1965" s="72" t="s">
        <v>13046</v>
      </c>
      <c r="C1965" s="75">
        <f t="shared" si="30"/>
        <v>23190110</v>
      </c>
      <c r="D1965" s="75" t="e">
        <f>MATCH(C1965,estadored!$B$26:$B$322,0)</f>
        <v>#N/A</v>
      </c>
      <c r="E1965" s="73" t="s">
        <v>13047</v>
      </c>
      <c r="F1965" s="74" t="s">
        <v>5019</v>
      </c>
      <c r="G1965" s="74" t="s">
        <v>12</v>
      </c>
      <c r="H1965" s="74" t="s">
        <v>13</v>
      </c>
      <c r="I1965" s="74" t="s">
        <v>14</v>
      </c>
      <c r="J1965" s="72" t="s">
        <v>15</v>
      </c>
      <c r="K1965" s="72" t="s">
        <v>10039</v>
      </c>
      <c r="L1965" s="72" t="s">
        <v>424</v>
      </c>
      <c r="M1965" s="72" t="s">
        <v>10039</v>
      </c>
      <c r="N1965" s="72">
        <v>7</v>
      </c>
      <c r="O1965" s="72">
        <v>50</v>
      </c>
      <c r="P1965" s="72">
        <v>17</v>
      </c>
      <c r="Q1965" s="72" t="s">
        <v>5021</v>
      </c>
      <c r="R1965" s="72">
        <v>7.8380555555555551</v>
      </c>
      <c r="S1965" s="72">
        <v>73</v>
      </c>
      <c r="T1965" s="75">
        <v>25</v>
      </c>
      <c r="U1965" s="75">
        <v>41</v>
      </c>
      <c r="V1965" s="75" t="s">
        <v>5022</v>
      </c>
      <c r="W1965" s="75">
        <v>-73.428055555555559</v>
      </c>
      <c r="X1965" s="76" t="s">
        <v>13048</v>
      </c>
      <c r="Y1965" s="72" t="s">
        <v>6216</v>
      </c>
      <c r="Z1965" s="74" t="s">
        <v>18</v>
      </c>
      <c r="AA1965" s="70"/>
      <c r="AB1965" s="70"/>
    </row>
    <row r="1966" spans="1:28" ht="20.100000000000001" customHeight="1">
      <c r="A1966" s="72" t="s">
        <v>674</v>
      </c>
      <c r="B1966" s="72" t="s">
        <v>10294</v>
      </c>
      <c r="C1966" s="75">
        <f t="shared" si="30"/>
        <v>28020580</v>
      </c>
      <c r="D1966" s="75" t="e">
        <f>MATCH(C1966,estadored!$B$26:$B$322,0)</f>
        <v>#N/A</v>
      </c>
      <c r="E1966" s="73" t="s">
        <v>10295</v>
      </c>
      <c r="F1966" s="74" t="s">
        <v>5019</v>
      </c>
      <c r="G1966" s="74" t="s">
        <v>12</v>
      </c>
      <c r="H1966" s="74" t="s">
        <v>13</v>
      </c>
      <c r="I1966" s="74" t="s">
        <v>24</v>
      </c>
      <c r="J1966" s="72" t="s">
        <v>15</v>
      </c>
      <c r="K1966" s="72" t="s">
        <v>10277</v>
      </c>
      <c r="L1966" s="72" t="s">
        <v>424</v>
      </c>
      <c r="M1966" s="72" t="s">
        <v>2313</v>
      </c>
      <c r="N1966" s="72">
        <v>10</v>
      </c>
      <c r="O1966" s="72">
        <v>2</v>
      </c>
      <c r="P1966" s="72">
        <v>0</v>
      </c>
      <c r="Q1966" s="72" t="s">
        <v>5021</v>
      </c>
      <c r="R1966" s="72">
        <v>10.033333333333333</v>
      </c>
      <c r="S1966" s="72">
        <v>73</v>
      </c>
      <c r="T1966" s="75">
        <v>15</v>
      </c>
      <c r="U1966" s="75">
        <v>0</v>
      </c>
      <c r="V1966" s="75" t="s">
        <v>5022</v>
      </c>
      <c r="W1966" s="75">
        <v>-73.25</v>
      </c>
      <c r="X1966" s="76" t="s">
        <v>292</v>
      </c>
      <c r="Y1966" s="72" t="s">
        <v>7253</v>
      </c>
      <c r="Z1966" s="74" t="s">
        <v>725</v>
      </c>
      <c r="AA1966" s="70"/>
      <c r="AB1966" s="70"/>
    </row>
    <row r="1967" spans="1:28" ht="20.100000000000001" customHeight="1">
      <c r="A1967" s="72" t="s">
        <v>674</v>
      </c>
      <c r="B1967" s="72" t="s">
        <v>10300</v>
      </c>
      <c r="C1967" s="75">
        <f t="shared" si="30"/>
        <v>28025010</v>
      </c>
      <c r="D1967" s="75" t="e">
        <f>MATCH(C1967,estadored!$B$26:$B$322,0)</f>
        <v>#N/A</v>
      </c>
      <c r="E1967" s="73" t="s">
        <v>10301</v>
      </c>
      <c r="F1967" s="74" t="s">
        <v>5019</v>
      </c>
      <c r="G1967" s="74" t="s">
        <v>12</v>
      </c>
      <c r="H1967" s="74" t="s">
        <v>57</v>
      </c>
      <c r="I1967" s="74" t="s">
        <v>24</v>
      </c>
      <c r="J1967" s="72" t="s">
        <v>15</v>
      </c>
      <c r="K1967" s="72" t="s">
        <v>10277</v>
      </c>
      <c r="L1967" s="72" t="s">
        <v>424</v>
      </c>
      <c r="M1967" s="72" t="s">
        <v>2313</v>
      </c>
      <c r="N1967" s="72">
        <v>10</v>
      </c>
      <c r="O1967" s="72">
        <v>2</v>
      </c>
      <c r="P1967" s="72">
        <v>0</v>
      </c>
      <c r="Q1967" s="72" t="s">
        <v>5021</v>
      </c>
      <c r="R1967" s="72">
        <v>10.033333333333333</v>
      </c>
      <c r="S1967" s="72">
        <v>73</v>
      </c>
      <c r="T1967" s="75">
        <v>15</v>
      </c>
      <c r="U1967" s="75">
        <v>0</v>
      </c>
      <c r="V1967" s="75" t="s">
        <v>5022</v>
      </c>
      <c r="W1967" s="75">
        <v>-73.25</v>
      </c>
      <c r="X1967" s="76" t="s">
        <v>292</v>
      </c>
      <c r="Y1967" s="72" t="s">
        <v>8703</v>
      </c>
      <c r="Z1967" s="74" t="s">
        <v>725</v>
      </c>
      <c r="AA1967" s="70"/>
      <c r="AB1967" s="70"/>
    </row>
    <row r="1968" spans="1:28" ht="20.100000000000001" customHeight="1">
      <c r="A1968" s="72" t="s">
        <v>1031</v>
      </c>
      <c r="B1968" s="72" t="s">
        <v>12605</v>
      </c>
      <c r="C1968" s="75">
        <f t="shared" si="30"/>
        <v>16030150</v>
      </c>
      <c r="D1968" s="75" t="e">
        <f>MATCH(C1968,estadored!$B$26:$B$322,0)</f>
        <v>#N/A</v>
      </c>
      <c r="E1968" s="73" t="s">
        <v>12606</v>
      </c>
      <c r="F1968" s="74" t="s">
        <v>5019</v>
      </c>
      <c r="G1968" s="74" t="s">
        <v>12</v>
      </c>
      <c r="H1968" s="74" t="s">
        <v>13</v>
      </c>
      <c r="I1968" s="74" t="s">
        <v>14</v>
      </c>
      <c r="J1968" s="72" t="s">
        <v>15</v>
      </c>
      <c r="K1968" s="72" t="s">
        <v>2317</v>
      </c>
      <c r="L1968" s="72" t="s">
        <v>492</v>
      </c>
      <c r="M1968" s="72" t="s">
        <v>12578</v>
      </c>
      <c r="N1968" s="72">
        <v>8</v>
      </c>
      <c r="O1968" s="72">
        <v>19</v>
      </c>
      <c r="P1968" s="72">
        <v>40</v>
      </c>
      <c r="Q1968" s="72" t="s">
        <v>5021</v>
      </c>
      <c r="R1968" s="72">
        <v>8.3277777777777775</v>
      </c>
      <c r="S1968" s="72">
        <v>72</v>
      </c>
      <c r="T1968" s="75">
        <v>38</v>
      </c>
      <c r="U1968" s="75">
        <v>47</v>
      </c>
      <c r="V1968" s="75" t="s">
        <v>5022</v>
      </c>
      <c r="W1968" s="75">
        <v>-72.646388888888893</v>
      </c>
      <c r="X1968" s="76" t="s">
        <v>6521</v>
      </c>
      <c r="Y1968" s="72" t="s">
        <v>7008</v>
      </c>
      <c r="Z1968" s="74" t="s">
        <v>18</v>
      </c>
      <c r="AA1968" s="70"/>
      <c r="AB1968" s="70"/>
    </row>
    <row r="1969" spans="1:28" ht="20.100000000000001" customHeight="1">
      <c r="A1969" s="72" t="s">
        <v>1031</v>
      </c>
      <c r="B1969" s="72" t="s">
        <v>13329</v>
      </c>
      <c r="C1969" s="75">
        <f t="shared" si="30"/>
        <v>23207030</v>
      </c>
      <c r="D1969" s="75" t="e">
        <f>MATCH(C1969,estadored!$B$26:$B$322,0)</f>
        <v>#N/A</v>
      </c>
      <c r="E1969" s="73" t="s">
        <v>13330</v>
      </c>
      <c r="F1969" s="74" t="s">
        <v>5019</v>
      </c>
      <c r="G1969" s="74" t="s">
        <v>19</v>
      </c>
      <c r="H1969" s="74" t="s">
        <v>20</v>
      </c>
      <c r="I1969" s="74" t="s">
        <v>24</v>
      </c>
      <c r="J1969" s="72" t="s">
        <v>15</v>
      </c>
      <c r="K1969" s="72" t="s">
        <v>13303</v>
      </c>
      <c r="L1969" s="72" t="s">
        <v>175</v>
      </c>
      <c r="M1969" s="72" t="s">
        <v>13321</v>
      </c>
      <c r="N1969" s="72">
        <v>8</v>
      </c>
      <c r="O1969" s="72">
        <v>20</v>
      </c>
      <c r="P1969" s="72">
        <v>0</v>
      </c>
      <c r="Q1969" s="72" t="s">
        <v>5021</v>
      </c>
      <c r="R1969" s="72">
        <v>8.3333333333333339</v>
      </c>
      <c r="S1969" s="72">
        <v>73</v>
      </c>
      <c r="T1969" s="75">
        <v>51</v>
      </c>
      <c r="U1969" s="75">
        <v>0</v>
      </c>
      <c r="V1969" s="75" t="s">
        <v>5022</v>
      </c>
      <c r="W1969" s="75">
        <v>-73.849999999999994</v>
      </c>
      <c r="X1969" s="76" t="s">
        <v>5399</v>
      </c>
      <c r="Y1969" s="72" t="s">
        <v>5266</v>
      </c>
      <c r="Z1969" s="74" t="s">
        <v>7372</v>
      </c>
      <c r="AA1969" s="70"/>
      <c r="AB1969" s="70"/>
    </row>
    <row r="1970" spans="1:28" ht="20.100000000000001" customHeight="1">
      <c r="A1970" s="72" t="s">
        <v>493</v>
      </c>
      <c r="B1970" s="72" t="s">
        <v>8307</v>
      </c>
      <c r="C1970" s="75">
        <f t="shared" si="30"/>
        <v>35020270</v>
      </c>
      <c r="D1970" s="75" t="e">
        <f>MATCH(C1970,estadored!$B$26:$B$322,0)</f>
        <v>#N/A</v>
      </c>
      <c r="E1970" s="73" t="s">
        <v>8308</v>
      </c>
      <c r="F1970" s="74" t="s">
        <v>5019</v>
      </c>
      <c r="G1970" s="74" t="s">
        <v>12</v>
      </c>
      <c r="H1970" s="74" t="s">
        <v>13</v>
      </c>
      <c r="I1970" s="74" t="s">
        <v>24</v>
      </c>
      <c r="J1970" s="72" t="s">
        <v>15</v>
      </c>
      <c r="K1970" s="72" t="s">
        <v>137</v>
      </c>
      <c r="L1970" s="72" t="s">
        <v>501</v>
      </c>
      <c r="M1970" s="72" t="s">
        <v>525</v>
      </c>
      <c r="N1970" s="72">
        <v>4</v>
      </c>
      <c r="O1970" s="72">
        <v>3</v>
      </c>
      <c r="P1970" s="72">
        <v>26.5</v>
      </c>
      <c r="Q1970" s="72" t="s">
        <v>5021</v>
      </c>
      <c r="R1970" s="72">
        <v>4.0573611111111108</v>
      </c>
      <c r="S1970" s="72">
        <v>73</v>
      </c>
      <c r="T1970" s="75">
        <v>28</v>
      </c>
      <c r="U1970" s="75">
        <v>4.5</v>
      </c>
      <c r="V1970" s="75" t="s">
        <v>5022</v>
      </c>
      <c r="W1970" s="75">
        <v>-73.467916666666667</v>
      </c>
      <c r="X1970" s="76" t="s">
        <v>526</v>
      </c>
      <c r="Y1970" s="72" t="s">
        <v>7054</v>
      </c>
      <c r="Z1970" s="74" t="s">
        <v>5975</v>
      </c>
      <c r="AA1970" s="70"/>
      <c r="AB1970" s="70"/>
    </row>
    <row r="1971" spans="1:28" ht="20.100000000000001" customHeight="1">
      <c r="A1971" s="72" t="s">
        <v>493</v>
      </c>
      <c r="B1971" s="72" t="s">
        <v>8309</v>
      </c>
      <c r="C1971" s="75">
        <f t="shared" si="30"/>
        <v>35025020</v>
      </c>
      <c r="D1971" s="75" t="e">
        <f>MATCH(C1971,estadored!$B$26:$B$322,0)</f>
        <v>#N/A</v>
      </c>
      <c r="E1971" s="73" t="s">
        <v>8310</v>
      </c>
      <c r="F1971" s="74" t="s">
        <v>5019</v>
      </c>
      <c r="G1971" s="74" t="s">
        <v>12</v>
      </c>
      <c r="H1971" s="74" t="s">
        <v>64</v>
      </c>
      <c r="I1971" s="74" t="s">
        <v>14</v>
      </c>
      <c r="J1971" s="72" t="s">
        <v>15</v>
      </c>
      <c r="K1971" s="72" t="s">
        <v>137</v>
      </c>
      <c r="L1971" s="72" t="s">
        <v>501</v>
      </c>
      <c r="M1971" s="72" t="s">
        <v>525</v>
      </c>
      <c r="N1971" s="72">
        <v>4</v>
      </c>
      <c r="O1971" s="72">
        <v>3</v>
      </c>
      <c r="P1971" s="72">
        <v>26.5</v>
      </c>
      <c r="Q1971" s="72" t="s">
        <v>5021</v>
      </c>
      <c r="R1971" s="72">
        <v>4.0573611111111108</v>
      </c>
      <c r="S1971" s="72">
        <v>73</v>
      </c>
      <c r="T1971" s="75">
        <v>28</v>
      </c>
      <c r="U1971" s="75">
        <v>4.5</v>
      </c>
      <c r="V1971" s="75" t="s">
        <v>5022</v>
      </c>
      <c r="W1971" s="75">
        <v>-73.467916666666667</v>
      </c>
      <c r="X1971" s="76" t="s">
        <v>526</v>
      </c>
      <c r="Y1971" s="72" t="s">
        <v>420</v>
      </c>
      <c r="Z1971" s="74" t="s">
        <v>18</v>
      </c>
      <c r="AA1971" s="70"/>
      <c r="AB1971" s="70"/>
    </row>
    <row r="1972" spans="1:28" ht="20.100000000000001" customHeight="1">
      <c r="A1972" s="72" t="s">
        <v>303</v>
      </c>
      <c r="B1972" s="72" t="s">
        <v>7082</v>
      </c>
      <c r="C1972" s="75">
        <f t="shared" si="30"/>
        <v>25020400</v>
      </c>
      <c r="D1972" s="75" t="e">
        <f>MATCH(C1972,estadored!$B$26:$B$322,0)</f>
        <v>#N/A</v>
      </c>
      <c r="E1972" s="73" t="s">
        <v>7083</v>
      </c>
      <c r="F1972" s="74" t="s">
        <v>5019</v>
      </c>
      <c r="G1972" s="74" t="s">
        <v>12</v>
      </c>
      <c r="H1972" s="74" t="s">
        <v>13</v>
      </c>
      <c r="I1972" s="74" t="s">
        <v>14</v>
      </c>
      <c r="J1972" s="72" t="s">
        <v>15</v>
      </c>
      <c r="K1972" s="72" t="s">
        <v>7084</v>
      </c>
      <c r="L1972" s="72" t="s">
        <v>182</v>
      </c>
      <c r="M1972" s="72" t="s">
        <v>7085</v>
      </c>
      <c r="N1972" s="72">
        <v>9</v>
      </c>
      <c r="O1972" s="72">
        <v>19</v>
      </c>
      <c r="P1972" s="72">
        <v>14</v>
      </c>
      <c r="Q1972" s="72" t="s">
        <v>5021</v>
      </c>
      <c r="R1972" s="72">
        <v>9.3205555555555559</v>
      </c>
      <c r="S1972" s="72">
        <v>75</v>
      </c>
      <c r="T1972" s="75">
        <v>18</v>
      </c>
      <c r="U1972" s="75">
        <v>13</v>
      </c>
      <c r="V1972" s="75" t="s">
        <v>5022</v>
      </c>
      <c r="W1972" s="75">
        <v>-75.30361111111111</v>
      </c>
      <c r="X1972" s="76" t="s">
        <v>292</v>
      </c>
      <c r="Y1972" s="72" t="s">
        <v>6048</v>
      </c>
      <c r="Z1972" s="74" t="s">
        <v>18</v>
      </c>
      <c r="AA1972" s="70"/>
      <c r="AB1972" s="70"/>
    </row>
    <row r="1973" spans="1:28" ht="20.100000000000001" customHeight="1">
      <c r="A1973" s="72" t="s">
        <v>303</v>
      </c>
      <c r="B1973" s="72" t="s">
        <v>7278</v>
      </c>
      <c r="C1973" s="75">
        <f t="shared" si="30"/>
        <v>25027090</v>
      </c>
      <c r="D1973" s="75" t="e">
        <f>MATCH(C1973,estadored!$B$26:$B$322,0)</f>
        <v>#N/A</v>
      </c>
      <c r="E1973" s="73" t="s">
        <v>7279</v>
      </c>
      <c r="F1973" s="74" t="s">
        <v>5019</v>
      </c>
      <c r="G1973" s="74" t="s">
        <v>19</v>
      </c>
      <c r="H1973" s="74" t="s">
        <v>20</v>
      </c>
      <c r="I1973" s="74" t="s">
        <v>24</v>
      </c>
      <c r="J1973" s="72" t="s">
        <v>15</v>
      </c>
      <c r="K1973" s="72" t="s">
        <v>7280</v>
      </c>
      <c r="L1973" s="72" t="s">
        <v>182</v>
      </c>
      <c r="M1973" s="72" t="s">
        <v>7085</v>
      </c>
      <c r="N1973" s="72">
        <v>9</v>
      </c>
      <c r="O1973" s="72">
        <v>20</v>
      </c>
      <c r="P1973" s="72">
        <v>0</v>
      </c>
      <c r="Q1973" s="72" t="s">
        <v>5021</v>
      </c>
      <c r="R1973" s="72">
        <v>9.3333333333333339</v>
      </c>
      <c r="S1973" s="72">
        <v>75</v>
      </c>
      <c r="T1973" s="75">
        <v>11</v>
      </c>
      <c r="U1973" s="75">
        <v>0</v>
      </c>
      <c r="V1973" s="75" t="s">
        <v>5022</v>
      </c>
      <c r="W1973" s="75">
        <v>-75.183333333333337</v>
      </c>
      <c r="X1973" s="76" t="s">
        <v>90</v>
      </c>
      <c r="Y1973" s="72" t="s">
        <v>5995</v>
      </c>
      <c r="Z1973" s="74" t="s">
        <v>330</v>
      </c>
      <c r="AA1973" s="70"/>
      <c r="AB1973" s="70"/>
    </row>
    <row r="1974" spans="1:28" ht="20.100000000000001" customHeight="1">
      <c r="A1974" s="72" t="s">
        <v>1371</v>
      </c>
      <c r="B1974" s="72" t="s">
        <v>15925</v>
      </c>
      <c r="C1974" s="75">
        <f t="shared" si="30"/>
        <v>21205820</v>
      </c>
      <c r="D1974" s="75" t="e">
        <f>MATCH(C1974,estadored!$B$26:$B$322,0)</f>
        <v>#N/A</v>
      </c>
      <c r="E1974" s="73" t="s">
        <v>15926</v>
      </c>
      <c r="F1974" s="74" t="s">
        <v>5019</v>
      </c>
      <c r="G1974" s="74" t="s">
        <v>12</v>
      </c>
      <c r="H1974" s="74" t="s">
        <v>111</v>
      </c>
      <c r="I1974" s="74" t="s">
        <v>24</v>
      </c>
      <c r="J1974" s="72" t="s">
        <v>15</v>
      </c>
      <c r="K1974" s="72" t="s">
        <v>15924</v>
      </c>
      <c r="L1974" s="72" t="s">
        <v>1376</v>
      </c>
      <c r="M1974" s="72" t="s">
        <v>1376</v>
      </c>
      <c r="N1974" s="72">
        <v>4</v>
      </c>
      <c r="O1974" s="72">
        <v>37</v>
      </c>
      <c r="P1974" s="72">
        <v>0</v>
      </c>
      <c r="Q1974" s="72" t="s">
        <v>5021</v>
      </c>
      <c r="R1974" s="72">
        <v>4.6166666666666671</v>
      </c>
      <c r="S1974" s="72">
        <v>74</v>
      </c>
      <c r="T1974" s="75">
        <v>6</v>
      </c>
      <c r="U1974" s="75">
        <v>0</v>
      </c>
      <c r="V1974" s="75" t="s">
        <v>5022</v>
      </c>
      <c r="W1974" s="75">
        <v>-74.099999999999994</v>
      </c>
      <c r="X1974" s="76" t="s">
        <v>15927</v>
      </c>
      <c r="Y1974" s="72" t="s">
        <v>72</v>
      </c>
      <c r="Z1974" s="74" t="s">
        <v>5267</v>
      </c>
      <c r="AA1974" s="70"/>
      <c r="AB1974" s="70"/>
    </row>
    <row r="1975" spans="1:28" ht="20.100000000000001" customHeight="1">
      <c r="A1975" s="72" t="s">
        <v>1299</v>
      </c>
      <c r="B1975" s="72" t="s">
        <v>15118</v>
      </c>
      <c r="C1975" s="75">
        <f t="shared" si="30"/>
        <v>21217090</v>
      </c>
      <c r="D1975" s="75" t="e">
        <f>MATCH(C1975,estadored!$B$26:$B$322,0)</f>
        <v>#N/A</v>
      </c>
      <c r="E1975" s="73" t="s">
        <v>15119</v>
      </c>
      <c r="F1975" s="74" t="s">
        <v>5019</v>
      </c>
      <c r="G1975" s="74" t="s">
        <v>19</v>
      </c>
      <c r="H1975" s="74" t="s">
        <v>31</v>
      </c>
      <c r="I1975" s="74" t="s">
        <v>24</v>
      </c>
      <c r="J1975" s="72" t="s">
        <v>15</v>
      </c>
      <c r="K1975" s="72" t="s">
        <v>15120</v>
      </c>
      <c r="L1975" s="72" t="s">
        <v>637</v>
      </c>
      <c r="M1975" s="72" t="s">
        <v>1317</v>
      </c>
      <c r="N1975" s="72">
        <v>4</v>
      </c>
      <c r="O1975" s="72">
        <v>15</v>
      </c>
      <c r="P1975" s="72">
        <v>0</v>
      </c>
      <c r="Q1975" s="72" t="s">
        <v>5021</v>
      </c>
      <c r="R1975" s="72">
        <v>4.25</v>
      </c>
      <c r="S1975" s="72">
        <v>75</v>
      </c>
      <c r="T1975" s="75">
        <v>1</v>
      </c>
      <c r="U1975" s="75">
        <v>0</v>
      </c>
      <c r="V1975" s="75" t="s">
        <v>5022</v>
      </c>
      <c r="W1975" s="75">
        <v>-75.016666666666666</v>
      </c>
      <c r="X1975" s="76" t="s">
        <v>15117</v>
      </c>
      <c r="Y1975" s="72" t="s">
        <v>6896</v>
      </c>
      <c r="Z1975" s="74" t="s">
        <v>5149</v>
      </c>
      <c r="AA1975" s="70"/>
      <c r="AB1975" s="70"/>
    </row>
    <row r="1976" spans="1:28" ht="20.100000000000001" customHeight="1">
      <c r="A1976" s="72" t="s">
        <v>303</v>
      </c>
      <c r="B1976" s="72" t="s">
        <v>6679</v>
      </c>
      <c r="C1976" s="75">
        <f t="shared" si="30"/>
        <v>13070010</v>
      </c>
      <c r="D1976" s="75" t="e">
        <f>MATCH(C1976,estadored!$B$26:$B$322,0)</f>
        <v>#N/A</v>
      </c>
      <c r="E1976" s="73" t="s">
        <v>6680</v>
      </c>
      <c r="F1976" s="74" t="s">
        <v>5019</v>
      </c>
      <c r="G1976" s="74" t="s">
        <v>12</v>
      </c>
      <c r="H1976" s="74" t="s">
        <v>13</v>
      </c>
      <c r="I1976" s="74" t="s">
        <v>14</v>
      </c>
      <c r="J1976" s="72" t="s">
        <v>15</v>
      </c>
      <c r="K1976" s="72" t="s">
        <v>122</v>
      </c>
      <c r="L1976" s="72" t="s">
        <v>123</v>
      </c>
      <c r="M1976" s="72" t="s">
        <v>6681</v>
      </c>
      <c r="N1976" s="72">
        <v>9</v>
      </c>
      <c r="O1976" s="72">
        <v>20</v>
      </c>
      <c r="P1976" s="72">
        <v>10</v>
      </c>
      <c r="Q1976" s="72" t="s">
        <v>5021</v>
      </c>
      <c r="R1976" s="72">
        <v>9.3361111111111121</v>
      </c>
      <c r="S1976" s="72">
        <v>75</v>
      </c>
      <c r="T1976" s="75">
        <v>56</v>
      </c>
      <c r="U1976" s="75">
        <v>15</v>
      </c>
      <c r="V1976" s="75" t="s">
        <v>5022</v>
      </c>
      <c r="W1976" s="75">
        <v>-75.9375</v>
      </c>
      <c r="X1976" s="76" t="s">
        <v>336</v>
      </c>
      <c r="Y1976" s="72" t="s">
        <v>6682</v>
      </c>
      <c r="Z1976" s="74" t="s">
        <v>18</v>
      </c>
      <c r="AA1976" s="70"/>
      <c r="AB1976" s="70"/>
    </row>
    <row r="1977" spans="1:28" ht="20.100000000000001" customHeight="1">
      <c r="A1977" s="72" t="s">
        <v>1299</v>
      </c>
      <c r="B1977" s="72" t="s">
        <v>15436</v>
      </c>
      <c r="C1977" s="75">
        <f t="shared" si="30"/>
        <v>22045020</v>
      </c>
      <c r="D1977" s="75" t="e">
        <f>MATCH(C1977,estadored!$B$26:$B$322,0)</f>
        <v>#N/A</v>
      </c>
      <c r="E1977" s="73" t="s">
        <v>15437</v>
      </c>
      <c r="F1977" s="74" t="s">
        <v>5019</v>
      </c>
      <c r="G1977" s="74" t="s">
        <v>12</v>
      </c>
      <c r="H1977" s="74" t="s">
        <v>26</v>
      </c>
      <c r="I1977" s="74" t="s">
        <v>14</v>
      </c>
      <c r="J1977" s="72" t="s">
        <v>15</v>
      </c>
      <c r="K1977" s="72" t="s">
        <v>15438</v>
      </c>
      <c r="L1977" s="72" t="s">
        <v>637</v>
      </c>
      <c r="M1977" s="72" t="s">
        <v>15431</v>
      </c>
      <c r="N1977" s="72">
        <v>3</v>
      </c>
      <c r="O1977" s="72">
        <v>39</v>
      </c>
      <c r="P1977" s="72">
        <v>6.6</v>
      </c>
      <c r="Q1977" s="72" t="s">
        <v>5021</v>
      </c>
      <c r="R1977" s="72">
        <v>3.6518333333333333</v>
      </c>
      <c r="S1977" s="72">
        <v>75</v>
      </c>
      <c r="T1977" s="75">
        <v>35</v>
      </c>
      <c r="U1977" s="75">
        <v>3.1</v>
      </c>
      <c r="V1977" s="75" t="s">
        <v>5022</v>
      </c>
      <c r="W1977" s="75">
        <v>-75.584194444444435</v>
      </c>
      <c r="X1977" s="76" t="s">
        <v>9040</v>
      </c>
      <c r="Y1977" s="72" t="s">
        <v>9966</v>
      </c>
      <c r="Z1977" s="74" t="s">
        <v>18</v>
      </c>
      <c r="AA1977" s="70"/>
      <c r="AB1977" s="70"/>
    </row>
    <row r="1978" spans="1:28" ht="20.100000000000001" customHeight="1">
      <c r="A1978" s="72" t="s">
        <v>303</v>
      </c>
      <c r="B1978" s="72" t="s">
        <v>6553</v>
      </c>
      <c r="C1978" s="75">
        <f t="shared" si="30"/>
        <v>13017020</v>
      </c>
      <c r="D1978" s="75" t="e">
        <f>MATCH(C1978,estadored!$B$26:$B$322,0)</f>
        <v>#N/A</v>
      </c>
      <c r="E1978" s="73" t="s">
        <v>6554</v>
      </c>
      <c r="F1978" s="74" t="s">
        <v>5019</v>
      </c>
      <c r="G1978" s="74" t="s">
        <v>19</v>
      </c>
      <c r="H1978" s="74" t="s">
        <v>31</v>
      </c>
      <c r="I1978" s="74" t="s">
        <v>24</v>
      </c>
      <c r="J1978" s="72" t="s">
        <v>15</v>
      </c>
      <c r="K1978" s="72" t="s">
        <v>122</v>
      </c>
      <c r="L1978" s="72" t="s">
        <v>123</v>
      </c>
      <c r="M1978" s="72" t="s">
        <v>124</v>
      </c>
      <c r="N1978" s="72">
        <v>7</v>
      </c>
      <c r="O1978" s="72">
        <v>50</v>
      </c>
      <c r="P1978" s="72">
        <v>0</v>
      </c>
      <c r="Q1978" s="72" t="s">
        <v>5021</v>
      </c>
      <c r="R1978" s="72">
        <v>7.833333333333333</v>
      </c>
      <c r="S1978" s="72">
        <v>76</v>
      </c>
      <c r="T1978" s="75">
        <v>16</v>
      </c>
      <c r="U1978" s="75">
        <v>0</v>
      </c>
      <c r="V1978" s="75" t="s">
        <v>5022</v>
      </c>
      <c r="W1978" s="75">
        <v>-76.266666666666666</v>
      </c>
      <c r="X1978" s="76" t="s">
        <v>6555</v>
      </c>
      <c r="Y1978" s="72" t="s">
        <v>6556</v>
      </c>
      <c r="Z1978" s="74" t="s">
        <v>5572</v>
      </c>
      <c r="AA1978" s="70"/>
      <c r="AB1978" s="70"/>
    </row>
    <row r="1979" spans="1:28" ht="20.100000000000001" customHeight="1">
      <c r="A1979" s="72" t="s">
        <v>1299</v>
      </c>
      <c r="B1979" s="72" t="s">
        <v>15428</v>
      </c>
      <c r="C1979" s="75">
        <f t="shared" si="30"/>
        <v>22040010</v>
      </c>
      <c r="D1979" s="75" t="e">
        <f>MATCH(C1979,estadored!$B$26:$B$322,0)</f>
        <v>#N/A</v>
      </c>
      <c r="E1979" s="73" t="s">
        <v>15429</v>
      </c>
      <c r="F1979" s="74" t="s">
        <v>5019</v>
      </c>
      <c r="G1979" s="74" t="s">
        <v>12</v>
      </c>
      <c r="H1979" s="74" t="s">
        <v>13</v>
      </c>
      <c r="I1979" s="74" t="s">
        <v>24</v>
      </c>
      <c r="J1979" s="72" t="s">
        <v>15</v>
      </c>
      <c r="K1979" s="72" t="s">
        <v>15430</v>
      </c>
      <c r="L1979" s="72" t="s">
        <v>637</v>
      </c>
      <c r="M1979" s="72" t="s">
        <v>15431</v>
      </c>
      <c r="N1979" s="72">
        <v>3</v>
      </c>
      <c r="O1979" s="72">
        <v>43</v>
      </c>
      <c r="P1979" s="72">
        <v>0</v>
      </c>
      <c r="Q1979" s="72" t="s">
        <v>5021</v>
      </c>
      <c r="R1979" s="72">
        <v>3.7166666666666668</v>
      </c>
      <c r="S1979" s="72">
        <v>75</v>
      </c>
      <c r="T1979" s="75">
        <v>38</v>
      </c>
      <c r="U1979" s="75">
        <v>0</v>
      </c>
      <c r="V1979" s="75" t="s">
        <v>5022</v>
      </c>
      <c r="W1979" s="75">
        <v>-75.63333333333334</v>
      </c>
      <c r="X1979" s="76" t="s">
        <v>6074</v>
      </c>
      <c r="Y1979" s="72" t="s">
        <v>28</v>
      </c>
      <c r="Z1979" s="74" t="s">
        <v>9966</v>
      </c>
      <c r="AA1979" s="70"/>
      <c r="AB1979" s="70"/>
    </row>
    <row r="1980" spans="1:28" ht="20.100000000000001" customHeight="1">
      <c r="A1980" s="72" t="s">
        <v>303</v>
      </c>
      <c r="B1980" s="72" t="s">
        <v>7193</v>
      </c>
      <c r="C1980" s="75">
        <f t="shared" si="30"/>
        <v>25021300</v>
      </c>
      <c r="D1980" s="75" t="e">
        <f>MATCH(C1980,estadored!$B$26:$B$322,0)</f>
        <v>#N/A</v>
      </c>
      <c r="E1980" s="73" t="s">
        <v>7194</v>
      </c>
      <c r="F1980" s="74" t="s">
        <v>5019</v>
      </c>
      <c r="G1980" s="74" t="s">
        <v>12</v>
      </c>
      <c r="H1980" s="74" t="s">
        <v>13</v>
      </c>
      <c r="I1980" s="74" t="s">
        <v>14</v>
      </c>
      <c r="J1980" s="72" t="s">
        <v>15</v>
      </c>
      <c r="K1980" s="72" t="s">
        <v>7188</v>
      </c>
      <c r="L1980" s="72" t="s">
        <v>175</v>
      </c>
      <c r="M1980" s="72" t="s">
        <v>7195</v>
      </c>
      <c r="N1980" s="72">
        <v>9</v>
      </c>
      <c r="O1980" s="72">
        <v>16</v>
      </c>
      <c r="P1980" s="72">
        <v>26</v>
      </c>
      <c r="Q1980" s="72" t="s">
        <v>5021</v>
      </c>
      <c r="R1980" s="72">
        <v>9.2738888888888891</v>
      </c>
      <c r="S1980" s="72">
        <v>74</v>
      </c>
      <c r="T1980" s="75">
        <v>38</v>
      </c>
      <c r="U1980" s="75">
        <v>47</v>
      </c>
      <c r="V1980" s="75" t="s">
        <v>5022</v>
      </c>
      <c r="W1980" s="75">
        <v>-74.646388888888893</v>
      </c>
      <c r="X1980" s="76" t="s">
        <v>50</v>
      </c>
      <c r="Y1980" s="72" t="s">
        <v>5255</v>
      </c>
      <c r="Z1980" s="74" t="s">
        <v>18</v>
      </c>
      <c r="AA1980" s="70"/>
      <c r="AB1980" s="70"/>
    </row>
    <row r="1981" spans="1:28" ht="20.100000000000001" customHeight="1">
      <c r="A1981" s="72" t="s">
        <v>303</v>
      </c>
      <c r="B1981" s="72" t="s">
        <v>7712</v>
      </c>
      <c r="C1981" s="75">
        <f t="shared" si="30"/>
        <v>29035120</v>
      </c>
      <c r="D1981" s="75" t="e">
        <f>MATCH(C1981,estadored!$B$26:$B$322,0)</f>
        <v>#N/A</v>
      </c>
      <c r="E1981" s="73" t="s">
        <v>7713</v>
      </c>
      <c r="F1981" s="74" t="s">
        <v>5019</v>
      </c>
      <c r="G1981" s="74" t="s">
        <v>12</v>
      </c>
      <c r="H1981" s="74" t="s">
        <v>26</v>
      </c>
      <c r="I1981" s="74" t="s">
        <v>24</v>
      </c>
      <c r="J1981" s="72" t="s">
        <v>15</v>
      </c>
      <c r="K1981" s="72" t="s">
        <v>440</v>
      </c>
      <c r="L1981" s="72" t="s">
        <v>307</v>
      </c>
      <c r="M1981" s="72" t="s">
        <v>7545</v>
      </c>
      <c r="N1981" s="72">
        <v>10</v>
      </c>
      <c r="O1981" s="72">
        <v>25</v>
      </c>
      <c r="P1981" s="72">
        <v>0</v>
      </c>
      <c r="Q1981" s="72" t="s">
        <v>5021</v>
      </c>
      <c r="R1981" s="72">
        <v>10.416666666666666</v>
      </c>
      <c r="S1981" s="72">
        <v>75</v>
      </c>
      <c r="T1981" s="75">
        <v>4</v>
      </c>
      <c r="U1981" s="75">
        <v>0</v>
      </c>
      <c r="V1981" s="75" t="s">
        <v>5022</v>
      </c>
      <c r="W1981" s="75">
        <v>-75.066666666666663</v>
      </c>
      <c r="X1981" s="76" t="s">
        <v>449</v>
      </c>
      <c r="Y1981" s="72" t="s">
        <v>5096</v>
      </c>
      <c r="Z1981" s="74" t="s">
        <v>5737</v>
      </c>
      <c r="AA1981" s="70"/>
      <c r="AB1981" s="70"/>
    </row>
    <row r="1982" spans="1:28" ht="20.100000000000001" customHeight="1">
      <c r="A1982" s="72" t="s">
        <v>1371</v>
      </c>
      <c r="B1982" s="72" t="s">
        <v>15758</v>
      </c>
      <c r="C1982" s="75">
        <f t="shared" si="30"/>
        <v>21197150</v>
      </c>
      <c r="D1982" s="75" t="e">
        <f>MATCH(C1982,estadored!$B$26:$B$322,0)</f>
        <v>#N/A</v>
      </c>
      <c r="E1982" s="73" t="s">
        <v>15759</v>
      </c>
      <c r="F1982" s="74" t="s">
        <v>5019</v>
      </c>
      <c r="G1982" s="74" t="s">
        <v>19</v>
      </c>
      <c r="H1982" s="74" t="s">
        <v>31</v>
      </c>
      <c r="I1982" s="74" t="s">
        <v>14</v>
      </c>
      <c r="J1982" s="72" t="s">
        <v>15</v>
      </c>
      <c r="K1982" s="72" t="s">
        <v>1321</v>
      </c>
      <c r="L1982" s="72" t="s">
        <v>637</v>
      </c>
      <c r="M1982" s="72" t="s">
        <v>15008</v>
      </c>
      <c r="N1982" s="72">
        <v>4</v>
      </c>
      <c r="O1982" s="72">
        <v>13</v>
      </c>
      <c r="P1982" s="72">
        <v>57.2</v>
      </c>
      <c r="Q1982" s="72" t="s">
        <v>5021</v>
      </c>
      <c r="R1982" s="72">
        <v>4.2325555555555558</v>
      </c>
      <c r="S1982" s="72">
        <v>74</v>
      </c>
      <c r="T1982" s="75">
        <v>37</v>
      </c>
      <c r="U1982" s="75">
        <v>14</v>
      </c>
      <c r="V1982" s="75" t="s">
        <v>5022</v>
      </c>
      <c r="W1982" s="75">
        <v>-74.620555555555555</v>
      </c>
      <c r="X1982" s="76" t="s">
        <v>12993</v>
      </c>
      <c r="Y1982" s="72" t="s">
        <v>8890</v>
      </c>
      <c r="Z1982" s="74" t="s">
        <v>18</v>
      </c>
      <c r="AA1982" s="70"/>
      <c r="AB1982" s="70"/>
    </row>
    <row r="1983" spans="1:28" ht="20.100000000000001" customHeight="1">
      <c r="A1983" s="72" t="s">
        <v>1031</v>
      </c>
      <c r="B1983" s="72" t="s">
        <v>12492</v>
      </c>
      <c r="C1983" s="75">
        <f t="shared" si="30"/>
        <v>16020510</v>
      </c>
      <c r="D1983" s="75" t="e">
        <f>MATCH(C1983,estadored!$B$26:$B$322,0)</f>
        <v>#N/A</v>
      </c>
      <c r="E1983" s="73" t="s">
        <v>12493</v>
      </c>
      <c r="F1983" s="74" t="s">
        <v>5019</v>
      </c>
      <c r="G1983" s="74" t="s">
        <v>12</v>
      </c>
      <c r="H1983" s="74" t="s">
        <v>67</v>
      </c>
      <c r="I1983" s="74" t="s">
        <v>24</v>
      </c>
      <c r="J1983" s="72" t="s">
        <v>15</v>
      </c>
      <c r="K1983" s="72" t="s">
        <v>1055</v>
      </c>
      <c r="L1983" s="72" t="s">
        <v>492</v>
      </c>
      <c r="M1983" s="72" t="s">
        <v>1035</v>
      </c>
      <c r="N1983" s="72">
        <v>8</v>
      </c>
      <c r="O1983" s="72">
        <v>6</v>
      </c>
      <c r="P1983" s="72">
        <v>0</v>
      </c>
      <c r="Q1983" s="72" t="s">
        <v>5021</v>
      </c>
      <c r="R1983" s="72">
        <v>8.1</v>
      </c>
      <c r="S1983" s="72">
        <v>72</v>
      </c>
      <c r="T1983" s="75">
        <v>34</v>
      </c>
      <c r="U1983" s="75">
        <v>0</v>
      </c>
      <c r="V1983" s="75" t="s">
        <v>5022</v>
      </c>
      <c r="W1983" s="75">
        <v>-72.566666666666663</v>
      </c>
      <c r="X1983" s="76" t="s">
        <v>255</v>
      </c>
      <c r="Y1983" s="72" t="s">
        <v>62</v>
      </c>
      <c r="Z1983" s="74" t="s">
        <v>5122</v>
      </c>
      <c r="AA1983" s="70"/>
      <c r="AB1983" s="70"/>
    </row>
    <row r="1984" spans="1:28" ht="20.100000000000001" customHeight="1">
      <c r="A1984" s="72" t="s">
        <v>1031</v>
      </c>
      <c r="B1984" s="72" t="s">
        <v>12506</v>
      </c>
      <c r="C1984" s="75">
        <f t="shared" si="30"/>
        <v>16025050</v>
      </c>
      <c r="D1984" s="75" t="e">
        <f>MATCH(C1984,estadored!$B$26:$B$322,0)</f>
        <v>#N/A</v>
      </c>
      <c r="E1984" s="73" t="s">
        <v>12507</v>
      </c>
      <c r="F1984" s="74" t="s">
        <v>5019</v>
      </c>
      <c r="G1984" s="74" t="s">
        <v>12</v>
      </c>
      <c r="H1984" s="74" t="s">
        <v>26</v>
      </c>
      <c r="I1984" s="74" t="s">
        <v>24</v>
      </c>
      <c r="J1984" s="72" t="s">
        <v>15</v>
      </c>
      <c r="K1984" s="72" t="s">
        <v>1055</v>
      </c>
      <c r="L1984" s="72" t="s">
        <v>492</v>
      </c>
      <c r="M1984" s="72" t="s">
        <v>1035</v>
      </c>
      <c r="N1984" s="72">
        <v>8</v>
      </c>
      <c r="O1984" s="72">
        <v>6</v>
      </c>
      <c r="P1984" s="72">
        <v>0</v>
      </c>
      <c r="Q1984" s="72" t="s">
        <v>5021</v>
      </c>
      <c r="R1984" s="72">
        <v>8.1</v>
      </c>
      <c r="S1984" s="72">
        <v>72</v>
      </c>
      <c r="T1984" s="75">
        <v>34</v>
      </c>
      <c r="U1984" s="75">
        <v>0</v>
      </c>
      <c r="V1984" s="75" t="s">
        <v>5022</v>
      </c>
      <c r="W1984" s="75">
        <v>-72.566666666666663</v>
      </c>
      <c r="X1984" s="76" t="s">
        <v>255</v>
      </c>
      <c r="Y1984" s="72" t="s">
        <v>7600</v>
      </c>
      <c r="Z1984" s="74" t="s">
        <v>62</v>
      </c>
      <c r="AA1984" s="70"/>
      <c r="AB1984" s="70"/>
    </row>
    <row r="1985" spans="1:28" ht="20.100000000000001" customHeight="1">
      <c r="A1985" s="72" t="s">
        <v>1031</v>
      </c>
      <c r="B1985" s="72" t="s">
        <v>13083</v>
      </c>
      <c r="C1985" s="75">
        <f t="shared" si="30"/>
        <v>23190270</v>
      </c>
      <c r="D1985" s="75" t="e">
        <f>MATCH(C1985,estadored!$B$26:$B$322,0)</f>
        <v>#N/A</v>
      </c>
      <c r="E1985" s="73" t="s">
        <v>13084</v>
      </c>
      <c r="F1985" s="74" t="s">
        <v>5019</v>
      </c>
      <c r="G1985" s="74" t="s">
        <v>12</v>
      </c>
      <c r="H1985" s="74" t="s">
        <v>13</v>
      </c>
      <c r="I1985" s="74" t="s">
        <v>24</v>
      </c>
      <c r="J1985" s="72" t="s">
        <v>15</v>
      </c>
      <c r="K1985" s="72" t="s">
        <v>624</v>
      </c>
      <c r="L1985" s="72" t="s">
        <v>767</v>
      </c>
      <c r="M1985" s="72" t="s">
        <v>1085</v>
      </c>
      <c r="N1985" s="72">
        <v>7</v>
      </c>
      <c r="O1985" s="72">
        <v>3</v>
      </c>
      <c r="P1985" s="72">
        <v>0</v>
      </c>
      <c r="Q1985" s="72" t="s">
        <v>5021</v>
      </c>
      <c r="R1985" s="72">
        <v>7.05</v>
      </c>
      <c r="S1985" s="72">
        <v>73</v>
      </c>
      <c r="T1985" s="75">
        <v>6</v>
      </c>
      <c r="U1985" s="75">
        <v>0</v>
      </c>
      <c r="V1985" s="75" t="s">
        <v>5022</v>
      </c>
      <c r="W1985" s="75">
        <v>-73.099999999999994</v>
      </c>
      <c r="X1985" s="76" t="s">
        <v>5551</v>
      </c>
      <c r="Y1985" s="72" t="s">
        <v>5081</v>
      </c>
      <c r="Z1985" s="74" t="s">
        <v>5967</v>
      </c>
      <c r="AA1985" s="70"/>
      <c r="AB1985" s="70"/>
    </row>
    <row r="1986" spans="1:28" ht="20.100000000000001" customHeight="1">
      <c r="A1986" s="72" t="s">
        <v>1031</v>
      </c>
      <c r="B1986" s="72" t="s">
        <v>12358</v>
      </c>
      <c r="C1986" s="75">
        <f t="shared" ref="C1986:C2049" si="31">B1986+0</f>
        <v>16010150</v>
      </c>
      <c r="D1986" s="75" t="e">
        <f>MATCH(C1986,estadored!$B$26:$B$322,0)</f>
        <v>#N/A</v>
      </c>
      <c r="E1986" s="73" t="s">
        <v>12359</v>
      </c>
      <c r="F1986" s="74" t="s">
        <v>5019</v>
      </c>
      <c r="G1986" s="74" t="s">
        <v>12</v>
      </c>
      <c r="H1986" s="74" t="s">
        <v>13</v>
      </c>
      <c r="I1986" s="74" t="s">
        <v>24</v>
      </c>
      <c r="J1986" s="72" t="s">
        <v>15</v>
      </c>
      <c r="K1986" s="72" t="s">
        <v>1034</v>
      </c>
      <c r="L1986" s="72" t="s">
        <v>492</v>
      </c>
      <c r="M1986" s="72" t="s">
        <v>1035</v>
      </c>
      <c r="N1986" s="72">
        <v>8</v>
      </c>
      <c r="O1986" s="72">
        <v>0</v>
      </c>
      <c r="P1986" s="72">
        <v>0</v>
      </c>
      <c r="Q1986" s="72" t="s">
        <v>5021</v>
      </c>
      <c r="R1986" s="72">
        <v>8</v>
      </c>
      <c r="S1986" s="72">
        <v>72</v>
      </c>
      <c r="T1986" s="75">
        <v>25</v>
      </c>
      <c r="U1986" s="75">
        <v>0</v>
      </c>
      <c r="V1986" s="75" t="s">
        <v>5022</v>
      </c>
      <c r="W1986" s="75">
        <v>-72.416666666666671</v>
      </c>
      <c r="X1986" s="76" t="s">
        <v>12360</v>
      </c>
      <c r="Y1986" s="72" t="s">
        <v>178</v>
      </c>
      <c r="Z1986" s="74" t="s">
        <v>69</v>
      </c>
      <c r="AA1986" s="70"/>
      <c r="AB1986" s="70"/>
    </row>
    <row r="1987" spans="1:28" ht="20.100000000000001" customHeight="1">
      <c r="A1987" s="72" t="s">
        <v>1031</v>
      </c>
      <c r="B1987" s="72" t="s">
        <v>12476</v>
      </c>
      <c r="C1987" s="75">
        <f t="shared" si="31"/>
        <v>16020310</v>
      </c>
      <c r="D1987" s="75" t="e">
        <f>MATCH(C1987,estadored!$B$26:$B$322,0)</f>
        <v>#N/A</v>
      </c>
      <c r="E1987" s="73" t="s">
        <v>12477</v>
      </c>
      <c r="F1987" s="74" t="s">
        <v>5019</v>
      </c>
      <c r="G1987" s="74" t="s">
        <v>12</v>
      </c>
      <c r="H1987" s="74" t="s">
        <v>13</v>
      </c>
      <c r="I1987" s="74" t="s">
        <v>24</v>
      </c>
      <c r="J1987" s="72" t="s">
        <v>15</v>
      </c>
      <c r="K1987" s="72" t="s">
        <v>1055</v>
      </c>
      <c r="L1987" s="72" t="s">
        <v>492</v>
      </c>
      <c r="M1987" s="72" t="s">
        <v>1035</v>
      </c>
      <c r="N1987" s="72">
        <v>8</v>
      </c>
      <c r="O1987" s="72">
        <v>4</v>
      </c>
      <c r="P1987" s="72">
        <v>0</v>
      </c>
      <c r="Q1987" s="72" t="s">
        <v>5021</v>
      </c>
      <c r="R1987" s="72">
        <v>8.0666666666666664</v>
      </c>
      <c r="S1987" s="72">
        <v>72</v>
      </c>
      <c r="T1987" s="75">
        <v>32</v>
      </c>
      <c r="U1987" s="75">
        <v>0</v>
      </c>
      <c r="V1987" s="75" t="s">
        <v>5022</v>
      </c>
      <c r="W1987" s="75">
        <v>-72.533333333333331</v>
      </c>
      <c r="X1987" s="76" t="s">
        <v>255</v>
      </c>
      <c r="Y1987" s="72" t="s">
        <v>5790</v>
      </c>
      <c r="Z1987" s="74" t="s">
        <v>6325</v>
      </c>
      <c r="AA1987" s="70"/>
      <c r="AB1987" s="70"/>
    </row>
    <row r="1988" spans="1:28" ht="20.100000000000001" customHeight="1">
      <c r="A1988" s="72" t="s">
        <v>303</v>
      </c>
      <c r="B1988" s="72" t="s">
        <v>7462</v>
      </c>
      <c r="C1988" s="75">
        <f t="shared" si="31"/>
        <v>25028160</v>
      </c>
      <c r="D1988" s="75" t="e">
        <f>MATCH(C1988,estadored!$B$26:$B$322,0)</f>
        <v>#N/A</v>
      </c>
      <c r="E1988" s="73" t="s">
        <v>7463</v>
      </c>
      <c r="F1988" s="74" t="s">
        <v>5019</v>
      </c>
      <c r="G1988" s="74" t="s">
        <v>19</v>
      </c>
      <c r="H1988" s="74" t="s">
        <v>20</v>
      </c>
      <c r="I1988" s="74" t="s">
        <v>24</v>
      </c>
      <c r="J1988" s="72" t="s">
        <v>15</v>
      </c>
      <c r="K1988" s="72" t="s">
        <v>7439</v>
      </c>
      <c r="L1988" s="72" t="s">
        <v>175</v>
      </c>
      <c r="M1988" s="72" t="s">
        <v>7078</v>
      </c>
      <c r="N1988" s="72">
        <v>9</v>
      </c>
      <c r="O1988" s="72">
        <v>2</v>
      </c>
      <c r="P1988" s="72">
        <v>0</v>
      </c>
      <c r="Q1988" s="72" t="s">
        <v>5021</v>
      </c>
      <c r="R1988" s="72">
        <v>9.0333333333333332</v>
      </c>
      <c r="S1988" s="72">
        <v>74</v>
      </c>
      <c r="T1988" s="75">
        <v>28</v>
      </c>
      <c r="U1988" s="75">
        <v>0</v>
      </c>
      <c r="V1988" s="75" t="s">
        <v>5022</v>
      </c>
      <c r="W1988" s="75">
        <v>-74.466666666666669</v>
      </c>
      <c r="X1988" s="76" t="s">
        <v>50</v>
      </c>
      <c r="Y1988" s="72" t="s">
        <v>5811</v>
      </c>
      <c r="Z1988" s="74" t="s">
        <v>7372</v>
      </c>
      <c r="AA1988" s="70"/>
      <c r="AB1988" s="70"/>
    </row>
    <row r="1989" spans="1:28" ht="20.100000000000001" customHeight="1">
      <c r="A1989" s="72" t="s">
        <v>11</v>
      </c>
      <c r="B1989" s="72" t="s">
        <v>5552</v>
      </c>
      <c r="C1989" s="75">
        <f t="shared" si="31"/>
        <v>23080790</v>
      </c>
      <c r="D1989" s="75" t="e">
        <f>MATCH(C1989,estadored!$B$26:$B$322,0)</f>
        <v>#N/A</v>
      </c>
      <c r="E1989" s="73" t="s">
        <v>5553</v>
      </c>
      <c r="F1989" s="74" t="s">
        <v>5019</v>
      </c>
      <c r="G1989" s="74" t="s">
        <v>12</v>
      </c>
      <c r="H1989" s="74" t="s">
        <v>13</v>
      </c>
      <c r="I1989" s="74" t="s">
        <v>24</v>
      </c>
      <c r="J1989" s="72" t="s">
        <v>15</v>
      </c>
      <c r="K1989" s="72" t="s">
        <v>5504</v>
      </c>
      <c r="L1989" s="72" t="s">
        <v>27</v>
      </c>
      <c r="M1989" s="72" t="s">
        <v>5527</v>
      </c>
      <c r="N1989" s="72">
        <v>5</v>
      </c>
      <c r="O1989" s="72">
        <v>57</v>
      </c>
      <c r="P1989" s="72">
        <v>0</v>
      </c>
      <c r="Q1989" s="72" t="s">
        <v>5021</v>
      </c>
      <c r="R1989" s="72">
        <v>5.95</v>
      </c>
      <c r="S1989" s="72">
        <v>75</v>
      </c>
      <c r="T1989" s="75">
        <v>17</v>
      </c>
      <c r="U1989" s="75">
        <v>0</v>
      </c>
      <c r="V1989" s="75" t="s">
        <v>5022</v>
      </c>
      <c r="W1989" s="75">
        <v>-75.283333333333331</v>
      </c>
      <c r="X1989" s="76" t="s">
        <v>5554</v>
      </c>
      <c r="Y1989" s="72" t="s">
        <v>5555</v>
      </c>
      <c r="Z1989" s="74" t="s">
        <v>76</v>
      </c>
      <c r="AA1989" s="70"/>
      <c r="AB1989" s="70"/>
    </row>
    <row r="1990" spans="1:28" ht="20.100000000000001" customHeight="1">
      <c r="A1990" s="72" t="s">
        <v>1137</v>
      </c>
      <c r="B1990" s="72" t="s">
        <v>14753</v>
      </c>
      <c r="C1990" s="75">
        <f t="shared" si="31"/>
        <v>54010020</v>
      </c>
      <c r="D1990" s="75" t="e">
        <f>MATCH(C1990,estadored!$B$26:$B$322,0)</f>
        <v>#N/A</v>
      </c>
      <c r="E1990" s="73" t="s">
        <v>14754</v>
      </c>
      <c r="F1990" s="74" t="s">
        <v>5019</v>
      </c>
      <c r="G1990" s="74" t="s">
        <v>12</v>
      </c>
      <c r="H1990" s="74" t="s">
        <v>13</v>
      </c>
      <c r="I1990" s="74" t="s">
        <v>14</v>
      </c>
      <c r="J1990" s="72" t="s">
        <v>15</v>
      </c>
      <c r="K1990" s="72" t="s">
        <v>14755</v>
      </c>
      <c r="L1990" s="72" t="s">
        <v>1212</v>
      </c>
      <c r="M1990" s="72" t="s">
        <v>14756</v>
      </c>
      <c r="N1990" s="72">
        <v>5</v>
      </c>
      <c r="O1990" s="72">
        <v>10</v>
      </c>
      <c r="P1990" s="72">
        <v>17.600000000000001</v>
      </c>
      <c r="Q1990" s="72" t="s">
        <v>5021</v>
      </c>
      <c r="R1990" s="72">
        <v>5.1715555555555559</v>
      </c>
      <c r="S1990" s="72">
        <v>75</v>
      </c>
      <c r="T1990" s="75">
        <v>58</v>
      </c>
      <c r="U1990" s="75">
        <v>45.9</v>
      </c>
      <c r="V1990" s="75" t="s">
        <v>5022</v>
      </c>
      <c r="W1990" s="75">
        <v>-75.979416666666665</v>
      </c>
      <c r="X1990" s="76" t="s">
        <v>321</v>
      </c>
      <c r="Y1990" s="72" t="s">
        <v>6708</v>
      </c>
      <c r="Z1990" s="74" t="s">
        <v>18</v>
      </c>
      <c r="AA1990" s="70"/>
      <c r="AB1990" s="70"/>
    </row>
    <row r="1991" spans="1:28" ht="20.100000000000001" customHeight="1">
      <c r="A1991" s="72" t="s">
        <v>1137</v>
      </c>
      <c r="B1991" s="72" t="s">
        <v>14805</v>
      </c>
      <c r="C1991" s="75">
        <f t="shared" si="31"/>
        <v>54030030</v>
      </c>
      <c r="D1991" s="75" t="e">
        <f>MATCH(C1991,estadored!$B$26:$B$322,0)</f>
        <v>#N/A</v>
      </c>
      <c r="E1991" s="73" t="s">
        <v>14806</v>
      </c>
      <c r="F1991" s="74" t="s">
        <v>5019</v>
      </c>
      <c r="G1991" s="74" t="s">
        <v>12</v>
      </c>
      <c r="H1991" s="74" t="s">
        <v>13</v>
      </c>
      <c r="I1991" s="74" t="s">
        <v>14</v>
      </c>
      <c r="J1991" s="72" t="s">
        <v>15</v>
      </c>
      <c r="K1991" s="72" t="s">
        <v>14798</v>
      </c>
      <c r="L1991" s="72" t="s">
        <v>1146</v>
      </c>
      <c r="M1991" s="72" t="s">
        <v>14807</v>
      </c>
      <c r="N1991" s="72">
        <v>4</v>
      </c>
      <c r="O1991" s="72">
        <v>29</v>
      </c>
      <c r="P1991" s="72">
        <v>44.6</v>
      </c>
      <c r="Q1991" s="72" t="s">
        <v>5021</v>
      </c>
      <c r="R1991" s="72">
        <v>4.4957222222222226</v>
      </c>
      <c r="S1991" s="72">
        <v>76</v>
      </c>
      <c r="T1991" s="75">
        <v>21</v>
      </c>
      <c r="U1991" s="75">
        <v>8</v>
      </c>
      <c r="V1991" s="75" t="s">
        <v>5022</v>
      </c>
      <c r="W1991" s="75">
        <v>-76.35222222222221</v>
      </c>
      <c r="X1991" s="76" t="s">
        <v>14441</v>
      </c>
      <c r="Y1991" s="72" t="s">
        <v>5164</v>
      </c>
      <c r="Z1991" s="74" t="s">
        <v>18</v>
      </c>
      <c r="AA1991" s="70"/>
      <c r="AB1991" s="70"/>
    </row>
    <row r="1992" spans="1:28" ht="20.100000000000001" customHeight="1">
      <c r="A1992" s="72" t="s">
        <v>674</v>
      </c>
      <c r="B1992" s="72" t="s">
        <v>10037</v>
      </c>
      <c r="C1992" s="75">
        <f t="shared" si="31"/>
        <v>23195140</v>
      </c>
      <c r="D1992" s="75" t="e">
        <f>MATCH(C1992,estadored!$B$26:$B$322,0)</f>
        <v>#N/A</v>
      </c>
      <c r="E1992" s="73" t="s">
        <v>10038</v>
      </c>
      <c r="F1992" s="74" t="s">
        <v>5019</v>
      </c>
      <c r="G1992" s="74" t="s">
        <v>12</v>
      </c>
      <c r="H1992" s="74" t="s">
        <v>26</v>
      </c>
      <c r="I1992" s="74" t="s">
        <v>24</v>
      </c>
      <c r="J1992" s="72" t="s">
        <v>15</v>
      </c>
      <c r="K1992" s="72" t="s">
        <v>10039</v>
      </c>
      <c r="L1992" s="72" t="s">
        <v>424</v>
      </c>
      <c r="M1992" s="72" t="s">
        <v>10039</v>
      </c>
      <c r="N1992" s="72">
        <v>7</v>
      </c>
      <c r="O1992" s="72">
        <v>44</v>
      </c>
      <c r="P1992" s="72">
        <v>0</v>
      </c>
      <c r="Q1992" s="72" t="s">
        <v>5021</v>
      </c>
      <c r="R1992" s="72">
        <v>7.7333333333333334</v>
      </c>
      <c r="S1992" s="72">
        <v>73</v>
      </c>
      <c r="T1992" s="75">
        <v>32</v>
      </c>
      <c r="U1992" s="75">
        <v>0</v>
      </c>
      <c r="V1992" s="75" t="s">
        <v>5022</v>
      </c>
      <c r="W1992" s="75">
        <v>-73.533333333333331</v>
      </c>
      <c r="X1992" s="76" t="s">
        <v>255</v>
      </c>
      <c r="Y1992" s="72" t="s">
        <v>5811</v>
      </c>
      <c r="Z1992" s="74" t="s">
        <v>10040</v>
      </c>
      <c r="AA1992" s="70"/>
      <c r="AB1992" s="70"/>
    </row>
    <row r="1993" spans="1:28" ht="20.100000000000001" customHeight="1">
      <c r="A1993" s="72" t="s">
        <v>1031</v>
      </c>
      <c r="B1993" s="72" t="s">
        <v>13633</v>
      </c>
      <c r="C1993" s="75">
        <f t="shared" si="31"/>
        <v>24057090</v>
      </c>
      <c r="D1993" s="75" t="e">
        <f>MATCH(C1993,estadored!$B$26:$B$322,0)</f>
        <v>#N/A</v>
      </c>
      <c r="E1993" s="73" t="s">
        <v>13634</v>
      </c>
      <c r="F1993" s="74" t="s">
        <v>5019</v>
      </c>
      <c r="G1993" s="74" t="s">
        <v>19</v>
      </c>
      <c r="H1993" s="74" t="s">
        <v>20</v>
      </c>
      <c r="I1993" s="74" t="s">
        <v>24</v>
      </c>
      <c r="J1993" s="72" t="s">
        <v>15</v>
      </c>
      <c r="K1993" s="72" t="s">
        <v>13635</v>
      </c>
      <c r="L1993" s="72" t="s">
        <v>767</v>
      </c>
      <c r="M1993" s="72" t="s">
        <v>1077</v>
      </c>
      <c r="N1993" s="72">
        <v>7</v>
      </c>
      <c r="O1993" s="72">
        <v>11</v>
      </c>
      <c r="P1993" s="72">
        <v>0</v>
      </c>
      <c r="Q1993" s="72" t="s">
        <v>5021</v>
      </c>
      <c r="R1993" s="72">
        <v>7.1833333333333336</v>
      </c>
      <c r="S1993" s="72">
        <v>73</v>
      </c>
      <c r="T1993" s="75">
        <v>51</v>
      </c>
      <c r="U1993" s="75">
        <v>0</v>
      </c>
      <c r="V1993" s="75" t="s">
        <v>5022</v>
      </c>
      <c r="W1993" s="75">
        <v>-73.849999999999994</v>
      </c>
      <c r="X1993" s="76" t="s">
        <v>6521</v>
      </c>
      <c r="Y1993" s="72" t="s">
        <v>146</v>
      </c>
      <c r="Z1993" s="74" t="s">
        <v>5413</v>
      </c>
      <c r="AA1993" s="70"/>
      <c r="AB1993" s="70"/>
    </row>
    <row r="1994" spans="1:28" ht="20.100000000000001" customHeight="1">
      <c r="A1994" s="72" t="s">
        <v>1031</v>
      </c>
      <c r="B1994" s="72" t="s">
        <v>13630</v>
      </c>
      <c r="C1994" s="75">
        <f t="shared" si="31"/>
        <v>24057080</v>
      </c>
      <c r="D1994" s="75" t="e">
        <f>MATCH(C1994,estadored!$B$26:$B$322,0)</f>
        <v>#N/A</v>
      </c>
      <c r="E1994" s="73" t="s">
        <v>13631</v>
      </c>
      <c r="F1994" s="74" t="s">
        <v>5019</v>
      </c>
      <c r="G1994" s="74" t="s">
        <v>19</v>
      </c>
      <c r="H1994" s="74" t="s">
        <v>20</v>
      </c>
      <c r="I1994" s="74" t="s">
        <v>24</v>
      </c>
      <c r="J1994" s="72" t="s">
        <v>15</v>
      </c>
      <c r="K1994" s="72" t="s">
        <v>13632</v>
      </c>
      <c r="L1994" s="72" t="s">
        <v>767</v>
      </c>
      <c r="M1994" s="72" t="s">
        <v>1077</v>
      </c>
      <c r="N1994" s="72">
        <v>7</v>
      </c>
      <c r="O1994" s="72">
        <v>10</v>
      </c>
      <c r="P1994" s="72">
        <v>0</v>
      </c>
      <c r="Q1994" s="72" t="s">
        <v>5021</v>
      </c>
      <c r="R1994" s="72">
        <v>7.166666666666667</v>
      </c>
      <c r="S1994" s="72">
        <v>73</v>
      </c>
      <c r="T1994" s="75">
        <v>53</v>
      </c>
      <c r="U1994" s="75">
        <v>0</v>
      </c>
      <c r="V1994" s="75" t="s">
        <v>5022</v>
      </c>
      <c r="W1994" s="75">
        <v>-73.88333333333334</v>
      </c>
      <c r="X1994" s="76" t="s">
        <v>6521</v>
      </c>
      <c r="Y1994" s="72" t="s">
        <v>146</v>
      </c>
      <c r="Z1994" s="74" t="s">
        <v>5413</v>
      </c>
      <c r="AA1994" s="70"/>
      <c r="AB1994" s="70"/>
    </row>
    <row r="1995" spans="1:28" ht="20.100000000000001" customHeight="1">
      <c r="A1995" s="72" t="s">
        <v>1299</v>
      </c>
      <c r="B1995" s="72" t="s">
        <v>14909</v>
      </c>
      <c r="C1995" s="75">
        <f t="shared" si="31"/>
        <v>21160160</v>
      </c>
      <c r="D1995" s="75" t="e">
        <f>MATCH(C1995,estadored!$B$26:$B$322,0)</f>
        <v>#N/A</v>
      </c>
      <c r="E1995" s="73" t="s">
        <v>14910</v>
      </c>
      <c r="F1995" s="74" t="s">
        <v>5019</v>
      </c>
      <c r="G1995" s="74" t="s">
        <v>12</v>
      </c>
      <c r="H1995" s="74" t="s">
        <v>13</v>
      </c>
      <c r="I1995" s="74" t="s">
        <v>14</v>
      </c>
      <c r="J1995" s="72" t="s">
        <v>15</v>
      </c>
      <c r="K1995" s="72" t="s">
        <v>137</v>
      </c>
      <c r="L1995" s="72" t="s">
        <v>637</v>
      </c>
      <c r="M1995" s="72" t="s">
        <v>6387</v>
      </c>
      <c r="N1995" s="72">
        <v>3</v>
      </c>
      <c r="O1995" s="72">
        <v>37</v>
      </c>
      <c r="P1995" s="72">
        <v>14</v>
      </c>
      <c r="Q1995" s="72" t="s">
        <v>5021</v>
      </c>
      <c r="R1995" s="72">
        <v>3.6205555555555557</v>
      </c>
      <c r="S1995" s="72">
        <v>74</v>
      </c>
      <c r="T1995" s="75">
        <v>47</v>
      </c>
      <c r="U1995" s="75">
        <v>59</v>
      </c>
      <c r="V1995" s="75" t="s">
        <v>5022</v>
      </c>
      <c r="W1995" s="75">
        <v>-74.799722222222215</v>
      </c>
      <c r="X1995" s="76" t="s">
        <v>14911</v>
      </c>
      <c r="Y1995" s="72" t="s">
        <v>5448</v>
      </c>
      <c r="Z1995" s="74" t="s">
        <v>18</v>
      </c>
      <c r="AA1995" s="70"/>
      <c r="AB1995" s="70"/>
    </row>
    <row r="1996" spans="1:28" ht="20.100000000000001" customHeight="1">
      <c r="A1996" s="72" t="s">
        <v>763</v>
      </c>
      <c r="B1996" s="72" t="s">
        <v>11481</v>
      </c>
      <c r="C1996" s="75">
        <f t="shared" si="31"/>
        <v>35160020</v>
      </c>
      <c r="D1996" s="75" t="e">
        <f>MATCH(C1996,estadored!$B$26:$B$322,0)</f>
        <v>#N/A</v>
      </c>
      <c r="E1996" s="73" t="s">
        <v>853</v>
      </c>
      <c r="F1996" s="74" t="s">
        <v>38</v>
      </c>
      <c r="G1996" s="74" t="s">
        <v>12</v>
      </c>
      <c r="H1996" s="74" t="s">
        <v>13</v>
      </c>
      <c r="I1996" s="74" t="s">
        <v>14</v>
      </c>
      <c r="J1996" s="72" t="s">
        <v>15</v>
      </c>
      <c r="K1996" s="72" t="s">
        <v>854</v>
      </c>
      <c r="L1996" s="72" t="s">
        <v>173</v>
      </c>
      <c r="M1996" s="72" t="s">
        <v>804</v>
      </c>
      <c r="N1996" s="72">
        <v>5</v>
      </c>
      <c r="O1996" s="72">
        <v>35</v>
      </c>
      <c r="P1996" s="72">
        <v>59</v>
      </c>
      <c r="Q1996" s="72" t="s">
        <v>5021</v>
      </c>
      <c r="R1996" s="72">
        <v>5.5997222222222218</v>
      </c>
      <c r="S1996" s="72">
        <v>72</v>
      </c>
      <c r="T1996" s="75">
        <v>54</v>
      </c>
      <c r="U1996" s="75">
        <v>48.5</v>
      </c>
      <c r="V1996" s="75" t="s">
        <v>5022</v>
      </c>
      <c r="W1996" s="75">
        <v>-72.913472222222225</v>
      </c>
      <c r="X1996" s="76" t="s">
        <v>855</v>
      </c>
      <c r="Y1996" s="72" t="s">
        <v>851</v>
      </c>
      <c r="Z1996" s="74" t="s">
        <v>18</v>
      </c>
      <c r="AA1996" s="70"/>
      <c r="AB1996" s="70"/>
    </row>
    <row r="1997" spans="1:28" ht="20.100000000000001" customHeight="1">
      <c r="A1997" s="72" t="s">
        <v>564</v>
      </c>
      <c r="B1997" s="72" t="s">
        <v>9103</v>
      </c>
      <c r="C1997" s="75">
        <f t="shared" si="31"/>
        <v>21100030</v>
      </c>
      <c r="D1997" s="75" t="e">
        <f>MATCH(C1997,estadored!$B$26:$B$322,0)</f>
        <v>#N/A</v>
      </c>
      <c r="E1997" s="73" t="s">
        <v>9104</v>
      </c>
      <c r="F1997" s="74" t="s">
        <v>5019</v>
      </c>
      <c r="G1997" s="74" t="s">
        <v>12</v>
      </c>
      <c r="H1997" s="74" t="s">
        <v>13</v>
      </c>
      <c r="I1997" s="74" t="s">
        <v>24</v>
      </c>
      <c r="J1997" s="72" t="s">
        <v>15</v>
      </c>
      <c r="K1997" s="72" t="s">
        <v>9105</v>
      </c>
      <c r="L1997" s="72" t="s">
        <v>566</v>
      </c>
      <c r="M1997" s="72" t="s">
        <v>9084</v>
      </c>
      <c r="N1997" s="72">
        <v>2</v>
      </c>
      <c r="O1997" s="72">
        <v>39</v>
      </c>
      <c r="P1997" s="72">
        <v>0</v>
      </c>
      <c r="Q1997" s="72" t="s">
        <v>5021</v>
      </c>
      <c r="R1997" s="72">
        <v>2.65</v>
      </c>
      <c r="S1997" s="72">
        <v>75</v>
      </c>
      <c r="T1997" s="75">
        <v>24</v>
      </c>
      <c r="U1997" s="75">
        <v>0</v>
      </c>
      <c r="V1997" s="75" t="s">
        <v>5022</v>
      </c>
      <c r="W1997" s="75">
        <v>-75.400000000000006</v>
      </c>
      <c r="X1997" s="76" t="s">
        <v>248</v>
      </c>
      <c r="Y1997" s="72" t="s">
        <v>5773</v>
      </c>
      <c r="Z1997" s="74" t="s">
        <v>5213</v>
      </c>
      <c r="AA1997" s="70"/>
      <c r="AB1997" s="70"/>
    </row>
    <row r="1998" spans="1:28" ht="20.100000000000001" customHeight="1">
      <c r="A1998" s="72" t="s">
        <v>1031</v>
      </c>
      <c r="B1998" s="72" t="s">
        <v>13100</v>
      </c>
      <c r="C1998" s="75">
        <f t="shared" si="31"/>
        <v>23190350</v>
      </c>
      <c r="D1998" s="75" t="e">
        <f>MATCH(C1998,estadored!$B$26:$B$322,0)</f>
        <v>#N/A</v>
      </c>
      <c r="E1998" s="73" t="s">
        <v>13101</v>
      </c>
      <c r="F1998" s="74" t="s">
        <v>5019</v>
      </c>
      <c r="G1998" s="74" t="s">
        <v>12</v>
      </c>
      <c r="H1998" s="74" t="s">
        <v>13</v>
      </c>
      <c r="I1998" s="74" t="s">
        <v>14</v>
      </c>
      <c r="J1998" s="72" t="s">
        <v>15</v>
      </c>
      <c r="K1998" s="72" t="s">
        <v>5153</v>
      </c>
      <c r="L1998" s="72" t="s">
        <v>767</v>
      </c>
      <c r="M1998" s="72" t="s">
        <v>142</v>
      </c>
      <c r="N1998" s="72">
        <v>7</v>
      </c>
      <c r="O1998" s="72">
        <v>14</v>
      </c>
      <c r="P1998" s="72">
        <v>24.5</v>
      </c>
      <c r="Q1998" s="72" t="s">
        <v>5021</v>
      </c>
      <c r="R1998" s="72">
        <v>7.2401388888888887</v>
      </c>
      <c r="S1998" s="72">
        <v>73</v>
      </c>
      <c r="T1998" s="75">
        <v>11</v>
      </c>
      <c r="U1998" s="75">
        <v>43.3</v>
      </c>
      <c r="V1998" s="75" t="s">
        <v>5022</v>
      </c>
      <c r="W1998" s="75">
        <v>-73.195361111111112</v>
      </c>
      <c r="X1998" s="76" t="s">
        <v>13102</v>
      </c>
      <c r="Y1998" s="72" t="s">
        <v>9458</v>
      </c>
      <c r="Z1998" s="74" t="s">
        <v>18</v>
      </c>
      <c r="AA1998" s="70"/>
      <c r="AB1998" s="70"/>
    </row>
    <row r="1999" spans="1:28" ht="20.100000000000001" customHeight="1">
      <c r="A1999" s="72" t="s">
        <v>1371</v>
      </c>
      <c r="B1999" s="72" t="s">
        <v>15968</v>
      </c>
      <c r="C1999" s="75">
        <f t="shared" si="31"/>
        <v>21205990</v>
      </c>
      <c r="D1999" s="75" t="e">
        <f>MATCH(C1999,estadored!$B$26:$B$322,0)</f>
        <v>#N/A</v>
      </c>
      <c r="E1999" s="73" t="s">
        <v>15969</v>
      </c>
      <c r="F1999" s="74" t="s">
        <v>5019</v>
      </c>
      <c r="G1999" s="74" t="s">
        <v>12</v>
      </c>
      <c r="H1999" s="74" t="s">
        <v>111</v>
      </c>
      <c r="I1999" s="74" t="s">
        <v>14</v>
      </c>
      <c r="J1999" s="72" t="s">
        <v>15</v>
      </c>
      <c r="K1999" s="72" t="s">
        <v>15786</v>
      </c>
      <c r="L1999" s="72" t="s">
        <v>522</v>
      </c>
      <c r="M1999" s="72" t="s">
        <v>15787</v>
      </c>
      <c r="N1999" s="72">
        <v>4</v>
      </c>
      <c r="O1999" s="72">
        <v>55</v>
      </c>
      <c r="P1999" s="72">
        <v>40</v>
      </c>
      <c r="Q1999" s="72" t="s">
        <v>5021</v>
      </c>
      <c r="R1999" s="72">
        <v>4.927777777777778</v>
      </c>
      <c r="S1999" s="72">
        <v>73</v>
      </c>
      <c r="T1999" s="75">
        <v>57</v>
      </c>
      <c r="U1999" s="75">
        <v>0</v>
      </c>
      <c r="V1999" s="75" t="s">
        <v>5022</v>
      </c>
      <c r="W1999" s="75">
        <v>-73.95</v>
      </c>
      <c r="X1999" s="76" t="s">
        <v>10787</v>
      </c>
      <c r="Y1999" s="72" t="s">
        <v>5071</v>
      </c>
      <c r="Z1999" s="74" t="s">
        <v>18</v>
      </c>
      <c r="AA1999" s="70"/>
      <c r="AB1999" s="70"/>
    </row>
    <row r="2000" spans="1:28" ht="20.100000000000001" customHeight="1">
      <c r="A2000" s="72" t="s">
        <v>1031</v>
      </c>
      <c r="B2000" s="72" t="s">
        <v>13192</v>
      </c>
      <c r="C2000" s="75">
        <f t="shared" si="31"/>
        <v>23195110</v>
      </c>
      <c r="D2000" s="75" t="e">
        <f>MATCH(C2000,estadored!$B$26:$B$322,0)</f>
        <v>#N/A</v>
      </c>
      <c r="E2000" s="73" t="s">
        <v>13193</v>
      </c>
      <c r="F2000" s="74" t="s">
        <v>5019</v>
      </c>
      <c r="G2000" s="74" t="s">
        <v>12</v>
      </c>
      <c r="H2000" s="74" t="s">
        <v>26</v>
      </c>
      <c r="I2000" s="74" t="s">
        <v>14</v>
      </c>
      <c r="J2000" s="72" t="s">
        <v>15</v>
      </c>
      <c r="K2000" s="72" t="s">
        <v>1065</v>
      </c>
      <c r="L2000" s="72" t="s">
        <v>767</v>
      </c>
      <c r="M2000" s="72" t="s">
        <v>1086</v>
      </c>
      <c r="N2000" s="72">
        <v>7</v>
      </c>
      <c r="O2000" s="72">
        <v>1</v>
      </c>
      <c r="P2000" s="72">
        <v>32</v>
      </c>
      <c r="Q2000" s="72" t="s">
        <v>5021</v>
      </c>
      <c r="R2000" s="72">
        <v>7.0255555555555551</v>
      </c>
      <c r="S2000" s="72">
        <v>73</v>
      </c>
      <c r="T2000" s="75">
        <v>10</v>
      </c>
      <c r="U2000" s="75">
        <v>2</v>
      </c>
      <c r="V2000" s="75" t="s">
        <v>5022</v>
      </c>
      <c r="W2000" s="75">
        <v>-73.167222222222222</v>
      </c>
      <c r="X2000" s="76" t="s">
        <v>13194</v>
      </c>
      <c r="Y2000" s="72" t="s">
        <v>353</v>
      </c>
      <c r="Z2000" s="74" t="s">
        <v>18</v>
      </c>
      <c r="AA2000" s="70"/>
      <c r="AB2000" s="70"/>
    </row>
    <row r="2001" spans="1:28" ht="20.100000000000001" customHeight="1">
      <c r="A2001" s="72" t="s">
        <v>1371</v>
      </c>
      <c r="B2001" s="72" t="s">
        <v>16203</v>
      </c>
      <c r="C2001" s="75">
        <f t="shared" si="31"/>
        <v>35020320</v>
      </c>
      <c r="D2001" s="75" t="e">
        <f>MATCH(C2001,estadored!$B$26:$B$322,0)</f>
        <v>#N/A</v>
      </c>
      <c r="E2001" s="73" t="s">
        <v>16204</v>
      </c>
      <c r="F2001" s="74" t="s">
        <v>5019</v>
      </c>
      <c r="G2001" s="74" t="s">
        <v>12</v>
      </c>
      <c r="H2001" s="74" t="s">
        <v>13</v>
      </c>
      <c r="I2001" s="74" t="s">
        <v>24</v>
      </c>
      <c r="J2001" s="72" t="s">
        <v>15</v>
      </c>
      <c r="K2001" s="72" t="s">
        <v>16205</v>
      </c>
      <c r="L2001" s="72" t="s">
        <v>522</v>
      </c>
      <c r="M2001" s="72" t="s">
        <v>16206</v>
      </c>
      <c r="N2001" s="72">
        <v>4</v>
      </c>
      <c r="O2001" s="72">
        <v>28</v>
      </c>
      <c r="P2001" s="72">
        <v>58.2</v>
      </c>
      <c r="Q2001" s="72" t="s">
        <v>5021</v>
      </c>
      <c r="R2001" s="72">
        <v>4.4828333333333337</v>
      </c>
      <c r="S2001" s="72">
        <v>74</v>
      </c>
      <c r="T2001" s="75">
        <v>1</v>
      </c>
      <c r="U2001" s="75">
        <v>49</v>
      </c>
      <c r="V2001" s="75" t="s">
        <v>5022</v>
      </c>
      <c r="W2001" s="75">
        <v>-74.030277777777783</v>
      </c>
      <c r="X2001" s="76" t="s">
        <v>10828</v>
      </c>
      <c r="Y2001" s="72" t="s">
        <v>8490</v>
      </c>
      <c r="Z2001" s="74" t="s">
        <v>5506</v>
      </c>
      <c r="AA2001" s="70"/>
      <c r="AB2001" s="70"/>
    </row>
    <row r="2002" spans="1:28" ht="20.100000000000001" customHeight="1">
      <c r="A2002" s="72" t="s">
        <v>1371</v>
      </c>
      <c r="B2002" s="72" t="s">
        <v>16216</v>
      </c>
      <c r="C2002" s="75">
        <f t="shared" si="31"/>
        <v>35025050</v>
      </c>
      <c r="D2002" s="75" t="e">
        <f>MATCH(C2002,estadored!$B$26:$B$322,0)</f>
        <v>#N/A</v>
      </c>
      <c r="E2002" s="73" t="s">
        <v>16217</v>
      </c>
      <c r="F2002" s="74" t="s">
        <v>5019</v>
      </c>
      <c r="G2002" s="74" t="s">
        <v>12</v>
      </c>
      <c r="H2002" s="74" t="s">
        <v>26</v>
      </c>
      <c r="I2002" s="74" t="s">
        <v>14</v>
      </c>
      <c r="J2002" s="72" t="s">
        <v>15</v>
      </c>
      <c r="K2002" s="72" t="s">
        <v>16205</v>
      </c>
      <c r="L2002" s="72" t="s">
        <v>522</v>
      </c>
      <c r="M2002" s="72" t="s">
        <v>16206</v>
      </c>
      <c r="N2002" s="72">
        <v>4</v>
      </c>
      <c r="O2002" s="72">
        <v>28</v>
      </c>
      <c r="P2002" s="72">
        <v>58.2</v>
      </c>
      <c r="Q2002" s="72" t="s">
        <v>5021</v>
      </c>
      <c r="R2002" s="72">
        <v>4.4828333333333337</v>
      </c>
      <c r="S2002" s="72">
        <v>74</v>
      </c>
      <c r="T2002" s="75">
        <v>1</v>
      </c>
      <c r="U2002" s="75">
        <v>49</v>
      </c>
      <c r="V2002" s="75" t="s">
        <v>5022</v>
      </c>
      <c r="W2002" s="75">
        <v>-74.030277777777783</v>
      </c>
      <c r="X2002" s="76" t="s">
        <v>10828</v>
      </c>
      <c r="Y2002" s="72" t="s">
        <v>5506</v>
      </c>
      <c r="Z2002" s="74" t="s">
        <v>18</v>
      </c>
      <c r="AA2002" s="70"/>
      <c r="AB2002" s="70"/>
    </row>
    <row r="2003" spans="1:28" ht="20.100000000000001" customHeight="1">
      <c r="A2003" s="72" t="s">
        <v>1371</v>
      </c>
      <c r="B2003" s="72" t="s">
        <v>16235</v>
      </c>
      <c r="C2003" s="75">
        <f t="shared" si="31"/>
        <v>35027220</v>
      </c>
      <c r="D2003" s="75" t="e">
        <f>MATCH(C2003,estadored!$B$26:$B$322,0)</f>
        <v>#N/A</v>
      </c>
      <c r="E2003" s="73" t="s">
        <v>16236</v>
      </c>
      <c r="F2003" s="74" t="s">
        <v>5019</v>
      </c>
      <c r="G2003" s="74" t="s">
        <v>19</v>
      </c>
      <c r="H2003" s="74" t="s">
        <v>20</v>
      </c>
      <c r="I2003" s="74" t="s">
        <v>14</v>
      </c>
      <c r="J2003" s="72" t="s">
        <v>15</v>
      </c>
      <c r="K2003" s="72" t="s">
        <v>16205</v>
      </c>
      <c r="L2003" s="72" t="s">
        <v>522</v>
      </c>
      <c r="M2003" s="72" t="s">
        <v>16206</v>
      </c>
      <c r="N2003" s="72">
        <v>4</v>
      </c>
      <c r="O2003" s="72">
        <v>29</v>
      </c>
      <c r="P2003" s="72">
        <v>6.2</v>
      </c>
      <c r="Q2003" s="72" t="s">
        <v>5021</v>
      </c>
      <c r="R2003" s="72">
        <v>4.4850555555555554</v>
      </c>
      <c r="S2003" s="72">
        <v>74</v>
      </c>
      <c r="T2003" s="75">
        <v>1</v>
      </c>
      <c r="U2003" s="75">
        <v>48.8</v>
      </c>
      <c r="V2003" s="75" t="s">
        <v>5022</v>
      </c>
      <c r="W2003" s="75">
        <v>-74.030222222222221</v>
      </c>
      <c r="X2003" s="76" t="s">
        <v>16237</v>
      </c>
      <c r="Y2003" s="72" t="s">
        <v>8490</v>
      </c>
      <c r="Z2003" s="74" t="s">
        <v>18</v>
      </c>
      <c r="AA2003" s="70"/>
      <c r="AB2003" s="70"/>
    </row>
    <row r="2004" spans="1:28" ht="20.100000000000001" customHeight="1">
      <c r="A2004" s="72" t="s">
        <v>1031</v>
      </c>
      <c r="B2004" s="72" t="s">
        <v>12722</v>
      </c>
      <c r="C2004" s="75">
        <f t="shared" si="31"/>
        <v>16050160</v>
      </c>
      <c r="D2004" s="75" t="e">
        <f>MATCH(C2004,estadored!$B$26:$B$322,0)</f>
        <v>#N/A</v>
      </c>
      <c r="E2004" s="73" t="s">
        <v>12723</v>
      </c>
      <c r="F2004" s="74" t="s">
        <v>5019</v>
      </c>
      <c r="G2004" s="74" t="s">
        <v>12</v>
      </c>
      <c r="H2004" s="74" t="s">
        <v>13</v>
      </c>
      <c r="I2004" s="74" t="s">
        <v>24</v>
      </c>
      <c r="J2004" s="72" t="s">
        <v>15</v>
      </c>
      <c r="K2004" s="72" t="s">
        <v>624</v>
      </c>
      <c r="L2004" s="72" t="s">
        <v>492</v>
      </c>
      <c r="M2004" s="72" t="s">
        <v>12633</v>
      </c>
      <c r="N2004" s="72">
        <v>8</v>
      </c>
      <c r="O2004" s="72">
        <v>3</v>
      </c>
      <c r="P2004" s="72">
        <v>0</v>
      </c>
      <c r="Q2004" s="72" t="s">
        <v>5021</v>
      </c>
      <c r="R2004" s="72">
        <v>8.0500000000000007</v>
      </c>
      <c r="S2004" s="72">
        <v>73</v>
      </c>
      <c r="T2004" s="75">
        <v>14</v>
      </c>
      <c r="U2004" s="75">
        <v>0</v>
      </c>
      <c r="V2004" s="75" t="s">
        <v>5022</v>
      </c>
      <c r="W2004" s="75">
        <v>-73.233333333333334</v>
      </c>
      <c r="X2004" s="76" t="s">
        <v>5990</v>
      </c>
      <c r="Y2004" s="72" t="s">
        <v>5255</v>
      </c>
      <c r="Z2004" s="74" t="s">
        <v>5035</v>
      </c>
      <c r="AA2004" s="70"/>
      <c r="AB2004" s="70"/>
    </row>
    <row r="2005" spans="1:28" ht="20.100000000000001" customHeight="1">
      <c r="A2005" s="72" t="s">
        <v>892</v>
      </c>
      <c r="B2005" s="72" t="s">
        <v>12253</v>
      </c>
      <c r="C2005" s="75">
        <f t="shared" si="31"/>
        <v>52070030</v>
      </c>
      <c r="D2005" s="75" t="e">
        <f>MATCH(C2005,estadored!$B$26:$B$322,0)</f>
        <v>#N/A</v>
      </c>
      <c r="E2005" s="73" t="s">
        <v>12254</v>
      </c>
      <c r="F2005" s="74" t="s">
        <v>5019</v>
      </c>
      <c r="G2005" s="74" t="s">
        <v>12</v>
      </c>
      <c r="H2005" s="74" t="s">
        <v>13</v>
      </c>
      <c r="I2005" s="74" t="s">
        <v>14</v>
      </c>
      <c r="J2005" s="72" t="s">
        <v>15</v>
      </c>
      <c r="K2005" s="72" t="s">
        <v>943</v>
      </c>
      <c r="L2005" s="72" t="s">
        <v>908</v>
      </c>
      <c r="M2005" s="72" t="s">
        <v>11982</v>
      </c>
      <c r="N2005" s="72">
        <v>1</v>
      </c>
      <c r="O2005" s="72">
        <v>44</v>
      </c>
      <c r="P2005" s="72">
        <v>23</v>
      </c>
      <c r="Q2005" s="72" t="s">
        <v>5021</v>
      </c>
      <c r="R2005" s="72">
        <v>1.7397222222222224</v>
      </c>
      <c r="S2005" s="72">
        <v>77</v>
      </c>
      <c r="T2005" s="75">
        <v>31</v>
      </c>
      <c r="U2005" s="75">
        <v>40</v>
      </c>
      <c r="V2005" s="75" t="s">
        <v>5022</v>
      </c>
      <c r="W2005" s="75">
        <v>-77.527777777777771</v>
      </c>
      <c r="X2005" s="76" t="s">
        <v>538</v>
      </c>
      <c r="Y2005" s="72" t="s">
        <v>5729</v>
      </c>
      <c r="Z2005" s="74" t="s">
        <v>18</v>
      </c>
      <c r="AA2005" s="70"/>
      <c r="AB2005" s="70"/>
    </row>
    <row r="2006" spans="1:28" ht="20.100000000000001" customHeight="1">
      <c r="A2006" s="72" t="s">
        <v>763</v>
      </c>
      <c r="B2006" s="72" t="s">
        <v>10813</v>
      </c>
      <c r="C2006" s="75">
        <f t="shared" si="31"/>
        <v>24017750</v>
      </c>
      <c r="D2006" s="75" t="e">
        <f>MATCH(C2006,estadored!$B$26:$B$322,0)</f>
        <v>#N/A</v>
      </c>
      <c r="E2006" s="73" t="s">
        <v>10814</v>
      </c>
      <c r="F2006" s="74" t="s">
        <v>5019</v>
      </c>
      <c r="G2006" s="74" t="s">
        <v>19</v>
      </c>
      <c r="H2006" s="74" t="s">
        <v>20</v>
      </c>
      <c r="I2006" s="74" t="s">
        <v>24</v>
      </c>
      <c r="J2006" s="72" t="s">
        <v>15</v>
      </c>
      <c r="K2006" s="72" t="s">
        <v>10815</v>
      </c>
      <c r="L2006" s="72" t="s">
        <v>173</v>
      </c>
      <c r="M2006" s="72" t="s">
        <v>10712</v>
      </c>
      <c r="N2006" s="72">
        <v>5</v>
      </c>
      <c r="O2006" s="72">
        <v>41</v>
      </c>
      <c r="P2006" s="72">
        <v>0</v>
      </c>
      <c r="Q2006" s="72" t="s">
        <v>5021</v>
      </c>
      <c r="R2006" s="72">
        <v>5.6833333333333336</v>
      </c>
      <c r="S2006" s="72">
        <v>73</v>
      </c>
      <c r="T2006" s="75">
        <v>38</v>
      </c>
      <c r="U2006" s="75">
        <v>0</v>
      </c>
      <c r="V2006" s="75" t="s">
        <v>5022</v>
      </c>
      <c r="W2006" s="75">
        <v>-73.63333333333334</v>
      </c>
      <c r="X2006" s="76" t="s">
        <v>264</v>
      </c>
      <c r="Y2006" s="72" t="s">
        <v>5506</v>
      </c>
      <c r="Z2006" s="74" t="s">
        <v>8383</v>
      </c>
      <c r="AA2006" s="70"/>
      <c r="AB2006" s="70"/>
    </row>
    <row r="2007" spans="1:28" ht="20.100000000000001" customHeight="1">
      <c r="A2007" s="72" t="s">
        <v>11</v>
      </c>
      <c r="B2007" s="72" t="s">
        <v>6385</v>
      </c>
      <c r="C2007" s="75">
        <f t="shared" si="31"/>
        <v>27020220</v>
      </c>
      <c r="D2007" s="75" t="e">
        <f>MATCH(C2007,estadored!$B$26:$B$322,0)</f>
        <v>#N/A</v>
      </c>
      <c r="E2007" s="73" t="s">
        <v>6386</v>
      </c>
      <c r="F2007" s="74" t="s">
        <v>5019</v>
      </c>
      <c r="G2007" s="74" t="s">
        <v>12</v>
      </c>
      <c r="H2007" s="74" t="s">
        <v>13</v>
      </c>
      <c r="I2007" s="74" t="s">
        <v>14</v>
      </c>
      <c r="J2007" s="72" t="s">
        <v>15</v>
      </c>
      <c r="K2007" s="72" t="s">
        <v>6387</v>
      </c>
      <c r="L2007" s="72" t="s">
        <v>27</v>
      </c>
      <c r="M2007" s="72" t="s">
        <v>6379</v>
      </c>
      <c r="N2007" s="72">
        <v>6</v>
      </c>
      <c r="O2007" s="72">
        <v>48</v>
      </c>
      <c r="P2007" s="72">
        <v>49</v>
      </c>
      <c r="Q2007" s="72" t="s">
        <v>5021</v>
      </c>
      <c r="R2007" s="72">
        <v>6.8136111111111113</v>
      </c>
      <c r="S2007" s="72">
        <v>75</v>
      </c>
      <c r="T2007" s="75">
        <v>29</v>
      </c>
      <c r="U2007" s="75">
        <v>1.9</v>
      </c>
      <c r="V2007" s="75" t="s">
        <v>5022</v>
      </c>
      <c r="W2007" s="75">
        <v>-75.483861111111111</v>
      </c>
      <c r="X2007" s="76" t="s">
        <v>6388</v>
      </c>
      <c r="Y2007" s="72" t="s">
        <v>6052</v>
      </c>
      <c r="Z2007" s="74" t="s">
        <v>18</v>
      </c>
      <c r="AA2007" s="70"/>
      <c r="AB2007" s="70"/>
    </row>
    <row r="2008" spans="1:28" ht="20.100000000000001" customHeight="1">
      <c r="A2008" s="72" t="s">
        <v>11</v>
      </c>
      <c r="B2008" s="72" t="s">
        <v>6123</v>
      </c>
      <c r="C2008" s="75">
        <f t="shared" si="31"/>
        <v>26230180</v>
      </c>
      <c r="D2008" s="75" t="e">
        <f>MATCH(C2008,estadored!$B$26:$B$322,0)</f>
        <v>#N/A</v>
      </c>
      <c r="E2008" s="73" t="s">
        <v>6124</v>
      </c>
      <c r="F2008" s="74" t="s">
        <v>5019</v>
      </c>
      <c r="G2008" s="74" t="s">
        <v>12</v>
      </c>
      <c r="H2008" s="74" t="s">
        <v>13</v>
      </c>
      <c r="I2008" s="74" t="s">
        <v>14</v>
      </c>
      <c r="J2008" s="72" t="s">
        <v>15</v>
      </c>
      <c r="K2008" s="72" t="s">
        <v>6125</v>
      </c>
      <c r="L2008" s="72" t="s">
        <v>27</v>
      </c>
      <c r="M2008" s="72" t="s">
        <v>6126</v>
      </c>
      <c r="N2008" s="72">
        <v>6</v>
      </c>
      <c r="O2008" s="72">
        <v>25</v>
      </c>
      <c r="P2008" s="72">
        <v>37.200000000000003</v>
      </c>
      <c r="Q2008" s="72" t="s">
        <v>5021</v>
      </c>
      <c r="R2008" s="72">
        <v>6.4270000000000005</v>
      </c>
      <c r="S2008" s="72">
        <v>75</v>
      </c>
      <c r="T2008" s="75">
        <v>43</v>
      </c>
      <c r="U2008" s="75">
        <v>3.9</v>
      </c>
      <c r="V2008" s="75" t="s">
        <v>5022</v>
      </c>
      <c r="W2008" s="75">
        <v>-75.717749999999995</v>
      </c>
      <c r="X2008" s="76" t="s">
        <v>5767</v>
      </c>
      <c r="Y2008" s="72" t="s">
        <v>5658</v>
      </c>
      <c r="Z2008" s="74" t="s">
        <v>18</v>
      </c>
      <c r="AA2008" s="70"/>
      <c r="AB2008" s="70"/>
    </row>
    <row r="2009" spans="1:28" ht="20.100000000000001" customHeight="1">
      <c r="A2009" s="72" t="s">
        <v>11</v>
      </c>
      <c r="B2009" s="72" t="s">
        <v>6167</v>
      </c>
      <c r="C2009" s="75">
        <f t="shared" si="31"/>
        <v>26237130</v>
      </c>
      <c r="D2009" s="75" t="e">
        <f>MATCH(C2009,estadored!$B$26:$B$322,0)</f>
        <v>#N/A</v>
      </c>
      <c r="E2009" s="73" t="s">
        <v>6124</v>
      </c>
      <c r="F2009" s="74" t="s">
        <v>5019</v>
      </c>
      <c r="G2009" s="74" t="s">
        <v>19</v>
      </c>
      <c r="H2009" s="74" t="s">
        <v>31</v>
      </c>
      <c r="I2009" s="74" t="s">
        <v>24</v>
      </c>
      <c r="J2009" s="72" t="s">
        <v>15</v>
      </c>
      <c r="K2009" s="72" t="s">
        <v>6125</v>
      </c>
      <c r="L2009" s="72" t="s">
        <v>27</v>
      </c>
      <c r="M2009" s="72" t="s">
        <v>6126</v>
      </c>
      <c r="N2009" s="72">
        <v>6</v>
      </c>
      <c r="O2009" s="72">
        <v>26</v>
      </c>
      <c r="P2009" s="72">
        <v>0</v>
      </c>
      <c r="Q2009" s="72" t="s">
        <v>5021</v>
      </c>
      <c r="R2009" s="72">
        <v>6.4333333333333336</v>
      </c>
      <c r="S2009" s="72">
        <v>75</v>
      </c>
      <c r="T2009" s="75">
        <v>43</v>
      </c>
      <c r="U2009" s="75">
        <v>0</v>
      </c>
      <c r="V2009" s="75" t="s">
        <v>5022</v>
      </c>
      <c r="W2009" s="75">
        <v>-75.716666666666669</v>
      </c>
      <c r="X2009" s="76" t="s">
        <v>6007</v>
      </c>
      <c r="Y2009" s="72" t="s">
        <v>5658</v>
      </c>
      <c r="Z2009" s="74" t="s">
        <v>6168</v>
      </c>
      <c r="AA2009" s="70"/>
      <c r="AB2009" s="70"/>
    </row>
    <row r="2010" spans="1:28" ht="20.100000000000001" customHeight="1">
      <c r="A2010" s="72" t="s">
        <v>674</v>
      </c>
      <c r="B2010" s="72" t="s">
        <v>10263</v>
      </c>
      <c r="C2010" s="75">
        <f t="shared" si="31"/>
        <v>28020230</v>
      </c>
      <c r="D2010" s="75" t="e">
        <f>MATCH(C2010,estadored!$B$26:$B$322,0)</f>
        <v>#N/A</v>
      </c>
      <c r="E2010" s="73" t="s">
        <v>10264</v>
      </c>
      <c r="F2010" s="74" t="s">
        <v>5019</v>
      </c>
      <c r="G2010" s="74" t="s">
        <v>12</v>
      </c>
      <c r="H2010" s="74" t="s">
        <v>13</v>
      </c>
      <c r="I2010" s="74" t="s">
        <v>24</v>
      </c>
      <c r="J2010" s="72" t="s">
        <v>15</v>
      </c>
      <c r="K2010" s="72" t="s">
        <v>10265</v>
      </c>
      <c r="L2010" s="72" t="s">
        <v>424</v>
      </c>
      <c r="M2010" s="72" t="s">
        <v>10266</v>
      </c>
      <c r="N2010" s="72">
        <v>9</v>
      </c>
      <c r="O2010" s="72">
        <v>44</v>
      </c>
      <c r="P2010" s="72">
        <v>0</v>
      </c>
      <c r="Q2010" s="72" t="s">
        <v>5021</v>
      </c>
      <c r="R2010" s="72">
        <v>9.7333333333333325</v>
      </c>
      <c r="S2010" s="72">
        <v>73</v>
      </c>
      <c r="T2010" s="75">
        <v>18</v>
      </c>
      <c r="U2010" s="75">
        <v>0</v>
      </c>
      <c r="V2010" s="75" t="s">
        <v>5022</v>
      </c>
      <c r="W2010" s="75">
        <v>-73.3</v>
      </c>
      <c r="X2010" s="76" t="s">
        <v>17</v>
      </c>
      <c r="Y2010" s="72" t="s">
        <v>10267</v>
      </c>
      <c r="Z2010" s="74" t="s">
        <v>8384</v>
      </c>
      <c r="AA2010" s="70"/>
      <c r="AB2010" s="70"/>
    </row>
    <row r="2011" spans="1:28" ht="20.100000000000001" customHeight="1">
      <c r="A2011" s="72" t="s">
        <v>11</v>
      </c>
      <c r="B2011" s="72" t="s">
        <v>5072</v>
      </c>
      <c r="C2011" s="75">
        <f t="shared" si="31"/>
        <v>11035010</v>
      </c>
      <c r="D2011" s="75" t="e">
        <f>MATCH(C2011,estadored!$B$26:$B$322,0)</f>
        <v>#N/A</v>
      </c>
      <c r="E2011" s="73" t="s">
        <v>5073</v>
      </c>
      <c r="F2011" s="74" t="s">
        <v>5019</v>
      </c>
      <c r="G2011" s="74" t="s">
        <v>12</v>
      </c>
      <c r="H2011" s="74" t="s">
        <v>26</v>
      </c>
      <c r="I2011" s="74" t="s">
        <v>14</v>
      </c>
      <c r="J2011" s="72" t="s">
        <v>15</v>
      </c>
      <c r="K2011" s="72" t="s">
        <v>23</v>
      </c>
      <c r="L2011" s="72" t="s">
        <v>16</v>
      </c>
      <c r="M2011" s="72" t="s">
        <v>1934</v>
      </c>
      <c r="N2011" s="72">
        <v>5</v>
      </c>
      <c r="O2011" s="72">
        <v>29</v>
      </c>
      <c r="P2011" s="72">
        <v>56.4</v>
      </c>
      <c r="Q2011" s="72" t="s">
        <v>5021</v>
      </c>
      <c r="R2011" s="72">
        <v>5.4989999999999997</v>
      </c>
      <c r="S2011" s="72">
        <v>76</v>
      </c>
      <c r="T2011" s="75">
        <v>32</v>
      </c>
      <c r="U2011" s="75">
        <v>17</v>
      </c>
      <c r="V2011" s="75" t="s">
        <v>5022</v>
      </c>
      <c r="W2011" s="75">
        <v>-76.538055555555559</v>
      </c>
      <c r="X2011" s="76" t="s">
        <v>5074</v>
      </c>
      <c r="Y2011" s="72" t="s">
        <v>5075</v>
      </c>
      <c r="Z2011" s="74" t="s">
        <v>18</v>
      </c>
      <c r="AA2011" s="70"/>
      <c r="AB2011" s="70"/>
    </row>
    <row r="2012" spans="1:28" ht="20.100000000000001" customHeight="1">
      <c r="A2012" s="72" t="s">
        <v>892</v>
      </c>
      <c r="B2012" s="72" t="s">
        <v>12009</v>
      </c>
      <c r="C2012" s="75">
        <f t="shared" si="31"/>
        <v>52017060</v>
      </c>
      <c r="D2012" s="75" t="e">
        <f>MATCH(C2012,estadored!$B$26:$B$322,0)</f>
        <v>#N/A</v>
      </c>
      <c r="E2012" s="73" t="s">
        <v>12010</v>
      </c>
      <c r="F2012" s="74" t="s">
        <v>5019</v>
      </c>
      <c r="G2012" s="74" t="s">
        <v>19</v>
      </c>
      <c r="H2012" s="74" t="s">
        <v>31</v>
      </c>
      <c r="I2012" s="74" t="s">
        <v>24</v>
      </c>
      <c r="J2012" s="72" t="s">
        <v>15</v>
      </c>
      <c r="K2012" s="72" t="s">
        <v>943</v>
      </c>
      <c r="L2012" s="72" t="s">
        <v>174</v>
      </c>
      <c r="M2012" s="72" t="s">
        <v>944</v>
      </c>
      <c r="N2012" s="72">
        <v>1</v>
      </c>
      <c r="O2012" s="72">
        <v>57</v>
      </c>
      <c r="P2012" s="72">
        <v>45.5</v>
      </c>
      <c r="Q2012" s="72" t="s">
        <v>5021</v>
      </c>
      <c r="R2012" s="72">
        <v>1.9626388888888888</v>
      </c>
      <c r="S2012" s="72">
        <v>77</v>
      </c>
      <c r="T2012" s="75">
        <v>11</v>
      </c>
      <c r="U2012" s="75">
        <v>56.4</v>
      </c>
      <c r="V2012" s="75" t="s">
        <v>5022</v>
      </c>
      <c r="W2012" s="75">
        <v>-77.198999999999998</v>
      </c>
      <c r="X2012" s="76" t="s">
        <v>227</v>
      </c>
      <c r="Y2012" s="72" t="s">
        <v>644</v>
      </c>
      <c r="Z2012" s="74" t="s">
        <v>11797</v>
      </c>
      <c r="AA2012" s="70"/>
      <c r="AB2012" s="70"/>
    </row>
    <row r="2013" spans="1:28" ht="20.100000000000001" customHeight="1">
      <c r="A2013" s="72" t="s">
        <v>1031</v>
      </c>
      <c r="B2013" s="72" t="s">
        <v>13276</v>
      </c>
      <c r="C2013" s="75">
        <f t="shared" si="31"/>
        <v>23197380</v>
      </c>
      <c r="D2013" s="75" t="e">
        <f>MATCH(C2013,estadored!$B$26:$B$322,0)</f>
        <v>#N/A</v>
      </c>
      <c r="E2013" s="73" t="s">
        <v>13277</v>
      </c>
      <c r="F2013" s="74" t="s">
        <v>5019</v>
      </c>
      <c r="G2013" s="74" t="s">
        <v>19</v>
      </c>
      <c r="H2013" s="74" t="s">
        <v>20</v>
      </c>
      <c r="I2013" s="74" t="s">
        <v>24</v>
      </c>
      <c r="J2013" s="72" t="s">
        <v>15</v>
      </c>
      <c r="K2013" s="72" t="s">
        <v>1083</v>
      </c>
      <c r="L2013" s="72" t="s">
        <v>424</v>
      </c>
      <c r="M2013" s="72" t="s">
        <v>722</v>
      </c>
      <c r="N2013" s="72">
        <v>8</v>
      </c>
      <c r="O2013" s="72">
        <v>7</v>
      </c>
      <c r="P2013" s="72">
        <v>0</v>
      </c>
      <c r="Q2013" s="72" t="s">
        <v>5021</v>
      </c>
      <c r="R2013" s="72">
        <v>8.1166666666666671</v>
      </c>
      <c r="S2013" s="72">
        <v>73</v>
      </c>
      <c r="T2013" s="75">
        <v>47</v>
      </c>
      <c r="U2013" s="75">
        <v>0</v>
      </c>
      <c r="V2013" s="75" t="s">
        <v>5022</v>
      </c>
      <c r="W2013" s="75">
        <v>-73.783333333333331</v>
      </c>
      <c r="X2013" s="76" t="s">
        <v>9552</v>
      </c>
      <c r="Y2013" s="72" t="s">
        <v>353</v>
      </c>
      <c r="Z2013" s="74" t="s">
        <v>9804</v>
      </c>
      <c r="AA2013" s="70"/>
      <c r="AB2013" s="70"/>
    </row>
    <row r="2014" spans="1:28" ht="20.100000000000001" customHeight="1">
      <c r="A2014" s="72" t="s">
        <v>303</v>
      </c>
      <c r="B2014" s="72" t="s">
        <v>7597</v>
      </c>
      <c r="C2014" s="75">
        <f t="shared" si="31"/>
        <v>29030270</v>
      </c>
      <c r="D2014" s="75" t="e">
        <f>MATCH(C2014,estadored!$B$26:$B$322,0)</f>
        <v>#N/A</v>
      </c>
      <c r="E2014" s="73" t="s">
        <v>7598</v>
      </c>
      <c r="F2014" s="74" t="s">
        <v>5019</v>
      </c>
      <c r="G2014" s="74" t="s">
        <v>12</v>
      </c>
      <c r="H2014" s="74" t="s">
        <v>13</v>
      </c>
      <c r="I2014" s="74" t="s">
        <v>14</v>
      </c>
      <c r="J2014" s="72" t="s">
        <v>15</v>
      </c>
      <c r="K2014" s="72" t="s">
        <v>7599</v>
      </c>
      <c r="L2014" s="72" t="s">
        <v>307</v>
      </c>
      <c r="M2014" s="72" t="s">
        <v>308</v>
      </c>
      <c r="N2014" s="72">
        <v>10</v>
      </c>
      <c r="O2014" s="72">
        <v>26</v>
      </c>
      <c r="P2014" s="72">
        <v>1.8</v>
      </c>
      <c r="Q2014" s="72" t="s">
        <v>5021</v>
      </c>
      <c r="R2014" s="72">
        <v>10.433833333333334</v>
      </c>
      <c r="S2014" s="72">
        <v>75</v>
      </c>
      <c r="T2014" s="75">
        <v>7</v>
      </c>
      <c r="U2014" s="75">
        <v>53.7</v>
      </c>
      <c r="V2014" s="75" t="s">
        <v>5022</v>
      </c>
      <c r="W2014" s="75">
        <v>-75.131583333333325</v>
      </c>
      <c r="X2014" s="76" t="s">
        <v>56</v>
      </c>
      <c r="Y2014" s="72" t="s">
        <v>7600</v>
      </c>
      <c r="Z2014" s="74" t="s">
        <v>18</v>
      </c>
      <c r="AA2014" s="70"/>
      <c r="AB2014" s="70"/>
    </row>
    <row r="2015" spans="1:28" ht="20.100000000000001" customHeight="1">
      <c r="A2015" s="72" t="s">
        <v>11</v>
      </c>
      <c r="B2015" s="72" t="s">
        <v>5180</v>
      </c>
      <c r="C2015" s="75">
        <f t="shared" si="31"/>
        <v>11085010</v>
      </c>
      <c r="D2015" s="75" t="e">
        <f>MATCH(C2015,estadored!$B$26:$B$322,0)</f>
        <v>#N/A</v>
      </c>
      <c r="E2015" s="73" t="s">
        <v>5181</v>
      </c>
      <c r="F2015" s="74" t="s">
        <v>5019</v>
      </c>
      <c r="G2015" s="74" t="s">
        <v>12</v>
      </c>
      <c r="H2015" s="74" t="s">
        <v>57</v>
      </c>
      <c r="I2015" s="74" t="s">
        <v>24</v>
      </c>
      <c r="J2015" s="72" t="s">
        <v>15</v>
      </c>
      <c r="K2015" s="72" t="s">
        <v>5177</v>
      </c>
      <c r="L2015" s="72" t="s">
        <v>16</v>
      </c>
      <c r="M2015" s="72" t="s">
        <v>5162</v>
      </c>
      <c r="N2015" s="72">
        <v>6</v>
      </c>
      <c r="O2015" s="72">
        <v>32</v>
      </c>
      <c r="P2015" s="72">
        <v>0</v>
      </c>
      <c r="Q2015" s="72" t="s">
        <v>5021</v>
      </c>
      <c r="R2015" s="72">
        <v>6.5333333333333332</v>
      </c>
      <c r="S2015" s="72">
        <v>76</v>
      </c>
      <c r="T2015" s="75">
        <v>59</v>
      </c>
      <c r="U2015" s="75">
        <v>0</v>
      </c>
      <c r="V2015" s="75" t="s">
        <v>5022</v>
      </c>
      <c r="W2015" s="75">
        <v>-76.983333333333334</v>
      </c>
      <c r="X2015" s="76" t="s">
        <v>50</v>
      </c>
      <c r="Y2015" s="72" t="s">
        <v>58</v>
      </c>
      <c r="Z2015" s="74" t="s">
        <v>5182</v>
      </c>
      <c r="AA2015" s="70"/>
      <c r="AB2015" s="70"/>
    </row>
    <row r="2016" spans="1:28" ht="20.100000000000001" customHeight="1">
      <c r="A2016" s="72" t="s">
        <v>674</v>
      </c>
      <c r="B2016" s="72" t="s">
        <v>10087</v>
      </c>
      <c r="C2016" s="75">
        <f t="shared" si="31"/>
        <v>25020280</v>
      </c>
      <c r="D2016" s="75" t="e">
        <f>MATCH(C2016,estadored!$B$26:$B$322,0)</f>
        <v>#N/A</v>
      </c>
      <c r="E2016" s="73" t="s">
        <v>10088</v>
      </c>
      <c r="F2016" s="74" t="s">
        <v>5019</v>
      </c>
      <c r="G2016" s="74" t="s">
        <v>12</v>
      </c>
      <c r="H2016" s="74" t="s">
        <v>13</v>
      </c>
      <c r="I2016" s="74" t="s">
        <v>14</v>
      </c>
      <c r="J2016" s="72" t="s">
        <v>15</v>
      </c>
      <c r="K2016" s="72" t="s">
        <v>10089</v>
      </c>
      <c r="L2016" s="72" t="s">
        <v>424</v>
      </c>
      <c r="M2016" s="72" t="s">
        <v>723</v>
      </c>
      <c r="N2016" s="72">
        <v>9</v>
      </c>
      <c r="O2016" s="72">
        <v>36</v>
      </c>
      <c r="P2016" s="72">
        <v>23.5</v>
      </c>
      <c r="Q2016" s="72" t="s">
        <v>5021</v>
      </c>
      <c r="R2016" s="72">
        <v>9.606527777777778</v>
      </c>
      <c r="S2016" s="72">
        <v>73</v>
      </c>
      <c r="T2016" s="75">
        <v>36</v>
      </c>
      <c r="U2016" s="75">
        <v>43.1</v>
      </c>
      <c r="V2016" s="75" t="s">
        <v>5022</v>
      </c>
      <c r="W2016" s="75">
        <v>-73.611972222222221</v>
      </c>
      <c r="X2016" s="76" t="s">
        <v>36</v>
      </c>
      <c r="Y2016" s="72" t="s">
        <v>7566</v>
      </c>
      <c r="Z2016" s="74" t="s">
        <v>18</v>
      </c>
      <c r="AA2016" s="70"/>
      <c r="AB2016" s="70"/>
    </row>
    <row r="2017" spans="1:28" ht="20.100000000000001" customHeight="1">
      <c r="A2017" s="72" t="s">
        <v>674</v>
      </c>
      <c r="B2017" s="72" t="s">
        <v>10579</v>
      </c>
      <c r="C2017" s="75">
        <f t="shared" si="31"/>
        <v>29060380</v>
      </c>
      <c r="D2017" s="75" t="e">
        <f>MATCH(C2017,estadored!$B$26:$B$322,0)</f>
        <v>#N/A</v>
      </c>
      <c r="E2017" s="73" t="s">
        <v>10580</v>
      </c>
      <c r="F2017" s="74" t="s">
        <v>5019</v>
      </c>
      <c r="G2017" s="74" t="s">
        <v>12</v>
      </c>
      <c r="H2017" s="74" t="s">
        <v>13</v>
      </c>
      <c r="I2017" s="74" t="s">
        <v>24</v>
      </c>
      <c r="J2017" s="72" t="s">
        <v>15</v>
      </c>
      <c r="K2017" s="72" t="s">
        <v>10499</v>
      </c>
      <c r="L2017" s="72" t="s">
        <v>160</v>
      </c>
      <c r="M2017" s="72" t="s">
        <v>10530</v>
      </c>
      <c r="N2017" s="72">
        <v>10</v>
      </c>
      <c r="O2017" s="72">
        <v>45</v>
      </c>
      <c r="P2017" s="72">
        <v>0</v>
      </c>
      <c r="Q2017" s="72" t="s">
        <v>5021</v>
      </c>
      <c r="R2017" s="72">
        <v>10.75</v>
      </c>
      <c r="S2017" s="72">
        <v>74</v>
      </c>
      <c r="T2017" s="75">
        <v>21</v>
      </c>
      <c r="U2017" s="75">
        <v>0</v>
      </c>
      <c r="V2017" s="75" t="s">
        <v>5022</v>
      </c>
      <c r="W2017" s="75">
        <v>-74.349999999999994</v>
      </c>
      <c r="X2017" s="76" t="s">
        <v>60</v>
      </c>
      <c r="Y2017" s="72" t="s">
        <v>5811</v>
      </c>
      <c r="Z2017" s="74" t="s">
        <v>5172</v>
      </c>
      <c r="AA2017" s="70"/>
      <c r="AB2017" s="70"/>
    </row>
    <row r="2018" spans="1:28" ht="20.100000000000001" customHeight="1">
      <c r="A2018" s="72" t="s">
        <v>11</v>
      </c>
      <c r="B2018" s="72" t="s">
        <v>5175</v>
      </c>
      <c r="C2018" s="75">
        <f t="shared" si="31"/>
        <v>11080030</v>
      </c>
      <c r="D2018" s="75" t="e">
        <f>MATCH(C2018,estadored!$B$26:$B$322,0)</f>
        <v>#N/A</v>
      </c>
      <c r="E2018" s="73" t="s">
        <v>5176</v>
      </c>
      <c r="F2018" s="74" t="s">
        <v>5019</v>
      </c>
      <c r="G2018" s="74" t="s">
        <v>12</v>
      </c>
      <c r="H2018" s="74" t="s">
        <v>13</v>
      </c>
      <c r="I2018" s="74" t="s">
        <v>24</v>
      </c>
      <c r="J2018" s="72" t="s">
        <v>15</v>
      </c>
      <c r="K2018" s="72" t="s">
        <v>5177</v>
      </c>
      <c r="L2018" s="72" t="s">
        <v>16</v>
      </c>
      <c r="M2018" s="72" t="s">
        <v>5162</v>
      </c>
      <c r="N2018" s="72">
        <v>6</v>
      </c>
      <c r="O2018" s="72">
        <v>32</v>
      </c>
      <c r="P2018" s="72">
        <v>0</v>
      </c>
      <c r="Q2018" s="72" t="s">
        <v>5021</v>
      </c>
      <c r="R2018" s="72">
        <v>6.5333333333333332</v>
      </c>
      <c r="S2018" s="72">
        <v>76</v>
      </c>
      <c r="T2018" s="75">
        <v>59</v>
      </c>
      <c r="U2018" s="75">
        <v>0</v>
      </c>
      <c r="V2018" s="75" t="s">
        <v>5022</v>
      </c>
      <c r="W2018" s="75">
        <v>-76.983333333333334</v>
      </c>
      <c r="X2018" s="76" t="s">
        <v>50</v>
      </c>
      <c r="Y2018" s="72" t="s">
        <v>5178</v>
      </c>
      <c r="Z2018" s="74" t="s">
        <v>5179</v>
      </c>
      <c r="AA2018" s="70"/>
      <c r="AB2018" s="70"/>
    </row>
    <row r="2019" spans="1:28" ht="20.100000000000001" customHeight="1">
      <c r="A2019" s="72" t="s">
        <v>674</v>
      </c>
      <c r="B2019" s="72" t="s">
        <v>9847</v>
      </c>
      <c r="C2019" s="75">
        <f t="shared" si="31"/>
        <v>15067010</v>
      </c>
      <c r="D2019" s="75" t="e">
        <f>MATCH(C2019,estadored!$B$26:$B$322,0)</f>
        <v>#N/A</v>
      </c>
      <c r="E2019" s="73" t="s">
        <v>9848</v>
      </c>
      <c r="F2019" s="74" t="s">
        <v>5019</v>
      </c>
      <c r="G2019" s="74" t="s">
        <v>19</v>
      </c>
      <c r="H2019" s="74" t="s">
        <v>31</v>
      </c>
      <c r="I2019" s="74" t="s">
        <v>14</v>
      </c>
      <c r="J2019" s="72" t="s">
        <v>15</v>
      </c>
      <c r="K2019" s="72" t="s">
        <v>9849</v>
      </c>
      <c r="L2019" s="72" t="s">
        <v>678</v>
      </c>
      <c r="M2019" s="72" t="s">
        <v>682</v>
      </c>
      <c r="N2019" s="72">
        <v>11</v>
      </c>
      <c r="O2019" s="72">
        <v>0</v>
      </c>
      <c r="P2019" s="72">
        <v>50.9</v>
      </c>
      <c r="Q2019" s="72" t="s">
        <v>5021</v>
      </c>
      <c r="R2019" s="72">
        <v>11.014138888888889</v>
      </c>
      <c r="S2019" s="72">
        <v>72</v>
      </c>
      <c r="T2019" s="75">
        <v>38</v>
      </c>
      <c r="U2019" s="75">
        <v>40</v>
      </c>
      <c r="V2019" s="75" t="s">
        <v>5022</v>
      </c>
      <c r="W2019" s="75">
        <v>-72.644444444444446</v>
      </c>
      <c r="X2019" s="76" t="s">
        <v>106</v>
      </c>
      <c r="Y2019" s="72" t="s">
        <v>6071</v>
      </c>
      <c r="Z2019" s="74" t="s">
        <v>18</v>
      </c>
      <c r="AA2019" s="70"/>
      <c r="AB2019" s="70"/>
    </row>
    <row r="2020" spans="1:28" ht="20.100000000000001" customHeight="1">
      <c r="A2020" s="72" t="s">
        <v>1137</v>
      </c>
      <c r="B2020" s="72" t="s">
        <v>13821</v>
      </c>
      <c r="C2020" s="75">
        <f t="shared" si="31"/>
        <v>21057010</v>
      </c>
      <c r="D2020" s="75" t="e">
        <f>MATCH(C2020,estadored!$B$26:$B$322,0)</f>
        <v>#N/A</v>
      </c>
      <c r="E2020" s="73" t="s">
        <v>13822</v>
      </c>
      <c r="F2020" s="74" t="s">
        <v>5019</v>
      </c>
      <c r="G2020" s="74" t="s">
        <v>19</v>
      </c>
      <c r="H2020" s="74" t="s">
        <v>20</v>
      </c>
      <c r="I2020" s="74" t="s">
        <v>24</v>
      </c>
      <c r="J2020" s="72" t="s">
        <v>15</v>
      </c>
      <c r="K2020" s="72" t="s">
        <v>13823</v>
      </c>
      <c r="L2020" s="72" t="s">
        <v>174</v>
      </c>
      <c r="M2020" s="72" t="s">
        <v>603</v>
      </c>
      <c r="N2020" s="72">
        <v>2</v>
      </c>
      <c r="O2020" s="72">
        <v>20</v>
      </c>
      <c r="P2020" s="72">
        <v>0</v>
      </c>
      <c r="Q2020" s="72" t="s">
        <v>5021</v>
      </c>
      <c r="R2020" s="72">
        <v>2.3333333333333335</v>
      </c>
      <c r="S2020" s="72">
        <v>76</v>
      </c>
      <c r="T2020" s="75">
        <v>16</v>
      </c>
      <c r="U2020" s="75">
        <v>0</v>
      </c>
      <c r="V2020" s="75" t="s">
        <v>5022</v>
      </c>
      <c r="W2020" s="75">
        <v>-76.266666666666666</v>
      </c>
      <c r="X2020" s="76" t="s">
        <v>10791</v>
      </c>
      <c r="Y2020" s="72" t="s">
        <v>6233</v>
      </c>
      <c r="Z2020" s="74" t="s">
        <v>8841</v>
      </c>
      <c r="AA2020" s="70"/>
      <c r="AB2020" s="70"/>
    </row>
    <row r="2021" spans="1:28" ht="20.100000000000001" customHeight="1">
      <c r="A2021" s="72" t="s">
        <v>1137</v>
      </c>
      <c r="B2021" s="72" t="s">
        <v>13840</v>
      </c>
      <c r="C2021" s="75">
        <f t="shared" si="31"/>
        <v>26010050</v>
      </c>
      <c r="D2021" s="75" t="e">
        <f>MATCH(C2021,estadored!$B$26:$B$322,0)</f>
        <v>#N/A</v>
      </c>
      <c r="E2021" s="73" t="s">
        <v>13822</v>
      </c>
      <c r="F2021" s="74" t="s">
        <v>5019</v>
      </c>
      <c r="G2021" s="74" t="s">
        <v>12</v>
      </c>
      <c r="H2021" s="74" t="s">
        <v>13</v>
      </c>
      <c r="I2021" s="74" t="s">
        <v>24</v>
      </c>
      <c r="J2021" s="72" t="s">
        <v>15</v>
      </c>
      <c r="K2021" s="72" t="s">
        <v>3700</v>
      </c>
      <c r="L2021" s="72" t="s">
        <v>174</v>
      </c>
      <c r="M2021" s="72" t="s">
        <v>603</v>
      </c>
      <c r="N2021" s="72">
        <v>2</v>
      </c>
      <c r="O2021" s="72">
        <v>22</v>
      </c>
      <c r="P2021" s="72">
        <v>0</v>
      </c>
      <c r="Q2021" s="72" t="s">
        <v>5021</v>
      </c>
      <c r="R2021" s="72">
        <v>2.3666666666666667</v>
      </c>
      <c r="S2021" s="72">
        <v>76</v>
      </c>
      <c r="T2021" s="75">
        <v>22</v>
      </c>
      <c r="U2021" s="75">
        <v>0</v>
      </c>
      <c r="V2021" s="75" t="s">
        <v>5022</v>
      </c>
      <c r="W2021" s="75">
        <v>-76.36666666666666</v>
      </c>
      <c r="X2021" s="76" t="s">
        <v>13841</v>
      </c>
      <c r="Y2021" s="72" t="s">
        <v>7894</v>
      </c>
      <c r="Z2021" s="74" t="s">
        <v>8841</v>
      </c>
      <c r="AA2021" s="70"/>
      <c r="AB2021" s="70"/>
    </row>
    <row r="2022" spans="1:28" ht="20.100000000000001" customHeight="1">
      <c r="A2022" s="72" t="s">
        <v>303</v>
      </c>
      <c r="B2022" s="72" t="s">
        <v>6629</v>
      </c>
      <c r="C2022" s="75">
        <f t="shared" si="31"/>
        <v>13050030</v>
      </c>
      <c r="D2022" s="75" t="e">
        <f>MATCH(C2022,estadored!$B$26:$B$322,0)</f>
        <v>#N/A</v>
      </c>
      <c r="E2022" s="73" t="s">
        <v>6630</v>
      </c>
      <c r="F2022" s="74" t="s">
        <v>5019</v>
      </c>
      <c r="G2022" s="74" t="s">
        <v>12</v>
      </c>
      <c r="H2022" s="74" t="s">
        <v>13</v>
      </c>
      <c r="I2022" s="74" t="s">
        <v>14</v>
      </c>
      <c r="J2022" s="72" t="s">
        <v>15</v>
      </c>
      <c r="K2022" s="72" t="s">
        <v>6628</v>
      </c>
      <c r="L2022" s="72" t="s">
        <v>123</v>
      </c>
      <c r="M2022" s="72" t="s">
        <v>327</v>
      </c>
      <c r="N2022" s="72">
        <v>8</v>
      </c>
      <c r="O2022" s="72">
        <v>30</v>
      </c>
      <c r="P2022" s="72">
        <v>7</v>
      </c>
      <c r="Q2022" s="72" t="s">
        <v>5021</v>
      </c>
      <c r="R2022" s="72">
        <v>8.5019444444444439</v>
      </c>
      <c r="S2022" s="72">
        <v>76</v>
      </c>
      <c r="T2022" s="75">
        <v>10</v>
      </c>
      <c r="U2022" s="75">
        <v>31</v>
      </c>
      <c r="V2022" s="75" t="s">
        <v>5022</v>
      </c>
      <c r="W2022" s="75">
        <v>-76.175277777777779</v>
      </c>
      <c r="X2022" s="76" t="s">
        <v>17</v>
      </c>
      <c r="Y2022" s="72" t="s">
        <v>5096</v>
      </c>
      <c r="Z2022" s="74" t="s">
        <v>18</v>
      </c>
      <c r="AA2022" s="70"/>
      <c r="AB2022" s="70"/>
    </row>
    <row r="2023" spans="1:28" ht="20.100000000000001" customHeight="1">
      <c r="A2023" s="72" t="s">
        <v>1137</v>
      </c>
      <c r="B2023" s="72" t="s">
        <v>13872</v>
      </c>
      <c r="C2023" s="75">
        <f t="shared" si="31"/>
        <v>26017070</v>
      </c>
      <c r="D2023" s="75" t="e">
        <f>MATCH(C2023,estadored!$B$26:$B$322,0)</f>
        <v>#N/A</v>
      </c>
      <c r="E2023" s="73" t="s">
        <v>13873</v>
      </c>
      <c r="F2023" s="74" t="s">
        <v>5019</v>
      </c>
      <c r="G2023" s="74" t="s">
        <v>19</v>
      </c>
      <c r="H2023" s="74" t="s">
        <v>31</v>
      </c>
      <c r="I2023" s="74" t="s">
        <v>14</v>
      </c>
      <c r="J2023" s="72" t="s">
        <v>15</v>
      </c>
      <c r="K2023" s="72" t="s">
        <v>174</v>
      </c>
      <c r="L2023" s="72" t="s">
        <v>174</v>
      </c>
      <c r="M2023" s="72" t="s">
        <v>603</v>
      </c>
      <c r="N2023" s="72">
        <v>2</v>
      </c>
      <c r="O2023" s="72">
        <v>11</v>
      </c>
      <c r="P2023" s="72">
        <v>21.5</v>
      </c>
      <c r="Q2023" s="72" t="s">
        <v>5021</v>
      </c>
      <c r="R2023" s="72">
        <v>2.1893055555555554</v>
      </c>
      <c r="S2023" s="72">
        <v>76</v>
      </c>
      <c r="T2023" s="75">
        <v>28</v>
      </c>
      <c r="U2023" s="75">
        <v>54.6</v>
      </c>
      <c r="V2023" s="75" t="s">
        <v>5022</v>
      </c>
      <c r="W2023" s="75">
        <v>-76.481833333333341</v>
      </c>
      <c r="X2023" s="76" t="s">
        <v>13874</v>
      </c>
      <c r="Y2023" s="72" t="s">
        <v>5715</v>
      </c>
      <c r="Z2023" s="74" t="s">
        <v>18</v>
      </c>
      <c r="AA2023" s="70"/>
      <c r="AB2023" s="70"/>
    </row>
    <row r="2024" spans="1:28" ht="20.100000000000001" customHeight="1">
      <c r="A2024" s="72" t="s">
        <v>1137</v>
      </c>
      <c r="B2024" s="72" t="s">
        <v>13954</v>
      </c>
      <c r="C2024" s="75">
        <f t="shared" si="31"/>
        <v>26025110</v>
      </c>
      <c r="D2024" s="75" t="e">
        <f>MATCH(C2024,estadored!$B$26:$B$322,0)</f>
        <v>#N/A</v>
      </c>
      <c r="E2024" s="73" t="s">
        <v>13955</v>
      </c>
      <c r="F2024" s="74" t="s">
        <v>5019</v>
      </c>
      <c r="G2024" s="74" t="s">
        <v>12</v>
      </c>
      <c r="H2024" s="74" t="s">
        <v>26</v>
      </c>
      <c r="I2024" s="74" t="s">
        <v>14</v>
      </c>
      <c r="J2024" s="72" t="s">
        <v>15</v>
      </c>
      <c r="K2024" s="72" t="s">
        <v>174</v>
      </c>
      <c r="L2024" s="72" t="s">
        <v>174</v>
      </c>
      <c r="M2024" s="72" t="s">
        <v>11652</v>
      </c>
      <c r="N2024" s="72">
        <v>3</v>
      </c>
      <c r="O2024" s="72">
        <v>4</v>
      </c>
      <c r="P2024" s="72">
        <v>31.4</v>
      </c>
      <c r="Q2024" s="72" t="s">
        <v>5021</v>
      </c>
      <c r="R2024" s="72">
        <v>3.0753888888888889</v>
      </c>
      <c r="S2024" s="72">
        <v>76</v>
      </c>
      <c r="T2024" s="75">
        <v>33</v>
      </c>
      <c r="U2024" s="75">
        <v>22.5</v>
      </c>
      <c r="V2024" s="75" t="s">
        <v>5022</v>
      </c>
      <c r="W2024" s="75">
        <v>-76.556249999999991</v>
      </c>
      <c r="X2024" s="76" t="s">
        <v>95</v>
      </c>
      <c r="Y2024" s="72" t="s">
        <v>13956</v>
      </c>
      <c r="Z2024" s="74" t="s">
        <v>18</v>
      </c>
      <c r="AA2024" s="70"/>
      <c r="AB2024" s="70"/>
    </row>
    <row r="2025" spans="1:28" ht="20.100000000000001" customHeight="1">
      <c r="A2025" s="72" t="s">
        <v>1137</v>
      </c>
      <c r="B2025" s="72" t="s">
        <v>13930</v>
      </c>
      <c r="C2025" s="75">
        <f t="shared" si="31"/>
        <v>26020380</v>
      </c>
      <c r="D2025" s="75" t="e">
        <f>MATCH(C2025,estadored!$B$26:$B$322,0)</f>
        <v>#N/A</v>
      </c>
      <c r="E2025" s="73" t="s">
        <v>13931</v>
      </c>
      <c r="F2025" s="74" t="s">
        <v>5019</v>
      </c>
      <c r="G2025" s="74" t="s">
        <v>12</v>
      </c>
      <c r="H2025" s="74" t="s">
        <v>13</v>
      </c>
      <c r="I2025" s="74" t="s">
        <v>24</v>
      </c>
      <c r="J2025" s="72" t="s">
        <v>15</v>
      </c>
      <c r="K2025" s="72" t="s">
        <v>174</v>
      </c>
      <c r="L2025" s="72" t="s">
        <v>174</v>
      </c>
      <c r="M2025" s="72" t="s">
        <v>11652</v>
      </c>
      <c r="N2025" s="72">
        <v>3</v>
      </c>
      <c r="O2025" s="72">
        <v>4</v>
      </c>
      <c r="P2025" s="72">
        <v>31.4</v>
      </c>
      <c r="Q2025" s="72" t="s">
        <v>5021</v>
      </c>
      <c r="R2025" s="72">
        <v>3.0753888888888889</v>
      </c>
      <c r="S2025" s="72">
        <v>76</v>
      </c>
      <c r="T2025" s="75">
        <v>33</v>
      </c>
      <c r="U2025" s="75">
        <v>22.5</v>
      </c>
      <c r="V2025" s="75" t="s">
        <v>5022</v>
      </c>
      <c r="W2025" s="75">
        <v>-76.556249999999991</v>
      </c>
      <c r="X2025" s="76" t="s">
        <v>95</v>
      </c>
      <c r="Y2025" s="72" t="s">
        <v>5683</v>
      </c>
      <c r="Z2025" s="74" t="s">
        <v>7514</v>
      </c>
      <c r="AA2025" s="70"/>
      <c r="AB2025" s="70"/>
    </row>
    <row r="2026" spans="1:28" ht="20.100000000000001" customHeight="1">
      <c r="A2026" s="72" t="s">
        <v>674</v>
      </c>
      <c r="B2026" s="72" t="s">
        <v>9759</v>
      </c>
      <c r="C2026" s="75">
        <f t="shared" si="31"/>
        <v>15060060</v>
      </c>
      <c r="D2026" s="75" t="e">
        <f>MATCH(C2026,estadored!$B$26:$B$322,0)</f>
        <v>#N/A</v>
      </c>
      <c r="E2026" s="73" t="s">
        <v>9760</v>
      </c>
      <c r="F2026" s="74" t="s">
        <v>5019</v>
      </c>
      <c r="G2026" s="74" t="s">
        <v>12</v>
      </c>
      <c r="H2026" s="74" t="s">
        <v>13</v>
      </c>
      <c r="I2026" s="74" t="s">
        <v>14</v>
      </c>
      <c r="J2026" s="72" t="s">
        <v>15</v>
      </c>
      <c r="K2026" s="72" t="s">
        <v>7711</v>
      </c>
      <c r="L2026" s="72" t="s">
        <v>678</v>
      </c>
      <c r="M2026" s="72" t="s">
        <v>682</v>
      </c>
      <c r="N2026" s="72">
        <v>10</v>
      </c>
      <c r="O2026" s="72">
        <v>56</v>
      </c>
      <c r="P2026" s="72">
        <v>6.6</v>
      </c>
      <c r="Q2026" s="72" t="s">
        <v>5021</v>
      </c>
      <c r="R2026" s="72">
        <v>10.935166666666667</v>
      </c>
      <c r="S2026" s="72">
        <v>72</v>
      </c>
      <c r="T2026" s="75">
        <v>41</v>
      </c>
      <c r="U2026" s="75">
        <v>4.8</v>
      </c>
      <c r="V2026" s="75" t="s">
        <v>5022</v>
      </c>
      <c r="W2026" s="75">
        <v>-72.684666666666672</v>
      </c>
      <c r="X2026" s="76" t="s">
        <v>75</v>
      </c>
      <c r="Y2026" s="72" t="s">
        <v>6761</v>
      </c>
      <c r="Z2026" s="74" t="s">
        <v>18</v>
      </c>
      <c r="AA2026" s="70"/>
      <c r="AB2026" s="70"/>
    </row>
    <row r="2027" spans="1:28" ht="20.100000000000001" customHeight="1">
      <c r="A2027" s="72" t="s">
        <v>11</v>
      </c>
      <c r="B2027" s="72" t="s">
        <v>6433</v>
      </c>
      <c r="C2027" s="75">
        <f t="shared" si="31"/>
        <v>27030130</v>
      </c>
      <c r="D2027" s="75" t="e">
        <f>MATCH(C2027,estadored!$B$26:$B$322,0)</f>
        <v>#N/A</v>
      </c>
      <c r="E2027" s="73" t="s">
        <v>6434</v>
      </c>
      <c r="F2027" s="74" t="s">
        <v>5019</v>
      </c>
      <c r="G2027" s="74" t="s">
        <v>12</v>
      </c>
      <c r="H2027" s="74" t="s">
        <v>13</v>
      </c>
      <c r="I2027" s="74" t="s">
        <v>24</v>
      </c>
      <c r="J2027" s="72" t="s">
        <v>15</v>
      </c>
      <c r="K2027" s="72" t="s">
        <v>5367</v>
      </c>
      <c r="L2027" s="72" t="s">
        <v>27</v>
      </c>
      <c r="M2027" s="72" t="s">
        <v>6422</v>
      </c>
      <c r="N2027" s="72">
        <v>7</v>
      </c>
      <c r="O2027" s="72">
        <v>28</v>
      </c>
      <c r="P2027" s="72">
        <v>0</v>
      </c>
      <c r="Q2027" s="72" t="s">
        <v>5021</v>
      </c>
      <c r="R2027" s="72">
        <v>7.4666666666666668</v>
      </c>
      <c r="S2027" s="72">
        <v>74</v>
      </c>
      <c r="T2027" s="75">
        <v>39</v>
      </c>
      <c r="U2027" s="75">
        <v>0</v>
      </c>
      <c r="V2027" s="75" t="s">
        <v>5022</v>
      </c>
      <c r="W2027" s="75">
        <v>-74.650000000000006</v>
      </c>
      <c r="X2027" s="76" t="s">
        <v>6074</v>
      </c>
      <c r="Y2027" s="72" t="s">
        <v>5266</v>
      </c>
      <c r="Z2027" s="74" t="s">
        <v>5593</v>
      </c>
      <c r="AA2027" s="70"/>
      <c r="AB2027" s="70"/>
    </row>
    <row r="2028" spans="1:28" ht="20.100000000000001" customHeight="1">
      <c r="A2028" s="72" t="s">
        <v>1031</v>
      </c>
      <c r="B2028" s="72" t="s">
        <v>12549</v>
      </c>
      <c r="C2028" s="75">
        <f t="shared" si="31"/>
        <v>16027180</v>
      </c>
      <c r="D2028" s="75" t="e">
        <f>MATCH(C2028,estadored!$B$26:$B$322,0)</f>
        <v>#N/A</v>
      </c>
      <c r="E2028" s="73" t="s">
        <v>12550</v>
      </c>
      <c r="F2028" s="74" t="s">
        <v>5019</v>
      </c>
      <c r="G2028" s="74" t="s">
        <v>19</v>
      </c>
      <c r="H2028" s="74" t="s">
        <v>20</v>
      </c>
      <c r="I2028" s="74" t="s">
        <v>24</v>
      </c>
      <c r="J2028" s="72" t="s">
        <v>15</v>
      </c>
      <c r="K2028" s="72" t="s">
        <v>12520</v>
      </c>
      <c r="L2028" s="72" t="s">
        <v>492</v>
      </c>
      <c r="M2028" s="72" t="s">
        <v>1035</v>
      </c>
      <c r="N2028" s="72">
        <v>8</v>
      </c>
      <c r="O2028" s="72">
        <v>9</v>
      </c>
      <c r="P2028" s="72">
        <v>0</v>
      </c>
      <c r="Q2028" s="72" t="s">
        <v>5021</v>
      </c>
      <c r="R2028" s="72">
        <v>8.15</v>
      </c>
      <c r="S2028" s="72">
        <v>72</v>
      </c>
      <c r="T2028" s="75">
        <v>29</v>
      </c>
      <c r="U2028" s="75">
        <v>0</v>
      </c>
      <c r="V2028" s="75" t="s">
        <v>5022</v>
      </c>
      <c r="W2028" s="75">
        <v>-72.483333333333334</v>
      </c>
      <c r="X2028" s="76" t="s">
        <v>6207</v>
      </c>
      <c r="Y2028" s="72" t="s">
        <v>6000</v>
      </c>
      <c r="Z2028" s="74" t="s">
        <v>6408</v>
      </c>
      <c r="AA2028" s="70"/>
      <c r="AB2028" s="70"/>
    </row>
    <row r="2029" spans="1:28" ht="20.100000000000001" customHeight="1">
      <c r="A2029" s="72" t="s">
        <v>1031</v>
      </c>
      <c r="B2029" s="72" t="s">
        <v>12551</v>
      </c>
      <c r="C2029" s="75">
        <f t="shared" si="31"/>
        <v>16027190</v>
      </c>
      <c r="D2029" s="75" t="e">
        <f>MATCH(C2029,estadored!$B$26:$B$322,0)</f>
        <v>#N/A</v>
      </c>
      <c r="E2029" s="73" t="s">
        <v>12552</v>
      </c>
      <c r="F2029" s="74" t="s">
        <v>5019</v>
      </c>
      <c r="G2029" s="74" t="s">
        <v>19</v>
      </c>
      <c r="H2029" s="74" t="s">
        <v>20</v>
      </c>
      <c r="I2029" s="74" t="s">
        <v>24</v>
      </c>
      <c r="J2029" s="72" t="s">
        <v>15</v>
      </c>
      <c r="K2029" s="72" t="s">
        <v>12553</v>
      </c>
      <c r="L2029" s="72" t="s">
        <v>492</v>
      </c>
      <c r="M2029" s="72" t="s">
        <v>1035</v>
      </c>
      <c r="N2029" s="72">
        <v>8</v>
      </c>
      <c r="O2029" s="72">
        <v>13</v>
      </c>
      <c r="P2029" s="72">
        <v>0</v>
      </c>
      <c r="Q2029" s="72" t="s">
        <v>5021</v>
      </c>
      <c r="R2029" s="72">
        <v>8.2166666666666668</v>
      </c>
      <c r="S2029" s="72">
        <v>72</v>
      </c>
      <c r="T2029" s="75">
        <v>31</v>
      </c>
      <c r="U2029" s="75">
        <v>0</v>
      </c>
      <c r="V2029" s="75" t="s">
        <v>5022</v>
      </c>
      <c r="W2029" s="75">
        <v>-72.516666666666666</v>
      </c>
      <c r="X2029" s="76" t="s">
        <v>5403</v>
      </c>
      <c r="Y2029" s="72" t="s">
        <v>6000</v>
      </c>
      <c r="Z2029" s="74" t="s">
        <v>6408</v>
      </c>
      <c r="AA2029" s="70"/>
      <c r="AB2029" s="70"/>
    </row>
    <row r="2030" spans="1:28" ht="20.100000000000001" customHeight="1">
      <c r="A2030" s="72" t="s">
        <v>11</v>
      </c>
      <c r="B2030" s="72" t="s">
        <v>5337</v>
      </c>
      <c r="C2030" s="75">
        <f t="shared" si="31"/>
        <v>12010060</v>
      </c>
      <c r="D2030" s="75" t="e">
        <f>MATCH(C2030,estadored!$B$26:$B$322,0)</f>
        <v>#N/A</v>
      </c>
      <c r="E2030" s="73" t="s">
        <v>5338</v>
      </c>
      <c r="F2030" s="74" t="s">
        <v>5019</v>
      </c>
      <c r="G2030" s="74" t="s">
        <v>12</v>
      </c>
      <c r="H2030" s="74" t="s">
        <v>13</v>
      </c>
      <c r="I2030" s="74" t="s">
        <v>14</v>
      </c>
      <c r="J2030" s="72" t="s">
        <v>15</v>
      </c>
      <c r="K2030" s="72" t="s">
        <v>5339</v>
      </c>
      <c r="L2030" s="72" t="s">
        <v>27</v>
      </c>
      <c r="M2030" s="72" t="s">
        <v>5340</v>
      </c>
      <c r="N2030" s="72">
        <v>7</v>
      </c>
      <c r="O2030" s="72">
        <v>51</v>
      </c>
      <c r="P2030" s="72">
        <v>47</v>
      </c>
      <c r="Q2030" s="72" t="s">
        <v>5021</v>
      </c>
      <c r="R2030" s="72">
        <v>7.8630555555555555</v>
      </c>
      <c r="S2030" s="72">
        <v>76</v>
      </c>
      <c r="T2030" s="75">
        <v>41</v>
      </c>
      <c r="U2030" s="75">
        <v>21</v>
      </c>
      <c r="V2030" s="75" t="s">
        <v>5022</v>
      </c>
      <c r="W2030" s="75">
        <v>-76.689166666666665</v>
      </c>
      <c r="X2030" s="76" t="s">
        <v>105</v>
      </c>
      <c r="Y2030" s="72" t="s">
        <v>5341</v>
      </c>
      <c r="Z2030" s="74" t="s">
        <v>18</v>
      </c>
      <c r="AA2030" s="70"/>
      <c r="AB2030" s="70"/>
    </row>
    <row r="2031" spans="1:28" ht="20.100000000000001" customHeight="1">
      <c r="A2031" s="72" t="s">
        <v>1299</v>
      </c>
      <c r="B2031" s="72" t="s">
        <v>14956</v>
      </c>
      <c r="C2031" s="75">
        <f t="shared" si="31"/>
        <v>21180120</v>
      </c>
      <c r="D2031" s="75" t="e">
        <f>MATCH(C2031,estadored!$B$26:$B$322,0)</f>
        <v>#N/A</v>
      </c>
      <c r="E2031" s="73" t="s">
        <v>14957</v>
      </c>
      <c r="F2031" s="74" t="s">
        <v>5019</v>
      </c>
      <c r="G2031" s="74" t="s">
        <v>12</v>
      </c>
      <c r="H2031" s="74" t="s">
        <v>13</v>
      </c>
      <c r="I2031" s="74" t="s">
        <v>14</v>
      </c>
      <c r="J2031" s="72" t="s">
        <v>15</v>
      </c>
      <c r="K2031" s="72" t="s">
        <v>1316</v>
      </c>
      <c r="L2031" s="72" t="s">
        <v>637</v>
      </c>
      <c r="M2031" s="72" t="s">
        <v>5642</v>
      </c>
      <c r="N2031" s="72">
        <v>4</v>
      </c>
      <c r="O2031" s="72">
        <v>1</v>
      </c>
      <c r="P2031" s="72">
        <v>45</v>
      </c>
      <c r="Q2031" s="72" t="s">
        <v>5021</v>
      </c>
      <c r="R2031" s="72">
        <v>4.0291666666666668</v>
      </c>
      <c r="S2031" s="72">
        <v>75</v>
      </c>
      <c r="T2031" s="75">
        <v>6</v>
      </c>
      <c r="U2031" s="75">
        <v>20</v>
      </c>
      <c r="V2031" s="75" t="s">
        <v>5022</v>
      </c>
      <c r="W2031" s="75">
        <v>-75.105555555555554</v>
      </c>
      <c r="X2031" s="76" t="s">
        <v>220</v>
      </c>
      <c r="Y2031" s="72" t="s">
        <v>7596</v>
      </c>
      <c r="Z2031" s="74" t="s">
        <v>18</v>
      </c>
      <c r="AA2031" s="70"/>
      <c r="AB2031" s="70"/>
    </row>
    <row r="2032" spans="1:28" ht="20.100000000000001" customHeight="1">
      <c r="A2032" s="72" t="s">
        <v>1371</v>
      </c>
      <c r="B2032" s="72" t="s">
        <v>15972</v>
      </c>
      <c r="C2032" s="75">
        <f t="shared" si="31"/>
        <v>21206010</v>
      </c>
      <c r="D2032" s="75" t="e">
        <f>MATCH(C2032,estadored!$B$26:$B$322,0)</f>
        <v>#N/A</v>
      </c>
      <c r="E2032" s="73" t="s">
        <v>15973</v>
      </c>
      <c r="F2032" s="74" t="s">
        <v>5019</v>
      </c>
      <c r="G2032" s="74" t="s">
        <v>12</v>
      </c>
      <c r="H2032" s="74" t="s">
        <v>111</v>
      </c>
      <c r="I2032" s="74" t="s">
        <v>14</v>
      </c>
      <c r="J2032" s="72" t="s">
        <v>15</v>
      </c>
      <c r="K2032" s="72" t="s">
        <v>1322</v>
      </c>
      <c r="L2032" s="72" t="s">
        <v>522</v>
      </c>
      <c r="M2032" s="72" t="s">
        <v>1398</v>
      </c>
      <c r="N2032" s="72">
        <v>5</v>
      </c>
      <c r="O2032" s="72">
        <v>5</v>
      </c>
      <c r="P2032" s="72">
        <v>20.5</v>
      </c>
      <c r="Q2032" s="72" t="s">
        <v>5021</v>
      </c>
      <c r="R2032" s="72">
        <v>5.089027777777777</v>
      </c>
      <c r="S2032" s="72">
        <v>73</v>
      </c>
      <c r="T2032" s="75">
        <v>48</v>
      </c>
      <c r="U2032" s="75">
        <v>9.9</v>
      </c>
      <c r="V2032" s="75" t="s">
        <v>5022</v>
      </c>
      <c r="W2032" s="75">
        <v>-73.802750000000003</v>
      </c>
      <c r="X2032" s="76" t="s">
        <v>6136</v>
      </c>
      <c r="Y2032" s="72" t="s">
        <v>5071</v>
      </c>
      <c r="Z2032" s="74" t="s">
        <v>18</v>
      </c>
      <c r="AA2032" s="70"/>
      <c r="AB2032" s="70"/>
    </row>
    <row r="2033" spans="1:28" ht="20.100000000000001" customHeight="1">
      <c r="A2033" s="72" t="s">
        <v>303</v>
      </c>
      <c r="B2033" s="72" t="s">
        <v>6904</v>
      </c>
      <c r="C2033" s="75">
        <f t="shared" si="31"/>
        <v>13085050</v>
      </c>
      <c r="D2033" s="75">
        <f>MATCH(C2033,estadored!$B$26:$B$322,0)</f>
        <v>80</v>
      </c>
      <c r="E2033" s="73" t="s">
        <v>346</v>
      </c>
      <c r="F2033" s="74" t="s">
        <v>38</v>
      </c>
      <c r="G2033" s="74" t="s">
        <v>12</v>
      </c>
      <c r="H2033" s="74" t="s">
        <v>64</v>
      </c>
      <c r="I2033" s="74" t="s">
        <v>24</v>
      </c>
      <c r="J2033" s="72" t="s">
        <v>15</v>
      </c>
      <c r="K2033" s="72" t="s">
        <v>122</v>
      </c>
      <c r="L2033" s="72" t="s">
        <v>123</v>
      </c>
      <c r="M2033" s="72" t="s">
        <v>339</v>
      </c>
      <c r="N2033" s="72">
        <v>9</v>
      </c>
      <c r="O2033" s="72">
        <v>15</v>
      </c>
      <c r="P2033" s="72">
        <v>9.8000000000000007</v>
      </c>
      <c r="Q2033" s="72" t="s">
        <v>5021</v>
      </c>
      <c r="R2033" s="72">
        <v>9.2527222222222214</v>
      </c>
      <c r="S2033" s="72">
        <v>75</v>
      </c>
      <c r="T2033" s="75">
        <v>50</v>
      </c>
      <c r="U2033" s="75">
        <v>39.9</v>
      </c>
      <c r="V2033" s="75" t="s">
        <v>5022</v>
      </c>
      <c r="W2033" s="75">
        <v>-75.84441666666666</v>
      </c>
      <c r="X2033" s="76" t="s">
        <v>36</v>
      </c>
      <c r="Y2033" s="72" t="s">
        <v>347</v>
      </c>
      <c r="Z2033" s="74" t="s">
        <v>345</v>
      </c>
      <c r="AA2033" s="70"/>
      <c r="AB2033" s="70"/>
    </row>
    <row r="2034" spans="1:28" ht="20.100000000000001" customHeight="1">
      <c r="A2034" s="72" t="s">
        <v>303</v>
      </c>
      <c r="B2034" s="72" t="s">
        <v>6843</v>
      </c>
      <c r="C2034" s="75">
        <f t="shared" si="31"/>
        <v>13077170</v>
      </c>
      <c r="D2034" s="75" t="e">
        <f>MATCH(C2034,estadored!$B$26:$B$322,0)</f>
        <v>#N/A</v>
      </c>
      <c r="E2034" s="73" t="s">
        <v>6844</v>
      </c>
      <c r="F2034" s="74" t="s">
        <v>5019</v>
      </c>
      <c r="G2034" s="74" t="s">
        <v>19</v>
      </c>
      <c r="H2034" s="74" t="s">
        <v>20</v>
      </c>
      <c r="I2034" s="74" t="s">
        <v>14</v>
      </c>
      <c r="J2034" s="72" t="s">
        <v>15</v>
      </c>
      <c r="K2034" s="72" t="s">
        <v>337</v>
      </c>
      <c r="L2034" s="72" t="s">
        <v>123</v>
      </c>
      <c r="M2034" s="72" t="s">
        <v>339</v>
      </c>
      <c r="N2034" s="72">
        <v>9</v>
      </c>
      <c r="O2034" s="72">
        <v>13</v>
      </c>
      <c r="P2034" s="72">
        <v>36.020000000000003</v>
      </c>
      <c r="Q2034" s="72" t="s">
        <v>5021</v>
      </c>
      <c r="R2034" s="72">
        <v>9.2266722222222217</v>
      </c>
      <c r="S2034" s="72">
        <v>75</v>
      </c>
      <c r="T2034" s="75">
        <v>48</v>
      </c>
      <c r="U2034" s="75">
        <v>54.03</v>
      </c>
      <c r="V2034" s="75" t="s">
        <v>5105</v>
      </c>
      <c r="W2034" s="75">
        <v>-75.815008333333324</v>
      </c>
      <c r="X2034" s="76" t="s">
        <v>82</v>
      </c>
      <c r="Y2034" s="72" t="s">
        <v>6839</v>
      </c>
      <c r="Z2034" s="74" t="s">
        <v>18</v>
      </c>
      <c r="AA2034" s="70"/>
      <c r="AB2034" s="70"/>
    </row>
    <row r="2035" spans="1:28" ht="20.100000000000001" customHeight="1">
      <c r="A2035" s="72" t="s">
        <v>303</v>
      </c>
      <c r="B2035" s="72" t="s">
        <v>6883</v>
      </c>
      <c r="C2035" s="75">
        <f t="shared" si="31"/>
        <v>13080020</v>
      </c>
      <c r="D2035" s="75" t="e">
        <f>MATCH(C2035,estadored!$B$26:$B$322,0)</f>
        <v>#N/A</v>
      </c>
      <c r="E2035" s="73" t="s">
        <v>6884</v>
      </c>
      <c r="F2035" s="74" t="s">
        <v>5019</v>
      </c>
      <c r="G2035" s="74" t="s">
        <v>12</v>
      </c>
      <c r="H2035" s="74" t="s">
        <v>13</v>
      </c>
      <c r="I2035" s="74" t="s">
        <v>24</v>
      </c>
      <c r="J2035" s="72" t="s">
        <v>15</v>
      </c>
      <c r="K2035" s="72" t="s">
        <v>122</v>
      </c>
      <c r="L2035" s="72" t="s">
        <v>123</v>
      </c>
      <c r="M2035" s="72" t="s">
        <v>339</v>
      </c>
      <c r="N2035" s="72">
        <v>9</v>
      </c>
      <c r="O2035" s="72">
        <v>15</v>
      </c>
      <c r="P2035" s="72">
        <v>0</v>
      </c>
      <c r="Q2035" s="72" t="s">
        <v>5021</v>
      </c>
      <c r="R2035" s="72">
        <v>9.25</v>
      </c>
      <c r="S2035" s="72">
        <v>75</v>
      </c>
      <c r="T2035" s="75">
        <v>50</v>
      </c>
      <c r="U2035" s="75">
        <v>0</v>
      </c>
      <c r="V2035" s="75" t="s">
        <v>5022</v>
      </c>
      <c r="W2035" s="75">
        <v>-75.833333333333329</v>
      </c>
      <c r="X2035" s="76" t="s">
        <v>119</v>
      </c>
      <c r="Y2035" s="72" t="s">
        <v>6885</v>
      </c>
      <c r="Z2035" s="74" t="s">
        <v>6886</v>
      </c>
      <c r="AA2035" s="70"/>
      <c r="AB2035" s="70"/>
    </row>
    <row r="2036" spans="1:28" ht="20.100000000000001" customHeight="1">
      <c r="A2036" s="72" t="s">
        <v>303</v>
      </c>
      <c r="B2036" s="72" t="s">
        <v>6889</v>
      </c>
      <c r="C2036" s="75">
        <f t="shared" si="31"/>
        <v>13080040</v>
      </c>
      <c r="D2036" s="75" t="e">
        <f>MATCH(C2036,estadored!$B$26:$B$322,0)</f>
        <v>#N/A</v>
      </c>
      <c r="E2036" s="73" t="s">
        <v>6890</v>
      </c>
      <c r="F2036" s="74" t="s">
        <v>5019</v>
      </c>
      <c r="G2036" s="74" t="s">
        <v>12</v>
      </c>
      <c r="H2036" s="74" t="s">
        <v>13</v>
      </c>
      <c r="I2036" s="74" t="s">
        <v>24</v>
      </c>
      <c r="J2036" s="72" t="s">
        <v>15</v>
      </c>
      <c r="K2036" s="72" t="s">
        <v>122</v>
      </c>
      <c r="L2036" s="72" t="s">
        <v>123</v>
      </c>
      <c r="M2036" s="72" t="s">
        <v>339</v>
      </c>
      <c r="N2036" s="72">
        <v>9</v>
      </c>
      <c r="O2036" s="72">
        <v>15</v>
      </c>
      <c r="P2036" s="72">
        <v>0</v>
      </c>
      <c r="Q2036" s="72" t="s">
        <v>5021</v>
      </c>
      <c r="R2036" s="72">
        <v>9.25</v>
      </c>
      <c r="S2036" s="72">
        <v>75</v>
      </c>
      <c r="T2036" s="75">
        <v>50</v>
      </c>
      <c r="U2036" s="75">
        <v>0</v>
      </c>
      <c r="V2036" s="75" t="s">
        <v>5022</v>
      </c>
      <c r="W2036" s="75">
        <v>-75.833333333333329</v>
      </c>
      <c r="X2036" s="76" t="s">
        <v>119</v>
      </c>
      <c r="Y2036" s="72" t="s">
        <v>344</v>
      </c>
      <c r="Z2036" s="74" t="s">
        <v>6366</v>
      </c>
      <c r="AA2036" s="70"/>
      <c r="AB2036" s="70"/>
    </row>
    <row r="2037" spans="1:28" ht="20.100000000000001" customHeight="1">
      <c r="A2037" s="72" t="s">
        <v>303</v>
      </c>
      <c r="B2037" s="72" t="s">
        <v>6897</v>
      </c>
      <c r="C2037" s="75">
        <f t="shared" si="31"/>
        <v>13085020</v>
      </c>
      <c r="D2037" s="75" t="e">
        <f>MATCH(C2037,estadored!$B$26:$B$322,0)</f>
        <v>#N/A</v>
      </c>
      <c r="E2037" s="73" t="s">
        <v>6898</v>
      </c>
      <c r="F2037" s="74" t="s">
        <v>5019</v>
      </c>
      <c r="G2037" s="74" t="s">
        <v>12</v>
      </c>
      <c r="H2037" s="74" t="s">
        <v>26</v>
      </c>
      <c r="I2037" s="74" t="s">
        <v>24</v>
      </c>
      <c r="J2037" s="72" t="s">
        <v>15</v>
      </c>
      <c r="K2037" s="72" t="s">
        <v>122</v>
      </c>
      <c r="L2037" s="72" t="s">
        <v>123</v>
      </c>
      <c r="M2037" s="72" t="s">
        <v>339</v>
      </c>
      <c r="N2037" s="72">
        <v>9</v>
      </c>
      <c r="O2037" s="72">
        <v>15</v>
      </c>
      <c r="P2037" s="72">
        <v>9.8000000000000007</v>
      </c>
      <c r="Q2037" s="72" t="s">
        <v>5021</v>
      </c>
      <c r="R2037" s="72">
        <v>9.2527222222222214</v>
      </c>
      <c r="S2037" s="72">
        <v>75</v>
      </c>
      <c r="T2037" s="75">
        <v>50</v>
      </c>
      <c r="U2037" s="75">
        <v>39.9</v>
      </c>
      <c r="V2037" s="75" t="s">
        <v>5022</v>
      </c>
      <c r="W2037" s="75">
        <v>-75.84441666666666</v>
      </c>
      <c r="X2037" s="76" t="s">
        <v>36</v>
      </c>
      <c r="Y2037" s="72" t="s">
        <v>6899</v>
      </c>
      <c r="Z2037" s="74" t="s">
        <v>345</v>
      </c>
      <c r="AA2037" s="70"/>
      <c r="AB2037" s="70"/>
    </row>
    <row r="2038" spans="1:28" ht="20.100000000000001" customHeight="1">
      <c r="A2038" s="72" t="s">
        <v>674</v>
      </c>
      <c r="B2038" s="72" t="s">
        <v>10153</v>
      </c>
      <c r="C2038" s="75">
        <f t="shared" si="31"/>
        <v>25025320</v>
      </c>
      <c r="D2038" s="75" t="e">
        <f>MATCH(C2038,estadored!$B$26:$B$322,0)</f>
        <v>#N/A</v>
      </c>
      <c r="E2038" s="73" t="s">
        <v>10154</v>
      </c>
      <c r="F2038" s="74" t="s">
        <v>5019</v>
      </c>
      <c r="G2038" s="74" t="s">
        <v>12</v>
      </c>
      <c r="H2038" s="74" t="s">
        <v>64</v>
      </c>
      <c r="I2038" s="74" t="s">
        <v>14</v>
      </c>
      <c r="J2038" s="72" t="s">
        <v>15</v>
      </c>
      <c r="K2038" s="72" t="s">
        <v>413</v>
      </c>
      <c r="L2038" s="72" t="s">
        <v>160</v>
      </c>
      <c r="M2038" s="72" t="s">
        <v>397</v>
      </c>
      <c r="N2038" s="72">
        <v>9</v>
      </c>
      <c r="O2038" s="72">
        <v>18</v>
      </c>
      <c r="P2038" s="72">
        <v>14.6</v>
      </c>
      <c r="Q2038" s="72" t="s">
        <v>5021</v>
      </c>
      <c r="R2038" s="72">
        <v>9.3040555555555571</v>
      </c>
      <c r="S2038" s="72">
        <v>74</v>
      </c>
      <c r="T2038" s="75">
        <v>16</v>
      </c>
      <c r="U2038" s="75">
        <v>25.1</v>
      </c>
      <c r="V2038" s="75" t="s">
        <v>5022</v>
      </c>
      <c r="W2038" s="75">
        <v>-74.273638888888883</v>
      </c>
      <c r="X2038" s="76" t="s">
        <v>51</v>
      </c>
      <c r="Y2038" s="72" t="s">
        <v>5811</v>
      </c>
      <c r="Z2038" s="74" t="s">
        <v>18</v>
      </c>
      <c r="AA2038" s="70"/>
      <c r="AB2038" s="70"/>
    </row>
    <row r="2039" spans="1:28" ht="20.100000000000001" customHeight="1">
      <c r="A2039" s="72" t="s">
        <v>674</v>
      </c>
      <c r="B2039" s="72" t="s">
        <v>3516</v>
      </c>
      <c r="C2039" s="75">
        <f t="shared" si="31"/>
        <v>25025002</v>
      </c>
      <c r="D2039" s="75">
        <f>MATCH(C2039,estadored!$B$26:$B$322,0)</f>
        <v>115</v>
      </c>
      <c r="E2039" s="73" t="s">
        <v>730</v>
      </c>
      <c r="F2039" s="74" t="s">
        <v>38</v>
      </c>
      <c r="G2039" s="74" t="s">
        <v>12</v>
      </c>
      <c r="H2039" s="74" t="s">
        <v>64</v>
      </c>
      <c r="I2039" s="74" t="s">
        <v>14</v>
      </c>
      <c r="J2039" s="72" t="s">
        <v>15</v>
      </c>
      <c r="K2039" s="72" t="s">
        <v>413</v>
      </c>
      <c r="L2039" s="72" t="s">
        <v>160</v>
      </c>
      <c r="M2039" s="72" t="s">
        <v>397</v>
      </c>
      <c r="N2039" s="72">
        <v>9</v>
      </c>
      <c r="O2039" s="72">
        <v>18</v>
      </c>
      <c r="P2039" s="72">
        <v>14.6</v>
      </c>
      <c r="Q2039" s="72" t="s">
        <v>5021</v>
      </c>
      <c r="R2039" s="72">
        <v>9.3040555555555571</v>
      </c>
      <c r="S2039" s="72">
        <v>74</v>
      </c>
      <c r="T2039" s="75">
        <v>16</v>
      </c>
      <c r="U2039" s="75">
        <v>25.1</v>
      </c>
      <c r="V2039" s="75" t="s">
        <v>5022</v>
      </c>
      <c r="W2039" s="75">
        <v>-74.273638888888883</v>
      </c>
      <c r="X2039" s="76" t="s">
        <v>51</v>
      </c>
      <c r="Y2039" s="72" t="s">
        <v>415</v>
      </c>
      <c r="Z2039" s="74" t="s">
        <v>18</v>
      </c>
      <c r="AA2039" s="70"/>
      <c r="AB2039" s="70"/>
    </row>
    <row r="2040" spans="1:28" ht="20.100000000000001" customHeight="1">
      <c r="A2040" s="72" t="s">
        <v>763</v>
      </c>
      <c r="B2040" s="72" t="s">
        <v>11528</v>
      </c>
      <c r="C2040" s="75">
        <f t="shared" si="31"/>
        <v>35197030</v>
      </c>
      <c r="D2040" s="75" t="e">
        <f>MATCH(C2040,estadored!$B$26:$B$322,0)</f>
        <v>#N/A</v>
      </c>
      <c r="E2040" s="73" t="s">
        <v>11529</v>
      </c>
      <c r="F2040" s="74" t="s">
        <v>5019</v>
      </c>
      <c r="G2040" s="74" t="s">
        <v>19</v>
      </c>
      <c r="H2040" s="74" t="s">
        <v>31</v>
      </c>
      <c r="I2040" s="74" t="s">
        <v>14</v>
      </c>
      <c r="J2040" s="72" t="s">
        <v>15</v>
      </c>
      <c r="K2040" s="72" t="s">
        <v>11506</v>
      </c>
      <c r="L2040" s="72" t="s">
        <v>545</v>
      </c>
      <c r="M2040" s="72" t="s">
        <v>11500</v>
      </c>
      <c r="N2040" s="72">
        <v>5</v>
      </c>
      <c r="O2040" s="72">
        <v>10</v>
      </c>
      <c r="P2040" s="72">
        <v>46.9</v>
      </c>
      <c r="Q2040" s="72" t="s">
        <v>5021</v>
      </c>
      <c r="R2040" s="72">
        <v>5.1796944444444444</v>
      </c>
      <c r="S2040" s="72">
        <v>72</v>
      </c>
      <c r="T2040" s="75">
        <v>34</v>
      </c>
      <c r="U2040" s="75">
        <v>6.2</v>
      </c>
      <c r="V2040" s="75" t="s">
        <v>5022</v>
      </c>
      <c r="W2040" s="75">
        <v>-72.56838888888889</v>
      </c>
      <c r="X2040" s="76" t="s">
        <v>642</v>
      </c>
      <c r="Y2040" s="72" t="s">
        <v>5266</v>
      </c>
      <c r="Z2040" s="74" t="s">
        <v>18</v>
      </c>
      <c r="AA2040" s="70"/>
      <c r="AB2040" s="70"/>
    </row>
    <row r="2041" spans="1:28" ht="20.100000000000001" customHeight="1">
      <c r="A2041" s="72" t="s">
        <v>564</v>
      </c>
      <c r="B2041" s="72" t="s">
        <v>3324</v>
      </c>
      <c r="C2041" s="75">
        <f t="shared" si="31"/>
        <v>21015070</v>
      </c>
      <c r="D2041" s="75">
        <f>MATCH(C2041,estadored!$B$26:$B$322,0)</f>
        <v>117</v>
      </c>
      <c r="E2041" s="73" t="s">
        <v>581</v>
      </c>
      <c r="F2041" s="74" t="s">
        <v>38</v>
      </c>
      <c r="G2041" s="74" t="s">
        <v>12</v>
      </c>
      <c r="H2041" s="74" t="s">
        <v>64</v>
      </c>
      <c r="I2041" s="74" t="s">
        <v>14</v>
      </c>
      <c r="J2041" s="72" t="s">
        <v>15</v>
      </c>
      <c r="K2041" s="72" t="s">
        <v>582</v>
      </c>
      <c r="L2041" s="72" t="s">
        <v>566</v>
      </c>
      <c r="M2041" s="72" t="s">
        <v>570</v>
      </c>
      <c r="N2041" s="72">
        <v>1</v>
      </c>
      <c r="O2041" s="72">
        <v>40</v>
      </c>
      <c r="P2041" s="72">
        <v>32.998800000000003</v>
      </c>
      <c r="Q2041" s="72"/>
      <c r="R2041" s="72">
        <v>1.6758329999999999</v>
      </c>
      <c r="S2041" s="72">
        <v>-76</v>
      </c>
      <c r="T2041" s="75">
        <v>6</v>
      </c>
      <c r="U2041" s="75">
        <v>24.627600000000001</v>
      </c>
      <c r="V2041" s="75" t="s">
        <v>5105</v>
      </c>
      <c r="W2041" s="75">
        <v>-75.893158999999997</v>
      </c>
      <c r="X2041" s="76" t="s">
        <v>583</v>
      </c>
      <c r="Y2041" s="72" t="s">
        <v>584</v>
      </c>
      <c r="Z2041" s="74" t="s">
        <v>18</v>
      </c>
      <c r="AA2041" s="70"/>
      <c r="AB2041" s="70"/>
    </row>
    <row r="2042" spans="1:28" ht="20.100000000000001" customHeight="1">
      <c r="A2042" s="72" t="s">
        <v>892</v>
      </c>
      <c r="B2042" s="72" t="s">
        <v>3718</v>
      </c>
      <c r="C2042" s="75">
        <f t="shared" si="31"/>
        <v>52077020</v>
      </c>
      <c r="D2042" s="75">
        <f>MATCH(C2042,estadored!$B$26:$B$322,0)</f>
        <v>118</v>
      </c>
      <c r="E2042" s="73" t="s">
        <v>1014</v>
      </c>
      <c r="F2042" s="74" t="s">
        <v>38</v>
      </c>
      <c r="G2042" s="74" t="s">
        <v>39</v>
      </c>
      <c r="H2042" s="74" t="s">
        <v>31</v>
      </c>
      <c r="I2042" s="74" t="s">
        <v>14</v>
      </c>
      <c r="J2042" s="72" t="s">
        <v>15</v>
      </c>
      <c r="K2042" s="72" t="s">
        <v>943</v>
      </c>
      <c r="L2042" s="72" t="s">
        <v>908</v>
      </c>
      <c r="M2042" s="72" t="s">
        <v>1012</v>
      </c>
      <c r="N2042" s="72">
        <v>1</v>
      </c>
      <c r="O2042" s="72">
        <v>44</v>
      </c>
      <c r="P2042" s="72">
        <v>28</v>
      </c>
      <c r="Q2042" s="72" t="s">
        <v>5021</v>
      </c>
      <c r="R2042" s="72">
        <v>1.7411111111111113</v>
      </c>
      <c r="S2042" s="72">
        <v>77</v>
      </c>
      <c r="T2042" s="75">
        <v>31</v>
      </c>
      <c r="U2042" s="75">
        <v>52</v>
      </c>
      <c r="V2042" s="75" t="s">
        <v>5022</v>
      </c>
      <c r="W2042" s="75">
        <v>-77.531111111111116</v>
      </c>
      <c r="X2042" s="76" t="s">
        <v>538</v>
      </c>
      <c r="Y2042" s="72" t="s">
        <v>422</v>
      </c>
      <c r="Z2042" s="74" t="s">
        <v>18</v>
      </c>
      <c r="AA2042" s="70"/>
      <c r="AB2042" s="70"/>
    </row>
    <row r="2043" spans="1:28" ht="20.100000000000001" customHeight="1">
      <c r="A2043" s="72" t="s">
        <v>1031</v>
      </c>
      <c r="B2043" s="72" t="s">
        <v>12587</v>
      </c>
      <c r="C2043" s="75">
        <f t="shared" si="31"/>
        <v>16030080</v>
      </c>
      <c r="D2043" s="75" t="e">
        <f>MATCH(C2043,estadored!$B$26:$B$322,0)</f>
        <v>#N/A</v>
      </c>
      <c r="E2043" s="73" t="s">
        <v>12588</v>
      </c>
      <c r="F2043" s="74" t="s">
        <v>5019</v>
      </c>
      <c r="G2043" s="74" t="s">
        <v>12</v>
      </c>
      <c r="H2043" s="74" t="s">
        <v>13</v>
      </c>
      <c r="I2043" s="74" t="s">
        <v>14</v>
      </c>
      <c r="J2043" s="72" t="s">
        <v>15</v>
      </c>
      <c r="K2043" s="72" t="s">
        <v>12589</v>
      </c>
      <c r="L2043" s="72" t="s">
        <v>492</v>
      </c>
      <c r="M2043" s="72" t="s">
        <v>12590</v>
      </c>
      <c r="N2043" s="72">
        <v>7</v>
      </c>
      <c r="O2043" s="72">
        <v>57</v>
      </c>
      <c r="P2043" s="72">
        <v>1</v>
      </c>
      <c r="Q2043" s="72" t="s">
        <v>5021</v>
      </c>
      <c r="R2043" s="72">
        <v>7.950277777777778</v>
      </c>
      <c r="S2043" s="72">
        <v>72</v>
      </c>
      <c r="T2043" s="75">
        <v>49</v>
      </c>
      <c r="U2043" s="75">
        <v>57</v>
      </c>
      <c r="V2043" s="75" t="s">
        <v>5022</v>
      </c>
      <c r="W2043" s="75">
        <v>-72.832499999999996</v>
      </c>
      <c r="X2043" s="76" t="s">
        <v>5221</v>
      </c>
      <c r="Y2043" s="72" t="s">
        <v>7320</v>
      </c>
      <c r="Z2043" s="74" t="s">
        <v>18</v>
      </c>
      <c r="AA2043" s="70"/>
      <c r="AB2043" s="70"/>
    </row>
    <row r="2044" spans="1:28" ht="20.100000000000001" customHeight="1">
      <c r="A2044" s="72" t="s">
        <v>1371</v>
      </c>
      <c r="B2044" s="72" t="s">
        <v>15775</v>
      </c>
      <c r="C2044" s="75">
        <f t="shared" si="31"/>
        <v>21201050</v>
      </c>
      <c r="D2044" s="75" t="e">
        <f>MATCH(C2044,estadored!$B$26:$B$322,0)</f>
        <v>#N/A</v>
      </c>
      <c r="E2044" s="73" t="s">
        <v>15776</v>
      </c>
      <c r="F2044" s="74" t="s">
        <v>5019</v>
      </c>
      <c r="G2044" s="74" t="s">
        <v>12</v>
      </c>
      <c r="H2044" s="74" t="s">
        <v>13</v>
      </c>
      <c r="I2044" s="74" t="s">
        <v>14</v>
      </c>
      <c r="J2044" s="72" t="s">
        <v>15</v>
      </c>
      <c r="K2044" s="72" t="s">
        <v>1322</v>
      </c>
      <c r="L2044" s="72" t="s">
        <v>522</v>
      </c>
      <c r="M2044" s="72" t="s">
        <v>15777</v>
      </c>
      <c r="N2044" s="72">
        <v>4</v>
      </c>
      <c r="O2044" s="72">
        <v>58</v>
      </c>
      <c r="P2044" s="72">
        <v>58.4</v>
      </c>
      <c r="Q2044" s="72" t="s">
        <v>5021</v>
      </c>
      <c r="R2044" s="72">
        <v>4.9828888888888887</v>
      </c>
      <c r="S2044" s="72">
        <v>73</v>
      </c>
      <c r="T2044" s="75">
        <v>51</v>
      </c>
      <c r="U2044" s="75">
        <v>52.8</v>
      </c>
      <c r="V2044" s="75" t="s">
        <v>5022</v>
      </c>
      <c r="W2044" s="75">
        <v>-73.864666666666665</v>
      </c>
      <c r="X2044" s="76" t="s">
        <v>6388</v>
      </c>
      <c r="Y2044" s="72" t="s">
        <v>354</v>
      </c>
      <c r="Z2044" s="74" t="s">
        <v>18</v>
      </c>
      <c r="AA2044" s="70"/>
      <c r="AB2044" s="70"/>
    </row>
    <row r="2045" spans="1:28" ht="20.100000000000001" customHeight="1">
      <c r="A2045" s="72" t="s">
        <v>1299</v>
      </c>
      <c r="B2045" s="72" t="s">
        <v>14930</v>
      </c>
      <c r="C2045" s="75">
        <f t="shared" si="31"/>
        <v>21165030</v>
      </c>
      <c r="D2045" s="75" t="e">
        <f>MATCH(C2045,estadored!$B$26:$B$322,0)</f>
        <v>#N/A</v>
      </c>
      <c r="E2045" s="73" t="s">
        <v>14931</v>
      </c>
      <c r="F2045" s="74" t="s">
        <v>5019</v>
      </c>
      <c r="G2045" s="74" t="s">
        <v>12</v>
      </c>
      <c r="H2045" s="74" t="s">
        <v>26</v>
      </c>
      <c r="I2045" s="74" t="s">
        <v>14</v>
      </c>
      <c r="J2045" s="72" t="s">
        <v>15</v>
      </c>
      <c r="K2045" s="72" t="s">
        <v>14923</v>
      </c>
      <c r="L2045" s="72" t="s">
        <v>637</v>
      </c>
      <c r="M2045" s="72" t="s">
        <v>1300</v>
      </c>
      <c r="N2045" s="72">
        <v>3</v>
      </c>
      <c r="O2045" s="72">
        <v>53</v>
      </c>
      <c r="P2045" s="72">
        <v>52.5</v>
      </c>
      <c r="Q2045" s="72" t="s">
        <v>5021</v>
      </c>
      <c r="R2045" s="72">
        <v>3.8979166666666667</v>
      </c>
      <c r="S2045" s="72">
        <v>74</v>
      </c>
      <c r="T2045" s="75">
        <v>46</v>
      </c>
      <c r="U2045" s="75">
        <v>17.5</v>
      </c>
      <c r="V2045" s="75" t="s">
        <v>5022</v>
      </c>
      <c r="W2045" s="75">
        <v>-74.771527777777777</v>
      </c>
      <c r="X2045" s="76" t="s">
        <v>14932</v>
      </c>
      <c r="Y2045" s="72" t="s">
        <v>71</v>
      </c>
      <c r="Z2045" s="74" t="s">
        <v>18</v>
      </c>
      <c r="AA2045" s="70"/>
      <c r="AB2045" s="70"/>
    </row>
    <row r="2046" spans="1:28" ht="20.100000000000001" customHeight="1">
      <c r="A2046" s="72" t="s">
        <v>1299</v>
      </c>
      <c r="B2046" s="72" t="s">
        <v>14899</v>
      </c>
      <c r="C2046" s="75">
        <f t="shared" si="31"/>
        <v>21160060</v>
      </c>
      <c r="D2046" s="75" t="e">
        <f>MATCH(C2046,estadored!$B$26:$B$322,0)</f>
        <v>#N/A</v>
      </c>
      <c r="E2046" s="73" t="s">
        <v>14900</v>
      </c>
      <c r="F2046" s="74" t="s">
        <v>5019</v>
      </c>
      <c r="G2046" s="74" t="s">
        <v>12</v>
      </c>
      <c r="H2046" s="74" t="s">
        <v>13</v>
      </c>
      <c r="I2046" s="74" t="s">
        <v>24</v>
      </c>
      <c r="J2046" s="72" t="s">
        <v>15</v>
      </c>
      <c r="K2046" s="72" t="s">
        <v>2039</v>
      </c>
      <c r="L2046" s="72" t="s">
        <v>637</v>
      </c>
      <c r="M2046" s="72" t="s">
        <v>1300</v>
      </c>
      <c r="N2046" s="72">
        <v>3</v>
      </c>
      <c r="O2046" s="72">
        <v>53</v>
      </c>
      <c r="P2046" s="72">
        <v>0</v>
      </c>
      <c r="Q2046" s="72" t="s">
        <v>5021</v>
      </c>
      <c r="R2046" s="72">
        <v>3.8833333333333333</v>
      </c>
      <c r="S2046" s="72">
        <v>74</v>
      </c>
      <c r="T2046" s="75">
        <v>47</v>
      </c>
      <c r="U2046" s="75">
        <v>0</v>
      </c>
      <c r="V2046" s="75" t="s">
        <v>5022</v>
      </c>
      <c r="W2046" s="75">
        <v>-74.783333333333331</v>
      </c>
      <c r="X2046" s="76" t="s">
        <v>351</v>
      </c>
      <c r="Y2046" s="72" t="s">
        <v>247</v>
      </c>
      <c r="Z2046" s="74" t="s">
        <v>83</v>
      </c>
      <c r="AA2046" s="70"/>
      <c r="AB2046" s="70"/>
    </row>
    <row r="2047" spans="1:28" ht="20.100000000000001" customHeight="1">
      <c r="A2047" s="72" t="s">
        <v>1137</v>
      </c>
      <c r="B2047" s="72" t="s">
        <v>14213</v>
      </c>
      <c r="C2047" s="75">
        <f t="shared" si="31"/>
        <v>26100070</v>
      </c>
      <c r="D2047" s="75" t="e">
        <f>MATCH(C2047,estadored!$B$26:$B$322,0)</f>
        <v>#N/A</v>
      </c>
      <c r="E2047" s="73" t="s">
        <v>14214</v>
      </c>
      <c r="F2047" s="74" t="s">
        <v>5019</v>
      </c>
      <c r="G2047" s="74" t="s">
        <v>12</v>
      </c>
      <c r="H2047" s="74" t="s">
        <v>13</v>
      </c>
      <c r="I2047" s="74" t="s">
        <v>14</v>
      </c>
      <c r="J2047" s="72" t="s">
        <v>15</v>
      </c>
      <c r="K2047" s="72" t="s">
        <v>14215</v>
      </c>
      <c r="L2047" s="72" t="s">
        <v>1146</v>
      </c>
      <c r="M2047" s="72" t="s">
        <v>14215</v>
      </c>
      <c r="N2047" s="72">
        <v>4</v>
      </c>
      <c r="O2047" s="72">
        <v>13</v>
      </c>
      <c r="P2047" s="72">
        <v>25.7</v>
      </c>
      <c r="Q2047" s="72" t="s">
        <v>5021</v>
      </c>
      <c r="R2047" s="72">
        <v>4.2238055555555558</v>
      </c>
      <c r="S2047" s="72">
        <v>76</v>
      </c>
      <c r="T2047" s="75">
        <v>8</v>
      </c>
      <c r="U2047" s="75">
        <v>50.3</v>
      </c>
      <c r="V2047" s="75" t="s">
        <v>5022</v>
      </c>
      <c r="W2047" s="75">
        <v>-76.147305555555562</v>
      </c>
      <c r="X2047" s="76" t="s">
        <v>14216</v>
      </c>
      <c r="Y2047" s="72" t="s">
        <v>5266</v>
      </c>
      <c r="Z2047" s="74" t="s">
        <v>18</v>
      </c>
      <c r="AA2047" s="70"/>
      <c r="AB2047" s="70"/>
    </row>
    <row r="2048" spans="1:28" ht="20.100000000000001" customHeight="1">
      <c r="A2048" s="72" t="s">
        <v>674</v>
      </c>
      <c r="B2048" s="72" t="s">
        <v>10404</v>
      </c>
      <c r="C2048" s="75">
        <f t="shared" si="31"/>
        <v>28040040</v>
      </c>
      <c r="D2048" s="75" t="e">
        <f>MATCH(C2048,estadored!$B$26:$B$322,0)</f>
        <v>#N/A</v>
      </c>
      <c r="E2048" s="73" t="s">
        <v>10405</v>
      </c>
      <c r="F2048" s="74" t="s">
        <v>5019</v>
      </c>
      <c r="G2048" s="74" t="s">
        <v>12</v>
      </c>
      <c r="H2048" s="74" t="s">
        <v>13</v>
      </c>
      <c r="I2048" s="74" t="s">
        <v>24</v>
      </c>
      <c r="J2048" s="72" t="s">
        <v>15</v>
      </c>
      <c r="K2048" s="72" t="s">
        <v>10406</v>
      </c>
      <c r="L2048" s="72" t="s">
        <v>424</v>
      </c>
      <c r="M2048" s="72" t="s">
        <v>732</v>
      </c>
      <c r="N2048" s="72">
        <v>9</v>
      </c>
      <c r="O2048" s="72">
        <v>57</v>
      </c>
      <c r="P2048" s="72">
        <v>0</v>
      </c>
      <c r="Q2048" s="72" t="s">
        <v>5021</v>
      </c>
      <c r="R2048" s="72">
        <v>9.9499999999999993</v>
      </c>
      <c r="S2048" s="72">
        <v>73</v>
      </c>
      <c r="T2048" s="75">
        <v>23</v>
      </c>
      <c r="U2048" s="75">
        <v>0</v>
      </c>
      <c r="V2048" s="75" t="s">
        <v>5022</v>
      </c>
      <c r="W2048" s="75">
        <v>-73.38333333333334</v>
      </c>
      <c r="X2048" s="76" t="s">
        <v>119</v>
      </c>
      <c r="Y2048" s="72" t="s">
        <v>6885</v>
      </c>
      <c r="Z2048" s="74" t="s">
        <v>181</v>
      </c>
      <c r="AA2048" s="70"/>
      <c r="AB2048" s="70"/>
    </row>
    <row r="2049" spans="1:28" ht="20.100000000000001" customHeight="1">
      <c r="A2049" s="72" t="s">
        <v>1299</v>
      </c>
      <c r="B2049" s="72" t="s">
        <v>15361</v>
      </c>
      <c r="C2049" s="75">
        <f t="shared" si="31"/>
        <v>21257110</v>
      </c>
      <c r="D2049" s="75" t="e">
        <f>MATCH(C2049,estadored!$B$26:$B$322,0)</f>
        <v>#N/A</v>
      </c>
      <c r="E2049" s="73" t="s">
        <v>15362</v>
      </c>
      <c r="F2049" s="74" t="s">
        <v>5019</v>
      </c>
      <c r="G2049" s="74" t="s">
        <v>19</v>
      </c>
      <c r="H2049" s="74" t="s">
        <v>31</v>
      </c>
      <c r="I2049" s="74" t="s">
        <v>14</v>
      </c>
      <c r="J2049" s="72" t="s">
        <v>15</v>
      </c>
      <c r="K2049" s="72" t="s">
        <v>15363</v>
      </c>
      <c r="L2049" s="72" t="s">
        <v>637</v>
      </c>
      <c r="M2049" s="72" t="s">
        <v>15258</v>
      </c>
      <c r="N2049" s="72">
        <v>5</v>
      </c>
      <c r="O2049" s="72">
        <v>7</v>
      </c>
      <c r="P2049" s="72">
        <v>32.5</v>
      </c>
      <c r="Q2049" s="72" t="s">
        <v>5021</v>
      </c>
      <c r="R2049" s="72">
        <v>5.1256944444444441</v>
      </c>
      <c r="S2049" s="72">
        <v>74</v>
      </c>
      <c r="T2049" s="75">
        <v>54</v>
      </c>
      <c r="U2049" s="75">
        <v>17.7</v>
      </c>
      <c r="V2049" s="75" t="s">
        <v>5022</v>
      </c>
      <c r="W2049" s="75">
        <v>-74.904916666666679</v>
      </c>
      <c r="X2049" s="76" t="s">
        <v>15364</v>
      </c>
      <c r="Y2049" s="72" t="s">
        <v>5675</v>
      </c>
      <c r="Z2049" s="74" t="s">
        <v>18</v>
      </c>
      <c r="AA2049" s="70"/>
      <c r="AB2049" s="70"/>
    </row>
    <row r="2050" spans="1:28" ht="20.100000000000001" customHeight="1">
      <c r="A2050" s="72" t="s">
        <v>674</v>
      </c>
      <c r="B2050" s="72" t="s">
        <v>10608</v>
      </c>
      <c r="C2050" s="75">
        <f t="shared" ref="C2050:C2113" si="32">B2050+0</f>
        <v>29065090</v>
      </c>
      <c r="D2050" s="75" t="e">
        <f>MATCH(C2050,estadored!$B$26:$B$322,0)</f>
        <v>#N/A</v>
      </c>
      <c r="E2050" s="73" t="s">
        <v>10609</v>
      </c>
      <c r="F2050" s="74" t="s">
        <v>5019</v>
      </c>
      <c r="G2050" s="74" t="s">
        <v>12</v>
      </c>
      <c r="H2050" s="74" t="s">
        <v>26</v>
      </c>
      <c r="I2050" s="74" t="s">
        <v>24</v>
      </c>
      <c r="J2050" s="72" t="s">
        <v>15</v>
      </c>
      <c r="K2050" s="72" t="s">
        <v>752</v>
      </c>
      <c r="L2050" s="72" t="s">
        <v>160</v>
      </c>
      <c r="M2050" s="72" t="s">
        <v>10499</v>
      </c>
      <c r="N2050" s="72">
        <v>10</v>
      </c>
      <c r="O2050" s="72">
        <v>36</v>
      </c>
      <c r="P2050" s="72">
        <v>0</v>
      </c>
      <c r="Q2050" s="72" t="s">
        <v>5021</v>
      </c>
      <c r="R2050" s="72">
        <v>10.6</v>
      </c>
      <c r="S2050" s="72">
        <v>74</v>
      </c>
      <c r="T2050" s="75">
        <v>12</v>
      </c>
      <c r="U2050" s="75">
        <v>0</v>
      </c>
      <c r="V2050" s="75" t="s">
        <v>5022</v>
      </c>
      <c r="W2050" s="75">
        <v>-74.2</v>
      </c>
      <c r="X2050" s="76" t="s">
        <v>44</v>
      </c>
      <c r="Y2050" s="72" t="s">
        <v>9841</v>
      </c>
      <c r="Z2050" s="74" t="s">
        <v>644</v>
      </c>
      <c r="AA2050" s="70"/>
      <c r="AB2050" s="70"/>
    </row>
    <row r="2051" spans="1:28" ht="20.100000000000001" customHeight="1">
      <c r="A2051" s="72" t="s">
        <v>564</v>
      </c>
      <c r="B2051" s="72" t="s">
        <v>9417</v>
      </c>
      <c r="C2051" s="75">
        <f t="shared" si="32"/>
        <v>44035030</v>
      </c>
      <c r="D2051" s="75" t="e">
        <f>MATCH(C2051,estadored!$B$26:$B$322,0)</f>
        <v>#N/A</v>
      </c>
      <c r="E2051" s="73" t="s">
        <v>9418</v>
      </c>
      <c r="F2051" s="74" t="s">
        <v>5019</v>
      </c>
      <c r="G2051" s="74" t="s">
        <v>12</v>
      </c>
      <c r="H2051" s="74" t="s">
        <v>57</v>
      </c>
      <c r="I2051" s="74" t="s">
        <v>14</v>
      </c>
      <c r="J2051" s="72" t="s">
        <v>15</v>
      </c>
      <c r="K2051" s="72" t="s">
        <v>648</v>
      </c>
      <c r="L2051" s="72" t="s">
        <v>646</v>
      </c>
      <c r="M2051" s="72" t="s">
        <v>647</v>
      </c>
      <c r="N2051" s="72">
        <v>1</v>
      </c>
      <c r="O2051" s="72">
        <v>29</v>
      </c>
      <c r="P2051" s="72">
        <v>59</v>
      </c>
      <c r="Q2051" s="72" t="s">
        <v>5021</v>
      </c>
      <c r="R2051" s="72">
        <v>1.4997222222222222</v>
      </c>
      <c r="S2051" s="72">
        <v>75</v>
      </c>
      <c r="T2051" s="75">
        <v>39</v>
      </c>
      <c r="U2051" s="75">
        <v>39.6</v>
      </c>
      <c r="V2051" s="75" t="s">
        <v>5022</v>
      </c>
      <c r="W2051" s="75">
        <v>-75.661000000000001</v>
      </c>
      <c r="X2051" s="76" t="s">
        <v>512</v>
      </c>
      <c r="Y2051" s="72" t="s">
        <v>650</v>
      </c>
      <c r="Z2051" s="74" t="s">
        <v>18</v>
      </c>
      <c r="AA2051" s="70"/>
      <c r="AB2051" s="70"/>
    </row>
    <row r="2052" spans="1:28" ht="20.100000000000001" customHeight="1">
      <c r="A2052" s="72" t="s">
        <v>564</v>
      </c>
      <c r="B2052" s="72" t="s">
        <v>3331</v>
      </c>
      <c r="C2052" s="75">
        <f t="shared" si="32"/>
        <v>44035050</v>
      </c>
      <c r="D2052" s="75">
        <f>MATCH(C2052,estadored!$B$26:$B$322,0)</f>
        <v>119</v>
      </c>
      <c r="E2052" s="73" t="s">
        <v>654</v>
      </c>
      <c r="F2052" s="74" t="s">
        <v>38</v>
      </c>
      <c r="G2052" s="74" t="s">
        <v>12</v>
      </c>
      <c r="H2052" s="74" t="s">
        <v>57</v>
      </c>
      <c r="I2052" s="74" t="s">
        <v>14</v>
      </c>
      <c r="J2052" s="72" t="s">
        <v>15</v>
      </c>
      <c r="K2052" s="72" t="s">
        <v>648</v>
      </c>
      <c r="L2052" s="72" t="s">
        <v>646</v>
      </c>
      <c r="M2052" s="72" t="s">
        <v>647</v>
      </c>
      <c r="N2052" s="72">
        <v>1</v>
      </c>
      <c r="O2052" s="72">
        <v>29</v>
      </c>
      <c r="P2052" s="72">
        <v>59</v>
      </c>
      <c r="Q2052" s="72" t="s">
        <v>5021</v>
      </c>
      <c r="R2052" s="72">
        <v>1.4997222222222222</v>
      </c>
      <c r="S2052" s="72">
        <v>75</v>
      </c>
      <c r="T2052" s="75">
        <v>39</v>
      </c>
      <c r="U2052" s="75">
        <v>39.6</v>
      </c>
      <c r="V2052" s="75" t="s">
        <v>5022</v>
      </c>
      <c r="W2052" s="75">
        <v>-75.661000000000001</v>
      </c>
      <c r="X2052" s="76" t="s">
        <v>512</v>
      </c>
      <c r="Y2052" s="72" t="s">
        <v>655</v>
      </c>
      <c r="Z2052" s="74" t="s">
        <v>18</v>
      </c>
      <c r="AA2052" s="70"/>
      <c r="AB2052" s="70"/>
    </row>
    <row r="2053" spans="1:28" ht="20.100000000000001" customHeight="1">
      <c r="A2053" s="72" t="s">
        <v>763</v>
      </c>
      <c r="B2053" s="72" t="s">
        <v>11268</v>
      </c>
      <c r="C2053" s="75">
        <f t="shared" si="32"/>
        <v>35070120</v>
      </c>
      <c r="D2053" s="75" t="e">
        <f>MATCH(C2053,estadored!$B$26:$B$322,0)</f>
        <v>#N/A</v>
      </c>
      <c r="E2053" s="73" t="s">
        <v>11269</v>
      </c>
      <c r="F2053" s="74" t="s">
        <v>5019</v>
      </c>
      <c r="G2053" s="74" t="s">
        <v>12</v>
      </c>
      <c r="H2053" s="74" t="s">
        <v>13</v>
      </c>
      <c r="I2053" s="74" t="s">
        <v>24</v>
      </c>
      <c r="J2053" s="72" t="s">
        <v>15</v>
      </c>
      <c r="K2053" s="72" t="s">
        <v>11270</v>
      </c>
      <c r="L2053" s="72" t="s">
        <v>173</v>
      </c>
      <c r="M2053" s="72" t="s">
        <v>11271</v>
      </c>
      <c r="N2053" s="72">
        <v>4</v>
      </c>
      <c r="O2053" s="72">
        <v>58</v>
      </c>
      <c r="P2053" s="72">
        <v>0</v>
      </c>
      <c r="Q2053" s="72" t="s">
        <v>5021</v>
      </c>
      <c r="R2053" s="72">
        <v>4.9666666666666668</v>
      </c>
      <c r="S2053" s="72">
        <v>73</v>
      </c>
      <c r="T2053" s="75">
        <v>19</v>
      </c>
      <c r="U2053" s="75">
        <v>0</v>
      </c>
      <c r="V2053" s="75" t="s">
        <v>5022</v>
      </c>
      <c r="W2053" s="75">
        <v>-73.316666666666663</v>
      </c>
      <c r="X2053" s="76" t="s">
        <v>11272</v>
      </c>
      <c r="Y2053" s="72" t="s">
        <v>10858</v>
      </c>
      <c r="Z2053" s="74" t="s">
        <v>7514</v>
      </c>
      <c r="AA2053" s="70"/>
      <c r="AB2053" s="70"/>
    </row>
    <row r="2054" spans="1:28" ht="20.100000000000001" customHeight="1">
      <c r="A2054" s="72" t="s">
        <v>763</v>
      </c>
      <c r="B2054" s="72" t="s">
        <v>10903</v>
      </c>
      <c r="C2054" s="75">
        <f t="shared" si="32"/>
        <v>24030290</v>
      </c>
      <c r="D2054" s="75" t="e">
        <f>MATCH(C2054,estadored!$B$26:$B$322,0)</f>
        <v>#N/A</v>
      </c>
      <c r="E2054" s="73" t="s">
        <v>10904</v>
      </c>
      <c r="F2054" s="74" t="s">
        <v>5019</v>
      </c>
      <c r="G2054" s="74" t="s">
        <v>12</v>
      </c>
      <c r="H2054" s="74" t="s">
        <v>13</v>
      </c>
      <c r="I2054" s="74" t="s">
        <v>14</v>
      </c>
      <c r="J2054" s="72" t="s">
        <v>15</v>
      </c>
      <c r="K2054" s="72" t="s">
        <v>777</v>
      </c>
      <c r="L2054" s="72" t="s">
        <v>767</v>
      </c>
      <c r="M2054" s="72" t="s">
        <v>10905</v>
      </c>
      <c r="N2054" s="72">
        <v>6</v>
      </c>
      <c r="O2054" s="72">
        <v>29</v>
      </c>
      <c r="P2054" s="72">
        <v>38.200000000000003</v>
      </c>
      <c r="Q2054" s="72" t="s">
        <v>5021</v>
      </c>
      <c r="R2054" s="72">
        <v>6.4939444444444447</v>
      </c>
      <c r="S2054" s="72">
        <v>72</v>
      </c>
      <c r="T2054" s="75">
        <v>34</v>
      </c>
      <c r="U2054" s="75">
        <v>52.9</v>
      </c>
      <c r="V2054" s="75" t="s">
        <v>5022</v>
      </c>
      <c r="W2054" s="75">
        <v>-72.581361111111107</v>
      </c>
      <c r="X2054" s="76" t="s">
        <v>10906</v>
      </c>
      <c r="Y2054" s="72" t="s">
        <v>460</v>
      </c>
      <c r="Z2054" s="74" t="s">
        <v>18</v>
      </c>
      <c r="AA2054" s="70"/>
      <c r="AB2054" s="70"/>
    </row>
    <row r="2055" spans="1:28" ht="20.100000000000001" customHeight="1">
      <c r="A2055" s="72" t="s">
        <v>493</v>
      </c>
      <c r="B2055" s="72" t="s">
        <v>7952</v>
      </c>
      <c r="C2055" s="75">
        <f t="shared" si="32"/>
        <v>32035010</v>
      </c>
      <c r="D2055" s="75" t="e">
        <f>MATCH(C2055,estadored!$B$26:$B$322,0)</f>
        <v>#N/A</v>
      </c>
      <c r="E2055" s="73" t="s">
        <v>7953</v>
      </c>
      <c r="F2055" s="74" t="s">
        <v>5019</v>
      </c>
      <c r="G2055" s="74" t="s">
        <v>12</v>
      </c>
      <c r="H2055" s="74" t="s">
        <v>64</v>
      </c>
      <c r="I2055" s="74" t="s">
        <v>14</v>
      </c>
      <c r="J2055" s="72" t="s">
        <v>15</v>
      </c>
      <c r="K2055" s="72" t="s">
        <v>7933</v>
      </c>
      <c r="L2055" s="72" t="s">
        <v>501</v>
      </c>
      <c r="M2055" s="72" t="s">
        <v>7942</v>
      </c>
      <c r="N2055" s="72">
        <v>2</v>
      </c>
      <c r="O2055" s="72">
        <v>10</v>
      </c>
      <c r="P2055" s="72">
        <v>34</v>
      </c>
      <c r="Q2055" s="72" t="s">
        <v>5021</v>
      </c>
      <c r="R2055" s="72">
        <v>2.1761111111111111</v>
      </c>
      <c r="S2055" s="72">
        <v>73</v>
      </c>
      <c r="T2055" s="75">
        <v>47</v>
      </c>
      <c r="U2055" s="75">
        <v>36</v>
      </c>
      <c r="V2055" s="75" t="s">
        <v>5022</v>
      </c>
      <c r="W2055" s="75">
        <v>-73.793333333333337</v>
      </c>
      <c r="X2055" s="76" t="s">
        <v>7949</v>
      </c>
      <c r="Y2055" s="72" t="s">
        <v>502</v>
      </c>
      <c r="Z2055" s="74" t="s">
        <v>18</v>
      </c>
      <c r="AA2055" s="70"/>
      <c r="AB2055" s="70"/>
    </row>
    <row r="2056" spans="1:28" ht="20.100000000000001" customHeight="1">
      <c r="A2056" s="72" t="s">
        <v>493</v>
      </c>
      <c r="B2056" s="72" t="s">
        <v>7961</v>
      </c>
      <c r="C2056" s="75">
        <f t="shared" si="32"/>
        <v>32037030</v>
      </c>
      <c r="D2056" s="75" t="e">
        <f>MATCH(C2056,estadored!$B$26:$B$322,0)</f>
        <v>#N/A</v>
      </c>
      <c r="E2056" s="73" t="s">
        <v>7962</v>
      </c>
      <c r="F2056" s="74" t="s">
        <v>5019</v>
      </c>
      <c r="G2056" s="74" t="s">
        <v>19</v>
      </c>
      <c r="H2056" s="74" t="s">
        <v>31</v>
      </c>
      <c r="I2056" s="74" t="s">
        <v>14</v>
      </c>
      <c r="J2056" s="72" t="s">
        <v>15</v>
      </c>
      <c r="K2056" s="72" t="s">
        <v>7933</v>
      </c>
      <c r="L2056" s="72" t="s">
        <v>501</v>
      </c>
      <c r="M2056" s="72" t="s">
        <v>7942</v>
      </c>
      <c r="N2056" s="72">
        <v>2</v>
      </c>
      <c r="O2056" s="72">
        <v>11</v>
      </c>
      <c r="P2056" s="72">
        <v>8.3000000000000007</v>
      </c>
      <c r="Q2056" s="72" t="s">
        <v>5021</v>
      </c>
      <c r="R2056" s="72">
        <v>2.1856388888888887</v>
      </c>
      <c r="S2056" s="72">
        <v>73</v>
      </c>
      <c r="T2056" s="75">
        <v>47</v>
      </c>
      <c r="U2056" s="75">
        <v>32.1</v>
      </c>
      <c r="V2056" s="75" t="s">
        <v>5022</v>
      </c>
      <c r="W2056" s="75">
        <v>-73.792249999999996</v>
      </c>
      <c r="X2056" s="76" t="s">
        <v>7963</v>
      </c>
      <c r="Y2056" s="72" t="s">
        <v>7938</v>
      </c>
      <c r="Z2056" s="74" t="s">
        <v>18</v>
      </c>
      <c r="AA2056" s="70"/>
      <c r="AB2056" s="70"/>
    </row>
    <row r="2057" spans="1:28" ht="20.100000000000001" customHeight="1">
      <c r="A2057" s="72" t="s">
        <v>1299</v>
      </c>
      <c r="B2057" s="72" t="s">
        <v>15550</v>
      </c>
      <c r="C2057" s="75">
        <f t="shared" si="32"/>
        <v>23010070</v>
      </c>
      <c r="D2057" s="75" t="e">
        <f>MATCH(C2057,estadored!$B$26:$B$322,0)</f>
        <v>#N/A</v>
      </c>
      <c r="E2057" s="73" t="s">
        <v>15551</v>
      </c>
      <c r="F2057" s="74" t="s">
        <v>5019</v>
      </c>
      <c r="G2057" s="74" t="s">
        <v>12</v>
      </c>
      <c r="H2057" s="74" t="s">
        <v>13</v>
      </c>
      <c r="I2057" s="74" t="s">
        <v>24</v>
      </c>
      <c r="J2057" s="72" t="s">
        <v>15</v>
      </c>
      <c r="K2057" s="72" t="s">
        <v>15552</v>
      </c>
      <c r="L2057" s="72" t="s">
        <v>637</v>
      </c>
      <c r="M2057" s="72" t="s">
        <v>1359</v>
      </c>
      <c r="N2057" s="72">
        <v>5</v>
      </c>
      <c r="O2057" s="72">
        <v>11</v>
      </c>
      <c r="P2057" s="72">
        <v>0</v>
      </c>
      <c r="Q2057" s="72" t="s">
        <v>5021</v>
      </c>
      <c r="R2057" s="72">
        <v>5.1833333333333336</v>
      </c>
      <c r="S2057" s="72">
        <v>74</v>
      </c>
      <c r="T2057" s="75">
        <v>53</v>
      </c>
      <c r="U2057" s="75">
        <v>0</v>
      </c>
      <c r="V2057" s="75" t="s">
        <v>5022</v>
      </c>
      <c r="W2057" s="75">
        <v>-74.88333333333334</v>
      </c>
      <c r="X2057" s="76" t="s">
        <v>5740</v>
      </c>
      <c r="Y2057" s="72" t="s">
        <v>7670</v>
      </c>
      <c r="Z2057" s="74" t="s">
        <v>8405</v>
      </c>
      <c r="AA2057" s="70"/>
      <c r="AB2057" s="70"/>
    </row>
    <row r="2058" spans="1:28" ht="20.100000000000001" customHeight="1">
      <c r="A2058" s="72" t="s">
        <v>11</v>
      </c>
      <c r="B2058" s="72" t="s">
        <v>6243</v>
      </c>
      <c r="C2058" s="75">
        <f t="shared" si="32"/>
        <v>27010680</v>
      </c>
      <c r="D2058" s="75" t="e">
        <f>MATCH(C2058,estadored!$B$26:$B$322,0)</f>
        <v>#N/A</v>
      </c>
      <c r="E2058" s="73" t="s">
        <v>6244</v>
      </c>
      <c r="F2058" s="74" t="s">
        <v>5019</v>
      </c>
      <c r="G2058" s="74" t="s">
        <v>12</v>
      </c>
      <c r="H2058" s="74" t="s">
        <v>13</v>
      </c>
      <c r="I2058" s="74" t="s">
        <v>24</v>
      </c>
      <c r="J2058" s="72" t="s">
        <v>15</v>
      </c>
      <c r="K2058" s="72" t="s">
        <v>6245</v>
      </c>
      <c r="L2058" s="72" t="s">
        <v>27</v>
      </c>
      <c r="M2058" s="72" t="s">
        <v>5706</v>
      </c>
      <c r="N2058" s="72">
        <v>7</v>
      </c>
      <c r="O2058" s="72">
        <v>3</v>
      </c>
      <c r="P2058" s="72">
        <v>0</v>
      </c>
      <c r="Q2058" s="72" t="s">
        <v>5021</v>
      </c>
      <c r="R2058" s="72">
        <v>7.05</v>
      </c>
      <c r="S2058" s="72">
        <v>74</v>
      </c>
      <c r="T2058" s="75">
        <v>51</v>
      </c>
      <c r="U2058" s="75">
        <v>0</v>
      </c>
      <c r="V2058" s="75" t="s">
        <v>5022</v>
      </c>
      <c r="W2058" s="75">
        <v>-74.849999999999994</v>
      </c>
      <c r="X2058" s="76" t="s">
        <v>5740</v>
      </c>
      <c r="Y2058" s="72" t="s">
        <v>5734</v>
      </c>
      <c r="Z2058" s="74" t="s">
        <v>5886</v>
      </c>
      <c r="AA2058" s="70"/>
      <c r="AB2058" s="70"/>
    </row>
    <row r="2059" spans="1:28" ht="20.100000000000001" customHeight="1">
      <c r="A2059" s="72" t="s">
        <v>11</v>
      </c>
      <c r="B2059" s="72" t="s">
        <v>2802</v>
      </c>
      <c r="C2059" s="75">
        <f t="shared" si="32"/>
        <v>23105070</v>
      </c>
      <c r="D2059" s="75">
        <f>MATCH(C2059,estadored!$B$26:$B$322,0)</f>
        <v>120</v>
      </c>
      <c r="E2059" s="73" t="s">
        <v>168</v>
      </c>
      <c r="F2059" s="74" t="s">
        <v>38</v>
      </c>
      <c r="G2059" s="74" t="s">
        <v>12</v>
      </c>
      <c r="H2059" s="74" t="s">
        <v>64</v>
      </c>
      <c r="I2059" s="74" t="s">
        <v>14</v>
      </c>
      <c r="J2059" s="72" t="s">
        <v>15</v>
      </c>
      <c r="K2059" s="72" t="s">
        <v>169</v>
      </c>
      <c r="L2059" s="72" t="s">
        <v>27</v>
      </c>
      <c r="M2059" s="72" t="s">
        <v>170</v>
      </c>
      <c r="N2059" s="72">
        <v>6</v>
      </c>
      <c r="O2059" s="72">
        <v>34</v>
      </c>
      <c r="P2059" s="72">
        <v>17.899999999999999</v>
      </c>
      <c r="Q2059" s="72" t="s">
        <v>5021</v>
      </c>
      <c r="R2059" s="72">
        <v>6.5716388888888888</v>
      </c>
      <c r="S2059" s="72">
        <v>74</v>
      </c>
      <c r="T2059" s="75">
        <v>47</v>
      </c>
      <c r="U2059" s="75">
        <v>41</v>
      </c>
      <c r="V2059" s="75" t="s">
        <v>5022</v>
      </c>
      <c r="W2059" s="75">
        <v>-74.794722222222219</v>
      </c>
      <c r="X2059" s="76" t="s">
        <v>158</v>
      </c>
      <c r="Y2059" s="72" t="s">
        <v>171</v>
      </c>
      <c r="Z2059" s="74" t="s">
        <v>18</v>
      </c>
      <c r="AA2059" s="70"/>
      <c r="AB2059" s="70"/>
    </row>
    <row r="2060" spans="1:28" ht="20.100000000000001" customHeight="1">
      <c r="A2060" s="72" t="s">
        <v>303</v>
      </c>
      <c r="B2060" s="72" t="s">
        <v>7912</v>
      </c>
      <c r="C2060" s="75">
        <f t="shared" si="32"/>
        <v>29057003</v>
      </c>
      <c r="D2060" s="75">
        <f>MATCH(C2060,estadored!$B$26:$B$322,0)</f>
        <v>281</v>
      </c>
      <c r="E2060" s="73" t="s">
        <v>485</v>
      </c>
      <c r="F2060" s="74" t="s">
        <v>38</v>
      </c>
      <c r="G2060" s="74" t="s">
        <v>39</v>
      </c>
      <c r="H2060" s="74" t="s">
        <v>31</v>
      </c>
      <c r="I2060" s="74" t="s">
        <v>14</v>
      </c>
      <c r="J2060" s="72" t="s">
        <v>15</v>
      </c>
      <c r="K2060" s="72" t="s">
        <v>486</v>
      </c>
      <c r="L2060" s="72" t="s">
        <v>175</v>
      </c>
      <c r="M2060" s="72" t="s">
        <v>487</v>
      </c>
      <c r="N2060" s="72">
        <v>10</v>
      </c>
      <c r="O2060" s="72">
        <v>14</v>
      </c>
      <c r="P2060" s="72">
        <v>5</v>
      </c>
      <c r="Q2060" s="72" t="s">
        <v>5021</v>
      </c>
      <c r="R2060" s="72">
        <v>10.234722222222221</v>
      </c>
      <c r="S2060" s="72">
        <v>74</v>
      </c>
      <c r="T2060" s="75">
        <v>58</v>
      </c>
      <c r="U2060" s="75">
        <v>8.3000000000000007</v>
      </c>
      <c r="V2060" s="75" t="s">
        <v>5022</v>
      </c>
      <c r="W2060" s="75">
        <v>-74.96897222222222</v>
      </c>
      <c r="X2060" s="76" t="s">
        <v>449</v>
      </c>
      <c r="Y2060" s="72" t="s">
        <v>488</v>
      </c>
      <c r="Z2060" s="74" t="s">
        <v>18</v>
      </c>
      <c r="AA2060" s="70"/>
      <c r="AB2060" s="70"/>
    </row>
    <row r="2061" spans="1:28" ht="20.100000000000001" customHeight="1">
      <c r="A2061" s="72" t="s">
        <v>1371</v>
      </c>
      <c r="B2061" s="72" t="s">
        <v>16338</v>
      </c>
      <c r="C2061" s="75">
        <f t="shared" si="32"/>
        <v>35070230</v>
      </c>
      <c r="D2061" s="75" t="e">
        <f>MATCH(C2061,estadored!$B$26:$B$322,0)</f>
        <v>#N/A</v>
      </c>
      <c r="E2061" s="73" t="s">
        <v>16339</v>
      </c>
      <c r="F2061" s="74" t="s">
        <v>5019</v>
      </c>
      <c r="G2061" s="74" t="s">
        <v>12</v>
      </c>
      <c r="H2061" s="74" t="s">
        <v>67</v>
      </c>
      <c r="I2061" s="74" t="s">
        <v>14</v>
      </c>
      <c r="J2061" s="72" t="s">
        <v>15</v>
      </c>
      <c r="K2061" s="72" t="s">
        <v>11374</v>
      </c>
      <c r="L2061" s="72" t="s">
        <v>522</v>
      </c>
      <c r="M2061" s="72" t="s">
        <v>16340</v>
      </c>
      <c r="N2061" s="72">
        <v>5</v>
      </c>
      <c r="O2061" s="72">
        <v>4</v>
      </c>
      <c r="P2061" s="72">
        <v>30.4</v>
      </c>
      <c r="Q2061" s="72" t="s">
        <v>5021</v>
      </c>
      <c r="R2061" s="72">
        <v>5.0751111111111111</v>
      </c>
      <c r="S2061" s="72">
        <v>73</v>
      </c>
      <c r="T2061" s="75">
        <v>34</v>
      </c>
      <c r="U2061" s="75">
        <v>45.9</v>
      </c>
      <c r="V2061" s="75" t="s">
        <v>5022</v>
      </c>
      <c r="W2061" s="75">
        <v>-73.57941666666666</v>
      </c>
      <c r="X2061" s="76" t="s">
        <v>16341</v>
      </c>
      <c r="Y2061" s="72" t="s">
        <v>5053</v>
      </c>
      <c r="Z2061" s="74" t="s">
        <v>18</v>
      </c>
      <c r="AA2061" s="70"/>
      <c r="AB2061" s="70"/>
    </row>
    <row r="2062" spans="1:28" ht="20.100000000000001" customHeight="1">
      <c r="A2062" s="72" t="s">
        <v>493</v>
      </c>
      <c r="B2062" s="72" t="s">
        <v>8541</v>
      </c>
      <c r="C2062" s="75">
        <f t="shared" si="32"/>
        <v>35220040</v>
      </c>
      <c r="D2062" s="75" t="e">
        <f>MATCH(C2062,estadored!$B$26:$B$322,0)</f>
        <v>#N/A</v>
      </c>
      <c r="E2062" s="73" t="s">
        <v>8542</v>
      </c>
      <c r="F2062" s="74" t="s">
        <v>5019</v>
      </c>
      <c r="G2062" s="74" t="s">
        <v>12</v>
      </c>
      <c r="H2062" s="74" t="s">
        <v>13</v>
      </c>
      <c r="I2062" s="74" t="s">
        <v>14</v>
      </c>
      <c r="J2062" s="72" t="s">
        <v>15</v>
      </c>
      <c r="K2062" s="72" t="s">
        <v>501</v>
      </c>
      <c r="L2062" s="72" t="s">
        <v>545</v>
      </c>
      <c r="M2062" s="72" t="s">
        <v>550</v>
      </c>
      <c r="N2062" s="72">
        <v>4</v>
      </c>
      <c r="O2062" s="72">
        <v>54</v>
      </c>
      <c r="P2062" s="72">
        <v>29.4</v>
      </c>
      <c r="Q2062" s="72" t="s">
        <v>5021</v>
      </c>
      <c r="R2062" s="72">
        <v>4.9081666666666672</v>
      </c>
      <c r="S2062" s="72">
        <v>71</v>
      </c>
      <c r="T2062" s="75">
        <v>31</v>
      </c>
      <c r="U2062" s="75">
        <v>53</v>
      </c>
      <c r="V2062" s="75" t="s">
        <v>5022</v>
      </c>
      <c r="W2062" s="75">
        <v>-71.531388888888884</v>
      </c>
      <c r="X2062" s="76" t="s">
        <v>8543</v>
      </c>
      <c r="Y2062" s="72" t="s">
        <v>466</v>
      </c>
      <c r="Z2062" s="74" t="s">
        <v>18</v>
      </c>
      <c r="AA2062" s="70"/>
      <c r="AB2062" s="70"/>
    </row>
    <row r="2063" spans="1:28" ht="20.100000000000001" customHeight="1">
      <c r="A2063" s="72" t="s">
        <v>493</v>
      </c>
      <c r="B2063" s="72" t="s">
        <v>8551</v>
      </c>
      <c r="C2063" s="75">
        <f t="shared" si="32"/>
        <v>35227080</v>
      </c>
      <c r="D2063" s="75" t="e">
        <f>MATCH(C2063,estadored!$B$26:$B$322,0)</f>
        <v>#N/A</v>
      </c>
      <c r="E2063" s="73" t="s">
        <v>8552</v>
      </c>
      <c r="F2063" s="74" t="s">
        <v>5019</v>
      </c>
      <c r="G2063" s="74" t="s">
        <v>19</v>
      </c>
      <c r="H2063" s="74" t="s">
        <v>20</v>
      </c>
      <c r="I2063" s="74" t="s">
        <v>24</v>
      </c>
      <c r="J2063" s="72" t="s">
        <v>15</v>
      </c>
      <c r="K2063" s="72" t="s">
        <v>501</v>
      </c>
      <c r="L2063" s="72" t="s">
        <v>545</v>
      </c>
      <c r="M2063" s="72" t="s">
        <v>550</v>
      </c>
      <c r="N2063" s="72">
        <v>4</v>
      </c>
      <c r="O2063" s="72">
        <v>54</v>
      </c>
      <c r="P2063" s="72">
        <v>29.4</v>
      </c>
      <c r="Q2063" s="72" t="s">
        <v>5021</v>
      </c>
      <c r="R2063" s="72">
        <v>4.9081666666666672</v>
      </c>
      <c r="S2063" s="72">
        <v>71</v>
      </c>
      <c r="T2063" s="75">
        <v>31</v>
      </c>
      <c r="U2063" s="75">
        <v>53</v>
      </c>
      <c r="V2063" s="75" t="s">
        <v>5022</v>
      </c>
      <c r="W2063" s="75">
        <v>-71.531388888888884</v>
      </c>
      <c r="X2063" s="76" t="s">
        <v>8543</v>
      </c>
      <c r="Y2063" s="72" t="s">
        <v>5389</v>
      </c>
      <c r="Z2063" s="74" t="s">
        <v>5883</v>
      </c>
      <c r="AA2063" s="70"/>
      <c r="AB2063" s="70"/>
    </row>
    <row r="2064" spans="1:28" ht="20.100000000000001" customHeight="1">
      <c r="A2064" s="72" t="s">
        <v>303</v>
      </c>
      <c r="B2064" s="72" t="s">
        <v>7385</v>
      </c>
      <c r="C2064" s="75">
        <f t="shared" si="32"/>
        <v>25027680</v>
      </c>
      <c r="D2064" s="75" t="e">
        <f>MATCH(C2064,estadored!$B$26:$B$322,0)</f>
        <v>#N/A</v>
      </c>
      <c r="E2064" s="73" t="s">
        <v>7386</v>
      </c>
      <c r="F2064" s="74" t="s">
        <v>5019</v>
      </c>
      <c r="G2064" s="74" t="s">
        <v>19</v>
      </c>
      <c r="H2064" s="74" t="s">
        <v>20</v>
      </c>
      <c r="I2064" s="74" t="s">
        <v>14</v>
      </c>
      <c r="J2064" s="72" t="s">
        <v>15</v>
      </c>
      <c r="K2064" s="72" t="s">
        <v>7302</v>
      </c>
      <c r="L2064" s="72" t="s">
        <v>175</v>
      </c>
      <c r="M2064" s="72" t="s">
        <v>7053</v>
      </c>
      <c r="N2064" s="72">
        <v>9</v>
      </c>
      <c r="O2064" s="72">
        <v>14</v>
      </c>
      <c r="P2064" s="72">
        <v>24</v>
      </c>
      <c r="Q2064" s="72" t="s">
        <v>5021</v>
      </c>
      <c r="R2064" s="72">
        <v>9.2399999999999984</v>
      </c>
      <c r="S2064" s="72">
        <v>74</v>
      </c>
      <c r="T2064" s="75">
        <v>44</v>
      </c>
      <c r="U2064" s="75">
        <v>30</v>
      </c>
      <c r="V2064" s="75" t="s">
        <v>5022</v>
      </c>
      <c r="W2064" s="75">
        <v>-74.741666666666674</v>
      </c>
      <c r="X2064" s="76" t="s">
        <v>52</v>
      </c>
      <c r="Y2064" s="72" t="s">
        <v>6417</v>
      </c>
      <c r="Z2064" s="74" t="s">
        <v>18</v>
      </c>
      <c r="AA2064" s="70"/>
      <c r="AB2064" s="70"/>
    </row>
    <row r="2065" spans="1:28" ht="20.100000000000001" customHeight="1">
      <c r="A2065" s="72" t="s">
        <v>303</v>
      </c>
      <c r="B2065" s="72" t="s">
        <v>7051</v>
      </c>
      <c r="C2065" s="75">
        <f t="shared" si="32"/>
        <v>25020150</v>
      </c>
      <c r="D2065" s="75" t="e">
        <f>MATCH(C2065,estadored!$B$26:$B$322,0)</f>
        <v>#N/A</v>
      </c>
      <c r="E2065" s="73" t="s">
        <v>7052</v>
      </c>
      <c r="F2065" s="74" t="s">
        <v>5019</v>
      </c>
      <c r="G2065" s="74" t="s">
        <v>12</v>
      </c>
      <c r="H2065" s="74" t="s">
        <v>13</v>
      </c>
      <c r="I2065" s="74" t="s">
        <v>24</v>
      </c>
      <c r="J2065" s="72" t="s">
        <v>15</v>
      </c>
      <c r="K2065" s="72" t="s">
        <v>5732</v>
      </c>
      <c r="L2065" s="72" t="s">
        <v>175</v>
      </c>
      <c r="M2065" s="72" t="s">
        <v>7053</v>
      </c>
      <c r="N2065" s="72">
        <v>9</v>
      </c>
      <c r="O2065" s="72">
        <v>14</v>
      </c>
      <c r="P2065" s="72">
        <v>0</v>
      </c>
      <c r="Q2065" s="72" t="s">
        <v>5021</v>
      </c>
      <c r="R2065" s="72">
        <v>9.2333333333333325</v>
      </c>
      <c r="S2065" s="72">
        <v>74</v>
      </c>
      <c r="T2065" s="75">
        <v>46</v>
      </c>
      <c r="U2065" s="75">
        <v>0</v>
      </c>
      <c r="V2065" s="75" t="s">
        <v>5022</v>
      </c>
      <c r="W2065" s="75">
        <v>-74.766666666666666</v>
      </c>
      <c r="X2065" s="76" t="s">
        <v>379</v>
      </c>
      <c r="Y2065" s="72" t="s">
        <v>7054</v>
      </c>
      <c r="Z2065" s="74" t="s">
        <v>7055</v>
      </c>
      <c r="AA2065" s="70"/>
      <c r="AB2065" s="70"/>
    </row>
    <row r="2066" spans="1:28" ht="20.100000000000001" customHeight="1">
      <c r="A2066" s="72" t="s">
        <v>303</v>
      </c>
      <c r="B2066" s="72" t="s">
        <v>7251</v>
      </c>
      <c r="C2066" s="75">
        <f t="shared" si="32"/>
        <v>25025110</v>
      </c>
      <c r="D2066" s="75" t="e">
        <f>MATCH(C2066,estadored!$B$26:$B$322,0)</f>
        <v>#N/A</v>
      </c>
      <c r="E2066" s="73" t="s">
        <v>7252</v>
      </c>
      <c r="F2066" s="74" t="s">
        <v>5019</v>
      </c>
      <c r="G2066" s="74" t="s">
        <v>12</v>
      </c>
      <c r="H2066" s="74" t="s">
        <v>26</v>
      </c>
      <c r="I2066" s="74" t="s">
        <v>24</v>
      </c>
      <c r="J2066" s="72" t="s">
        <v>15</v>
      </c>
      <c r="K2066" s="72" t="s">
        <v>7077</v>
      </c>
      <c r="L2066" s="72" t="s">
        <v>175</v>
      </c>
      <c r="M2066" s="72" t="s">
        <v>7053</v>
      </c>
      <c r="N2066" s="72">
        <v>9</v>
      </c>
      <c r="O2066" s="72">
        <v>14</v>
      </c>
      <c r="P2066" s="72">
        <v>0</v>
      </c>
      <c r="Q2066" s="72" t="s">
        <v>5021</v>
      </c>
      <c r="R2066" s="72">
        <v>9.2333333333333325</v>
      </c>
      <c r="S2066" s="72">
        <v>74</v>
      </c>
      <c r="T2066" s="75">
        <v>45</v>
      </c>
      <c r="U2066" s="75">
        <v>0</v>
      </c>
      <c r="V2066" s="75" t="s">
        <v>5022</v>
      </c>
      <c r="W2066" s="75">
        <v>-74.75</v>
      </c>
      <c r="X2066" s="76" t="s">
        <v>5098</v>
      </c>
      <c r="Y2066" s="72" t="s">
        <v>7253</v>
      </c>
      <c r="Z2066" s="74" t="s">
        <v>5462</v>
      </c>
      <c r="AA2066" s="70"/>
      <c r="AB2066" s="70"/>
    </row>
    <row r="2067" spans="1:28" ht="20.100000000000001" customHeight="1">
      <c r="A2067" s="72" t="s">
        <v>303</v>
      </c>
      <c r="B2067" s="72" t="s">
        <v>7407</v>
      </c>
      <c r="C2067" s="75">
        <f t="shared" si="32"/>
        <v>25027840</v>
      </c>
      <c r="D2067" s="75" t="e">
        <f>MATCH(C2067,estadored!$B$26:$B$322,0)</f>
        <v>#N/A</v>
      </c>
      <c r="E2067" s="73" t="s">
        <v>7408</v>
      </c>
      <c r="F2067" s="74" t="s">
        <v>5019</v>
      </c>
      <c r="G2067" s="74" t="s">
        <v>19</v>
      </c>
      <c r="H2067" s="74" t="s">
        <v>20</v>
      </c>
      <c r="I2067" s="74" t="s">
        <v>24</v>
      </c>
      <c r="J2067" s="72" t="s">
        <v>15</v>
      </c>
      <c r="K2067" s="72" t="s">
        <v>7409</v>
      </c>
      <c r="L2067" s="72" t="s">
        <v>175</v>
      </c>
      <c r="M2067" s="72" t="s">
        <v>7053</v>
      </c>
      <c r="N2067" s="72">
        <v>9</v>
      </c>
      <c r="O2067" s="72">
        <v>15</v>
      </c>
      <c r="P2067" s="72">
        <v>0</v>
      </c>
      <c r="Q2067" s="72" t="s">
        <v>5021</v>
      </c>
      <c r="R2067" s="72">
        <v>9.25</v>
      </c>
      <c r="S2067" s="72">
        <v>74</v>
      </c>
      <c r="T2067" s="75">
        <v>46</v>
      </c>
      <c r="U2067" s="75">
        <v>0</v>
      </c>
      <c r="V2067" s="75" t="s">
        <v>5022</v>
      </c>
      <c r="W2067" s="75">
        <v>-74.766666666666666</v>
      </c>
      <c r="X2067" s="76" t="s">
        <v>52</v>
      </c>
      <c r="Y2067" s="72" t="s">
        <v>5071</v>
      </c>
      <c r="Z2067" s="74" t="s">
        <v>7372</v>
      </c>
      <c r="AA2067" s="70"/>
      <c r="AB2067" s="70"/>
    </row>
    <row r="2068" spans="1:28" ht="20.100000000000001" customHeight="1">
      <c r="A2068" s="72" t="s">
        <v>303</v>
      </c>
      <c r="B2068" s="72" t="s">
        <v>7417</v>
      </c>
      <c r="C2068" s="75">
        <f t="shared" si="32"/>
        <v>25027920</v>
      </c>
      <c r="D2068" s="75" t="e">
        <f>MATCH(C2068,estadored!$B$26:$B$322,0)</f>
        <v>#N/A</v>
      </c>
      <c r="E2068" s="73" t="s">
        <v>7418</v>
      </c>
      <c r="F2068" s="74" t="s">
        <v>5019</v>
      </c>
      <c r="G2068" s="74" t="s">
        <v>19</v>
      </c>
      <c r="H2068" s="74" t="s">
        <v>20</v>
      </c>
      <c r="I2068" s="74" t="s">
        <v>24</v>
      </c>
      <c r="J2068" s="72" t="s">
        <v>15</v>
      </c>
      <c r="K2068" s="72" t="s">
        <v>5732</v>
      </c>
      <c r="L2068" s="72" t="s">
        <v>175</v>
      </c>
      <c r="M2068" s="72" t="s">
        <v>7053</v>
      </c>
      <c r="N2068" s="72">
        <v>9</v>
      </c>
      <c r="O2068" s="72">
        <v>14</v>
      </c>
      <c r="P2068" s="72">
        <v>0</v>
      </c>
      <c r="Q2068" s="72" t="s">
        <v>5021</v>
      </c>
      <c r="R2068" s="72">
        <v>9.2333333333333325</v>
      </c>
      <c r="S2068" s="72">
        <v>74</v>
      </c>
      <c r="T2068" s="75">
        <v>46</v>
      </c>
      <c r="U2068" s="75">
        <v>0</v>
      </c>
      <c r="V2068" s="75" t="s">
        <v>5022</v>
      </c>
      <c r="W2068" s="75">
        <v>-74.766666666666666</v>
      </c>
      <c r="X2068" s="76" t="s">
        <v>379</v>
      </c>
      <c r="Y2068" s="72" t="s">
        <v>5071</v>
      </c>
      <c r="Z2068" s="74" t="s">
        <v>7372</v>
      </c>
      <c r="AA2068" s="70"/>
      <c r="AB2068" s="70"/>
    </row>
    <row r="2069" spans="1:28" ht="20.100000000000001" customHeight="1">
      <c r="A2069" s="72" t="s">
        <v>1031</v>
      </c>
      <c r="B2069" s="72" t="s">
        <v>13074</v>
      </c>
      <c r="C2069" s="75">
        <f t="shared" si="32"/>
        <v>23190210</v>
      </c>
      <c r="D2069" s="75" t="e">
        <f>MATCH(C2069,estadored!$B$26:$B$322,0)</f>
        <v>#N/A</v>
      </c>
      <c r="E2069" s="73" t="s">
        <v>13075</v>
      </c>
      <c r="F2069" s="74" t="s">
        <v>5019</v>
      </c>
      <c r="G2069" s="74" t="s">
        <v>12</v>
      </c>
      <c r="H2069" s="74" t="s">
        <v>13</v>
      </c>
      <c r="I2069" s="74" t="s">
        <v>14</v>
      </c>
      <c r="J2069" s="72" t="s">
        <v>15</v>
      </c>
      <c r="K2069" s="72" t="s">
        <v>1083</v>
      </c>
      <c r="L2069" s="72" t="s">
        <v>767</v>
      </c>
      <c r="M2069" s="72" t="s">
        <v>12960</v>
      </c>
      <c r="N2069" s="72">
        <v>7</v>
      </c>
      <c r="O2069" s="72">
        <v>35</v>
      </c>
      <c r="P2069" s="72">
        <v>36</v>
      </c>
      <c r="Q2069" s="72" t="s">
        <v>5021</v>
      </c>
      <c r="R2069" s="72">
        <v>7.5933333333333328</v>
      </c>
      <c r="S2069" s="72">
        <v>73</v>
      </c>
      <c r="T2069" s="75">
        <v>40</v>
      </c>
      <c r="U2069" s="75">
        <v>53</v>
      </c>
      <c r="V2069" s="75" t="s">
        <v>5022</v>
      </c>
      <c r="W2069" s="75">
        <v>-73.68138888888889</v>
      </c>
      <c r="X2069" s="76" t="s">
        <v>8594</v>
      </c>
      <c r="Y2069" s="72" t="s">
        <v>6610</v>
      </c>
      <c r="Z2069" s="74" t="s">
        <v>18</v>
      </c>
      <c r="AA2069" s="70"/>
      <c r="AB2069" s="70"/>
    </row>
    <row r="2070" spans="1:28" ht="20.100000000000001" customHeight="1">
      <c r="A2070" s="72" t="s">
        <v>1031</v>
      </c>
      <c r="B2070" s="72" t="s">
        <v>13186</v>
      </c>
      <c r="C2070" s="75">
        <f t="shared" si="32"/>
        <v>23195070</v>
      </c>
      <c r="D2070" s="75" t="e">
        <f>MATCH(C2070,estadored!$B$26:$B$322,0)</f>
        <v>#N/A</v>
      </c>
      <c r="E2070" s="73" t="s">
        <v>13187</v>
      </c>
      <c r="F2070" s="74" t="s">
        <v>5019</v>
      </c>
      <c r="G2070" s="74" t="s">
        <v>12</v>
      </c>
      <c r="H2070" s="74" t="s">
        <v>26</v>
      </c>
      <c r="I2070" s="74" t="s">
        <v>24</v>
      </c>
      <c r="J2070" s="72" t="s">
        <v>15</v>
      </c>
      <c r="K2070" s="72" t="s">
        <v>1083</v>
      </c>
      <c r="L2070" s="72" t="s">
        <v>767</v>
      </c>
      <c r="M2070" s="72" t="s">
        <v>142</v>
      </c>
      <c r="N2070" s="72">
        <v>7</v>
      </c>
      <c r="O2070" s="72">
        <v>36</v>
      </c>
      <c r="P2070" s="72">
        <v>0</v>
      </c>
      <c r="Q2070" s="72" t="s">
        <v>5021</v>
      </c>
      <c r="R2070" s="72">
        <v>7.6</v>
      </c>
      <c r="S2070" s="72">
        <v>73</v>
      </c>
      <c r="T2070" s="75">
        <v>35</v>
      </c>
      <c r="U2070" s="75">
        <v>0</v>
      </c>
      <c r="V2070" s="75" t="s">
        <v>5022</v>
      </c>
      <c r="W2070" s="75">
        <v>-73.583333333333329</v>
      </c>
      <c r="X2070" s="76" t="s">
        <v>119</v>
      </c>
      <c r="Y2070" s="72" t="s">
        <v>323</v>
      </c>
      <c r="Z2070" s="74" t="s">
        <v>7603</v>
      </c>
      <c r="AA2070" s="70"/>
      <c r="AB2070" s="70"/>
    </row>
    <row r="2071" spans="1:28" ht="20.100000000000001" customHeight="1">
      <c r="A2071" s="72" t="s">
        <v>11</v>
      </c>
      <c r="B2071" s="72" t="s">
        <v>5165</v>
      </c>
      <c r="C2071" s="75">
        <f t="shared" si="32"/>
        <v>11077020</v>
      </c>
      <c r="D2071" s="75" t="e">
        <f>MATCH(C2071,estadored!$B$26:$B$322,0)</f>
        <v>#N/A</v>
      </c>
      <c r="E2071" s="73" t="s">
        <v>5166</v>
      </c>
      <c r="F2071" s="74" t="s">
        <v>5019</v>
      </c>
      <c r="G2071" s="74" t="s">
        <v>19</v>
      </c>
      <c r="H2071" s="74" t="s">
        <v>31</v>
      </c>
      <c r="I2071" s="74" t="s">
        <v>14</v>
      </c>
      <c r="J2071" s="72" t="s">
        <v>15</v>
      </c>
      <c r="K2071" s="72" t="s">
        <v>5144</v>
      </c>
      <c r="L2071" s="72" t="s">
        <v>27</v>
      </c>
      <c r="M2071" s="72" t="s">
        <v>5136</v>
      </c>
      <c r="N2071" s="72">
        <v>6</v>
      </c>
      <c r="O2071" s="72">
        <v>17</v>
      </c>
      <c r="P2071" s="72">
        <v>54.1</v>
      </c>
      <c r="Q2071" s="72" t="s">
        <v>5021</v>
      </c>
      <c r="R2071" s="72">
        <v>6.2983611111111113</v>
      </c>
      <c r="S2071" s="72">
        <v>76</v>
      </c>
      <c r="T2071" s="75">
        <v>8</v>
      </c>
      <c r="U2071" s="75">
        <v>4.0999999999999996</v>
      </c>
      <c r="V2071" s="75" t="s">
        <v>5022</v>
      </c>
      <c r="W2071" s="75">
        <v>-76.134472222222229</v>
      </c>
      <c r="X2071" s="76" t="s">
        <v>5167</v>
      </c>
      <c r="Y2071" s="72" t="s">
        <v>5168</v>
      </c>
      <c r="Z2071" s="74" t="s">
        <v>18</v>
      </c>
      <c r="AA2071" s="70"/>
      <c r="AB2071" s="70"/>
    </row>
    <row r="2072" spans="1:28" ht="20.100000000000001" customHeight="1">
      <c r="A2072" s="72" t="s">
        <v>564</v>
      </c>
      <c r="B2072" s="72" t="s">
        <v>8780</v>
      </c>
      <c r="C2072" s="75">
        <f t="shared" si="32"/>
        <v>21017060</v>
      </c>
      <c r="D2072" s="75" t="e">
        <f>MATCH(C2072,estadored!$B$26:$B$322,0)</f>
        <v>#N/A</v>
      </c>
      <c r="E2072" s="73" t="s">
        <v>8781</v>
      </c>
      <c r="F2072" s="74" t="s">
        <v>5019</v>
      </c>
      <c r="G2072" s="74" t="s">
        <v>19</v>
      </c>
      <c r="H2072" s="74" t="s">
        <v>31</v>
      </c>
      <c r="I2072" s="74" t="s">
        <v>14</v>
      </c>
      <c r="J2072" s="72" t="s">
        <v>15</v>
      </c>
      <c r="K2072" s="72" t="s">
        <v>160</v>
      </c>
      <c r="L2072" s="72" t="s">
        <v>566</v>
      </c>
      <c r="M2072" s="72" t="s">
        <v>568</v>
      </c>
      <c r="N2072" s="72">
        <v>1</v>
      </c>
      <c r="O2072" s="72">
        <v>54</v>
      </c>
      <c r="P2072" s="72">
        <v>18</v>
      </c>
      <c r="Q2072" s="72" t="s">
        <v>5021</v>
      </c>
      <c r="R2072" s="72">
        <v>1.9049999999999998</v>
      </c>
      <c r="S2072" s="72">
        <v>76</v>
      </c>
      <c r="T2072" s="75">
        <v>24</v>
      </c>
      <c r="U2072" s="75">
        <v>4</v>
      </c>
      <c r="V2072" s="75" t="s">
        <v>5022</v>
      </c>
      <c r="W2072" s="75">
        <v>-76.401111111111121</v>
      </c>
      <c r="X2072" s="76" t="s">
        <v>126</v>
      </c>
      <c r="Y2072" s="72" t="s">
        <v>8782</v>
      </c>
      <c r="Z2072" s="74" t="s">
        <v>18</v>
      </c>
      <c r="AA2072" s="70"/>
      <c r="AB2072" s="70"/>
    </row>
    <row r="2073" spans="1:28" ht="20.100000000000001" customHeight="1">
      <c r="A2073" s="72" t="s">
        <v>564</v>
      </c>
      <c r="B2073" s="72" t="s">
        <v>9575</v>
      </c>
      <c r="C2073" s="75">
        <f t="shared" si="32"/>
        <v>46035010</v>
      </c>
      <c r="D2073" s="75" t="e">
        <f>MATCH(C2073,estadored!$B$26:$B$322,0)</f>
        <v>#N/A</v>
      </c>
      <c r="E2073" s="73" t="s">
        <v>9576</v>
      </c>
      <c r="F2073" s="74" t="s">
        <v>5019</v>
      </c>
      <c r="G2073" s="74" t="s">
        <v>12</v>
      </c>
      <c r="H2073" s="74" t="s">
        <v>26</v>
      </c>
      <c r="I2073" s="74" t="s">
        <v>14</v>
      </c>
      <c r="J2073" s="72" t="s">
        <v>15</v>
      </c>
      <c r="K2073" s="72" t="s">
        <v>9573</v>
      </c>
      <c r="L2073" s="72" t="s">
        <v>646</v>
      </c>
      <c r="M2073" s="72" t="s">
        <v>9577</v>
      </c>
      <c r="N2073" s="72">
        <v>1</v>
      </c>
      <c r="O2073" s="72">
        <v>38</v>
      </c>
      <c r="P2073" s="72">
        <v>24.8</v>
      </c>
      <c r="Q2073" s="72" t="s">
        <v>5021</v>
      </c>
      <c r="R2073" s="72">
        <v>1.6402222222222222</v>
      </c>
      <c r="S2073" s="72">
        <v>75</v>
      </c>
      <c r="T2073" s="75">
        <v>9</v>
      </c>
      <c r="U2073" s="75">
        <v>45.6</v>
      </c>
      <c r="V2073" s="75" t="s">
        <v>5022</v>
      </c>
      <c r="W2073" s="75">
        <v>-75.162666666666667</v>
      </c>
      <c r="X2073" s="76" t="s">
        <v>503</v>
      </c>
      <c r="Y2073" s="72" t="s">
        <v>502</v>
      </c>
      <c r="Z2073" s="74" t="s">
        <v>18</v>
      </c>
      <c r="AA2073" s="70"/>
      <c r="AB2073" s="70"/>
    </row>
    <row r="2074" spans="1:28" ht="20.100000000000001" customHeight="1">
      <c r="A2074" s="72" t="s">
        <v>674</v>
      </c>
      <c r="B2074" s="72" t="s">
        <v>9862</v>
      </c>
      <c r="C2074" s="75">
        <f t="shared" si="32"/>
        <v>15067080</v>
      </c>
      <c r="D2074" s="75" t="e">
        <f>MATCH(C2074,estadored!$B$26:$B$322,0)</f>
        <v>#N/A</v>
      </c>
      <c r="E2074" s="73" t="s">
        <v>9863</v>
      </c>
      <c r="F2074" s="74" t="s">
        <v>5019</v>
      </c>
      <c r="G2074" s="74" t="s">
        <v>19</v>
      </c>
      <c r="H2074" s="74" t="s">
        <v>20</v>
      </c>
      <c r="I2074" s="74" t="s">
        <v>14</v>
      </c>
      <c r="J2074" s="72" t="s">
        <v>15</v>
      </c>
      <c r="K2074" s="72" t="s">
        <v>9864</v>
      </c>
      <c r="L2074" s="72" t="s">
        <v>678</v>
      </c>
      <c r="M2074" s="72" t="s">
        <v>682</v>
      </c>
      <c r="N2074" s="72">
        <v>10</v>
      </c>
      <c r="O2074" s="72">
        <v>56</v>
      </c>
      <c r="P2074" s="72">
        <v>48.2</v>
      </c>
      <c r="Q2074" s="72" t="s">
        <v>5021</v>
      </c>
      <c r="R2074" s="72">
        <v>10.946722222222222</v>
      </c>
      <c r="S2074" s="72">
        <v>72</v>
      </c>
      <c r="T2074" s="75">
        <v>46</v>
      </c>
      <c r="U2074" s="75">
        <v>20.2</v>
      </c>
      <c r="V2074" s="75" t="s">
        <v>5022</v>
      </c>
      <c r="W2074" s="75">
        <v>-72.772277777777774</v>
      </c>
      <c r="X2074" s="76" t="s">
        <v>6711</v>
      </c>
      <c r="Y2074" s="72" t="s">
        <v>7975</v>
      </c>
      <c r="Z2074" s="74" t="s">
        <v>18</v>
      </c>
      <c r="AA2074" s="70"/>
      <c r="AB2074" s="70"/>
    </row>
    <row r="2075" spans="1:28" ht="20.100000000000001" customHeight="1">
      <c r="A2075" s="72" t="s">
        <v>892</v>
      </c>
      <c r="B2075" s="72" t="s">
        <v>12247</v>
      </c>
      <c r="C2075" s="75">
        <f t="shared" si="32"/>
        <v>52070010</v>
      </c>
      <c r="D2075" s="75" t="e">
        <f>MATCH(C2075,estadored!$B$26:$B$322,0)</f>
        <v>#N/A</v>
      </c>
      <c r="E2075" s="73" t="s">
        <v>12248</v>
      </c>
      <c r="F2075" s="74" t="s">
        <v>5019</v>
      </c>
      <c r="G2075" s="74" t="s">
        <v>12</v>
      </c>
      <c r="H2075" s="74" t="s">
        <v>13</v>
      </c>
      <c r="I2075" s="74" t="s">
        <v>14</v>
      </c>
      <c r="J2075" s="72" t="s">
        <v>15</v>
      </c>
      <c r="K2075" s="72" t="s">
        <v>12249</v>
      </c>
      <c r="L2075" s="72" t="s">
        <v>908</v>
      </c>
      <c r="M2075" s="72" t="s">
        <v>12250</v>
      </c>
      <c r="N2075" s="72">
        <v>1</v>
      </c>
      <c r="O2075" s="72">
        <v>45</v>
      </c>
      <c r="P2075" s="72">
        <v>54</v>
      </c>
      <c r="Q2075" s="72" t="s">
        <v>5021</v>
      </c>
      <c r="R2075" s="72">
        <v>1.7649999999999999</v>
      </c>
      <c r="S2075" s="72">
        <v>78</v>
      </c>
      <c r="T2075" s="75">
        <v>11</v>
      </c>
      <c r="U2075" s="75">
        <v>2</v>
      </c>
      <c r="V2075" s="75" t="s">
        <v>5022</v>
      </c>
      <c r="W2075" s="75">
        <v>-78.183888888888887</v>
      </c>
      <c r="X2075" s="76" t="s">
        <v>17</v>
      </c>
      <c r="Y2075" s="72" t="s">
        <v>5448</v>
      </c>
      <c r="Z2075" s="74" t="s">
        <v>18</v>
      </c>
      <c r="AA2075" s="70"/>
      <c r="AB2075" s="70"/>
    </row>
    <row r="2076" spans="1:28" ht="20.100000000000001" customHeight="1">
      <c r="A2076" s="72" t="s">
        <v>763</v>
      </c>
      <c r="B2076" s="72" t="s">
        <v>11139</v>
      </c>
      <c r="C2076" s="75">
        <f t="shared" si="32"/>
        <v>24037070</v>
      </c>
      <c r="D2076" s="75" t="e">
        <f>MATCH(C2076,estadored!$B$26:$B$322,0)</f>
        <v>#N/A</v>
      </c>
      <c r="E2076" s="73" t="s">
        <v>11140</v>
      </c>
      <c r="F2076" s="74" t="s">
        <v>5019</v>
      </c>
      <c r="G2076" s="74" t="s">
        <v>19</v>
      </c>
      <c r="H2076" s="74" t="s">
        <v>20</v>
      </c>
      <c r="I2076" s="74" t="s">
        <v>14</v>
      </c>
      <c r="J2076" s="72" t="s">
        <v>15</v>
      </c>
      <c r="K2076" s="72" t="s">
        <v>10923</v>
      </c>
      <c r="L2076" s="72" t="s">
        <v>173</v>
      </c>
      <c r="M2076" s="72" t="s">
        <v>10924</v>
      </c>
      <c r="N2076" s="72">
        <v>5</v>
      </c>
      <c r="O2076" s="72">
        <v>44</v>
      </c>
      <c r="P2076" s="72">
        <v>30.8</v>
      </c>
      <c r="Q2076" s="72" t="s">
        <v>5021</v>
      </c>
      <c r="R2076" s="72">
        <v>5.741888888888889</v>
      </c>
      <c r="S2076" s="72">
        <v>73</v>
      </c>
      <c r="T2076" s="75">
        <v>11</v>
      </c>
      <c r="U2076" s="75">
        <v>58.4</v>
      </c>
      <c r="V2076" s="75" t="s">
        <v>5022</v>
      </c>
      <c r="W2076" s="75">
        <v>-73.199555555555563</v>
      </c>
      <c r="X2076" s="76" t="s">
        <v>11141</v>
      </c>
      <c r="Y2076" s="72" t="s">
        <v>6708</v>
      </c>
      <c r="Z2076" s="74" t="s">
        <v>18</v>
      </c>
      <c r="AA2076" s="70"/>
      <c r="AB2076" s="70"/>
    </row>
    <row r="2077" spans="1:28" ht="20.100000000000001" customHeight="1">
      <c r="A2077" s="72" t="s">
        <v>303</v>
      </c>
      <c r="B2077" s="72" t="s">
        <v>7742</v>
      </c>
      <c r="C2077" s="75">
        <f t="shared" si="32"/>
        <v>29037110</v>
      </c>
      <c r="D2077" s="75" t="e">
        <f>MATCH(C2077,estadored!$B$26:$B$322,0)</f>
        <v>#N/A</v>
      </c>
      <c r="E2077" s="73" t="s">
        <v>7743</v>
      </c>
      <c r="F2077" s="74" t="s">
        <v>5019</v>
      </c>
      <c r="G2077" s="74" t="s">
        <v>19</v>
      </c>
      <c r="H2077" s="74" t="s">
        <v>20</v>
      </c>
      <c r="I2077" s="74" t="s">
        <v>24</v>
      </c>
      <c r="J2077" s="72" t="s">
        <v>15</v>
      </c>
      <c r="K2077" s="72" t="s">
        <v>358</v>
      </c>
      <c r="L2077" s="72" t="s">
        <v>175</v>
      </c>
      <c r="M2077" s="72" t="s">
        <v>359</v>
      </c>
      <c r="N2077" s="72">
        <v>10</v>
      </c>
      <c r="O2077" s="72">
        <v>15</v>
      </c>
      <c r="P2077" s="72">
        <v>0</v>
      </c>
      <c r="Q2077" s="72" t="s">
        <v>5021</v>
      </c>
      <c r="R2077" s="72">
        <v>10.25</v>
      </c>
      <c r="S2077" s="72">
        <v>75</v>
      </c>
      <c r="T2077" s="75">
        <v>12</v>
      </c>
      <c r="U2077" s="75">
        <v>0</v>
      </c>
      <c r="V2077" s="75" t="s">
        <v>5022</v>
      </c>
      <c r="W2077" s="75">
        <v>-75.2</v>
      </c>
      <c r="X2077" s="76" t="s">
        <v>77</v>
      </c>
      <c r="Y2077" s="72" t="s">
        <v>6814</v>
      </c>
      <c r="Z2077" s="74" t="s">
        <v>5383</v>
      </c>
      <c r="AA2077" s="70"/>
      <c r="AB2077" s="70"/>
    </row>
    <row r="2078" spans="1:28" ht="20.100000000000001" customHeight="1">
      <c r="A2078" s="72" t="s">
        <v>303</v>
      </c>
      <c r="B2078" s="72" t="s">
        <v>2864</v>
      </c>
      <c r="C2078" s="75">
        <f t="shared" si="32"/>
        <v>14017701</v>
      </c>
      <c r="D2078" s="75">
        <f>MATCH(C2078,estadored!$B$26:$B$322,0)</f>
        <v>282</v>
      </c>
      <c r="E2078" s="73" t="s">
        <v>357</v>
      </c>
      <c r="F2078" s="74" t="s">
        <v>38</v>
      </c>
      <c r="G2078" s="74" t="s">
        <v>19</v>
      </c>
      <c r="H2078" s="74" t="s">
        <v>31</v>
      </c>
      <c r="I2078" s="74" t="s">
        <v>14</v>
      </c>
      <c r="J2078" s="72" t="s">
        <v>15</v>
      </c>
      <c r="K2078" s="72" t="s">
        <v>358</v>
      </c>
      <c r="L2078" s="72" t="s">
        <v>175</v>
      </c>
      <c r="M2078" s="72" t="s">
        <v>359</v>
      </c>
      <c r="N2078" s="72">
        <v>10</v>
      </c>
      <c r="O2078" s="72">
        <v>14</v>
      </c>
      <c r="P2078" s="72">
        <v>23.23</v>
      </c>
      <c r="Q2078" s="72" t="s">
        <v>5021</v>
      </c>
      <c r="R2078" s="72">
        <v>10.23978611111111</v>
      </c>
      <c r="S2078" s="72">
        <v>75</v>
      </c>
      <c r="T2078" s="75">
        <v>12</v>
      </c>
      <c r="U2078" s="75">
        <v>13.71</v>
      </c>
      <c r="V2078" s="75" t="s">
        <v>5105</v>
      </c>
      <c r="W2078" s="75">
        <v>-75.203808333333342</v>
      </c>
      <c r="X2078" s="76" t="s">
        <v>338</v>
      </c>
      <c r="Y2078" s="72" t="s">
        <v>360</v>
      </c>
      <c r="Z2078" s="74" t="s">
        <v>18</v>
      </c>
      <c r="AA2078" s="70"/>
      <c r="AB2078" s="70"/>
    </row>
    <row r="2079" spans="1:28" ht="20.100000000000001" customHeight="1">
      <c r="A2079" s="72" t="s">
        <v>674</v>
      </c>
      <c r="B2079" s="72" t="s">
        <v>10001</v>
      </c>
      <c r="C2079" s="75">
        <f t="shared" si="32"/>
        <v>15080150</v>
      </c>
      <c r="D2079" s="75" t="e">
        <f>MATCH(C2079,estadored!$B$26:$B$322,0)</f>
        <v>#N/A</v>
      </c>
      <c r="E2079" s="73" t="s">
        <v>10002</v>
      </c>
      <c r="F2079" s="74" t="s">
        <v>5019</v>
      </c>
      <c r="G2079" s="74" t="s">
        <v>12</v>
      </c>
      <c r="H2079" s="74" t="s">
        <v>13</v>
      </c>
      <c r="I2079" s="74" t="s">
        <v>24</v>
      </c>
      <c r="J2079" s="72" t="s">
        <v>15</v>
      </c>
      <c r="K2079" s="72" t="s">
        <v>9984</v>
      </c>
      <c r="L2079" s="72" t="s">
        <v>678</v>
      </c>
      <c r="M2079" s="72" t="s">
        <v>9935</v>
      </c>
      <c r="N2079" s="72">
        <v>11</v>
      </c>
      <c r="O2079" s="72">
        <v>23</v>
      </c>
      <c r="P2079" s="72">
        <v>0</v>
      </c>
      <c r="Q2079" s="72" t="s">
        <v>5021</v>
      </c>
      <c r="R2079" s="72">
        <v>11.383333333333333</v>
      </c>
      <c r="S2079" s="72">
        <v>72</v>
      </c>
      <c r="T2079" s="75">
        <v>15</v>
      </c>
      <c r="U2079" s="75">
        <v>0</v>
      </c>
      <c r="V2079" s="75" t="s">
        <v>5022</v>
      </c>
      <c r="W2079" s="75">
        <v>-72.25</v>
      </c>
      <c r="X2079" s="76" t="s">
        <v>44</v>
      </c>
      <c r="Y2079" s="72" t="s">
        <v>10003</v>
      </c>
      <c r="Z2079" s="74" t="s">
        <v>8405</v>
      </c>
      <c r="AA2079" s="70"/>
      <c r="AB2079" s="70"/>
    </row>
    <row r="2080" spans="1:28" ht="20.100000000000001" customHeight="1">
      <c r="A2080" s="72" t="s">
        <v>493</v>
      </c>
      <c r="B2080" s="72" t="s">
        <v>8655</v>
      </c>
      <c r="C2080" s="75">
        <f t="shared" si="32"/>
        <v>38027701</v>
      </c>
      <c r="D2080" s="75" t="e">
        <f>MATCH(C2080,estadored!$B$26:$B$322,0)</f>
        <v>#N/A</v>
      </c>
      <c r="E2080" s="73" t="s">
        <v>8656</v>
      </c>
      <c r="F2080" s="74" t="s">
        <v>5019</v>
      </c>
      <c r="G2080" s="74" t="s">
        <v>19</v>
      </c>
      <c r="H2080" s="74" t="s">
        <v>20</v>
      </c>
      <c r="I2080" s="74" t="s">
        <v>14</v>
      </c>
      <c r="J2080" s="72" t="s">
        <v>15</v>
      </c>
      <c r="K2080" s="72" t="s">
        <v>8216</v>
      </c>
      <c r="L2080" s="72" t="s">
        <v>8136</v>
      </c>
      <c r="M2080" s="72" t="s">
        <v>8137</v>
      </c>
      <c r="N2080" s="72">
        <v>5</v>
      </c>
      <c r="O2080" s="72">
        <v>14</v>
      </c>
      <c r="P2080" s="72">
        <v>58.1</v>
      </c>
      <c r="Q2080" s="72" t="s">
        <v>5021</v>
      </c>
      <c r="R2080" s="72">
        <v>5.2494722222222219</v>
      </c>
      <c r="S2080" s="72">
        <v>67</v>
      </c>
      <c r="T2080" s="75">
        <v>51</v>
      </c>
      <c r="U2080" s="75">
        <v>20.2</v>
      </c>
      <c r="V2080" s="75" t="s">
        <v>5022</v>
      </c>
      <c r="W2080" s="75">
        <v>-67.855611111111102</v>
      </c>
      <c r="X2080" s="76" t="s">
        <v>5074</v>
      </c>
      <c r="Y2080" s="72" t="s">
        <v>18</v>
      </c>
      <c r="Z2080" s="74" t="s">
        <v>18</v>
      </c>
      <c r="AA2080" s="70"/>
      <c r="AB2080" s="70"/>
    </row>
    <row r="2081" spans="1:28" ht="20.100000000000001" customHeight="1">
      <c r="A2081" s="72" t="s">
        <v>1031</v>
      </c>
      <c r="B2081" s="72" t="s">
        <v>13298</v>
      </c>
      <c r="C2081" s="75">
        <f t="shared" si="32"/>
        <v>23197700</v>
      </c>
      <c r="D2081" s="75" t="e">
        <f>MATCH(C2081,estadored!$B$26:$B$322,0)</f>
        <v>#N/A</v>
      </c>
      <c r="E2081" s="73" t="s">
        <v>13299</v>
      </c>
      <c r="F2081" s="74" t="s">
        <v>5019</v>
      </c>
      <c r="G2081" s="74" t="s">
        <v>19</v>
      </c>
      <c r="H2081" s="74" t="s">
        <v>31</v>
      </c>
      <c r="I2081" s="74" t="s">
        <v>14</v>
      </c>
      <c r="J2081" s="72" t="s">
        <v>15</v>
      </c>
      <c r="K2081" s="72" t="s">
        <v>13051</v>
      </c>
      <c r="L2081" s="72" t="s">
        <v>767</v>
      </c>
      <c r="M2081" s="72" t="s">
        <v>1089</v>
      </c>
      <c r="N2081" s="72">
        <v>7</v>
      </c>
      <c r="O2081" s="72">
        <v>9</v>
      </c>
      <c r="P2081" s="72">
        <v>37</v>
      </c>
      <c r="Q2081" s="72" t="s">
        <v>5021</v>
      </c>
      <c r="R2081" s="72">
        <v>7.160277777777778</v>
      </c>
      <c r="S2081" s="72">
        <v>73</v>
      </c>
      <c r="T2081" s="75">
        <v>5</v>
      </c>
      <c r="U2081" s="75">
        <v>35</v>
      </c>
      <c r="V2081" s="75" t="s">
        <v>5022</v>
      </c>
      <c r="W2081" s="75">
        <v>-73.093055555555551</v>
      </c>
      <c r="X2081" s="76" t="s">
        <v>894</v>
      </c>
      <c r="Y2081" s="72" t="s">
        <v>13300</v>
      </c>
      <c r="Z2081" s="74" t="s">
        <v>18</v>
      </c>
      <c r="AA2081" s="70"/>
      <c r="AB2081" s="70"/>
    </row>
    <row r="2082" spans="1:28" ht="20.100000000000001" customHeight="1">
      <c r="A2082" s="72" t="s">
        <v>303</v>
      </c>
      <c r="B2082" s="72" t="s">
        <v>7744</v>
      </c>
      <c r="C2082" s="75">
        <f t="shared" si="32"/>
        <v>29037140</v>
      </c>
      <c r="D2082" s="75" t="e">
        <f>MATCH(C2082,estadored!$B$26:$B$322,0)</f>
        <v>#N/A</v>
      </c>
      <c r="E2082" s="73" t="s">
        <v>7745</v>
      </c>
      <c r="F2082" s="74" t="s">
        <v>5019</v>
      </c>
      <c r="G2082" s="74" t="s">
        <v>19</v>
      </c>
      <c r="H2082" s="74" t="s">
        <v>31</v>
      </c>
      <c r="I2082" s="74" t="s">
        <v>24</v>
      </c>
      <c r="J2082" s="72" t="s">
        <v>15</v>
      </c>
      <c r="K2082" s="72" t="s">
        <v>7711</v>
      </c>
      <c r="L2082" s="72" t="s">
        <v>175</v>
      </c>
      <c r="M2082" s="72" t="s">
        <v>443</v>
      </c>
      <c r="N2082" s="72">
        <v>10</v>
      </c>
      <c r="O2082" s="72">
        <v>2</v>
      </c>
      <c r="P2082" s="72">
        <v>0</v>
      </c>
      <c r="Q2082" s="72" t="s">
        <v>5021</v>
      </c>
      <c r="R2082" s="72">
        <v>10.033333333333333</v>
      </c>
      <c r="S2082" s="72">
        <v>75</v>
      </c>
      <c r="T2082" s="75">
        <v>16</v>
      </c>
      <c r="U2082" s="75">
        <v>0</v>
      </c>
      <c r="V2082" s="75" t="s">
        <v>5022</v>
      </c>
      <c r="W2082" s="75">
        <v>-75.266666666666666</v>
      </c>
      <c r="X2082" s="76" t="s">
        <v>51</v>
      </c>
      <c r="Y2082" s="72" t="s">
        <v>329</v>
      </c>
      <c r="Z2082" s="74" t="s">
        <v>5423</v>
      </c>
      <c r="AA2082" s="70"/>
      <c r="AB2082" s="70"/>
    </row>
    <row r="2083" spans="1:28" ht="20.100000000000001" customHeight="1">
      <c r="A2083" s="72" t="s">
        <v>303</v>
      </c>
      <c r="B2083" s="72" t="s">
        <v>7266</v>
      </c>
      <c r="C2083" s="75">
        <f t="shared" si="32"/>
        <v>25025240</v>
      </c>
      <c r="D2083" s="75" t="e">
        <f>MATCH(C2083,estadored!$B$26:$B$322,0)</f>
        <v>#N/A</v>
      </c>
      <c r="E2083" s="73" t="s">
        <v>7267</v>
      </c>
      <c r="F2083" s="74" t="s">
        <v>5019</v>
      </c>
      <c r="G2083" s="74" t="s">
        <v>12</v>
      </c>
      <c r="H2083" s="74" t="s">
        <v>64</v>
      </c>
      <c r="I2083" s="74" t="s">
        <v>14</v>
      </c>
      <c r="J2083" s="72" t="s">
        <v>15</v>
      </c>
      <c r="K2083" s="72" t="s">
        <v>7268</v>
      </c>
      <c r="L2083" s="72" t="s">
        <v>182</v>
      </c>
      <c r="M2083" s="72" t="s">
        <v>7071</v>
      </c>
      <c r="N2083" s="72">
        <v>8</v>
      </c>
      <c r="O2083" s="72">
        <v>32</v>
      </c>
      <c r="P2083" s="72">
        <v>33.700000000000003</v>
      </c>
      <c r="Q2083" s="72" t="s">
        <v>5021</v>
      </c>
      <c r="R2083" s="72">
        <v>8.5426944444444448</v>
      </c>
      <c r="S2083" s="72">
        <v>74</v>
      </c>
      <c r="T2083" s="75">
        <v>37</v>
      </c>
      <c r="U2083" s="75">
        <v>38.4</v>
      </c>
      <c r="V2083" s="75" t="s">
        <v>5022</v>
      </c>
      <c r="W2083" s="75">
        <v>-74.627333333333326</v>
      </c>
      <c r="X2083" s="76" t="s">
        <v>45</v>
      </c>
      <c r="Y2083" s="72" t="s">
        <v>5266</v>
      </c>
      <c r="Z2083" s="74" t="s">
        <v>18</v>
      </c>
      <c r="AA2083" s="70"/>
      <c r="AB2083" s="70"/>
    </row>
    <row r="2084" spans="1:28" ht="20.100000000000001" customHeight="1">
      <c r="A2084" s="72" t="s">
        <v>303</v>
      </c>
      <c r="B2084" s="72" t="s">
        <v>7338</v>
      </c>
      <c r="C2084" s="75">
        <f t="shared" si="32"/>
        <v>25027500</v>
      </c>
      <c r="D2084" s="75" t="e">
        <f>MATCH(C2084,estadored!$B$26:$B$322,0)</f>
        <v>#N/A</v>
      </c>
      <c r="E2084" s="73" t="s">
        <v>7339</v>
      </c>
      <c r="F2084" s="74" t="s">
        <v>5019</v>
      </c>
      <c r="G2084" s="74" t="s">
        <v>19</v>
      </c>
      <c r="H2084" s="74" t="s">
        <v>20</v>
      </c>
      <c r="I2084" s="74" t="s">
        <v>14</v>
      </c>
      <c r="J2084" s="72" t="s">
        <v>15</v>
      </c>
      <c r="K2084" s="72" t="s">
        <v>7268</v>
      </c>
      <c r="L2084" s="72" t="s">
        <v>182</v>
      </c>
      <c r="M2084" s="72" t="s">
        <v>7071</v>
      </c>
      <c r="N2084" s="72">
        <v>8</v>
      </c>
      <c r="O2084" s="72">
        <v>32</v>
      </c>
      <c r="P2084" s="72">
        <v>33.700000000000003</v>
      </c>
      <c r="Q2084" s="72" t="s">
        <v>5021</v>
      </c>
      <c r="R2084" s="72">
        <v>8.5426944444444448</v>
      </c>
      <c r="S2084" s="72">
        <v>74</v>
      </c>
      <c r="T2084" s="75">
        <v>37</v>
      </c>
      <c r="U2084" s="75">
        <v>38.4</v>
      </c>
      <c r="V2084" s="75" t="s">
        <v>5022</v>
      </c>
      <c r="W2084" s="75">
        <v>-74.627333333333326</v>
      </c>
      <c r="X2084" s="76" t="s">
        <v>45</v>
      </c>
      <c r="Y2084" s="72" t="s">
        <v>6610</v>
      </c>
      <c r="Z2084" s="74" t="s">
        <v>18</v>
      </c>
      <c r="AA2084" s="70"/>
      <c r="AB2084" s="70"/>
    </row>
    <row r="2085" spans="1:28" ht="20.100000000000001" customHeight="1">
      <c r="A2085" s="72" t="s">
        <v>303</v>
      </c>
      <c r="B2085" s="72" t="s">
        <v>7068</v>
      </c>
      <c r="C2085" s="75">
        <f t="shared" si="32"/>
        <v>25020340</v>
      </c>
      <c r="D2085" s="75" t="e">
        <f>MATCH(C2085,estadored!$B$26:$B$322,0)</f>
        <v>#N/A</v>
      </c>
      <c r="E2085" s="73" t="s">
        <v>7069</v>
      </c>
      <c r="F2085" s="74" t="s">
        <v>5019</v>
      </c>
      <c r="G2085" s="74" t="s">
        <v>12</v>
      </c>
      <c r="H2085" s="74" t="s">
        <v>13</v>
      </c>
      <c r="I2085" s="74" t="s">
        <v>24</v>
      </c>
      <c r="J2085" s="72" t="s">
        <v>15</v>
      </c>
      <c r="K2085" s="72" t="s">
        <v>7070</v>
      </c>
      <c r="L2085" s="72" t="s">
        <v>182</v>
      </c>
      <c r="M2085" s="72" t="s">
        <v>7071</v>
      </c>
      <c r="N2085" s="72">
        <v>8</v>
      </c>
      <c r="O2085" s="72">
        <v>32</v>
      </c>
      <c r="P2085" s="72">
        <v>0</v>
      </c>
      <c r="Q2085" s="72" t="s">
        <v>5021</v>
      </c>
      <c r="R2085" s="72">
        <v>8.5333333333333332</v>
      </c>
      <c r="S2085" s="72">
        <v>74</v>
      </c>
      <c r="T2085" s="75">
        <v>39</v>
      </c>
      <c r="U2085" s="75">
        <v>0</v>
      </c>
      <c r="V2085" s="75" t="s">
        <v>5022</v>
      </c>
      <c r="W2085" s="75">
        <v>-74.650000000000006</v>
      </c>
      <c r="X2085" s="76" t="s">
        <v>51</v>
      </c>
      <c r="Y2085" s="72" t="s">
        <v>6525</v>
      </c>
      <c r="Z2085" s="74" t="s">
        <v>7055</v>
      </c>
      <c r="AA2085" s="70"/>
      <c r="AB2085" s="70"/>
    </row>
    <row r="2086" spans="1:28" ht="20.100000000000001" customHeight="1">
      <c r="A2086" s="72" t="s">
        <v>303</v>
      </c>
      <c r="B2086" s="72" t="s">
        <v>7242</v>
      </c>
      <c r="C2086" s="75">
        <f t="shared" si="32"/>
        <v>25025060</v>
      </c>
      <c r="D2086" s="75" t="e">
        <f>MATCH(C2086,estadored!$B$26:$B$322,0)</f>
        <v>#N/A</v>
      </c>
      <c r="E2086" s="73" t="s">
        <v>7243</v>
      </c>
      <c r="F2086" s="74" t="s">
        <v>5019</v>
      </c>
      <c r="G2086" s="74" t="s">
        <v>12</v>
      </c>
      <c r="H2086" s="74" t="s">
        <v>26</v>
      </c>
      <c r="I2086" s="74" t="s">
        <v>24</v>
      </c>
      <c r="J2086" s="72" t="s">
        <v>15</v>
      </c>
      <c r="K2086" s="72" t="s">
        <v>7070</v>
      </c>
      <c r="L2086" s="72" t="s">
        <v>182</v>
      </c>
      <c r="M2086" s="72" t="s">
        <v>7071</v>
      </c>
      <c r="N2086" s="72">
        <v>8</v>
      </c>
      <c r="O2086" s="72">
        <v>32</v>
      </c>
      <c r="P2086" s="72">
        <v>0</v>
      </c>
      <c r="Q2086" s="72" t="s">
        <v>5021</v>
      </c>
      <c r="R2086" s="72">
        <v>8.5333333333333332</v>
      </c>
      <c r="S2086" s="72">
        <v>74</v>
      </c>
      <c r="T2086" s="75">
        <v>39</v>
      </c>
      <c r="U2086" s="75">
        <v>0</v>
      </c>
      <c r="V2086" s="75" t="s">
        <v>5022</v>
      </c>
      <c r="W2086" s="75">
        <v>-74.650000000000006</v>
      </c>
      <c r="X2086" s="76" t="s">
        <v>51</v>
      </c>
      <c r="Y2086" s="72" t="s">
        <v>7241</v>
      </c>
      <c r="Z2086" s="74" t="s">
        <v>5500</v>
      </c>
      <c r="AA2086" s="70"/>
      <c r="AB2086" s="70"/>
    </row>
    <row r="2087" spans="1:28" ht="20.100000000000001" customHeight="1">
      <c r="A2087" s="72" t="s">
        <v>303</v>
      </c>
      <c r="B2087" s="72" t="s">
        <v>7100</v>
      </c>
      <c r="C2087" s="75">
        <f t="shared" si="32"/>
        <v>25020640</v>
      </c>
      <c r="D2087" s="75" t="e">
        <f>MATCH(C2087,estadored!$B$26:$B$322,0)</f>
        <v>#N/A</v>
      </c>
      <c r="E2087" s="73" t="s">
        <v>7101</v>
      </c>
      <c r="F2087" s="74" t="s">
        <v>5019</v>
      </c>
      <c r="G2087" s="74" t="s">
        <v>12</v>
      </c>
      <c r="H2087" s="74" t="s">
        <v>13</v>
      </c>
      <c r="I2087" s="74" t="s">
        <v>24</v>
      </c>
      <c r="J2087" s="72" t="s">
        <v>15</v>
      </c>
      <c r="K2087" s="72" t="s">
        <v>174</v>
      </c>
      <c r="L2087" s="72" t="s">
        <v>182</v>
      </c>
      <c r="M2087" s="72" t="s">
        <v>7071</v>
      </c>
      <c r="N2087" s="72">
        <v>8</v>
      </c>
      <c r="O2087" s="72">
        <v>32</v>
      </c>
      <c r="P2087" s="72">
        <v>0</v>
      </c>
      <c r="Q2087" s="72" t="s">
        <v>5021</v>
      </c>
      <c r="R2087" s="72">
        <v>8.5333333333333332</v>
      </c>
      <c r="S2087" s="72">
        <v>74</v>
      </c>
      <c r="T2087" s="75">
        <v>37</v>
      </c>
      <c r="U2087" s="75">
        <v>0</v>
      </c>
      <c r="V2087" s="75" t="s">
        <v>5022</v>
      </c>
      <c r="W2087" s="75">
        <v>-74.61666666666666</v>
      </c>
      <c r="X2087" s="76" t="s">
        <v>5403</v>
      </c>
      <c r="Y2087" s="72" t="s">
        <v>5128</v>
      </c>
      <c r="Z2087" s="74" t="s">
        <v>7102</v>
      </c>
      <c r="AA2087" s="70"/>
      <c r="AB2087" s="70"/>
    </row>
    <row r="2088" spans="1:28" ht="20.100000000000001" customHeight="1">
      <c r="A2088" s="72" t="s">
        <v>303</v>
      </c>
      <c r="B2088" s="72" t="s">
        <v>7365</v>
      </c>
      <c r="C2088" s="75">
        <f t="shared" si="32"/>
        <v>25027600</v>
      </c>
      <c r="D2088" s="75" t="e">
        <f>MATCH(C2088,estadored!$B$26:$B$322,0)</f>
        <v>#N/A</v>
      </c>
      <c r="E2088" s="73" t="s">
        <v>7366</v>
      </c>
      <c r="F2088" s="74" t="s">
        <v>5019</v>
      </c>
      <c r="G2088" s="74" t="s">
        <v>19</v>
      </c>
      <c r="H2088" s="74" t="s">
        <v>31</v>
      </c>
      <c r="I2088" s="74" t="s">
        <v>24</v>
      </c>
      <c r="J2088" s="72" t="s">
        <v>15</v>
      </c>
      <c r="K2088" s="72" t="s">
        <v>7367</v>
      </c>
      <c r="L2088" s="72" t="s">
        <v>175</v>
      </c>
      <c r="M2088" s="72" t="s">
        <v>7053</v>
      </c>
      <c r="N2088" s="72">
        <v>9</v>
      </c>
      <c r="O2088" s="72">
        <v>2</v>
      </c>
      <c r="P2088" s="72">
        <v>0</v>
      </c>
      <c r="Q2088" s="72" t="s">
        <v>5021</v>
      </c>
      <c r="R2088" s="72">
        <v>9.0333333333333332</v>
      </c>
      <c r="S2088" s="72">
        <v>74</v>
      </c>
      <c r="T2088" s="75">
        <v>39</v>
      </c>
      <c r="U2088" s="75">
        <v>0</v>
      </c>
      <c r="V2088" s="75" t="s">
        <v>5022</v>
      </c>
      <c r="W2088" s="75">
        <v>-74.650000000000006</v>
      </c>
      <c r="X2088" s="76" t="s">
        <v>52</v>
      </c>
      <c r="Y2088" s="72" t="s">
        <v>5341</v>
      </c>
      <c r="Z2088" s="74" t="s">
        <v>7368</v>
      </c>
      <c r="AA2088" s="70"/>
      <c r="AB2088" s="70"/>
    </row>
    <row r="2089" spans="1:28" ht="20.100000000000001" customHeight="1">
      <c r="A2089" s="72" t="s">
        <v>1031</v>
      </c>
      <c r="B2089" s="72" t="s">
        <v>13538</v>
      </c>
      <c r="C2089" s="75">
        <f t="shared" si="32"/>
        <v>24030220</v>
      </c>
      <c r="D2089" s="75" t="e">
        <f>MATCH(C2089,estadored!$B$26:$B$322,0)</f>
        <v>#N/A</v>
      </c>
      <c r="E2089" s="73" t="s">
        <v>13539</v>
      </c>
      <c r="F2089" s="74" t="s">
        <v>5019</v>
      </c>
      <c r="G2089" s="74" t="s">
        <v>12</v>
      </c>
      <c r="H2089" s="74" t="s">
        <v>13</v>
      </c>
      <c r="I2089" s="74" t="s">
        <v>24</v>
      </c>
      <c r="J2089" s="72" t="s">
        <v>15</v>
      </c>
      <c r="K2089" s="72" t="s">
        <v>1115</v>
      </c>
      <c r="L2089" s="72" t="s">
        <v>767</v>
      </c>
      <c r="M2089" s="72" t="s">
        <v>13540</v>
      </c>
      <c r="N2089" s="72">
        <v>6</v>
      </c>
      <c r="O2089" s="72">
        <v>42</v>
      </c>
      <c r="P2089" s="72">
        <v>0</v>
      </c>
      <c r="Q2089" s="72" t="s">
        <v>5021</v>
      </c>
      <c r="R2089" s="72">
        <v>6.7</v>
      </c>
      <c r="S2089" s="72">
        <v>72</v>
      </c>
      <c r="T2089" s="75">
        <v>44</v>
      </c>
      <c r="U2089" s="75">
        <v>0</v>
      </c>
      <c r="V2089" s="75" t="s">
        <v>5022</v>
      </c>
      <c r="W2089" s="75">
        <v>-72.733333333333334</v>
      </c>
      <c r="X2089" s="76" t="s">
        <v>5606</v>
      </c>
      <c r="Y2089" s="72" t="s">
        <v>10340</v>
      </c>
      <c r="Z2089" s="74" t="s">
        <v>5099</v>
      </c>
      <c r="AA2089" s="70"/>
      <c r="AB2089" s="70"/>
    </row>
    <row r="2090" spans="1:28" ht="20.100000000000001" customHeight="1">
      <c r="A2090" s="72" t="s">
        <v>1031</v>
      </c>
      <c r="B2090" s="72" t="s">
        <v>13569</v>
      </c>
      <c r="C2090" s="75">
        <f t="shared" si="32"/>
        <v>24030950</v>
      </c>
      <c r="D2090" s="75" t="e">
        <f>MATCH(C2090,estadored!$B$26:$B$322,0)</f>
        <v>#N/A</v>
      </c>
      <c r="E2090" s="73" t="s">
        <v>13570</v>
      </c>
      <c r="F2090" s="74" t="s">
        <v>5019</v>
      </c>
      <c r="G2090" s="74" t="s">
        <v>12</v>
      </c>
      <c r="H2090" s="74" t="s">
        <v>67</v>
      </c>
      <c r="I2090" s="74" t="s">
        <v>14</v>
      </c>
      <c r="J2090" s="72" t="s">
        <v>15</v>
      </c>
      <c r="K2090" s="72" t="s">
        <v>1115</v>
      </c>
      <c r="L2090" s="72" t="s">
        <v>767</v>
      </c>
      <c r="M2090" s="72" t="s">
        <v>13540</v>
      </c>
      <c r="N2090" s="72">
        <v>6</v>
      </c>
      <c r="O2090" s="72">
        <v>42</v>
      </c>
      <c r="P2090" s="72">
        <v>23</v>
      </c>
      <c r="Q2090" s="72" t="s">
        <v>5021</v>
      </c>
      <c r="R2090" s="72">
        <v>6.7063888888888892</v>
      </c>
      <c r="S2090" s="72">
        <v>72</v>
      </c>
      <c r="T2090" s="75">
        <v>43</v>
      </c>
      <c r="U2090" s="75">
        <v>47</v>
      </c>
      <c r="V2090" s="75" t="s">
        <v>5022</v>
      </c>
      <c r="W2090" s="75">
        <v>-72.729722222222222</v>
      </c>
      <c r="X2090" s="76" t="s">
        <v>13571</v>
      </c>
      <c r="Y2090" s="72" t="s">
        <v>69</v>
      </c>
      <c r="Z2090" s="74" t="s">
        <v>18</v>
      </c>
      <c r="AA2090" s="70"/>
      <c r="AB2090" s="70"/>
    </row>
    <row r="2091" spans="1:28" ht="20.100000000000001" customHeight="1">
      <c r="A2091" s="72" t="s">
        <v>303</v>
      </c>
      <c r="B2091" s="72" t="s">
        <v>7563</v>
      </c>
      <c r="C2091" s="75">
        <f t="shared" si="32"/>
        <v>29030090</v>
      </c>
      <c r="D2091" s="75" t="e">
        <f>MATCH(C2091,estadored!$B$26:$B$322,0)</f>
        <v>#N/A</v>
      </c>
      <c r="E2091" s="73" t="s">
        <v>7564</v>
      </c>
      <c r="F2091" s="74" t="s">
        <v>5019</v>
      </c>
      <c r="G2091" s="74" t="s">
        <v>12</v>
      </c>
      <c r="H2091" s="74" t="s">
        <v>13</v>
      </c>
      <c r="I2091" s="74" t="s">
        <v>24</v>
      </c>
      <c r="J2091" s="72" t="s">
        <v>15</v>
      </c>
      <c r="K2091" s="72" t="s">
        <v>7565</v>
      </c>
      <c r="L2091" s="72" t="s">
        <v>175</v>
      </c>
      <c r="M2091" s="72" t="s">
        <v>359</v>
      </c>
      <c r="N2091" s="72">
        <v>10</v>
      </c>
      <c r="O2091" s="72">
        <v>9</v>
      </c>
      <c r="P2091" s="72">
        <v>0</v>
      </c>
      <c r="Q2091" s="72" t="s">
        <v>5021</v>
      </c>
      <c r="R2091" s="72">
        <v>10.15</v>
      </c>
      <c r="S2091" s="72">
        <v>75</v>
      </c>
      <c r="T2091" s="75">
        <v>13</v>
      </c>
      <c r="U2091" s="75">
        <v>0</v>
      </c>
      <c r="V2091" s="75" t="s">
        <v>5022</v>
      </c>
      <c r="W2091" s="75">
        <v>-75.216666666666669</v>
      </c>
      <c r="X2091" s="76" t="s">
        <v>50</v>
      </c>
      <c r="Y2091" s="72" t="s">
        <v>7566</v>
      </c>
      <c r="Z2091" s="74" t="s">
        <v>5967</v>
      </c>
      <c r="AA2091" s="70"/>
      <c r="AB2091" s="70"/>
    </row>
    <row r="2092" spans="1:28" ht="20.100000000000001" customHeight="1">
      <c r="A2092" s="72" t="s">
        <v>1137</v>
      </c>
      <c r="B2092" s="72" t="s">
        <v>14823</v>
      </c>
      <c r="C2092" s="75">
        <f t="shared" si="32"/>
        <v>54070030</v>
      </c>
      <c r="D2092" s="75" t="e">
        <f>MATCH(C2092,estadored!$B$26:$B$322,0)</f>
        <v>#N/A</v>
      </c>
      <c r="E2092" s="73" t="s">
        <v>14824</v>
      </c>
      <c r="F2092" s="74" t="s">
        <v>5019</v>
      </c>
      <c r="G2092" s="74" t="s">
        <v>12</v>
      </c>
      <c r="H2092" s="74" t="s">
        <v>13</v>
      </c>
      <c r="I2092" s="74" t="s">
        <v>14</v>
      </c>
      <c r="J2092" s="72" t="s">
        <v>15</v>
      </c>
      <c r="K2092" s="72" t="s">
        <v>192</v>
      </c>
      <c r="L2092" s="72" t="s">
        <v>1146</v>
      </c>
      <c r="M2092" s="72" t="s">
        <v>1284</v>
      </c>
      <c r="N2092" s="72">
        <v>4</v>
      </c>
      <c r="O2092" s="72">
        <v>10</v>
      </c>
      <c r="P2092" s="72">
        <v>9.1999999999999993</v>
      </c>
      <c r="Q2092" s="72" t="s">
        <v>5021</v>
      </c>
      <c r="R2092" s="72">
        <v>4.1692222222222224</v>
      </c>
      <c r="S2092" s="72">
        <v>77</v>
      </c>
      <c r="T2092" s="75">
        <v>12</v>
      </c>
      <c r="U2092" s="75">
        <v>20.6</v>
      </c>
      <c r="V2092" s="75" t="s">
        <v>5022</v>
      </c>
      <c r="W2092" s="75">
        <v>-77.205722222222221</v>
      </c>
      <c r="X2092" s="76" t="s">
        <v>5435</v>
      </c>
      <c r="Y2092" s="72" t="s">
        <v>5128</v>
      </c>
      <c r="Z2092" s="74" t="s">
        <v>18</v>
      </c>
      <c r="AA2092" s="70"/>
      <c r="AB2092" s="70"/>
    </row>
    <row r="2093" spans="1:28" ht="20.100000000000001" customHeight="1">
      <c r="A2093" s="72" t="s">
        <v>1137</v>
      </c>
      <c r="B2093" s="72" t="s">
        <v>14837</v>
      </c>
      <c r="C2093" s="75">
        <f t="shared" si="32"/>
        <v>54077130</v>
      </c>
      <c r="D2093" s="75" t="e">
        <f>MATCH(C2093,estadored!$B$26:$B$322,0)</f>
        <v>#N/A</v>
      </c>
      <c r="E2093" s="73" t="s">
        <v>14838</v>
      </c>
      <c r="F2093" s="74" t="s">
        <v>5019</v>
      </c>
      <c r="G2093" s="74" t="s">
        <v>19</v>
      </c>
      <c r="H2093" s="74" t="s">
        <v>31</v>
      </c>
      <c r="I2093" s="74" t="s">
        <v>14</v>
      </c>
      <c r="J2093" s="72" t="s">
        <v>15</v>
      </c>
      <c r="K2093" s="72" t="s">
        <v>192</v>
      </c>
      <c r="L2093" s="72" t="s">
        <v>1146</v>
      </c>
      <c r="M2093" s="72" t="s">
        <v>1284</v>
      </c>
      <c r="N2093" s="72">
        <v>4</v>
      </c>
      <c r="O2093" s="72">
        <v>9</v>
      </c>
      <c r="P2093" s="72">
        <v>16</v>
      </c>
      <c r="Q2093" s="72" t="s">
        <v>5021</v>
      </c>
      <c r="R2093" s="72">
        <v>4.1544444444444446</v>
      </c>
      <c r="S2093" s="72">
        <v>77</v>
      </c>
      <c r="T2093" s="75">
        <v>12</v>
      </c>
      <c r="U2093" s="75">
        <v>59</v>
      </c>
      <c r="V2093" s="75" t="s">
        <v>5022</v>
      </c>
      <c r="W2093" s="75">
        <v>-77.216388888888886</v>
      </c>
      <c r="X2093" s="76" t="s">
        <v>52</v>
      </c>
      <c r="Y2093" s="72" t="s">
        <v>5719</v>
      </c>
      <c r="Z2093" s="74" t="s">
        <v>18</v>
      </c>
      <c r="AA2093" s="70"/>
      <c r="AB2093" s="70"/>
    </row>
    <row r="2094" spans="1:28" ht="20.100000000000001" customHeight="1">
      <c r="A2094" s="72" t="s">
        <v>303</v>
      </c>
      <c r="B2094" s="72" t="s">
        <v>7892</v>
      </c>
      <c r="C2094" s="75">
        <f t="shared" si="32"/>
        <v>29045090</v>
      </c>
      <c r="D2094" s="75" t="e">
        <f>MATCH(C2094,estadored!$B$26:$B$322,0)</f>
        <v>#N/A</v>
      </c>
      <c r="E2094" s="73" t="s">
        <v>7893</v>
      </c>
      <c r="F2094" s="74" t="s">
        <v>5019</v>
      </c>
      <c r="G2094" s="74" t="s">
        <v>12</v>
      </c>
      <c r="H2094" s="74" t="s">
        <v>26</v>
      </c>
      <c r="I2094" s="74" t="s">
        <v>24</v>
      </c>
      <c r="J2094" s="72" t="s">
        <v>15</v>
      </c>
      <c r="K2094" s="72" t="s">
        <v>160</v>
      </c>
      <c r="L2094" s="72" t="s">
        <v>307</v>
      </c>
      <c r="M2094" s="72" t="s">
        <v>470</v>
      </c>
      <c r="N2094" s="72">
        <v>10</v>
      </c>
      <c r="O2094" s="72">
        <v>18</v>
      </c>
      <c r="P2094" s="72">
        <v>0</v>
      </c>
      <c r="Q2094" s="72" t="s">
        <v>5021</v>
      </c>
      <c r="R2094" s="72">
        <v>10.3</v>
      </c>
      <c r="S2094" s="72">
        <v>74</v>
      </c>
      <c r="T2094" s="75">
        <v>54</v>
      </c>
      <c r="U2094" s="75">
        <v>0</v>
      </c>
      <c r="V2094" s="75" t="s">
        <v>5022</v>
      </c>
      <c r="W2094" s="75">
        <v>-74.900000000000006</v>
      </c>
      <c r="X2094" s="76" t="s">
        <v>77</v>
      </c>
      <c r="Y2094" s="72" t="s">
        <v>7894</v>
      </c>
      <c r="Z2094" s="74" t="s">
        <v>5465</v>
      </c>
      <c r="AA2094" s="70"/>
      <c r="AB2094" s="70"/>
    </row>
    <row r="2095" spans="1:28" ht="20.100000000000001" customHeight="1">
      <c r="A2095" s="72" t="s">
        <v>1031</v>
      </c>
      <c r="B2095" s="72" t="s">
        <v>12924</v>
      </c>
      <c r="C2095" s="75">
        <f t="shared" si="32"/>
        <v>23157080</v>
      </c>
      <c r="D2095" s="75" t="e">
        <f>MATCH(C2095,estadored!$B$26:$B$322,0)</f>
        <v>#N/A</v>
      </c>
      <c r="E2095" s="73" t="s">
        <v>12925</v>
      </c>
      <c r="F2095" s="74" t="s">
        <v>5019</v>
      </c>
      <c r="G2095" s="74" t="s">
        <v>19</v>
      </c>
      <c r="H2095" s="74" t="s">
        <v>20</v>
      </c>
      <c r="I2095" s="74" t="s">
        <v>24</v>
      </c>
      <c r="J2095" s="72" t="s">
        <v>15</v>
      </c>
      <c r="K2095" s="72" t="s">
        <v>160</v>
      </c>
      <c r="L2095" s="72" t="s">
        <v>767</v>
      </c>
      <c r="M2095" s="72" t="s">
        <v>1077</v>
      </c>
      <c r="N2095" s="72">
        <v>7</v>
      </c>
      <c r="O2095" s="72">
        <v>12</v>
      </c>
      <c r="P2095" s="72">
        <v>17</v>
      </c>
      <c r="Q2095" s="72" t="s">
        <v>5021</v>
      </c>
      <c r="R2095" s="72">
        <v>7.2047222222222222</v>
      </c>
      <c r="S2095" s="72">
        <v>73</v>
      </c>
      <c r="T2095" s="75">
        <v>55</v>
      </c>
      <c r="U2095" s="75">
        <v>36</v>
      </c>
      <c r="V2095" s="75" t="s">
        <v>5022</v>
      </c>
      <c r="W2095" s="75">
        <v>-73.926666666666677</v>
      </c>
      <c r="X2095" s="76" t="s">
        <v>12926</v>
      </c>
      <c r="Y2095" s="72" t="s">
        <v>8737</v>
      </c>
      <c r="Z2095" s="74" t="s">
        <v>12927</v>
      </c>
      <c r="AA2095" s="70"/>
      <c r="AB2095" s="70"/>
    </row>
    <row r="2096" spans="1:28" ht="20.100000000000001" customHeight="1">
      <c r="A2096" s="72" t="s">
        <v>1137</v>
      </c>
      <c r="B2096" s="72" t="s">
        <v>13977</v>
      </c>
      <c r="C2096" s="75">
        <f t="shared" si="32"/>
        <v>26027240</v>
      </c>
      <c r="D2096" s="75" t="e">
        <f>MATCH(C2096,estadored!$B$26:$B$322,0)</f>
        <v>#N/A</v>
      </c>
      <c r="E2096" s="73" t="s">
        <v>13978</v>
      </c>
      <c r="F2096" s="74" t="s">
        <v>5019</v>
      </c>
      <c r="G2096" s="74" t="s">
        <v>19</v>
      </c>
      <c r="H2096" s="74" t="s">
        <v>31</v>
      </c>
      <c r="I2096" s="74" t="s">
        <v>14</v>
      </c>
      <c r="J2096" s="72" t="s">
        <v>15</v>
      </c>
      <c r="K2096" s="72" t="s">
        <v>13913</v>
      </c>
      <c r="L2096" s="72" t="s">
        <v>174</v>
      </c>
      <c r="M2096" s="72" t="s">
        <v>13902</v>
      </c>
      <c r="N2096" s="72">
        <v>2</v>
      </c>
      <c r="O2096" s="72">
        <v>28</v>
      </c>
      <c r="P2096" s="72">
        <v>14.7</v>
      </c>
      <c r="Q2096" s="72" t="s">
        <v>5021</v>
      </c>
      <c r="R2096" s="72">
        <v>2.4707500000000002</v>
      </c>
      <c r="S2096" s="72">
        <v>76</v>
      </c>
      <c r="T2096" s="75">
        <v>20</v>
      </c>
      <c r="U2096" s="75">
        <v>12.4</v>
      </c>
      <c r="V2096" s="75" t="s">
        <v>5022</v>
      </c>
      <c r="W2096" s="75">
        <v>-76.336777777777769</v>
      </c>
      <c r="X2096" s="76" t="s">
        <v>13979</v>
      </c>
      <c r="Y2096" s="72" t="s">
        <v>8294</v>
      </c>
      <c r="Z2096" s="74" t="s">
        <v>18</v>
      </c>
      <c r="AA2096" s="70"/>
      <c r="AB2096" s="70"/>
    </row>
    <row r="2097" spans="1:28" ht="20.100000000000001" customHeight="1">
      <c r="A2097" s="72" t="s">
        <v>892</v>
      </c>
      <c r="B2097" s="72" t="s">
        <v>11970</v>
      </c>
      <c r="C2097" s="75">
        <f t="shared" si="32"/>
        <v>52010060</v>
      </c>
      <c r="D2097" s="75" t="e">
        <f>MATCH(C2097,estadored!$B$26:$B$322,0)</f>
        <v>#N/A</v>
      </c>
      <c r="E2097" s="73" t="s">
        <v>11971</v>
      </c>
      <c r="F2097" s="74" t="s">
        <v>5019</v>
      </c>
      <c r="G2097" s="74" t="s">
        <v>12</v>
      </c>
      <c r="H2097" s="74" t="s">
        <v>13</v>
      </c>
      <c r="I2097" s="74" t="s">
        <v>14</v>
      </c>
      <c r="J2097" s="72" t="s">
        <v>15</v>
      </c>
      <c r="K2097" s="72" t="s">
        <v>943</v>
      </c>
      <c r="L2097" s="72" t="s">
        <v>908</v>
      </c>
      <c r="M2097" s="72" t="s">
        <v>945</v>
      </c>
      <c r="N2097" s="72">
        <v>1</v>
      </c>
      <c r="O2097" s="72">
        <v>57</v>
      </c>
      <c r="P2097" s="72">
        <v>16.7</v>
      </c>
      <c r="Q2097" s="72" t="s">
        <v>5021</v>
      </c>
      <c r="R2097" s="72">
        <v>1.9546388888888888</v>
      </c>
      <c r="S2097" s="72">
        <v>77</v>
      </c>
      <c r="T2097" s="75">
        <v>12</v>
      </c>
      <c r="U2097" s="75">
        <v>59</v>
      </c>
      <c r="V2097" s="75" t="s">
        <v>5022</v>
      </c>
      <c r="W2097" s="75">
        <v>-77.216388888888886</v>
      </c>
      <c r="X2097" s="76" t="s">
        <v>74</v>
      </c>
      <c r="Y2097" s="72" t="s">
        <v>5168</v>
      </c>
      <c r="Z2097" s="74" t="s">
        <v>18</v>
      </c>
      <c r="AA2097" s="70"/>
      <c r="AB2097" s="70"/>
    </row>
    <row r="2098" spans="1:28" ht="20.100000000000001" customHeight="1">
      <c r="A2098" s="72" t="s">
        <v>1031</v>
      </c>
      <c r="B2098" s="72" t="s">
        <v>13455</v>
      </c>
      <c r="C2098" s="75">
        <f t="shared" si="32"/>
        <v>24017710</v>
      </c>
      <c r="D2098" s="75" t="e">
        <f>MATCH(C2098,estadored!$B$26:$B$322,0)</f>
        <v>#N/A</v>
      </c>
      <c r="E2098" s="73" t="s">
        <v>13456</v>
      </c>
      <c r="F2098" s="74" t="s">
        <v>5019</v>
      </c>
      <c r="G2098" s="74" t="s">
        <v>19</v>
      </c>
      <c r="H2098" s="74" t="s">
        <v>20</v>
      </c>
      <c r="I2098" s="74" t="s">
        <v>24</v>
      </c>
      <c r="J2098" s="72" t="s">
        <v>15</v>
      </c>
      <c r="K2098" s="72" t="s">
        <v>771</v>
      </c>
      <c r="L2098" s="72" t="s">
        <v>767</v>
      </c>
      <c r="M2098" s="72" t="s">
        <v>13400</v>
      </c>
      <c r="N2098" s="72">
        <v>6</v>
      </c>
      <c r="O2098" s="72">
        <v>7</v>
      </c>
      <c r="P2098" s="72">
        <v>0</v>
      </c>
      <c r="Q2098" s="72" t="s">
        <v>5021</v>
      </c>
      <c r="R2098" s="72">
        <v>6.1166666666666663</v>
      </c>
      <c r="S2098" s="72">
        <v>73</v>
      </c>
      <c r="T2098" s="75">
        <v>29</v>
      </c>
      <c r="U2098" s="75">
        <v>0</v>
      </c>
      <c r="V2098" s="75" t="s">
        <v>5022</v>
      </c>
      <c r="W2098" s="75">
        <v>-73.483333333333334</v>
      </c>
      <c r="X2098" s="76" t="s">
        <v>6074</v>
      </c>
      <c r="Y2098" s="72" t="s">
        <v>5179</v>
      </c>
      <c r="Z2098" s="74" t="s">
        <v>6867</v>
      </c>
      <c r="AA2098" s="70"/>
      <c r="AB2098" s="70"/>
    </row>
    <row r="2099" spans="1:28" ht="20.100000000000001" customHeight="1">
      <c r="A2099" s="72" t="s">
        <v>1371</v>
      </c>
      <c r="B2099" s="72" t="s">
        <v>16308</v>
      </c>
      <c r="C2099" s="75">
        <f t="shared" si="32"/>
        <v>35065020</v>
      </c>
      <c r="D2099" s="75" t="e">
        <f>MATCH(C2099,estadored!$B$26:$B$322,0)</f>
        <v>#N/A</v>
      </c>
      <c r="E2099" s="73" t="s">
        <v>16309</v>
      </c>
      <c r="F2099" s="74" t="s">
        <v>5019</v>
      </c>
      <c r="G2099" s="74" t="s">
        <v>12</v>
      </c>
      <c r="H2099" s="74" t="s">
        <v>26</v>
      </c>
      <c r="I2099" s="74" t="s">
        <v>24</v>
      </c>
      <c r="J2099" s="72" t="s">
        <v>15</v>
      </c>
      <c r="K2099" s="72" t="s">
        <v>11282</v>
      </c>
      <c r="L2099" s="72" t="s">
        <v>522</v>
      </c>
      <c r="M2099" s="72" t="s">
        <v>16251</v>
      </c>
      <c r="N2099" s="72">
        <v>4</v>
      </c>
      <c r="O2099" s="72">
        <v>46</v>
      </c>
      <c r="P2099" s="72">
        <v>0</v>
      </c>
      <c r="Q2099" s="72" t="s">
        <v>5021</v>
      </c>
      <c r="R2099" s="72">
        <v>4.7666666666666666</v>
      </c>
      <c r="S2099" s="72">
        <v>73</v>
      </c>
      <c r="T2099" s="75">
        <v>20</v>
      </c>
      <c r="U2099" s="75">
        <v>0</v>
      </c>
      <c r="V2099" s="75" t="s">
        <v>5022</v>
      </c>
      <c r="W2099" s="75">
        <v>-73.333333333333329</v>
      </c>
      <c r="X2099" s="76" t="s">
        <v>7996</v>
      </c>
      <c r="Y2099" s="72" t="s">
        <v>5168</v>
      </c>
      <c r="Z2099" s="74" t="s">
        <v>6343</v>
      </c>
      <c r="AA2099" s="70"/>
      <c r="AB2099" s="70"/>
    </row>
    <row r="2100" spans="1:28" ht="20.100000000000001" customHeight="1">
      <c r="A2100" s="72" t="s">
        <v>1371</v>
      </c>
      <c r="B2100" s="72" t="s">
        <v>16332</v>
      </c>
      <c r="C2100" s="75">
        <f t="shared" si="32"/>
        <v>35067140</v>
      </c>
      <c r="D2100" s="75" t="e">
        <f>MATCH(C2100,estadored!$B$26:$B$322,0)</f>
        <v>#N/A</v>
      </c>
      <c r="E2100" s="73" t="s">
        <v>16333</v>
      </c>
      <c r="F2100" s="74" t="s">
        <v>5019</v>
      </c>
      <c r="G2100" s="74" t="s">
        <v>19</v>
      </c>
      <c r="H2100" s="74" t="s">
        <v>31</v>
      </c>
      <c r="I2100" s="74" t="s">
        <v>24</v>
      </c>
      <c r="J2100" s="72" t="s">
        <v>15</v>
      </c>
      <c r="K2100" s="72" t="s">
        <v>11282</v>
      </c>
      <c r="L2100" s="72" t="s">
        <v>522</v>
      </c>
      <c r="M2100" s="72" t="s">
        <v>16251</v>
      </c>
      <c r="N2100" s="72">
        <v>4</v>
      </c>
      <c r="O2100" s="72">
        <v>47</v>
      </c>
      <c r="P2100" s="72">
        <v>0</v>
      </c>
      <c r="Q2100" s="72" t="s">
        <v>5021</v>
      </c>
      <c r="R2100" s="72">
        <v>4.7833333333333332</v>
      </c>
      <c r="S2100" s="72">
        <v>73</v>
      </c>
      <c r="T2100" s="75">
        <v>19</v>
      </c>
      <c r="U2100" s="75">
        <v>0</v>
      </c>
      <c r="V2100" s="75" t="s">
        <v>5022</v>
      </c>
      <c r="W2100" s="75">
        <v>-73.316666666666663</v>
      </c>
      <c r="X2100" s="76" t="s">
        <v>16334</v>
      </c>
      <c r="Y2100" s="72" t="s">
        <v>8405</v>
      </c>
      <c r="Z2100" s="74" t="s">
        <v>7834</v>
      </c>
      <c r="AA2100" s="70"/>
      <c r="AB2100" s="70"/>
    </row>
    <row r="2101" spans="1:28" ht="20.100000000000001" customHeight="1">
      <c r="A2101" s="72" t="s">
        <v>1031</v>
      </c>
      <c r="B2101" s="72" t="s">
        <v>13488</v>
      </c>
      <c r="C2101" s="75">
        <f t="shared" si="32"/>
        <v>24020150</v>
      </c>
      <c r="D2101" s="75" t="e">
        <f>MATCH(C2101,estadored!$B$26:$B$322,0)</f>
        <v>#N/A</v>
      </c>
      <c r="E2101" s="73" t="s">
        <v>13489</v>
      </c>
      <c r="F2101" s="74" t="s">
        <v>5019</v>
      </c>
      <c r="G2101" s="74" t="s">
        <v>12</v>
      </c>
      <c r="H2101" s="74" t="s">
        <v>13</v>
      </c>
      <c r="I2101" s="74" t="s">
        <v>14</v>
      </c>
      <c r="J2101" s="72" t="s">
        <v>15</v>
      </c>
      <c r="K2101" s="72" t="s">
        <v>13471</v>
      </c>
      <c r="L2101" s="72" t="s">
        <v>767</v>
      </c>
      <c r="M2101" s="72" t="s">
        <v>13490</v>
      </c>
      <c r="N2101" s="72">
        <v>6</v>
      </c>
      <c r="O2101" s="72">
        <v>34</v>
      </c>
      <c r="P2101" s="72">
        <v>36</v>
      </c>
      <c r="Q2101" s="72" t="s">
        <v>5021</v>
      </c>
      <c r="R2101" s="72">
        <v>6.5766666666666662</v>
      </c>
      <c r="S2101" s="72">
        <v>73</v>
      </c>
      <c r="T2101" s="75">
        <v>6</v>
      </c>
      <c r="U2101" s="75">
        <v>22.2</v>
      </c>
      <c r="V2101" s="75" t="s">
        <v>5022</v>
      </c>
      <c r="W2101" s="75">
        <v>-73.106166666666667</v>
      </c>
      <c r="X2101" s="76" t="s">
        <v>13491</v>
      </c>
      <c r="Y2101" s="72" t="s">
        <v>253</v>
      </c>
      <c r="Z2101" s="74" t="s">
        <v>18</v>
      </c>
      <c r="AA2101" s="70"/>
      <c r="AB2101" s="70"/>
    </row>
    <row r="2102" spans="1:28" ht="20.100000000000001" customHeight="1">
      <c r="A2102" s="72" t="s">
        <v>1137</v>
      </c>
      <c r="B2102" s="72" t="s">
        <v>14793</v>
      </c>
      <c r="C2102" s="75">
        <f t="shared" si="32"/>
        <v>54027040</v>
      </c>
      <c r="D2102" s="75" t="e">
        <f>MATCH(C2102,estadored!$B$26:$B$322,0)</f>
        <v>#N/A</v>
      </c>
      <c r="E2102" s="73" t="s">
        <v>14794</v>
      </c>
      <c r="F2102" s="74" t="s">
        <v>5019</v>
      </c>
      <c r="G2102" s="74" t="s">
        <v>19</v>
      </c>
      <c r="H2102" s="74" t="s">
        <v>31</v>
      </c>
      <c r="I2102" s="74" t="s">
        <v>14</v>
      </c>
      <c r="J2102" s="72" t="s">
        <v>15</v>
      </c>
      <c r="K2102" s="72" t="s">
        <v>14766</v>
      </c>
      <c r="L2102" s="72" t="s">
        <v>16</v>
      </c>
      <c r="M2102" s="72" t="s">
        <v>14767</v>
      </c>
      <c r="N2102" s="72">
        <v>4</v>
      </c>
      <c r="O2102" s="72">
        <v>56</v>
      </c>
      <c r="P2102" s="72">
        <v>55.9</v>
      </c>
      <c r="Q2102" s="72" t="s">
        <v>5021</v>
      </c>
      <c r="R2102" s="72">
        <v>4.9488611111111114</v>
      </c>
      <c r="S2102" s="72">
        <v>76</v>
      </c>
      <c r="T2102" s="75">
        <v>35</v>
      </c>
      <c r="U2102" s="75">
        <v>25.7</v>
      </c>
      <c r="V2102" s="75" t="s">
        <v>5022</v>
      </c>
      <c r="W2102" s="75">
        <v>-76.590472222222218</v>
      </c>
      <c r="X2102" s="76" t="s">
        <v>14795</v>
      </c>
      <c r="Y2102" s="72" t="s">
        <v>223</v>
      </c>
      <c r="Z2102" s="74" t="s">
        <v>18</v>
      </c>
      <c r="AA2102" s="70"/>
      <c r="AB2102" s="70"/>
    </row>
    <row r="2103" spans="1:28" ht="20.100000000000001" customHeight="1">
      <c r="A2103" s="72" t="s">
        <v>303</v>
      </c>
      <c r="B2103" s="72" t="s">
        <v>7686</v>
      </c>
      <c r="C2103" s="75">
        <f t="shared" si="32"/>
        <v>29030780</v>
      </c>
      <c r="D2103" s="75" t="e">
        <f>MATCH(C2103,estadored!$B$26:$B$322,0)</f>
        <v>#N/A</v>
      </c>
      <c r="E2103" s="73" t="s">
        <v>7687</v>
      </c>
      <c r="F2103" s="74" t="s">
        <v>5019</v>
      </c>
      <c r="G2103" s="74" t="s">
        <v>12</v>
      </c>
      <c r="H2103" s="74" t="s">
        <v>13</v>
      </c>
      <c r="I2103" s="74" t="s">
        <v>14</v>
      </c>
      <c r="J2103" s="72" t="s">
        <v>15</v>
      </c>
      <c r="K2103" s="72" t="s">
        <v>7688</v>
      </c>
      <c r="L2103" s="72" t="s">
        <v>175</v>
      </c>
      <c r="M2103" s="72" t="s">
        <v>443</v>
      </c>
      <c r="N2103" s="72">
        <v>9</v>
      </c>
      <c r="O2103" s="72">
        <v>59</v>
      </c>
      <c r="P2103" s="72">
        <v>1</v>
      </c>
      <c r="Q2103" s="72" t="s">
        <v>5021</v>
      </c>
      <c r="R2103" s="72">
        <v>9.9836111111111094</v>
      </c>
      <c r="S2103" s="72">
        <v>75</v>
      </c>
      <c r="T2103" s="75">
        <v>13</v>
      </c>
      <c r="U2103" s="75">
        <v>39</v>
      </c>
      <c r="V2103" s="75" t="s">
        <v>5022</v>
      </c>
      <c r="W2103" s="75">
        <v>-75.227500000000006</v>
      </c>
      <c r="X2103" s="76" t="s">
        <v>180</v>
      </c>
      <c r="Y2103" s="72" t="s">
        <v>6227</v>
      </c>
      <c r="Z2103" s="74" t="s">
        <v>18</v>
      </c>
      <c r="AA2103" s="70"/>
      <c r="AB2103" s="70"/>
    </row>
    <row r="2104" spans="1:28" ht="20.100000000000001" customHeight="1">
      <c r="A2104" s="72" t="s">
        <v>564</v>
      </c>
      <c r="B2104" s="72" t="s">
        <v>9524</v>
      </c>
      <c r="C2104" s="75">
        <f t="shared" si="32"/>
        <v>44150040</v>
      </c>
      <c r="D2104" s="75" t="e">
        <f>MATCH(C2104,estadored!$B$26:$B$322,0)</f>
        <v>#N/A</v>
      </c>
      <c r="E2104" s="73" t="s">
        <v>9525</v>
      </c>
      <c r="F2104" s="74" t="s">
        <v>5019</v>
      </c>
      <c r="G2104" s="74" t="s">
        <v>12</v>
      </c>
      <c r="H2104" s="74" t="s">
        <v>13</v>
      </c>
      <c r="I2104" s="74" t="s">
        <v>14</v>
      </c>
      <c r="J2104" s="72" t="s">
        <v>15</v>
      </c>
      <c r="K2104" s="72" t="s">
        <v>658</v>
      </c>
      <c r="L2104" s="72" t="s">
        <v>662</v>
      </c>
      <c r="M2104" s="72" t="s">
        <v>2355</v>
      </c>
      <c r="N2104" s="72">
        <v>1</v>
      </c>
      <c r="O2104" s="72">
        <v>31</v>
      </c>
      <c r="P2104" s="72">
        <v>39.200000000000003</v>
      </c>
      <c r="Q2104" s="72" t="s">
        <v>9401</v>
      </c>
      <c r="R2104" s="72">
        <v>-1.5275555555555556</v>
      </c>
      <c r="S2104" s="72">
        <v>70</v>
      </c>
      <c r="T2104" s="75">
        <v>10</v>
      </c>
      <c r="U2104" s="75">
        <v>49.6</v>
      </c>
      <c r="V2104" s="75" t="s">
        <v>5022</v>
      </c>
      <c r="W2104" s="75">
        <v>-70.180444444444447</v>
      </c>
      <c r="X2104" s="76" t="s">
        <v>9526</v>
      </c>
      <c r="Y2104" s="72" t="s">
        <v>120</v>
      </c>
      <c r="Z2104" s="74" t="s">
        <v>18</v>
      </c>
      <c r="AA2104" s="70"/>
      <c r="AB2104" s="70"/>
    </row>
    <row r="2105" spans="1:28" ht="20.100000000000001" customHeight="1">
      <c r="A2105" s="72" t="s">
        <v>564</v>
      </c>
      <c r="B2105" s="72" t="s">
        <v>9534</v>
      </c>
      <c r="C2105" s="75">
        <f t="shared" si="32"/>
        <v>44157040</v>
      </c>
      <c r="D2105" s="75" t="e">
        <f>MATCH(C2105,estadored!$B$26:$B$322,0)</f>
        <v>#N/A</v>
      </c>
      <c r="E2105" s="73" t="s">
        <v>9535</v>
      </c>
      <c r="F2105" s="74" t="s">
        <v>5019</v>
      </c>
      <c r="G2105" s="74" t="s">
        <v>19</v>
      </c>
      <c r="H2105" s="74" t="s">
        <v>20</v>
      </c>
      <c r="I2105" s="74" t="s">
        <v>14</v>
      </c>
      <c r="J2105" s="72" t="s">
        <v>15</v>
      </c>
      <c r="K2105" s="72" t="s">
        <v>658</v>
      </c>
      <c r="L2105" s="72" t="s">
        <v>662</v>
      </c>
      <c r="M2105" s="72" t="s">
        <v>2355</v>
      </c>
      <c r="N2105" s="72">
        <v>1</v>
      </c>
      <c r="O2105" s="72">
        <v>31</v>
      </c>
      <c r="P2105" s="72">
        <v>39.200000000000003</v>
      </c>
      <c r="Q2105" s="72" t="s">
        <v>9401</v>
      </c>
      <c r="R2105" s="72">
        <v>-1.5275555555555556</v>
      </c>
      <c r="S2105" s="72">
        <v>70</v>
      </c>
      <c r="T2105" s="75">
        <v>10</v>
      </c>
      <c r="U2105" s="75">
        <v>49.6</v>
      </c>
      <c r="V2105" s="75" t="s">
        <v>5022</v>
      </c>
      <c r="W2105" s="75">
        <v>-70.180444444444447</v>
      </c>
      <c r="X2105" s="76" t="s">
        <v>9526</v>
      </c>
      <c r="Y2105" s="72" t="s">
        <v>120</v>
      </c>
      <c r="Z2105" s="74" t="s">
        <v>18</v>
      </c>
      <c r="AA2105" s="70"/>
      <c r="AB2105" s="70"/>
    </row>
    <row r="2106" spans="1:28" ht="20.100000000000001" customHeight="1">
      <c r="A2106" s="72" t="s">
        <v>1137</v>
      </c>
      <c r="B2106" s="72" t="s">
        <v>13812</v>
      </c>
      <c r="C2106" s="75">
        <f t="shared" si="32"/>
        <v>11030030</v>
      </c>
      <c r="D2106" s="75" t="e">
        <f>MATCH(C2106,estadored!$B$26:$B$322,0)</f>
        <v>#N/A</v>
      </c>
      <c r="E2106" s="73" t="s">
        <v>13813</v>
      </c>
      <c r="F2106" s="74" t="s">
        <v>5019</v>
      </c>
      <c r="G2106" s="74" t="s">
        <v>12</v>
      </c>
      <c r="H2106" s="74" t="s">
        <v>13</v>
      </c>
      <c r="I2106" s="74" t="s">
        <v>14</v>
      </c>
      <c r="J2106" s="72" t="s">
        <v>15</v>
      </c>
      <c r="K2106" s="72" t="s">
        <v>1082</v>
      </c>
      <c r="L2106" s="72" t="s">
        <v>16</v>
      </c>
      <c r="M2106" s="72" t="s">
        <v>13814</v>
      </c>
      <c r="N2106" s="72">
        <v>5</v>
      </c>
      <c r="O2106" s="72">
        <v>20</v>
      </c>
      <c r="P2106" s="72">
        <v>3</v>
      </c>
      <c r="Q2106" s="72" t="s">
        <v>5021</v>
      </c>
      <c r="R2106" s="72">
        <v>5.3341666666666665</v>
      </c>
      <c r="S2106" s="72">
        <v>76</v>
      </c>
      <c r="T2106" s="75">
        <v>43</v>
      </c>
      <c r="U2106" s="75">
        <v>41.3</v>
      </c>
      <c r="V2106" s="75" t="s">
        <v>5022</v>
      </c>
      <c r="W2106" s="75">
        <v>-76.728138888888893</v>
      </c>
      <c r="X2106" s="76" t="s">
        <v>12951</v>
      </c>
      <c r="Y2106" s="72" t="s">
        <v>5071</v>
      </c>
      <c r="Z2106" s="74" t="s">
        <v>18</v>
      </c>
      <c r="AA2106" s="70"/>
      <c r="AB2106" s="70"/>
    </row>
    <row r="2107" spans="1:28" ht="20.100000000000001" customHeight="1">
      <c r="A2107" s="72" t="s">
        <v>303</v>
      </c>
      <c r="B2107" s="72" t="s">
        <v>7543</v>
      </c>
      <c r="C2107" s="75">
        <f t="shared" si="32"/>
        <v>29030020</v>
      </c>
      <c r="D2107" s="75" t="e">
        <f>MATCH(C2107,estadored!$B$26:$B$322,0)</f>
        <v>#N/A</v>
      </c>
      <c r="E2107" s="73" t="s">
        <v>7544</v>
      </c>
      <c r="F2107" s="74" t="s">
        <v>5019</v>
      </c>
      <c r="G2107" s="74" t="s">
        <v>12</v>
      </c>
      <c r="H2107" s="74" t="s">
        <v>13</v>
      </c>
      <c r="I2107" s="74" t="s">
        <v>24</v>
      </c>
      <c r="J2107" s="72" t="s">
        <v>15</v>
      </c>
      <c r="K2107" s="72" t="s">
        <v>358</v>
      </c>
      <c r="L2107" s="72" t="s">
        <v>307</v>
      </c>
      <c r="M2107" s="72" t="s">
        <v>7545</v>
      </c>
      <c r="N2107" s="72">
        <v>10</v>
      </c>
      <c r="O2107" s="72">
        <v>27</v>
      </c>
      <c r="P2107" s="72">
        <v>0</v>
      </c>
      <c r="Q2107" s="72" t="s">
        <v>5021</v>
      </c>
      <c r="R2107" s="72">
        <v>10.45</v>
      </c>
      <c r="S2107" s="72">
        <v>74</v>
      </c>
      <c r="T2107" s="75">
        <v>58</v>
      </c>
      <c r="U2107" s="75">
        <v>0</v>
      </c>
      <c r="V2107" s="75" t="s">
        <v>5022</v>
      </c>
      <c r="W2107" s="75">
        <v>-74.966666666666669</v>
      </c>
      <c r="X2107" s="76" t="s">
        <v>77</v>
      </c>
      <c r="Y2107" s="72" t="s">
        <v>7546</v>
      </c>
      <c r="Z2107" s="74" t="s">
        <v>83</v>
      </c>
      <c r="AA2107" s="70"/>
      <c r="AB2107" s="70"/>
    </row>
    <row r="2108" spans="1:28" ht="20.100000000000001" customHeight="1">
      <c r="A2108" s="72" t="s">
        <v>674</v>
      </c>
      <c r="B2108" s="72" t="s">
        <v>10451</v>
      </c>
      <c r="C2108" s="75">
        <f t="shared" si="32"/>
        <v>28040270</v>
      </c>
      <c r="D2108" s="75" t="e">
        <f>MATCH(C2108,estadored!$B$26:$B$322,0)</f>
        <v>#N/A</v>
      </c>
      <c r="E2108" s="73" t="s">
        <v>10452</v>
      </c>
      <c r="F2108" s="74" t="s">
        <v>5019</v>
      </c>
      <c r="G2108" s="74" t="s">
        <v>12</v>
      </c>
      <c r="H2108" s="74" t="s">
        <v>13</v>
      </c>
      <c r="I2108" s="74" t="s">
        <v>14</v>
      </c>
      <c r="J2108" s="72" t="s">
        <v>15</v>
      </c>
      <c r="K2108" s="72" t="s">
        <v>10453</v>
      </c>
      <c r="L2108" s="72" t="s">
        <v>424</v>
      </c>
      <c r="M2108" s="72" t="s">
        <v>10403</v>
      </c>
      <c r="N2108" s="72">
        <v>10</v>
      </c>
      <c r="O2108" s="72">
        <v>2</v>
      </c>
      <c r="P2108" s="72">
        <v>6.4</v>
      </c>
      <c r="Q2108" s="72" t="s">
        <v>5021</v>
      </c>
      <c r="R2108" s="72">
        <v>10.03511111111111</v>
      </c>
      <c r="S2108" s="72">
        <v>73</v>
      </c>
      <c r="T2108" s="75">
        <v>47</v>
      </c>
      <c r="U2108" s="75">
        <v>18.7</v>
      </c>
      <c r="V2108" s="75" t="s">
        <v>5022</v>
      </c>
      <c r="W2108" s="75">
        <v>-73.788527777777773</v>
      </c>
      <c r="X2108" s="76" t="s">
        <v>90</v>
      </c>
      <c r="Y2108" s="72" t="s">
        <v>7600</v>
      </c>
      <c r="Z2108" s="74" t="s">
        <v>18</v>
      </c>
      <c r="AA2108" s="70"/>
      <c r="AB2108" s="70"/>
    </row>
    <row r="2109" spans="1:28" ht="20.100000000000001" customHeight="1">
      <c r="A2109" s="72" t="s">
        <v>674</v>
      </c>
      <c r="B2109" s="72" t="s">
        <v>9958</v>
      </c>
      <c r="C2109" s="75">
        <f t="shared" si="32"/>
        <v>15075030</v>
      </c>
      <c r="D2109" s="75" t="e">
        <f>MATCH(C2109,estadored!$B$26:$B$322,0)</f>
        <v>#N/A</v>
      </c>
      <c r="E2109" s="73" t="s">
        <v>9959</v>
      </c>
      <c r="F2109" s="74" t="s">
        <v>5019</v>
      </c>
      <c r="G2109" s="74" t="s">
        <v>12</v>
      </c>
      <c r="H2109" s="74" t="s">
        <v>64</v>
      </c>
      <c r="I2109" s="74" t="s">
        <v>14</v>
      </c>
      <c r="J2109" s="72" t="s">
        <v>15</v>
      </c>
      <c r="K2109" s="72" t="s">
        <v>92</v>
      </c>
      <c r="L2109" s="72" t="s">
        <v>678</v>
      </c>
      <c r="M2109" s="72" t="s">
        <v>711</v>
      </c>
      <c r="N2109" s="72">
        <v>11</v>
      </c>
      <c r="O2109" s="72">
        <v>46</v>
      </c>
      <c r="P2109" s="72">
        <v>51.8</v>
      </c>
      <c r="Q2109" s="72" t="s">
        <v>5021</v>
      </c>
      <c r="R2109" s="72">
        <v>11.781055555555556</v>
      </c>
      <c r="S2109" s="72">
        <v>72</v>
      </c>
      <c r="T2109" s="75">
        <v>27</v>
      </c>
      <c r="U2109" s="75">
        <v>48.6</v>
      </c>
      <c r="V2109" s="75" t="s">
        <v>5022</v>
      </c>
      <c r="W2109" s="75">
        <v>-72.463499999999996</v>
      </c>
      <c r="X2109" s="76" t="s">
        <v>89</v>
      </c>
      <c r="Y2109" s="72" t="s">
        <v>9960</v>
      </c>
      <c r="Z2109" s="74" t="s">
        <v>18</v>
      </c>
      <c r="AA2109" s="70"/>
      <c r="AB2109" s="70"/>
    </row>
    <row r="2110" spans="1:28" ht="20.100000000000001" customHeight="1">
      <c r="A2110" s="72" t="s">
        <v>674</v>
      </c>
      <c r="B2110" s="72" t="s">
        <v>10168</v>
      </c>
      <c r="C2110" s="75">
        <f t="shared" si="32"/>
        <v>28010040</v>
      </c>
      <c r="D2110" s="75" t="e">
        <f>MATCH(C2110,estadored!$B$26:$B$322,0)</f>
        <v>#N/A</v>
      </c>
      <c r="E2110" s="73" t="s">
        <v>10169</v>
      </c>
      <c r="F2110" s="74" t="s">
        <v>5019</v>
      </c>
      <c r="G2110" s="74" t="s">
        <v>12</v>
      </c>
      <c r="H2110" s="74" t="s">
        <v>13</v>
      </c>
      <c r="I2110" s="74" t="s">
        <v>14</v>
      </c>
      <c r="J2110" s="72" t="s">
        <v>15</v>
      </c>
      <c r="K2110" s="72" t="s">
        <v>711</v>
      </c>
      <c r="L2110" s="72" t="s">
        <v>424</v>
      </c>
      <c r="M2110" s="72" t="s">
        <v>733</v>
      </c>
      <c r="N2110" s="72">
        <v>10</v>
      </c>
      <c r="O2110" s="72">
        <v>23</v>
      </c>
      <c r="P2110" s="72">
        <v>29</v>
      </c>
      <c r="Q2110" s="72" t="s">
        <v>5021</v>
      </c>
      <c r="R2110" s="72">
        <v>10.391388888888889</v>
      </c>
      <c r="S2110" s="72">
        <v>73</v>
      </c>
      <c r="T2110" s="75">
        <v>1</v>
      </c>
      <c r="U2110" s="75">
        <v>31</v>
      </c>
      <c r="V2110" s="75" t="s">
        <v>5022</v>
      </c>
      <c r="W2110" s="75">
        <v>-73.025277777777774</v>
      </c>
      <c r="X2110" s="76" t="s">
        <v>614</v>
      </c>
      <c r="Y2110" s="72" t="s">
        <v>5172</v>
      </c>
      <c r="Z2110" s="74" t="s">
        <v>18</v>
      </c>
      <c r="AA2110" s="70"/>
      <c r="AB2110" s="70"/>
    </row>
    <row r="2111" spans="1:28" ht="20.100000000000001" customHeight="1">
      <c r="A2111" s="72" t="s">
        <v>674</v>
      </c>
      <c r="B2111" s="72" t="s">
        <v>10230</v>
      </c>
      <c r="C2111" s="75">
        <f t="shared" si="32"/>
        <v>28015110</v>
      </c>
      <c r="D2111" s="75" t="e">
        <f>MATCH(C2111,estadored!$B$26:$B$322,0)</f>
        <v>#N/A</v>
      </c>
      <c r="E2111" s="73" t="s">
        <v>736</v>
      </c>
      <c r="F2111" s="74" t="s">
        <v>38</v>
      </c>
      <c r="G2111" s="74" t="s">
        <v>12</v>
      </c>
      <c r="H2111" s="74" t="s">
        <v>64</v>
      </c>
      <c r="I2111" s="74" t="s">
        <v>24</v>
      </c>
      <c r="J2111" s="72" t="s">
        <v>15</v>
      </c>
      <c r="K2111" s="72" t="s">
        <v>711</v>
      </c>
      <c r="L2111" s="72" t="s">
        <v>424</v>
      </c>
      <c r="M2111" s="72" t="s">
        <v>733</v>
      </c>
      <c r="N2111" s="72">
        <v>10</v>
      </c>
      <c r="O2111" s="72">
        <v>21</v>
      </c>
      <c r="P2111" s="72">
        <v>55.2</v>
      </c>
      <c r="Q2111" s="72" t="s">
        <v>5021</v>
      </c>
      <c r="R2111" s="72">
        <v>10.365333333333332</v>
      </c>
      <c r="S2111" s="72">
        <v>72</v>
      </c>
      <c r="T2111" s="75">
        <v>59</v>
      </c>
      <c r="U2111" s="75">
        <v>51.5</v>
      </c>
      <c r="V2111" s="75" t="s">
        <v>5022</v>
      </c>
      <c r="W2111" s="75">
        <v>-72.997638888888886</v>
      </c>
      <c r="X2111" s="76" t="s">
        <v>737</v>
      </c>
      <c r="Y2111" s="72" t="s">
        <v>738</v>
      </c>
      <c r="Z2111" s="74" t="s">
        <v>739</v>
      </c>
      <c r="AA2111" s="70"/>
      <c r="AB2111" s="70"/>
    </row>
    <row r="2112" spans="1:28" ht="20.100000000000001" customHeight="1">
      <c r="A2112" s="72" t="s">
        <v>11</v>
      </c>
      <c r="B2112" s="72" t="s">
        <v>5821</v>
      </c>
      <c r="C2112" s="75">
        <f t="shared" si="32"/>
        <v>25028350</v>
      </c>
      <c r="D2112" s="75" t="e">
        <f>MATCH(C2112,estadored!$B$26:$B$322,0)</f>
        <v>#N/A</v>
      </c>
      <c r="E2112" s="73" t="s">
        <v>5822</v>
      </c>
      <c r="F2112" s="74" t="s">
        <v>5019</v>
      </c>
      <c r="G2112" s="74" t="s">
        <v>19</v>
      </c>
      <c r="H2112" s="74" t="s">
        <v>20</v>
      </c>
      <c r="I2112" s="74" t="s">
        <v>24</v>
      </c>
      <c r="J2112" s="72" t="s">
        <v>15</v>
      </c>
      <c r="K2112" s="72" t="s">
        <v>5823</v>
      </c>
      <c r="L2112" s="72" t="s">
        <v>175</v>
      </c>
      <c r="M2112" s="72" t="s">
        <v>177</v>
      </c>
      <c r="N2112" s="72">
        <v>8</v>
      </c>
      <c r="O2112" s="72">
        <v>16</v>
      </c>
      <c r="P2112" s="72">
        <v>0</v>
      </c>
      <c r="Q2112" s="72" t="s">
        <v>5021</v>
      </c>
      <c r="R2112" s="72">
        <v>8.2666666666666675</v>
      </c>
      <c r="S2112" s="72">
        <v>74</v>
      </c>
      <c r="T2112" s="75">
        <v>35</v>
      </c>
      <c r="U2112" s="75">
        <v>0</v>
      </c>
      <c r="V2112" s="75" t="s">
        <v>5022</v>
      </c>
      <c r="W2112" s="75">
        <v>-74.583333333333329</v>
      </c>
      <c r="X2112" s="76" t="s">
        <v>36</v>
      </c>
      <c r="Y2112" s="72" t="s">
        <v>5824</v>
      </c>
      <c r="Z2112" s="74" t="s">
        <v>5825</v>
      </c>
      <c r="AA2112" s="70"/>
      <c r="AB2112" s="70"/>
    </row>
    <row r="2113" spans="1:28" ht="20.100000000000001" customHeight="1">
      <c r="A2113" s="72" t="s">
        <v>493</v>
      </c>
      <c r="B2113" s="72" t="s">
        <v>8670</v>
      </c>
      <c r="C2113" s="75">
        <f t="shared" si="32"/>
        <v>42057020</v>
      </c>
      <c r="D2113" s="75" t="e">
        <f>MATCH(C2113,estadored!$B$26:$B$322,0)</f>
        <v>#N/A</v>
      </c>
      <c r="E2113" s="73" t="s">
        <v>8671</v>
      </c>
      <c r="F2113" s="74" t="s">
        <v>5019</v>
      </c>
      <c r="G2113" s="74" t="s">
        <v>19</v>
      </c>
      <c r="H2113" s="74" t="s">
        <v>20</v>
      </c>
      <c r="I2113" s="74" t="s">
        <v>14</v>
      </c>
      <c r="J2113" s="72" t="s">
        <v>15</v>
      </c>
      <c r="K2113" s="72" t="s">
        <v>560</v>
      </c>
      <c r="L2113" s="72" t="s">
        <v>561</v>
      </c>
      <c r="M2113" s="72" t="s">
        <v>562</v>
      </c>
      <c r="N2113" s="72">
        <v>1</v>
      </c>
      <c r="O2113" s="72">
        <v>6</v>
      </c>
      <c r="P2113" s="72">
        <v>6.8</v>
      </c>
      <c r="Q2113" s="72" t="s">
        <v>5021</v>
      </c>
      <c r="R2113" s="72">
        <v>1.1018888888888889</v>
      </c>
      <c r="S2113" s="72">
        <v>70</v>
      </c>
      <c r="T2113" s="75">
        <v>44</v>
      </c>
      <c r="U2113" s="75">
        <v>8.8000000000000007</v>
      </c>
      <c r="V2113" s="75" t="s">
        <v>5022</v>
      </c>
      <c r="W2113" s="75">
        <v>-70.735777777777784</v>
      </c>
      <c r="X2113" s="76" t="s">
        <v>6230</v>
      </c>
      <c r="Y2113" s="72" t="s">
        <v>120</v>
      </c>
      <c r="Z2113" s="74" t="s">
        <v>18</v>
      </c>
      <c r="AA2113" s="70"/>
      <c r="AB2113" s="70"/>
    </row>
    <row r="2114" spans="1:28" ht="20.100000000000001" customHeight="1">
      <c r="A2114" s="72" t="s">
        <v>493</v>
      </c>
      <c r="B2114" s="72" t="s">
        <v>8666</v>
      </c>
      <c r="C2114" s="75">
        <f t="shared" ref="C2114:C2177" si="33">B2114+0</f>
        <v>42050020</v>
      </c>
      <c r="D2114" s="75" t="e">
        <f>MATCH(C2114,estadored!$B$26:$B$322,0)</f>
        <v>#N/A</v>
      </c>
      <c r="E2114" s="73" t="s">
        <v>8667</v>
      </c>
      <c r="F2114" s="74" t="s">
        <v>5019</v>
      </c>
      <c r="G2114" s="74" t="s">
        <v>12</v>
      </c>
      <c r="H2114" s="74" t="s">
        <v>13</v>
      </c>
      <c r="I2114" s="74" t="s">
        <v>14</v>
      </c>
      <c r="J2114" s="72" t="s">
        <v>15</v>
      </c>
      <c r="K2114" s="72" t="s">
        <v>560</v>
      </c>
      <c r="L2114" s="72" t="s">
        <v>561</v>
      </c>
      <c r="M2114" s="72" t="s">
        <v>562</v>
      </c>
      <c r="N2114" s="72">
        <v>1</v>
      </c>
      <c r="O2114" s="72">
        <v>6</v>
      </c>
      <c r="P2114" s="72">
        <v>2.1</v>
      </c>
      <c r="Q2114" s="72" t="s">
        <v>5021</v>
      </c>
      <c r="R2114" s="72">
        <v>1.1005833333333335</v>
      </c>
      <c r="S2114" s="72">
        <v>70</v>
      </c>
      <c r="T2114" s="75">
        <v>44</v>
      </c>
      <c r="U2114" s="75">
        <v>5.3</v>
      </c>
      <c r="V2114" s="75" t="s">
        <v>5022</v>
      </c>
      <c r="W2114" s="75">
        <v>-70.734805555555553</v>
      </c>
      <c r="X2114" s="76" t="s">
        <v>6230</v>
      </c>
      <c r="Y2114" s="72" t="s">
        <v>120</v>
      </c>
      <c r="Z2114" s="74" t="s">
        <v>18</v>
      </c>
      <c r="AA2114" s="70"/>
      <c r="AB2114" s="70"/>
    </row>
    <row r="2115" spans="1:28" ht="20.100000000000001" customHeight="1">
      <c r="A2115" s="72" t="s">
        <v>564</v>
      </c>
      <c r="B2115" s="72" t="s">
        <v>9313</v>
      </c>
      <c r="C2115" s="75">
        <f t="shared" si="33"/>
        <v>21130170</v>
      </c>
      <c r="D2115" s="75" t="e">
        <f>MATCH(C2115,estadored!$B$26:$B$322,0)</f>
        <v>#N/A</v>
      </c>
      <c r="E2115" s="73" t="s">
        <v>9314</v>
      </c>
      <c r="F2115" s="74" t="s">
        <v>5019</v>
      </c>
      <c r="G2115" s="74" t="s">
        <v>12</v>
      </c>
      <c r="H2115" s="74" t="s">
        <v>13</v>
      </c>
      <c r="I2115" s="74" t="s">
        <v>24</v>
      </c>
      <c r="J2115" s="72" t="s">
        <v>15</v>
      </c>
      <c r="K2115" s="72" t="s">
        <v>9269</v>
      </c>
      <c r="L2115" s="72" t="s">
        <v>566</v>
      </c>
      <c r="M2115" s="72" t="s">
        <v>9269</v>
      </c>
      <c r="N2115" s="72">
        <v>3</v>
      </c>
      <c r="O2115" s="72">
        <v>12</v>
      </c>
      <c r="P2115" s="72">
        <v>0</v>
      </c>
      <c r="Q2115" s="72" t="s">
        <v>5021</v>
      </c>
      <c r="R2115" s="72">
        <v>3.2</v>
      </c>
      <c r="S2115" s="72">
        <v>75</v>
      </c>
      <c r="T2115" s="75">
        <v>16</v>
      </c>
      <c r="U2115" s="75">
        <v>0</v>
      </c>
      <c r="V2115" s="75" t="s">
        <v>5022</v>
      </c>
      <c r="W2115" s="75">
        <v>-75.266666666666666</v>
      </c>
      <c r="X2115" s="76" t="s">
        <v>220</v>
      </c>
      <c r="Y2115" s="72" t="s">
        <v>253</v>
      </c>
      <c r="Z2115" s="74" t="s">
        <v>7897</v>
      </c>
      <c r="AA2115" s="70"/>
      <c r="AB2115" s="70"/>
    </row>
    <row r="2116" spans="1:28" ht="20.100000000000001" customHeight="1">
      <c r="A2116" s="72" t="s">
        <v>1299</v>
      </c>
      <c r="B2116" s="72" t="s">
        <v>15327</v>
      </c>
      <c r="C2116" s="75">
        <f t="shared" si="33"/>
        <v>21250620</v>
      </c>
      <c r="D2116" s="75" t="e">
        <f>MATCH(C2116,estadored!$B$26:$B$322,0)</f>
        <v>#N/A</v>
      </c>
      <c r="E2116" s="73" t="s">
        <v>15328</v>
      </c>
      <c r="F2116" s="74" t="s">
        <v>5019</v>
      </c>
      <c r="G2116" s="74" t="s">
        <v>12</v>
      </c>
      <c r="H2116" s="74" t="s">
        <v>13</v>
      </c>
      <c r="I2116" s="74" t="s">
        <v>24</v>
      </c>
      <c r="J2116" s="72" t="s">
        <v>15</v>
      </c>
      <c r="K2116" s="72" t="s">
        <v>1339</v>
      </c>
      <c r="L2116" s="72" t="s">
        <v>637</v>
      </c>
      <c r="M2116" s="72" t="s">
        <v>15261</v>
      </c>
      <c r="N2116" s="72">
        <v>4</v>
      </c>
      <c r="O2116" s="72">
        <v>49</v>
      </c>
      <c r="P2116" s="72">
        <v>0</v>
      </c>
      <c r="Q2116" s="72" t="s">
        <v>5021</v>
      </c>
      <c r="R2116" s="72">
        <v>4.8166666666666664</v>
      </c>
      <c r="S2116" s="72">
        <v>74</v>
      </c>
      <c r="T2116" s="75">
        <v>55</v>
      </c>
      <c r="U2116" s="75">
        <v>0</v>
      </c>
      <c r="V2116" s="75" t="s">
        <v>5022</v>
      </c>
      <c r="W2116" s="75">
        <v>-74.916666666666671</v>
      </c>
      <c r="X2116" s="76" t="s">
        <v>220</v>
      </c>
      <c r="Y2116" s="72" t="s">
        <v>6227</v>
      </c>
      <c r="Z2116" s="74" t="s">
        <v>5122</v>
      </c>
      <c r="AA2116" s="70"/>
      <c r="AB2116" s="70"/>
    </row>
    <row r="2117" spans="1:28" ht="20.100000000000001" customHeight="1">
      <c r="A2117" s="72" t="s">
        <v>763</v>
      </c>
      <c r="B2117" s="72" t="s">
        <v>11542</v>
      </c>
      <c r="C2117" s="75">
        <f t="shared" si="33"/>
        <v>35197180</v>
      </c>
      <c r="D2117" s="75" t="e">
        <f>MATCH(C2117,estadored!$B$26:$B$322,0)</f>
        <v>#N/A</v>
      </c>
      <c r="E2117" s="73" t="s">
        <v>11543</v>
      </c>
      <c r="F2117" s="74" t="s">
        <v>5019</v>
      </c>
      <c r="G2117" s="74" t="s">
        <v>19</v>
      </c>
      <c r="H2117" s="74" t="s">
        <v>20</v>
      </c>
      <c r="I2117" s="74" t="s">
        <v>14</v>
      </c>
      <c r="J2117" s="72" t="s">
        <v>15</v>
      </c>
      <c r="K2117" s="72" t="s">
        <v>861</v>
      </c>
      <c r="L2117" s="72" t="s">
        <v>545</v>
      </c>
      <c r="M2117" s="72" t="s">
        <v>8506</v>
      </c>
      <c r="N2117" s="72">
        <v>4</v>
      </c>
      <c r="O2117" s="72">
        <v>49</v>
      </c>
      <c r="P2117" s="72">
        <v>1.2</v>
      </c>
      <c r="Q2117" s="72" t="s">
        <v>5021</v>
      </c>
      <c r="R2117" s="72">
        <v>4.8170000000000002</v>
      </c>
      <c r="S2117" s="72">
        <v>72</v>
      </c>
      <c r="T2117" s="75">
        <v>17</v>
      </c>
      <c r="U2117" s="75">
        <v>29</v>
      </c>
      <c r="V2117" s="75" t="s">
        <v>5022</v>
      </c>
      <c r="W2117" s="75">
        <v>-72.291388888888889</v>
      </c>
      <c r="X2117" s="76" t="s">
        <v>9396</v>
      </c>
      <c r="Y2117" s="72" t="s">
        <v>5668</v>
      </c>
      <c r="Z2117" s="74" t="s">
        <v>18</v>
      </c>
      <c r="AA2117" s="70"/>
      <c r="AB2117" s="70"/>
    </row>
    <row r="2118" spans="1:28" ht="20.100000000000001" customHeight="1">
      <c r="A2118" s="72" t="s">
        <v>564</v>
      </c>
      <c r="B2118" s="72" t="s">
        <v>9225</v>
      </c>
      <c r="C2118" s="75">
        <f t="shared" si="33"/>
        <v>21115160</v>
      </c>
      <c r="D2118" s="75" t="e">
        <f>MATCH(C2118,estadored!$B$26:$B$322,0)</f>
        <v>#N/A</v>
      </c>
      <c r="E2118" s="73" t="s">
        <v>9226</v>
      </c>
      <c r="F2118" s="74" t="s">
        <v>5019</v>
      </c>
      <c r="G2118" s="74" t="s">
        <v>12</v>
      </c>
      <c r="H2118" s="74" t="s">
        <v>57</v>
      </c>
      <c r="I2118" s="74" t="s">
        <v>14</v>
      </c>
      <c r="J2118" s="72" t="s">
        <v>15</v>
      </c>
      <c r="K2118" s="72" t="s">
        <v>621</v>
      </c>
      <c r="L2118" s="72" t="s">
        <v>566</v>
      </c>
      <c r="M2118" s="72" t="s">
        <v>620</v>
      </c>
      <c r="N2118" s="72">
        <v>3</v>
      </c>
      <c r="O2118" s="72">
        <v>7</v>
      </c>
      <c r="P2118" s="72">
        <v>59</v>
      </c>
      <c r="Q2118" s="72" t="s">
        <v>5021</v>
      </c>
      <c r="R2118" s="72">
        <v>3.1330555555555555</v>
      </c>
      <c r="S2118" s="72">
        <v>75</v>
      </c>
      <c r="T2118" s="75">
        <v>4</v>
      </c>
      <c r="U2118" s="75">
        <v>53.5</v>
      </c>
      <c r="V2118" s="75" t="s">
        <v>5022</v>
      </c>
      <c r="W2118" s="75">
        <v>-75.081527777777779</v>
      </c>
      <c r="X2118" s="76" t="s">
        <v>248</v>
      </c>
      <c r="Y2118" s="72" t="s">
        <v>466</v>
      </c>
      <c r="Z2118" s="74" t="s">
        <v>18</v>
      </c>
      <c r="AA2118" s="70"/>
      <c r="AB2118" s="70"/>
    </row>
    <row r="2119" spans="1:28" ht="20.100000000000001" customHeight="1">
      <c r="A2119" s="72" t="s">
        <v>11</v>
      </c>
      <c r="B2119" s="72" t="s">
        <v>6173</v>
      </c>
      <c r="C2119" s="75">
        <f t="shared" si="33"/>
        <v>26240060</v>
      </c>
      <c r="D2119" s="75" t="e">
        <f>MATCH(C2119,estadored!$B$26:$B$322,0)</f>
        <v>#N/A</v>
      </c>
      <c r="E2119" s="73" t="s">
        <v>6174</v>
      </c>
      <c r="F2119" s="74" t="s">
        <v>5019</v>
      </c>
      <c r="G2119" s="74" t="s">
        <v>12</v>
      </c>
      <c r="H2119" s="74" t="s">
        <v>13</v>
      </c>
      <c r="I2119" s="74" t="s">
        <v>14</v>
      </c>
      <c r="J2119" s="72" t="s">
        <v>15</v>
      </c>
      <c r="K2119" s="72" t="s">
        <v>6175</v>
      </c>
      <c r="L2119" s="72" t="s">
        <v>27</v>
      </c>
      <c r="M2119" s="72" t="s">
        <v>6171</v>
      </c>
      <c r="N2119" s="72">
        <v>7</v>
      </c>
      <c r="O2119" s="72">
        <v>50</v>
      </c>
      <c r="P2119" s="72">
        <v>12</v>
      </c>
      <c r="Q2119" s="72" t="s">
        <v>5021</v>
      </c>
      <c r="R2119" s="72">
        <v>7.836666666666666</v>
      </c>
      <c r="S2119" s="72">
        <v>75</v>
      </c>
      <c r="T2119" s="75">
        <v>24</v>
      </c>
      <c r="U2119" s="75">
        <v>54</v>
      </c>
      <c r="V2119" s="75" t="s">
        <v>5022</v>
      </c>
      <c r="W2119" s="75">
        <v>-75.415000000000006</v>
      </c>
      <c r="X2119" s="76" t="s">
        <v>21</v>
      </c>
      <c r="Y2119" s="72" t="s">
        <v>5715</v>
      </c>
      <c r="Z2119" s="74" t="s">
        <v>18</v>
      </c>
      <c r="AA2119" s="70"/>
      <c r="AB2119" s="70"/>
    </row>
    <row r="2120" spans="1:28" ht="20.100000000000001" customHeight="1">
      <c r="A2120" s="72" t="s">
        <v>674</v>
      </c>
      <c r="B2120" s="72" t="s">
        <v>10637</v>
      </c>
      <c r="C2120" s="75">
        <f t="shared" si="33"/>
        <v>29067140</v>
      </c>
      <c r="D2120" s="75" t="e">
        <f>MATCH(C2120,estadored!$B$26:$B$322,0)</f>
        <v>#N/A</v>
      </c>
      <c r="E2120" s="73" t="s">
        <v>10638</v>
      </c>
      <c r="F2120" s="74" t="s">
        <v>5019</v>
      </c>
      <c r="G2120" s="74" t="s">
        <v>19</v>
      </c>
      <c r="H2120" s="74" t="s">
        <v>31</v>
      </c>
      <c r="I2120" s="74" t="s">
        <v>24</v>
      </c>
      <c r="J2120" s="72" t="s">
        <v>15</v>
      </c>
      <c r="K2120" s="72" t="s">
        <v>10517</v>
      </c>
      <c r="L2120" s="72" t="s">
        <v>160</v>
      </c>
      <c r="M2120" s="72" t="s">
        <v>9616</v>
      </c>
      <c r="N2120" s="72">
        <v>10</v>
      </c>
      <c r="O2120" s="72">
        <v>38</v>
      </c>
      <c r="P2120" s="72">
        <v>0</v>
      </c>
      <c r="Q2120" s="72" t="s">
        <v>5021</v>
      </c>
      <c r="R2120" s="72">
        <v>10.633333333333333</v>
      </c>
      <c r="S2120" s="72">
        <v>74</v>
      </c>
      <c r="T2120" s="75">
        <v>9</v>
      </c>
      <c r="U2120" s="75">
        <v>0</v>
      </c>
      <c r="V2120" s="75" t="s">
        <v>5022</v>
      </c>
      <c r="W2120" s="75">
        <v>-74.150000000000006</v>
      </c>
      <c r="X2120" s="76" t="s">
        <v>414</v>
      </c>
      <c r="Y2120" s="72" t="s">
        <v>701</v>
      </c>
      <c r="Z2120" s="74" t="s">
        <v>249</v>
      </c>
      <c r="AA2120" s="70"/>
      <c r="AB2120" s="70"/>
    </row>
    <row r="2121" spans="1:28" ht="20.100000000000001" customHeight="1">
      <c r="A2121" s="72" t="s">
        <v>11</v>
      </c>
      <c r="B2121" s="72" t="s">
        <v>5039</v>
      </c>
      <c r="C2121" s="75">
        <f t="shared" si="33"/>
        <v>11025010</v>
      </c>
      <c r="D2121" s="75" t="e">
        <f>MATCH(C2121,estadored!$B$26:$B$322,0)</f>
        <v>#N/A</v>
      </c>
      <c r="E2121" s="73" t="s">
        <v>5040</v>
      </c>
      <c r="F2121" s="74" t="s">
        <v>5019</v>
      </c>
      <c r="G2121" s="74" t="s">
        <v>12</v>
      </c>
      <c r="H2121" s="74" t="s">
        <v>26</v>
      </c>
      <c r="I2121" s="74" t="s">
        <v>14</v>
      </c>
      <c r="J2121" s="72" t="s">
        <v>15</v>
      </c>
      <c r="K2121" s="72" t="s">
        <v>23</v>
      </c>
      <c r="L2121" s="72" t="s">
        <v>27</v>
      </c>
      <c r="M2121" s="72" t="s">
        <v>5041</v>
      </c>
      <c r="N2121" s="72">
        <v>5</v>
      </c>
      <c r="O2121" s="72">
        <v>52</v>
      </c>
      <c r="P2121" s="72">
        <v>41.9</v>
      </c>
      <c r="Q2121" s="72" t="s">
        <v>5021</v>
      </c>
      <c r="R2121" s="72">
        <v>5.8783055555555563</v>
      </c>
      <c r="S2121" s="72">
        <v>76</v>
      </c>
      <c r="T2121" s="75">
        <v>5</v>
      </c>
      <c r="U2121" s="75">
        <v>3.6</v>
      </c>
      <c r="V2121" s="75" t="s">
        <v>5022</v>
      </c>
      <c r="W2121" s="75">
        <v>-76.084333333333333</v>
      </c>
      <c r="X2121" s="76" t="s">
        <v>5042</v>
      </c>
      <c r="Y2121" s="72" t="s">
        <v>28</v>
      </c>
      <c r="Z2121" s="74" t="s">
        <v>18</v>
      </c>
      <c r="AA2121" s="70"/>
      <c r="AB2121" s="70"/>
    </row>
    <row r="2122" spans="1:28" ht="20.100000000000001" customHeight="1">
      <c r="A2122" s="72" t="s">
        <v>11</v>
      </c>
      <c r="B2122" s="72" t="s">
        <v>5957</v>
      </c>
      <c r="C2122" s="75">
        <f t="shared" si="33"/>
        <v>26190130</v>
      </c>
      <c r="D2122" s="75" t="e">
        <f>MATCH(C2122,estadored!$B$26:$B$322,0)</f>
        <v>#N/A</v>
      </c>
      <c r="E2122" s="73" t="s">
        <v>5958</v>
      </c>
      <c r="F2122" s="74" t="s">
        <v>5019</v>
      </c>
      <c r="G2122" s="74" t="s">
        <v>12</v>
      </c>
      <c r="H2122" s="74" t="s">
        <v>13</v>
      </c>
      <c r="I2122" s="74" t="s">
        <v>24</v>
      </c>
      <c r="J2122" s="72" t="s">
        <v>15</v>
      </c>
      <c r="K2122" s="72" t="s">
        <v>23</v>
      </c>
      <c r="L2122" s="72" t="s">
        <v>16</v>
      </c>
      <c r="M2122" s="72" t="s">
        <v>5028</v>
      </c>
      <c r="N2122" s="72">
        <v>5</v>
      </c>
      <c r="O2122" s="72">
        <v>45</v>
      </c>
      <c r="P2122" s="72">
        <v>0</v>
      </c>
      <c r="Q2122" s="72" t="s">
        <v>5021</v>
      </c>
      <c r="R2122" s="72">
        <v>5.75</v>
      </c>
      <c r="S2122" s="72">
        <v>76</v>
      </c>
      <c r="T2122" s="75">
        <v>6</v>
      </c>
      <c r="U2122" s="75">
        <v>0</v>
      </c>
      <c r="V2122" s="75" t="s">
        <v>5022</v>
      </c>
      <c r="W2122" s="75">
        <v>-76.099999999999994</v>
      </c>
      <c r="X2122" s="76" t="s">
        <v>5505</v>
      </c>
      <c r="Y2122" s="72" t="s">
        <v>5149</v>
      </c>
      <c r="Z2122" s="74" t="s">
        <v>216</v>
      </c>
      <c r="AA2122" s="70"/>
      <c r="AB2122" s="70"/>
    </row>
    <row r="2123" spans="1:28" ht="20.100000000000001" customHeight="1">
      <c r="A2123" s="72" t="s">
        <v>564</v>
      </c>
      <c r="B2123" s="72" t="s">
        <v>9089</v>
      </c>
      <c r="C2123" s="75">
        <f t="shared" si="33"/>
        <v>21097080</v>
      </c>
      <c r="D2123" s="75" t="e">
        <f>MATCH(C2123,estadored!$B$26:$B$322,0)</f>
        <v>#N/A</v>
      </c>
      <c r="E2123" s="73" t="s">
        <v>9090</v>
      </c>
      <c r="F2123" s="74" t="s">
        <v>5019</v>
      </c>
      <c r="G2123" s="74" t="s">
        <v>19</v>
      </c>
      <c r="H2123" s="74" t="s">
        <v>20</v>
      </c>
      <c r="I2123" s="74" t="s">
        <v>24</v>
      </c>
      <c r="J2123" s="72" t="s">
        <v>15</v>
      </c>
      <c r="K2123" s="72" t="s">
        <v>160</v>
      </c>
      <c r="L2123" s="72" t="s">
        <v>566</v>
      </c>
      <c r="M2123" s="72" t="s">
        <v>2086</v>
      </c>
      <c r="N2123" s="72">
        <v>2</v>
      </c>
      <c r="O2123" s="72">
        <v>46</v>
      </c>
      <c r="P2123" s="72">
        <v>0</v>
      </c>
      <c r="Q2123" s="72" t="s">
        <v>5021</v>
      </c>
      <c r="R2123" s="72">
        <v>2.7666666666666666</v>
      </c>
      <c r="S2123" s="72">
        <v>75</v>
      </c>
      <c r="T2123" s="75">
        <v>21</v>
      </c>
      <c r="U2123" s="75">
        <v>0</v>
      </c>
      <c r="V2123" s="75" t="s">
        <v>5022</v>
      </c>
      <c r="W2123" s="75">
        <v>-75.349999999999994</v>
      </c>
      <c r="X2123" s="76" t="s">
        <v>9091</v>
      </c>
      <c r="Y2123" s="72" t="s">
        <v>5474</v>
      </c>
      <c r="Z2123" s="74" t="s">
        <v>5122</v>
      </c>
      <c r="AA2123" s="70"/>
      <c r="AB2123" s="70"/>
    </row>
    <row r="2124" spans="1:28" ht="20.100000000000001" customHeight="1">
      <c r="A2124" s="72" t="s">
        <v>1371</v>
      </c>
      <c r="B2124" s="72" t="s">
        <v>16342</v>
      </c>
      <c r="C2124" s="75">
        <f t="shared" si="33"/>
        <v>35070360</v>
      </c>
      <c r="D2124" s="75" t="e">
        <f>MATCH(C2124,estadored!$B$26:$B$322,0)</f>
        <v>#N/A</v>
      </c>
      <c r="E2124" s="73" t="s">
        <v>16343</v>
      </c>
      <c r="F2124" s="74" t="s">
        <v>5019</v>
      </c>
      <c r="G2124" s="74" t="s">
        <v>12</v>
      </c>
      <c r="H2124" s="74" t="s">
        <v>13</v>
      </c>
      <c r="I2124" s="74" t="s">
        <v>24</v>
      </c>
      <c r="J2124" s="72" t="s">
        <v>15</v>
      </c>
      <c r="K2124" s="72" t="s">
        <v>11374</v>
      </c>
      <c r="L2124" s="72" t="s">
        <v>522</v>
      </c>
      <c r="M2124" s="72" t="s">
        <v>16344</v>
      </c>
      <c r="N2124" s="72">
        <v>5</v>
      </c>
      <c r="O2124" s="72">
        <v>1</v>
      </c>
      <c r="P2124" s="72">
        <v>0</v>
      </c>
      <c r="Q2124" s="72" t="s">
        <v>5021</v>
      </c>
      <c r="R2124" s="72">
        <v>5.0166666666666666</v>
      </c>
      <c r="S2124" s="72">
        <v>73</v>
      </c>
      <c r="T2124" s="75">
        <v>33</v>
      </c>
      <c r="U2124" s="75">
        <v>0</v>
      </c>
      <c r="V2124" s="75" t="s">
        <v>5022</v>
      </c>
      <c r="W2124" s="75">
        <v>-73.55</v>
      </c>
      <c r="X2124" s="76" t="s">
        <v>5830</v>
      </c>
      <c r="Y2124" s="72" t="s">
        <v>10068</v>
      </c>
      <c r="Z2124" s="74" t="s">
        <v>83</v>
      </c>
      <c r="AA2124" s="70"/>
      <c r="AB2124" s="70"/>
    </row>
    <row r="2125" spans="1:28" ht="20.100000000000001" customHeight="1">
      <c r="A2125" s="72" t="s">
        <v>303</v>
      </c>
      <c r="B2125" s="72" t="s">
        <v>7286</v>
      </c>
      <c r="C2125" s="75">
        <f t="shared" si="33"/>
        <v>25027170</v>
      </c>
      <c r="D2125" s="75" t="e">
        <f>MATCH(C2125,estadored!$B$26:$B$322,0)</f>
        <v>#N/A</v>
      </c>
      <c r="E2125" s="73" t="s">
        <v>7287</v>
      </c>
      <c r="F2125" s="74" t="s">
        <v>5019</v>
      </c>
      <c r="G2125" s="74" t="s">
        <v>19</v>
      </c>
      <c r="H2125" s="74" t="s">
        <v>20</v>
      </c>
      <c r="I2125" s="74" t="s">
        <v>24</v>
      </c>
      <c r="J2125" s="72" t="s">
        <v>15</v>
      </c>
      <c r="K2125" s="72" t="s">
        <v>7288</v>
      </c>
      <c r="L2125" s="72" t="s">
        <v>175</v>
      </c>
      <c r="M2125" s="72" t="s">
        <v>7078</v>
      </c>
      <c r="N2125" s="72">
        <v>8</v>
      </c>
      <c r="O2125" s="72">
        <v>53</v>
      </c>
      <c r="P2125" s="72">
        <v>0</v>
      </c>
      <c r="Q2125" s="72" t="s">
        <v>5021</v>
      </c>
      <c r="R2125" s="72">
        <v>8.8833333333333329</v>
      </c>
      <c r="S2125" s="72">
        <v>74</v>
      </c>
      <c r="T2125" s="75">
        <v>28</v>
      </c>
      <c r="U2125" s="75">
        <v>0</v>
      </c>
      <c r="V2125" s="75" t="s">
        <v>5022</v>
      </c>
      <c r="W2125" s="75">
        <v>-74.466666666666669</v>
      </c>
      <c r="X2125" s="76" t="s">
        <v>50</v>
      </c>
      <c r="Y2125" s="72" t="s">
        <v>5794</v>
      </c>
      <c r="Z2125" s="74" t="s">
        <v>5831</v>
      </c>
      <c r="AA2125" s="70"/>
      <c r="AB2125" s="70"/>
    </row>
    <row r="2126" spans="1:28" ht="20.100000000000001" customHeight="1">
      <c r="A2126" s="72" t="s">
        <v>303</v>
      </c>
      <c r="B2126" s="72" t="s">
        <v>7506</v>
      </c>
      <c r="C2126" s="75">
        <f t="shared" si="33"/>
        <v>25028410</v>
      </c>
      <c r="D2126" s="75" t="e">
        <f>MATCH(C2126,estadored!$B$26:$B$322,0)</f>
        <v>#N/A</v>
      </c>
      <c r="E2126" s="73" t="s">
        <v>7507</v>
      </c>
      <c r="F2126" s="74" t="s">
        <v>5019</v>
      </c>
      <c r="G2126" s="74" t="s">
        <v>19</v>
      </c>
      <c r="H2126" s="74" t="s">
        <v>20</v>
      </c>
      <c r="I2126" s="74" t="s">
        <v>24</v>
      </c>
      <c r="J2126" s="72" t="s">
        <v>15</v>
      </c>
      <c r="K2126" s="72" t="s">
        <v>7508</v>
      </c>
      <c r="L2126" s="72" t="s">
        <v>175</v>
      </c>
      <c r="M2126" s="72" t="s">
        <v>7078</v>
      </c>
      <c r="N2126" s="72">
        <v>8</v>
      </c>
      <c r="O2126" s="72">
        <v>53</v>
      </c>
      <c r="P2126" s="72">
        <v>0</v>
      </c>
      <c r="Q2126" s="72" t="s">
        <v>5021</v>
      </c>
      <c r="R2126" s="72">
        <v>8.8833333333333329</v>
      </c>
      <c r="S2126" s="72">
        <v>74</v>
      </c>
      <c r="T2126" s="75">
        <v>27</v>
      </c>
      <c r="U2126" s="75">
        <v>0</v>
      </c>
      <c r="V2126" s="75" t="s">
        <v>5022</v>
      </c>
      <c r="W2126" s="75">
        <v>-74.45</v>
      </c>
      <c r="X2126" s="76" t="s">
        <v>50</v>
      </c>
      <c r="Y2126" s="72" t="s">
        <v>5811</v>
      </c>
      <c r="Z2126" s="74" t="s">
        <v>7372</v>
      </c>
      <c r="AA2126" s="70"/>
      <c r="AB2126" s="70"/>
    </row>
    <row r="2127" spans="1:28" ht="20.100000000000001" customHeight="1">
      <c r="A2127" s="72" t="s">
        <v>1299</v>
      </c>
      <c r="B2127" s="72" t="s">
        <v>15578</v>
      </c>
      <c r="C2127" s="75">
        <f t="shared" si="33"/>
        <v>23020080</v>
      </c>
      <c r="D2127" s="75" t="e">
        <f>MATCH(C2127,estadored!$B$26:$B$322,0)</f>
        <v>#N/A</v>
      </c>
      <c r="E2127" s="73" t="s">
        <v>15579</v>
      </c>
      <c r="F2127" s="74" t="s">
        <v>5019</v>
      </c>
      <c r="G2127" s="74" t="s">
        <v>12</v>
      </c>
      <c r="H2127" s="74" t="s">
        <v>13</v>
      </c>
      <c r="I2127" s="74" t="s">
        <v>14</v>
      </c>
      <c r="J2127" s="72" t="s">
        <v>15</v>
      </c>
      <c r="K2127" s="72" t="s">
        <v>5504</v>
      </c>
      <c r="L2127" s="72" t="s">
        <v>125</v>
      </c>
      <c r="M2127" s="72" t="s">
        <v>524</v>
      </c>
      <c r="N2127" s="72">
        <v>5</v>
      </c>
      <c r="O2127" s="72">
        <v>15</v>
      </c>
      <c r="P2127" s="72">
        <v>56.2</v>
      </c>
      <c r="Q2127" s="72" t="s">
        <v>5021</v>
      </c>
      <c r="R2127" s="72">
        <v>5.2656111111111112</v>
      </c>
      <c r="S2127" s="72">
        <v>75</v>
      </c>
      <c r="T2127" s="75">
        <v>8</v>
      </c>
      <c r="U2127" s="75">
        <v>38.700000000000003</v>
      </c>
      <c r="V2127" s="75" t="s">
        <v>5022</v>
      </c>
      <c r="W2127" s="75">
        <v>-75.144083333333342</v>
      </c>
      <c r="X2127" s="76" t="s">
        <v>15580</v>
      </c>
      <c r="Y2127" s="72" t="s">
        <v>6701</v>
      </c>
      <c r="Z2127" s="74" t="s">
        <v>18</v>
      </c>
      <c r="AA2127" s="70"/>
      <c r="AB2127" s="70"/>
    </row>
    <row r="2128" spans="1:28" ht="20.100000000000001" customHeight="1">
      <c r="A2128" s="72" t="s">
        <v>1031</v>
      </c>
      <c r="B2128" s="72" t="s">
        <v>12356</v>
      </c>
      <c r="C2128" s="75">
        <f t="shared" si="33"/>
        <v>16010110</v>
      </c>
      <c r="D2128" s="75" t="e">
        <f>MATCH(C2128,estadored!$B$26:$B$322,0)</f>
        <v>#N/A</v>
      </c>
      <c r="E2128" s="73" t="s">
        <v>12357</v>
      </c>
      <c r="F2128" s="74" t="s">
        <v>5019</v>
      </c>
      <c r="G2128" s="74" t="s">
        <v>12</v>
      </c>
      <c r="H2128" s="74" t="s">
        <v>13</v>
      </c>
      <c r="I2128" s="74" t="s">
        <v>14</v>
      </c>
      <c r="J2128" s="72" t="s">
        <v>15</v>
      </c>
      <c r="K2128" s="72" t="s">
        <v>1034</v>
      </c>
      <c r="L2128" s="72" t="s">
        <v>492</v>
      </c>
      <c r="M2128" s="72" t="s">
        <v>1037</v>
      </c>
      <c r="N2128" s="72">
        <v>7</v>
      </c>
      <c r="O2128" s="72">
        <v>36</v>
      </c>
      <c r="P2128" s="72">
        <v>46</v>
      </c>
      <c r="Q2128" s="72" t="s">
        <v>5021</v>
      </c>
      <c r="R2128" s="72">
        <v>7.6127777777777776</v>
      </c>
      <c r="S2128" s="72">
        <v>72</v>
      </c>
      <c r="T2128" s="75">
        <v>35</v>
      </c>
      <c r="U2128" s="75">
        <v>27</v>
      </c>
      <c r="V2128" s="75" t="s">
        <v>5022</v>
      </c>
      <c r="W2128" s="75">
        <v>-72.590833333333322</v>
      </c>
      <c r="X2128" s="76" t="s">
        <v>5061</v>
      </c>
      <c r="Y2128" s="72" t="s">
        <v>5302</v>
      </c>
      <c r="Z2128" s="74" t="s">
        <v>18</v>
      </c>
      <c r="AA2128" s="70"/>
      <c r="AB2128" s="70"/>
    </row>
    <row r="2129" spans="1:28" ht="20.100000000000001" customHeight="1">
      <c r="A2129" s="72" t="s">
        <v>493</v>
      </c>
      <c r="B2129" s="72" t="s">
        <v>8295</v>
      </c>
      <c r="C2129" s="75">
        <f t="shared" si="33"/>
        <v>35020030</v>
      </c>
      <c r="D2129" s="75" t="e">
        <f>MATCH(C2129,estadored!$B$26:$B$322,0)</f>
        <v>#N/A</v>
      </c>
      <c r="E2129" s="73" t="s">
        <v>8296</v>
      </c>
      <c r="F2129" s="74" t="s">
        <v>5019</v>
      </c>
      <c r="G2129" s="74" t="s">
        <v>12</v>
      </c>
      <c r="H2129" s="74" t="s">
        <v>13</v>
      </c>
      <c r="I2129" s="74" t="s">
        <v>24</v>
      </c>
      <c r="J2129" s="72" t="s">
        <v>15</v>
      </c>
      <c r="K2129" s="72" t="s">
        <v>524</v>
      </c>
      <c r="L2129" s="72" t="s">
        <v>501</v>
      </c>
      <c r="M2129" s="72" t="s">
        <v>8223</v>
      </c>
      <c r="N2129" s="72">
        <v>4</v>
      </c>
      <c r="O2129" s="72">
        <v>7</v>
      </c>
      <c r="P2129" s="72">
        <v>0</v>
      </c>
      <c r="Q2129" s="72" t="s">
        <v>5021</v>
      </c>
      <c r="R2129" s="72">
        <v>4.1166666666666663</v>
      </c>
      <c r="S2129" s="72">
        <v>73</v>
      </c>
      <c r="T2129" s="75">
        <v>48</v>
      </c>
      <c r="U2129" s="75">
        <v>0</v>
      </c>
      <c r="V2129" s="75" t="s">
        <v>5022</v>
      </c>
      <c r="W2129" s="75">
        <v>-73.8</v>
      </c>
      <c r="X2129" s="76" t="s">
        <v>5221</v>
      </c>
      <c r="Y2129" s="72" t="s">
        <v>6237</v>
      </c>
      <c r="Z2129" s="74" t="s">
        <v>8297</v>
      </c>
      <c r="AA2129" s="70"/>
      <c r="AB2129" s="70"/>
    </row>
    <row r="2130" spans="1:28" ht="20.100000000000001" customHeight="1">
      <c r="A2130" s="72" t="s">
        <v>493</v>
      </c>
      <c r="B2130" s="72" t="s">
        <v>8105</v>
      </c>
      <c r="C2130" s="75">
        <f t="shared" si="33"/>
        <v>32090010</v>
      </c>
      <c r="D2130" s="75" t="e">
        <f>MATCH(C2130,estadored!$B$26:$B$322,0)</f>
        <v>#N/A</v>
      </c>
      <c r="E2130" s="73" t="s">
        <v>8106</v>
      </c>
      <c r="F2130" s="74" t="s">
        <v>5019</v>
      </c>
      <c r="G2130" s="74" t="s">
        <v>12</v>
      </c>
      <c r="H2130" s="74" t="s">
        <v>13</v>
      </c>
      <c r="I2130" s="74" t="s">
        <v>14</v>
      </c>
      <c r="J2130" s="72" t="s">
        <v>15</v>
      </c>
      <c r="K2130" s="72" t="s">
        <v>494</v>
      </c>
      <c r="L2130" s="72" t="s">
        <v>501</v>
      </c>
      <c r="M2130" s="72" t="s">
        <v>8107</v>
      </c>
      <c r="N2130" s="72">
        <v>2</v>
      </c>
      <c r="O2130" s="72">
        <v>53</v>
      </c>
      <c r="P2130" s="72">
        <v>23</v>
      </c>
      <c r="Q2130" s="72" t="s">
        <v>5021</v>
      </c>
      <c r="R2130" s="72">
        <v>2.8897222222222223</v>
      </c>
      <c r="S2130" s="72">
        <v>72</v>
      </c>
      <c r="T2130" s="75">
        <v>7</v>
      </c>
      <c r="U2130" s="75">
        <v>48.4</v>
      </c>
      <c r="V2130" s="75" t="s">
        <v>5022</v>
      </c>
      <c r="W2130" s="75">
        <v>-72.130111111111106</v>
      </c>
      <c r="X2130" s="76" t="s">
        <v>514</v>
      </c>
      <c r="Y2130" s="72" t="s">
        <v>466</v>
      </c>
      <c r="Z2130" s="74" t="s">
        <v>18</v>
      </c>
      <c r="AA2130" s="70"/>
      <c r="AB2130" s="70"/>
    </row>
    <row r="2131" spans="1:28" ht="20.100000000000001" customHeight="1">
      <c r="A2131" s="72" t="s">
        <v>493</v>
      </c>
      <c r="B2131" s="72" t="s">
        <v>8112</v>
      </c>
      <c r="C2131" s="75">
        <f t="shared" si="33"/>
        <v>32097010</v>
      </c>
      <c r="D2131" s="75" t="e">
        <f>MATCH(C2131,estadored!$B$26:$B$322,0)</f>
        <v>#N/A</v>
      </c>
      <c r="E2131" s="73" t="s">
        <v>8113</v>
      </c>
      <c r="F2131" s="74" t="s">
        <v>5019</v>
      </c>
      <c r="G2131" s="74" t="s">
        <v>19</v>
      </c>
      <c r="H2131" s="74" t="s">
        <v>20</v>
      </c>
      <c r="I2131" s="74" t="s">
        <v>14</v>
      </c>
      <c r="J2131" s="72" t="s">
        <v>15</v>
      </c>
      <c r="K2131" s="72" t="s">
        <v>494</v>
      </c>
      <c r="L2131" s="72" t="s">
        <v>501</v>
      </c>
      <c r="M2131" s="72" t="s">
        <v>8107</v>
      </c>
      <c r="N2131" s="72">
        <v>2</v>
      </c>
      <c r="O2131" s="72">
        <v>53</v>
      </c>
      <c r="P2131" s="72">
        <v>23</v>
      </c>
      <c r="Q2131" s="72" t="s">
        <v>5021</v>
      </c>
      <c r="R2131" s="72">
        <v>2.8897222222222223</v>
      </c>
      <c r="S2131" s="72">
        <v>72</v>
      </c>
      <c r="T2131" s="75">
        <v>7</v>
      </c>
      <c r="U2131" s="75">
        <v>48.4</v>
      </c>
      <c r="V2131" s="75" t="s">
        <v>5022</v>
      </c>
      <c r="W2131" s="75">
        <v>-72.130111111111106</v>
      </c>
      <c r="X2131" s="76" t="s">
        <v>514</v>
      </c>
      <c r="Y2131" s="72" t="s">
        <v>5075</v>
      </c>
      <c r="Z2131" s="74" t="s">
        <v>18</v>
      </c>
      <c r="AA2131" s="70"/>
      <c r="AB2131" s="70"/>
    </row>
    <row r="2132" spans="1:28" ht="20.100000000000001" customHeight="1">
      <c r="A2132" s="72" t="s">
        <v>493</v>
      </c>
      <c r="B2132" s="72" t="s">
        <v>8150</v>
      </c>
      <c r="C2132" s="75">
        <f t="shared" si="33"/>
        <v>32150010</v>
      </c>
      <c r="D2132" s="75" t="e">
        <f>MATCH(C2132,estadored!$B$26:$B$322,0)</f>
        <v>#N/A</v>
      </c>
      <c r="E2132" s="73" t="s">
        <v>8151</v>
      </c>
      <c r="F2132" s="74" t="s">
        <v>5019</v>
      </c>
      <c r="G2132" s="74" t="s">
        <v>12</v>
      </c>
      <c r="H2132" s="74" t="s">
        <v>13</v>
      </c>
      <c r="I2132" s="74" t="s">
        <v>24</v>
      </c>
      <c r="J2132" s="72" t="s">
        <v>15</v>
      </c>
      <c r="K2132" s="72" t="s">
        <v>494</v>
      </c>
      <c r="L2132" s="72" t="s">
        <v>494</v>
      </c>
      <c r="M2132" s="72" t="s">
        <v>495</v>
      </c>
      <c r="N2132" s="72">
        <v>2</v>
      </c>
      <c r="O2132" s="72">
        <v>48</v>
      </c>
      <c r="P2132" s="72">
        <v>0</v>
      </c>
      <c r="Q2132" s="72" t="s">
        <v>5021</v>
      </c>
      <c r="R2132" s="72">
        <v>2.8</v>
      </c>
      <c r="S2132" s="72">
        <v>70</v>
      </c>
      <c r="T2132" s="75">
        <v>32</v>
      </c>
      <c r="U2132" s="75">
        <v>0</v>
      </c>
      <c r="V2132" s="75" t="s">
        <v>5022</v>
      </c>
      <c r="W2132" s="75">
        <v>-70.533333333333331</v>
      </c>
      <c r="X2132" s="76" t="s">
        <v>6711</v>
      </c>
      <c r="Y2132" s="72" t="s">
        <v>466</v>
      </c>
      <c r="Z2132" s="74" t="s">
        <v>7008</v>
      </c>
      <c r="AA2132" s="70"/>
      <c r="AB2132" s="70"/>
    </row>
    <row r="2133" spans="1:28" ht="20.100000000000001" customHeight="1">
      <c r="A2133" s="72" t="s">
        <v>493</v>
      </c>
      <c r="B2133" s="72" t="s">
        <v>8166</v>
      </c>
      <c r="C2133" s="75">
        <f t="shared" si="33"/>
        <v>32155010</v>
      </c>
      <c r="D2133" s="75" t="e">
        <f>MATCH(C2133,estadored!$B$26:$B$322,0)</f>
        <v>#N/A</v>
      </c>
      <c r="E2133" s="73" t="s">
        <v>8167</v>
      </c>
      <c r="F2133" s="74" t="s">
        <v>5019</v>
      </c>
      <c r="G2133" s="74" t="s">
        <v>12</v>
      </c>
      <c r="H2133" s="74" t="s">
        <v>26</v>
      </c>
      <c r="I2133" s="74" t="s">
        <v>14</v>
      </c>
      <c r="J2133" s="72" t="s">
        <v>15</v>
      </c>
      <c r="K2133" s="72" t="s">
        <v>494</v>
      </c>
      <c r="L2133" s="72" t="s">
        <v>494</v>
      </c>
      <c r="M2133" s="72" t="s">
        <v>495</v>
      </c>
      <c r="N2133" s="72">
        <v>2</v>
      </c>
      <c r="O2133" s="72">
        <v>48</v>
      </c>
      <c r="P2133" s="72">
        <v>0</v>
      </c>
      <c r="Q2133" s="72" t="s">
        <v>5021</v>
      </c>
      <c r="R2133" s="72">
        <v>2.8</v>
      </c>
      <c r="S2133" s="72">
        <v>70</v>
      </c>
      <c r="T2133" s="75">
        <v>32</v>
      </c>
      <c r="U2133" s="75">
        <v>0</v>
      </c>
      <c r="V2133" s="75" t="s">
        <v>5022</v>
      </c>
      <c r="W2133" s="75">
        <v>-70.533333333333331</v>
      </c>
      <c r="X2133" s="76" t="s">
        <v>6711</v>
      </c>
      <c r="Y2133" s="72" t="s">
        <v>7008</v>
      </c>
      <c r="Z2133" s="74" t="s">
        <v>18</v>
      </c>
      <c r="AA2133" s="70"/>
      <c r="AB2133" s="70"/>
    </row>
    <row r="2134" spans="1:28" ht="20.100000000000001" customHeight="1">
      <c r="A2134" s="72" t="s">
        <v>493</v>
      </c>
      <c r="B2134" s="72" t="s">
        <v>8168</v>
      </c>
      <c r="C2134" s="75">
        <f t="shared" si="33"/>
        <v>32157010</v>
      </c>
      <c r="D2134" s="75" t="e">
        <f>MATCH(C2134,estadored!$B$26:$B$322,0)</f>
        <v>#N/A</v>
      </c>
      <c r="E2134" s="73" t="s">
        <v>8169</v>
      </c>
      <c r="F2134" s="74" t="s">
        <v>5019</v>
      </c>
      <c r="G2134" s="74" t="s">
        <v>19</v>
      </c>
      <c r="H2134" s="74" t="s">
        <v>31</v>
      </c>
      <c r="I2134" s="74" t="s">
        <v>14</v>
      </c>
      <c r="J2134" s="72" t="s">
        <v>15</v>
      </c>
      <c r="K2134" s="72" t="s">
        <v>494</v>
      </c>
      <c r="L2134" s="72" t="s">
        <v>494</v>
      </c>
      <c r="M2134" s="72" t="s">
        <v>495</v>
      </c>
      <c r="N2134" s="72">
        <v>2</v>
      </c>
      <c r="O2134" s="72">
        <v>48</v>
      </c>
      <c r="P2134" s="72">
        <v>0</v>
      </c>
      <c r="Q2134" s="72" t="s">
        <v>5021</v>
      </c>
      <c r="R2134" s="72">
        <v>2.8</v>
      </c>
      <c r="S2134" s="72">
        <v>70</v>
      </c>
      <c r="T2134" s="75">
        <v>32</v>
      </c>
      <c r="U2134" s="75">
        <v>0</v>
      </c>
      <c r="V2134" s="75" t="s">
        <v>5022</v>
      </c>
      <c r="W2134" s="75">
        <v>-70.533333333333331</v>
      </c>
      <c r="X2134" s="76" t="s">
        <v>5674</v>
      </c>
      <c r="Y2134" s="72" t="s">
        <v>5075</v>
      </c>
      <c r="Z2134" s="74" t="s">
        <v>18</v>
      </c>
      <c r="AA2134" s="70"/>
      <c r="AB2134" s="70"/>
    </row>
    <row r="2135" spans="1:28" ht="20.100000000000001" customHeight="1">
      <c r="A2135" s="72" t="s">
        <v>493</v>
      </c>
      <c r="B2135" s="72" t="s">
        <v>8152</v>
      </c>
      <c r="C2135" s="75">
        <f t="shared" si="33"/>
        <v>32150020</v>
      </c>
      <c r="D2135" s="75" t="e">
        <f>MATCH(C2135,estadored!$B$26:$B$322,0)</f>
        <v>#N/A</v>
      </c>
      <c r="E2135" s="73" t="s">
        <v>8153</v>
      </c>
      <c r="F2135" s="74" t="s">
        <v>5019</v>
      </c>
      <c r="G2135" s="74" t="s">
        <v>12</v>
      </c>
      <c r="H2135" s="74" t="s">
        <v>13</v>
      </c>
      <c r="I2135" s="74" t="s">
        <v>24</v>
      </c>
      <c r="J2135" s="72" t="s">
        <v>15</v>
      </c>
      <c r="K2135" s="72" t="s">
        <v>494</v>
      </c>
      <c r="L2135" s="72" t="s">
        <v>496</v>
      </c>
      <c r="M2135" s="72" t="s">
        <v>8154</v>
      </c>
      <c r="N2135" s="72">
        <v>2</v>
      </c>
      <c r="O2135" s="72">
        <v>55</v>
      </c>
      <c r="P2135" s="72">
        <v>0</v>
      </c>
      <c r="Q2135" s="72" t="s">
        <v>5021</v>
      </c>
      <c r="R2135" s="72">
        <v>2.9166666666666665</v>
      </c>
      <c r="S2135" s="72">
        <v>70</v>
      </c>
      <c r="T2135" s="75">
        <v>17</v>
      </c>
      <c r="U2135" s="75">
        <v>0</v>
      </c>
      <c r="V2135" s="75" t="s">
        <v>5022</v>
      </c>
      <c r="W2135" s="75">
        <v>-70.283333333333331</v>
      </c>
      <c r="X2135" s="76" t="s">
        <v>8155</v>
      </c>
      <c r="Y2135" s="72" t="s">
        <v>466</v>
      </c>
      <c r="Z2135" s="74" t="s">
        <v>5295</v>
      </c>
      <c r="AA2135" s="70"/>
      <c r="AB2135" s="70"/>
    </row>
    <row r="2136" spans="1:28" ht="20.100000000000001" customHeight="1">
      <c r="A2136" s="72" t="s">
        <v>493</v>
      </c>
      <c r="B2136" s="72" t="s">
        <v>8170</v>
      </c>
      <c r="C2136" s="75">
        <f t="shared" si="33"/>
        <v>32157020</v>
      </c>
      <c r="D2136" s="75" t="e">
        <f>MATCH(C2136,estadored!$B$26:$B$322,0)</f>
        <v>#N/A</v>
      </c>
      <c r="E2136" s="73" t="s">
        <v>8171</v>
      </c>
      <c r="F2136" s="74" t="s">
        <v>5019</v>
      </c>
      <c r="G2136" s="74" t="s">
        <v>19</v>
      </c>
      <c r="H2136" s="74" t="s">
        <v>20</v>
      </c>
      <c r="I2136" s="74" t="s">
        <v>24</v>
      </c>
      <c r="J2136" s="72" t="s">
        <v>15</v>
      </c>
      <c r="K2136" s="72" t="s">
        <v>494</v>
      </c>
      <c r="L2136" s="72" t="s">
        <v>496</v>
      </c>
      <c r="M2136" s="72" t="s">
        <v>8154</v>
      </c>
      <c r="N2136" s="72">
        <v>2</v>
      </c>
      <c r="O2136" s="72">
        <v>55</v>
      </c>
      <c r="P2136" s="72">
        <v>0</v>
      </c>
      <c r="Q2136" s="72" t="s">
        <v>5021</v>
      </c>
      <c r="R2136" s="72">
        <v>2.9166666666666665</v>
      </c>
      <c r="S2136" s="72">
        <v>70</v>
      </c>
      <c r="T2136" s="75">
        <v>17</v>
      </c>
      <c r="U2136" s="75">
        <v>0</v>
      </c>
      <c r="V2136" s="75" t="s">
        <v>5022</v>
      </c>
      <c r="W2136" s="75">
        <v>-70.283333333333331</v>
      </c>
      <c r="X2136" s="76" t="s">
        <v>8155</v>
      </c>
      <c r="Y2136" s="72" t="s">
        <v>5075</v>
      </c>
      <c r="Z2136" s="74" t="s">
        <v>5820</v>
      </c>
      <c r="AA2136" s="70"/>
      <c r="AB2136" s="70"/>
    </row>
    <row r="2137" spans="1:28" ht="20.100000000000001" customHeight="1">
      <c r="A2137" s="72" t="s">
        <v>1299</v>
      </c>
      <c r="B2137" s="72" t="s">
        <v>14946</v>
      </c>
      <c r="C2137" s="75">
        <f t="shared" si="33"/>
        <v>21170030</v>
      </c>
      <c r="D2137" s="75" t="e">
        <f>MATCH(C2137,estadored!$B$26:$B$322,0)</f>
        <v>#N/A</v>
      </c>
      <c r="E2137" s="73" t="s">
        <v>14947</v>
      </c>
      <c r="F2137" s="74" t="s">
        <v>5019</v>
      </c>
      <c r="G2137" s="74" t="s">
        <v>12</v>
      </c>
      <c r="H2137" s="74" t="s">
        <v>13</v>
      </c>
      <c r="I2137" s="74" t="s">
        <v>14</v>
      </c>
      <c r="J2137" s="72" t="s">
        <v>15</v>
      </c>
      <c r="K2137" s="72" t="s">
        <v>160</v>
      </c>
      <c r="L2137" s="72" t="s">
        <v>637</v>
      </c>
      <c r="M2137" s="72" t="s">
        <v>13963</v>
      </c>
      <c r="N2137" s="72">
        <v>3</v>
      </c>
      <c r="O2137" s="72">
        <v>56</v>
      </c>
      <c r="P2137" s="72">
        <v>50</v>
      </c>
      <c r="Q2137" s="72" t="s">
        <v>5021</v>
      </c>
      <c r="R2137" s="72">
        <v>3.9472222222222224</v>
      </c>
      <c r="S2137" s="72">
        <v>74</v>
      </c>
      <c r="T2137" s="75">
        <v>51</v>
      </c>
      <c r="U2137" s="75">
        <v>24.8</v>
      </c>
      <c r="V2137" s="75" t="s">
        <v>5022</v>
      </c>
      <c r="W2137" s="75">
        <v>-74.856888888888889</v>
      </c>
      <c r="X2137" s="76" t="s">
        <v>1040</v>
      </c>
      <c r="Y2137" s="72" t="s">
        <v>6063</v>
      </c>
      <c r="Z2137" s="74" t="s">
        <v>18</v>
      </c>
      <c r="AA2137" s="70"/>
      <c r="AB2137" s="70"/>
    </row>
    <row r="2138" spans="1:28" ht="20.100000000000001" customHeight="1">
      <c r="A2138" s="72" t="s">
        <v>564</v>
      </c>
      <c r="B2138" s="72" t="s">
        <v>9407</v>
      </c>
      <c r="C2138" s="75">
        <f t="shared" si="33"/>
        <v>44030070</v>
      </c>
      <c r="D2138" s="75" t="e">
        <f>MATCH(C2138,estadored!$B$26:$B$322,0)</f>
        <v>#N/A</v>
      </c>
      <c r="E2138" s="73" t="s">
        <v>9408</v>
      </c>
      <c r="F2138" s="74" t="s">
        <v>5019</v>
      </c>
      <c r="G2138" s="74" t="s">
        <v>12</v>
      </c>
      <c r="H2138" s="74" t="s">
        <v>13</v>
      </c>
      <c r="I2138" s="74" t="s">
        <v>24</v>
      </c>
      <c r="J2138" s="72" t="s">
        <v>15</v>
      </c>
      <c r="K2138" s="72" t="s">
        <v>370</v>
      </c>
      <c r="L2138" s="72" t="s">
        <v>646</v>
      </c>
      <c r="M2138" s="72" t="s">
        <v>647</v>
      </c>
      <c r="N2138" s="72">
        <v>1</v>
      </c>
      <c r="O2138" s="72">
        <v>32</v>
      </c>
      <c r="P2138" s="72">
        <v>0</v>
      </c>
      <c r="Q2138" s="72" t="s">
        <v>5021</v>
      </c>
      <c r="R2138" s="72">
        <v>1.5333333333333332</v>
      </c>
      <c r="S2138" s="72">
        <v>75</v>
      </c>
      <c r="T2138" s="75">
        <v>24</v>
      </c>
      <c r="U2138" s="75">
        <v>0</v>
      </c>
      <c r="V2138" s="75" t="s">
        <v>5022</v>
      </c>
      <c r="W2138" s="75">
        <v>-75.400000000000006</v>
      </c>
      <c r="X2138" s="76" t="s">
        <v>649</v>
      </c>
      <c r="Y2138" s="72" t="s">
        <v>5245</v>
      </c>
      <c r="Z2138" s="74" t="s">
        <v>8762</v>
      </c>
      <c r="AA2138" s="70"/>
      <c r="AB2138" s="70"/>
    </row>
    <row r="2139" spans="1:28" ht="20.100000000000001" customHeight="1">
      <c r="A2139" s="72" t="s">
        <v>1137</v>
      </c>
      <c r="B2139" s="72" t="s">
        <v>14447</v>
      </c>
      <c r="C2139" s="75">
        <f t="shared" si="33"/>
        <v>26130220</v>
      </c>
      <c r="D2139" s="75" t="e">
        <f>MATCH(C2139,estadored!$B$26:$B$322,0)</f>
        <v>#N/A</v>
      </c>
      <c r="E2139" s="73" t="s">
        <v>14448</v>
      </c>
      <c r="F2139" s="74" t="s">
        <v>5019</v>
      </c>
      <c r="G2139" s="74" t="s">
        <v>12</v>
      </c>
      <c r="H2139" s="74" t="s">
        <v>13</v>
      </c>
      <c r="I2139" s="74" t="s">
        <v>14</v>
      </c>
      <c r="J2139" s="72" t="s">
        <v>15</v>
      </c>
      <c r="K2139" s="72" t="s">
        <v>174</v>
      </c>
      <c r="L2139" s="72" t="s">
        <v>1212</v>
      </c>
      <c r="M2139" s="72" t="s">
        <v>150</v>
      </c>
      <c r="N2139" s="72">
        <v>4</v>
      </c>
      <c r="O2139" s="72">
        <v>48</v>
      </c>
      <c r="P2139" s="72">
        <v>43.8</v>
      </c>
      <c r="Q2139" s="72" t="s">
        <v>5021</v>
      </c>
      <c r="R2139" s="72">
        <v>4.8121666666666663</v>
      </c>
      <c r="S2139" s="72">
        <v>75</v>
      </c>
      <c r="T2139" s="75">
        <v>50</v>
      </c>
      <c r="U2139" s="75">
        <v>35</v>
      </c>
      <c r="V2139" s="75" t="s">
        <v>5022</v>
      </c>
      <c r="W2139" s="75">
        <v>-75.843055555555551</v>
      </c>
      <c r="X2139" s="76" t="s">
        <v>5674</v>
      </c>
      <c r="Y2139" s="72" t="s">
        <v>6333</v>
      </c>
      <c r="Z2139" s="74" t="s">
        <v>18</v>
      </c>
      <c r="AA2139" s="70"/>
      <c r="AB2139" s="70"/>
    </row>
    <row r="2140" spans="1:28" ht="20.100000000000001" customHeight="1">
      <c r="A2140" s="72" t="s">
        <v>303</v>
      </c>
      <c r="B2140" s="72" t="s">
        <v>6657</v>
      </c>
      <c r="C2140" s="75">
        <f t="shared" si="33"/>
        <v>13065020</v>
      </c>
      <c r="D2140" s="75" t="e">
        <f>MATCH(C2140,estadored!$B$26:$B$322,0)</f>
        <v>#N/A</v>
      </c>
      <c r="E2140" s="73" t="s">
        <v>6658</v>
      </c>
      <c r="F2140" s="74" t="s">
        <v>5019</v>
      </c>
      <c r="G2140" s="74" t="s">
        <v>12</v>
      </c>
      <c r="H2140" s="74" t="s">
        <v>26</v>
      </c>
      <c r="I2140" s="74" t="s">
        <v>14</v>
      </c>
      <c r="J2140" s="72" t="s">
        <v>15</v>
      </c>
      <c r="K2140" s="72" t="s">
        <v>6659</v>
      </c>
      <c r="L2140" s="72" t="s">
        <v>123</v>
      </c>
      <c r="M2140" s="72" t="s">
        <v>327</v>
      </c>
      <c r="N2140" s="72">
        <v>8</v>
      </c>
      <c r="O2140" s="72">
        <v>24</v>
      </c>
      <c r="P2140" s="72">
        <v>38</v>
      </c>
      <c r="Q2140" s="72" t="s">
        <v>5021</v>
      </c>
      <c r="R2140" s="72">
        <v>8.4105555555555558</v>
      </c>
      <c r="S2140" s="72">
        <v>75</v>
      </c>
      <c r="T2140" s="75">
        <v>53</v>
      </c>
      <c r="U2140" s="75">
        <v>4</v>
      </c>
      <c r="V2140" s="75" t="s">
        <v>5022</v>
      </c>
      <c r="W2140" s="75">
        <v>-75.884444444444455</v>
      </c>
      <c r="X2140" s="76" t="s">
        <v>51</v>
      </c>
      <c r="Y2140" s="72" t="s">
        <v>5956</v>
      </c>
      <c r="Z2140" s="74" t="s">
        <v>18</v>
      </c>
      <c r="AA2140" s="70"/>
      <c r="AB2140" s="70"/>
    </row>
    <row r="2141" spans="1:28" ht="20.100000000000001" customHeight="1">
      <c r="A2141" s="72" t="s">
        <v>303</v>
      </c>
      <c r="B2141" s="72" t="s">
        <v>6666</v>
      </c>
      <c r="C2141" s="75">
        <f t="shared" si="33"/>
        <v>13067040</v>
      </c>
      <c r="D2141" s="75" t="e">
        <f>MATCH(C2141,estadored!$B$26:$B$322,0)</f>
        <v>#N/A</v>
      </c>
      <c r="E2141" s="73" t="s">
        <v>6667</v>
      </c>
      <c r="F2141" s="74" t="s">
        <v>5019</v>
      </c>
      <c r="G2141" s="74" t="s">
        <v>19</v>
      </c>
      <c r="H2141" s="74" t="s">
        <v>20</v>
      </c>
      <c r="I2141" s="74" t="s">
        <v>14</v>
      </c>
      <c r="J2141" s="72" t="s">
        <v>15</v>
      </c>
      <c r="K2141" s="72" t="s">
        <v>6668</v>
      </c>
      <c r="L2141" s="72" t="s">
        <v>123</v>
      </c>
      <c r="M2141" s="72" t="s">
        <v>327</v>
      </c>
      <c r="N2141" s="72">
        <v>8</v>
      </c>
      <c r="O2141" s="72">
        <v>24</v>
      </c>
      <c r="P2141" s="72">
        <v>37</v>
      </c>
      <c r="Q2141" s="72" t="s">
        <v>5021</v>
      </c>
      <c r="R2141" s="72">
        <v>8.4102777777777789</v>
      </c>
      <c r="S2141" s="72">
        <v>75</v>
      </c>
      <c r="T2141" s="75">
        <v>53</v>
      </c>
      <c r="U2141" s="75">
        <v>42</v>
      </c>
      <c r="V2141" s="75" t="s">
        <v>5022</v>
      </c>
      <c r="W2141" s="75">
        <v>-75.89500000000001</v>
      </c>
      <c r="X2141" s="76" t="s">
        <v>51</v>
      </c>
      <c r="Y2141" s="72" t="s">
        <v>329</v>
      </c>
      <c r="Z2141" s="74" t="s">
        <v>18</v>
      </c>
      <c r="AA2141" s="70"/>
      <c r="AB2141" s="70"/>
    </row>
    <row r="2142" spans="1:28" ht="20.100000000000001" customHeight="1">
      <c r="A2142" s="72" t="s">
        <v>1299</v>
      </c>
      <c r="B2142" s="72" t="s">
        <v>15099</v>
      </c>
      <c r="C2142" s="75">
        <f t="shared" si="33"/>
        <v>21215090</v>
      </c>
      <c r="D2142" s="75" t="e">
        <f>MATCH(C2142,estadored!$B$26:$B$322,0)</f>
        <v>#N/A</v>
      </c>
      <c r="E2142" s="73" t="s">
        <v>15100</v>
      </c>
      <c r="F2142" s="74" t="s">
        <v>5019</v>
      </c>
      <c r="G2142" s="74" t="s">
        <v>12</v>
      </c>
      <c r="H2142" s="74" t="s">
        <v>26</v>
      </c>
      <c r="I2142" s="74" t="s">
        <v>24</v>
      </c>
      <c r="J2142" s="72" t="s">
        <v>15</v>
      </c>
      <c r="K2142" s="72" t="s">
        <v>14969</v>
      </c>
      <c r="L2142" s="72" t="s">
        <v>637</v>
      </c>
      <c r="M2142" s="72" t="s">
        <v>1317</v>
      </c>
      <c r="N2142" s="72">
        <v>4</v>
      </c>
      <c r="O2142" s="72">
        <v>13</v>
      </c>
      <c r="P2142" s="72">
        <v>0</v>
      </c>
      <c r="Q2142" s="72" t="s">
        <v>5021</v>
      </c>
      <c r="R2142" s="72">
        <v>4.2166666666666668</v>
      </c>
      <c r="S2142" s="72">
        <v>74</v>
      </c>
      <c r="T2142" s="75">
        <v>56</v>
      </c>
      <c r="U2142" s="75">
        <v>0</v>
      </c>
      <c r="V2142" s="75" t="s">
        <v>5022</v>
      </c>
      <c r="W2142" s="75">
        <v>-74.933333333333337</v>
      </c>
      <c r="X2142" s="76" t="s">
        <v>13743</v>
      </c>
      <c r="Y2142" s="72" t="s">
        <v>11743</v>
      </c>
      <c r="Z2142" s="74" t="s">
        <v>5317</v>
      </c>
      <c r="AA2142" s="70"/>
      <c r="AB2142" s="70"/>
    </row>
    <row r="2143" spans="1:28" ht="20.100000000000001" customHeight="1">
      <c r="A2143" s="72" t="s">
        <v>1031</v>
      </c>
      <c r="B2143" s="72" t="s">
        <v>12741</v>
      </c>
      <c r="C2143" s="75">
        <f t="shared" si="33"/>
        <v>16050290</v>
      </c>
      <c r="D2143" s="75" t="e">
        <f>MATCH(C2143,estadored!$B$26:$B$322,0)</f>
        <v>#N/A</v>
      </c>
      <c r="E2143" s="73" t="s">
        <v>12742</v>
      </c>
      <c r="F2143" s="74" t="s">
        <v>5019</v>
      </c>
      <c r="G2143" s="74" t="s">
        <v>12</v>
      </c>
      <c r="H2143" s="74" t="s">
        <v>67</v>
      </c>
      <c r="I2143" s="74" t="s">
        <v>14</v>
      </c>
      <c r="J2143" s="72" t="s">
        <v>15</v>
      </c>
      <c r="K2143" s="72" t="s">
        <v>1062</v>
      </c>
      <c r="L2143" s="72" t="s">
        <v>492</v>
      </c>
      <c r="M2143" s="72" t="s">
        <v>12743</v>
      </c>
      <c r="N2143" s="72">
        <v>8</v>
      </c>
      <c r="O2143" s="72">
        <v>24</v>
      </c>
      <c r="P2143" s="72">
        <v>28</v>
      </c>
      <c r="Q2143" s="72" t="s">
        <v>5021</v>
      </c>
      <c r="R2143" s="72">
        <v>8.4077777777777776</v>
      </c>
      <c r="S2143" s="72">
        <v>73</v>
      </c>
      <c r="T2143" s="75">
        <v>12</v>
      </c>
      <c r="U2143" s="75">
        <v>49</v>
      </c>
      <c r="V2143" s="75" t="s">
        <v>5022</v>
      </c>
      <c r="W2143" s="75">
        <v>-73.213611111111121</v>
      </c>
      <c r="X2143" s="76" t="s">
        <v>5990</v>
      </c>
      <c r="Y2143" s="72" t="s">
        <v>12602</v>
      </c>
      <c r="Z2143" s="74" t="s">
        <v>18</v>
      </c>
      <c r="AA2143" s="70"/>
      <c r="AB2143" s="70"/>
    </row>
    <row r="2144" spans="1:28" ht="20.100000000000001" customHeight="1">
      <c r="A2144" s="72" t="s">
        <v>1031</v>
      </c>
      <c r="B2144" s="72" t="s">
        <v>12757</v>
      </c>
      <c r="C2144" s="75">
        <f t="shared" si="33"/>
        <v>16055080</v>
      </c>
      <c r="D2144" s="75" t="e">
        <f>MATCH(C2144,estadored!$B$26:$B$322,0)</f>
        <v>#N/A</v>
      </c>
      <c r="E2144" s="73" t="s">
        <v>12758</v>
      </c>
      <c r="F2144" s="74" t="s">
        <v>5019</v>
      </c>
      <c r="G2144" s="74" t="s">
        <v>12</v>
      </c>
      <c r="H2144" s="74" t="s">
        <v>67</v>
      </c>
      <c r="I2144" s="74" t="s">
        <v>24</v>
      </c>
      <c r="J2144" s="72" t="s">
        <v>15</v>
      </c>
      <c r="K2144" s="72" t="s">
        <v>1062</v>
      </c>
      <c r="L2144" s="72" t="s">
        <v>492</v>
      </c>
      <c r="M2144" s="72" t="s">
        <v>12743</v>
      </c>
      <c r="N2144" s="72">
        <v>8</v>
      </c>
      <c r="O2144" s="72">
        <v>24</v>
      </c>
      <c r="P2144" s="72">
        <v>28</v>
      </c>
      <c r="Q2144" s="72" t="s">
        <v>5021</v>
      </c>
      <c r="R2144" s="72">
        <v>8.4077777777777776</v>
      </c>
      <c r="S2144" s="72">
        <v>73</v>
      </c>
      <c r="T2144" s="75">
        <v>12</v>
      </c>
      <c r="U2144" s="75">
        <v>49</v>
      </c>
      <c r="V2144" s="75" t="s">
        <v>5022</v>
      </c>
      <c r="W2144" s="75">
        <v>-73.213611111111121</v>
      </c>
      <c r="X2144" s="76" t="s">
        <v>5990</v>
      </c>
      <c r="Y2144" s="72" t="s">
        <v>6954</v>
      </c>
      <c r="Z2144" s="74" t="s">
        <v>12602</v>
      </c>
      <c r="AA2144" s="70"/>
      <c r="AB2144" s="70"/>
    </row>
    <row r="2145" spans="1:28" ht="20.100000000000001" customHeight="1">
      <c r="A2145" s="72" t="s">
        <v>1031</v>
      </c>
      <c r="B2145" s="72" t="s">
        <v>12773</v>
      </c>
      <c r="C2145" s="75">
        <f t="shared" si="33"/>
        <v>16057020</v>
      </c>
      <c r="D2145" s="75" t="e">
        <f>MATCH(C2145,estadored!$B$26:$B$322,0)</f>
        <v>#N/A</v>
      </c>
      <c r="E2145" s="73" t="s">
        <v>12774</v>
      </c>
      <c r="F2145" s="74" t="s">
        <v>5019</v>
      </c>
      <c r="G2145" s="74" t="s">
        <v>19</v>
      </c>
      <c r="H2145" s="74" t="s">
        <v>31</v>
      </c>
      <c r="I2145" s="74" t="s">
        <v>24</v>
      </c>
      <c r="J2145" s="72" t="s">
        <v>15</v>
      </c>
      <c r="K2145" s="72" t="s">
        <v>12711</v>
      </c>
      <c r="L2145" s="72" t="s">
        <v>492</v>
      </c>
      <c r="M2145" s="72" t="s">
        <v>12633</v>
      </c>
      <c r="N2145" s="72">
        <v>8</v>
      </c>
      <c r="O2145" s="72">
        <v>2</v>
      </c>
      <c r="P2145" s="72">
        <v>39</v>
      </c>
      <c r="Q2145" s="72" t="s">
        <v>5021</v>
      </c>
      <c r="R2145" s="72">
        <v>8.0441666666666674</v>
      </c>
      <c r="S2145" s="72">
        <v>73</v>
      </c>
      <c r="T2145" s="75">
        <v>11</v>
      </c>
      <c r="U2145" s="75">
        <v>31</v>
      </c>
      <c r="V2145" s="75" t="s">
        <v>5022</v>
      </c>
      <c r="W2145" s="75">
        <v>-73.191944444444445</v>
      </c>
      <c r="X2145" s="76" t="s">
        <v>9123</v>
      </c>
      <c r="Y2145" s="72" t="s">
        <v>650</v>
      </c>
      <c r="Z2145" s="74" t="s">
        <v>12775</v>
      </c>
      <c r="AA2145" s="70"/>
      <c r="AB2145" s="70"/>
    </row>
    <row r="2146" spans="1:28" ht="20.100000000000001" customHeight="1">
      <c r="A2146" s="72" t="s">
        <v>564</v>
      </c>
      <c r="B2146" s="72" t="s">
        <v>3268</v>
      </c>
      <c r="C2146" s="75">
        <f t="shared" si="33"/>
        <v>21015060</v>
      </c>
      <c r="D2146" s="75">
        <f>MATCH(C2146,estadored!$B$26:$B$322,0)</f>
        <v>121</v>
      </c>
      <c r="E2146" s="73" t="s">
        <v>579</v>
      </c>
      <c r="F2146" s="74" t="s">
        <v>38</v>
      </c>
      <c r="G2146" s="74" t="s">
        <v>12</v>
      </c>
      <c r="H2146" s="74" t="s">
        <v>57</v>
      </c>
      <c r="I2146" s="74" t="s">
        <v>14</v>
      </c>
      <c r="J2146" s="72" t="s">
        <v>15</v>
      </c>
      <c r="K2146" s="72" t="s">
        <v>565</v>
      </c>
      <c r="L2146" s="72" t="s">
        <v>566</v>
      </c>
      <c r="M2146" s="72" t="s">
        <v>567</v>
      </c>
      <c r="N2146" s="72">
        <v>2</v>
      </c>
      <c r="O2146" s="72">
        <v>13</v>
      </c>
      <c r="P2146" s="72">
        <v>16</v>
      </c>
      <c r="Q2146" s="72" t="s">
        <v>5021</v>
      </c>
      <c r="R2146" s="72">
        <v>2.221111111111111</v>
      </c>
      <c r="S2146" s="72">
        <v>76</v>
      </c>
      <c r="T2146" s="75">
        <v>7</v>
      </c>
      <c r="U2146" s="75">
        <v>8</v>
      </c>
      <c r="V2146" s="75" t="s">
        <v>5022</v>
      </c>
      <c r="W2146" s="75">
        <v>-76.118888888888875</v>
      </c>
      <c r="X2146" s="76" t="s">
        <v>222</v>
      </c>
      <c r="Y2146" s="72" t="s">
        <v>580</v>
      </c>
      <c r="Z2146" s="74" t="s">
        <v>18</v>
      </c>
      <c r="AA2146" s="70"/>
      <c r="AB2146" s="70"/>
    </row>
    <row r="2147" spans="1:28" ht="20.100000000000001" customHeight="1">
      <c r="A2147" s="72" t="s">
        <v>1137</v>
      </c>
      <c r="B2147" s="72" t="s">
        <v>14675</v>
      </c>
      <c r="C2147" s="75">
        <f t="shared" si="33"/>
        <v>26170270</v>
      </c>
      <c r="D2147" s="75" t="e">
        <f>MATCH(C2147,estadored!$B$26:$B$322,0)</f>
        <v>#N/A</v>
      </c>
      <c r="E2147" s="73" t="s">
        <v>14676</v>
      </c>
      <c r="F2147" s="74" t="s">
        <v>5019</v>
      </c>
      <c r="G2147" s="74" t="s">
        <v>12</v>
      </c>
      <c r="H2147" s="74" t="s">
        <v>13</v>
      </c>
      <c r="I2147" s="74" t="s">
        <v>14</v>
      </c>
      <c r="J2147" s="72" t="s">
        <v>15</v>
      </c>
      <c r="K2147" s="72" t="s">
        <v>14677</v>
      </c>
      <c r="L2147" s="72" t="s">
        <v>125</v>
      </c>
      <c r="M2147" s="72" t="s">
        <v>1212</v>
      </c>
      <c r="N2147" s="72">
        <v>5</v>
      </c>
      <c r="O2147" s="72">
        <v>8</v>
      </c>
      <c r="P2147" s="72">
        <v>0</v>
      </c>
      <c r="Q2147" s="72" t="s">
        <v>5021</v>
      </c>
      <c r="R2147" s="72">
        <v>5.1333333333333337</v>
      </c>
      <c r="S2147" s="72">
        <v>75</v>
      </c>
      <c r="T2147" s="75">
        <v>43</v>
      </c>
      <c r="U2147" s="75">
        <v>0</v>
      </c>
      <c r="V2147" s="75" t="s">
        <v>5022</v>
      </c>
      <c r="W2147" s="75">
        <v>-75.716666666666669</v>
      </c>
      <c r="X2147" s="76" t="s">
        <v>158</v>
      </c>
      <c r="Y2147" s="72" t="s">
        <v>7029</v>
      </c>
      <c r="Z2147" s="74" t="s">
        <v>18</v>
      </c>
      <c r="AA2147" s="70"/>
      <c r="AB2147" s="70"/>
    </row>
    <row r="2148" spans="1:28" ht="20.100000000000001" customHeight="1">
      <c r="A2148" s="72" t="s">
        <v>1137</v>
      </c>
      <c r="B2148" s="72" t="s">
        <v>14689</v>
      </c>
      <c r="C2148" s="75">
        <f t="shared" si="33"/>
        <v>26177020</v>
      </c>
      <c r="D2148" s="75" t="e">
        <f>MATCH(C2148,estadored!$B$26:$B$322,0)</f>
        <v>#N/A</v>
      </c>
      <c r="E2148" s="73" t="s">
        <v>14690</v>
      </c>
      <c r="F2148" s="74" t="s">
        <v>5019</v>
      </c>
      <c r="G2148" s="74" t="s">
        <v>19</v>
      </c>
      <c r="H2148" s="74" t="s">
        <v>20</v>
      </c>
      <c r="I2148" s="74" t="s">
        <v>24</v>
      </c>
      <c r="J2148" s="72" t="s">
        <v>15</v>
      </c>
      <c r="K2148" s="72" t="s">
        <v>14677</v>
      </c>
      <c r="L2148" s="72" t="s">
        <v>125</v>
      </c>
      <c r="M2148" s="72" t="s">
        <v>1212</v>
      </c>
      <c r="N2148" s="72">
        <v>5</v>
      </c>
      <c r="O2148" s="72">
        <v>8</v>
      </c>
      <c r="P2148" s="72">
        <v>0</v>
      </c>
      <c r="Q2148" s="72" t="s">
        <v>5021</v>
      </c>
      <c r="R2148" s="72">
        <v>5.1333333333333337</v>
      </c>
      <c r="S2148" s="72">
        <v>75</v>
      </c>
      <c r="T2148" s="75">
        <v>43</v>
      </c>
      <c r="U2148" s="75">
        <v>0</v>
      </c>
      <c r="V2148" s="75" t="s">
        <v>5022</v>
      </c>
      <c r="W2148" s="75">
        <v>-75.716666666666669</v>
      </c>
      <c r="X2148" s="76" t="s">
        <v>158</v>
      </c>
      <c r="Y2148" s="72" t="s">
        <v>7029</v>
      </c>
      <c r="Z2148" s="74" t="s">
        <v>11223</v>
      </c>
      <c r="AA2148" s="70"/>
      <c r="AB2148" s="70"/>
    </row>
    <row r="2149" spans="1:28" ht="20.100000000000001" customHeight="1">
      <c r="A2149" s="72" t="s">
        <v>11</v>
      </c>
      <c r="B2149" s="72" t="s">
        <v>6391</v>
      </c>
      <c r="C2149" s="75">
        <f t="shared" si="33"/>
        <v>27020280</v>
      </c>
      <c r="D2149" s="75" t="e">
        <f>MATCH(C2149,estadored!$B$26:$B$322,0)</f>
        <v>#N/A</v>
      </c>
      <c r="E2149" s="73" t="s">
        <v>6392</v>
      </c>
      <c r="F2149" s="74" t="s">
        <v>5019</v>
      </c>
      <c r="G2149" s="74" t="s">
        <v>12</v>
      </c>
      <c r="H2149" s="74" t="s">
        <v>13</v>
      </c>
      <c r="I2149" s="74" t="s">
        <v>24</v>
      </c>
      <c r="J2149" s="72" t="s">
        <v>15</v>
      </c>
      <c r="K2149" s="72" t="s">
        <v>184</v>
      </c>
      <c r="L2149" s="72" t="s">
        <v>27</v>
      </c>
      <c r="M2149" s="72" t="s">
        <v>251</v>
      </c>
      <c r="N2149" s="72">
        <v>7</v>
      </c>
      <c r="O2149" s="72">
        <v>15</v>
      </c>
      <c r="P2149" s="72">
        <v>0</v>
      </c>
      <c r="Q2149" s="72" t="s">
        <v>5021</v>
      </c>
      <c r="R2149" s="72">
        <v>7.25</v>
      </c>
      <c r="S2149" s="72">
        <v>75</v>
      </c>
      <c r="T2149" s="75">
        <v>16</v>
      </c>
      <c r="U2149" s="75">
        <v>0</v>
      </c>
      <c r="V2149" s="75" t="s">
        <v>5022</v>
      </c>
      <c r="W2149" s="75">
        <v>-75.266666666666666</v>
      </c>
      <c r="X2149" s="76" t="s">
        <v>6393</v>
      </c>
      <c r="Y2149" s="72" t="s">
        <v>5266</v>
      </c>
      <c r="Z2149" s="74" t="s">
        <v>6227</v>
      </c>
      <c r="AA2149" s="70"/>
      <c r="AB2149" s="70"/>
    </row>
    <row r="2150" spans="1:28" ht="20.100000000000001" customHeight="1">
      <c r="A2150" s="72" t="s">
        <v>493</v>
      </c>
      <c r="B2150" s="72" t="s">
        <v>8477</v>
      </c>
      <c r="C2150" s="75">
        <f t="shared" si="33"/>
        <v>35125010</v>
      </c>
      <c r="D2150" s="75" t="e">
        <f>MATCH(C2150,estadored!$B$26:$B$322,0)</f>
        <v>#N/A</v>
      </c>
      <c r="E2150" s="73" t="s">
        <v>8478</v>
      </c>
      <c r="F2150" s="74" t="s">
        <v>5019</v>
      </c>
      <c r="G2150" s="74" t="s">
        <v>12</v>
      </c>
      <c r="H2150" s="74" t="s">
        <v>26</v>
      </c>
      <c r="I2150" s="74" t="s">
        <v>14</v>
      </c>
      <c r="J2150" s="72" t="s">
        <v>15</v>
      </c>
      <c r="K2150" s="72" t="s">
        <v>8479</v>
      </c>
      <c r="L2150" s="72" t="s">
        <v>501</v>
      </c>
      <c r="M2150" s="72" t="s">
        <v>518</v>
      </c>
      <c r="N2150" s="72">
        <v>4</v>
      </c>
      <c r="O2150" s="72">
        <v>20</v>
      </c>
      <c r="P2150" s="72">
        <v>26</v>
      </c>
      <c r="Q2150" s="72" t="s">
        <v>5021</v>
      </c>
      <c r="R2150" s="72">
        <v>4.3405555555555555</v>
      </c>
      <c r="S2150" s="72">
        <v>72</v>
      </c>
      <c r="T2150" s="75">
        <v>9</v>
      </c>
      <c r="U2150" s="75">
        <v>22.9</v>
      </c>
      <c r="V2150" s="75" t="s">
        <v>5022</v>
      </c>
      <c r="W2150" s="75">
        <v>-72.15636111111111</v>
      </c>
      <c r="X2150" s="76" t="s">
        <v>90</v>
      </c>
      <c r="Y2150" s="72" t="s">
        <v>22</v>
      </c>
      <c r="Z2150" s="74" t="s">
        <v>18</v>
      </c>
      <c r="AA2150" s="70"/>
      <c r="AB2150" s="70"/>
    </row>
    <row r="2151" spans="1:28" ht="20.100000000000001" customHeight="1">
      <c r="A2151" s="72" t="s">
        <v>11</v>
      </c>
      <c r="B2151" s="72" t="s">
        <v>5782</v>
      </c>
      <c r="C2151" s="75">
        <f t="shared" si="33"/>
        <v>25027050</v>
      </c>
      <c r="D2151" s="75" t="e">
        <f>MATCH(C2151,estadored!$B$26:$B$322,0)</f>
        <v>#N/A</v>
      </c>
      <c r="E2151" s="73" t="s">
        <v>5783</v>
      </c>
      <c r="F2151" s="74" t="s">
        <v>5019</v>
      </c>
      <c r="G2151" s="74" t="s">
        <v>19</v>
      </c>
      <c r="H2151" s="74" t="s">
        <v>31</v>
      </c>
      <c r="I2151" s="74" t="s">
        <v>14</v>
      </c>
      <c r="J2151" s="72" t="s">
        <v>15</v>
      </c>
      <c r="K2151" s="72" t="s">
        <v>174</v>
      </c>
      <c r="L2151" s="72" t="s">
        <v>27</v>
      </c>
      <c r="M2151" s="72" t="s">
        <v>179</v>
      </c>
      <c r="N2151" s="72">
        <v>8</v>
      </c>
      <c r="O2151" s="72">
        <v>1</v>
      </c>
      <c r="P2151" s="72">
        <v>31.6</v>
      </c>
      <c r="Q2151" s="72" t="s">
        <v>5021</v>
      </c>
      <c r="R2151" s="72">
        <v>8.0254444444444459</v>
      </c>
      <c r="S2151" s="72">
        <v>75</v>
      </c>
      <c r="T2151" s="75">
        <v>5</v>
      </c>
      <c r="U2151" s="75">
        <v>23.1</v>
      </c>
      <c r="V2151" s="75" t="s">
        <v>5022</v>
      </c>
      <c r="W2151" s="75">
        <v>-75.089749999999995</v>
      </c>
      <c r="X2151" s="76" t="s">
        <v>60</v>
      </c>
      <c r="Y2151" s="72" t="s">
        <v>5092</v>
      </c>
      <c r="Z2151" s="74" t="s">
        <v>18</v>
      </c>
      <c r="AA2151" s="70"/>
      <c r="AB2151" s="70"/>
    </row>
    <row r="2152" spans="1:28" ht="20.100000000000001" customHeight="1">
      <c r="A2152" s="72" t="s">
        <v>674</v>
      </c>
      <c r="B2152" s="72" t="s">
        <v>10347</v>
      </c>
      <c r="C2152" s="75">
        <f t="shared" si="33"/>
        <v>28030060</v>
      </c>
      <c r="D2152" s="75" t="e">
        <f>MATCH(C2152,estadored!$B$26:$B$322,0)</f>
        <v>#N/A</v>
      </c>
      <c r="E2152" s="73" t="s">
        <v>10348</v>
      </c>
      <c r="F2152" s="74" t="s">
        <v>5019</v>
      </c>
      <c r="G2152" s="74" t="s">
        <v>12</v>
      </c>
      <c r="H2152" s="74" t="s">
        <v>13</v>
      </c>
      <c r="I2152" s="74" t="s">
        <v>24</v>
      </c>
      <c r="J2152" s="72" t="s">
        <v>15</v>
      </c>
      <c r="K2152" s="72" t="s">
        <v>10349</v>
      </c>
      <c r="L2152" s="72" t="s">
        <v>424</v>
      </c>
      <c r="M2152" s="72" t="s">
        <v>732</v>
      </c>
      <c r="N2152" s="72">
        <v>10</v>
      </c>
      <c r="O2152" s="72">
        <v>10</v>
      </c>
      <c r="P2152" s="72">
        <v>0</v>
      </c>
      <c r="Q2152" s="72" t="s">
        <v>5021</v>
      </c>
      <c r="R2152" s="72">
        <v>10.166666666666666</v>
      </c>
      <c r="S2152" s="72">
        <v>73</v>
      </c>
      <c r="T2152" s="75">
        <v>36</v>
      </c>
      <c r="U2152" s="75">
        <v>0</v>
      </c>
      <c r="V2152" s="75" t="s">
        <v>5022</v>
      </c>
      <c r="W2152" s="75">
        <v>-73.599999999999994</v>
      </c>
      <c r="X2152" s="76" t="s">
        <v>119</v>
      </c>
      <c r="Y2152" s="72" t="s">
        <v>6497</v>
      </c>
      <c r="Z2152" s="74" t="s">
        <v>8405</v>
      </c>
      <c r="AA2152" s="70"/>
      <c r="AB2152" s="70"/>
    </row>
    <row r="2153" spans="1:28" ht="20.100000000000001" customHeight="1">
      <c r="A2153" s="72" t="s">
        <v>11</v>
      </c>
      <c r="B2153" s="72" t="s">
        <v>5837</v>
      </c>
      <c r="C2153" s="75">
        <f t="shared" si="33"/>
        <v>26160160</v>
      </c>
      <c r="D2153" s="75" t="e">
        <f>MATCH(C2153,estadored!$B$26:$B$322,0)</f>
        <v>#N/A</v>
      </c>
      <c r="E2153" s="73" t="s">
        <v>5838</v>
      </c>
      <c r="F2153" s="74" t="s">
        <v>5019</v>
      </c>
      <c r="G2153" s="74" t="s">
        <v>12</v>
      </c>
      <c r="H2153" s="74" t="s">
        <v>13</v>
      </c>
      <c r="I2153" s="74" t="s">
        <v>14</v>
      </c>
      <c r="J2153" s="72" t="s">
        <v>15</v>
      </c>
      <c r="K2153" s="72" t="s">
        <v>174</v>
      </c>
      <c r="L2153" s="72" t="s">
        <v>125</v>
      </c>
      <c r="M2153" s="72" t="s">
        <v>190</v>
      </c>
      <c r="N2153" s="72">
        <v>5</v>
      </c>
      <c r="O2153" s="72">
        <v>35</v>
      </c>
      <c r="P2153" s="72">
        <v>15</v>
      </c>
      <c r="Q2153" s="72" t="s">
        <v>5021</v>
      </c>
      <c r="R2153" s="72">
        <v>5.5874999999999995</v>
      </c>
      <c r="S2153" s="72">
        <v>75</v>
      </c>
      <c r="T2153" s="75">
        <v>34</v>
      </c>
      <c r="U2153" s="75">
        <v>39</v>
      </c>
      <c r="V2153" s="75" t="s">
        <v>5022</v>
      </c>
      <c r="W2153" s="75">
        <v>-75.577500000000001</v>
      </c>
      <c r="X2153" s="76" t="s">
        <v>191</v>
      </c>
      <c r="Y2153" s="72" t="s">
        <v>5839</v>
      </c>
      <c r="Z2153" s="74" t="s">
        <v>18</v>
      </c>
      <c r="AA2153" s="70"/>
      <c r="AB2153" s="70"/>
    </row>
    <row r="2154" spans="1:28" ht="20.100000000000001" customHeight="1">
      <c r="A2154" s="72" t="s">
        <v>303</v>
      </c>
      <c r="B2154" s="72" t="s">
        <v>6868</v>
      </c>
      <c r="C2154" s="75">
        <f t="shared" si="33"/>
        <v>13077250</v>
      </c>
      <c r="D2154" s="75" t="e">
        <f>MATCH(C2154,estadored!$B$26:$B$322,0)</f>
        <v>#N/A</v>
      </c>
      <c r="E2154" s="73" t="s">
        <v>6869</v>
      </c>
      <c r="F2154" s="74" t="s">
        <v>5019</v>
      </c>
      <c r="G2154" s="74" t="s">
        <v>19</v>
      </c>
      <c r="H2154" s="74" t="s">
        <v>20</v>
      </c>
      <c r="I2154" s="74" t="s">
        <v>24</v>
      </c>
      <c r="J2154" s="72" t="s">
        <v>15</v>
      </c>
      <c r="K2154" s="72" t="s">
        <v>6870</v>
      </c>
      <c r="L2154" s="72" t="s">
        <v>182</v>
      </c>
      <c r="M2154" s="72" t="s">
        <v>343</v>
      </c>
      <c r="N2154" s="72">
        <v>9</v>
      </c>
      <c r="O2154" s="72">
        <v>12</v>
      </c>
      <c r="P2154" s="72">
        <v>0</v>
      </c>
      <c r="Q2154" s="72" t="s">
        <v>5021</v>
      </c>
      <c r="R2154" s="72">
        <v>9.1999999999999993</v>
      </c>
      <c r="S2154" s="72">
        <v>75</v>
      </c>
      <c r="T2154" s="75">
        <v>27</v>
      </c>
      <c r="U2154" s="75">
        <v>0</v>
      </c>
      <c r="V2154" s="75" t="s">
        <v>5022</v>
      </c>
      <c r="W2154" s="75">
        <v>-75.45</v>
      </c>
      <c r="X2154" s="76" t="s">
        <v>255</v>
      </c>
      <c r="Y2154" s="72" t="s">
        <v>6867</v>
      </c>
      <c r="Z2154" s="74" t="s">
        <v>330</v>
      </c>
      <c r="AA2154" s="70"/>
      <c r="AB2154" s="70"/>
    </row>
    <row r="2155" spans="1:28" ht="20.100000000000001" customHeight="1">
      <c r="A2155" s="72" t="s">
        <v>1031</v>
      </c>
      <c r="B2155" s="72" t="s">
        <v>12646</v>
      </c>
      <c r="C2155" s="75">
        <f t="shared" si="33"/>
        <v>16040050</v>
      </c>
      <c r="D2155" s="75" t="e">
        <f>MATCH(C2155,estadored!$B$26:$B$322,0)</f>
        <v>#N/A</v>
      </c>
      <c r="E2155" s="73" t="s">
        <v>12647</v>
      </c>
      <c r="F2155" s="74" t="s">
        <v>5019</v>
      </c>
      <c r="G2155" s="74" t="s">
        <v>12</v>
      </c>
      <c r="H2155" s="74" t="s">
        <v>13</v>
      </c>
      <c r="I2155" s="74" t="s">
        <v>14</v>
      </c>
      <c r="J2155" s="72" t="s">
        <v>15</v>
      </c>
      <c r="K2155" s="72" t="s">
        <v>12636</v>
      </c>
      <c r="L2155" s="72" t="s">
        <v>492</v>
      </c>
      <c r="M2155" s="72" t="s">
        <v>12633</v>
      </c>
      <c r="N2155" s="72">
        <v>7</v>
      </c>
      <c r="O2155" s="72">
        <v>56</v>
      </c>
      <c r="P2155" s="72">
        <v>4</v>
      </c>
      <c r="Q2155" s="72" t="s">
        <v>5021</v>
      </c>
      <c r="R2155" s="72">
        <v>7.9344444444444449</v>
      </c>
      <c r="S2155" s="72">
        <v>73</v>
      </c>
      <c r="T2155" s="75">
        <v>12</v>
      </c>
      <c r="U2155" s="75">
        <v>42</v>
      </c>
      <c r="V2155" s="75" t="s">
        <v>5022</v>
      </c>
      <c r="W2155" s="75">
        <v>-73.211666666666673</v>
      </c>
      <c r="X2155" s="76" t="s">
        <v>193</v>
      </c>
      <c r="Y2155" s="72" t="s">
        <v>7368</v>
      </c>
      <c r="Z2155" s="74" t="s">
        <v>18</v>
      </c>
      <c r="AA2155" s="70"/>
      <c r="AB2155" s="70"/>
    </row>
    <row r="2156" spans="1:28" ht="20.100000000000001" customHeight="1">
      <c r="A2156" s="72" t="s">
        <v>1031</v>
      </c>
      <c r="B2156" s="72" t="s">
        <v>12749</v>
      </c>
      <c r="C2156" s="75">
        <f t="shared" si="33"/>
        <v>16055030</v>
      </c>
      <c r="D2156" s="75" t="e">
        <f>MATCH(C2156,estadored!$B$26:$B$322,0)</f>
        <v>#N/A</v>
      </c>
      <c r="E2156" s="73" t="s">
        <v>12750</v>
      </c>
      <c r="F2156" s="74" t="s">
        <v>5019</v>
      </c>
      <c r="G2156" s="74" t="s">
        <v>12</v>
      </c>
      <c r="H2156" s="74" t="s">
        <v>26</v>
      </c>
      <c r="I2156" s="74" t="s">
        <v>24</v>
      </c>
      <c r="J2156" s="72" t="s">
        <v>15</v>
      </c>
      <c r="K2156" s="72" t="s">
        <v>624</v>
      </c>
      <c r="L2156" s="72" t="s">
        <v>492</v>
      </c>
      <c r="M2156" s="72" t="s">
        <v>12633</v>
      </c>
      <c r="N2156" s="72">
        <v>7</v>
      </c>
      <c r="O2156" s="72">
        <v>55</v>
      </c>
      <c r="P2156" s="72">
        <v>0</v>
      </c>
      <c r="Q2156" s="72" t="s">
        <v>5021</v>
      </c>
      <c r="R2156" s="72">
        <v>7.916666666666667</v>
      </c>
      <c r="S2156" s="72">
        <v>73</v>
      </c>
      <c r="T2156" s="75">
        <v>13</v>
      </c>
      <c r="U2156" s="75">
        <v>0</v>
      </c>
      <c r="V2156" s="75" t="s">
        <v>5022</v>
      </c>
      <c r="W2156" s="75">
        <v>-73.216666666666669</v>
      </c>
      <c r="X2156" s="76" t="s">
        <v>11757</v>
      </c>
      <c r="Y2156" s="72" t="s">
        <v>223</v>
      </c>
      <c r="Z2156" s="74" t="s">
        <v>5465</v>
      </c>
      <c r="AA2156" s="70"/>
      <c r="AB2156" s="70"/>
    </row>
    <row r="2157" spans="1:28" ht="20.100000000000001" customHeight="1">
      <c r="A2157" s="72" t="s">
        <v>1137</v>
      </c>
      <c r="B2157" s="72" t="s">
        <v>14652</v>
      </c>
      <c r="C2157" s="75">
        <f t="shared" si="33"/>
        <v>26167030</v>
      </c>
      <c r="D2157" s="75" t="e">
        <f>MATCH(C2157,estadored!$B$26:$B$322,0)</f>
        <v>#N/A</v>
      </c>
      <c r="E2157" s="73" t="s">
        <v>14653</v>
      </c>
      <c r="F2157" s="74" t="s">
        <v>5019</v>
      </c>
      <c r="G2157" s="74" t="s">
        <v>19</v>
      </c>
      <c r="H2157" s="74" t="s">
        <v>20</v>
      </c>
      <c r="I2157" s="74" t="s">
        <v>24</v>
      </c>
      <c r="J2157" s="72" t="s">
        <v>15</v>
      </c>
      <c r="K2157" s="72" t="s">
        <v>174</v>
      </c>
      <c r="L2157" s="72" t="s">
        <v>125</v>
      </c>
      <c r="M2157" s="72" t="s">
        <v>14556</v>
      </c>
      <c r="N2157" s="72">
        <v>5</v>
      </c>
      <c r="O2157" s="72">
        <v>11</v>
      </c>
      <c r="P2157" s="72">
        <v>0</v>
      </c>
      <c r="Q2157" s="72" t="s">
        <v>5021</v>
      </c>
      <c r="R2157" s="72">
        <v>5.1833333333333336</v>
      </c>
      <c r="S2157" s="72">
        <v>75</v>
      </c>
      <c r="T2157" s="75">
        <v>42</v>
      </c>
      <c r="U2157" s="75">
        <v>0</v>
      </c>
      <c r="V2157" s="75" t="s">
        <v>5022</v>
      </c>
      <c r="W2157" s="75">
        <v>-75.7</v>
      </c>
      <c r="X2157" s="76" t="s">
        <v>9033</v>
      </c>
      <c r="Y2157" s="72" t="s">
        <v>6417</v>
      </c>
      <c r="Z2157" s="74" t="s">
        <v>6675</v>
      </c>
      <c r="AA2157" s="70"/>
      <c r="AB2157" s="70"/>
    </row>
    <row r="2158" spans="1:28" ht="20.100000000000001" customHeight="1">
      <c r="A2158" s="72" t="s">
        <v>11</v>
      </c>
      <c r="B2158" s="72" t="s">
        <v>5879</v>
      </c>
      <c r="C2158" s="75">
        <f t="shared" si="33"/>
        <v>26177060</v>
      </c>
      <c r="D2158" s="75" t="e">
        <f>MATCH(C2158,estadored!$B$26:$B$322,0)</f>
        <v>#N/A</v>
      </c>
      <c r="E2158" s="73" t="s">
        <v>5880</v>
      </c>
      <c r="F2158" s="74" t="s">
        <v>5019</v>
      </c>
      <c r="G2158" s="74" t="s">
        <v>19</v>
      </c>
      <c r="H2158" s="74" t="s">
        <v>20</v>
      </c>
      <c r="I2158" s="74" t="s">
        <v>24</v>
      </c>
      <c r="J2158" s="72" t="s">
        <v>15</v>
      </c>
      <c r="K2158" s="72" t="s">
        <v>174</v>
      </c>
      <c r="L2158" s="72" t="s">
        <v>27</v>
      </c>
      <c r="M2158" s="72" t="s">
        <v>5860</v>
      </c>
      <c r="N2158" s="72">
        <v>5</v>
      </c>
      <c r="O2158" s="72">
        <v>36</v>
      </c>
      <c r="P2158" s="72">
        <v>0</v>
      </c>
      <c r="Q2158" s="72" t="s">
        <v>5021</v>
      </c>
      <c r="R2158" s="72">
        <v>5.6</v>
      </c>
      <c r="S2158" s="72">
        <v>75</v>
      </c>
      <c r="T2158" s="75">
        <v>36</v>
      </c>
      <c r="U2158" s="75">
        <v>0</v>
      </c>
      <c r="V2158" s="75" t="s">
        <v>5022</v>
      </c>
      <c r="W2158" s="75">
        <v>-75.599999999999994</v>
      </c>
      <c r="X2158" s="76" t="s">
        <v>5881</v>
      </c>
      <c r="Y2158" s="72" t="s">
        <v>5882</v>
      </c>
      <c r="Z2158" s="74" t="s">
        <v>5883</v>
      </c>
      <c r="AA2158" s="70"/>
      <c r="AB2158" s="70"/>
    </row>
    <row r="2159" spans="1:28" ht="20.100000000000001" customHeight="1">
      <c r="A2159" s="72" t="s">
        <v>674</v>
      </c>
      <c r="B2159" s="72" t="s">
        <v>10543</v>
      </c>
      <c r="C2159" s="75">
        <f t="shared" si="33"/>
        <v>29060200</v>
      </c>
      <c r="D2159" s="75" t="e">
        <f>MATCH(C2159,estadored!$B$26:$B$322,0)</f>
        <v>#N/A</v>
      </c>
      <c r="E2159" s="73" t="s">
        <v>10544</v>
      </c>
      <c r="F2159" s="74" t="s">
        <v>5019</v>
      </c>
      <c r="G2159" s="74" t="s">
        <v>12</v>
      </c>
      <c r="H2159" s="74" t="s">
        <v>13</v>
      </c>
      <c r="I2159" s="74" t="s">
        <v>14</v>
      </c>
      <c r="J2159" s="72" t="s">
        <v>15</v>
      </c>
      <c r="K2159" s="72" t="s">
        <v>10545</v>
      </c>
      <c r="L2159" s="72" t="s">
        <v>160</v>
      </c>
      <c r="M2159" s="72" t="s">
        <v>10499</v>
      </c>
      <c r="N2159" s="72">
        <v>10</v>
      </c>
      <c r="O2159" s="72">
        <v>32</v>
      </c>
      <c r="P2159" s="72">
        <v>26.4</v>
      </c>
      <c r="Q2159" s="72" t="s">
        <v>5021</v>
      </c>
      <c r="R2159" s="72">
        <v>10.540666666666667</v>
      </c>
      <c r="S2159" s="72">
        <v>74</v>
      </c>
      <c r="T2159" s="75">
        <v>11</v>
      </c>
      <c r="U2159" s="75">
        <v>13.1</v>
      </c>
      <c r="V2159" s="75" t="s">
        <v>5022</v>
      </c>
      <c r="W2159" s="75">
        <v>-74.186972222222224</v>
      </c>
      <c r="X2159" s="76" t="s">
        <v>36</v>
      </c>
      <c r="Y2159" s="72" t="s">
        <v>5266</v>
      </c>
      <c r="Z2159" s="74" t="s">
        <v>18</v>
      </c>
      <c r="AA2159" s="70"/>
      <c r="AB2159" s="70"/>
    </row>
    <row r="2160" spans="1:28" ht="20.100000000000001" customHeight="1">
      <c r="A2160" s="72" t="s">
        <v>303</v>
      </c>
      <c r="B2160" s="72" t="s">
        <v>7555</v>
      </c>
      <c r="C2160" s="75">
        <f t="shared" si="33"/>
        <v>29030060</v>
      </c>
      <c r="D2160" s="75" t="e">
        <f>MATCH(C2160,estadored!$B$26:$B$322,0)</f>
        <v>#N/A</v>
      </c>
      <c r="E2160" s="73" t="s">
        <v>7556</v>
      </c>
      <c r="F2160" s="74" t="s">
        <v>5019</v>
      </c>
      <c r="G2160" s="74" t="s">
        <v>12</v>
      </c>
      <c r="H2160" s="74" t="s">
        <v>13</v>
      </c>
      <c r="I2160" s="74" t="s">
        <v>24</v>
      </c>
      <c r="J2160" s="72" t="s">
        <v>15</v>
      </c>
      <c r="K2160" s="72" t="s">
        <v>442</v>
      </c>
      <c r="L2160" s="72" t="s">
        <v>175</v>
      </c>
      <c r="M2160" s="72" t="s">
        <v>443</v>
      </c>
      <c r="N2160" s="72">
        <v>9</v>
      </c>
      <c r="O2160" s="72">
        <v>59</v>
      </c>
      <c r="P2160" s="72">
        <v>0</v>
      </c>
      <c r="Q2160" s="72" t="s">
        <v>5021</v>
      </c>
      <c r="R2160" s="72">
        <v>9.9833333333333325</v>
      </c>
      <c r="S2160" s="72">
        <v>75</v>
      </c>
      <c r="T2160" s="75">
        <v>18</v>
      </c>
      <c r="U2160" s="75">
        <v>0</v>
      </c>
      <c r="V2160" s="75" t="s">
        <v>5022</v>
      </c>
      <c r="W2160" s="75">
        <v>-75.3</v>
      </c>
      <c r="X2160" s="76" t="s">
        <v>105</v>
      </c>
      <c r="Y2160" s="72" t="s">
        <v>6914</v>
      </c>
      <c r="Z2160" s="74" t="s">
        <v>83</v>
      </c>
      <c r="AA2160" s="70"/>
      <c r="AB2160" s="70"/>
    </row>
    <row r="2161" spans="1:28" ht="20.100000000000001" customHeight="1">
      <c r="A2161" s="72" t="s">
        <v>303</v>
      </c>
      <c r="B2161" s="72" t="s">
        <v>7644</v>
      </c>
      <c r="C2161" s="75">
        <f t="shared" si="33"/>
        <v>29030460</v>
      </c>
      <c r="D2161" s="75" t="e">
        <f>MATCH(C2161,estadored!$B$26:$B$322,0)</f>
        <v>#N/A</v>
      </c>
      <c r="E2161" s="73" t="s">
        <v>7645</v>
      </c>
      <c r="F2161" s="74" t="s">
        <v>5019</v>
      </c>
      <c r="G2161" s="74" t="s">
        <v>12</v>
      </c>
      <c r="H2161" s="74" t="s">
        <v>13</v>
      </c>
      <c r="I2161" s="74" t="s">
        <v>24</v>
      </c>
      <c r="J2161" s="72" t="s">
        <v>15</v>
      </c>
      <c r="K2161" s="72" t="s">
        <v>442</v>
      </c>
      <c r="L2161" s="72" t="s">
        <v>175</v>
      </c>
      <c r="M2161" s="72" t="s">
        <v>443</v>
      </c>
      <c r="N2161" s="72">
        <v>9</v>
      </c>
      <c r="O2161" s="72">
        <v>59</v>
      </c>
      <c r="P2161" s="72">
        <v>0</v>
      </c>
      <c r="Q2161" s="72" t="s">
        <v>5021</v>
      </c>
      <c r="R2161" s="72">
        <v>9.9833333333333325</v>
      </c>
      <c r="S2161" s="72">
        <v>75</v>
      </c>
      <c r="T2161" s="75">
        <v>18</v>
      </c>
      <c r="U2161" s="75">
        <v>0</v>
      </c>
      <c r="V2161" s="75" t="s">
        <v>5022</v>
      </c>
      <c r="W2161" s="75">
        <v>-75.3</v>
      </c>
      <c r="X2161" s="76" t="s">
        <v>105</v>
      </c>
      <c r="Y2161" s="72" t="s">
        <v>446</v>
      </c>
      <c r="Z2161" s="74" t="s">
        <v>7646</v>
      </c>
      <c r="AA2161" s="70"/>
      <c r="AB2161" s="70"/>
    </row>
    <row r="2162" spans="1:28" ht="20.100000000000001" customHeight="1">
      <c r="A2162" s="72" t="s">
        <v>303</v>
      </c>
      <c r="B2162" s="72" t="s">
        <v>7913</v>
      </c>
      <c r="C2162" s="75">
        <f t="shared" si="33"/>
        <v>29057006</v>
      </c>
      <c r="D2162" s="75" t="e">
        <f>MATCH(C2162,estadored!$B$26:$B$322,0)</f>
        <v>#N/A</v>
      </c>
      <c r="E2162" s="73" t="s">
        <v>491</v>
      </c>
      <c r="F2162" s="74" t="s">
        <v>38</v>
      </c>
      <c r="G2162" s="74" t="s">
        <v>39</v>
      </c>
      <c r="H2162" s="74" t="s">
        <v>31</v>
      </c>
      <c r="I2162" s="74" t="s">
        <v>14</v>
      </c>
      <c r="J2162" s="72" t="s">
        <v>15</v>
      </c>
      <c r="K2162" s="72" t="s">
        <v>442</v>
      </c>
      <c r="L2162" s="72" t="s">
        <v>175</v>
      </c>
      <c r="M2162" s="72" t="s">
        <v>443</v>
      </c>
      <c r="N2162" s="72">
        <v>9</v>
      </c>
      <c r="O2162" s="72">
        <v>59</v>
      </c>
      <c r="P2162" s="72">
        <v>0</v>
      </c>
      <c r="Q2162" s="72" t="s">
        <v>5021</v>
      </c>
      <c r="R2162" s="72">
        <v>9.9833333333333325</v>
      </c>
      <c r="S2162" s="72">
        <v>75</v>
      </c>
      <c r="T2162" s="75">
        <v>18</v>
      </c>
      <c r="U2162" s="75">
        <v>0</v>
      </c>
      <c r="V2162" s="75" t="s">
        <v>5022</v>
      </c>
      <c r="W2162" s="75">
        <v>-75.3</v>
      </c>
      <c r="X2162" s="76" t="s">
        <v>105</v>
      </c>
      <c r="Y2162" s="72" t="s">
        <v>18</v>
      </c>
      <c r="Z2162" s="74" t="s">
        <v>18</v>
      </c>
      <c r="AA2162" s="70"/>
      <c r="AB2162" s="70"/>
    </row>
    <row r="2163" spans="1:28" ht="20.100000000000001" customHeight="1">
      <c r="A2163" s="72" t="s">
        <v>564</v>
      </c>
      <c r="B2163" s="72" t="s">
        <v>9522</v>
      </c>
      <c r="C2163" s="75">
        <f t="shared" si="33"/>
        <v>44150030</v>
      </c>
      <c r="D2163" s="75" t="e">
        <f>MATCH(C2163,estadored!$B$26:$B$322,0)</f>
        <v>#N/A</v>
      </c>
      <c r="E2163" s="73" t="s">
        <v>9523</v>
      </c>
      <c r="F2163" s="74" t="s">
        <v>5019</v>
      </c>
      <c r="G2163" s="74" t="s">
        <v>12</v>
      </c>
      <c r="H2163" s="74" t="s">
        <v>13</v>
      </c>
      <c r="I2163" s="74" t="s">
        <v>14</v>
      </c>
      <c r="J2163" s="72" t="s">
        <v>15</v>
      </c>
      <c r="K2163" s="72" t="s">
        <v>658</v>
      </c>
      <c r="L2163" s="72" t="s">
        <v>662</v>
      </c>
      <c r="M2163" s="72" t="s">
        <v>9521</v>
      </c>
      <c r="N2163" s="72">
        <v>1</v>
      </c>
      <c r="O2163" s="72">
        <v>25</v>
      </c>
      <c r="P2163" s="72">
        <v>6.7</v>
      </c>
      <c r="Q2163" s="72" t="s">
        <v>9401</v>
      </c>
      <c r="R2163" s="72">
        <v>-1.4185277777777778</v>
      </c>
      <c r="S2163" s="72">
        <v>70</v>
      </c>
      <c r="T2163" s="75">
        <v>36</v>
      </c>
      <c r="U2163" s="75">
        <v>44.1</v>
      </c>
      <c r="V2163" s="75" t="s">
        <v>5022</v>
      </c>
      <c r="W2163" s="75">
        <v>-70.612249999999989</v>
      </c>
      <c r="X2163" s="76" t="s">
        <v>383</v>
      </c>
      <c r="Y2163" s="72" t="s">
        <v>120</v>
      </c>
      <c r="Z2163" s="74" t="s">
        <v>18</v>
      </c>
      <c r="AA2163" s="70"/>
      <c r="AB2163" s="70"/>
    </row>
    <row r="2164" spans="1:28" ht="20.100000000000001" customHeight="1">
      <c r="A2164" s="72" t="s">
        <v>564</v>
      </c>
      <c r="B2164" s="72" t="s">
        <v>9532</v>
      </c>
      <c r="C2164" s="75">
        <f t="shared" si="33"/>
        <v>44157030</v>
      </c>
      <c r="D2164" s="75" t="e">
        <f>MATCH(C2164,estadored!$B$26:$B$322,0)</f>
        <v>#N/A</v>
      </c>
      <c r="E2164" s="73" t="s">
        <v>9533</v>
      </c>
      <c r="F2164" s="74" t="s">
        <v>5019</v>
      </c>
      <c r="G2164" s="74" t="s">
        <v>19</v>
      </c>
      <c r="H2164" s="74" t="s">
        <v>20</v>
      </c>
      <c r="I2164" s="74" t="s">
        <v>14</v>
      </c>
      <c r="J2164" s="72" t="s">
        <v>15</v>
      </c>
      <c r="K2164" s="72" t="s">
        <v>658</v>
      </c>
      <c r="L2164" s="72" t="s">
        <v>662</v>
      </c>
      <c r="M2164" s="72" t="s">
        <v>9521</v>
      </c>
      <c r="N2164" s="72">
        <v>1</v>
      </c>
      <c r="O2164" s="72">
        <v>25</v>
      </c>
      <c r="P2164" s="72">
        <v>6.7</v>
      </c>
      <c r="Q2164" s="72" t="s">
        <v>9401</v>
      </c>
      <c r="R2164" s="72">
        <v>-1.4185277777777778</v>
      </c>
      <c r="S2164" s="72">
        <v>70</v>
      </c>
      <c r="T2164" s="75">
        <v>36</v>
      </c>
      <c r="U2164" s="75">
        <v>44.1</v>
      </c>
      <c r="V2164" s="75" t="s">
        <v>5022</v>
      </c>
      <c r="W2164" s="75">
        <v>-70.612249999999989</v>
      </c>
      <c r="X2164" s="76" t="s">
        <v>383</v>
      </c>
      <c r="Y2164" s="72" t="s">
        <v>120</v>
      </c>
      <c r="Z2164" s="74" t="s">
        <v>18</v>
      </c>
      <c r="AA2164" s="70"/>
      <c r="AB2164" s="70"/>
    </row>
    <row r="2165" spans="1:28" ht="20.100000000000001" customHeight="1">
      <c r="A2165" s="72" t="s">
        <v>1031</v>
      </c>
      <c r="B2165" s="72" t="s">
        <v>13184</v>
      </c>
      <c r="C2165" s="75">
        <f t="shared" si="33"/>
        <v>23195060</v>
      </c>
      <c r="D2165" s="75" t="e">
        <f>MATCH(C2165,estadored!$B$26:$B$322,0)</f>
        <v>#N/A</v>
      </c>
      <c r="E2165" s="73" t="s">
        <v>13185</v>
      </c>
      <c r="F2165" s="74" t="s">
        <v>5019</v>
      </c>
      <c r="G2165" s="74" t="s">
        <v>12</v>
      </c>
      <c r="H2165" s="74" t="s">
        <v>26</v>
      </c>
      <c r="I2165" s="74" t="s">
        <v>24</v>
      </c>
      <c r="J2165" s="72" t="s">
        <v>15</v>
      </c>
      <c r="K2165" s="72" t="s">
        <v>13051</v>
      </c>
      <c r="L2165" s="72" t="s">
        <v>767</v>
      </c>
      <c r="M2165" s="72" t="s">
        <v>1084</v>
      </c>
      <c r="N2165" s="72">
        <v>7</v>
      </c>
      <c r="O2165" s="72">
        <v>7</v>
      </c>
      <c r="P2165" s="72">
        <v>0</v>
      </c>
      <c r="Q2165" s="72" t="s">
        <v>5021</v>
      </c>
      <c r="R2165" s="72">
        <v>7.1166666666666663</v>
      </c>
      <c r="S2165" s="72">
        <v>73</v>
      </c>
      <c r="T2165" s="75">
        <v>0</v>
      </c>
      <c r="U2165" s="75">
        <v>0</v>
      </c>
      <c r="V2165" s="75" t="s">
        <v>5022</v>
      </c>
      <c r="W2165" s="75">
        <v>-73</v>
      </c>
      <c r="X2165" s="76" t="s">
        <v>9304</v>
      </c>
      <c r="Y2165" s="72" t="s">
        <v>7091</v>
      </c>
      <c r="Z2165" s="74" t="s">
        <v>5882</v>
      </c>
      <c r="AA2165" s="70"/>
      <c r="AB2165" s="70"/>
    </row>
    <row r="2166" spans="1:28" ht="20.100000000000001" customHeight="1">
      <c r="A2166" s="72" t="s">
        <v>1031</v>
      </c>
      <c r="B2166" s="72" t="s">
        <v>13163</v>
      </c>
      <c r="C2166" s="75">
        <f t="shared" si="33"/>
        <v>23190690</v>
      </c>
      <c r="D2166" s="75" t="e">
        <f>MATCH(C2166,estadored!$B$26:$B$322,0)</f>
        <v>#N/A</v>
      </c>
      <c r="E2166" s="73" t="s">
        <v>13164</v>
      </c>
      <c r="F2166" s="74" t="s">
        <v>5019</v>
      </c>
      <c r="G2166" s="74" t="s">
        <v>12</v>
      </c>
      <c r="H2166" s="74" t="s">
        <v>13</v>
      </c>
      <c r="I2166" s="74" t="s">
        <v>24</v>
      </c>
      <c r="J2166" s="72" t="s">
        <v>15</v>
      </c>
      <c r="K2166" s="72" t="s">
        <v>13051</v>
      </c>
      <c r="L2166" s="72" t="s">
        <v>767</v>
      </c>
      <c r="M2166" s="72" t="s">
        <v>1084</v>
      </c>
      <c r="N2166" s="72">
        <v>7</v>
      </c>
      <c r="O2166" s="72">
        <v>7</v>
      </c>
      <c r="P2166" s="72">
        <v>0</v>
      </c>
      <c r="Q2166" s="72" t="s">
        <v>5021</v>
      </c>
      <c r="R2166" s="72">
        <v>7.1166666666666663</v>
      </c>
      <c r="S2166" s="72">
        <v>73</v>
      </c>
      <c r="T2166" s="75">
        <v>0</v>
      </c>
      <c r="U2166" s="75">
        <v>0</v>
      </c>
      <c r="V2166" s="75" t="s">
        <v>5022</v>
      </c>
      <c r="W2166" s="75">
        <v>-73</v>
      </c>
      <c r="X2166" s="76" t="s">
        <v>5530</v>
      </c>
      <c r="Y2166" s="72" t="s">
        <v>502</v>
      </c>
      <c r="Z2166" s="74" t="s">
        <v>6951</v>
      </c>
      <c r="AA2166" s="70"/>
      <c r="AB2166" s="70"/>
    </row>
    <row r="2167" spans="1:28" ht="20.100000000000001" customHeight="1">
      <c r="A2167" s="72" t="s">
        <v>674</v>
      </c>
      <c r="B2167" s="72" t="s">
        <v>10385</v>
      </c>
      <c r="C2167" s="75">
        <f t="shared" si="33"/>
        <v>28037040</v>
      </c>
      <c r="D2167" s="75" t="e">
        <f>MATCH(C2167,estadored!$B$26:$B$322,0)</f>
        <v>#N/A</v>
      </c>
      <c r="E2167" s="73" t="s">
        <v>10386</v>
      </c>
      <c r="F2167" s="74" t="s">
        <v>5019</v>
      </c>
      <c r="G2167" s="74" t="s">
        <v>19</v>
      </c>
      <c r="H2167" s="74" t="s">
        <v>31</v>
      </c>
      <c r="I2167" s="74" t="s">
        <v>14</v>
      </c>
      <c r="J2167" s="72" t="s">
        <v>15</v>
      </c>
      <c r="K2167" s="72" t="s">
        <v>10387</v>
      </c>
      <c r="L2167" s="72" t="s">
        <v>424</v>
      </c>
      <c r="M2167" s="72" t="s">
        <v>732</v>
      </c>
      <c r="N2167" s="72">
        <v>10</v>
      </c>
      <c r="O2167" s="72">
        <v>11</v>
      </c>
      <c r="P2167" s="72">
        <v>14.7</v>
      </c>
      <c r="Q2167" s="72" t="s">
        <v>5021</v>
      </c>
      <c r="R2167" s="72">
        <v>10.187416666666667</v>
      </c>
      <c r="S2167" s="72">
        <v>73</v>
      </c>
      <c r="T2167" s="75">
        <v>35</v>
      </c>
      <c r="U2167" s="75">
        <v>6.7</v>
      </c>
      <c r="V2167" s="75" t="s">
        <v>5022</v>
      </c>
      <c r="W2167" s="75">
        <v>-73.58519444444444</v>
      </c>
      <c r="X2167" s="76" t="s">
        <v>6521</v>
      </c>
      <c r="Y2167" s="72" t="s">
        <v>6497</v>
      </c>
      <c r="Z2167" s="74" t="s">
        <v>18</v>
      </c>
      <c r="AA2167" s="70"/>
      <c r="AB2167" s="70"/>
    </row>
    <row r="2168" spans="1:28" ht="20.100000000000001" customHeight="1">
      <c r="A2168" s="72" t="s">
        <v>303</v>
      </c>
      <c r="B2168" s="72" t="s">
        <v>7487</v>
      </c>
      <c r="C2168" s="75">
        <f t="shared" si="33"/>
        <v>25028300</v>
      </c>
      <c r="D2168" s="75" t="e">
        <f>MATCH(C2168,estadored!$B$26:$B$322,0)</f>
        <v>#N/A</v>
      </c>
      <c r="E2168" s="73" t="s">
        <v>7488</v>
      </c>
      <c r="F2168" s="74" t="s">
        <v>5019</v>
      </c>
      <c r="G2168" s="74" t="s">
        <v>19</v>
      </c>
      <c r="H2168" s="74" t="s">
        <v>20</v>
      </c>
      <c r="I2168" s="74" t="s">
        <v>24</v>
      </c>
      <c r="J2168" s="72" t="s">
        <v>15</v>
      </c>
      <c r="K2168" s="72" t="s">
        <v>7188</v>
      </c>
      <c r="L2168" s="72" t="s">
        <v>175</v>
      </c>
      <c r="M2168" s="72" t="s">
        <v>7139</v>
      </c>
      <c r="N2168" s="72">
        <v>8</v>
      </c>
      <c r="O2168" s="72">
        <v>56</v>
      </c>
      <c r="P2168" s="72">
        <v>0</v>
      </c>
      <c r="Q2168" s="72" t="s">
        <v>5021</v>
      </c>
      <c r="R2168" s="72">
        <v>8.9333333333333336</v>
      </c>
      <c r="S2168" s="72">
        <v>74</v>
      </c>
      <c r="T2168" s="75">
        <v>10</v>
      </c>
      <c r="U2168" s="75">
        <v>0</v>
      </c>
      <c r="V2168" s="75" t="s">
        <v>5022</v>
      </c>
      <c r="W2168" s="75">
        <v>-74.166666666666671</v>
      </c>
      <c r="X2168" s="76" t="s">
        <v>321</v>
      </c>
      <c r="Y2168" s="72" t="s">
        <v>7358</v>
      </c>
      <c r="Z2168" s="74" t="s">
        <v>7372</v>
      </c>
      <c r="AA2168" s="70"/>
      <c r="AB2168" s="70"/>
    </row>
    <row r="2169" spans="1:28" ht="20.100000000000001" customHeight="1">
      <c r="A2169" s="72" t="s">
        <v>11</v>
      </c>
      <c r="B2169" s="72" t="s">
        <v>5521</v>
      </c>
      <c r="C2169" s="75">
        <f t="shared" si="33"/>
        <v>23080640</v>
      </c>
      <c r="D2169" s="75" t="e">
        <f>MATCH(C2169,estadored!$B$26:$B$322,0)</f>
        <v>#N/A</v>
      </c>
      <c r="E2169" s="73" t="s">
        <v>5522</v>
      </c>
      <c r="F2169" s="74" t="s">
        <v>5019</v>
      </c>
      <c r="G2169" s="74" t="s">
        <v>12</v>
      </c>
      <c r="H2169" s="74" t="s">
        <v>13</v>
      </c>
      <c r="I2169" s="74" t="s">
        <v>14</v>
      </c>
      <c r="J2169" s="72" t="s">
        <v>15</v>
      </c>
      <c r="K2169" s="72" t="s">
        <v>137</v>
      </c>
      <c r="L2169" s="72" t="s">
        <v>27</v>
      </c>
      <c r="M2169" s="72" t="s">
        <v>5523</v>
      </c>
      <c r="N2169" s="72">
        <v>6</v>
      </c>
      <c r="O2169" s="72">
        <v>10</v>
      </c>
      <c r="P2169" s="72">
        <v>15.9</v>
      </c>
      <c r="Q2169" s="72" t="s">
        <v>5021</v>
      </c>
      <c r="R2169" s="72">
        <v>6.1710833333333337</v>
      </c>
      <c r="S2169" s="72">
        <v>75</v>
      </c>
      <c r="T2169" s="75">
        <v>19</v>
      </c>
      <c r="U2169" s="75">
        <v>40.799999999999997</v>
      </c>
      <c r="V2169" s="75" t="s">
        <v>5022</v>
      </c>
      <c r="W2169" s="75">
        <v>-75.328000000000003</v>
      </c>
      <c r="X2169" s="76" t="s">
        <v>5141</v>
      </c>
      <c r="Y2169" s="72" t="s">
        <v>5159</v>
      </c>
      <c r="Z2169" s="74" t="s">
        <v>18</v>
      </c>
      <c r="AA2169" s="70"/>
      <c r="AB2169" s="70"/>
    </row>
    <row r="2170" spans="1:28" ht="20.100000000000001" customHeight="1">
      <c r="A2170" s="72" t="s">
        <v>763</v>
      </c>
      <c r="B2170" s="72" t="s">
        <v>10660</v>
      </c>
      <c r="C2170" s="75">
        <f t="shared" si="33"/>
        <v>23120150</v>
      </c>
      <c r="D2170" s="75" t="e">
        <f>MATCH(C2170,estadored!$B$26:$B$322,0)</f>
        <v>#N/A</v>
      </c>
      <c r="E2170" s="73" t="s">
        <v>10661</v>
      </c>
      <c r="F2170" s="74" t="s">
        <v>5019</v>
      </c>
      <c r="G2170" s="74" t="s">
        <v>12</v>
      </c>
      <c r="H2170" s="74" t="s">
        <v>13</v>
      </c>
      <c r="I2170" s="74" t="s">
        <v>24</v>
      </c>
      <c r="J2170" s="72" t="s">
        <v>15</v>
      </c>
      <c r="K2170" s="72" t="s">
        <v>10662</v>
      </c>
      <c r="L2170" s="72" t="s">
        <v>173</v>
      </c>
      <c r="M2170" s="72" t="s">
        <v>10663</v>
      </c>
      <c r="N2170" s="72">
        <v>5</v>
      </c>
      <c r="O2170" s="72">
        <v>33</v>
      </c>
      <c r="P2170" s="72">
        <v>0</v>
      </c>
      <c r="Q2170" s="72" t="s">
        <v>5021</v>
      </c>
      <c r="R2170" s="72">
        <v>5.55</v>
      </c>
      <c r="S2170" s="72">
        <v>74</v>
      </c>
      <c r="T2170" s="75">
        <v>1</v>
      </c>
      <c r="U2170" s="75">
        <v>0</v>
      </c>
      <c r="V2170" s="75" t="s">
        <v>5022</v>
      </c>
      <c r="W2170" s="75">
        <v>-74.016666666666666</v>
      </c>
      <c r="X2170" s="76" t="s">
        <v>10664</v>
      </c>
      <c r="Y2170" s="72" t="s">
        <v>6985</v>
      </c>
      <c r="Z2170" s="74" t="s">
        <v>83</v>
      </c>
      <c r="AA2170" s="70"/>
      <c r="AB2170" s="70"/>
    </row>
    <row r="2171" spans="1:28" ht="20.100000000000001" customHeight="1">
      <c r="A2171" s="72" t="s">
        <v>493</v>
      </c>
      <c r="B2171" s="72" t="s">
        <v>7931</v>
      </c>
      <c r="C2171" s="75">
        <f t="shared" si="33"/>
        <v>32010010</v>
      </c>
      <c r="D2171" s="75" t="e">
        <f>MATCH(C2171,estadored!$B$26:$B$322,0)</f>
        <v>#N/A</v>
      </c>
      <c r="E2171" s="73" t="s">
        <v>7932</v>
      </c>
      <c r="F2171" s="74" t="s">
        <v>5019</v>
      </c>
      <c r="G2171" s="74" t="s">
        <v>12</v>
      </c>
      <c r="H2171" s="74" t="s">
        <v>13</v>
      </c>
      <c r="I2171" s="74" t="s">
        <v>14</v>
      </c>
      <c r="J2171" s="72" t="s">
        <v>15</v>
      </c>
      <c r="K2171" s="72" t="s">
        <v>7933</v>
      </c>
      <c r="L2171" s="72" t="s">
        <v>501</v>
      </c>
      <c r="M2171" s="72" t="s">
        <v>7934</v>
      </c>
      <c r="N2171" s="72">
        <v>2</v>
      </c>
      <c r="O2171" s="72">
        <v>33</v>
      </c>
      <c r="P2171" s="72">
        <v>46.2</v>
      </c>
      <c r="Q2171" s="72" t="s">
        <v>5021</v>
      </c>
      <c r="R2171" s="72">
        <v>2.5628333333333333</v>
      </c>
      <c r="S2171" s="72">
        <v>74</v>
      </c>
      <c r="T2171" s="75">
        <v>6</v>
      </c>
      <c r="U2171" s="75">
        <v>11.1</v>
      </c>
      <c r="V2171" s="75" t="s">
        <v>5022</v>
      </c>
      <c r="W2171" s="75">
        <v>-74.103083333333331</v>
      </c>
      <c r="X2171" s="76" t="s">
        <v>7935</v>
      </c>
      <c r="Y2171" s="72" t="s">
        <v>466</v>
      </c>
      <c r="Z2171" s="74" t="s">
        <v>18</v>
      </c>
      <c r="AA2171" s="70"/>
      <c r="AB2171" s="70"/>
    </row>
    <row r="2172" spans="1:28" ht="20.100000000000001" customHeight="1">
      <c r="A2172" s="72" t="s">
        <v>493</v>
      </c>
      <c r="B2172" s="72" t="s">
        <v>7936</v>
      </c>
      <c r="C2172" s="75">
        <f t="shared" si="33"/>
        <v>32017010</v>
      </c>
      <c r="D2172" s="75" t="e">
        <f>MATCH(C2172,estadored!$B$26:$B$322,0)</f>
        <v>#N/A</v>
      </c>
      <c r="E2172" s="73" t="s">
        <v>7937</v>
      </c>
      <c r="F2172" s="74" t="s">
        <v>5019</v>
      </c>
      <c r="G2172" s="74" t="s">
        <v>19</v>
      </c>
      <c r="H2172" s="74" t="s">
        <v>20</v>
      </c>
      <c r="I2172" s="74" t="s">
        <v>24</v>
      </c>
      <c r="J2172" s="72" t="s">
        <v>15</v>
      </c>
      <c r="K2172" s="72" t="s">
        <v>7933</v>
      </c>
      <c r="L2172" s="72" t="s">
        <v>501</v>
      </c>
      <c r="M2172" s="72" t="s">
        <v>7934</v>
      </c>
      <c r="N2172" s="72">
        <v>2</v>
      </c>
      <c r="O2172" s="72">
        <v>33</v>
      </c>
      <c r="P2172" s="72">
        <v>46.2</v>
      </c>
      <c r="Q2172" s="72" t="s">
        <v>5021</v>
      </c>
      <c r="R2172" s="72">
        <v>2.5628333333333333</v>
      </c>
      <c r="S2172" s="72">
        <v>74</v>
      </c>
      <c r="T2172" s="75">
        <v>6</v>
      </c>
      <c r="U2172" s="75">
        <v>11.1</v>
      </c>
      <c r="V2172" s="75" t="s">
        <v>5022</v>
      </c>
      <c r="W2172" s="75">
        <v>-74.103083333333331</v>
      </c>
      <c r="X2172" s="76" t="s">
        <v>7935</v>
      </c>
      <c r="Y2172" s="72" t="s">
        <v>7938</v>
      </c>
      <c r="Z2172" s="74" t="s">
        <v>6675</v>
      </c>
      <c r="AA2172" s="70"/>
      <c r="AB2172" s="70"/>
    </row>
    <row r="2173" spans="1:28" ht="20.100000000000001" customHeight="1">
      <c r="A2173" s="72" t="s">
        <v>1299</v>
      </c>
      <c r="B2173" s="72" t="s">
        <v>15567</v>
      </c>
      <c r="C2173" s="75">
        <f t="shared" si="33"/>
        <v>23017050</v>
      </c>
      <c r="D2173" s="75" t="e">
        <f>MATCH(C2173,estadored!$B$26:$B$322,0)</f>
        <v>#N/A</v>
      </c>
      <c r="E2173" s="73" t="s">
        <v>15568</v>
      </c>
      <c r="F2173" s="74" t="s">
        <v>5019</v>
      </c>
      <c r="G2173" s="74" t="s">
        <v>19</v>
      </c>
      <c r="H2173" s="74" t="s">
        <v>31</v>
      </c>
      <c r="I2173" s="74" t="s">
        <v>24</v>
      </c>
      <c r="J2173" s="72" t="s">
        <v>15</v>
      </c>
      <c r="K2173" s="72" t="s">
        <v>1357</v>
      </c>
      <c r="L2173" s="72" t="s">
        <v>637</v>
      </c>
      <c r="M2173" s="72" t="s">
        <v>1359</v>
      </c>
      <c r="N2173" s="72">
        <v>5</v>
      </c>
      <c r="O2173" s="72">
        <v>12</v>
      </c>
      <c r="P2173" s="72">
        <v>0</v>
      </c>
      <c r="Q2173" s="72" t="s">
        <v>5021</v>
      </c>
      <c r="R2173" s="72">
        <v>5.2</v>
      </c>
      <c r="S2173" s="72">
        <v>74</v>
      </c>
      <c r="T2173" s="75">
        <v>55</v>
      </c>
      <c r="U2173" s="75">
        <v>0</v>
      </c>
      <c r="V2173" s="75" t="s">
        <v>5022</v>
      </c>
      <c r="W2173" s="75">
        <v>-74.916666666666671</v>
      </c>
      <c r="X2173" s="76" t="s">
        <v>616</v>
      </c>
      <c r="Y2173" s="72" t="s">
        <v>8232</v>
      </c>
      <c r="Z2173" s="74" t="s">
        <v>61</v>
      </c>
      <c r="AA2173" s="70"/>
      <c r="AB2173" s="70"/>
    </row>
    <row r="2174" spans="1:28" ht="20.100000000000001" customHeight="1">
      <c r="A2174" s="72" t="s">
        <v>11</v>
      </c>
      <c r="B2174" s="72" t="s">
        <v>5289</v>
      </c>
      <c r="C2174" s="75">
        <f t="shared" si="33"/>
        <v>11140010</v>
      </c>
      <c r="D2174" s="75" t="e">
        <f>MATCH(C2174,estadored!$B$26:$B$322,0)</f>
        <v>#N/A</v>
      </c>
      <c r="E2174" s="73" t="s">
        <v>5290</v>
      </c>
      <c r="F2174" s="74" t="s">
        <v>5019</v>
      </c>
      <c r="G2174" s="74" t="s">
        <v>12</v>
      </c>
      <c r="H2174" s="74" t="s">
        <v>13</v>
      </c>
      <c r="I2174" s="74" t="s">
        <v>24</v>
      </c>
      <c r="J2174" s="72" t="s">
        <v>15</v>
      </c>
      <c r="K2174" s="72" t="s">
        <v>87</v>
      </c>
      <c r="L2174" s="72" t="s">
        <v>27</v>
      </c>
      <c r="M2174" s="72" t="s">
        <v>88</v>
      </c>
      <c r="N2174" s="72">
        <v>8</v>
      </c>
      <c r="O2174" s="72">
        <v>0</v>
      </c>
      <c r="P2174" s="72">
        <v>0</v>
      </c>
      <c r="Q2174" s="72" t="s">
        <v>5021</v>
      </c>
      <c r="R2174" s="72">
        <v>8</v>
      </c>
      <c r="S2174" s="72">
        <v>76</v>
      </c>
      <c r="T2174" s="75">
        <v>57</v>
      </c>
      <c r="U2174" s="75">
        <v>0</v>
      </c>
      <c r="V2174" s="75" t="s">
        <v>5022</v>
      </c>
      <c r="W2174" s="75">
        <v>-76.95</v>
      </c>
      <c r="X2174" s="76" t="s">
        <v>89</v>
      </c>
      <c r="Y2174" s="72" t="s">
        <v>5291</v>
      </c>
      <c r="Z2174" s="74" t="s">
        <v>5292</v>
      </c>
      <c r="AA2174" s="70"/>
      <c r="AB2174" s="70"/>
    </row>
    <row r="2175" spans="1:28" ht="20.100000000000001" customHeight="1">
      <c r="A2175" s="72" t="s">
        <v>763</v>
      </c>
      <c r="B2175" s="72" t="s">
        <v>11206</v>
      </c>
      <c r="C2175" s="75">
        <f t="shared" si="33"/>
        <v>24037470</v>
      </c>
      <c r="D2175" s="75" t="e">
        <f>MATCH(C2175,estadored!$B$26:$B$322,0)</f>
        <v>#N/A</v>
      </c>
      <c r="E2175" s="73" t="s">
        <v>11207</v>
      </c>
      <c r="F2175" s="74" t="s">
        <v>5019</v>
      </c>
      <c r="G2175" s="74" t="s">
        <v>19</v>
      </c>
      <c r="H2175" s="74" t="s">
        <v>20</v>
      </c>
      <c r="I2175" s="74" t="s">
        <v>24</v>
      </c>
      <c r="J2175" s="72" t="s">
        <v>15</v>
      </c>
      <c r="K2175" s="72" t="s">
        <v>10845</v>
      </c>
      <c r="L2175" s="72" t="s">
        <v>173</v>
      </c>
      <c r="M2175" s="72" t="s">
        <v>10856</v>
      </c>
      <c r="N2175" s="72">
        <v>5</v>
      </c>
      <c r="O2175" s="72">
        <v>37</v>
      </c>
      <c r="P2175" s="72">
        <v>0</v>
      </c>
      <c r="Q2175" s="72" t="s">
        <v>5021</v>
      </c>
      <c r="R2175" s="72">
        <v>5.6166666666666671</v>
      </c>
      <c r="S2175" s="72">
        <v>73</v>
      </c>
      <c r="T2175" s="75">
        <v>12</v>
      </c>
      <c r="U2175" s="75">
        <v>0</v>
      </c>
      <c r="V2175" s="75" t="s">
        <v>5022</v>
      </c>
      <c r="W2175" s="75">
        <v>-73.2</v>
      </c>
      <c r="X2175" s="76" t="s">
        <v>805</v>
      </c>
      <c r="Y2175" s="72" t="s">
        <v>5484</v>
      </c>
      <c r="Z2175" s="74" t="s">
        <v>10592</v>
      </c>
      <c r="AA2175" s="70"/>
      <c r="AB2175" s="70"/>
    </row>
    <row r="2176" spans="1:28" ht="20.100000000000001" customHeight="1">
      <c r="A2176" s="72" t="s">
        <v>1299</v>
      </c>
      <c r="B2176" s="72" t="s">
        <v>15604</v>
      </c>
      <c r="C2176" s="75">
        <f t="shared" si="33"/>
        <v>23050080</v>
      </c>
      <c r="D2176" s="75" t="e">
        <f>MATCH(C2176,estadored!$B$26:$B$322,0)</f>
        <v>#N/A</v>
      </c>
      <c r="E2176" s="73" t="s">
        <v>15605</v>
      </c>
      <c r="F2176" s="74" t="s">
        <v>5019</v>
      </c>
      <c r="G2176" s="74" t="s">
        <v>12</v>
      </c>
      <c r="H2176" s="74" t="s">
        <v>13</v>
      </c>
      <c r="I2176" s="74" t="s">
        <v>14</v>
      </c>
      <c r="J2176" s="72" t="s">
        <v>15</v>
      </c>
      <c r="K2176" s="72" t="s">
        <v>192</v>
      </c>
      <c r="L2176" s="72" t="s">
        <v>125</v>
      </c>
      <c r="M2176" s="72" t="s">
        <v>15606</v>
      </c>
      <c r="N2176" s="72">
        <v>5</v>
      </c>
      <c r="O2176" s="72">
        <v>17</v>
      </c>
      <c r="P2176" s="72">
        <v>56.1</v>
      </c>
      <c r="Q2176" s="72" t="s">
        <v>5021</v>
      </c>
      <c r="R2176" s="72">
        <v>5.2989166666666669</v>
      </c>
      <c r="S2176" s="72">
        <v>75</v>
      </c>
      <c r="T2176" s="75">
        <v>3</v>
      </c>
      <c r="U2176" s="75">
        <v>26.9</v>
      </c>
      <c r="V2176" s="75" t="s">
        <v>5022</v>
      </c>
      <c r="W2176" s="75">
        <v>-75.057472222222216</v>
      </c>
      <c r="X2176" s="76" t="s">
        <v>222</v>
      </c>
      <c r="Y2176" s="72" t="s">
        <v>335</v>
      </c>
      <c r="Z2176" s="74" t="s">
        <v>18</v>
      </c>
      <c r="AA2176" s="70"/>
      <c r="AB2176" s="70"/>
    </row>
    <row r="2177" spans="1:28" ht="20.100000000000001" customHeight="1">
      <c r="A2177" s="72" t="s">
        <v>303</v>
      </c>
      <c r="B2177" s="72" t="s">
        <v>7284</v>
      </c>
      <c r="C2177" s="75">
        <f t="shared" si="33"/>
        <v>25027120</v>
      </c>
      <c r="D2177" s="75" t="e">
        <f>MATCH(C2177,estadored!$B$26:$B$322,0)</f>
        <v>#N/A</v>
      </c>
      <c r="E2177" s="73" t="s">
        <v>7285</v>
      </c>
      <c r="F2177" s="74" t="s">
        <v>5019</v>
      </c>
      <c r="G2177" s="74" t="s">
        <v>19</v>
      </c>
      <c r="H2177" s="74" t="s">
        <v>20</v>
      </c>
      <c r="I2177" s="74" t="s">
        <v>14</v>
      </c>
      <c r="J2177" s="72" t="s">
        <v>15</v>
      </c>
      <c r="K2177" s="72" t="s">
        <v>372</v>
      </c>
      <c r="L2177" s="72" t="s">
        <v>123</v>
      </c>
      <c r="M2177" s="72" t="s">
        <v>320</v>
      </c>
      <c r="N2177" s="72">
        <v>8</v>
      </c>
      <c r="O2177" s="72">
        <v>18</v>
      </c>
      <c r="P2177" s="72">
        <v>59</v>
      </c>
      <c r="Q2177" s="72" t="s">
        <v>5021</v>
      </c>
      <c r="R2177" s="72">
        <v>8.3163888888888895</v>
      </c>
      <c r="S2177" s="72">
        <v>75</v>
      </c>
      <c r="T2177" s="75">
        <v>14</v>
      </c>
      <c r="U2177" s="75">
        <v>34</v>
      </c>
      <c r="V2177" s="75" t="s">
        <v>5022</v>
      </c>
      <c r="W2177" s="75">
        <v>-75.242777777777775</v>
      </c>
      <c r="X2177" s="76" t="s">
        <v>5098</v>
      </c>
      <c r="Y2177" s="72" t="s">
        <v>5318</v>
      </c>
      <c r="Z2177" s="74" t="s">
        <v>18</v>
      </c>
      <c r="AA2177" s="70"/>
      <c r="AB2177" s="70"/>
    </row>
    <row r="2178" spans="1:28" ht="20.100000000000001" customHeight="1">
      <c r="A2178" s="72" t="s">
        <v>303</v>
      </c>
      <c r="B2178" s="72" t="s">
        <v>7406</v>
      </c>
      <c r="C2178" s="75">
        <f t="shared" ref="C2178:C2241" si="34">B2178+0</f>
        <v>25027770</v>
      </c>
      <c r="D2178" s="75">
        <f>MATCH(C2178,estadored!$B$26:$B$322,0)</f>
        <v>295</v>
      </c>
      <c r="E2178" s="73" t="s">
        <v>429</v>
      </c>
      <c r="F2178" s="74" t="s">
        <v>38</v>
      </c>
      <c r="G2178" s="74" t="s">
        <v>39</v>
      </c>
      <c r="H2178" s="74" t="s">
        <v>31</v>
      </c>
      <c r="I2178" s="74" t="s">
        <v>14</v>
      </c>
      <c r="J2178" s="72" t="s">
        <v>15</v>
      </c>
      <c r="K2178" s="72" t="s">
        <v>372</v>
      </c>
      <c r="L2178" s="72" t="s">
        <v>123</v>
      </c>
      <c r="M2178" s="72" t="s">
        <v>320</v>
      </c>
      <c r="N2178" s="72">
        <v>8</v>
      </c>
      <c r="O2178" s="72">
        <v>18</v>
      </c>
      <c r="P2178" s="72">
        <v>21.3</v>
      </c>
      <c r="Q2178" s="72" t="s">
        <v>5021</v>
      </c>
      <c r="R2178" s="72">
        <v>8.3059166666666666</v>
      </c>
      <c r="S2178" s="72">
        <v>75</v>
      </c>
      <c r="T2178" s="75">
        <v>14</v>
      </c>
      <c r="U2178" s="75">
        <v>21.3</v>
      </c>
      <c r="V2178" s="75" t="s">
        <v>5022</v>
      </c>
      <c r="W2178" s="75">
        <v>-75.239249999999998</v>
      </c>
      <c r="X2178" s="76" t="s">
        <v>60</v>
      </c>
      <c r="Y2178" s="72" t="s">
        <v>430</v>
      </c>
      <c r="Z2178" s="74" t="s">
        <v>18</v>
      </c>
      <c r="AA2178" s="70"/>
      <c r="AB2178" s="70"/>
    </row>
    <row r="2179" spans="1:28" ht="20.100000000000001" customHeight="1">
      <c r="A2179" s="72" t="s">
        <v>1137</v>
      </c>
      <c r="B2179" s="72" t="s">
        <v>4299</v>
      </c>
      <c r="C2179" s="75">
        <f t="shared" si="34"/>
        <v>26135290</v>
      </c>
      <c r="D2179" s="75">
        <f>MATCH(C2179,estadored!$B$26:$B$322,0)</f>
        <v>122</v>
      </c>
      <c r="E2179" s="73" t="s">
        <v>1230</v>
      </c>
      <c r="F2179" s="74" t="s">
        <v>38</v>
      </c>
      <c r="G2179" s="74" t="s">
        <v>12</v>
      </c>
      <c r="H2179" s="74" t="s">
        <v>57</v>
      </c>
      <c r="I2179" s="74" t="s">
        <v>14</v>
      </c>
      <c r="J2179" s="72" t="s">
        <v>15</v>
      </c>
      <c r="K2179" s="72" t="s">
        <v>1231</v>
      </c>
      <c r="L2179" s="72" t="s">
        <v>1212</v>
      </c>
      <c r="M2179" s="72" t="s">
        <v>1229</v>
      </c>
      <c r="N2179" s="72">
        <v>4</v>
      </c>
      <c r="O2179" s="72">
        <v>55</v>
      </c>
      <c r="P2179" s="72">
        <v>46.5</v>
      </c>
      <c r="Q2179" s="72" t="s">
        <v>5021</v>
      </c>
      <c r="R2179" s="72">
        <v>4.9295833333333334</v>
      </c>
      <c r="S2179" s="72">
        <v>75</v>
      </c>
      <c r="T2179" s="75">
        <v>44</v>
      </c>
      <c r="U2179" s="75">
        <v>18.2</v>
      </c>
      <c r="V2179" s="75" t="s">
        <v>5022</v>
      </c>
      <c r="W2179" s="75">
        <v>-75.738388888888892</v>
      </c>
      <c r="X2179" s="76" t="s">
        <v>1232</v>
      </c>
      <c r="Y2179" s="72" t="s">
        <v>1233</v>
      </c>
      <c r="Z2179" s="74" t="s">
        <v>18</v>
      </c>
      <c r="AA2179" s="70"/>
      <c r="AB2179" s="70"/>
    </row>
    <row r="2180" spans="1:28" ht="20.100000000000001" customHeight="1">
      <c r="A2180" s="72" t="s">
        <v>1137</v>
      </c>
      <c r="B2180" s="72" t="s">
        <v>14449</v>
      </c>
      <c r="C2180" s="75">
        <f t="shared" si="34"/>
        <v>26130270</v>
      </c>
      <c r="D2180" s="75" t="e">
        <f>MATCH(C2180,estadored!$B$26:$B$322,0)</f>
        <v>#N/A</v>
      </c>
      <c r="E2180" s="73" t="s">
        <v>14450</v>
      </c>
      <c r="F2180" s="74" t="s">
        <v>5019</v>
      </c>
      <c r="G2180" s="74" t="s">
        <v>12</v>
      </c>
      <c r="H2180" s="74" t="s">
        <v>13</v>
      </c>
      <c r="I2180" s="74" t="s">
        <v>24</v>
      </c>
      <c r="J2180" s="72" t="s">
        <v>15</v>
      </c>
      <c r="K2180" s="72" t="s">
        <v>151</v>
      </c>
      <c r="L2180" s="72" t="s">
        <v>1212</v>
      </c>
      <c r="M2180" s="72" t="s">
        <v>1229</v>
      </c>
      <c r="N2180" s="72">
        <v>4</v>
      </c>
      <c r="O2180" s="72">
        <v>56</v>
      </c>
      <c r="P2180" s="72">
        <v>0</v>
      </c>
      <c r="Q2180" s="72" t="s">
        <v>5021</v>
      </c>
      <c r="R2180" s="72">
        <v>4.9333333333333336</v>
      </c>
      <c r="S2180" s="72">
        <v>75</v>
      </c>
      <c r="T2180" s="75">
        <v>45</v>
      </c>
      <c r="U2180" s="75">
        <v>0</v>
      </c>
      <c r="V2180" s="75" t="s">
        <v>5022</v>
      </c>
      <c r="W2180" s="75">
        <v>-75.75</v>
      </c>
      <c r="X2180" s="76" t="s">
        <v>5033</v>
      </c>
      <c r="Y2180" s="72" t="s">
        <v>6675</v>
      </c>
      <c r="Z2180" s="74" t="s">
        <v>9880</v>
      </c>
      <c r="AA2180" s="70"/>
      <c r="AB2180" s="70"/>
    </row>
    <row r="2181" spans="1:28" ht="20.100000000000001" customHeight="1">
      <c r="A2181" s="72" t="s">
        <v>1137</v>
      </c>
      <c r="B2181" s="72" t="s">
        <v>14473</v>
      </c>
      <c r="C2181" s="75">
        <f t="shared" si="34"/>
        <v>26135120</v>
      </c>
      <c r="D2181" s="75" t="e">
        <f>MATCH(C2181,estadored!$B$26:$B$322,0)</f>
        <v>#N/A</v>
      </c>
      <c r="E2181" s="73" t="s">
        <v>14474</v>
      </c>
      <c r="F2181" s="74" t="s">
        <v>5019</v>
      </c>
      <c r="G2181" s="74" t="s">
        <v>12</v>
      </c>
      <c r="H2181" s="74" t="s">
        <v>26</v>
      </c>
      <c r="I2181" s="74" t="s">
        <v>24</v>
      </c>
      <c r="J2181" s="72" t="s">
        <v>15</v>
      </c>
      <c r="K2181" s="72" t="s">
        <v>151</v>
      </c>
      <c r="L2181" s="72" t="s">
        <v>1212</v>
      </c>
      <c r="M2181" s="72" t="s">
        <v>1229</v>
      </c>
      <c r="N2181" s="72">
        <v>4</v>
      </c>
      <c r="O2181" s="72">
        <v>56</v>
      </c>
      <c r="P2181" s="72">
        <v>0</v>
      </c>
      <c r="Q2181" s="72" t="s">
        <v>5021</v>
      </c>
      <c r="R2181" s="72">
        <v>4.9333333333333336</v>
      </c>
      <c r="S2181" s="72">
        <v>75</v>
      </c>
      <c r="T2181" s="75">
        <v>45</v>
      </c>
      <c r="U2181" s="75">
        <v>0</v>
      </c>
      <c r="V2181" s="75" t="s">
        <v>5022</v>
      </c>
      <c r="W2181" s="75">
        <v>-75.75</v>
      </c>
      <c r="X2181" s="76" t="s">
        <v>5033</v>
      </c>
      <c r="Y2181" s="72" t="s">
        <v>9701</v>
      </c>
      <c r="Z2181" s="74" t="s">
        <v>6675</v>
      </c>
      <c r="AA2181" s="70"/>
      <c r="AB2181" s="70"/>
    </row>
    <row r="2182" spans="1:28" ht="20.100000000000001" customHeight="1">
      <c r="A2182" s="72" t="s">
        <v>763</v>
      </c>
      <c r="B2182" s="72" t="s">
        <v>11313</v>
      </c>
      <c r="C2182" s="75">
        <f t="shared" si="34"/>
        <v>35070320</v>
      </c>
      <c r="D2182" s="75" t="e">
        <f>MATCH(C2182,estadored!$B$26:$B$322,0)</f>
        <v>#N/A</v>
      </c>
      <c r="E2182" s="73" t="s">
        <v>11314</v>
      </c>
      <c r="F2182" s="74" t="s">
        <v>5019</v>
      </c>
      <c r="G2182" s="74" t="s">
        <v>12</v>
      </c>
      <c r="H2182" s="74" t="s">
        <v>13</v>
      </c>
      <c r="I2182" s="74" t="s">
        <v>14</v>
      </c>
      <c r="J2182" s="72" t="s">
        <v>15</v>
      </c>
      <c r="K2182" s="72" t="s">
        <v>11315</v>
      </c>
      <c r="L2182" s="72" t="s">
        <v>173</v>
      </c>
      <c r="M2182" s="72" t="s">
        <v>11264</v>
      </c>
      <c r="N2182" s="72">
        <v>4</v>
      </c>
      <c r="O2182" s="72">
        <v>56</v>
      </c>
      <c r="P2182" s="72">
        <v>11.3</v>
      </c>
      <c r="Q2182" s="72" t="s">
        <v>5021</v>
      </c>
      <c r="R2182" s="72">
        <v>4.9364722222222222</v>
      </c>
      <c r="S2182" s="72">
        <v>73</v>
      </c>
      <c r="T2182" s="75">
        <v>26</v>
      </c>
      <c r="U2182" s="75">
        <v>9.9</v>
      </c>
      <c r="V2182" s="75" t="s">
        <v>5022</v>
      </c>
      <c r="W2182" s="75">
        <v>-73.436083333333343</v>
      </c>
      <c r="X2182" s="76" t="s">
        <v>5554</v>
      </c>
      <c r="Y2182" s="72" t="s">
        <v>11316</v>
      </c>
      <c r="Z2182" s="74" t="s">
        <v>18</v>
      </c>
      <c r="AA2182" s="70"/>
      <c r="AB2182" s="70"/>
    </row>
    <row r="2183" spans="1:28" ht="20.100000000000001" customHeight="1">
      <c r="A2183" s="72" t="s">
        <v>763</v>
      </c>
      <c r="B2183" s="72" t="s">
        <v>11349</v>
      </c>
      <c r="C2183" s="75">
        <f t="shared" si="34"/>
        <v>35075050</v>
      </c>
      <c r="D2183" s="75" t="e">
        <f>MATCH(C2183,estadored!$B$26:$B$322,0)</f>
        <v>#N/A</v>
      </c>
      <c r="E2183" s="73" t="s">
        <v>11350</v>
      </c>
      <c r="F2183" s="74" t="s">
        <v>5019</v>
      </c>
      <c r="G2183" s="74" t="s">
        <v>12</v>
      </c>
      <c r="H2183" s="74" t="s">
        <v>111</v>
      </c>
      <c r="I2183" s="74" t="s">
        <v>24</v>
      </c>
      <c r="J2183" s="72" t="s">
        <v>15</v>
      </c>
      <c r="K2183" s="72" t="s">
        <v>11315</v>
      </c>
      <c r="L2183" s="72" t="s">
        <v>173</v>
      </c>
      <c r="M2183" s="72" t="s">
        <v>11264</v>
      </c>
      <c r="N2183" s="72">
        <v>4</v>
      </c>
      <c r="O2183" s="72">
        <v>57</v>
      </c>
      <c r="P2183" s="72">
        <v>0</v>
      </c>
      <c r="Q2183" s="72" t="s">
        <v>5021</v>
      </c>
      <c r="R2183" s="72">
        <v>4.95</v>
      </c>
      <c r="S2183" s="72">
        <v>73</v>
      </c>
      <c r="T2183" s="75">
        <v>26</v>
      </c>
      <c r="U2183" s="75">
        <v>0</v>
      </c>
      <c r="V2183" s="75" t="s">
        <v>5022</v>
      </c>
      <c r="W2183" s="75">
        <v>-73.433333333333337</v>
      </c>
      <c r="X2183" s="76" t="s">
        <v>5554</v>
      </c>
      <c r="Y2183" s="72" t="s">
        <v>9880</v>
      </c>
      <c r="Z2183" s="74" t="s">
        <v>6344</v>
      </c>
      <c r="AA2183" s="70"/>
      <c r="AB2183" s="70"/>
    </row>
    <row r="2184" spans="1:28" ht="20.100000000000001" customHeight="1">
      <c r="A2184" s="72" t="s">
        <v>11</v>
      </c>
      <c r="B2184" s="72" t="s">
        <v>5485</v>
      </c>
      <c r="C2184" s="75">
        <f t="shared" si="34"/>
        <v>23020090</v>
      </c>
      <c r="D2184" s="75" t="e">
        <f>MATCH(C2184,estadored!$B$26:$B$322,0)</f>
        <v>#N/A</v>
      </c>
      <c r="E2184" s="73" t="s">
        <v>5486</v>
      </c>
      <c r="F2184" s="74" t="s">
        <v>5019</v>
      </c>
      <c r="G2184" s="74" t="s">
        <v>12</v>
      </c>
      <c r="H2184" s="74" t="s">
        <v>13</v>
      </c>
      <c r="I2184" s="74" t="s">
        <v>14</v>
      </c>
      <c r="J2184" s="72" t="s">
        <v>15</v>
      </c>
      <c r="K2184" s="72" t="s">
        <v>5487</v>
      </c>
      <c r="L2184" s="72" t="s">
        <v>125</v>
      </c>
      <c r="M2184" s="72" t="s">
        <v>5488</v>
      </c>
      <c r="N2184" s="72">
        <v>5</v>
      </c>
      <c r="O2184" s="72">
        <v>16</v>
      </c>
      <c r="P2184" s="72">
        <v>41.4</v>
      </c>
      <c r="Q2184" s="72" t="s">
        <v>5021</v>
      </c>
      <c r="R2184" s="72">
        <v>5.2781666666666665</v>
      </c>
      <c r="S2184" s="72">
        <v>75</v>
      </c>
      <c r="T2184" s="75">
        <v>16</v>
      </c>
      <c r="U2184" s="75">
        <v>1.7</v>
      </c>
      <c r="V2184" s="75" t="s">
        <v>5022</v>
      </c>
      <c r="W2184" s="75">
        <v>-75.267138888888894</v>
      </c>
      <c r="X2184" s="76" t="s">
        <v>126</v>
      </c>
      <c r="Y2184" s="72" t="s">
        <v>103</v>
      </c>
      <c r="Z2184" s="74" t="s">
        <v>18</v>
      </c>
      <c r="AA2184" s="70"/>
      <c r="AB2184" s="70"/>
    </row>
    <row r="2185" spans="1:28" ht="20.100000000000001" customHeight="1">
      <c r="A2185" s="72" t="s">
        <v>11</v>
      </c>
      <c r="B2185" s="72" t="s">
        <v>6195</v>
      </c>
      <c r="C2185" s="75">
        <f t="shared" si="34"/>
        <v>26245020</v>
      </c>
      <c r="D2185" s="75" t="e">
        <f>MATCH(C2185,estadored!$B$26:$B$322,0)</f>
        <v>#N/A</v>
      </c>
      <c r="E2185" s="73" t="s">
        <v>6196</v>
      </c>
      <c r="F2185" s="74" t="s">
        <v>5019</v>
      </c>
      <c r="G2185" s="74" t="s">
        <v>12</v>
      </c>
      <c r="H2185" s="74" t="s">
        <v>26</v>
      </c>
      <c r="I2185" s="74" t="s">
        <v>24</v>
      </c>
      <c r="J2185" s="72" t="s">
        <v>15</v>
      </c>
      <c r="K2185" s="72" t="s">
        <v>174</v>
      </c>
      <c r="L2185" s="72" t="s">
        <v>27</v>
      </c>
      <c r="M2185" s="72" t="s">
        <v>6171</v>
      </c>
      <c r="N2185" s="72">
        <v>7</v>
      </c>
      <c r="O2185" s="72">
        <v>30</v>
      </c>
      <c r="P2185" s="72">
        <v>0</v>
      </c>
      <c r="Q2185" s="72" t="s">
        <v>5021</v>
      </c>
      <c r="R2185" s="72">
        <v>7.5</v>
      </c>
      <c r="S2185" s="72">
        <v>75</v>
      </c>
      <c r="T2185" s="75">
        <v>25</v>
      </c>
      <c r="U2185" s="75">
        <v>0</v>
      </c>
      <c r="V2185" s="75" t="s">
        <v>5022</v>
      </c>
      <c r="W2185" s="75">
        <v>-75.416666666666671</v>
      </c>
      <c r="X2185" s="76" t="s">
        <v>91</v>
      </c>
      <c r="Y2185" s="72" t="s">
        <v>5715</v>
      </c>
      <c r="Z2185" s="74" t="s">
        <v>216</v>
      </c>
      <c r="AA2185" s="70"/>
      <c r="AB2185" s="70"/>
    </row>
    <row r="2186" spans="1:28" ht="20.100000000000001" customHeight="1">
      <c r="A2186" s="72" t="s">
        <v>11</v>
      </c>
      <c r="B2186" s="72" t="s">
        <v>5686</v>
      </c>
      <c r="C2186" s="75">
        <f t="shared" si="34"/>
        <v>23107030</v>
      </c>
      <c r="D2186" s="75" t="e">
        <f>MATCH(C2186,estadored!$B$26:$B$322,0)</f>
        <v>#N/A</v>
      </c>
      <c r="E2186" s="73" t="s">
        <v>5687</v>
      </c>
      <c r="F2186" s="74" t="s">
        <v>5019</v>
      </c>
      <c r="G2186" s="74" t="s">
        <v>19</v>
      </c>
      <c r="H2186" s="74" t="s">
        <v>31</v>
      </c>
      <c r="I2186" s="74" t="s">
        <v>14</v>
      </c>
      <c r="J2186" s="72" t="s">
        <v>15</v>
      </c>
      <c r="K2186" s="72" t="s">
        <v>5688</v>
      </c>
      <c r="L2186" s="72" t="s">
        <v>27</v>
      </c>
      <c r="M2186" s="72" t="s">
        <v>5689</v>
      </c>
      <c r="N2186" s="72">
        <v>6</v>
      </c>
      <c r="O2186" s="72">
        <v>38</v>
      </c>
      <c r="P2186" s="72">
        <v>22.7</v>
      </c>
      <c r="Q2186" s="72" t="s">
        <v>5021</v>
      </c>
      <c r="R2186" s="72">
        <v>6.6396388888888884</v>
      </c>
      <c r="S2186" s="72">
        <v>74</v>
      </c>
      <c r="T2186" s="75">
        <v>52</v>
      </c>
      <c r="U2186" s="75">
        <v>31.6</v>
      </c>
      <c r="V2186" s="75" t="s">
        <v>5022</v>
      </c>
      <c r="W2186" s="75">
        <v>-74.87544444444444</v>
      </c>
      <c r="X2186" s="76" t="s">
        <v>172</v>
      </c>
      <c r="Y2186" s="72" t="s">
        <v>5103</v>
      </c>
      <c r="Z2186" s="74" t="s">
        <v>18</v>
      </c>
      <c r="AA2186" s="70"/>
      <c r="AB2186" s="70"/>
    </row>
    <row r="2187" spans="1:28" ht="20.100000000000001" customHeight="1">
      <c r="A2187" s="72" t="s">
        <v>674</v>
      </c>
      <c r="B2187" s="72" t="s">
        <v>10041</v>
      </c>
      <c r="C2187" s="75">
        <f t="shared" si="34"/>
        <v>23210140</v>
      </c>
      <c r="D2187" s="75" t="e">
        <f>MATCH(C2187,estadored!$B$26:$B$322,0)</f>
        <v>#N/A</v>
      </c>
      <c r="E2187" s="73" t="s">
        <v>10042</v>
      </c>
      <c r="F2187" s="74" t="s">
        <v>5019</v>
      </c>
      <c r="G2187" s="74" t="s">
        <v>12</v>
      </c>
      <c r="H2187" s="74" t="s">
        <v>13</v>
      </c>
      <c r="I2187" s="74" t="s">
        <v>24</v>
      </c>
      <c r="J2187" s="72" t="s">
        <v>15</v>
      </c>
      <c r="K2187" s="72" t="s">
        <v>10043</v>
      </c>
      <c r="L2187" s="72" t="s">
        <v>424</v>
      </c>
      <c r="M2187" s="72" t="s">
        <v>10044</v>
      </c>
      <c r="N2187" s="72">
        <v>8</v>
      </c>
      <c r="O2187" s="72">
        <v>36</v>
      </c>
      <c r="P2187" s="72">
        <v>52</v>
      </c>
      <c r="Q2187" s="72" t="s">
        <v>5021</v>
      </c>
      <c r="R2187" s="72">
        <v>8.6144444444444446</v>
      </c>
      <c r="S2187" s="72">
        <v>73</v>
      </c>
      <c r="T2187" s="75">
        <v>38</v>
      </c>
      <c r="U2187" s="75">
        <v>11</v>
      </c>
      <c r="V2187" s="75" t="s">
        <v>5022</v>
      </c>
      <c r="W2187" s="75">
        <v>-73.636388888888902</v>
      </c>
      <c r="X2187" s="76" t="s">
        <v>10045</v>
      </c>
      <c r="Y2187" s="72" t="s">
        <v>5622</v>
      </c>
      <c r="Z2187" s="74" t="s">
        <v>5448</v>
      </c>
      <c r="AA2187" s="70"/>
      <c r="AB2187" s="70"/>
    </row>
    <row r="2188" spans="1:28" ht="20.100000000000001" customHeight="1">
      <c r="A2188" s="72" t="s">
        <v>1031</v>
      </c>
      <c r="B2188" s="72" t="s">
        <v>13355</v>
      </c>
      <c r="C2188" s="75">
        <f t="shared" si="34"/>
        <v>23215050</v>
      </c>
      <c r="D2188" s="75" t="e">
        <f>MATCH(C2188,estadored!$B$26:$B$322,0)</f>
        <v>#N/A</v>
      </c>
      <c r="E2188" s="73" t="s">
        <v>13356</v>
      </c>
      <c r="F2188" s="74" t="s">
        <v>5019</v>
      </c>
      <c r="G2188" s="74" t="s">
        <v>12</v>
      </c>
      <c r="H2188" s="74" t="s">
        <v>26</v>
      </c>
      <c r="I2188" s="74" t="s">
        <v>14</v>
      </c>
      <c r="J2188" s="72" t="s">
        <v>15</v>
      </c>
      <c r="K2188" s="72" t="s">
        <v>10043</v>
      </c>
      <c r="L2188" s="72" t="s">
        <v>424</v>
      </c>
      <c r="M2188" s="72" t="s">
        <v>10044</v>
      </c>
      <c r="N2188" s="72">
        <v>8</v>
      </c>
      <c r="O2188" s="72">
        <v>36</v>
      </c>
      <c r="P2188" s="72">
        <v>52</v>
      </c>
      <c r="Q2188" s="72" t="s">
        <v>5021</v>
      </c>
      <c r="R2188" s="72">
        <v>8.6144444444444446</v>
      </c>
      <c r="S2188" s="72">
        <v>73</v>
      </c>
      <c r="T2188" s="75">
        <v>38</v>
      </c>
      <c r="U2188" s="75">
        <v>11</v>
      </c>
      <c r="V2188" s="75" t="s">
        <v>5022</v>
      </c>
      <c r="W2188" s="75">
        <v>-73.636388888888902</v>
      </c>
      <c r="X2188" s="76" t="s">
        <v>10045</v>
      </c>
      <c r="Y2188" s="72" t="s">
        <v>5448</v>
      </c>
      <c r="Z2188" s="74" t="s">
        <v>18</v>
      </c>
      <c r="AA2188" s="70"/>
      <c r="AB2188" s="70"/>
    </row>
    <row r="2189" spans="1:28" ht="20.100000000000001" customHeight="1">
      <c r="A2189" s="72" t="s">
        <v>892</v>
      </c>
      <c r="B2189" s="72" t="s">
        <v>11921</v>
      </c>
      <c r="C2189" s="75">
        <f t="shared" si="34"/>
        <v>51020040</v>
      </c>
      <c r="D2189" s="75" t="e">
        <f>MATCH(C2189,estadored!$B$26:$B$322,0)</f>
        <v>#N/A</v>
      </c>
      <c r="E2189" s="73" t="s">
        <v>11922</v>
      </c>
      <c r="F2189" s="74" t="s">
        <v>5019</v>
      </c>
      <c r="G2189" s="74" t="s">
        <v>12</v>
      </c>
      <c r="H2189" s="74" t="s">
        <v>13</v>
      </c>
      <c r="I2189" s="74" t="s">
        <v>14</v>
      </c>
      <c r="J2189" s="72" t="s">
        <v>15</v>
      </c>
      <c r="K2189" s="72" t="s">
        <v>11923</v>
      </c>
      <c r="L2189" s="72" t="s">
        <v>908</v>
      </c>
      <c r="M2189" s="72" t="s">
        <v>921</v>
      </c>
      <c r="N2189" s="72">
        <v>1</v>
      </c>
      <c r="O2189" s="72">
        <v>21</v>
      </c>
      <c r="P2189" s="72">
        <v>43.8</v>
      </c>
      <c r="Q2189" s="72" t="s">
        <v>5021</v>
      </c>
      <c r="R2189" s="72">
        <v>1.3621666666666667</v>
      </c>
      <c r="S2189" s="72">
        <v>78</v>
      </c>
      <c r="T2189" s="75">
        <v>42</v>
      </c>
      <c r="U2189" s="75">
        <v>57.3</v>
      </c>
      <c r="V2189" s="75" t="s">
        <v>5022</v>
      </c>
      <c r="W2189" s="75">
        <v>-78.715916666666672</v>
      </c>
      <c r="X2189" s="76" t="s">
        <v>17</v>
      </c>
      <c r="Y2189" s="72" t="s">
        <v>7834</v>
      </c>
      <c r="Z2189" s="74" t="s">
        <v>18</v>
      </c>
      <c r="AA2189" s="70"/>
      <c r="AB2189" s="70"/>
    </row>
    <row r="2190" spans="1:28" ht="20.100000000000001" customHeight="1">
      <c r="A2190" s="72" t="s">
        <v>1031</v>
      </c>
      <c r="B2190" s="72" t="s">
        <v>13098</v>
      </c>
      <c r="C2190" s="75">
        <f t="shared" si="34"/>
        <v>23190340</v>
      </c>
      <c r="D2190" s="75" t="e">
        <f>MATCH(C2190,estadored!$B$26:$B$322,0)</f>
        <v>#N/A</v>
      </c>
      <c r="E2190" s="73" t="s">
        <v>13099</v>
      </c>
      <c r="F2190" s="74" t="s">
        <v>5019</v>
      </c>
      <c r="G2190" s="74" t="s">
        <v>12</v>
      </c>
      <c r="H2190" s="74" t="s">
        <v>13</v>
      </c>
      <c r="I2190" s="74" t="s">
        <v>14</v>
      </c>
      <c r="J2190" s="72" t="s">
        <v>15</v>
      </c>
      <c r="K2190" s="72" t="s">
        <v>13051</v>
      </c>
      <c r="L2190" s="72" t="s">
        <v>767</v>
      </c>
      <c r="M2190" s="72" t="s">
        <v>13052</v>
      </c>
      <c r="N2190" s="72">
        <v>7</v>
      </c>
      <c r="O2190" s="72">
        <v>12</v>
      </c>
      <c r="P2190" s="72">
        <v>48</v>
      </c>
      <c r="Q2190" s="72" t="s">
        <v>5021</v>
      </c>
      <c r="R2190" s="72">
        <v>7.2133333333333338</v>
      </c>
      <c r="S2190" s="72">
        <v>73</v>
      </c>
      <c r="T2190" s="75">
        <v>3</v>
      </c>
      <c r="U2190" s="75">
        <v>53</v>
      </c>
      <c r="V2190" s="75" t="s">
        <v>5022</v>
      </c>
      <c r="W2190" s="75">
        <v>-73.064722222222215</v>
      </c>
      <c r="X2190" s="76" t="s">
        <v>1087</v>
      </c>
      <c r="Y2190" s="72" t="s">
        <v>502</v>
      </c>
      <c r="Z2190" s="74" t="s">
        <v>18</v>
      </c>
      <c r="AA2190" s="70"/>
      <c r="AB2190" s="70"/>
    </row>
    <row r="2191" spans="1:28" ht="20.100000000000001" customHeight="1">
      <c r="A2191" s="72" t="s">
        <v>1031</v>
      </c>
      <c r="B2191" s="72" t="s">
        <v>13049</v>
      </c>
      <c r="C2191" s="75">
        <f t="shared" si="34"/>
        <v>23190120</v>
      </c>
      <c r="D2191" s="75" t="e">
        <f>MATCH(C2191,estadored!$B$26:$B$322,0)</f>
        <v>#N/A</v>
      </c>
      <c r="E2191" s="73" t="s">
        <v>13050</v>
      </c>
      <c r="F2191" s="74" t="s">
        <v>5019</v>
      </c>
      <c r="G2191" s="74" t="s">
        <v>12</v>
      </c>
      <c r="H2191" s="74" t="s">
        <v>13</v>
      </c>
      <c r="I2191" s="74" t="s">
        <v>24</v>
      </c>
      <c r="J2191" s="72" t="s">
        <v>15</v>
      </c>
      <c r="K2191" s="72" t="s">
        <v>13051</v>
      </c>
      <c r="L2191" s="72" t="s">
        <v>767</v>
      </c>
      <c r="M2191" s="72" t="s">
        <v>13052</v>
      </c>
      <c r="N2191" s="72">
        <v>7</v>
      </c>
      <c r="O2191" s="72">
        <v>22</v>
      </c>
      <c r="P2191" s="72">
        <v>0</v>
      </c>
      <c r="Q2191" s="72" t="s">
        <v>5021</v>
      </c>
      <c r="R2191" s="72">
        <v>7.3666666666666663</v>
      </c>
      <c r="S2191" s="72">
        <v>73</v>
      </c>
      <c r="T2191" s="75">
        <v>2</v>
      </c>
      <c r="U2191" s="75">
        <v>0</v>
      </c>
      <c r="V2191" s="75" t="s">
        <v>5022</v>
      </c>
      <c r="W2191" s="75">
        <v>-73.033333333333331</v>
      </c>
      <c r="X2191" s="76" t="s">
        <v>13053</v>
      </c>
      <c r="Y2191" s="72" t="s">
        <v>5598</v>
      </c>
      <c r="Z2191" s="74" t="s">
        <v>83</v>
      </c>
      <c r="AA2191" s="70"/>
      <c r="AB2191" s="70"/>
    </row>
    <row r="2192" spans="1:28" ht="20.100000000000001" customHeight="1">
      <c r="A2192" s="72" t="s">
        <v>1031</v>
      </c>
      <c r="B2192" s="72" t="s">
        <v>13105</v>
      </c>
      <c r="C2192" s="75">
        <f t="shared" si="34"/>
        <v>23190370</v>
      </c>
      <c r="D2192" s="75" t="e">
        <f>MATCH(C2192,estadored!$B$26:$B$322,0)</f>
        <v>#N/A</v>
      </c>
      <c r="E2192" s="73" t="s">
        <v>13106</v>
      </c>
      <c r="F2192" s="74" t="s">
        <v>5019</v>
      </c>
      <c r="G2192" s="74" t="s">
        <v>12</v>
      </c>
      <c r="H2192" s="74" t="s">
        <v>13</v>
      </c>
      <c r="I2192" s="74" t="s">
        <v>24</v>
      </c>
      <c r="J2192" s="72" t="s">
        <v>15</v>
      </c>
      <c r="K2192" s="72" t="s">
        <v>13051</v>
      </c>
      <c r="L2192" s="72" t="s">
        <v>767</v>
      </c>
      <c r="M2192" s="72" t="s">
        <v>13052</v>
      </c>
      <c r="N2192" s="72">
        <v>7</v>
      </c>
      <c r="O2192" s="72">
        <v>22</v>
      </c>
      <c r="P2192" s="72">
        <v>0</v>
      </c>
      <c r="Q2192" s="72" t="s">
        <v>5021</v>
      </c>
      <c r="R2192" s="72">
        <v>7.3666666666666663</v>
      </c>
      <c r="S2192" s="72">
        <v>73</v>
      </c>
      <c r="T2192" s="75">
        <v>2</v>
      </c>
      <c r="U2192" s="75">
        <v>0</v>
      </c>
      <c r="V2192" s="75" t="s">
        <v>5022</v>
      </c>
      <c r="W2192" s="75">
        <v>-73.033333333333331</v>
      </c>
      <c r="X2192" s="76" t="s">
        <v>13053</v>
      </c>
      <c r="Y2192" s="72" t="s">
        <v>502</v>
      </c>
      <c r="Z2192" s="74" t="s">
        <v>7055</v>
      </c>
      <c r="AA2192" s="70"/>
      <c r="AB2192" s="70"/>
    </row>
    <row r="2193" spans="1:28" ht="20.100000000000001" customHeight="1">
      <c r="A2193" s="72" t="s">
        <v>11</v>
      </c>
      <c r="B2193" s="72" t="s">
        <v>6142</v>
      </c>
      <c r="C2193" s="75">
        <f t="shared" si="34"/>
        <v>26235030</v>
      </c>
      <c r="D2193" s="75" t="e">
        <f>MATCH(C2193,estadored!$B$26:$B$322,0)</f>
        <v>#N/A</v>
      </c>
      <c r="E2193" s="73" t="s">
        <v>6143</v>
      </c>
      <c r="F2193" s="74" t="s">
        <v>5019</v>
      </c>
      <c r="G2193" s="74" t="s">
        <v>12</v>
      </c>
      <c r="H2193" s="74" t="s">
        <v>26</v>
      </c>
      <c r="I2193" s="74" t="s">
        <v>14</v>
      </c>
      <c r="J2193" s="72" t="s">
        <v>15</v>
      </c>
      <c r="K2193" s="72" t="s">
        <v>4710</v>
      </c>
      <c r="L2193" s="72" t="s">
        <v>27</v>
      </c>
      <c r="M2193" s="72" t="s">
        <v>6116</v>
      </c>
      <c r="N2193" s="72">
        <v>7</v>
      </c>
      <c r="O2193" s="72">
        <v>2</v>
      </c>
      <c r="P2193" s="72">
        <v>9</v>
      </c>
      <c r="Q2193" s="72" t="s">
        <v>5021</v>
      </c>
      <c r="R2193" s="72">
        <v>7.0358333333333336</v>
      </c>
      <c r="S2193" s="72">
        <v>75</v>
      </c>
      <c r="T2193" s="75">
        <v>39</v>
      </c>
      <c r="U2193" s="75">
        <v>57.4</v>
      </c>
      <c r="V2193" s="75" t="s">
        <v>5022</v>
      </c>
      <c r="W2193" s="75">
        <v>-75.665944444444449</v>
      </c>
      <c r="X2193" s="76" t="s">
        <v>6117</v>
      </c>
      <c r="Y2193" s="72" t="s">
        <v>6118</v>
      </c>
      <c r="Z2193" s="74" t="s">
        <v>18</v>
      </c>
      <c r="AA2193" s="70"/>
      <c r="AB2193" s="70"/>
    </row>
    <row r="2194" spans="1:28" ht="20.100000000000001" customHeight="1">
      <c r="A2194" s="72" t="s">
        <v>11</v>
      </c>
      <c r="B2194" s="72" t="s">
        <v>6114</v>
      </c>
      <c r="C2194" s="75">
        <f t="shared" si="34"/>
        <v>26230150</v>
      </c>
      <c r="D2194" s="75" t="e">
        <f>MATCH(C2194,estadored!$B$26:$B$322,0)</f>
        <v>#N/A</v>
      </c>
      <c r="E2194" s="73" t="s">
        <v>6115</v>
      </c>
      <c r="F2194" s="74" t="s">
        <v>5019</v>
      </c>
      <c r="G2194" s="74" t="s">
        <v>12</v>
      </c>
      <c r="H2194" s="74" t="s">
        <v>13</v>
      </c>
      <c r="I2194" s="74" t="s">
        <v>24</v>
      </c>
      <c r="J2194" s="72" t="s">
        <v>15</v>
      </c>
      <c r="K2194" s="72" t="s">
        <v>4710</v>
      </c>
      <c r="L2194" s="72" t="s">
        <v>27</v>
      </c>
      <c r="M2194" s="72" t="s">
        <v>6116</v>
      </c>
      <c r="N2194" s="72">
        <v>7</v>
      </c>
      <c r="O2194" s="72">
        <v>2</v>
      </c>
      <c r="P2194" s="72">
        <v>9</v>
      </c>
      <c r="Q2194" s="72" t="s">
        <v>5021</v>
      </c>
      <c r="R2194" s="72">
        <v>7.0358333333333336</v>
      </c>
      <c r="S2194" s="72">
        <v>75</v>
      </c>
      <c r="T2194" s="75">
        <v>39</v>
      </c>
      <c r="U2194" s="75">
        <v>57.4</v>
      </c>
      <c r="V2194" s="75" t="s">
        <v>5022</v>
      </c>
      <c r="W2194" s="75">
        <v>-75.665944444444449</v>
      </c>
      <c r="X2194" s="76" t="s">
        <v>6117</v>
      </c>
      <c r="Y2194" s="72" t="s">
        <v>6052</v>
      </c>
      <c r="Z2194" s="74" t="s">
        <v>6118</v>
      </c>
      <c r="AA2194" s="70"/>
      <c r="AB2194" s="70"/>
    </row>
    <row r="2195" spans="1:28" ht="20.100000000000001" customHeight="1">
      <c r="A2195" s="72" t="s">
        <v>493</v>
      </c>
      <c r="B2195" s="72" t="s">
        <v>8659</v>
      </c>
      <c r="C2195" s="75">
        <f t="shared" si="34"/>
        <v>38037010</v>
      </c>
      <c r="D2195" s="75" t="e">
        <f>MATCH(C2195,estadored!$B$26:$B$322,0)</f>
        <v>#N/A</v>
      </c>
      <c r="E2195" s="73" t="s">
        <v>8660</v>
      </c>
      <c r="F2195" s="74" t="s">
        <v>5019</v>
      </c>
      <c r="G2195" s="74" t="s">
        <v>19</v>
      </c>
      <c r="H2195" s="74" t="s">
        <v>20</v>
      </c>
      <c r="I2195" s="74" t="s">
        <v>14</v>
      </c>
      <c r="J2195" s="72" t="s">
        <v>15</v>
      </c>
      <c r="K2195" s="72" t="s">
        <v>2525</v>
      </c>
      <c r="L2195" s="72" t="s">
        <v>8136</v>
      </c>
      <c r="M2195" s="72" t="s">
        <v>8137</v>
      </c>
      <c r="N2195" s="72">
        <v>4</v>
      </c>
      <c r="O2195" s="72">
        <v>32</v>
      </c>
      <c r="P2195" s="72">
        <v>20.3</v>
      </c>
      <c r="Q2195" s="72" t="s">
        <v>5021</v>
      </c>
      <c r="R2195" s="72">
        <v>4.5389722222222222</v>
      </c>
      <c r="S2195" s="72">
        <v>67</v>
      </c>
      <c r="T2195" s="75">
        <v>51</v>
      </c>
      <c r="U2195" s="75">
        <v>37.799999999999997</v>
      </c>
      <c r="V2195" s="75" t="s">
        <v>5022</v>
      </c>
      <c r="W2195" s="75">
        <v>-67.860499999999988</v>
      </c>
      <c r="X2195" s="76" t="s">
        <v>5478</v>
      </c>
      <c r="Y2195" s="72" t="s">
        <v>7008</v>
      </c>
      <c r="Z2195" s="74" t="s">
        <v>18</v>
      </c>
      <c r="AA2195" s="70"/>
      <c r="AB2195" s="70"/>
    </row>
    <row r="2196" spans="1:28" ht="20.100000000000001" customHeight="1">
      <c r="A2196" s="72" t="s">
        <v>493</v>
      </c>
      <c r="B2196" s="72" t="s">
        <v>8657</v>
      </c>
      <c r="C2196" s="75">
        <f t="shared" si="34"/>
        <v>38030010</v>
      </c>
      <c r="D2196" s="75" t="e">
        <f>MATCH(C2196,estadored!$B$26:$B$322,0)</f>
        <v>#N/A</v>
      </c>
      <c r="E2196" s="73" t="s">
        <v>8658</v>
      </c>
      <c r="F2196" s="74" t="s">
        <v>5019</v>
      </c>
      <c r="G2196" s="74" t="s">
        <v>12</v>
      </c>
      <c r="H2196" s="74" t="s">
        <v>13</v>
      </c>
      <c r="I2196" s="74" t="s">
        <v>14</v>
      </c>
      <c r="J2196" s="72" t="s">
        <v>15</v>
      </c>
      <c r="K2196" s="72" t="s">
        <v>2525</v>
      </c>
      <c r="L2196" s="72" t="s">
        <v>8136</v>
      </c>
      <c r="M2196" s="72" t="s">
        <v>8137</v>
      </c>
      <c r="N2196" s="72">
        <v>4</v>
      </c>
      <c r="O2196" s="72">
        <v>32</v>
      </c>
      <c r="P2196" s="72">
        <v>45.8</v>
      </c>
      <c r="Q2196" s="72" t="s">
        <v>5021</v>
      </c>
      <c r="R2196" s="72">
        <v>4.5460555555555553</v>
      </c>
      <c r="S2196" s="72">
        <v>67</v>
      </c>
      <c r="T2196" s="75">
        <v>51</v>
      </c>
      <c r="U2196" s="75">
        <v>32.5</v>
      </c>
      <c r="V2196" s="75" t="s">
        <v>5022</v>
      </c>
      <c r="W2196" s="75">
        <v>-67.859027777777769</v>
      </c>
      <c r="X2196" s="76" t="s">
        <v>5478</v>
      </c>
      <c r="Y2196" s="72" t="s">
        <v>7008</v>
      </c>
      <c r="Z2196" s="74" t="s">
        <v>18</v>
      </c>
      <c r="AA2196" s="70"/>
      <c r="AB2196" s="70"/>
    </row>
    <row r="2197" spans="1:28" ht="20.100000000000001" customHeight="1">
      <c r="A2197" s="72" t="s">
        <v>1137</v>
      </c>
      <c r="B2197" s="72" t="s">
        <v>14268</v>
      </c>
      <c r="C2197" s="75">
        <f t="shared" si="34"/>
        <v>26105230</v>
      </c>
      <c r="D2197" s="75" t="e">
        <f>MATCH(C2197,estadored!$B$26:$B$322,0)</f>
        <v>#N/A</v>
      </c>
      <c r="E2197" s="73" t="s">
        <v>14269</v>
      </c>
      <c r="F2197" s="74" t="s">
        <v>5019</v>
      </c>
      <c r="G2197" s="74" t="s">
        <v>12</v>
      </c>
      <c r="H2197" s="74" t="s">
        <v>26</v>
      </c>
      <c r="I2197" s="74" t="s">
        <v>14</v>
      </c>
      <c r="J2197" s="72" t="s">
        <v>15</v>
      </c>
      <c r="K2197" s="72" t="s">
        <v>1198</v>
      </c>
      <c r="L2197" s="72" t="s">
        <v>1146</v>
      </c>
      <c r="M2197" s="72" t="s">
        <v>14223</v>
      </c>
      <c r="N2197" s="72">
        <v>4</v>
      </c>
      <c r="O2197" s="72">
        <v>1</v>
      </c>
      <c r="P2197" s="72">
        <v>42</v>
      </c>
      <c r="Q2197" s="72" t="s">
        <v>5021</v>
      </c>
      <c r="R2197" s="72">
        <v>4.0283333333333333</v>
      </c>
      <c r="S2197" s="72">
        <v>76</v>
      </c>
      <c r="T2197" s="75">
        <v>10</v>
      </c>
      <c r="U2197" s="75">
        <v>6.7</v>
      </c>
      <c r="V2197" s="75" t="s">
        <v>5022</v>
      </c>
      <c r="W2197" s="75">
        <v>-76.168527777777783</v>
      </c>
      <c r="X2197" s="76" t="s">
        <v>14252</v>
      </c>
      <c r="Y2197" s="72" t="s">
        <v>5448</v>
      </c>
      <c r="Z2197" s="74" t="s">
        <v>18</v>
      </c>
      <c r="AA2197" s="70"/>
      <c r="AB2197" s="70"/>
    </row>
    <row r="2198" spans="1:28" ht="20.100000000000001" customHeight="1">
      <c r="A2198" s="72" t="s">
        <v>1137</v>
      </c>
      <c r="B2198" s="72" t="s">
        <v>14270</v>
      </c>
      <c r="C2198" s="75">
        <f t="shared" si="34"/>
        <v>26107130</v>
      </c>
      <c r="D2198" s="75" t="e">
        <f>MATCH(C2198,estadored!$B$26:$B$322,0)</f>
        <v>#N/A</v>
      </c>
      <c r="E2198" s="73" t="s">
        <v>14271</v>
      </c>
      <c r="F2198" s="74" t="s">
        <v>5019</v>
      </c>
      <c r="G2198" s="74" t="s">
        <v>19</v>
      </c>
      <c r="H2198" s="74" t="s">
        <v>31</v>
      </c>
      <c r="I2198" s="74" t="s">
        <v>14</v>
      </c>
      <c r="J2198" s="72" t="s">
        <v>15</v>
      </c>
      <c r="K2198" s="72" t="s">
        <v>1198</v>
      </c>
      <c r="L2198" s="72" t="s">
        <v>1146</v>
      </c>
      <c r="M2198" s="72" t="s">
        <v>370</v>
      </c>
      <c r="N2198" s="72">
        <v>4</v>
      </c>
      <c r="O2198" s="72">
        <v>0</v>
      </c>
      <c r="P2198" s="72">
        <v>54.8</v>
      </c>
      <c r="Q2198" s="72" t="s">
        <v>5021</v>
      </c>
      <c r="R2198" s="72">
        <v>4.0152222222222225</v>
      </c>
      <c r="S2198" s="72">
        <v>76</v>
      </c>
      <c r="T2198" s="75">
        <v>9</v>
      </c>
      <c r="U2198" s="75">
        <v>28.7</v>
      </c>
      <c r="V2198" s="75" t="s">
        <v>5022</v>
      </c>
      <c r="W2198" s="75">
        <v>-76.157972222222227</v>
      </c>
      <c r="X2198" s="76" t="s">
        <v>14272</v>
      </c>
      <c r="Y2198" s="72" t="s">
        <v>14273</v>
      </c>
      <c r="Z2198" s="74" t="s">
        <v>18</v>
      </c>
      <c r="AA2198" s="70"/>
      <c r="AB2198" s="70"/>
    </row>
    <row r="2199" spans="1:28" ht="20.100000000000001" customHeight="1">
      <c r="A2199" s="72" t="s">
        <v>1137</v>
      </c>
      <c r="B2199" s="72" t="s">
        <v>14250</v>
      </c>
      <c r="C2199" s="75">
        <f t="shared" si="34"/>
        <v>26100810</v>
      </c>
      <c r="D2199" s="75" t="e">
        <f>MATCH(C2199,estadored!$B$26:$B$322,0)</f>
        <v>#N/A</v>
      </c>
      <c r="E2199" s="73" t="s">
        <v>14251</v>
      </c>
      <c r="F2199" s="74" t="s">
        <v>5019</v>
      </c>
      <c r="G2199" s="74" t="s">
        <v>12</v>
      </c>
      <c r="H2199" s="74" t="s">
        <v>13</v>
      </c>
      <c r="I2199" s="74" t="s">
        <v>24</v>
      </c>
      <c r="J2199" s="72" t="s">
        <v>15</v>
      </c>
      <c r="K2199" s="72" t="s">
        <v>1198</v>
      </c>
      <c r="L2199" s="72" t="s">
        <v>1146</v>
      </c>
      <c r="M2199" s="72" t="s">
        <v>14223</v>
      </c>
      <c r="N2199" s="72">
        <v>4</v>
      </c>
      <c r="O2199" s="72">
        <v>1</v>
      </c>
      <c r="P2199" s="72">
        <v>42</v>
      </c>
      <c r="Q2199" s="72" t="s">
        <v>5021</v>
      </c>
      <c r="R2199" s="72">
        <v>4.0283333333333333</v>
      </c>
      <c r="S2199" s="72">
        <v>76</v>
      </c>
      <c r="T2199" s="75">
        <v>10</v>
      </c>
      <c r="U2199" s="75">
        <v>6.7</v>
      </c>
      <c r="V2199" s="75" t="s">
        <v>5022</v>
      </c>
      <c r="W2199" s="75">
        <v>-76.168527777777783</v>
      </c>
      <c r="X2199" s="76" t="s">
        <v>14252</v>
      </c>
      <c r="Y2199" s="72" t="s">
        <v>5994</v>
      </c>
      <c r="Z2199" s="74" t="s">
        <v>5448</v>
      </c>
      <c r="AA2199" s="70"/>
      <c r="AB2199" s="70"/>
    </row>
    <row r="2200" spans="1:28" ht="20.100000000000001" customHeight="1">
      <c r="A2200" s="72" t="s">
        <v>1031</v>
      </c>
      <c r="B2200" s="72" t="s">
        <v>13770</v>
      </c>
      <c r="C2200" s="75">
        <f t="shared" si="34"/>
        <v>37050040</v>
      </c>
      <c r="D2200" s="75" t="e">
        <f>MATCH(C2200,estadored!$B$26:$B$322,0)</f>
        <v>#N/A</v>
      </c>
      <c r="E2200" s="73" t="s">
        <v>13771</v>
      </c>
      <c r="F2200" s="74" t="s">
        <v>5019</v>
      </c>
      <c r="G2200" s="74" t="s">
        <v>12</v>
      </c>
      <c r="H2200" s="74" t="s">
        <v>13</v>
      </c>
      <c r="I2200" s="74" t="s">
        <v>14</v>
      </c>
      <c r="J2200" s="72" t="s">
        <v>15</v>
      </c>
      <c r="K2200" s="72" t="s">
        <v>558</v>
      </c>
      <c r="L2200" s="72" t="s">
        <v>558</v>
      </c>
      <c r="M2200" s="72" t="s">
        <v>558</v>
      </c>
      <c r="N2200" s="72">
        <v>6</v>
      </c>
      <c r="O2200" s="72">
        <v>58</v>
      </c>
      <c r="P2200" s="72">
        <v>27</v>
      </c>
      <c r="Q2200" s="72" t="s">
        <v>5021</v>
      </c>
      <c r="R2200" s="72">
        <v>6.9741666666666671</v>
      </c>
      <c r="S2200" s="72">
        <v>70</v>
      </c>
      <c r="T2200" s="75">
        <v>51</v>
      </c>
      <c r="U2200" s="75">
        <v>6</v>
      </c>
      <c r="V2200" s="75" t="s">
        <v>5022</v>
      </c>
      <c r="W2200" s="75">
        <v>-70.851666666666659</v>
      </c>
      <c r="X2200" s="76" t="s">
        <v>90</v>
      </c>
      <c r="Y2200" s="72" t="s">
        <v>5232</v>
      </c>
      <c r="Z2200" s="74" t="s">
        <v>18</v>
      </c>
      <c r="AA2200" s="70"/>
      <c r="AB2200" s="70"/>
    </row>
    <row r="2201" spans="1:28" ht="20.100000000000001" customHeight="1">
      <c r="A2201" s="72" t="s">
        <v>674</v>
      </c>
      <c r="B2201" s="72" t="s">
        <v>10325</v>
      </c>
      <c r="C2201" s="75">
        <f t="shared" si="34"/>
        <v>28027020</v>
      </c>
      <c r="D2201" s="75" t="e">
        <f>MATCH(C2201,estadored!$B$26:$B$322,0)</f>
        <v>#N/A</v>
      </c>
      <c r="E2201" s="73" t="s">
        <v>10326</v>
      </c>
      <c r="F2201" s="74" t="s">
        <v>5019</v>
      </c>
      <c r="G2201" s="74" t="s">
        <v>19</v>
      </c>
      <c r="H2201" s="74" t="s">
        <v>20</v>
      </c>
      <c r="I2201" s="74" t="s">
        <v>14</v>
      </c>
      <c r="J2201" s="72" t="s">
        <v>15</v>
      </c>
      <c r="K2201" s="72" t="s">
        <v>2404</v>
      </c>
      <c r="L2201" s="72" t="s">
        <v>424</v>
      </c>
      <c r="M2201" s="72" t="s">
        <v>6635</v>
      </c>
      <c r="N2201" s="72">
        <v>10</v>
      </c>
      <c r="O2201" s="72">
        <v>9</v>
      </c>
      <c r="P2201" s="72">
        <v>56.2</v>
      </c>
      <c r="Q2201" s="72" t="s">
        <v>5021</v>
      </c>
      <c r="R2201" s="72">
        <v>10.165611111111112</v>
      </c>
      <c r="S2201" s="72">
        <v>73</v>
      </c>
      <c r="T2201" s="75">
        <v>15</v>
      </c>
      <c r="U2201" s="75">
        <v>30</v>
      </c>
      <c r="V2201" s="75" t="s">
        <v>5022</v>
      </c>
      <c r="W2201" s="75">
        <v>-73.25833333333334</v>
      </c>
      <c r="X2201" s="76" t="s">
        <v>383</v>
      </c>
      <c r="Y2201" s="72" t="s">
        <v>5786</v>
      </c>
      <c r="Z2201" s="74" t="s">
        <v>18</v>
      </c>
      <c r="AA2201" s="70"/>
      <c r="AB2201" s="70"/>
    </row>
    <row r="2202" spans="1:28" ht="20.100000000000001" customHeight="1">
      <c r="A2202" s="72" t="s">
        <v>674</v>
      </c>
      <c r="B2202" s="72" t="s">
        <v>9728</v>
      </c>
      <c r="C2202" s="75">
        <f t="shared" si="34"/>
        <v>15045010</v>
      </c>
      <c r="D2202" s="75" t="e">
        <f>MATCH(C2202,estadored!$B$26:$B$322,0)</f>
        <v>#N/A</v>
      </c>
      <c r="E2202" s="73" t="s">
        <v>9729</v>
      </c>
      <c r="F2202" s="74" t="s">
        <v>5019</v>
      </c>
      <c r="G2202" s="74" t="s">
        <v>12</v>
      </c>
      <c r="H2202" s="74" t="s">
        <v>26</v>
      </c>
      <c r="I2202" s="74" t="s">
        <v>14</v>
      </c>
      <c r="J2202" s="72" t="s">
        <v>15</v>
      </c>
      <c r="K2202" s="72" t="s">
        <v>9730</v>
      </c>
      <c r="L2202" s="72" t="s">
        <v>678</v>
      </c>
      <c r="M2202" s="72" t="s">
        <v>679</v>
      </c>
      <c r="N2202" s="72">
        <v>11</v>
      </c>
      <c r="O2202" s="72">
        <v>15</v>
      </c>
      <c r="P2202" s="72">
        <v>50</v>
      </c>
      <c r="Q2202" s="72" t="s">
        <v>5021</v>
      </c>
      <c r="R2202" s="72">
        <v>11.263888888888889</v>
      </c>
      <c r="S2202" s="72">
        <v>73</v>
      </c>
      <c r="T2202" s="75">
        <v>1</v>
      </c>
      <c r="U2202" s="75">
        <v>49</v>
      </c>
      <c r="V2202" s="75" t="s">
        <v>5022</v>
      </c>
      <c r="W2202" s="75">
        <v>-73.030277777777783</v>
      </c>
      <c r="X2202" s="76" t="s">
        <v>50</v>
      </c>
      <c r="Y2202" s="72" t="s">
        <v>7587</v>
      </c>
      <c r="Z2202" s="74" t="s">
        <v>18</v>
      </c>
      <c r="AA2202" s="70"/>
      <c r="AB2202" s="70"/>
    </row>
    <row r="2203" spans="1:28" ht="20.100000000000001" customHeight="1">
      <c r="A2203" s="72" t="s">
        <v>674</v>
      </c>
      <c r="B2203" s="72" t="s">
        <v>9928</v>
      </c>
      <c r="C2203" s="75">
        <f t="shared" si="34"/>
        <v>15070140</v>
      </c>
      <c r="D2203" s="75" t="e">
        <f>MATCH(C2203,estadored!$B$26:$B$322,0)</f>
        <v>#N/A</v>
      </c>
      <c r="E2203" s="73" t="s">
        <v>9929</v>
      </c>
      <c r="F2203" s="74" t="s">
        <v>5019</v>
      </c>
      <c r="G2203" s="74" t="s">
        <v>12</v>
      </c>
      <c r="H2203" s="74" t="s">
        <v>13</v>
      </c>
      <c r="I2203" s="74" t="s">
        <v>14</v>
      </c>
      <c r="J2203" s="72" t="s">
        <v>15</v>
      </c>
      <c r="K2203" s="72" t="s">
        <v>9824</v>
      </c>
      <c r="L2203" s="72" t="s">
        <v>678</v>
      </c>
      <c r="M2203" s="72" t="s">
        <v>711</v>
      </c>
      <c r="N2203" s="72">
        <v>11</v>
      </c>
      <c r="O2203" s="72">
        <v>39</v>
      </c>
      <c r="P2203" s="72">
        <v>1</v>
      </c>
      <c r="Q2203" s="72" t="s">
        <v>5021</v>
      </c>
      <c r="R2203" s="72">
        <v>11.650277777777777</v>
      </c>
      <c r="S2203" s="72">
        <v>72</v>
      </c>
      <c r="T2203" s="75">
        <v>47</v>
      </c>
      <c r="U2203" s="75">
        <v>12.3</v>
      </c>
      <c r="V2203" s="75" t="s">
        <v>5022</v>
      </c>
      <c r="W2203" s="75">
        <v>-72.786749999999998</v>
      </c>
      <c r="X2203" s="76" t="s">
        <v>336</v>
      </c>
      <c r="Y2203" s="72" t="s">
        <v>5317</v>
      </c>
      <c r="Z2203" s="74" t="s">
        <v>18</v>
      </c>
      <c r="AA2203" s="70"/>
      <c r="AB2203" s="70"/>
    </row>
    <row r="2204" spans="1:28" ht="20.100000000000001" customHeight="1">
      <c r="A2204" s="72" t="s">
        <v>1137</v>
      </c>
      <c r="B2204" s="72" t="s">
        <v>14705</v>
      </c>
      <c r="C2204" s="75">
        <f t="shared" si="34"/>
        <v>53070020</v>
      </c>
      <c r="D2204" s="75" t="e">
        <f>MATCH(C2204,estadored!$B$26:$B$322,0)</f>
        <v>#N/A</v>
      </c>
      <c r="E2204" s="73" t="s">
        <v>14706</v>
      </c>
      <c r="F2204" s="74" t="s">
        <v>5019</v>
      </c>
      <c r="G2204" s="74" t="s">
        <v>12</v>
      </c>
      <c r="H2204" s="74" t="s">
        <v>13</v>
      </c>
      <c r="I2204" s="74" t="s">
        <v>14</v>
      </c>
      <c r="J2204" s="72" t="s">
        <v>15</v>
      </c>
      <c r="K2204" s="72" t="s">
        <v>14707</v>
      </c>
      <c r="L2204" s="72" t="s">
        <v>174</v>
      </c>
      <c r="M2204" s="72" t="s">
        <v>980</v>
      </c>
      <c r="N2204" s="72">
        <v>2</v>
      </c>
      <c r="O2204" s="72">
        <v>29</v>
      </c>
      <c r="P2204" s="72">
        <v>0</v>
      </c>
      <c r="Q2204" s="72" t="s">
        <v>5021</v>
      </c>
      <c r="R2204" s="72">
        <v>2.4833333333333334</v>
      </c>
      <c r="S2204" s="72">
        <v>77</v>
      </c>
      <c r="T2204" s="75">
        <v>6</v>
      </c>
      <c r="U2204" s="75">
        <v>0</v>
      </c>
      <c r="V2204" s="75" t="s">
        <v>5022</v>
      </c>
      <c r="W2204" s="75">
        <v>-77.099999999999994</v>
      </c>
      <c r="X2204" s="76" t="s">
        <v>145</v>
      </c>
      <c r="Y2204" s="72" t="s">
        <v>7421</v>
      </c>
      <c r="Z2204" s="74" t="s">
        <v>18</v>
      </c>
      <c r="AA2204" s="70"/>
      <c r="AB2204" s="70"/>
    </row>
    <row r="2205" spans="1:28" ht="20.100000000000001" customHeight="1">
      <c r="A2205" s="72" t="s">
        <v>674</v>
      </c>
      <c r="B2205" s="72" t="s">
        <v>10105</v>
      </c>
      <c r="C2205" s="75">
        <f t="shared" si="34"/>
        <v>25021190</v>
      </c>
      <c r="D2205" s="75" t="e">
        <f>MATCH(C2205,estadored!$B$26:$B$322,0)</f>
        <v>#N/A</v>
      </c>
      <c r="E2205" s="73" t="s">
        <v>10106</v>
      </c>
      <c r="F2205" s="74" t="s">
        <v>5019</v>
      </c>
      <c r="G2205" s="74" t="s">
        <v>12</v>
      </c>
      <c r="H2205" s="74" t="s">
        <v>13</v>
      </c>
      <c r="I2205" s="74" t="s">
        <v>14</v>
      </c>
      <c r="J2205" s="72" t="s">
        <v>15</v>
      </c>
      <c r="K2205" s="72" t="s">
        <v>10107</v>
      </c>
      <c r="L2205" s="72" t="s">
        <v>160</v>
      </c>
      <c r="M2205" s="72" t="s">
        <v>7168</v>
      </c>
      <c r="N2205" s="72">
        <v>9</v>
      </c>
      <c r="O2205" s="72">
        <v>37</v>
      </c>
      <c r="P2205" s="72">
        <v>22.6</v>
      </c>
      <c r="Q2205" s="72" t="s">
        <v>5021</v>
      </c>
      <c r="R2205" s="72">
        <v>9.6229444444444443</v>
      </c>
      <c r="S2205" s="72">
        <v>74</v>
      </c>
      <c r="T2205" s="75">
        <v>35</v>
      </c>
      <c r="U2205" s="75">
        <v>44.3</v>
      </c>
      <c r="V2205" s="75" t="s">
        <v>5022</v>
      </c>
      <c r="W2205" s="75">
        <v>-74.595638888888885</v>
      </c>
      <c r="X2205" s="76" t="s">
        <v>17</v>
      </c>
      <c r="Y2205" s="72" t="s">
        <v>5255</v>
      </c>
      <c r="Z2205" s="74" t="s">
        <v>18</v>
      </c>
      <c r="AA2205" s="70"/>
      <c r="AB2205" s="70"/>
    </row>
    <row r="2206" spans="1:28" ht="20.100000000000001" customHeight="1">
      <c r="A2206" s="72" t="s">
        <v>1299</v>
      </c>
      <c r="B2206" s="72" t="s">
        <v>14866</v>
      </c>
      <c r="C2206" s="75">
        <f t="shared" si="34"/>
        <v>21135040</v>
      </c>
      <c r="D2206" s="75" t="e">
        <f>MATCH(C2206,estadored!$B$26:$B$322,0)</f>
        <v>#N/A</v>
      </c>
      <c r="E2206" s="73" t="s">
        <v>14867</v>
      </c>
      <c r="F2206" s="74" t="s">
        <v>5019</v>
      </c>
      <c r="G2206" s="74" t="s">
        <v>12</v>
      </c>
      <c r="H2206" s="74" t="s">
        <v>26</v>
      </c>
      <c r="I2206" s="74" t="s">
        <v>24</v>
      </c>
      <c r="J2206" s="72" t="s">
        <v>15</v>
      </c>
      <c r="K2206" s="72" t="s">
        <v>14865</v>
      </c>
      <c r="L2206" s="72" t="s">
        <v>637</v>
      </c>
      <c r="M2206" s="72" t="s">
        <v>14868</v>
      </c>
      <c r="N2206" s="72">
        <v>3</v>
      </c>
      <c r="O2206" s="72">
        <v>46</v>
      </c>
      <c r="P2206" s="72">
        <v>25.5</v>
      </c>
      <c r="Q2206" s="72" t="s">
        <v>5021</v>
      </c>
      <c r="R2206" s="72">
        <v>3.7737500000000002</v>
      </c>
      <c r="S2206" s="72">
        <v>75</v>
      </c>
      <c r="T2206" s="75">
        <v>7</v>
      </c>
      <c r="U2206" s="75">
        <v>11.3</v>
      </c>
      <c r="V2206" s="75" t="s">
        <v>5022</v>
      </c>
      <c r="W2206" s="75">
        <v>-75.119805555555544</v>
      </c>
      <c r="X2206" s="76" t="s">
        <v>703</v>
      </c>
      <c r="Y2206" s="72" t="s">
        <v>14869</v>
      </c>
      <c r="Z2206" s="74" t="s">
        <v>14668</v>
      </c>
      <c r="AA2206" s="70"/>
      <c r="AB2206" s="70"/>
    </row>
    <row r="2207" spans="1:28" ht="20.100000000000001" customHeight="1">
      <c r="A2207" s="72" t="s">
        <v>11</v>
      </c>
      <c r="B2207" s="72" t="s">
        <v>6409</v>
      </c>
      <c r="C2207" s="75">
        <f t="shared" si="34"/>
        <v>27027080</v>
      </c>
      <c r="D2207" s="75" t="e">
        <f>MATCH(C2207,estadored!$B$26:$B$322,0)</f>
        <v>#N/A</v>
      </c>
      <c r="E2207" s="73" t="s">
        <v>6410</v>
      </c>
      <c r="F2207" s="74" t="s">
        <v>5019</v>
      </c>
      <c r="G2207" s="74" t="s">
        <v>19</v>
      </c>
      <c r="H2207" s="74" t="s">
        <v>20</v>
      </c>
      <c r="I2207" s="74" t="s">
        <v>24</v>
      </c>
      <c r="J2207" s="72" t="s">
        <v>15</v>
      </c>
      <c r="K2207" s="72" t="s">
        <v>184</v>
      </c>
      <c r="L2207" s="72" t="s">
        <v>27</v>
      </c>
      <c r="M2207" s="72" t="s">
        <v>6411</v>
      </c>
      <c r="N2207" s="72">
        <v>7</v>
      </c>
      <c r="O2207" s="72">
        <v>12</v>
      </c>
      <c r="P2207" s="72">
        <v>11</v>
      </c>
      <c r="Q2207" s="72" t="s">
        <v>5021</v>
      </c>
      <c r="R2207" s="72">
        <v>7.2030555555555553</v>
      </c>
      <c r="S2207" s="72">
        <v>75</v>
      </c>
      <c r="T2207" s="75">
        <v>19</v>
      </c>
      <c r="U2207" s="75">
        <v>8.1</v>
      </c>
      <c r="V2207" s="75" t="s">
        <v>5022</v>
      </c>
      <c r="W2207" s="75">
        <v>-75.318916666666667</v>
      </c>
      <c r="X2207" s="76" t="s">
        <v>219</v>
      </c>
      <c r="Y2207" s="72" t="s">
        <v>5266</v>
      </c>
      <c r="Z2207" s="74" t="s">
        <v>5475</v>
      </c>
      <c r="AA2207" s="70"/>
      <c r="AB2207" s="70"/>
    </row>
    <row r="2208" spans="1:28" ht="20.100000000000001" customHeight="1">
      <c r="A2208" s="72" t="s">
        <v>674</v>
      </c>
      <c r="B2208" s="72" t="s">
        <v>10513</v>
      </c>
      <c r="C2208" s="75">
        <f t="shared" si="34"/>
        <v>29060050</v>
      </c>
      <c r="D2208" s="75" t="e">
        <f>MATCH(C2208,estadored!$B$26:$B$322,0)</f>
        <v>#N/A</v>
      </c>
      <c r="E2208" s="73" t="s">
        <v>10514</v>
      </c>
      <c r="F2208" s="74" t="s">
        <v>5019</v>
      </c>
      <c r="G2208" s="74" t="s">
        <v>12</v>
      </c>
      <c r="H2208" s="74" t="s">
        <v>13</v>
      </c>
      <c r="I2208" s="74" t="s">
        <v>24</v>
      </c>
      <c r="J2208" s="72" t="s">
        <v>15</v>
      </c>
      <c r="K2208" s="72" t="s">
        <v>753</v>
      </c>
      <c r="L2208" s="72" t="s">
        <v>160</v>
      </c>
      <c r="M2208" s="72" t="s">
        <v>748</v>
      </c>
      <c r="N2208" s="72">
        <v>10</v>
      </c>
      <c r="O2208" s="72">
        <v>30</v>
      </c>
      <c r="P2208" s="72">
        <v>36.1</v>
      </c>
      <c r="Q2208" s="72" t="s">
        <v>5021</v>
      </c>
      <c r="R2208" s="72">
        <v>10.510027777777777</v>
      </c>
      <c r="S2208" s="72">
        <v>74</v>
      </c>
      <c r="T2208" s="75">
        <v>30</v>
      </c>
      <c r="U2208" s="75">
        <v>24</v>
      </c>
      <c r="V2208" s="75" t="s">
        <v>5022</v>
      </c>
      <c r="W2208" s="75">
        <v>-74.506666666666661</v>
      </c>
      <c r="X2208" s="76" t="s">
        <v>50</v>
      </c>
      <c r="Y2208" s="72" t="s">
        <v>701</v>
      </c>
      <c r="Z2208" s="74" t="s">
        <v>8490</v>
      </c>
      <c r="AA2208" s="70"/>
      <c r="AB2208" s="70"/>
    </row>
    <row r="2209" spans="1:28" ht="20.100000000000001" customHeight="1">
      <c r="A2209" s="72" t="s">
        <v>674</v>
      </c>
      <c r="B2209" s="72" t="s">
        <v>10606</v>
      </c>
      <c r="C2209" s="75">
        <f t="shared" si="34"/>
        <v>29065080</v>
      </c>
      <c r="D2209" s="75" t="e">
        <f>MATCH(C2209,estadored!$B$26:$B$322,0)</f>
        <v>#N/A</v>
      </c>
      <c r="E2209" s="73" t="s">
        <v>10607</v>
      </c>
      <c r="F2209" s="74" t="s">
        <v>5019</v>
      </c>
      <c r="G2209" s="74" t="s">
        <v>12</v>
      </c>
      <c r="H2209" s="74" t="s">
        <v>26</v>
      </c>
      <c r="I2209" s="74" t="s">
        <v>14</v>
      </c>
      <c r="J2209" s="72" t="s">
        <v>15</v>
      </c>
      <c r="K2209" s="72" t="s">
        <v>753</v>
      </c>
      <c r="L2209" s="72" t="s">
        <v>160</v>
      </c>
      <c r="M2209" s="72" t="s">
        <v>748</v>
      </c>
      <c r="N2209" s="72">
        <v>10</v>
      </c>
      <c r="O2209" s="72">
        <v>30</v>
      </c>
      <c r="P2209" s="72">
        <v>36.1</v>
      </c>
      <c r="Q2209" s="72" t="s">
        <v>5021</v>
      </c>
      <c r="R2209" s="72">
        <v>10.510027777777777</v>
      </c>
      <c r="S2209" s="72">
        <v>74</v>
      </c>
      <c r="T2209" s="75">
        <v>30</v>
      </c>
      <c r="U2209" s="75">
        <v>24</v>
      </c>
      <c r="V2209" s="75" t="s">
        <v>5022</v>
      </c>
      <c r="W2209" s="75">
        <v>-74.506666666666661</v>
      </c>
      <c r="X2209" s="76" t="s">
        <v>50</v>
      </c>
      <c r="Y2209" s="72" t="s">
        <v>8490</v>
      </c>
      <c r="Z2209" s="74" t="s">
        <v>18</v>
      </c>
      <c r="AA2209" s="70"/>
      <c r="AB2209" s="70"/>
    </row>
    <row r="2210" spans="1:28" ht="20.100000000000001" customHeight="1">
      <c r="A2210" s="72" t="s">
        <v>674</v>
      </c>
      <c r="B2210" s="72" t="s">
        <v>3509</v>
      </c>
      <c r="C2210" s="75">
        <f t="shared" si="34"/>
        <v>29065000</v>
      </c>
      <c r="D2210" s="75">
        <f>MATCH(C2210,estadored!$B$26:$B$322,0)</f>
        <v>124</v>
      </c>
      <c r="E2210" s="73" t="s">
        <v>755</v>
      </c>
      <c r="F2210" s="74" t="s">
        <v>38</v>
      </c>
      <c r="G2210" s="74" t="s">
        <v>12</v>
      </c>
      <c r="H2210" s="74" t="s">
        <v>64</v>
      </c>
      <c r="I2210" s="74" t="s">
        <v>14</v>
      </c>
      <c r="J2210" s="72" t="s">
        <v>15</v>
      </c>
      <c r="K2210" s="72" t="s">
        <v>753</v>
      </c>
      <c r="L2210" s="72" t="s">
        <v>160</v>
      </c>
      <c r="M2210" s="72" t="s">
        <v>748</v>
      </c>
      <c r="N2210" s="72">
        <v>10</v>
      </c>
      <c r="O2210" s="72">
        <v>30</v>
      </c>
      <c r="P2210" s="72">
        <v>36.1</v>
      </c>
      <c r="Q2210" s="72" t="s">
        <v>5021</v>
      </c>
      <c r="R2210" s="72">
        <v>10.510027777777777</v>
      </c>
      <c r="S2210" s="72">
        <v>74</v>
      </c>
      <c r="T2210" s="75">
        <v>30</v>
      </c>
      <c r="U2210" s="75">
        <v>24</v>
      </c>
      <c r="V2210" s="75" t="s">
        <v>5022</v>
      </c>
      <c r="W2210" s="75">
        <v>-74.506666666666661</v>
      </c>
      <c r="X2210" s="76" t="s">
        <v>50</v>
      </c>
      <c r="Y2210" s="72" t="s">
        <v>415</v>
      </c>
      <c r="Z2210" s="74" t="s">
        <v>18</v>
      </c>
      <c r="AA2210" s="70"/>
      <c r="AB2210" s="70"/>
    </row>
    <row r="2211" spans="1:28" ht="20.100000000000001" customHeight="1">
      <c r="A2211" s="72" t="s">
        <v>1137</v>
      </c>
      <c r="B2211" s="72" t="s">
        <v>14163</v>
      </c>
      <c r="C2211" s="75">
        <f t="shared" si="34"/>
        <v>26080290</v>
      </c>
      <c r="D2211" s="75" t="e">
        <f>MATCH(C2211,estadored!$B$26:$B$322,0)</f>
        <v>#N/A</v>
      </c>
      <c r="E2211" s="73" t="s">
        <v>14164</v>
      </c>
      <c r="F2211" s="74" t="s">
        <v>5019</v>
      </c>
      <c r="G2211" s="74" t="s">
        <v>12</v>
      </c>
      <c r="H2211" s="74" t="s">
        <v>13</v>
      </c>
      <c r="I2211" s="74" t="s">
        <v>14</v>
      </c>
      <c r="J2211" s="72" t="s">
        <v>15</v>
      </c>
      <c r="K2211" s="72" t="s">
        <v>174</v>
      </c>
      <c r="L2211" s="72" t="s">
        <v>1146</v>
      </c>
      <c r="M2211" s="72" t="s">
        <v>14165</v>
      </c>
      <c r="N2211" s="72">
        <v>3</v>
      </c>
      <c r="O2211" s="72">
        <v>53</v>
      </c>
      <c r="P2211" s="72">
        <v>27.2</v>
      </c>
      <c r="Q2211" s="72" t="s">
        <v>5021</v>
      </c>
      <c r="R2211" s="72">
        <v>3.8908888888888891</v>
      </c>
      <c r="S2211" s="72">
        <v>76</v>
      </c>
      <c r="T2211" s="75">
        <v>21</v>
      </c>
      <c r="U2211" s="75">
        <v>3</v>
      </c>
      <c r="V2211" s="75" t="s">
        <v>5022</v>
      </c>
      <c r="W2211" s="75">
        <v>-76.350833333333327</v>
      </c>
      <c r="X2211" s="76" t="s">
        <v>14166</v>
      </c>
      <c r="Y2211" s="72" t="s">
        <v>5824</v>
      </c>
      <c r="Z2211" s="74" t="s">
        <v>18</v>
      </c>
      <c r="AA2211" s="70"/>
      <c r="AB2211" s="70"/>
    </row>
    <row r="2212" spans="1:28" ht="20.100000000000001" customHeight="1">
      <c r="A2212" s="72" t="s">
        <v>564</v>
      </c>
      <c r="B2212" s="72" t="s">
        <v>8716</v>
      </c>
      <c r="C2212" s="75">
        <f t="shared" si="34"/>
        <v>21010060</v>
      </c>
      <c r="D2212" s="75" t="e">
        <f>MATCH(C2212,estadored!$B$26:$B$322,0)</f>
        <v>#N/A</v>
      </c>
      <c r="E2212" s="73" t="s">
        <v>8717</v>
      </c>
      <c r="F2212" s="74" t="s">
        <v>5019</v>
      </c>
      <c r="G2212" s="74" t="s">
        <v>12</v>
      </c>
      <c r="H2212" s="74" t="s">
        <v>13</v>
      </c>
      <c r="I2212" s="74" t="s">
        <v>14</v>
      </c>
      <c r="J2212" s="72" t="s">
        <v>15</v>
      </c>
      <c r="K2212" s="72" t="s">
        <v>8718</v>
      </c>
      <c r="L2212" s="72" t="s">
        <v>566</v>
      </c>
      <c r="M2212" s="72" t="s">
        <v>8713</v>
      </c>
      <c r="N2212" s="72">
        <v>2</v>
      </c>
      <c r="O2212" s="72">
        <v>1</v>
      </c>
      <c r="P2212" s="72">
        <v>15</v>
      </c>
      <c r="Q2212" s="72" t="s">
        <v>5021</v>
      </c>
      <c r="R2212" s="72">
        <v>2.0208333333333335</v>
      </c>
      <c r="S2212" s="72">
        <v>76</v>
      </c>
      <c r="T2212" s="75">
        <v>10</v>
      </c>
      <c r="U2212" s="75">
        <v>19.7</v>
      </c>
      <c r="V2212" s="75" t="s">
        <v>5022</v>
      </c>
      <c r="W2212" s="75">
        <v>-76.172138888888895</v>
      </c>
      <c r="X2212" s="76" t="s">
        <v>8719</v>
      </c>
      <c r="Y2212" s="72" t="s">
        <v>5511</v>
      </c>
      <c r="Z2212" s="74" t="s">
        <v>18</v>
      </c>
      <c r="AA2212" s="70"/>
      <c r="AB2212" s="70"/>
    </row>
    <row r="2213" spans="1:28" ht="20.100000000000001" customHeight="1">
      <c r="A2213" s="72" t="s">
        <v>493</v>
      </c>
      <c r="B2213" s="72" t="s">
        <v>8406</v>
      </c>
      <c r="C2213" s="75">
        <f t="shared" si="34"/>
        <v>35050010</v>
      </c>
      <c r="D2213" s="75" t="e">
        <f>MATCH(C2213,estadored!$B$26:$B$322,0)</f>
        <v>#N/A</v>
      </c>
      <c r="E2213" s="73" t="s">
        <v>8407</v>
      </c>
      <c r="F2213" s="74" t="s">
        <v>5019</v>
      </c>
      <c r="G2213" s="74" t="s">
        <v>12</v>
      </c>
      <c r="H2213" s="74" t="s">
        <v>13</v>
      </c>
      <c r="I2213" s="74" t="s">
        <v>14</v>
      </c>
      <c r="J2213" s="72" t="s">
        <v>15</v>
      </c>
      <c r="K2213" s="72" t="s">
        <v>8408</v>
      </c>
      <c r="L2213" s="72" t="s">
        <v>522</v>
      </c>
      <c r="M2213" s="72" t="s">
        <v>8397</v>
      </c>
      <c r="N2213" s="72">
        <v>4</v>
      </c>
      <c r="O2213" s="72">
        <v>30</v>
      </c>
      <c r="P2213" s="72">
        <v>23.6</v>
      </c>
      <c r="Q2213" s="72" t="s">
        <v>5021</v>
      </c>
      <c r="R2213" s="72">
        <v>4.5065555555555559</v>
      </c>
      <c r="S2213" s="72">
        <v>73</v>
      </c>
      <c r="T2213" s="75">
        <v>20</v>
      </c>
      <c r="U2213" s="75">
        <v>49.5</v>
      </c>
      <c r="V2213" s="75" t="s">
        <v>5022</v>
      </c>
      <c r="W2213" s="75">
        <v>-73.34708333333333</v>
      </c>
      <c r="X2213" s="76" t="s">
        <v>219</v>
      </c>
      <c r="Y2213" s="72" t="s">
        <v>7877</v>
      </c>
      <c r="Z2213" s="74" t="s">
        <v>18</v>
      </c>
      <c r="AA2213" s="70"/>
      <c r="AB2213" s="70"/>
    </row>
    <row r="2214" spans="1:28" ht="20.100000000000001" customHeight="1">
      <c r="A2214" s="72" t="s">
        <v>11</v>
      </c>
      <c r="B2214" s="72" t="s">
        <v>5567</v>
      </c>
      <c r="C2214" s="75">
        <f t="shared" si="34"/>
        <v>23080910</v>
      </c>
      <c r="D2214" s="75" t="e">
        <f>MATCH(C2214,estadored!$B$26:$B$322,0)</f>
        <v>#N/A</v>
      </c>
      <c r="E2214" s="73" t="s">
        <v>5568</v>
      </c>
      <c r="F2214" s="74" t="s">
        <v>5019</v>
      </c>
      <c r="G2214" s="74" t="s">
        <v>12</v>
      </c>
      <c r="H2214" s="74" t="s">
        <v>67</v>
      </c>
      <c r="I2214" s="74" t="s">
        <v>24</v>
      </c>
      <c r="J2214" s="72" t="s">
        <v>15</v>
      </c>
      <c r="K2214" s="72" t="s">
        <v>5569</v>
      </c>
      <c r="L2214" s="72" t="s">
        <v>27</v>
      </c>
      <c r="M2214" s="72" t="s">
        <v>5565</v>
      </c>
      <c r="N2214" s="72">
        <v>6</v>
      </c>
      <c r="O2214" s="72">
        <v>8</v>
      </c>
      <c r="P2214" s="72">
        <v>0</v>
      </c>
      <c r="Q2214" s="72" t="s">
        <v>5021</v>
      </c>
      <c r="R2214" s="72">
        <v>6.1333333333333337</v>
      </c>
      <c r="S2214" s="72">
        <v>75</v>
      </c>
      <c r="T2214" s="75">
        <v>5</v>
      </c>
      <c r="U2214" s="75">
        <v>0</v>
      </c>
      <c r="V2214" s="75" t="s">
        <v>5022</v>
      </c>
      <c r="W2214" s="75">
        <v>-75.083333333333329</v>
      </c>
      <c r="X2214" s="76" t="s">
        <v>5570</v>
      </c>
      <c r="Y2214" s="72" t="s">
        <v>5571</v>
      </c>
      <c r="Z2214" s="74" t="s">
        <v>5572</v>
      </c>
      <c r="AA2214" s="70"/>
      <c r="AB2214" s="70"/>
    </row>
    <row r="2215" spans="1:28" ht="20.100000000000001" customHeight="1">
      <c r="A2215" s="72" t="s">
        <v>1299</v>
      </c>
      <c r="B2215" s="72" t="s">
        <v>15017</v>
      </c>
      <c r="C2215" s="75">
        <f t="shared" si="34"/>
        <v>21197100</v>
      </c>
      <c r="D2215" s="75" t="e">
        <f>MATCH(C2215,estadored!$B$26:$B$322,0)</f>
        <v>#N/A</v>
      </c>
      <c r="E2215" s="73" t="s">
        <v>15018</v>
      </c>
      <c r="F2215" s="74" t="s">
        <v>5019</v>
      </c>
      <c r="G2215" s="74" t="s">
        <v>19</v>
      </c>
      <c r="H2215" s="74" t="s">
        <v>31</v>
      </c>
      <c r="I2215" s="74" t="s">
        <v>24</v>
      </c>
      <c r="J2215" s="72" t="s">
        <v>15</v>
      </c>
      <c r="K2215" s="72" t="s">
        <v>1321</v>
      </c>
      <c r="L2215" s="72" t="s">
        <v>637</v>
      </c>
      <c r="M2215" s="72" t="s">
        <v>15008</v>
      </c>
      <c r="N2215" s="72">
        <v>4</v>
      </c>
      <c r="O2215" s="72">
        <v>12</v>
      </c>
      <c r="P2215" s="72">
        <v>0</v>
      </c>
      <c r="Q2215" s="72" t="s">
        <v>5021</v>
      </c>
      <c r="R2215" s="72">
        <v>4.2</v>
      </c>
      <c r="S2215" s="72">
        <v>74</v>
      </c>
      <c r="T2215" s="75">
        <v>39</v>
      </c>
      <c r="U2215" s="75">
        <v>0</v>
      </c>
      <c r="V2215" s="75" t="s">
        <v>5022</v>
      </c>
      <c r="W2215" s="75">
        <v>-74.650000000000006</v>
      </c>
      <c r="X2215" s="76" t="s">
        <v>287</v>
      </c>
      <c r="Y2215" s="72" t="s">
        <v>5063</v>
      </c>
      <c r="Z2215" s="74" t="s">
        <v>8490</v>
      </c>
      <c r="AA2215" s="70"/>
      <c r="AB2215" s="70"/>
    </row>
    <row r="2216" spans="1:28" ht="20.100000000000001" customHeight="1">
      <c r="A2216" s="72" t="s">
        <v>1031</v>
      </c>
      <c r="B2216" s="72" t="s">
        <v>12901</v>
      </c>
      <c r="C2216" s="75">
        <f t="shared" si="34"/>
        <v>23140060</v>
      </c>
      <c r="D2216" s="75" t="e">
        <f>MATCH(C2216,estadored!$B$26:$B$322,0)</f>
        <v>#N/A</v>
      </c>
      <c r="E2216" s="73" t="s">
        <v>12902</v>
      </c>
      <c r="F2216" s="74" t="s">
        <v>5019</v>
      </c>
      <c r="G2216" s="74" t="s">
        <v>12</v>
      </c>
      <c r="H2216" s="74" t="s">
        <v>13</v>
      </c>
      <c r="I2216" s="74" t="s">
        <v>24</v>
      </c>
      <c r="J2216" s="72" t="s">
        <v>15</v>
      </c>
      <c r="K2216" s="72" t="s">
        <v>12899</v>
      </c>
      <c r="L2216" s="72" t="s">
        <v>767</v>
      </c>
      <c r="M2216" s="72" t="s">
        <v>12900</v>
      </c>
      <c r="N2216" s="72">
        <v>6</v>
      </c>
      <c r="O2216" s="72">
        <v>38</v>
      </c>
      <c r="P2216" s="72">
        <v>0</v>
      </c>
      <c r="Q2216" s="72" t="s">
        <v>5021</v>
      </c>
      <c r="R2216" s="72">
        <v>6.6333333333333329</v>
      </c>
      <c r="S2216" s="72">
        <v>73</v>
      </c>
      <c r="T2216" s="75">
        <v>48</v>
      </c>
      <c r="U2216" s="75">
        <v>0</v>
      </c>
      <c r="V2216" s="75" t="s">
        <v>5022</v>
      </c>
      <c r="W2216" s="75">
        <v>-73.8</v>
      </c>
      <c r="X2216" s="76" t="s">
        <v>6711</v>
      </c>
      <c r="Y2216" s="72" t="s">
        <v>5245</v>
      </c>
      <c r="Z2216" s="74" t="s">
        <v>12903</v>
      </c>
      <c r="AA2216" s="70"/>
      <c r="AB2216" s="70"/>
    </row>
    <row r="2217" spans="1:28" ht="20.100000000000001" customHeight="1">
      <c r="A2217" s="72" t="s">
        <v>11</v>
      </c>
      <c r="B2217" s="72" t="s">
        <v>5449</v>
      </c>
      <c r="C2217" s="75">
        <f t="shared" si="34"/>
        <v>12025030</v>
      </c>
      <c r="D2217" s="75" t="e">
        <f>MATCH(C2217,estadored!$B$26:$B$322,0)</f>
        <v>#N/A</v>
      </c>
      <c r="E2217" s="73" t="s">
        <v>5450</v>
      </c>
      <c r="F2217" s="74" t="s">
        <v>5019</v>
      </c>
      <c r="G2217" s="74" t="s">
        <v>12</v>
      </c>
      <c r="H2217" s="74" t="s">
        <v>26</v>
      </c>
      <c r="I2217" s="74" t="s">
        <v>14</v>
      </c>
      <c r="J2217" s="72" t="s">
        <v>15</v>
      </c>
      <c r="K2217" s="72" t="s">
        <v>5431</v>
      </c>
      <c r="L2217" s="72" t="s">
        <v>27</v>
      </c>
      <c r="M2217" s="72" t="s">
        <v>5447</v>
      </c>
      <c r="N2217" s="72">
        <v>8</v>
      </c>
      <c r="O2217" s="72">
        <v>32</v>
      </c>
      <c r="P2217" s="72">
        <v>33.6</v>
      </c>
      <c r="Q2217" s="72" t="s">
        <v>5021</v>
      </c>
      <c r="R2217" s="72">
        <v>8.5426666666666673</v>
      </c>
      <c r="S2217" s="72">
        <v>76</v>
      </c>
      <c r="T2217" s="75">
        <v>40</v>
      </c>
      <c r="U2217" s="75">
        <v>24.1</v>
      </c>
      <c r="V2217" s="75" t="s">
        <v>5022</v>
      </c>
      <c r="W2217" s="75">
        <v>-76.67336111111112</v>
      </c>
      <c r="X2217" s="76" t="s">
        <v>42</v>
      </c>
      <c r="Y2217" s="72" t="s">
        <v>5448</v>
      </c>
      <c r="Z2217" s="74" t="s">
        <v>18</v>
      </c>
      <c r="AA2217" s="70"/>
      <c r="AB2217" s="70"/>
    </row>
    <row r="2218" spans="1:28" ht="20.100000000000001" customHeight="1">
      <c r="A2218" s="72" t="s">
        <v>674</v>
      </c>
      <c r="B2218" s="72" t="s">
        <v>10103</v>
      </c>
      <c r="C2218" s="75">
        <f t="shared" si="34"/>
        <v>25021040</v>
      </c>
      <c r="D2218" s="75" t="e">
        <f>MATCH(C2218,estadored!$B$26:$B$322,0)</f>
        <v>#N/A</v>
      </c>
      <c r="E2218" s="73" t="s">
        <v>10104</v>
      </c>
      <c r="F2218" s="74" t="s">
        <v>5019</v>
      </c>
      <c r="G2218" s="74" t="s">
        <v>12</v>
      </c>
      <c r="H2218" s="74" t="s">
        <v>13</v>
      </c>
      <c r="I2218" s="74" t="s">
        <v>14</v>
      </c>
      <c r="J2218" s="72" t="s">
        <v>15</v>
      </c>
      <c r="K2218" s="72" t="s">
        <v>7353</v>
      </c>
      <c r="L2218" s="72" t="s">
        <v>160</v>
      </c>
      <c r="M2218" s="72" t="s">
        <v>399</v>
      </c>
      <c r="N2218" s="72">
        <v>9</v>
      </c>
      <c r="O2218" s="72">
        <v>11</v>
      </c>
      <c r="P2218" s="72">
        <v>17</v>
      </c>
      <c r="Q2218" s="72" t="s">
        <v>5021</v>
      </c>
      <c r="R2218" s="72">
        <v>9.1880555555555556</v>
      </c>
      <c r="S2218" s="72">
        <v>74</v>
      </c>
      <c r="T2218" s="75">
        <v>2</v>
      </c>
      <c r="U2218" s="75">
        <v>39.200000000000003</v>
      </c>
      <c r="V2218" s="75" t="s">
        <v>5022</v>
      </c>
      <c r="W2218" s="75">
        <v>-74.044222222222217</v>
      </c>
      <c r="X2218" s="76" t="s">
        <v>51</v>
      </c>
      <c r="Y2218" s="72" t="s">
        <v>5811</v>
      </c>
      <c r="Z2218" s="74" t="s">
        <v>18</v>
      </c>
      <c r="AA2218" s="70"/>
      <c r="AB2218" s="70"/>
    </row>
    <row r="2219" spans="1:28" ht="20.100000000000001" customHeight="1">
      <c r="A2219" s="72" t="s">
        <v>892</v>
      </c>
      <c r="B2219" s="72" t="s">
        <v>11780</v>
      </c>
      <c r="C2219" s="75">
        <f t="shared" si="34"/>
        <v>47015010</v>
      </c>
      <c r="D2219" s="75" t="e">
        <f>MATCH(C2219,estadored!$B$26:$B$322,0)</f>
        <v>#N/A</v>
      </c>
      <c r="E2219" s="73" t="s">
        <v>11781</v>
      </c>
      <c r="F2219" s="74" t="s">
        <v>5019</v>
      </c>
      <c r="G2219" s="74" t="s">
        <v>12</v>
      </c>
      <c r="H2219" s="74" t="s">
        <v>26</v>
      </c>
      <c r="I2219" s="74" t="s">
        <v>24</v>
      </c>
      <c r="J2219" s="72" t="s">
        <v>15</v>
      </c>
      <c r="K2219" s="72" t="s">
        <v>660</v>
      </c>
      <c r="L2219" s="72" t="s">
        <v>660</v>
      </c>
      <c r="M2219" s="72" t="s">
        <v>11751</v>
      </c>
      <c r="N2219" s="72">
        <v>1</v>
      </c>
      <c r="O2219" s="72">
        <v>11</v>
      </c>
      <c r="P2219" s="72">
        <v>0</v>
      </c>
      <c r="Q2219" s="72" t="s">
        <v>5021</v>
      </c>
      <c r="R2219" s="72">
        <v>1.1833333333333333</v>
      </c>
      <c r="S2219" s="72">
        <v>76</v>
      </c>
      <c r="T2219" s="75">
        <v>56</v>
      </c>
      <c r="U2219" s="75">
        <v>0</v>
      </c>
      <c r="V2219" s="75" t="s">
        <v>5022</v>
      </c>
      <c r="W2219" s="75">
        <v>-76.933333333333337</v>
      </c>
      <c r="X2219" s="76" t="s">
        <v>11782</v>
      </c>
      <c r="Y2219" s="72" t="s">
        <v>7091</v>
      </c>
      <c r="Z2219" s="74" t="s">
        <v>5479</v>
      </c>
      <c r="AA2219" s="70"/>
      <c r="AB2219" s="70"/>
    </row>
    <row r="2220" spans="1:28" ht="20.100000000000001" customHeight="1">
      <c r="A2220" s="72" t="s">
        <v>892</v>
      </c>
      <c r="B2220" s="72" t="s">
        <v>12040</v>
      </c>
      <c r="C2220" s="75">
        <f t="shared" si="34"/>
        <v>52020120</v>
      </c>
      <c r="D2220" s="75" t="e">
        <f>MATCH(C2220,estadored!$B$26:$B$322,0)</f>
        <v>#N/A</v>
      </c>
      <c r="E2220" s="73" t="s">
        <v>12041</v>
      </c>
      <c r="F2220" s="74" t="s">
        <v>5019</v>
      </c>
      <c r="G2220" s="74" t="s">
        <v>12</v>
      </c>
      <c r="H2220" s="74" t="s">
        <v>13</v>
      </c>
      <c r="I2220" s="74" t="s">
        <v>24</v>
      </c>
      <c r="J2220" s="72" t="s">
        <v>15</v>
      </c>
      <c r="K2220" s="72" t="s">
        <v>12042</v>
      </c>
      <c r="L2220" s="72" t="s">
        <v>174</v>
      </c>
      <c r="M2220" s="72" t="s">
        <v>12029</v>
      </c>
      <c r="N2220" s="72">
        <v>1</v>
      </c>
      <c r="O2220" s="72">
        <v>47</v>
      </c>
      <c r="P2220" s="72">
        <v>0</v>
      </c>
      <c r="Q2220" s="72" t="s">
        <v>5021</v>
      </c>
      <c r="R2220" s="72">
        <v>1.7833333333333332</v>
      </c>
      <c r="S2220" s="72">
        <v>77</v>
      </c>
      <c r="T2220" s="75">
        <v>9</v>
      </c>
      <c r="U2220" s="75">
        <v>0</v>
      </c>
      <c r="V2220" s="75" t="s">
        <v>5022</v>
      </c>
      <c r="W2220" s="75">
        <v>-77.150000000000006</v>
      </c>
      <c r="X2220" s="76" t="s">
        <v>5657</v>
      </c>
      <c r="Y2220" s="72" t="s">
        <v>6764</v>
      </c>
      <c r="Z2220" s="74" t="s">
        <v>228</v>
      </c>
      <c r="AA2220" s="70"/>
      <c r="AB2220" s="70"/>
    </row>
    <row r="2221" spans="1:28" ht="20.100000000000001" customHeight="1">
      <c r="A2221" s="72" t="s">
        <v>892</v>
      </c>
      <c r="B2221" s="72" t="s">
        <v>12052</v>
      </c>
      <c r="C2221" s="75">
        <f t="shared" si="34"/>
        <v>52025030</v>
      </c>
      <c r="D2221" s="75" t="e">
        <f>MATCH(C2221,estadored!$B$26:$B$322,0)</f>
        <v>#N/A</v>
      </c>
      <c r="E2221" s="73" t="s">
        <v>12053</v>
      </c>
      <c r="F2221" s="74" t="s">
        <v>5019</v>
      </c>
      <c r="G2221" s="74" t="s">
        <v>12</v>
      </c>
      <c r="H2221" s="74" t="s">
        <v>26</v>
      </c>
      <c r="I2221" s="74" t="s">
        <v>546</v>
      </c>
      <c r="J2221" s="72" t="s">
        <v>15</v>
      </c>
      <c r="K2221" s="72" t="s">
        <v>956</v>
      </c>
      <c r="L2221" s="72" t="s">
        <v>174</v>
      </c>
      <c r="M2221" s="72" t="s">
        <v>12029</v>
      </c>
      <c r="N2221" s="72">
        <v>1</v>
      </c>
      <c r="O2221" s="72">
        <v>45</v>
      </c>
      <c r="P2221" s="72">
        <v>37.5</v>
      </c>
      <c r="Q2221" s="72" t="s">
        <v>5021</v>
      </c>
      <c r="R2221" s="72">
        <v>1.7604166666666667</v>
      </c>
      <c r="S2221" s="72">
        <v>77</v>
      </c>
      <c r="T2221" s="75">
        <v>9</v>
      </c>
      <c r="U2221" s="75">
        <v>31.2</v>
      </c>
      <c r="V2221" s="75" t="s">
        <v>5022</v>
      </c>
      <c r="W2221" s="75">
        <v>-77.158666666666676</v>
      </c>
      <c r="X2221" s="76" t="s">
        <v>12054</v>
      </c>
      <c r="Y2221" s="72" t="s">
        <v>5946</v>
      </c>
      <c r="Z2221" s="74" t="s">
        <v>18</v>
      </c>
      <c r="AA2221" s="70"/>
      <c r="AB2221" s="70"/>
    </row>
    <row r="2222" spans="1:28" ht="20.100000000000001" customHeight="1">
      <c r="A2222" s="72" t="s">
        <v>1031</v>
      </c>
      <c r="B2222" s="72" t="s">
        <v>12581</v>
      </c>
      <c r="C2222" s="75">
        <f t="shared" si="34"/>
        <v>16030050</v>
      </c>
      <c r="D2222" s="75" t="e">
        <f>MATCH(C2222,estadored!$B$26:$B$322,0)</f>
        <v>#N/A</v>
      </c>
      <c r="E2222" s="73" t="s">
        <v>12582</v>
      </c>
      <c r="F2222" s="74" t="s">
        <v>5019</v>
      </c>
      <c r="G2222" s="74" t="s">
        <v>12</v>
      </c>
      <c r="H2222" s="74" t="s">
        <v>13</v>
      </c>
      <c r="I2222" s="74" t="s">
        <v>14</v>
      </c>
      <c r="J2222" s="72" t="s">
        <v>15</v>
      </c>
      <c r="K2222" s="72" t="s">
        <v>12583</v>
      </c>
      <c r="L2222" s="72" t="s">
        <v>492</v>
      </c>
      <c r="M2222" s="72" t="s">
        <v>2317</v>
      </c>
      <c r="N2222" s="72">
        <v>8</v>
      </c>
      <c r="O2222" s="72">
        <v>17</v>
      </c>
      <c r="P2222" s="72">
        <v>51.4</v>
      </c>
      <c r="Q2222" s="72" t="s">
        <v>5021</v>
      </c>
      <c r="R2222" s="72">
        <v>8.2976111111111113</v>
      </c>
      <c r="S2222" s="72">
        <v>72</v>
      </c>
      <c r="T2222" s="75">
        <v>53</v>
      </c>
      <c r="U2222" s="75">
        <v>1</v>
      </c>
      <c r="V2222" s="75" t="s">
        <v>5022</v>
      </c>
      <c r="W2222" s="75">
        <v>-72.883611111111122</v>
      </c>
      <c r="X2222" s="76" t="s">
        <v>12584</v>
      </c>
      <c r="Y2222" s="72" t="s">
        <v>7320</v>
      </c>
      <c r="Z2222" s="74" t="s">
        <v>18</v>
      </c>
      <c r="AA2222" s="70"/>
      <c r="AB2222" s="70"/>
    </row>
    <row r="2223" spans="1:28" ht="20.100000000000001" customHeight="1">
      <c r="A2223" s="72" t="s">
        <v>1371</v>
      </c>
      <c r="B2223" s="72" t="s">
        <v>15888</v>
      </c>
      <c r="C2223" s="75">
        <f t="shared" si="34"/>
        <v>21205660</v>
      </c>
      <c r="D2223" s="75" t="e">
        <f>MATCH(C2223,estadored!$B$26:$B$322,0)</f>
        <v>#N/A</v>
      </c>
      <c r="E2223" s="73" t="s">
        <v>15889</v>
      </c>
      <c r="F2223" s="74" t="s">
        <v>5019</v>
      </c>
      <c r="G2223" s="74" t="s">
        <v>12</v>
      </c>
      <c r="H2223" s="74" t="s">
        <v>26</v>
      </c>
      <c r="I2223" s="74" t="s">
        <v>14</v>
      </c>
      <c r="J2223" s="72" t="s">
        <v>15</v>
      </c>
      <c r="K2223" s="72" t="s">
        <v>1322</v>
      </c>
      <c r="L2223" s="72" t="s">
        <v>522</v>
      </c>
      <c r="M2223" s="72" t="s">
        <v>15890</v>
      </c>
      <c r="N2223" s="72">
        <v>4</v>
      </c>
      <c r="O2223" s="72">
        <v>34</v>
      </c>
      <c r="P2223" s="72">
        <v>54.8</v>
      </c>
      <c r="Q2223" s="72" t="s">
        <v>5021</v>
      </c>
      <c r="R2223" s="72">
        <v>4.5818888888888889</v>
      </c>
      <c r="S2223" s="72">
        <v>74</v>
      </c>
      <c r="T2223" s="75">
        <v>31</v>
      </c>
      <c r="U2223" s="75">
        <v>35.799999999999997</v>
      </c>
      <c r="V2223" s="75" t="s">
        <v>5022</v>
      </c>
      <c r="W2223" s="75">
        <v>-74.526611111111109</v>
      </c>
      <c r="X2223" s="76" t="s">
        <v>15891</v>
      </c>
      <c r="Y2223" s="72" t="s">
        <v>5850</v>
      </c>
      <c r="Z2223" s="74" t="s">
        <v>18</v>
      </c>
      <c r="AA2223" s="70"/>
      <c r="AB2223" s="70"/>
    </row>
    <row r="2224" spans="1:28" ht="20.100000000000001" customHeight="1">
      <c r="A2224" s="72" t="s">
        <v>564</v>
      </c>
      <c r="B2224" s="72" t="s">
        <v>9527</v>
      </c>
      <c r="C2224" s="75">
        <f t="shared" si="34"/>
        <v>44157010</v>
      </c>
      <c r="D2224" s="75" t="e">
        <f>MATCH(C2224,estadored!$B$26:$B$322,0)</f>
        <v>#N/A</v>
      </c>
      <c r="E2224" s="73" t="s">
        <v>9528</v>
      </c>
      <c r="F2224" s="74" t="s">
        <v>5019</v>
      </c>
      <c r="G2224" s="74" t="s">
        <v>19</v>
      </c>
      <c r="H2224" s="74" t="s">
        <v>31</v>
      </c>
      <c r="I2224" s="74" t="s">
        <v>14</v>
      </c>
      <c r="J2224" s="72" t="s">
        <v>15</v>
      </c>
      <c r="K2224" s="72" t="s">
        <v>658</v>
      </c>
      <c r="L2224" s="72" t="s">
        <v>662</v>
      </c>
      <c r="M2224" s="72" t="s">
        <v>663</v>
      </c>
      <c r="N2224" s="72">
        <v>0</v>
      </c>
      <c r="O2224" s="72">
        <v>38</v>
      </c>
      <c r="P2224" s="72">
        <v>18.399999999999999</v>
      </c>
      <c r="Q2224" s="72" t="s">
        <v>9401</v>
      </c>
      <c r="R2224" s="72">
        <v>-0.63844444444444437</v>
      </c>
      <c r="S2224" s="72">
        <v>72</v>
      </c>
      <c r="T2224" s="75">
        <v>20</v>
      </c>
      <c r="U2224" s="75">
        <v>41.1</v>
      </c>
      <c r="V2224" s="75" t="s">
        <v>5022</v>
      </c>
      <c r="W2224" s="75">
        <v>-72.344749999999991</v>
      </c>
      <c r="X2224" s="76" t="s">
        <v>9529</v>
      </c>
      <c r="Y2224" s="72" t="s">
        <v>5506</v>
      </c>
      <c r="Z2224" s="74" t="s">
        <v>18</v>
      </c>
      <c r="AA2224" s="70"/>
      <c r="AB2224" s="70"/>
    </row>
    <row r="2225" spans="1:28" ht="20.100000000000001" customHeight="1">
      <c r="A2225" s="72" t="s">
        <v>564</v>
      </c>
      <c r="B2225" s="72" t="s">
        <v>8917</v>
      </c>
      <c r="C2225" s="75">
        <f t="shared" si="34"/>
        <v>21050190</v>
      </c>
      <c r="D2225" s="75" t="e">
        <f>MATCH(C2225,estadored!$B$26:$B$322,0)</f>
        <v>#N/A</v>
      </c>
      <c r="E2225" s="73" t="s">
        <v>8918</v>
      </c>
      <c r="F2225" s="74" t="s">
        <v>5019</v>
      </c>
      <c r="G2225" s="74" t="s">
        <v>12</v>
      </c>
      <c r="H2225" s="74" t="s">
        <v>13</v>
      </c>
      <c r="I2225" s="74" t="s">
        <v>14</v>
      </c>
      <c r="J2225" s="72" t="s">
        <v>15</v>
      </c>
      <c r="K2225" s="72" t="s">
        <v>8919</v>
      </c>
      <c r="L2225" s="72" t="s">
        <v>566</v>
      </c>
      <c r="M2225" s="72" t="s">
        <v>600</v>
      </c>
      <c r="N2225" s="72">
        <v>2</v>
      </c>
      <c r="O2225" s="72">
        <v>13</v>
      </c>
      <c r="P2225" s="72">
        <v>5</v>
      </c>
      <c r="Q2225" s="72" t="s">
        <v>5021</v>
      </c>
      <c r="R2225" s="72">
        <v>2.2180555555555559</v>
      </c>
      <c r="S2225" s="72">
        <v>76</v>
      </c>
      <c r="T2225" s="75">
        <v>7</v>
      </c>
      <c r="U2225" s="75">
        <v>2.5</v>
      </c>
      <c r="V2225" s="75" t="s">
        <v>5022</v>
      </c>
      <c r="W2225" s="75">
        <v>-76.117361111111109</v>
      </c>
      <c r="X2225" s="76" t="s">
        <v>8920</v>
      </c>
      <c r="Y2225" s="72" t="s">
        <v>5474</v>
      </c>
      <c r="Z2225" s="74" t="s">
        <v>18</v>
      </c>
      <c r="AA2225" s="70"/>
      <c r="AB2225" s="70"/>
    </row>
    <row r="2226" spans="1:28" ht="20.100000000000001" customHeight="1">
      <c r="A2226" s="72" t="s">
        <v>493</v>
      </c>
      <c r="B2226" s="72" t="s">
        <v>8630</v>
      </c>
      <c r="C2226" s="75">
        <f t="shared" si="34"/>
        <v>38015020</v>
      </c>
      <c r="D2226" s="75" t="e">
        <f>MATCH(C2226,estadored!$B$26:$B$322,0)</f>
        <v>#N/A</v>
      </c>
      <c r="E2226" s="73" t="s">
        <v>8631</v>
      </c>
      <c r="F2226" s="74" t="s">
        <v>5019</v>
      </c>
      <c r="G2226" s="74" t="s">
        <v>12</v>
      </c>
      <c r="H2226" s="74" t="s">
        <v>64</v>
      </c>
      <c r="I2226" s="74" t="s">
        <v>24</v>
      </c>
      <c r="J2226" s="72" t="s">
        <v>15</v>
      </c>
      <c r="K2226" s="72" t="s">
        <v>2525</v>
      </c>
      <c r="L2226" s="72" t="s">
        <v>8136</v>
      </c>
      <c r="M2226" s="72" t="s">
        <v>8566</v>
      </c>
      <c r="N2226" s="72">
        <v>6</v>
      </c>
      <c r="O2226" s="72">
        <v>10</v>
      </c>
      <c r="P2226" s="72">
        <v>0</v>
      </c>
      <c r="Q2226" s="72" t="s">
        <v>5021</v>
      </c>
      <c r="R2226" s="72">
        <v>6.166666666666667</v>
      </c>
      <c r="S2226" s="72">
        <v>67</v>
      </c>
      <c r="T2226" s="75">
        <v>32</v>
      </c>
      <c r="U2226" s="75">
        <v>0</v>
      </c>
      <c r="V2226" s="75" t="s">
        <v>5022</v>
      </c>
      <c r="W2226" s="75">
        <v>-67.533333333333331</v>
      </c>
      <c r="X2226" s="76" t="s">
        <v>6236</v>
      </c>
      <c r="Y2226" s="72" t="s">
        <v>6896</v>
      </c>
      <c r="Z2226" s="74" t="s">
        <v>149</v>
      </c>
      <c r="AA2226" s="70"/>
      <c r="AB2226" s="70"/>
    </row>
    <row r="2227" spans="1:28" ht="20.100000000000001" customHeight="1">
      <c r="A2227" s="72" t="s">
        <v>1031</v>
      </c>
      <c r="B2227" s="72" t="s">
        <v>13527</v>
      </c>
      <c r="C2227" s="75">
        <f t="shared" si="34"/>
        <v>24027070</v>
      </c>
      <c r="D2227" s="75" t="e">
        <f>MATCH(C2227,estadored!$B$26:$B$322,0)</f>
        <v>#N/A</v>
      </c>
      <c r="E2227" s="73" t="s">
        <v>13528</v>
      </c>
      <c r="F2227" s="74" t="s">
        <v>5065</v>
      </c>
      <c r="G2227" s="74" t="s">
        <v>19</v>
      </c>
      <c r="H2227" s="74" t="s">
        <v>31</v>
      </c>
      <c r="I2227" s="74" t="s">
        <v>14</v>
      </c>
      <c r="J2227" s="72" t="s">
        <v>15</v>
      </c>
      <c r="K2227" s="72" t="s">
        <v>13471</v>
      </c>
      <c r="L2227" s="72" t="s">
        <v>767</v>
      </c>
      <c r="M2227" s="72" t="s">
        <v>13479</v>
      </c>
      <c r="N2227" s="72">
        <v>6</v>
      </c>
      <c r="O2227" s="72">
        <v>26</v>
      </c>
      <c r="P2227" s="72">
        <v>41</v>
      </c>
      <c r="Q2227" s="72" t="s">
        <v>5021</v>
      </c>
      <c r="R2227" s="72">
        <v>6.4447222222222225</v>
      </c>
      <c r="S2227" s="72">
        <v>73</v>
      </c>
      <c r="T2227" s="75">
        <v>9</v>
      </c>
      <c r="U2227" s="75">
        <v>30</v>
      </c>
      <c r="V2227" s="75" t="s">
        <v>5022</v>
      </c>
      <c r="W2227" s="75">
        <v>-73.158333333333346</v>
      </c>
      <c r="X2227" s="76" t="s">
        <v>13529</v>
      </c>
      <c r="Y2227" s="72" t="s">
        <v>6063</v>
      </c>
      <c r="Z2227" s="74" t="s">
        <v>18</v>
      </c>
      <c r="AA2227" s="70"/>
      <c r="AB2227" s="70"/>
    </row>
    <row r="2228" spans="1:28" ht="20.100000000000001" customHeight="1">
      <c r="A2228" s="72" t="s">
        <v>303</v>
      </c>
      <c r="B2228" s="72" t="s">
        <v>7647</v>
      </c>
      <c r="C2228" s="75">
        <f t="shared" si="34"/>
        <v>29030470</v>
      </c>
      <c r="D2228" s="75" t="e">
        <f>MATCH(C2228,estadored!$B$26:$B$322,0)</f>
        <v>#N/A</v>
      </c>
      <c r="E2228" s="73" t="s">
        <v>7648</v>
      </c>
      <c r="F2228" s="74" t="s">
        <v>5019</v>
      </c>
      <c r="G2228" s="74" t="s">
        <v>12</v>
      </c>
      <c r="H2228" s="74" t="s">
        <v>13</v>
      </c>
      <c r="I2228" s="74" t="s">
        <v>24</v>
      </c>
      <c r="J2228" s="72" t="s">
        <v>15</v>
      </c>
      <c r="K2228" s="72" t="s">
        <v>7649</v>
      </c>
      <c r="L2228" s="72" t="s">
        <v>175</v>
      </c>
      <c r="M2228" s="72" t="s">
        <v>437</v>
      </c>
      <c r="N2228" s="72">
        <v>9</v>
      </c>
      <c r="O2228" s="72">
        <v>48</v>
      </c>
      <c r="P2228" s="72">
        <v>0</v>
      </c>
      <c r="Q2228" s="72" t="s">
        <v>5021</v>
      </c>
      <c r="R2228" s="72">
        <v>9.8000000000000007</v>
      </c>
      <c r="S2228" s="72">
        <v>75</v>
      </c>
      <c r="T2228" s="75">
        <v>19</v>
      </c>
      <c r="U2228" s="75">
        <v>0</v>
      </c>
      <c r="V2228" s="75" t="s">
        <v>5022</v>
      </c>
      <c r="W2228" s="75">
        <v>-75.316666666666663</v>
      </c>
      <c r="X2228" s="76" t="s">
        <v>180</v>
      </c>
      <c r="Y2228" s="72" t="s">
        <v>5824</v>
      </c>
      <c r="Z2228" s="74" t="s">
        <v>5122</v>
      </c>
      <c r="AA2228" s="70"/>
      <c r="AB2228" s="70"/>
    </row>
    <row r="2229" spans="1:28" ht="20.100000000000001" customHeight="1">
      <c r="A2229" s="72" t="s">
        <v>493</v>
      </c>
      <c r="B2229" s="72" t="s">
        <v>8037</v>
      </c>
      <c r="C2229" s="75">
        <f t="shared" si="34"/>
        <v>32070120</v>
      </c>
      <c r="D2229" s="75" t="e">
        <f>MATCH(C2229,estadored!$B$26:$B$322,0)</f>
        <v>#N/A</v>
      </c>
      <c r="E2229" s="73" t="s">
        <v>8038</v>
      </c>
      <c r="F2229" s="74" t="s">
        <v>5019</v>
      </c>
      <c r="G2229" s="74" t="s">
        <v>12</v>
      </c>
      <c r="H2229" s="74" t="s">
        <v>13</v>
      </c>
      <c r="I2229" s="74" t="s">
        <v>14</v>
      </c>
      <c r="J2229" s="72" t="s">
        <v>15</v>
      </c>
      <c r="K2229" s="72" t="s">
        <v>507</v>
      </c>
      <c r="L2229" s="72" t="s">
        <v>501</v>
      </c>
      <c r="M2229" s="72" t="s">
        <v>8016</v>
      </c>
      <c r="N2229" s="72">
        <v>3</v>
      </c>
      <c r="O2229" s="72">
        <v>27</v>
      </c>
      <c r="P2229" s="72">
        <v>23.6</v>
      </c>
      <c r="Q2229" s="72" t="s">
        <v>5021</v>
      </c>
      <c r="R2229" s="72">
        <v>3.4565555555555556</v>
      </c>
      <c r="S2229" s="72">
        <v>74</v>
      </c>
      <c r="T2229" s="75">
        <v>1</v>
      </c>
      <c r="U2229" s="75">
        <v>47.8</v>
      </c>
      <c r="V2229" s="75" t="s">
        <v>5022</v>
      </c>
      <c r="W2229" s="75">
        <v>-74.029944444444439</v>
      </c>
      <c r="X2229" s="76" t="s">
        <v>74</v>
      </c>
      <c r="Y2229" s="72" t="s">
        <v>8039</v>
      </c>
      <c r="Z2229" s="74" t="s">
        <v>18</v>
      </c>
      <c r="AA2229" s="70"/>
      <c r="AB2229" s="70"/>
    </row>
    <row r="2230" spans="1:28" ht="20.100000000000001" customHeight="1">
      <c r="A2230" s="72" t="s">
        <v>1299</v>
      </c>
      <c r="B2230" s="72" t="s">
        <v>15461</v>
      </c>
      <c r="C2230" s="75">
        <f t="shared" si="34"/>
        <v>22055020</v>
      </c>
      <c r="D2230" s="75" t="e">
        <f>MATCH(C2230,estadored!$B$26:$B$322,0)</f>
        <v>#N/A</v>
      </c>
      <c r="E2230" s="73" t="s">
        <v>15462</v>
      </c>
      <c r="F2230" s="74" t="s">
        <v>5019</v>
      </c>
      <c r="G2230" s="74" t="s">
        <v>12</v>
      </c>
      <c r="H2230" s="74" t="s">
        <v>26</v>
      </c>
      <c r="I2230" s="74" t="s">
        <v>14</v>
      </c>
      <c r="J2230" s="72" t="s">
        <v>15</v>
      </c>
      <c r="K2230" s="72" t="s">
        <v>14872</v>
      </c>
      <c r="L2230" s="72" t="s">
        <v>637</v>
      </c>
      <c r="M2230" s="72" t="s">
        <v>15384</v>
      </c>
      <c r="N2230" s="72">
        <v>3</v>
      </c>
      <c r="O2230" s="72">
        <v>27</v>
      </c>
      <c r="P2230" s="72">
        <v>20.8</v>
      </c>
      <c r="Q2230" s="72" t="s">
        <v>5021</v>
      </c>
      <c r="R2230" s="72">
        <v>3.4557777777777781</v>
      </c>
      <c r="S2230" s="72">
        <v>75</v>
      </c>
      <c r="T2230" s="75">
        <v>32</v>
      </c>
      <c r="U2230" s="75">
        <v>10.9</v>
      </c>
      <c r="V2230" s="75" t="s">
        <v>5022</v>
      </c>
      <c r="W2230" s="75">
        <v>-75.536361111111106</v>
      </c>
      <c r="X2230" s="76" t="s">
        <v>15463</v>
      </c>
      <c r="Y2230" s="72" t="s">
        <v>7293</v>
      </c>
      <c r="Z2230" s="74" t="s">
        <v>18</v>
      </c>
      <c r="AA2230" s="70"/>
      <c r="AB2230" s="70"/>
    </row>
    <row r="2231" spans="1:28" ht="20.100000000000001" customHeight="1">
      <c r="A2231" s="72" t="s">
        <v>493</v>
      </c>
      <c r="B2231" s="72" t="s">
        <v>7982</v>
      </c>
      <c r="C2231" s="75">
        <f t="shared" si="34"/>
        <v>32060020</v>
      </c>
      <c r="D2231" s="75" t="e">
        <f>MATCH(C2231,estadored!$B$26:$B$322,0)</f>
        <v>#N/A</v>
      </c>
      <c r="E2231" s="73" t="s">
        <v>7983</v>
      </c>
      <c r="F2231" s="74" t="s">
        <v>5019</v>
      </c>
      <c r="G2231" s="74" t="s">
        <v>12</v>
      </c>
      <c r="H2231" s="74" t="s">
        <v>13</v>
      </c>
      <c r="I2231" s="74" t="s">
        <v>14</v>
      </c>
      <c r="J2231" s="72" t="s">
        <v>15</v>
      </c>
      <c r="K2231" s="72" t="s">
        <v>7984</v>
      </c>
      <c r="L2231" s="72" t="s">
        <v>501</v>
      </c>
      <c r="M2231" s="72" t="s">
        <v>7985</v>
      </c>
      <c r="N2231" s="72">
        <v>3</v>
      </c>
      <c r="O2231" s="72">
        <v>31</v>
      </c>
      <c r="P2231" s="72">
        <v>51.4</v>
      </c>
      <c r="Q2231" s="72" t="s">
        <v>5021</v>
      </c>
      <c r="R2231" s="72">
        <v>3.5309444444444442</v>
      </c>
      <c r="S2231" s="72">
        <v>73</v>
      </c>
      <c r="T2231" s="75">
        <v>54</v>
      </c>
      <c r="U2231" s="75">
        <v>3.9</v>
      </c>
      <c r="V2231" s="75" t="s">
        <v>5022</v>
      </c>
      <c r="W2231" s="75">
        <v>-73.901083333333332</v>
      </c>
      <c r="X2231" s="76" t="s">
        <v>248</v>
      </c>
      <c r="Y2231" s="72" t="s">
        <v>5128</v>
      </c>
      <c r="Z2231" s="74" t="s">
        <v>18</v>
      </c>
      <c r="AA2231" s="70"/>
      <c r="AB2231" s="70"/>
    </row>
    <row r="2232" spans="1:28" ht="20.100000000000001" customHeight="1">
      <c r="A2232" s="72" t="s">
        <v>892</v>
      </c>
      <c r="B2232" s="72" t="s">
        <v>11985</v>
      </c>
      <c r="C2232" s="75">
        <f t="shared" si="34"/>
        <v>52010160</v>
      </c>
      <c r="D2232" s="75" t="e">
        <f>MATCH(C2232,estadored!$B$26:$B$322,0)</f>
        <v>#N/A</v>
      </c>
      <c r="E2232" s="73" t="s">
        <v>11986</v>
      </c>
      <c r="F2232" s="74" t="s">
        <v>5019</v>
      </c>
      <c r="G2232" s="74" t="s">
        <v>12</v>
      </c>
      <c r="H2232" s="74" t="s">
        <v>13</v>
      </c>
      <c r="I2232" s="74" t="s">
        <v>14</v>
      </c>
      <c r="J2232" s="72" t="s">
        <v>15</v>
      </c>
      <c r="K2232" s="72" t="s">
        <v>11987</v>
      </c>
      <c r="L2232" s="72" t="s">
        <v>174</v>
      </c>
      <c r="M2232" s="72" t="s">
        <v>946</v>
      </c>
      <c r="N2232" s="72">
        <v>2</v>
      </c>
      <c r="O2232" s="72">
        <v>15</v>
      </c>
      <c r="P2232" s="72">
        <v>41.9</v>
      </c>
      <c r="Q2232" s="72" t="s">
        <v>5021</v>
      </c>
      <c r="R2232" s="72">
        <v>2.2616388888888888</v>
      </c>
      <c r="S2232" s="72">
        <v>77</v>
      </c>
      <c r="T2232" s="75">
        <v>7</v>
      </c>
      <c r="U2232" s="75">
        <v>10.4</v>
      </c>
      <c r="V2232" s="75" t="s">
        <v>5022</v>
      </c>
      <c r="W2232" s="75">
        <v>-77.11955555555555</v>
      </c>
      <c r="X2232" s="76" t="s">
        <v>5933</v>
      </c>
      <c r="Y2232" s="72" t="s">
        <v>146</v>
      </c>
      <c r="Z2232" s="74" t="s">
        <v>18</v>
      </c>
      <c r="AA2232" s="70"/>
      <c r="AB2232" s="70"/>
    </row>
    <row r="2233" spans="1:28" ht="20.100000000000001" customHeight="1">
      <c r="A2233" s="72" t="s">
        <v>1031</v>
      </c>
      <c r="B2233" s="72" t="s">
        <v>12532</v>
      </c>
      <c r="C2233" s="75">
        <f t="shared" si="34"/>
        <v>16027090</v>
      </c>
      <c r="D2233" s="75" t="e">
        <f>MATCH(C2233,estadored!$B$26:$B$322,0)</f>
        <v>#N/A</v>
      </c>
      <c r="E2233" s="73" t="s">
        <v>12533</v>
      </c>
      <c r="F2233" s="74" t="s">
        <v>5019</v>
      </c>
      <c r="G2233" s="74" t="s">
        <v>19</v>
      </c>
      <c r="H2233" s="74" t="s">
        <v>20</v>
      </c>
      <c r="I2233" s="74" t="s">
        <v>24</v>
      </c>
      <c r="J2233" s="72" t="s">
        <v>15</v>
      </c>
      <c r="K2233" s="72" t="s">
        <v>12407</v>
      </c>
      <c r="L2233" s="72" t="s">
        <v>492</v>
      </c>
      <c r="M2233" s="72" t="s">
        <v>12438</v>
      </c>
      <c r="N2233" s="72">
        <v>7</v>
      </c>
      <c r="O2233" s="72">
        <v>56</v>
      </c>
      <c r="P2233" s="72">
        <v>0</v>
      </c>
      <c r="Q2233" s="72" t="s">
        <v>5021</v>
      </c>
      <c r="R2233" s="72">
        <v>7.9333333333333336</v>
      </c>
      <c r="S2233" s="72">
        <v>72</v>
      </c>
      <c r="T2233" s="75">
        <v>39</v>
      </c>
      <c r="U2233" s="75">
        <v>0</v>
      </c>
      <c r="V2233" s="75" t="s">
        <v>5022</v>
      </c>
      <c r="W2233" s="75">
        <v>-72.650000000000006</v>
      </c>
      <c r="X2233" s="76" t="s">
        <v>75</v>
      </c>
      <c r="Y2233" s="72" t="s">
        <v>7603</v>
      </c>
      <c r="Z2233" s="74" t="s">
        <v>8233</v>
      </c>
      <c r="AA2233" s="70"/>
      <c r="AB2233" s="70"/>
    </row>
    <row r="2234" spans="1:28" ht="20.100000000000001" customHeight="1">
      <c r="A2234" s="72" t="s">
        <v>1031</v>
      </c>
      <c r="B2234" s="72" t="s">
        <v>13646</v>
      </c>
      <c r="C2234" s="75">
        <f t="shared" si="34"/>
        <v>24060050</v>
      </c>
      <c r="D2234" s="75" t="e">
        <f>MATCH(C2234,estadored!$B$26:$B$322,0)</f>
        <v>#N/A</v>
      </c>
      <c r="E2234" s="73" t="s">
        <v>13647</v>
      </c>
      <c r="F2234" s="74" t="s">
        <v>5019</v>
      </c>
      <c r="G2234" s="74" t="s">
        <v>12</v>
      </c>
      <c r="H2234" s="74" t="s">
        <v>13</v>
      </c>
      <c r="I2234" s="74" t="s">
        <v>14</v>
      </c>
      <c r="J2234" s="72" t="s">
        <v>15</v>
      </c>
      <c r="K2234" s="72" t="s">
        <v>13648</v>
      </c>
      <c r="L2234" s="72" t="s">
        <v>767</v>
      </c>
      <c r="M2234" s="72" t="s">
        <v>13649</v>
      </c>
      <c r="N2234" s="72">
        <v>6</v>
      </c>
      <c r="O2234" s="72">
        <v>45</v>
      </c>
      <c r="P2234" s="72">
        <v>33</v>
      </c>
      <c r="Q2234" s="72" t="s">
        <v>5021</v>
      </c>
      <c r="R2234" s="72">
        <v>6.7591666666666663</v>
      </c>
      <c r="S2234" s="72">
        <v>73</v>
      </c>
      <c r="T2234" s="75">
        <v>5</v>
      </c>
      <c r="U2234" s="75">
        <v>34</v>
      </c>
      <c r="V2234" s="75" t="s">
        <v>5022</v>
      </c>
      <c r="W2234" s="75">
        <v>-73.092777777777769</v>
      </c>
      <c r="X2234" s="76" t="s">
        <v>8992</v>
      </c>
      <c r="Y2234" s="72" t="s">
        <v>72</v>
      </c>
      <c r="Z2234" s="74" t="s">
        <v>18</v>
      </c>
      <c r="AA2234" s="70"/>
      <c r="AB2234" s="70"/>
    </row>
    <row r="2235" spans="1:28" ht="20.100000000000001" customHeight="1">
      <c r="A2235" s="72" t="s">
        <v>564</v>
      </c>
      <c r="B2235" s="72" t="s">
        <v>9157</v>
      </c>
      <c r="C2235" s="75">
        <f t="shared" si="34"/>
        <v>21110160</v>
      </c>
      <c r="D2235" s="75" t="e">
        <f>MATCH(C2235,estadored!$B$26:$B$322,0)</f>
        <v>#N/A</v>
      </c>
      <c r="E2235" s="73" t="s">
        <v>9158</v>
      </c>
      <c r="F2235" s="74" t="s">
        <v>5019</v>
      </c>
      <c r="G2235" s="74" t="s">
        <v>12</v>
      </c>
      <c r="H2235" s="74" t="s">
        <v>13</v>
      </c>
      <c r="I2235" s="74" t="s">
        <v>14</v>
      </c>
      <c r="J2235" s="72" t="s">
        <v>15</v>
      </c>
      <c r="K2235" s="72" t="s">
        <v>9159</v>
      </c>
      <c r="L2235" s="72" t="s">
        <v>566</v>
      </c>
      <c r="M2235" s="72" t="s">
        <v>9145</v>
      </c>
      <c r="N2235" s="72">
        <v>3</v>
      </c>
      <c r="O2235" s="72">
        <v>7</v>
      </c>
      <c r="P2235" s="72">
        <v>6.5</v>
      </c>
      <c r="Q2235" s="72" t="s">
        <v>5021</v>
      </c>
      <c r="R2235" s="72">
        <v>3.1184722222222221</v>
      </c>
      <c r="S2235" s="72">
        <v>75</v>
      </c>
      <c r="T2235" s="75">
        <v>11</v>
      </c>
      <c r="U2235" s="75">
        <v>56.5</v>
      </c>
      <c r="V2235" s="75" t="s">
        <v>5022</v>
      </c>
      <c r="W2235" s="75">
        <v>-75.199027777777786</v>
      </c>
      <c r="X2235" s="76" t="s">
        <v>5740</v>
      </c>
      <c r="Y2235" s="72" t="s">
        <v>7877</v>
      </c>
      <c r="Z2235" s="74" t="s">
        <v>18</v>
      </c>
      <c r="AA2235" s="70"/>
      <c r="AB2235" s="70"/>
    </row>
    <row r="2236" spans="1:28" ht="20.100000000000001" customHeight="1">
      <c r="A2236" s="72" t="s">
        <v>1031</v>
      </c>
      <c r="B2236" s="72" t="s">
        <v>12634</v>
      </c>
      <c r="C2236" s="75">
        <f t="shared" si="34"/>
        <v>16040020</v>
      </c>
      <c r="D2236" s="75" t="e">
        <f>MATCH(C2236,estadored!$B$26:$B$322,0)</f>
        <v>#N/A</v>
      </c>
      <c r="E2236" s="73" t="s">
        <v>12635</v>
      </c>
      <c r="F2236" s="74" t="s">
        <v>5019</v>
      </c>
      <c r="G2236" s="74" t="s">
        <v>12</v>
      </c>
      <c r="H2236" s="74" t="s">
        <v>13</v>
      </c>
      <c r="I2236" s="74" t="s">
        <v>24</v>
      </c>
      <c r="J2236" s="72" t="s">
        <v>15</v>
      </c>
      <c r="K2236" s="72" t="s">
        <v>12636</v>
      </c>
      <c r="L2236" s="72" t="s">
        <v>492</v>
      </c>
      <c r="M2236" s="72" t="s">
        <v>12637</v>
      </c>
      <c r="N2236" s="72">
        <v>8</v>
      </c>
      <c r="O2236" s="72">
        <v>17</v>
      </c>
      <c r="P2236" s="72">
        <v>0</v>
      </c>
      <c r="Q2236" s="72" t="s">
        <v>5021</v>
      </c>
      <c r="R2236" s="72">
        <v>8.2833333333333332</v>
      </c>
      <c r="S2236" s="72">
        <v>73</v>
      </c>
      <c r="T2236" s="75">
        <v>6</v>
      </c>
      <c r="U2236" s="75">
        <v>0</v>
      </c>
      <c r="V2236" s="75" t="s">
        <v>5022</v>
      </c>
      <c r="W2236" s="75">
        <v>-73.099999999999994</v>
      </c>
      <c r="X2236" s="76" t="s">
        <v>157</v>
      </c>
      <c r="Y2236" s="72" t="s">
        <v>5698</v>
      </c>
      <c r="Z2236" s="74" t="s">
        <v>12638</v>
      </c>
      <c r="AA2236" s="70"/>
      <c r="AB2236" s="70"/>
    </row>
    <row r="2237" spans="1:28" ht="20.100000000000001" customHeight="1">
      <c r="A2237" s="72" t="s">
        <v>1299</v>
      </c>
      <c r="B2237" s="72" t="s">
        <v>14948</v>
      </c>
      <c r="C2237" s="75">
        <f t="shared" si="34"/>
        <v>21170040</v>
      </c>
      <c r="D2237" s="75" t="e">
        <f>MATCH(C2237,estadored!$B$26:$B$322,0)</f>
        <v>#N/A</v>
      </c>
      <c r="E2237" s="73" t="s">
        <v>14949</v>
      </c>
      <c r="F2237" s="74" t="s">
        <v>5019</v>
      </c>
      <c r="G2237" s="74" t="s">
        <v>12</v>
      </c>
      <c r="H2237" s="74" t="s">
        <v>13</v>
      </c>
      <c r="I2237" s="74" t="s">
        <v>14</v>
      </c>
      <c r="J2237" s="72" t="s">
        <v>15</v>
      </c>
      <c r="K2237" s="72" t="s">
        <v>160</v>
      </c>
      <c r="L2237" s="72" t="s">
        <v>637</v>
      </c>
      <c r="M2237" s="72" t="s">
        <v>13963</v>
      </c>
      <c r="N2237" s="72">
        <v>3</v>
      </c>
      <c r="O2237" s="72">
        <v>54</v>
      </c>
      <c r="P2237" s="72">
        <v>43.7</v>
      </c>
      <c r="Q2237" s="72" t="s">
        <v>5021</v>
      </c>
      <c r="R2237" s="72">
        <v>3.9121388888888888</v>
      </c>
      <c r="S2237" s="72">
        <v>74</v>
      </c>
      <c r="T2237" s="75">
        <v>49</v>
      </c>
      <c r="U2237" s="75">
        <v>20.8</v>
      </c>
      <c r="V2237" s="75" t="s">
        <v>5022</v>
      </c>
      <c r="W2237" s="75">
        <v>-74.822444444444443</v>
      </c>
      <c r="X2237" s="76" t="s">
        <v>4806</v>
      </c>
      <c r="Y2237" s="72" t="s">
        <v>5448</v>
      </c>
      <c r="Z2237" s="74" t="s">
        <v>18</v>
      </c>
      <c r="AA2237" s="70"/>
      <c r="AB2237" s="70"/>
    </row>
    <row r="2238" spans="1:28" ht="20.100000000000001" customHeight="1">
      <c r="A2238" s="72" t="s">
        <v>11</v>
      </c>
      <c r="B2238" s="72" t="s">
        <v>6257</v>
      </c>
      <c r="C2238" s="75">
        <f t="shared" si="34"/>
        <v>27010800</v>
      </c>
      <c r="D2238" s="75" t="e">
        <f>MATCH(C2238,estadored!$B$26:$B$322,0)</f>
        <v>#N/A</v>
      </c>
      <c r="E2238" s="73" t="s">
        <v>6258</v>
      </c>
      <c r="F2238" s="74" t="s">
        <v>5019</v>
      </c>
      <c r="G2238" s="74" t="s">
        <v>12</v>
      </c>
      <c r="H2238" s="74" t="s">
        <v>13</v>
      </c>
      <c r="I2238" s="74" t="s">
        <v>14</v>
      </c>
      <c r="J2238" s="72" t="s">
        <v>15</v>
      </c>
      <c r="K2238" s="72" t="s">
        <v>263</v>
      </c>
      <c r="L2238" s="72" t="s">
        <v>27</v>
      </c>
      <c r="M2238" s="72" t="s">
        <v>6259</v>
      </c>
      <c r="N2238" s="72">
        <v>6</v>
      </c>
      <c r="O2238" s="72">
        <v>23</v>
      </c>
      <c r="P2238" s="72">
        <v>59</v>
      </c>
      <c r="Q2238" s="72" t="s">
        <v>5021</v>
      </c>
      <c r="R2238" s="72">
        <v>6.3997222222222225</v>
      </c>
      <c r="S2238" s="72">
        <v>75</v>
      </c>
      <c r="T2238" s="75">
        <v>36</v>
      </c>
      <c r="U2238" s="75">
        <v>26</v>
      </c>
      <c r="V2238" s="75" t="s">
        <v>5022</v>
      </c>
      <c r="W2238" s="75">
        <v>-75.607222222222219</v>
      </c>
      <c r="X2238" s="76" t="s">
        <v>264</v>
      </c>
      <c r="Y2238" s="72" t="s">
        <v>5831</v>
      </c>
      <c r="Z2238" s="74" t="s">
        <v>18</v>
      </c>
      <c r="AA2238" s="70"/>
      <c r="AB2238" s="70"/>
    </row>
    <row r="2239" spans="1:28" ht="20.100000000000001" customHeight="1">
      <c r="A2239" s="72" t="s">
        <v>11</v>
      </c>
      <c r="B2239" s="72" t="s">
        <v>6254</v>
      </c>
      <c r="C2239" s="75">
        <f t="shared" si="34"/>
        <v>27010790</v>
      </c>
      <c r="D2239" s="75" t="e">
        <f>MATCH(C2239,estadored!$B$26:$B$322,0)</f>
        <v>#N/A</v>
      </c>
      <c r="E2239" s="73" t="s">
        <v>6255</v>
      </c>
      <c r="F2239" s="74" t="s">
        <v>5019</v>
      </c>
      <c r="G2239" s="74" t="s">
        <v>12</v>
      </c>
      <c r="H2239" s="74" t="s">
        <v>13</v>
      </c>
      <c r="I2239" s="74" t="s">
        <v>24</v>
      </c>
      <c r="J2239" s="72" t="s">
        <v>15</v>
      </c>
      <c r="K2239" s="72" t="s">
        <v>263</v>
      </c>
      <c r="L2239" s="72" t="s">
        <v>27</v>
      </c>
      <c r="M2239" s="72" t="s">
        <v>125</v>
      </c>
      <c r="N2239" s="72">
        <v>6</v>
      </c>
      <c r="O2239" s="72">
        <v>2</v>
      </c>
      <c r="P2239" s="72">
        <v>0</v>
      </c>
      <c r="Q2239" s="72" t="s">
        <v>5021</v>
      </c>
      <c r="R2239" s="72">
        <v>6.0333333333333332</v>
      </c>
      <c r="S2239" s="72">
        <v>75</v>
      </c>
      <c r="T2239" s="75">
        <v>37</v>
      </c>
      <c r="U2239" s="75">
        <v>0</v>
      </c>
      <c r="V2239" s="75" t="s">
        <v>5022</v>
      </c>
      <c r="W2239" s="75">
        <v>-75.61666666666666</v>
      </c>
      <c r="X2239" s="76" t="s">
        <v>126</v>
      </c>
      <c r="Y2239" s="72" t="s">
        <v>5831</v>
      </c>
      <c r="Z2239" s="74" t="s">
        <v>6256</v>
      </c>
      <c r="AA2239" s="70"/>
      <c r="AB2239" s="70"/>
    </row>
    <row r="2240" spans="1:28" ht="20.100000000000001" customHeight="1">
      <c r="A2240" s="72" t="s">
        <v>493</v>
      </c>
      <c r="B2240" s="72" t="s">
        <v>8051</v>
      </c>
      <c r="C2240" s="75">
        <f t="shared" si="34"/>
        <v>32075050</v>
      </c>
      <c r="D2240" s="75" t="e">
        <f>MATCH(C2240,estadored!$B$26:$B$322,0)</f>
        <v>#N/A</v>
      </c>
      <c r="E2240" s="73" t="s">
        <v>8052</v>
      </c>
      <c r="F2240" s="74" t="s">
        <v>5019</v>
      </c>
      <c r="G2240" s="74" t="s">
        <v>12</v>
      </c>
      <c r="H2240" s="74" t="s">
        <v>26</v>
      </c>
      <c r="I2240" s="74" t="s">
        <v>14</v>
      </c>
      <c r="J2240" s="72" t="s">
        <v>15</v>
      </c>
      <c r="K2240" s="72" t="s">
        <v>8008</v>
      </c>
      <c r="L2240" s="72" t="s">
        <v>501</v>
      </c>
      <c r="M2240" s="72" t="s">
        <v>8053</v>
      </c>
      <c r="N2240" s="72">
        <v>3</v>
      </c>
      <c r="O2240" s="72">
        <v>22</v>
      </c>
      <c r="P2240" s="72">
        <v>48.2</v>
      </c>
      <c r="Q2240" s="72" t="s">
        <v>5021</v>
      </c>
      <c r="R2240" s="72">
        <v>3.3800555555555554</v>
      </c>
      <c r="S2240" s="72">
        <v>74</v>
      </c>
      <c r="T2240" s="75">
        <v>2</v>
      </c>
      <c r="U2240" s="75">
        <v>34.700000000000003</v>
      </c>
      <c r="V2240" s="75" t="s">
        <v>5022</v>
      </c>
      <c r="W2240" s="75">
        <v>-74.042972222222218</v>
      </c>
      <c r="X2240" s="76" t="s">
        <v>227</v>
      </c>
      <c r="Y2240" s="72" t="s">
        <v>7008</v>
      </c>
      <c r="Z2240" s="74" t="s">
        <v>18</v>
      </c>
      <c r="AA2240" s="70"/>
      <c r="AB2240" s="70"/>
    </row>
    <row r="2241" spans="1:28" ht="20.100000000000001" customHeight="1">
      <c r="A2241" s="72" t="s">
        <v>303</v>
      </c>
      <c r="B2241" s="72" t="s">
        <v>7823</v>
      </c>
      <c r="C2241" s="75">
        <f t="shared" si="34"/>
        <v>29037750</v>
      </c>
      <c r="D2241" s="75" t="e">
        <f>MATCH(C2241,estadored!$B$26:$B$322,0)</f>
        <v>#N/A</v>
      </c>
      <c r="E2241" s="73" t="s">
        <v>7824</v>
      </c>
      <c r="F2241" s="74" t="s">
        <v>5019</v>
      </c>
      <c r="G2241" s="74" t="s">
        <v>19</v>
      </c>
      <c r="H2241" s="74" t="s">
        <v>31</v>
      </c>
      <c r="I2241" s="74" t="s">
        <v>14</v>
      </c>
      <c r="J2241" s="72" t="s">
        <v>15</v>
      </c>
      <c r="K2241" s="72" t="s">
        <v>7649</v>
      </c>
      <c r="L2241" s="72" t="s">
        <v>175</v>
      </c>
      <c r="M2241" s="72" t="s">
        <v>437</v>
      </c>
      <c r="N2241" s="72">
        <v>9</v>
      </c>
      <c r="O2241" s="72">
        <v>52</v>
      </c>
      <c r="P2241" s="72">
        <v>19</v>
      </c>
      <c r="Q2241" s="72" t="s">
        <v>5021</v>
      </c>
      <c r="R2241" s="72">
        <v>9.8719444444444449</v>
      </c>
      <c r="S2241" s="72">
        <v>75</v>
      </c>
      <c r="T2241" s="75">
        <v>18</v>
      </c>
      <c r="U2241" s="75">
        <v>12</v>
      </c>
      <c r="V2241" s="75" t="s">
        <v>5022</v>
      </c>
      <c r="W2241" s="75">
        <v>-75.303333333333327</v>
      </c>
      <c r="X2241" s="76" t="s">
        <v>6521</v>
      </c>
      <c r="Y2241" s="72" t="s">
        <v>466</v>
      </c>
      <c r="Z2241" s="74" t="s">
        <v>18</v>
      </c>
      <c r="AA2241" s="70"/>
      <c r="AB2241" s="70"/>
    </row>
    <row r="2242" spans="1:28" ht="20.100000000000001" customHeight="1">
      <c r="A2242" s="72" t="s">
        <v>11</v>
      </c>
      <c r="B2242" s="72" t="s">
        <v>5924</v>
      </c>
      <c r="C2242" s="75">
        <f t="shared" ref="C2242:C2305" si="35">B2242+0</f>
        <v>26185020</v>
      </c>
      <c r="D2242" s="75" t="e">
        <f>MATCH(C2242,estadored!$B$26:$B$322,0)</f>
        <v>#N/A</v>
      </c>
      <c r="E2242" s="73" t="s">
        <v>5925</v>
      </c>
      <c r="F2242" s="74" t="s">
        <v>5019</v>
      </c>
      <c r="G2242" s="74" t="s">
        <v>12</v>
      </c>
      <c r="H2242" s="74" t="s">
        <v>26</v>
      </c>
      <c r="I2242" s="74" t="s">
        <v>14</v>
      </c>
      <c r="J2242" s="72" t="s">
        <v>15</v>
      </c>
      <c r="K2242" s="72" t="s">
        <v>5113</v>
      </c>
      <c r="L2242" s="72" t="s">
        <v>27</v>
      </c>
      <c r="M2242" s="72" t="s">
        <v>5900</v>
      </c>
      <c r="N2242" s="72">
        <v>5</v>
      </c>
      <c r="O2242" s="72">
        <v>53</v>
      </c>
      <c r="P2242" s="72">
        <v>10.9</v>
      </c>
      <c r="Q2242" s="72" t="s">
        <v>5021</v>
      </c>
      <c r="R2242" s="72">
        <v>5.8863611111111105</v>
      </c>
      <c r="S2242" s="72">
        <v>75</v>
      </c>
      <c r="T2242" s="75">
        <v>19</v>
      </c>
      <c r="U2242" s="75">
        <v>7.1</v>
      </c>
      <c r="V2242" s="75" t="s">
        <v>5022</v>
      </c>
      <c r="W2242" s="75">
        <v>-75.318638888888884</v>
      </c>
      <c r="X2242" s="76" t="s">
        <v>5926</v>
      </c>
      <c r="Y2242" s="72" t="s">
        <v>5679</v>
      </c>
      <c r="Z2242" s="74" t="s">
        <v>18</v>
      </c>
      <c r="AA2242" s="70"/>
      <c r="AB2242" s="70"/>
    </row>
    <row r="2243" spans="1:28" ht="20.100000000000001" customHeight="1">
      <c r="A2243" s="72" t="s">
        <v>11</v>
      </c>
      <c r="B2243" s="72" t="s">
        <v>2745</v>
      </c>
      <c r="C2243" s="75">
        <f t="shared" si="35"/>
        <v>27015310</v>
      </c>
      <c r="D2243" s="75">
        <f>MATCH(C2243,estadored!$B$26:$B$322,0)</f>
        <v>125</v>
      </c>
      <c r="E2243" s="73" t="s">
        <v>277</v>
      </c>
      <c r="F2243" s="74" t="s">
        <v>38</v>
      </c>
      <c r="G2243" s="74" t="s">
        <v>12</v>
      </c>
      <c r="H2243" s="74" t="s">
        <v>64</v>
      </c>
      <c r="I2243" s="74" t="s">
        <v>14</v>
      </c>
      <c r="J2243" s="72" t="s">
        <v>15</v>
      </c>
      <c r="K2243" s="72" t="s">
        <v>263</v>
      </c>
      <c r="L2243" s="72" t="s">
        <v>27</v>
      </c>
      <c r="M2243" s="72" t="s">
        <v>221</v>
      </c>
      <c r="N2243" s="72">
        <v>6</v>
      </c>
      <c r="O2243" s="72">
        <v>19</v>
      </c>
      <c r="P2243" s="72">
        <v>47.1</v>
      </c>
      <c r="Q2243" s="72" t="s">
        <v>5021</v>
      </c>
      <c r="R2243" s="72">
        <v>6.3297499999999998</v>
      </c>
      <c r="S2243" s="72">
        <v>75</v>
      </c>
      <c r="T2243" s="75">
        <v>33</v>
      </c>
      <c r="U2243" s="75">
        <v>7.6</v>
      </c>
      <c r="V2243" s="75" t="s">
        <v>5022</v>
      </c>
      <c r="W2243" s="75">
        <v>-75.552111111111103</v>
      </c>
      <c r="X2243" s="76" t="s">
        <v>239</v>
      </c>
      <c r="Y2243" s="72" t="s">
        <v>278</v>
      </c>
      <c r="Z2243" s="74" t="s">
        <v>18</v>
      </c>
      <c r="AA2243" s="70"/>
      <c r="AB2243" s="70"/>
    </row>
    <row r="2244" spans="1:28" ht="20.100000000000001" customHeight="1">
      <c r="A2244" s="72" t="s">
        <v>892</v>
      </c>
      <c r="B2244" s="72" t="s">
        <v>11788</v>
      </c>
      <c r="C2244" s="75">
        <f t="shared" si="35"/>
        <v>47015040</v>
      </c>
      <c r="D2244" s="75" t="e">
        <f>MATCH(C2244,estadored!$B$26:$B$322,0)</f>
        <v>#N/A</v>
      </c>
      <c r="E2244" s="73" t="s">
        <v>11789</v>
      </c>
      <c r="F2244" s="74" t="s">
        <v>5019</v>
      </c>
      <c r="G2244" s="74" t="s">
        <v>12</v>
      </c>
      <c r="H2244" s="74" t="s">
        <v>26</v>
      </c>
      <c r="I2244" s="74" t="s">
        <v>14</v>
      </c>
      <c r="J2244" s="72" t="s">
        <v>15</v>
      </c>
      <c r="K2244" s="72" t="s">
        <v>660</v>
      </c>
      <c r="L2244" s="72" t="s">
        <v>660</v>
      </c>
      <c r="M2244" s="72" t="s">
        <v>11770</v>
      </c>
      <c r="N2244" s="72">
        <v>1</v>
      </c>
      <c r="O2244" s="72">
        <v>11</v>
      </c>
      <c r="P2244" s="72">
        <v>53.8</v>
      </c>
      <c r="Q2244" s="72" t="s">
        <v>5021</v>
      </c>
      <c r="R2244" s="72">
        <v>1.1982777777777778</v>
      </c>
      <c r="S2244" s="72">
        <v>76</v>
      </c>
      <c r="T2244" s="75">
        <v>57</v>
      </c>
      <c r="U2244" s="75">
        <v>39.5</v>
      </c>
      <c r="V2244" s="75" t="s">
        <v>5022</v>
      </c>
      <c r="W2244" s="75">
        <v>-76.960972222222225</v>
      </c>
      <c r="X2244" s="76" t="s">
        <v>5505</v>
      </c>
      <c r="Y2244" s="72" t="s">
        <v>5318</v>
      </c>
      <c r="Z2244" s="74" t="s">
        <v>18</v>
      </c>
      <c r="AA2244" s="70"/>
      <c r="AB2244" s="70"/>
    </row>
    <row r="2245" spans="1:28" ht="20.100000000000001" customHeight="1">
      <c r="A2245" s="72" t="s">
        <v>493</v>
      </c>
      <c r="B2245" s="72" t="s">
        <v>8014</v>
      </c>
      <c r="C2245" s="75">
        <f t="shared" si="35"/>
        <v>32070030</v>
      </c>
      <c r="D2245" s="75" t="e">
        <f>MATCH(C2245,estadored!$B$26:$B$322,0)</f>
        <v>#N/A</v>
      </c>
      <c r="E2245" s="73" t="s">
        <v>8015</v>
      </c>
      <c r="F2245" s="74" t="s">
        <v>5019</v>
      </c>
      <c r="G2245" s="74" t="s">
        <v>12</v>
      </c>
      <c r="H2245" s="74" t="s">
        <v>13</v>
      </c>
      <c r="I2245" s="74" t="s">
        <v>14</v>
      </c>
      <c r="J2245" s="72" t="s">
        <v>15</v>
      </c>
      <c r="K2245" s="72" t="s">
        <v>8008</v>
      </c>
      <c r="L2245" s="72" t="s">
        <v>501</v>
      </c>
      <c r="M2245" s="72" t="s">
        <v>8016</v>
      </c>
      <c r="N2245" s="72">
        <v>3</v>
      </c>
      <c r="O2245" s="72">
        <v>18</v>
      </c>
      <c r="P2245" s="72">
        <v>59</v>
      </c>
      <c r="Q2245" s="72" t="s">
        <v>5021</v>
      </c>
      <c r="R2245" s="72">
        <v>3.3163888888888886</v>
      </c>
      <c r="S2245" s="72">
        <v>73</v>
      </c>
      <c r="T2245" s="75">
        <v>53</v>
      </c>
      <c r="U2245" s="75">
        <v>31.8</v>
      </c>
      <c r="V2245" s="75" t="s">
        <v>5022</v>
      </c>
      <c r="W2245" s="75">
        <v>-73.892166666666668</v>
      </c>
      <c r="X2245" s="76" t="s">
        <v>5740</v>
      </c>
      <c r="Y2245" s="72" t="s">
        <v>5824</v>
      </c>
      <c r="Z2245" s="74" t="s">
        <v>18</v>
      </c>
      <c r="AA2245" s="70"/>
      <c r="AB2245" s="70"/>
    </row>
    <row r="2246" spans="1:28" ht="20.100000000000001" customHeight="1">
      <c r="A2246" s="72" t="s">
        <v>564</v>
      </c>
      <c r="B2246" s="72" t="s">
        <v>9011</v>
      </c>
      <c r="C2246" s="75">
        <f t="shared" si="35"/>
        <v>21080040</v>
      </c>
      <c r="D2246" s="75" t="e">
        <f>MATCH(C2246,estadored!$B$26:$B$322,0)</f>
        <v>#N/A</v>
      </c>
      <c r="E2246" s="73" t="s">
        <v>9012</v>
      </c>
      <c r="F2246" s="74" t="s">
        <v>5019</v>
      </c>
      <c r="G2246" s="74" t="s">
        <v>12</v>
      </c>
      <c r="H2246" s="74" t="s">
        <v>13</v>
      </c>
      <c r="I2246" s="74" t="s">
        <v>24</v>
      </c>
      <c r="J2246" s="72" t="s">
        <v>15</v>
      </c>
      <c r="K2246" s="72" t="s">
        <v>9013</v>
      </c>
      <c r="L2246" s="72" t="s">
        <v>566</v>
      </c>
      <c r="M2246" s="72" t="s">
        <v>9014</v>
      </c>
      <c r="N2246" s="72">
        <v>2</v>
      </c>
      <c r="O2246" s="72">
        <v>46</v>
      </c>
      <c r="P2246" s="72">
        <v>0</v>
      </c>
      <c r="Q2246" s="72" t="s">
        <v>5021</v>
      </c>
      <c r="R2246" s="72">
        <v>2.7666666666666666</v>
      </c>
      <c r="S2246" s="72">
        <v>75</v>
      </c>
      <c r="T2246" s="75">
        <v>36</v>
      </c>
      <c r="U2246" s="75">
        <v>0</v>
      </c>
      <c r="V2246" s="75" t="s">
        <v>5022</v>
      </c>
      <c r="W2246" s="75">
        <v>-75.599999999999994</v>
      </c>
      <c r="X2246" s="76" t="s">
        <v>5868</v>
      </c>
      <c r="Y2246" s="72" t="s">
        <v>6675</v>
      </c>
      <c r="Z2246" s="74" t="s">
        <v>8383</v>
      </c>
      <c r="AA2246" s="70"/>
      <c r="AB2246" s="70"/>
    </row>
    <row r="2247" spans="1:28" ht="20.100000000000001" customHeight="1">
      <c r="A2247" s="72" t="s">
        <v>892</v>
      </c>
      <c r="B2247" s="72" t="s">
        <v>12050</v>
      </c>
      <c r="C2247" s="75">
        <f t="shared" si="35"/>
        <v>52025020</v>
      </c>
      <c r="D2247" s="75" t="e">
        <f>MATCH(C2247,estadored!$B$26:$B$322,0)</f>
        <v>#N/A</v>
      </c>
      <c r="E2247" s="73" t="s">
        <v>12051</v>
      </c>
      <c r="F2247" s="74" t="s">
        <v>5019</v>
      </c>
      <c r="G2247" s="74" t="s">
        <v>12</v>
      </c>
      <c r="H2247" s="74" t="s">
        <v>26</v>
      </c>
      <c r="I2247" s="74" t="s">
        <v>14</v>
      </c>
      <c r="J2247" s="72" t="s">
        <v>15</v>
      </c>
      <c r="K2247" s="72" t="s">
        <v>956</v>
      </c>
      <c r="L2247" s="72" t="s">
        <v>174</v>
      </c>
      <c r="M2247" s="72" t="s">
        <v>175</v>
      </c>
      <c r="N2247" s="72">
        <v>1</v>
      </c>
      <c r="O2247" s="72">
        <v>45</v>
      </c>
      <c r="P2247" s="72">
        <v>12</v>
      </c>
      <c r="Q2247" s="72" t="s">
        <v>5021</v>
      </c>
      <c r="R2247" s="72">
        <v>1.7533333333333334</v>
      </c>
      <c r="S2247" s="72">
        <v>76</v>
      </c>
      <c r="T2247" s="75">
        <v>53</v>
      </c>
      <c r="U2247" s="75">
        <v>30</v>
      </c>
      <c r="V2247" s="75" t="s">
        <v>5022</v>
      </c>
      <c r="W2247" s="75">
        <v>-76.89166666666668</v>
      </c>
      <c r="X2247" s="76" t="s">
        <v>32</v>
      </c>
      <c r="Y2247" s="72" t="s">
        <v>29</v>
      </c>
      <c r="Z2247" s="74" t="s">
        <v>18</v>
      </c>
      <c r="AA2247" s="70"/>
      <c r="AB2247" s="70"/>
    </row>
    <row r="2248" spans="1:28" ht="20.100000000000001" customHeight="1">
      <c r="A2248" s="72" t="s">
        <v>564</v>
      </c>
      <c r="B2248" s="72" t="s">
        <v>9409</v>
      </c>
      <c r="C2248" s="75">
        <f t="shared" si="35"/>
        <v>44030080</v>
      </c>
      <c r="D2248" s="75" t="e">
        <f>MATCH(C2248,estadored!$B$26:$B$322,0)</f>
        <v>#N/A</v>
      </c>
      <c r="E2248" s="73" t="s">
        <v>9410</v>
      </c>
      <c r="F2248" s="74" t="s">
        <v>5019</v>
      </c>
      <c r="G2248" s="74" t="s">
        <v>12</v>
      </c>
      <c r="H2248" s="74" t="s">
        <v>13</v>
      </c>
      <c r="I2248" s="74" t="s">
        <v>14</v>
      </c>
      <c r="J2248" s="72" t="s">
        <v>15</v>
      </c>
      <c r="K2248" s="72" t="s">
        <v>648</v>
      </c>
      <c r="L2248" s="72" t="s">
        <v>646</v>
      </c>
      <c r="M2248" s="72" t="s">
        <v>9411</v>
      </c>
      <c r="N2248" s="72">
        <v>1</v>
      </c>
      <c r="O2248" s="72">
        <v>17</v>
      </c>
      <c r="P2248" s="72">
        <v>21.3</v>
      </c>
      <c r="Q2248" s="72" t="s">
        <v>5021</v>
      </c>
      <c r="R2248" s="72">
        <v>1.2892499999999998</v>
      </c>
      <c r="S2248" s="72">
        <v>75</v>
      </c>
      <c r="T2248" s="75">
        <v>30</v>
      </c>
      <c r="U2248" s="75">
        <v>30</v>
      </c>
      <c r="V2248" s="75" t="s">
        <v>5022</v>
      </c>
      <c r="W2248" s="75">
        <v>-75.50833333333334</v>
      </c>
      <c r="X2248" s="76" t="s">
        <v>6215</v>
      </c>
      <c r="Y2248" s="72" t="s">
        <v>5245</v>
      </c>
      <c r="Z2248" s="74" t="s">
        <v>18</v>
      </c>
      <c r="AA2248" s="70"/>
      <c r="AB2248" s="70"/>
    </row>
    <row r="2249" spans="1:28" ht="20.100000000000001" customHeight="1">
      <c r="A2249" s="72" t="s">
        <v>564</v>
      </c>
      <c r="B2249" s="72" t="s">
        <v>9419</v>
      </c>
      <c r="C2249" s="75">
        <f t="shared" si="35"/>
        <v>44037010</v>
      </c>
      <c r="D2249" s="75" t="e">
        <f>MATCH(C2249,estadored!$B$26:$B$322,0)</f>
        <v>#N/A</v>
      </c>
      <c r="E2249" s="73" t="s">
        <v>9420</v>
      </c>
      <c r="F2249" s="74" t="s">
        <v>5019</v>
      </c>
      <c r="G2249" s="74" t="s">
        <v>19</v>
      </c>
      <c r="H2249" s="74" t="s">
        <v>20</v>
      </c>
      <c r="I2249" s="74" t="s">
        <v>14</v>
      </c>
      <c r="J2249" s="72" t="s">
        <v>15</v>
      </c>
      <c r="K2249" s="72" t="s">
        <v>648</v>
      </c>
      <c r="L2249" s="72" t="s">
        <v>646</v>
      </c>
      <c r="M2249" s="72" t="s">
        <v>9411</v>
      </c>
      <c r="N2249" s="72">
        <v>1</v>
      </c>
      <c r="O2249" s="72">
        <v>17</v>
      </c>
      <c r="P2249" s="72">
        <v>21.3</v>
      </c>
      <c r="Q2249" s="72" t="s">
        <v>5021</v>
      </c>
      <c r="R2249" s="72">
        <v>1.2892499999999998</v>
      </c>
      <c r="S2249" s="72">
        <v>75</v>
      </c>
      <c r="T2249" s="75">
        <v>30</v>
      </c>
      <c r="U2249" s="75">
        <v>30</v>
      </c>
      <c r="V2249" s="75" t="s">
        <v>5022</v>
      </c>
      <c r="W2249" s="75">
        <v>-75.50833333333334</v>
      </c>
      <c r="X2249" s="76" t="s">
        <v>6215</v>
      </c>
      <c r="Y2249" s="72" t="s">
        <v>5287</v>
      </c>
      <c r="Z2249" s="74" t="s">
        <v>18</v>
      </c>
      <c r="AA2249" s="70"/>
      <c r="AB2249" s="70"/>
    </row>
    <row r="2250" spans="1:28" ht="20.100000000000001" customHeight="1">
      <c r="A2250" s="72" t="s">
        <v>674</v>
      </c>
      <c r="B2250" s="72" t="s">
        <v>10246</v>
      </c>
      <c r="C2250" s="75">
        <f t="shared" si="35"/>
        <v>28017110</v>
      </c>
      <c r="D2250" s="75" t="e">
        <f>MATCH(C2250,estadored!$B$26:$B$322,0)</f>
        <v>#N/A</v>
      </c>
      <c r="E2250" s="73" t="s">
        <v>10247</v>
      </c>
      <c r="F2250" s="74" t="s">
        <v>5019</v>
      </c>
      <c r="G2250" s="74" t="s">
        <v>19</v>
      </c>
      <c r="H2250" s="74" t="s">
        <v>31</v>
      </c>
      <c r="I2250" s="74" t="s">
        <v>14</v>
      </c>
      <c r="J2250" s="72" t="s">
        <v>15</v>
      </c>
      <c r="K2250" s="72" t="s">
        <v>10202</v>
      </c>
      <c r="L2250" s="72" t="s">
        <v>424</v>
      </c>
      <c r="M2250" s="72" t="s">
        <v>732</v>
      </c>
      <c r="N2250" s="72">
        <v>10</v>
      </c>
      <c r="O2250" s="72">
        <v>41</v>
      </c>
      <c r="P2250" s="72">
        <v>12.2</v>
      </c>
      <c r="Q2250" s="72" t="s">
        <v>5021</v>
      </c>
      <c r="R2250" s="72">
        <v>10.686722222222222</v>
      </c>
      <c r="S2250" s="72">
        <v>73</v>
      </c>
      <c r="T2250" s="75">
        <v>16</v>
      </c>
      <c r="U2250" s="75">
        <v>11.4</v>
      </c>
      <c r="V2250" s="75" t="s">
        <v>5022</v>
      </c>
      <c r="W2250" s="75">
        <v>-73.269833333333338</v>
      </c>
      <c r="X2250" s="76" t="s">
        <v>9177</v>
      </c>
      <c r="Y2250" s="72" t="s">
        <v>7055</v>
      </c>
      <c r="Z2250" s="74" t="s">
        <v>18</v>
      </c>
      <c r="AA2250" s="70"/>
      <c r="AB2250" s="70"/>
    </row>
    <row r="2251" spans="1:28" ht="20.100000000000001" customHeight="1">
      <c r="A2251" s="72" t="s">
        <v>674</v>
      </c>
      <c r="B2251" s="72" t="s">
        <v>9836</v>
      </c>
      <c r="C2251" s="75">
        <f t="shared" si="35"/>
        <v>15065130</v>
      </c>
      <c r="D2251" s="75">
        <f>MATCH(C2251,estadored!$B$26:$B$322,0)</f>
        <v>99</v>
      </c>
      <c r="E2251" s="73" t="s">
        <v>2097</v>
      </c>
      <c r="F2251" s="74" t="s">
        <v>5019</v>
      </c>
      <c r="G2251" s="74" t="s">
        <v>12</v>
      </c>
      <c r="H2251" s="74" t="s">
        <v>64</v>
      </c>
      <c r="I2251" s="74" t="s">
        <v>14</v>
      </c>
      <c r="J2251" s="72" t="s">
        <v>15</v>
      </c>
      <c r="K2251" s="72" t="s">
        <v>687</v>
      </c>
      <c r="L2251" s="72" t="s">
        <v>678</v>
      </c>
      <c r="M2251" s="72" t="s">
        <v>686</v>
      </c>
      <c r="N2251" s="72">
        <v>11</v>
      </c>
      <c r="O2251" s="72">
        <v>8</v>
      </c>
      <c r="P2251" s="72">
        <v>15.3</v>
      </c>
      <c r="Q2251" s="72" t="s">
        <v>5021</v>
      </c>
      <c r="R2251" s="72">
        <v>11.137583333333334</v>
      </c>
      <c r="S2251" s="72">
        <v>72</v>
      </c>
      <c r="T2251" s="75">
        <v>36</v>
      </c>
      <c r="U2251" s="75">
        <v>57.4</v>
      </c>
      <c r="V2251" s="75" t="s">
        <v>5022</v>
      </c>
      <c r="W2251" s="75">
        <v>-72.615944444444438</v>
      </c>
      <c r="X2251" s="76" t="s">
        <v>119</v>
      </c>
      <c r="Y2251" s="72" t="s">
        <v>5588</v>
      </c>
      <c r="Z2251" s="74" t="s">
        <v>18</v>
      </c>
      <c r="AA2251" s="70"/>
      <c r="AB2251" s="70"/>
    </row>
    <row r="2252" spans="1:28" ht="20.100000000000001" customHeight="1">
      <c r="A2252" s="72" t="s">
        <v>564</v>
      </c>
      <c r="B2252" s="72" t="s">
        <v>9019</v>
      </c>
      <c r="C2252" s="75">
        <f t="shared" si="35"/>
        <v>21080080</v>
      </c>
      <c r="D2252" s="75" t="e">
        <f>MATCH(C2252,estadored!$B$26:$B$322,0)</f>
        <v>#N/A</v>
      </c>
      <c r="E2252" s="73" t="s">
        <v>9020</v>
      </c>
      <c r="F2252" s="74" t="s">
        <v>5019</v>
      </c>
      <c r="G2252" s="74" t="s">
        <v>12</v>
      </c>
      <c r="H2252" s="74" t="s">
        <v>67</v>
      </c>
      <c r="I2252" s="74" t="s">
        <v>14</v>
      </c>
      <c r="J2252" s="72" t="s">
        <v>15</v>
      </c>
      <c r="K2252" s="72" t="s">
        <v>9013</v>
      </c>
      <c r="L2252" s="72" t="s">
        <v>566</v>
      </c>
      <c r="M2252" s="72" t="s">
        <v>9014</v>
      </c>
      <c r="N2252" s="72">
        <v>2</v>
      </c>
      <c r="O2252" s="72">
        <v>47</v>
      </c>
      <c r="P2252" s="72">
        <v>35</v>
      </c>
      <c r="Q2252" s="72" t="s">
        <v>5021</v>
      </c>
      <c r="R2252" s="72">
        <v>2.7930555555555556</v>
      </c>
      <c r="S2252" s="72">
        <v>75</v>
      </c>
      <c r="T2252" s="75">
        <v>37</v>
      </c>
      <c r="U2252" s="75">
        <v>55.2</v>
      </c>
      <c r="V2252" s="75" t="s">
        <v>5022</v>
      </c>
      <c r="W2252" s="75">
        <v>-75.631999999999991</v>
      </c>
      <c r="X2252" s="76" t="s">
        <v>193</v>
      </c>
      <c r="Y2252" s="72" t="s">
        <v>8737</v>
      </c>
      <c r="Z2252" s="74" t="s">
        <v>18</v>
      </c>
      <c r="AA2252" s="70"/>
      <c r="AB2252" s="70"/>
    </row>
    <row r="2253" spans="1:28" ht="20.100000000000001" customHeight="1">
      <c r="A2253" s="72" t="s">
        <v>763</v>
      </c>
      <c r="B2253" s="72" t="s">
        <v>11002</v>
      </c>
      <c r="C2253" s="75">
        <f t="shared" si="35"/>
        <v>24030730</v>
      </c>
      <c r="D2253" s="75" t="e">
        <f>MATCH(C2253,estadored!$B$26:$B$322,0)</f>
        <v>#N/A</v>
      </c>
      <c r="E2253" s="73" t="s">
        <v>11003</v>
      </c>
      <c r="F2253" s="74" t="s">
        <v>5019</v>
      </c>
      <c r="G2253" s="74" t="s">
        <v>12</v>
      </c>
      <c r="H2253" s="74" t="s">
        <v>13</v>
      </c>
      <c r="I2253" s="74" t="s">
        <v>24</v>
      </c>
      <c r="J2253" s="72" t="s">
        <v>15</v>
      </c>
      <c r="K2253" s="72" t="s">
        <v>775</v>
      </c>
      <c r="L2253" s="72" t="s">
        <v>767</v>
      </c>
      <c r="M2253" s="72" t="s">
        <v>11004</v>
      </c>
      <c r="N2253" s="72">
        <v>6</v>
      </c>
      <c r="O2253" s="72">
        <v>33</v>
      </c>
      <c r="P2253" s="72">
        <v>0</v>
      </c>
      <c r="Q2253" s="72" t="s">
        <v>5021</v>
      </c>
      <c r="R2253" s="72">
        <v>6.55</v>
      </c>
      <c r="S2253" s="72">
        <v>72</v>
      </c>
      <c r="T2253" s="75">
        <v>43</v>
      </c>
      <c r="U2253" s="75">
        <v>0</v>
      </c>
      <c r="V2253" s="75" t="s">
        <v>5022</v>
      </c>
      <c r="W2253" s="75">
        <v>-72.716666666666669</v>
      </c>
      <c r="X2253" s="76" t="s">
        <v>6292</v>
      </c>
      <c r="Y2253" s="72" t="s">
        <v>6333</v>
      </c>
      <c r="Z2253" s="74" t="s">
        <v>5122</v>
      </c>
      <c r="AA2253" s="70"/>
      <c r="AB2253" s="70"/>
    </row>
    <row r="2254" spans="1:28" ht="20.100000000000001" customHeight="1">
      <c r="A2254" s="72" t="s">
        <v>674</v>
      </c>
      <c r="B2254" s="72" t="s">
        <v>9846</v>
      </c>
      <c r="C2254" s="75">
        <f t="shared" si="35"/>
        <v>15065501</v>
      </c>
      <c r="D2254" s="75" t="e">
        <f>MATCH(C2254,estadored!$B$26:$B$322,0)</f>
        <v>#N/A</v>
      </c>
      <c r="E2254" s="73" t="s">
        <v>698</v>
      </c>
      <c r="F2254" s="74" t="s">
        <v>38</v>
      </c>
      <c r="G2254" s="74" t="s">
        <v>12</v>
      </c>
      <c r="H2254" s="74" t="s">
        <v>64</v>
      </c>
      <c r="I2254" s="74" t="s">
        <v>14</v>
      </c>
      <c r="J2254" s="72" t="s">
        <v>15</v>
      </c>
      <c r="K2254" s="72" t="s">
        <v>687</v>
      </c>
      <c r="L2254" s="72" t="s">
        <v>678</v>
      </c>
      <c r="M2254" s="72" t="s">
        <v>686</v>
      </c>
      <c r="N2254" s="72">
        <v>11</v>
      </c>
      <c r="O2254" s="72">
        <v>8</v>
      </c>
      <c r="P2254" s="72">
        <v>15.3</v>
      </c>
      <c r="Q2254" s="72" t="s">
        <v>5021</v>
      </c>
      <c r="R2254" s="72">
        <v>11.137583333333334</v>
      </c>
      <c r="S2254" s="72">
        <v>72</v>
      </c>
      <c r="T2254" s="75">
        <v>36</v>
      </c>
      <c r="U2254" s="75">
        <v>57.4</v>
      </c>
      <c r="V2254" s="75" t="s">
        <v>5022</v>
      </c>
      <c r="W2254" s="75">
        <v>-72.615944444444438</v>
      </c>
      <c r="X2254" s="76" t="s">
        <v>119</v>
      </c>
      <c r="Y2254" s="72" t="s">
        <v>699</v>
      </c>
      <c r="Z2254" s="74" t="s">
        <v>18</v>
      </c>
      <c r="AA2254" s="70"/>
      <c r="AB2254" s="70"/>
    </row>
    <row r="2255" spans="1:28" ht="20.100000000000001" customHeight="1">
      <c r="A2255" s="72" t="s">
        <v>1137</v>
      </c>
      <c r="B2255" s="72" t="s">
        <v>13842</v>
      </c>
      <c r="C2255" s="75">
        <f t="shared" si="35"/>
        <v>26010060</v>
      </c>
      <c r="D2255" s="75" t="e">
        <f>MATCH(C2255,estadored!$B$26:$B$322,0)</f>
        <v>#N/A</v>
      </c>
      <c r="E2255" s="73" t="s">
        <v>13843</v>
      </c>
      <c r="F2255" s="74" t="s">
        <v>5019</v>
      </c>
      <c r="G2255" s="74" t="s">
        <v>12</v>
      </c>
      <c r="H2255" s="74" t="s">
        <v>13</v>
      </c>
      <c r="I2255" s="74" t="s">
        <v>24</v>
      </c>
      <c r="J2255" s="72" t="s">
        <v>15</v>
      </c>
      <c r="K2255" s="72" t="s">
        <v>13844</v>
      </c>
      <c r="L2255" s="72" t="s">
        <v>174</v>
      </c>
      <c r="M2255" s="72" t="s">
        <v>603</v>
      </c>
      <c r="N2255" s="72">
        <v>2</v>
      </c>
      <c r="O2255" s="72">
        <v>20</v>
      </c>
      <c r="P2255" s="72">
        <v>0</v>
      </c>
      <c r="Q2255" s="72" t="s">
        <v>5021</v>
      </c>
      <c r="R2255" s="72">
        <v>2.3333333333333335</v>
      </c>
      <c r="S2255" s="72">
        <v>76</v>
      </c>
      <c r="T2255" s="75">
        <v>26</v>
      </c>
      <c r="U2255" s="75">
        <v>0</v>
      </c>
      <c r="V2255" s="75" t="s">
        <v>5022</v>
      </c>
      <c r="W2255" s="75">
        <v>-76.433333333333337</v>
      </c>
      <c r="X2255" s="76" t="s">
        <v>13845</v>
      </c>
      <c r="Y2255" s="72" t="s">
        <v>7894</v>
      </c>
      <c r="Z2255" s="74" t="s">
        <v>5850</v>
      </c>
      <c r="AA2255" s="70"/>
      <c r="AB2255" s="70"/>
    </row>
    <row r="2256" spans="1:28" ht="20.100000000000001" customHeight="1">
      <c r="A2256" s="72" t="s">
        <v>763</v>
      </c>
      <c r="B2256" s="72" t="s">
        <v>10726</v>
      </c>
      <c r="C2256" s="75">
        <f t="shared" si="35"/>
        <v>24010800</v>
      </c>
      <c r="D2256" s="75" t="e">
        <f>MATCH(C2256,estadored!$B$26:$B$322,0)</f>
        <v>#N/A</v>
      </c>
      <c r="E2256" s="73" t="s">
        <v>10727</v>
      </c>
      <c r="F2256" s="74" t="s">
        <v>5019</v>
      </c>
      <c r="G2256" s="74" t="s">
        <v>12</v>
      </c>
      <c r="H2256" s="74" t="s">
        <v>13</v>
      </c>
      <c r="I2256" s="74" t="s">
        <v>24</v>
      </c>
      <c r="J2256" s="72" t="s">
        <v>15</v>
      </c>
      <c r="K2256" s="72" t="s">
        <v>10705</v>
      </c>
      <c r="L2256" s="72" t="s">
        <v>173</v>
      </c>
      <c r="M2256" s="72" t="s">
        <v>10728</v>
      </c>
      <c r="N2256" s="72">
        <v>5</v>
      </c>
      <c r="O2256" s="72">
        <v>29</v>
      </c>
      <c r="P2256" s="72">
        <v>0</v>
      </c>
      <c r="Q2256" s="72" t="s">
        <v>5021</v>
      </c>
      <c r="R2256" s="72">
        <v>5.4833333333333334</v>
      </c>
      <c r="S2256" s="72">
        <v>73</v>
      </c>
      <c r="T2256" s="75">
        <v>32</v>
      </c>
      <c r="U2256" s="75">
        <v>0</v>
      </c>
      <c r="V2256" s="75" t="s">
        <v>5022</v>
      </c>
      <c r="W2256" s="75">
        <v>-73.533333333333331</v>
      </c>
      <c r="X2256" s="76" t="s">
        <v>5914</v>
      </c>
      <c r="Y2256" s="72" t="s">
        <v>7721</v>
      </c>
      <c r="Z2256" s="74" t="s">
        <v>5122</v>
      </c>
      <c r="AA2256" s="70"/>
      <c r="AB2256" s="70"/>
    </row>
    <row r="2257" spans="1:28" ht="20.100000000000001" customHeight="1">
      <c r="A2257" s="72" t="s">
        <v>674</v>
      </c>
      <c r="B2257" s="72" t="s">
        <v>10188</v>
      </c>
      <c r="C2257" s="75">
        <f t="shared" si="35"/>
        <v>28010260</v>
      </c>
      <c r="D2257" s="75" t="e">
        <f>MATCH(C2257,estadored!$B$26:$B$322,0)</f>
        <v>#N/A</v>
      </c>
      <c r="E2257" s="73" t="s">
        <v>10189</v>
      </c>
      <c r="F2257" s="74" t="s">
        <v>5019</v>
      </c>
      <c r="G2257" s="74" t="s">
        <v>12</v>
      </c>
      <c r="H2257" s="74" t="s">
        <v>13</v>
      </c>
      <c r="I2257" s="74" t="s">
        <v>24</v>
      </c>
      <c r="J2257" s="72" t="s">
        <v>15</v>
      </c>
      <c r="K2257" s="72" t="s">
        <v>10190</v>
      </c>
      <c r="L2257" s="72" t="s">
        <v>424</v>
      </c>
      <c r="M2257" s="72" t="s">
        <v>732</v>
      </c>
      <c r="N2257" s="72">
        <v>10</v>
      </c>
      <c r="O2257" s="72">
        <v>41</v>
      </c>
      <c r="P2257" s="72">
        <v>0</v>
      </c>
      <c r="Q2257" s="72" t="s">
        <v>5021</v>
      </c>
      <c r="R2257" s="72">
        <v>10.683333333333334</v>
      </c>
      <c r="S2257" s="72">
        <v>73</v>
      </c>
      <c r="T2257" s="75">
        <v>17</v>
      </c>
      <c r="U2257" s="75">
        <v>0</v>
      </c>
      <c r="V2257" s="75" t="s">
        <v>5022</v>
      </c>
      <c r="W2257" s="75">
        <v>-73.283333333333331</v>
      </c>
      <c r="X2257" s="76" t="s">
        <v>5980</v>
      </c>
      <c r="Y2257" s="72" t="s">
        <v>7253</v>
      </c>
      <c r="Z2257" s="74" t="s">
        <v>5882</v>
      </c>
      <c r="AA2257" s="70"/>
      <c r="AB2257" s="70"/>
    </row>
    <row r="2258" spans="1:28" ht="20.100000000000001" customHeight="1">
      <c r="A2258" s="72" t="s">
        <v>1371</v>
      </c>
      <c r="B2258" s="72" t="s">
        <v>16272</v>
      </c>
      <c r="C2258" s="75">
        <f t="shared" si="35"/>
        <v>35060130</v>
      </c>
      <c r="D2258" s="75" t="e">
        <f>MATCH(C2258,estadored!$B$26:$B$322,0)</f>
        <v>#N/A</v>
      </c>
      <c r="E2258" s="73" t="s">
        <v>16273</v>
      </c>
      <c r="F2258" s="74" t="s">
        <v>5019</v>
      </c>
      <c r="G2258" s="74" t="s">
        <v>12</v>
      </c>
      <c r="H2258" s="74" t="s">
        <v>13</v>
      </c>
      <c r="I2258" s="74" t="s">
        <v>14</v>
      </c>
      <c r="J2258" s="72" t="s">
        <v>15</v>
      </c>
      <c r="K2258" s="72" t="s">
        <v>16274</v>
      </c>
      <c r="L2258" s="72" t="s">
        <v>522</v>
      </c>
      <c r="M2258" s="72" t="s">
        <v>16265</v>
      </c>
      <c r="N2258" s="72">
        <v>4</v>
      </c>
      <c r="O2258" s="72">
        <v>40</v>
      </c>
      <c r="P2258" s="72">
        <v>30.6</v>
      </c>
      <c r="Q2258" s="72" t="s">
        <v>5021</v>
      </c>
      <c r="R2258" s="72">
        <v>4.6751666666666667</v>
      </c>
      <c r="S2258" s="72">
        <v>73</v>
      </c>
      <c r="T2258" s="75">
        <v>28</v>
      </c>
      <c r="U2258" s="75">
        <v>55.7</v>
      </c>
      <c r="V2258" s="75" t="s">
        <v>5022</v>
      </c>
      <c r="W2258" s="75">
        <v>-73.482138888888898</v>
      </c>
      <c r="X2258" s="76" t="s">
        <v>16275</v>
      </c>
      <c r="Y2258" s="72" t="s">
        <v>216</v>
      </c>
      <c r="Z2258" s="74" t="s">
        <v>18</v>
      </c>
      <c r="AA2258" s="70"/>
      <c r="AB2258" s="70"/>
    </row>
    <row r="2259" spans="1:28" ht="20.100000000000001" customHeight="1">
      <c r="A2259" s="72" t="s">
        <v>674</v>
      </c>
      <c r="B2259" s="72" t="s">
        <v>9677</v>
      </c>
      <c r="C2259" s="75">
        <f t="shared" si="35"/>
        <v>15017030</v>
      </c>
      <c r="D2259" s="75" t="e">
        <f>MATCH(C2259,estadored!$B$26:$B$322,0)</f>
        <v>#N/A</v>
      </c>
      <c r="E2259" s="73" t="s">
        <v>9678</v>
      </c>
      <c r="F2259" s="74" t="s">
        <v>5019</v>
      </c>
      <c r="G2259" s="74" t="s">
        <v>19</v>
      </c>
      <c r="H2259" s="74" t="s">
        <v>31</v>
      </c>
      <c r="I2259" s="74" t="s">
        <v>14</v>
      </c>
      <c r="J2259" s="72" t="s">
        <v>15</v>
      </c>
      <c r="K2259" s="72" t="s">
        <v>9649</v>
      </c>
      <c r="L2259" s="72" t="s">
        <v>160</v>
      </c>
      <c r="M2259" s="72" t="s">
        <v>675</v>
      </c>
      <c r="N2259" s="72">
        <v>11</v>
      </c>
      <c r="O2259" s="72">
        <v>9</v>
      </c>
      <c r="P2259" s="72">
        <v>32.1</v>
      </c>
      <c r="Q2259" s="72" t="s">
        <v>5021</v>
      </c>
      <c r="R2259" s="72">
        <v>11.158916666666666</v>
      </c>
      <c r="S2259" s="72">
        <v>74</v>
      </c>
      <c r="T2259" s="75">
        <v>7</v>
      </c>
      <c r="U2259" s="75">
        <v>22.5</v>
      </c>
      <c r="V2259" s="75" t="s">
        <v>5022</v>
      </c>
      <c r="W2259" s="75">
        <v>-74.122916666666654</v>
      </c>
      <c r="X2259" s="76" t="s">
        <v>74</v>
      </c>
      <c r="Y2259" s="72" t="s">
        <v>9655</v>
      </c>
      <c r="Z2259" s="74" t="s">
        <v>18</v>
      </c>
      <c r="AA2259" s="70"/>
      <c r="AB2259" s="70"/>
    </row>
    <row r="2260" spans="1:28" ht="20.100000000000001" customHeight="1">
      <c r="A2260" s="72" t="s">
        <v>674</v>
      </c>
      <c r="B2260" s="72" t="s">
        <v>9601</v>
      </c>
      <c r="C2260" s="75">
        <f t="shared" si="35"/>
        <v>15010010</v>
      </c>
      <c r="D2260" s="75" t="e">
        <f>MATCH(C2260,estadored!$B$26:$B$322,0)</f>
        <v>#N/A</v>
      </c>
      <c r="E2260" s="73" t="s">
        <v>9602</v>
      </c>
      <c r="F2260" s="74" t="s">
        <v>5019</v>
      </c>
      <c r="G2260" s="74" t="s">
        <v>12</v>
      </c>
      <c r="H2260" s="74" t="s">
        <v>13</v>
      </c>
      <c r="I2260" s="74" t="s">
        <v>14</v>
      </c>
      <c r="J2260" s="72" t="s">
        <v>15</v>
      </c>
      <c r="K2260" s="72" t="s">
        <v>9603</v>
      </c>
      <c r="L2260" s="72" t="s">
        <v>160</v>
      </c>
      <c r="M2260" s="72" t="s">
        <v>675</v>
      </c>
      <c r="N2260" s="72">
        <v>11</v>
      </c>
      <c r="O2260" s="72">
        <v>8</v>
      </c>
      <c r="P2260" s="72">
        <v>27</v>
      </c>
      <c r="Q2260" s="72" t="s">
        <v>5021</v>
      </c>
      <c r="R2260" s="72">
        <v>11.140833333333333</v>
      </c>
      <c r="S2260" s="72">
        <v>74</v>
      </c>
      <c r="T2260" s="75">
        <v>7</v>
      </c>
      <c r="U2260" s="75">
        <v>12</v>
      </c>
      <c r="V2260" s="75" t="s">
        <v>5022</v>
      </c>
      <c r="W2260" s="75">
        <v>-74.11999999999999</v>
      </c>
      <c r="X2260" s="76" t="s">
        <v>9250</v>
      </c>
      <c r="Y2260" s="72" t="s">
        <v>9604</v>
      </c>
      <c r="Z2260" s="74" t="s">
        <v>18</v>
      </c>
      <c r="AA2260" s="70"/>
      <c r="AB2260" s="70"/>
    </row>
    <row r="2261" spans="1:28" ht="20.100000000000001" customHeight="1">
      <c r="A2261" s="72" t="s">
        <v>892</v>
      </c>
      <c r="B2261" s="72" t="s">
        <v>11660</v>
      </c>
      <c r="C2261" s="75">
        <f t="shared" si="35"/>
        <v>44010040</v>
      </c>
      <c r="D2261" s="75" t="e">
        <f>MATCH(C2261,estadored!$B$26:$B$322,0)</f>
        <v>#N/A</v>
      </c>
      <c r="E2261" s="73" t="s">
        <v>11661</v>
      </c>
      <c r="F2261" s="74" t="s">
        <v>5019</v>
      </c>
      <c r="G2261" s="74" t="s">
        <v>12</v>
      </c>
      <c r="H2261" s="74" t="s">
        <v>67</v>
      </c>
      <c r="I2261" s="74" t="s">
        <v>14</v>
      </c>
      <c r="J2261" s="72" t="s">
        <v>15</v>
      </c>
      <c r="K2261" s="72" t="s">
        <v>660</v>
      </c>
      <c r="L2261" s="72" t="s">
        <v>660</v>
      </c>
      <c r="M2261" s="72" t="s">
        <v>151</v>
      </c>
      <c r="N2261" s="72">
        <v>1</v>
      </c>
      <c r="O2261" s="72">
        <v>12</v>
      </c>
      <c r="P2261" s="72">
        <v>7.6</v>
      </c>
      <c r="Q2261" s="72" t="s">
        <v>5021</v>
      </c>
      <c r="R2261" s="72">
        <v>1.2021111111111111</v>
      </c>
      <c r="S2261" s="72">
        <v>76</v>
      </c>
      <c r="T2261" s="75">
        <v>49</v>
      </c>
      <c r="U2261" s="75">
        <v>1.5</v>
      </c>
      <c r="V2261" s="75" t="s">
        <v>5022</v>
      </c>
      <c r="W2261" s="75">
        <v>-76.817083333333329</v>
      </c>
      <c r="X2261" s="76" t="s">
        <v>32</v>
      </c>
      <c r="Y2261" s="72" t="s">
        <v>9669</v>
      </c>
      <c r="Z2261" s="74" t="s">
        <v>18</v>
      </c>
      <c r="AA2261" s="70"/>
      <c r="AB2261" s="70"/>
    </row>
    <row r="2262" spans="1:28" ht="20.100000000000001" customHeight="1">
      <c r="A2262" s="72" t="s">
        <v>674</v>
      </c>
      <c r="B2262" s="72" t="s">
        <v>9717</v>
      </c>
      <c r="C2262" s="75">
        <f t="shared" si="35"/>
        <v>15037030</v>
      </c>
      <c r="D2262" s="75" t="e">
        <f>MATCH(C2262,estadored!$B$26:$B$322,0)</f>
        <v>#N/A</v>
      </c>
      <c r="E2262" s="73" t="s">
        <v>9718</v>
      </c>
      <c r="F2262" s="74" t="s">
        <v>5019</v>
      </c>
      <c r="G2262" s="74" t="s">
        <v>19</v>
      </c>
      <c r="H2262" s="74" t="s">
        <v>20</v>
      </c>
      <c r="I2262" s="74" t="s">
        <v>14</v>
      </c>
      <c r="J2262" s="72" t="s">
        <v>15</v>
      </c>
      <c r="K2262" s="72" t="s">
        <v>9713</v>
      </c>
      <c r="L2262" s="72" t="s">
        <v>678</v>
      </c>
      <c r="M2262" s="72" t="s">
        <v>9695</v>
      </c>
      <c r="N2262" s="72">
        <v>11</v>
      </c>
      <c r="O2262" s="72">
        <v>12</v>
      </c>
      <c r="P2262" s="72">
        <v>44</v>
      </c>
      <c r="Q2262" s="72" t="s">
        <v>5021</v>
      </c>
      <c r="R2262" s="72">
        <v>11.212222222222222</v>
      </c>
      <c r="S2262" s="72">
        <v>73</v>
      </c>
      <c r="T2262" s="75">
        <v>24</v>
      </c>
      <c r="U2262" s="75">
        <v>12</v>
      </c>
      <c r="V2262" s="75" t="s">
        <v>5022</v>
      </c>
      <c r="W2262" s="75">
        <v>-73.403333333333336</v>
      </c>
      <c r="X2262" s="76" t="s">
        <v>115</v>
      </c>
      <c r="Y2262" s="72" t="s">
        <v>5843</v>
      </c>
      <c r="Z2262" s="74" t="s">
        <v>18</v>
      </c>
      <c r="AA2262" s="70"/>
      <c r="AB2262" s="70"/>
    </row>
    <row r="2263" spans="1:28" ht="20.100000000000001" customHeight="1">
      <c r="A2263" s="72" t="s">
        <v>1299</v>
      </c>
      <c r="B2263" s="72" t="s">
        <v>15466</v>
      </c>
      <c r="C2263" s="75">
        <f t="shared" si="35"/>
        <v>22057030</v>
      </c>
      <c r="D2263" s="75" t="e">
        <f>MATCH(C2263,estadored!$B$26:$B$322,0)</f>
        <v>#N/A</v>
      </c>
      <c r="E2263" s="73" t="s">
        <v>15467</v>
      </c>
      <c r="F2263" s="74" t="s">
        <v>5019</v>
      </c>
      <c r="G2263" s="74" t="s">
        <v>19</v>
      </c>
      <c r="H2263" s="74" t="s">
        <v>20</v>
      </c>
      <c r="I2263" s="74" t="s">
        <v>24</v>
      </c>
      <c r="J2263" s="72" t="s">
        <v>15</v>
      </c>
      <c r="K2263" s="72" t="s">
        <v>14872</v>
      </c>
      <c r="L2263" s="72" t="s">
        <v>637</v>
      </c>
      <c r="M2263" s="72" t="s">
        <v>1301</v>
      </c>
      <c r="N2263" s="72">
        <v>3</v>
      </c>
      <c r="O2263" s="72">
        <v>56</v>
      </c>
      <c r="P2263" s="72">
        <v>0</v>
      </c>
      <c r="Q2263" s="72" t="s">
        <v>5021</v>
      </c>
      <c r="R2263" s="72">
        <v>3.9333333333333336</v>
      </c>
      <c r="S2263" s="72">
        <v>75</v>
      </c>
      <c r="T2263" s="75">
        <v>2</v>
      </c>
      <c r="U2263" s="75">
        <v>0</v>
      </c>
      <c r="V2263" s="75" t="s">
        <v>5022</v>
      </c>
      <c r="W2263" s="75">
        <v>-75.033333333333331</v>
      </c>
      <c r="X2263" s="76" t="s">
        <v>14879</v>
      </c>
      <c r="Y2263" s="72" t="s">
        <v>5404</v>
      </c>
      <c r="Z2263" s="74" t="s">
        <v>5122</v>
      </c>
      <c r="AA2263" s="70"/>
      <c r="AB2263" s="70"/>
    </row>
    <row r="2264" spans="1:28" ht="20.100000000000001" customHeight="1">
      <c r="A2264" s="72" t="s">
        <v>1031</v>
      </c>
      <c r="B2264" s="72" t="s">
        <v>12984</v>
      </c>
      <c r="C2264" s="75">
        <f t="shared" si="35"/>
        <v>23187020</v>
      </c>
      <c r="D2264" s="75" t="e">
        <f>MATCH(C2264,estadored!$B$26:$B$322,0)</f>
        <v>#N/A</v>
      </c>
      <c r="E2264" s="73" t="s">
        <v>12985</v>
      </c>
      <c r="F2264" s="74" t="s">
        <v>5019</v>
      </c>
      <c r="G2264" s="74" t="s">
        <v>19</v>
      </c>
      <c r="H2264" s="74" t="s">
        <v>20</v>
      </c>
      <c r="I2264" s="74" t="s">
        <v>24</v>
      </c>
      <c r="J2264" s="72" t="s">
        <v>15</v>
      </c>
      <c r="K2264" s="72" t="s">
        <v>12959</v>
      </c>
      <c r="L2264" s="72" t="s">
        <v>767</v>
      </c>
      <c r="M2264" s="72" t="s">
        <v>12960</v>
      </c>
      <c r="N2264" s="72">
        <v>7</v>
      </c>
      <c r="O2264" s="72">
        <v>24</v>
      </c>
      <c r="P2264" s="72">
        <v>0</v>
      </c>
      <c r="Q2264" s="72" t="s">
        <v>5021</v>
      </c>
      <c r="R2264" s="72">
        <v>7.4</v>
      </c>
      <c r="S2264" s="72">
        <v>73</v>
      </c>
      <c r="T2264" s="75">
        <v>29</v>
      </c>
      <c r="U2264" s="75">
        <v>0</v>
      </c>
      <c r="V2264" s="75" t="s">
        <v>5022</v>
      </c>
      <c r="W2264" s="75">
        <v>-73.483333333333334</v>
      </c>
      <c r="X2264" s="76" t="s">
        <v>17</v>
      </c>
      <c r="Y2264" s="72" t="s">
        <v>314</v>
      </c>
      <c r="Z2264" s="74" t="s">
        <v>5413</v>
      </c>
      <c r="AA2264" s="70"/>
      <c r="AB2264" s="70"/>
    </row>
    <row r="2265" spans="1:28" ht="20.100000000000001" customHeight="1">
      <c r="A2265" s="72" t="s">
        <v>892</v>
      </c>
      <c r="B2265" s="72" t="s">
        <v>11931</v>
      </c>
      <c r="C2265" s="75">
        <f t="shared" si="35"/>
        <v>51025040</v>
      </c>
      <c r="D2265" s="75" t="e">
        <f>MATCH(C2265,estadored!$B$26:$B$322,0)</f>
        <v>#N/A</v>
      </c>
      <c r="E2265" s="73" t="s">
        <v>11932</v>
      </c>
      <c r="F2265" s="74" t="s">
        <v>5019</v>
      </c>
      <c r="G2265" s="74" t="s">
        <v>12</v>
      </c>
      <c r="H2265" s="74" t="s">
        <v>691</v>
      </c>
      <c r="I2265" s="74" t="s">
        <v>24</v>
      </c>
      <c r="J2265" s="72" t="s">
        <v>15</v>
      </c>
      <c r="K2265" s="72" t="s">
        <v>922</v>
      </c>
      <c r="L2265" s="72" t="s">
        <v>908</v>
      </c>
      <c r="M2265" s="72" t="s">
        <v>921</v>
      </c>
      <c r="N2265" s="72">
        <v>1</v>
      </c>
      <c r="O2265" s="72">
        <v>34</v>
      </c>
      <c r="P2265" s="72">
        <v>0</v>
      </c>
      <c r="Q2265" s="72" t="s">
        <v>5021</v>
      </c>
      <c r="R2265" s="72">
        <v>1.5666666666666667</v>
      </c>
      <c r="S2265" s="72">
        <v>78</v>
      </c>
      <c r="T2265" s="75">
        <v>41</v>
      </c>
      <c r="U2265" s="75">
        <v>0</v>
      </c>
      <c r="V2265" s="75" t="s">
        <v>5022</v>
      </c>
      <c r="W2265" s="75">
        <v>-78.683333333333337</v>
      </c>
      <c r="X2265" s="76" t="s">
        <v>379</v>
      </c>
      <c r="Y2265" s="72" t="s">
        <v>5484</v>
      </c>
      <c r="Z2265" s="74" t="s">
        <v>5592</v>
      </c>
      <c r="AA2265" s="70"/>
      <c r="AB2265" s="70"/>
    </row>
    <row r="2266" spans="1:28" ht="20.100000000000001" customHeight="1">
      <c r="A2266" s="72" t="s">
        <v>674</v>
      </c>
      <c r="B2266" s="72" t="s">
        <v>9867</v>
      </c>
      <c r="C2266" s="75">
        <f t="shared" si="35"/>
        <v>15067100</v>
      </c>
      <c r="D2266" s="75" t="e">
        <f>MATCH(C2266,estadored!$B$26:$B$322,0)</f>
        <v>#N/A</v>
      </c>
      <c r="E2266" s="73" t="s">
        <v>9868</v>
      </c>
      <c r="F2266" s="74" t="s">
        <v>5019</v>
      </c>
      <c r="G2266" s="74" t="s">
        <v>19</v>
      </c>
      <c r="H2266" s="74" t="s">
        <v>31</v>
      </c>
      <c r="I2266" s="74" t="s">
        <v>24</v>
      </c>
      <c r="J2266" s="72" t="s">
        <v>15</v>
      </c>
      <c r="K2266" s="72" t="s">
        <v>9869</v>
      </c>
      <c r="L2266" s="72" t="s">
        <v>678</v>
      </c>
      <c r="M2266" s="72" t="s">
        <v>686</v>
      </c>
      <c r="N2266" s="72">
        <v>11</v>
      </c>
      <c r="O2266" s="72">
        <v>7</v>
      </c>
      <c r="P2266" s="72">
        <v>0</v>
      </c>
      <c r="Q2266" s="72" t="s">
        <v>5021</v>
      </c>
      <c r="R2266" s="72">
        <v>11.116666666666667</v>
      </c>
      <c r="S2266" s="72">
        <v>72</v>
      </c>
      <c r="T2266" s="75">
        <v>42</v>
      </c>
      <c r="U2266" s="75">
        <v>0</v>
      </c>
      <c r="V2266" s="75" t="s">
        <v>5022</v>
      </c>
      <c r="W2266" s="75">
        <v>-72.7</v>
      </c>
      <c r="X2266" s="76" t="s">
        <v>512</v>
      </c>
      <c r="Y2266" s="72" t="s">
        <v>6071</v>
      </c>
      <c r="Z2266" s="74" t="s">
        <v>9184</v>
      </c>
      <c r="AA2266" s="70"/>
      <c r="AB2266" s="70"/>
    </row>
    <row r="2267" spans="1:28" ht="20.100000000000001" customHeight="1">
      <c r="A2267" s="72" t="s">
        <v>1299</v>
      </c>
      <c r="B2267" s="72" t="s">
        <v>15382</v>
      </c>
      <c r="C2267" s="75">
        <f t="shared" si="35"/>
        <v>22010090</v>
      </c>
      <c r="D2267" s="75" t="e">
        <f>MATCH(C2267,estadored!$B$26:$B$322,0)</f>
        <v>#N/A</v>
      </c>
      <c r="E2267" s="73" t="s">
        <v>15383</v>
      </c>
      <c r="F2267" s="74" t="s">
        <v>5019</v>
      </c>
      <c r="G2267" s="74" t="s">
        <v>12</v>
      </c>
      <c r="H2267" s="74" t="s">
        <v>67</v>
      </c>
      <c r="I2267" s="74" t="s">
        <v>24</v>
      </c>
      <c r="J2267" s="72" t="s">
        <v>15</v>
      </c>
      <c r="K2267" s="72" t="s">
        <v>14872</v>
      </c>
      <c r="L2267" s="72" t="s">
        <v>637</v>
      </c>
      <c r="M2267" s="72" t="s">
        <v>15384</v>
      </c>
      <c r="N2267" s="72">
        <v>3</v>
      </c>
      <c r="O2267" s="72">
        <v>25</v>
      </c>
      <c r="P2267" s="72">
        <v>0</v>
      </c>
      <c r="Q2267" s="72" t="s">
        <v>5021</v>
      </c>
      <c r="R2267" s="72">
        <v>3.4166666666666665</v>
      </c>
      <c r="S2267" s="72">
        <v>75</v>
      </c>
      <c r="T2267" s="75">
        <v>41</v>
      </c>
      <c r="U2267" s="75">
        <v>0</v>
      </c>
      <c r="V2267" s="75" t="s">
        <v>5022</v>
      </c>
      <c r="W2267" s="75">
        <v>-75.683333333333337</v>
      </c>
      <c r="X2267" s="76" t="s">
        <v>8779</v>
      </c>
      <c r="Y2267" s="72" t="s">
        <v>61</v>
      </c>
      <c r="Z2267" s="74" t="s">
        <v>865</v>
      </c>
      <c r="AA2267" s="70"/>
      <c r="AB2267" s="70"/>
    </row>
    <row r="2268" spans="1:28" ht="20.100000000000001" customHeight="1">
      <c r="A2268" s="72" t="s">
        <v>564</v>
      </c>
      <c r="B2268" s="72" t="s">
        <v>9342</v>
      </c>
      <c r="C2268" s="75">
        <f t="shared" si="35"/>
        <v>21140080</v>
      </c>
      <c r="D2268" s="75" t="e">
        <f>MATCH(C2268,estadored!$B$26:$B$322,0)</f>
        <v>#N/A</v>
      </c>
      <c r="E2268" s="73" t="s">
        <v>9343</v>
      </c>
      <c r="F2268" s="74" t="s">
        <v>5019</v>
      </c>
      <c r="G2268" s="74" t="s">
        <v>12</v>
      </c>
      <c r="H2268" s="74" t="s">
        <v>13</v>
      </c>
      <c r="I2268" s="74" t="s">
        <v>14</v>
      </c>
      <c r="J2268" s="72" t="s">
        <v>15</v>
      </c>
      <c r="K2268" s="72" t="s">
        <v>641</v>
      </c>
      <c r="L2268" s="72" t="s">
        <v>566</v>
      </c>
      <c r="M2268" s="72" t="s">
        <v>1965</v>
      </c>
      <c r="N2268" s="72">
        <v>3</v>
      </c>
      <c r="O2268" s="72">
        <v>28</v>
      </c>
      <c r="P2268" s="72">
        <v>49.9</v>
      </c>
      <c r="Q2268" s="72" t="s">
        <v>5021</v>
      </c>
      <c r="R2268" s="72">
        <v>3.4805277777777781</v>
      </c>
      <c r="S2268" s="72">
        <v>74</v>
      </c>
      <c r="T2268" s="75">
        <v>44</v>
      </c>
      <c r="U2268" s="75">
        <v>37.6</v>
      </c>
      <c r="V2268" s="75" t="s">
        <v>5022</v>
      </c>
      <c r="W2268" s="75">
        <v>-74.74377777777778</v>
      </c>
      <c r="X2268" s="76" t="s">
        <v>9344</v>
      </c>
      <c r="Y2268" s="72" t="s">
        <v>216</v>
      </c>
      <c r="Z2268" s="74" t="s">
        <v>18</v>
      </c>
      <c r="AA2268" s="70"/>
      <c r="AB2268" s="70"/>
    </row>
    <row r="2269" spans="1:28" ht="20.100000000000001" customHeight="1">
      <c r="A2269" s="72" t="s">
        <v>763</v>
      </c>
      <c r="B2269" s="72" t="s">
        <v>11411</v>
      </c>
      <c r="C2269" s="75">
        <f t="shared" si="35"/>
        <v>35085010</v>
      </c>
      <c r="D2269" s="75" t="e">
        <f>MATCH(C2269,estadored!$B$26:$B$322,0)</f>
        <v>#N/A</v>
      </c>
      <c r="E2269" s="73" t="s">
        <v>11412</v>
      </c>
      <c r="F2269" s="74" t="s">
        <v>5019</v>
      </c>
      <c r="G2269" s="74" t="s">
        <v>12</v>
      </c>
      <c r="H2269" s="74" t="s">
        <v>26</v>
      </c>
      <c r="I2269" s="74" t="s">
        <v>24</v>
      </c>
      <c r="J2269" s="72" t="s">
        <v>15</v>
      </c>
      <c r="K2269" s="72" t="s">
        <v>821</v>
      </c>
      <c r="L2269" s="72" t="s">
        <v>173</v>
      </c>
      <c r="M2269" s="72" t="s">
        <v>3913</v>
      </c>
      <c r="N2269" s="72">
        <v>5</v>
      </c>
      <c r="O2269" s="72">
        <v>12</v>
      </c>
      <c r="P2269" s="72">
        <v>0</v>
      </c>
      <c r="Q2269" s="72" t="s">
        <v>5021</v>
      </c>
      <c r="R2269" s="72">
        <v>5.2</v>
      </c>
      <c r="S2269" s="72">
        <v>73</v>
      </c>
      <c r="T2269" s="75">
        <v>9</v>
      </c>
      <c r="U2269" s="75">
        <v>0</v>
      </c>
      <c r="V2269" s="75" t="s">
        <v>5022</v>
      </c>
      <c r="W2269" s="75">
        <v>-73.150000000000006</v>
      </c>
      <c r="X2269" s="76" t="s">
        <v>225</v>
      </c>
      <c r="Y2269" s="72" t="s">
        <v>8890</v>
      </c>
      <c r="Z2269" s="74" t="s">
        <v>5050</v>
      </c>
      <c r="AA2269" s="70"/>
      <c r="AB2269" s="70"/>
    </row>
    <row r="2270" spans="1:28" ht="20.100000000000001" customHeight="1">
      <c r="A2270" s="72" t="s">
        <v>564</v>
      </c>
      <c r="B2270" s="72" t="s">
        <v>9530</v>
      </c>
      <c r="C2270" s="75">
        <f t="shared" si="35"/>
        <v>44157020</v>
      </c>
      <c r="D2270" s="75" t="e">
        <f>MATCH(C2270,estadored!$B$26:$B$322,0)</f>
        <v>#N/A</v>
      </c>
      <c r="E2270" s="73" t="s">
        <v>9531</v>
      </c>
      <c r="F2270" s="74" t="s">
        <v>5019</v>
      </c>
      <c r="G2270" s="74" t="s">
        <v>19</v>
      </c>
      <c r="H2270" s="74" t="s">
        <v>20</v>
      </c>
      <c r="I2270" s="74" t="s">
        <v>14</v>
      </c>
      <c r="J2270" s="72" t="s">
        <v>15</v>
      </c>
      <c r="K2270" s="72" t="s">
        <v>658</v>
      </c>
      <c r="L2270" s="72" t="s">
        <v>662</v>
      </c>
      <c r="M2270" s="72" t="s">
        <v>9521</v>
      </c>
      <c r="N2270" s="72">
        <v>1</v>
      </c>
      <c r="O2270" s="72">
        <v>18</v>
      </c>
      <c r="P2270" s="72">
        <v>20.8</v>
      </c>
      <c r="Q2270" s="72" t="s">
        <v>9401</v>
      </c>
      <c r="R2270" s="72">
        <v>-1.3057777777777779</v>
      </c>
      <c r="S2270" s="72">
        <v>70</v>
      </c>
      <c r="T2270" s="75">
        <v>49</v>
      </c>
      <c r="U2270" s="75">
        <v>20.6</v>
      </c>
      <c r="V2270" s="75" t="s">
        <v>5022</v>
      </c>
      <c r="W2270" s="75">
        <v>-70.822388888888881</v>
      </c>
      <c r="X2270" s="76" t="s">
        <v>8155</v>
      </c>
      <c r="Y2270" s="72" t="s">
        <v>120</v>
      </c>
      <c r="Z2270" s="74" t="s">
        <v>18</v>
      </c>
      <c r="AA2270" s="70"/>
      <c r="AB2270" s="70"/>
    </row>
    <row r="2271" spans="1:28" ht="20.100000000000001" customHeight="1">
      <c r="A2271" s="72" t="s">
        <v>564</v>
      </c>
      <c r="B2271" s="72" t="s">
        <v>9519</v>
      </c>
      <c r="C2271" s="75">
        <f t="shared" si="35"/>
        <v>44150020</v>
      </c>
      <c r="D2271" s="75" t="e">
        <f>MATCH(C2271,estadored!$B$26:$B$322,0)</f>
        <v>#N/A</v>
      </c>
      <c r="E2271" s="73" t="s">
        <v>9520</v>
      </c>
      <c r="F2271" s="74" t="s">
        <v>5019</v>
      </c>
      <c r="G2271" s="74" t="s">
        <v>12</v>
      </c>
      <c r="H2271" s="74" t="s">
        <v>13</v>
      </c>
      <c r="I2271" s="74" t="s">
        <v>14</v>
      </c>
      <c r="J2271" s="72" t="s">
        <v>15</v>
      </c>
      <c r="K2271" s="72" t="s">
        <v>658</v>
      </c>
      <c r="L2271" s="72" t="s">
        <v>662</v>
      </c>
      <c r="M2271" s="72" t="s">
        <v>9521</v>
      </c>
      <c r="N2271" s="72">
        <v>1</v>
      </c>
      <c r="O2271" s="72">
        <v>18</v>
      </c>
      <c r="P2271" s="72">
        <v>20.8</v>
      </c>
      <c r="Q2271" s="72" t="s">
        <v>9401</v>
      </c>
      <c r="R2271" s="72">
        <v>-1.3057777777777779</v>
      </c>
      <c r="S2271" s="72">
        <v>70</v>
      </c>
      <c r="T2271" s="75">
        <v>49</v>
      </c>
      <c r="U2271" s="75">
        <v>20.6</v>
      </c>
      <c r="V2271" s="75" t="s">
        <v>5022</v>
      </c>
      <c r="W2271" s="75">
        <v>-70.822388888888881</v>
      </c>
      <c r="X2271" s="76" t="s">
        <v>8155</v>
      </c>
      <c r="Y2271" s="72" t="s">
        <v>120</v>
      </c>
      <c r="Z2271" s="74" t="s">
        <v>18</v>
      </c>
      <c r="AA2271" s="70"/>
      <c r="AB2271" s="70"/>
    </row>
    <row r="2272" spans="1:28" ht="20.100000000000001" customHeight="1">
      <c r="A2272" s="72" t="s">
        <v>1137</v>
      </c>
      <c r="B2272" s="72" t="s">
        <v>14110</v>
      </c>
      <c r="C2272" s="75">
        <f t="shared" si="35"/>
        <v>26065020</v>
      </c>
      <c r="D2272" s="75" t="e">
        <f>MATCH(C2272,estadored!$B$26:$B$322,0)</f>
        <v>#N/A</v>
      </c>
      <c r="E2272" s="73" t="s">
        <v>14111</v>
      </c>
      <c r="F2272" s="74" t="s">
        <v>5019</v>
      </c>
      <c r="G2272" s="74" t="s">
        <v>12</v>
      </c>
      <c r="H2272" s="74" t="s">
        <v>26</v>
      </c>
      <c r="I2272" s="74" t="s">
        <v>14</v>
      </c>
      <c r="J2272" s="72" t="s">
        <v>15</v>
      </c>
      <c r="K2272" s="72" t="s">
        <v>14100</v>
      </c>
      <c r="L2272" s="72" t="s">
        <v>174</v>
      </c>
      <c r="M2272" s="72" t="s">
        <v>14036</v>
      </c>
      <c r="N2272" s="72">
        <v>3</v>
      </c>
      <c r="O2272" s="72">
        <v>14</v>
      </c>
      <c r="P2272" s="72">
        <v>44.4</v>
      </c>
      <c r="Q2272" s="72" t="s">
        <v>5021</v>
      </c>
      <c r="R2272" s="72">
        <v>3.2456666666666667</v>
      </c>
      <c r="S2272" s="72">
        <v>76</v>
      </c>
      <c r="T2272" s="75">
        <v>13</v>
      </c>
      <c r="U2272" s="75">
        <v>23</v>
      </c>
      <c r="V2272" s="75" t="s">
        <v>5022</v>
      </c>
      <c r="W2272" s="75">
        <v>-76.223055555555561</v>
      </c>
      <c r="X2272" s="76" t="s">
        <v>14112</v>
      </c>
      <c r="Y2272" s="72" t="s">
        <v>6764</v>
      </c>
      <c r="Z2272" s="74" t="s">
        <v>18</v>
      </c>
      <c r="AA2272" s="70"/>
      <c r="AB2272" s="70"/>
    </row>
    <row r="2273" spans="1:28" ht="20.100000000000001" customHeight="1">
      <c r="A2273" s="72" t="s">
        <v>303</v>
      </c>
      <c r="B2273" s="72" t="s">
        <v>7653</v>
      </c>
      <c r="C2273" s="75">
        <f t="shared" si="35"/>
        <v>29030490</v>
      </c>
      <c r="D2273" s="75" t="e">
        <f>MATCH(C2273,estadored!$B$26:$B$322,0)</f>
        <v>#N/A</v>
      </c>
      <c r="E2273" s="73" t="s">
        <v>7654</v>
      </c>
      <c r="F2273" s="74" t="s">
        <v>5019</v>
      </c>
      <c r="G2273" s="74" t="s">
        <v>12</v>
      </c>
      <c r="H2273" s="74" t="s">
        <v>13</v>
      </c>
      <c r="I2273" s="74" t="s">
        <v>24</v>
      </c>
      <c r="J2273" s="72" t="s">
        <v>15</v>
      </c>
      <c r="K2273" s="72" t="s">
        <v>7649</v>
      </c>
      <c r="L2273" s="72" t="s">
        <v>175</v>
      </c>
      <c r="M2273" s="72" t="s">
        <v>437</v>
      </c>
      <c r="N2273" s="72">
        <v>9</v>
      </c>
      <c r="O2273" s="72">
        <v>49</v>
      </c>
      <c r="P2273" s="72">
        <v>0</v>
      </c>
      <c r="Q2273" s="72" t="s">
        <v>5021</v>
      </c>
      <c r="R2273" s="72">
        <v>9.8166666666666664</v>
      </c>
      <c r="S2273" s="72">
        <v>75</v>
      </c>
      <c r="T2273" s="75">
        <v>19</v>
      </c>
      <c r="U2273" s="75">
        <v>0</v>
      </c>
      <c r="V2273" s="75" t="s">
        <v>5022</v>
      </c>
      <c r="W2273" s="75">
        <v>-75.316666666666663</v>
      </c>
      <c r="X2273" s="76" t="s">
        <v>180</v>
      </c>
      <c r="Y2273" s="72" t="s">
        <v>5683</v>
      </c>
      <c r="Z2273" s="74" t="s">
        <v>5122</v>
      </c>
      <c r="AA2273" s="70"/>
      <c r="AB2273" s="70"/>
    </row>
    <row r="2274" spans="1:28" ht="20.100000000000001" customHeight="1">
      <c r="A2274" s="72" t="s">
        <v>1137</v>
      </c>
      <c r="B2274" s="72" t="s">
        <v>14034</v>
      </c>
      <c r="C2274" s="75">
        <f t="shared" si="35"/>
        <v>26040040</v>
      </c>
      <c r="D2274" s="75" t="e">
        <f>MATCH(C2274,estadored!$B$26:$B$322,0)</f>
        <v>#N/A</v>
      </c>
      <c r="E2274" s="73" t="s">
        <v>14035</v>
      </c>
      <c r="F2274" s="74" t="s">
        <v>5019</v>
      </c>
      <c r="G2274" s="74" t="s">
        <v>12</v>
      </c>
      <c r="H2274" s="74" t="s">
        <v>67</v>
      </c>
      <c r="I2274" s="74" t="s">
        <v>24</v>
      </c>
      <c r="J2274" s="72" t="s">
        <v>15</v>
      </c>
      <c r="K2274" s="72" t="s">
        <v>4159</v>
      </c>
      <c r="L2274" s="72" t="s">
        <v>174</v>
      </c>
      <c r="M2274" s="72" t="s">
        <v>14036</v>
      </c>
      <c r="N2274" s="72">
        <v>3</v>
      </c>
      <c r="O2274" s="72">
        <v>16</v>
      </c>
      <c r="P2274" s="72">
        <v>0</v>
      </c>
      <c r="Q2274" s="72" t="s">
        <v>5021</v>
      </c>
      <c r="R2274" s="72">
        <v>3.2666666666666666</v>
      </c>
      <c r="S2274" s="72">
        <v>76</v>
      </c>
      <c r="T2274" s="75">
        <v>16</v>
      </c>
      <c r="U2274" s="75">
        <v>0</v>
      </c>
      <c r="V2274" s="75" t="s">
        <v>5022</v>
      </c>
      <c r="W2274" s="75">
        <v>-76.266666666666666</v>
      </c>
      <c r="X2274" s="76" t="s">
        <v>5510</v>
      </c>
      <c r="Y2274" s="72" t="s">
        <v>14037</v>
      </c>
      <c r="Z2274" s="74" t="s">
        <v>353</v>
      </c>
      <c r="AA2274" s="70"/>
      <c r="AB2274" s="70"/>
    </row>
    <row r="2275" spans="1:28" ht="20.100000000000001" customHeight="1">
      <c r="A2275" s="72" t="s">
        <v>1137</v>
      </c>
      <c r="B2275" s="72" t="s">
        <v>14477</v>
      </c>
      <c r="C2275" s="75">
        <f t="shared" si="35"/>
        <v>26135150</v>
      </c>
      <c r="D2275" s="75" t="e">
        <f>MATCH(C2275,estadored!$B$26:$B$322,0)</f>
        <v>#N/A</v>
      </c>
      <c r="E2275" s="73" t="s">
        <v>14478</v>
      </c>
      <c r="F2275" s="74" t="s">
        <v>5019</v>
      </c>
      <c r="G2275" s="74" t="s">
        <v>12</v>
      </c>
      <c r="H2275" s="74" t="s">
        <v>111</v>
      </c>
      <c r="I2275" s="74" t="s">
        <v>24</v>
      </c>
      <c r="J2275" s="72" t="s">
        <v>15</v>
      </c>
      <c r="K2275" s="72" t="s">
        <v>14479</v>
      </c>
      <c r="L2275" s="72" t="s">
        <v>1212</v>
      </c>
      <c r="M2275" s="72" t="s">
        <v>1228</v>
      </c>
      <c r="N2275" s="72">
        <v>4</v>
      </c>
      <c r="O2275" s="72">
        <v>51</v>
      </c>
      <c r="P2275" s="72">
        <v>0</v>
      </c>
      <c r="Q2275" s="72" t="s">
        <v>5021</v>
      </c>
      <c r="R2275" s="72">
        <v>4.8499999999999996</v>
      </c>
      <c r="S2275" s="72">
        <v>75</v>
      </c>
      <c r="T2275" s="75">
        <v>33</v>
      </c>
      <c r="U2275" s="75">
        <v>0</v>
      </c>
      <c r="V2275" s="75" t="s">
        <v>5022</v>
      </c>
      <c r="W2275" s="75">
        <v>-75.55</v>
      </c>
      <c r="X2275" s="76" t="s">
        <v>6136</v>
      </c>
      <c r="Y2275" s="72" t="s">
        <v>7372</v>
      </c>
      <c r="Z2275" s="74" t="s">
        <v>61</v>
      </c>
      <c r="AA2275" s="70"/>
      <c r="AB2275" s="70"/>
    </row>
    <row r="2276" spans="1:28" ht="20.100000000000001" customHeight="1">
      <c r="A2276" s="72" t="s">
        <v>11</v>
      </c>
      <c r="B2276" s="72" t="s">
        <v>5915</v>
      </c>
      <c r="C2276" s="75">
        <f t="shared" si="35"/>
        <v>26180260</v>
      </c>
      <c r="D2276" s="75" t="e">
        <f>MATCH(C2276,estadored!$B$26:$B$322,0)</f>
        <v>#N/A</v>
      </c>
      <c r="E2276" s="73" t="s">
        <v>5916</v>
      </c>
      <c r="F2276" s="74" t="s">
        <v>5019</v>
      </c>
      <c r="G2276" s="74" t="s">
        <v>12</v>
      </c>
      <c r="H2276" s="74" t="s">
        <v>13</v>
      </c>
      <c r="I2276" s="74" t="s">
        <v>14</v>
      </c>
      <c r="J2276" s="72" t="s">
        <v>15</v>
      </c>
      <c r="K2276" s="72" t="s">
        <v>200</v>
      </c>
      <c r="L2276" s="72" t="s">
        <v>125</v>
      </c>
      <c r="M2276" s="72" t="s">
        <v>5829</v>
      </c>
      <c r="N2276" s="72">
        <v>5</v>
      </c>
      <c r="O2276" s="72">
        <v>25</v>
      </c>
      <c r="P2276" s="72">
        <v>37.799999999999997</v>
      </c>
      <c r="Q2276" s="72" t="s">
        <v>5021</v>
      </c>
      <c r="R2276" s="72">
        <v>5.4271666666666674</v>
      </c>
      <c r="S2276" s="72">
        <v>75</v>
      </c>
      <c r="T2276" s="75">
        <v>20</v>
      </c>
      <c r="U2276" s="75">
        <v>0.9</v>
      </c>
      <c r="V2276" s="75" t="s">
        <v>5022</v>
      </c>
      <c r="W2276" s="75">
        <v>-75.333583333333323</v>
      </c>
      <c r="X2276" s="76" t="s">
        <v>5917</v>
      </c>
      <c r="Y2276" s="72" t="s">
        <v>5918</v>
      </c>
      <c r="Z2276" s="74" t="s">
        <v>18</v>
      </c>
      <c r="AA2276" s="70"/>
      <c r="AB2276" s="70"/>
    </row>
    <row r="2277" spans="1:28" ht="20.100000000000001" customHeight="1">
      <c r="A2277" s="72" t="s">
        <v>303</v>
      </c>
      <c r="B2277" s="72" t="s">
        <v>7232</v>
      </c>
      <c r="C2277" s="75">
        <f t="shared" si="35"/>
        <v>25021660</v>
      </c>
      <c r="D2277" s="75" t="e">
        <f>MATCH(C2277,estadored!$B$26:$B$322,0)</f>
        <v>#N/A</v>
      </c>
      <c r="E2277" s="73" t="s">
        <v>7233</v>
      </c>
      <c r="F2277" s="74" t="s">
        <v>5019</v>
      </c>
      <c r="G2277" s="74" t="s">
        <v>12</v>
      </c>
      <c r="H2277" s="74" t="s">
        <v>13</v>
      </c>
      <c r="I2277" s="74" t="s">
        <v>14</v>
      </c>
      <c r="J2277" s="72" t="s">
        <v>15</v>
      </c>
      <c r="K2277" s="72" t="s">
        <v>7234</v>
      </c>
      <c r="L2277" s="72" t="s">
        <v>182</v>
      </c>
      <c r="M2277" s="72" t="s">
        <v>376</v>
      </c>
      <c r="N2277" s="72">
        <v>8</v>
      </c>
      <c r="O2277" s="72">
        <v>36</v>
      </c>
      <c r="P2277" s="72">
        <v>3</v>
      </c>
      <c r="Q2277" s="72" t="s">
        <v>5021</v>
      </c>
      <c r="R2277" s="72">
        <v>8.6008333333333322</v>
      </c>
      <c r="S2277" s="72">
        <v>75</v>
      </c>
      <c r="T2277" s="75">
        <v>15</v>
      </c>
      <c r="U2277" s="75">
        <v>26</v>
      </c>
      <c r="V2277" s="75" t="s">
        <v>5022</v>
      </c>
      <c r="W2277" s="75">
        <v>-75.257222222222225</v>
      </c>
      <c r="X2277" s="76" t="s">
        <v>36</v>
      </c>
      <c r="Y2277" s="72" t="s">
        <v>7235</v>
      </c>
      <c r="Z2277" s="74" t="s">
        <v>18</v>
      </c>
      <c r="AA2277" s="70"/>
      <c r="AB2277" s="70"/>
    </row>
    <row r="2278" spans="1:28" ht="20.100000000000001" customHeight="1">
      <c r="A2278" s="72" t="s">
        <v>1031</v>
      </c>
      <c r="B2278" s="72" t="s">
        <v>13409</v>
      </c>
      <c r="C2278" s="75">
        <f t="shared" si="35"/>
        <v>24010750</v>
      </c>
      <c r="D2278" s="75" t="e">
        <f>MATCH(C2278,estadored!$B$26:$B$322,0)</f>
        <v>#N/A</v>
      </c>
      <c r="E2278" s="73" t="s">
        <v>13410</v>
      </c>
      <c r="F2278" s="74" t="s">
        <v>5019</v>
      </c>
      <c r="G2278" s="74" t="s">
        <v>12</v>
      </c>
      <c r="H2278" s="74" t="s">
        <v>13</v>
      </c>
      <c r="I2278" s="74" t="s">
        <v>14</v>
      </c>
      <c r="J2278" s="72" t="s">
        <v>15</v>
      </c>
      <c r="K2278" s="72" t="s">
        <v>10719</v>
      </c>
      <c r="L2278" s="72" t="s">
        <v>173</v>
      </c>
      <c r="M2278" s="72" t="s">
        <v>10720</v>
      </c>
      <c r="N2278" s="72">
        <v>5</v>
      </c>
      <c r="O2278" s="72">
        <v>55</v>
      </c>
      <c r="P2278" s="72">
        <v>33</v>
      </c>
      <c r="Q2278" s="72" t="s">
        <v>5021</v>
      </c>
      <c r="R2278" s="72">
        <v>5.9258333333333333</v>
      </c>
      <c r="S2278" s="72">
        <v>73</v>
      </c>
      <c r="T2278" s="75">
        <v>36</v>
      </c>
      <c r="U2278" s="75">
        <v>33</v>
      </c>
      <c r="V2278" s="75" t="s">
        <v>5022</v>
      </c>
      <c r="W2278" s="75">
        <v>-73.609166666666667</v>
      </c>
      <c r="X2278" s="76" t="s">
        <v>11332</v>
      </c>
      <c r="Y2278" s="72" t="s">
        <v>7102</v>
      </c>
      <c r="Z2278" s="74" t="s">
        <v>18</v>
      </c>
      <c r="AA2278" s="70"/>
      <c r="AB2278" s="70"/>
    </row>
    <row r="2279" spans="1:28" ht="20.100000000000001" customHeight="1">
      <c r="A2279" s="72" t="s">
        <v>1137</v>
      </c>
      <c r="B2279" s="72" t="s">
        <v>14830</v>
      </c>
      <c r="C2279" s="75">
        <f t="shared" si="35"/>
        <v>54075040</v>
      </c>
      <c r="D2279" s="75" t="e">
        <f>MATCH(C2279,estadored!$B$26:$B$322,0)</f>
        <v>#N/A</v>
      </c>
      <c r="E2279" s="73" t="s">
        <v>14831</v>
      </c>
      <c r="F2279" s="74" t="s">
        <v>5019</v>
      </c>
      <c r="G2279" s="74" t="s">
        <v>12</v>
      </c>
      <c r="H2279" s="74" t="s">
        <v>26</v>
      </c>
      <c r="I2279" s="74" t="s">
        <v>14</v>
      </c>
      <c r="J2279" s="72" t="s">
        <v>15</v>
      </c>
      <c r="K2279" s="72" t="s">
        <v>192</v>
      </c>
      <c r="L2279" s="72" t="s">
        <v>1146</v>
      </c>
      <c r="M2279" s="72" t="s">
        <v>1284</v>
      </c>
      <c r="N2279" s="72">
        <v>4</v>
      </c>
      <c r="O2279" s="72">
        <v>13</v>
      </c>
      <c r="P2279" s="72">
        <v>21</v>
      </c>
      <c r="Q2279" s="72" t="s">
        <v>5021</v>
      </c>
      <c r="R2279" s="72">
        <v>4.2225000000000001</v>
      </c>
      <c r="S2279" s="72">
        <v>77</v>
      </c>
      <c r="T2279" s="75">
        <v>16</v>
      </c>
      <c r="U2279" s="75">
        <v>34.799999999999997</v>
      </c>
      <c r="V2279" s="75" t="s">
        <v>5022</v>
      </c>
      <c r="W2279" s="75">
        <v>-77.276333333333326</v>
      </c>
      <c r="X2279" s="76" t="s">
        <v>81</v>
      </c>
      <c r="Y2279" s="72" t="s">
        <v>7600</v>
      </c>
      <c r="Z2279" s="74" t="s">
        <v>18</v>
      </c>
      <c r="AA2279" s="70"/>
      <c r="AB2279" s="70"/>
    </row>
    <row r="2280" spans="1:28" ht="20.100000000000001" customHeight="1">
      <c r="A2280" s="72" t="s">
        <v>1137</v>
      </c>
      <c r="B2280" s="72" t="s">
        <v>14542</v>
      </c>
      <c r="C2280" s="75">
        <f t="shared" si="35"/>
        <v>26140120</v>
      </c>
      <c r="D2280" s="75" t="e">
        <f>MATCH(C2280,estadored!$B$26:$B$322,0)</f>
        <v>#N/A</v>
      </c>
      <c r="E2280" s="73" t="s">
        <v>14543</v>
      </c>
      <c r="F2280" s="74" t="s">
        <v>5019</v>
      </c>
      <c r="G2280" s="74" t="s">
        <v>12</v>
      </c>
      <c r="H2280" s="74" t="s">
        <v>13</v>
      </c>
      <c r="I2280" s="74" t="s">
        <v>14</v>
      </c>
      <c r="J2280" s="72" t="s">
        <v>15</v>
      </c>
      <c r="K2280" s="72" t="s">
        <v>1212</v>
      </c>
      <c r="L2280" s="72" t="s">
        <v>1212</v>
      </c>
      <c r="M2280" s="72" t="s">
        <v>14544</v>
      </c>
      <c r="N2280" s="72">
        <v>5</v>
      </c>
      <c r="O2280" s="72">
        <v>17</v>
      </c>
      <c r="P2280" s="72">
        <v>39.299999999999997</v>
      </c>
      <c r="Q2280" s="72" t="s">
        <v>5021</v>
      </c>
      <c r="R2280" s="72">
        <v>5.2942499999999999</v>
      </c>
      <c r="S2280" s="72">
        <v>75</v>
      </c>
      <c r="T2280" s="75">
        <v>52</v>
      </c>
      <c r="U2280" s="75">
        <v>21.8</v>
      </c>
      <c r="V2280" s="75" t="s">
        <v>5022</v>
      </c>
      <c r="W2280" s="75">
        <v>-75.872722222222222</v>
      </c>
      <c r="X2280" s="76" t="s">
        <v>14545</v>
      </c>
      <c r="Y2280" s="72" t="s">
        <v>6708</v>
      </c>
      <c r="Z2280" s="74" t="s">
        <v>18</v>
      </c>
      <c r="AA2280" s="70"/>
      <c r="AB2280" s="70"/>
    </row>
    <row r="2281" spans="1:28" ht="20.100000000000001" customHeight="1">
      <c r="A2281" s="72" t="s">
        <v>493</v>
      </c>
      <c r="B2281" s="72" t="s">
        <v>8689</v>
      </c>
      <c r="C2281" s="75">
        <f t="shared" si="35"/>
        <v>42075010</v>
      </c>
      <c r="D2281" s="75">
        <f>MATCH(C2281,estadored!$B$26:$B$322,0)</f>
        <v>264</v>
      </c>
      <c r="E2281" s="73" t="s">
        <v>2368</v>
      </c>
      <c r="F2281" s="74" t="s">
        <v>5019</v>
      </c>
      <c r="G2281" s="74" t="s">
        <v>12</v>
      </c>
      <c r="H2281" s="74" t="s">
        <v>64</v>
      </c>
      <c r="I2281" s="74" t="s">
        <v>14</v>
      </c>
      <c r="J2281" s="72" t="s">
        <v>15</v>
      </c>
      <c r="K2281" s="72" t="s">
        <v>560</v>
      </c>
      <c r="L2281" s="72" t="s">
        <v>561</v>
      </c>
      <c r="M2281" s="72" t="s">
        <v>562</v>
      </c>
      <c r="N2281" s="72">
        <v>1</v>
      </c>
      <c r="O2281" s="72">
        <v>15</v>
      </c>
      <c r="P2281" s="72">
        <v>34.4</v>
      </c>
      <c r="Q2281" s="72" t="s">
        <v>5021</v>
      </c>
      <c r="R2281" s="72">
        <v>1.2595555555555555</v>
      </c>
      <c r="S2281" s="72">
        <v>70</v>
      </c>
      <c r="T2281" s="75">
        <v>14</v>
      </c>
      <c r="U2281" s="75">
        <v>20.8</v>
      </c>
      <c r="V2281" s="75" t="s">
        <v>5022</v>
      </c>
      <c r="W2281" s="75">
        <v>-70.239111111111114</v>
      </c>
      <c r="X2281" s="76" t="s">
        <v>292</v>
      </c>
      <c r="Y2281" s="72" t="s">
        <v>354</v>
      </c>
      <c r="Z2281" s="74" t="s">
        <v>18</v>
      </c>
      <c r="AA2281" s="70"/>
      <c r="AB2281" s="70"/>
    </row>
    <row r="2282" spans="1:28" ht="20.100000000000001" customHeight="1">
      <c r="A2282" s="72" t="s">
        <v>493</v>
      </c>
      <c r="B2282" s="72" t="s">
        <v>3075</v>
      </c>
      <c r="C2282" s="75">
        <f t="shared" si="35"/>
        <v>42077020</v>
      </c>
      <c r="D2282" s="75">
        <f>MATCH(C2282,estadored!$B$26:$B$322,0)</f>
        <v>267</v>
      </c>
      <c r="E2282" s="73" t="s">
        <v>563</v>
      </c>
      <c r="F2282" s="74" t="s">
        <v>38</v>
      </c>
      <c r="G2282" s="74" t="s">
        <v>19</v>
      </c>
      <c r="H2282" s="74" t="s">
        <v>31</v>
      </c>
      <c r="I2282" s="74" t="s">
        <v>14</v>
      </c>
      <c r="J2282" s="72" t="s">
        <v>15</v>
      </c>
      <c r="K2282" s="72" t="s">
        <v>560</v>
      </c>
      <c r="L2282" s="72" t="s">
        <v>561</v>
      </c>
      <c r="M2282" s="72" t="s">
        <v>562</v>
      </c>
      <c r="N2282" s="72">
        <v>1</v>
      </c>
      <c r="O2282" s="72">
        <v>15</v>
      </c>
      <c r="P2282" s="72">
        <v>34.4</v>
      </c>
      <c r="Q2282" s="72" t="s">
        <v>5021</v>
      </c>
      <c r="R2282" s="72">
        <v>1.2595555555555555</v>
      </c>
      <c r="S2282" s="72">
        <v>70</v>
      </c>
      <c r="T2282" s="75">
        <v>14</v>
      </c>
      <c r="U2282" s="75">
        <v>20.8</v>
      </c>
      <c r="V2282" s="75" t="s">
        <v>5022</v>
      </c>
      <c r="W2282" s="75">
        <v>-70.239111111111114</v>
      </c>
      <c r="X2282" s="76" t="s">
        <v>292</v>
      </c>
      <c r="Y2282" s="72" t="s">
        <v>120</v>
      </c>
      <c r="Z2282" s="74" t="s">
        <v>18</v>
      </c>
      <c r="AA2282" s="70"/>
      <c r="AB2282" s="70"/>
    </row>
    <row r="2283" spans="1:28" ht="20.100000000000001" customHeight="1">
      <c r="A2283" s="72" t="s">
        <v>303</v>
      </c>
      <c r="B2283" s="72" t="s">
        <v>6721</v>
      </c>
      <c r="C2283" s="75">
        <f t="shared" si="35"/>
        <v>13070150</v>
      </c>
      <c r="D2283" s="75" t="e">
        <f>MATCH(C2283,estadored!$B$26:$B$322,0)</f>
        <v>#N/A</v>
      </c>
      <c r="E2283" s="73" t="s">
        <v>6722</v>
      </c>
      <c r="F2283" s="74" t="s">
        <v>5019</v>
      </c>
      <c r="G2283" s="74" t="s">
        <v>12</v>
      </c>
      <c r="H2283" s="74" t="s">
        <v>67</v>
      </c>
      <c r="I2283" s="74" t="s">
        <v>24</v>
      </c>
      <c r="J2283" s="72" t="s">
        <v>15</v>
      </c>
      <c r="K2283" s="72" t="s">
        <v>122</v>
      </c>
      <c r="L2283" s="72" t="s">
        <v>123</v>
      </c>
      <c r="M2283" s="72" t="s">
        <v>327</v>
      </c>
      <c r="N2283" s="72">
        <v>8</v>
      </c>
      <c r="O2283" s="72">
        <v>48</v>
      </c>
      <c r="P2283" s="72">
        <v>0</v>
      </c>
      <c r="Q2283" s="72" t="s">
        <v>5021</v>
      </c>
      <c r="R2283" s="72">
        <v>8.8000000000000007</v>
      </c>
      <c r="S2283" s="72">
        <v>75</v>
      </c>
      <c r="T2283" s="75">
        <v>52</v>
      </c>
      <c r="U2283" s="75">
        <v>0</v>
      </c>
      <c r="V2283" s="75" t="s">
        <v>5022</v>
      </c>
      <c r="W2283" s="75">
        <v>-75.86666666666666</v>
      </c>
      <c r="X2283" s="76" t="s">
        <v>81</v>
      </c>
      <c r="Y2283" s="72" t="s">
        <v>103</v>
      </c>
      <c r="Z2283" s="74" t="s">
        <v>5737</v>
      </c>
      <c r="AA2283" s="70"/>
      <c r="AB2283" s="70"/>
    </row>
    <row r="2284" spans="1:28" ht="20.100000000000001" customHeight="1">
      <c r="A2284" s="72" t="s">
        <v>303</v>
      </c>
      <c r="B2284" s="72" t="s">
        <v>6826</v>
      </c>
      <c r="C2284" s="75">
        <f t="shared" si="35"/>
        <v>13077100</v>
      </c>
      <c r="D2284" s="75" t="e">
        <f>MATCH(C2284,estadored!$B$26:$B$322,0)</f>
        <v>#N/A</v>
      </c>
      <c r="E2284" s="73" t="s">
        <v>6827</v>
      </c>
      <c r="F2284" s="74" t="s">
        <v>5019</v>
      </c>
      <c r="G2284" s="74" t="s">
        <v>19</v>
      </c>
      <c r="H2284" s="74" t="s">
        <v>31</v>
      </c>
      <c r="I2284" s="74" t="s">
        <v>24</v>
      </c>
      <c r="J2284" s="72" t="s">
        <v>15</v>
      </c>
      <c r="K2284" s="72" t="s">
        <v>122</v>
      </c>
      <c r="L2284" s="72" t="s">
        <v>123</v>
      </c>
      <c r="M2284" s="72" t="s">
        <v>327</v>
      </c>
      <c r="N2284" s="72">
        <v>8</v>
      </c>
      <c r="O2284" s="72">
        <v>48</v>
      </c>
      <c r="P2284" s="72">
        <v>0</v>
      </c>
      <c r="Q2284" s="72" t="s">
        <v>5021</v>
      </c>
      <c r="R2284" s="72">
        <v>8.8000000000000007</v>
      </c>
      <c r="S2284" s="72">
        <v>75</v>
      </c>
      <c r="T2284" s="75">
        <v>51</v>
      </c>
      <c r="U2284" s="75">
        <v>0</v>
      </c>
      <c r="V2284" s="75" t="s">
        <v>5022</v>
      </c>
      <c r="W2284" s="75">
        <v>-75.849999999999994</v>
      </c>
      <c r="X2284" s="76" t="s">
        <v>81</v>
      </c>
      <c r="Y2284" s="72" t="s">
        <v>5172</v>
      </c>
      <c r="Z2284" s="74" t="s">
        <v>5883</v>
      </c>
      <c r="AA2284" s="70"/>
      <c r="AB2284" s="70"/>
    </row>
    <row r="2285" spans="1:28" ht="20.100000000000001" customHeight="1">
      <c r="A2285" s="72" t="s">
        <v>892</v>
      </c>
      <c r="B2285" s="72" t="s">
        <v>11653</v>
      </c>
      <c r="C2285" s="75">
        <f t="shared" si="35"/>
        <v>44010010</v>
      </c>
      <c r="D2285" s="75" t="e">
        <f>MATCH(C2285,estadored!$B$26:$B$322,0)</f>
        <v>#N/A</v>
      </c>
      <c r="E2285" s="73" t="s">
        <v>11654</v>
      </c>
      <c r="F2285" s="74" t="s">
        <v>5019</v>
      </c>
      <c r="G2285" s="74" t="s">
        <v>12</v>
      </c>
      <c r="H2285" s="74" t="s">
        <v>13</v>
      </c>
      <c r="I2285" s="74" t="s">
        <v>24</v>
      </c>
      <c r="J2285" s="72" t="s">
        <v>15</v>
      </c>
      <c r="K2285" s="72" t="s">
        <v>893</v>
      </c>
      <c r="L2285" s="72" t="s">
        <v>660</v>
      </c>
      <c r="M2285" s="72" t="s">
        <v>893</v>
      </c>
      <c r="N2285" s="72">
        <v>1</v>
      </c>
      <c r="O2285" s="72">
        <v>11</v>
      </c>
      <c r="P2285" s="72">
        <v>0</v>
      </c>
      <c r="Q2285" s="72" t="s">
        <v>5021</v>
      </c>
      <c r="R2285" s="72">
        <v>1.1833333333333333</v>
      </c>
      <c r="S2285" s="72">
        <v>76</v>
      </c>
      <c r="T2285" s="75">
        <v>40</v>
      </c>
      <c r="U2285" s="75">
        <v>0</v>
      </c>
      <c r="V2285" s="75" t="s">
        <v>5022</v>
      </c>
      <c r="W2285" s="75">
        <v>-76.666666666666671</v>
      </c>
      <c r="X2285" s="76" t="s">
        <v>11655</v>
      </c>
      <c r="Y2285" s="72" t="s">
        <v>6525</v>
      </c>
      <c r="Z2285" s="74" t="s">
        <v>6063</v>
      </c>
      <c r="AA2285" s="70"/>
      <c r="AB2285" s="70"/>
    </row>
    <row r="2286" spans="1:28" ht="20.100000000000001" customHeight="1">
      <c r="A2286" s="72" t="s">
        <v>892</v>
      </c>
      <c r="B2286" s="72" t="s">
        <v>11701</v>
      </c>
      <c r="C2286" s="75">
        <f t="shared" si="35"/>
        <v>44015050</v>
      </c>
      <c r="D2286" s="75" t="e">
        <f>MATCH(C2286,estadored!$B$26:$B$322,0)</f>
        <v>#N/A</v>
      </c>
      <c r="E2286" s="73" t="s">
        <v>11702</v>
      </c>
      <c r="F2286" s="74" t="s">
        <v>5019</v>
      </c>
      <c r="G2286" s="74" t="s">
        <v>12</v>
      </c>
      <c r="H2286" s="74" t="s">
        <v>26</v>
      </c>
      <c r="I2286" s="74" t="s">
        <v>24</v>
      </c>
      <c r="J2286" s="72" t="s">
        <v>15</v>
      </c>
      <c r="K2286" s="72" t="s">
        <v>893</v>
      </c>
      <c r="L2286" s="72" t="s">
        <v>660</v>
      </c>
      <c r="M2286" s="72" t="s">
        <v>893</v>
      </c>
      <c r="N2286" s="72">
        <v>1</v>
      </c>
      <c r="O2286" s="72">
        <v>11</v>
      </c>
      <c r="P2286" s="72">
        <v>0</v>
      </c>
      <c r="Q2286" s="72" t="s">
        <v>5021</v>
      </c>
      <c r="R2286" s="72">
        <v>1.1833333333333333</v>
      </c>
      <c r="S2286" s="72">
        <v>76</v>
      </c>
      <c r="T2286" s="75">
        <v>40</v>
      </c>
      <c r="U2286" s="75">
        <v>0</v>
      </c>
      <c r="V2286" s="75" t="s">
        <v>5022</v>
      </c>
      <c r="W2286" s="75">
        <v>-76.666666666666671</v>
      </c>
      <c r="X2286" s="76" t="s">
        <v>11655</v>
      </c>
      <c r="Y2286" s="72" t="s">
        <v>6682</v>
      </c>
      <c r="Z2286" s="74" t="s">
        <v>6417</v>
      </c>
      <c r="AA2286" s="70"/>
      <c r="AB2286" s="70"/>
    </row>
    <row r="2287" spans="1:28" ht="20.100000000000001" customHeight="1">
      <c r="A2287" s="72" t="s">
        <v>892</v>
      </c>
      <c r="B2287" s="72" t="s">
        <v>11699</v>
      </c>
      <c r="C2287" s="75">
        <f t="shared" si="35"/>
        <v>44015040</v>
      </c>
      <c r="D2287" s="75" t="e">
        <f>MATCH(C2287,estadored!$B$26:$B$322,0)</f>
        <v>#N/A</v>
      </c>
      <c r="E2287" s="73" t="s">
        <v>11700</v>
      </c>
      <c r="F2287" s="74" t="s">
        <v>5019</v>
      </c>
      <c r="G2287" s="74" t="s">
        <v>12</v>
      </c>
      <c r="H2287" s="74" t="s">
        <v>26</v>
      </c>
      <c r="I2287" s="74" t="s">
        <v>14</v>
      </c>
      <c r="J2287" s="72" t="s">
        <v>15</v>
      </c>
      <c r="K2287" s="72" t="s">
        <v>658</v>
      </c>
      <c r="L2287" s="72" t="s">
        <v>660</v>
      </c>
      <c r="M2287" s="72" t="s">
        <v>893</v>
      </c>
      <c r="N2287" s="72">
        <v>1</v>
      </c>
      <c r="O2287" s="72">
        <v>9</v>
      </c>
      <c r="P2287" s="72">
        <v>26.4</v>
      </c>
      <c r="Q2287" s="72" t="s">
        <v>5021</v>
      </c>
      <c r="R2287" s="72">
        <v>1.1573333333333333</v>
      </c>
      <c r="S2287" s="72">
        <v>76</v>
      </c>
      <c r="T2287" s="75">
        <v>39</v>
      </c>
      <c r="U2287" s="75">
        <v>6.6</v>
      </c>
      <c r="V2287" s="75" t="s">
        <v>5022</v>
      </c>
      <c r="W2287" s="75">
        <v>-76.651833333333343</v>
      </c>
      <c r="X2287" s="76" t="s">
        <v>74</v>
      </c>
      <c r="Y2287" s="72" t="s">
        <v>5995</v>
      </c>
      <c r="Z2287" s="74" t="s">
        <v>18</v>
      </c>
      <c r="AA2287" s="70"/>
      <c r="AB2287" s="70"/>
    </row>
    <row r="2288" spans="1:28" ht="20.100000000000001" customHeight="1">
      <c r="A2288" s="72" t="s">
        <v>763</v>
      </c>
      <c r="B2288" s="72" t="s">
        <v>11578</v>
      </c>
      <c r="C2288" s="75">
        <f t="shared" si="35"/>
        <v>35225030</v>
      </c>
      <c r="D2288" s="75" t="e">
        <f>MATCH(C2288,estadored!$B$26:$B$322,0)</f>
        <v>#N/A</v>
      </c>
      <c r="E2288" s="73" t="s">
        <v>881</v>
      </c>
      <c r="F2288" s="74" t="s">
        <v>38</v>
      </c>
      <c r="G2288" s="74" t="s">
        <v>12</v>
      </c>
      <c r="H2288" s="74" t="s">
        <v>26</v>
      </c>
      <c r="I2288" s="74" t="s">
        <v>14</v>
      </c>
      <c r="J2288" s="72" t="s">
        <v>15</v>
      </c>
      <c r="K2288" s="72" t="s">
        <v>552</v>
      </c>
      <c r="L2288" s="72" t="s">
        <v>545</v>
      </c>
      <c r="M2288" s="72" t="s">
        <v>550</v>
      </c>
      <c r="N2288" s="72">
        <v>4</v>
      </c>
      <c r="O2288" s="72">
        <v>54</v>
      </c>
      <c r="P2288" s="72">
        <v>37.700000000000003</v>
      </c>
      <c r="Q2288" s="72" t="s">
        <v>5021</v>
      </c>
      <c r="R2288" s="72">
        <v>4.9104722222222223</v>
      </c>
      <c r="S2288" s="72">
        <v>71</v>
      </c>
      <c r="T2288" s="75">
        <v>25</v>
      </c>
      <c r="U2288" s="75">
        <v>59</v>
      </c>
      <c r="V2288" s="75" t="s">
        <v>5022</v>
      </c>
      <c r="W2288" s="75">
        <v>-71.433055555555555</v>
      </c>
      <c r="X2288" s="76" t="s">
        <v>106</v>
      </c>
      <c r="Y2288" s="72" t="s">
        <v>868</v>
      </c>
      <c r="Z2288" s="74" t="s">
        <v>18</v>
      </c>
      <c r="AA2288" s="70"/>
      <c r="AB2288" s="70"/>
    </row>
    <row r="2289" spans="1:28" ht="20.100000000000001" customHeight="1">
      <c r="A2289" s="72" t="s">
        <v>763</v>
      </c>
      <c r="B2289" s="72" t="s">
        <v>11576</v>
      </c>
      <c r="C2289" s="75">
        <f t="shared" si="35"/>
        <v>35220010</v>
      </c>
      <c r="D2289" s="75" t="e">
        <f>MATCH(C2289,estadored!$B$26:$B$322,0)</f>
        <v>#N/A</v>
      </c>
      <c r="E2289" s="73" t="s">
        <v>11577</v>
      </c>
      <c r="F2289" s="74" t="s">
        <v>5019</v>
      </c>
      <c r="G2289" s="74" t="s">
        <v>12</v>
      </c>
      <c r="H2289" s="74" t="s">
        <v>13</v>
      </c>
      <c r="I2289" s="74" t="s">
        <v>24</v>
      </c>
      <c r="J2289" s="72" t="s">
        <v>15</v>
      </c>
      <c r="K2289" s="72" t="s">
        <v>552</v>
      </c>
      <c r="L2289" s="72" t="s">
        <v>545</v>
      </c>
      <c r="M2289" s="72" t="s">
        <v>550</v>
      </c>
      <c r="N2289" s="72">
        <v>4</v>
      </c>
      <c r="O2289" s="72">
        <v>54</v>
      </c>
      <c r="P2289" s="72">
        <v>37.700000000000003</v>
      </c>
      <c r="Q2289" s="72" t="s">
        <v>5021</v>
      </c>
      <c r="R2289" s="72">
        <v>4.9104722222222223</v>
      </c>
      <c r="S2289" s="72">
        <v>71</v>
      </c>
      <c r="T2289" s="75">
        <v>25</v>
      </c>
      <c r="U2289" s="75">
        <v>59</v>
      </c>
      <c r="V2289" s="75" t="s">
        <v>5022</v>
      </c>
      <c r="W2289" s="75">
        <v>-71.433055555555555</v>
      </c>
      <c r="X2289" s="76" t="s">
        <v>106</v>
      </c>
      <c r="Y2289" s="72" t="s">
        <v>9701</v>
      </c>
      <c r="Z2289" s="74" t="s">
        <v>6003</v>
      </c>
      <c r="AA2289" s="70"/>
      <c r="AB2289" s="70"/>
    </row>
    <row r="2290" spans="1:28" ht="20.100000000000001" customHeight="1">
      <c r="A2290" s="72" t="s">
        <v>493</v>
      </c>
      <c r="B2290" s="72" t="s">
        <v>8544</v>
      </c>
      <c r="C2290" s="75">
        <f t="shared" si="35"/>
        <v>35225010</v>
      </c>
      <c r="D2290" s="75" t="e">
        <f>MATCH(C2290,estadored!$B$26:$B$322,0)</f>
        <v>#N/A</v>
      </c>
      <c r="E2290" s="73" t="s">
        <v>8545</v>
      </c>
      <c r="F2290" s="74" t="s">
        <v>5019</v>
      </c>
      <c r="G2290" s="74" t="s">
        <v>12</v>
      </c>
      <c r="H2290" s="74" t="s">
        <v>26</v>
      </c>
      <c r="I2290" s="74" t="s">
        <v>24</v>
      </c>
      <c r="J2290" s="72" t="s">
        <v>15</v>
      </c>
      <c r="K2290" s="72" t="s">
        <v>501</v>
      </c>
      <c r="L2290" s="72" t="s">
        <v>545</v>
      </c>
      <c r="M2290" s="72" t="s">
        <v>550</v>
      </c>
      <c r="N2290" s="72">
        <v>4</v>
      </c>
      <c r="O2290" s="72">
        <v>48</v>
      </c>
      <c r="P2290" s="72">
        <v>0</v>
      </c>
      <c r="Q2290" s="72" t="s">
        <v>5021</v>
      </c>
      <c r="R2290" s="72">
        <v>4.8</v>
      </c>
      <c r="S2290" s="72">
        <v>71</v>
      </c>
      <c r="T2290" s="75">
        <v>20</v>
      </c>
      <c r="U2290" s="75">
        <v>0</v>
      </c>
      <c r="V2290" s="75" t="s">
        <v>5022</v>
      </c>
      <c r="W2290" s="75">
        <v>-71.333333333333329</v>
      </c>
      <c r="X2290" s="76" t="s">
        <v>106</v>
      </c>
      <c r="Y2290" s="72" t="s">
        <v>195</v>
      </c>
      <c r="Z2290" s="74" t="s">
        <v>8349</v>
      </c>
      <c r="AA2290" s="70"/>
      <c r="AB2290" s="70"/>
    </row>
    <row r="2291" spans="1:28" ht="20.100000000000001" customHeight="1">
      <c r="A2291" s="72" t="s">
        <v>493</v>
      </c>
      <c r="B2291" s="72" t="s">
        <v>8546</v>
      </c>
      <c r="C2291" s="75">
        <f t="shared" si="35"/>
        <v>35225020</v>
      </c>
      <c r="D2291" s="75" t="e">
        <f>MATCH(C2291,estadored!$B$26:$B$322,0)</f>
        <v>#N/A</v>
      </c>
      <c r="E2291" s="73" t="s">
        <v>8547</v>
      </c>
      <c r="F2291" s="74" t="s">
        <v>5019</v>
      </c>
      <c r="G2291" s="74" t="s">
        <v>12</v>
      </c>
      <c r="H2291" s="74" t="s">
        <v>26</v>
      </c>
      <c r="I2291" s="74" t="s">
        <v>14</v>
      </c>
      <c r="J2291" s="72" t="s">
        <v>15</v>
      </c>
      <c r="K2291" s="72" t="s">
        <v>552</v>
      </c>
      <c r="L2291" s="72" t="s">
        <v>545</v>
      </c>
      <c r="M2291" s="72" t="s">
        <v>550</v>
      </c>
      <c r="N2291" s="72">
        <v>4</v>
      </c>
      <c r="O2291" s="72">
        <v>54</v>
      </c>
      <c r="P2291" s="72">
        <v>37.700000000000003</v>
      </c>
      <c r="Q2291" s="72" t="s">
        <v>5021</v>
      </c>
      <c r="R2291" s="72">
        <v>4.9104722222222223</v>
      </c>
      <c r="S2291" s="72">
        <v>71</v>
      </c>
      <c r="T2291" s="75">
        <v>25</v>
      </c>
      <c r="U2291" s="75">
        <v>59</v>
      </c>
      <c r="V2291" s="75" t="s">
        <v>5022</v>
      </c>
      <c r="W2291" s="75">
        <v>-71.433055555555555</v>
      </c>
      <c r="X2291" s="76" t="s">
        <v>106</v>
      </c>
      <c r="Y2291" s="72" t="s">
        <v>6003</v>
      </c>
      <c r="Z2291" s="74" t="s">
        <v>18</v>
      </c>
      <c r="AA2291" s="70"/>
      <c r="AB2291" s="70"/>
    </row>
    <row r="2292" spans="1:28" ht="20.100000000000001" customHeight="1">
      <c r="A2292" s="72" t="s">
        <v>1031</v>
      </c>
      <c r="B2292" s="72" t="s">
        <v>13467</v>
      </c>
      <c r="C2292" s="75">
        <f t="shared" si="35"/>
        <v>24020050</v>
      </c>
      <c r="D2292" s="75" t="e">
        <f>MATCH(C2292,estadored!$B$26:$B$322,0)</f>
        <v>#N/A</v>
      </c>
      <c r="E2292" s="73" t="s">
        <v>13468</v>
      </c>
      <c r="F2292" s="74" t="s">
        <v>5019</v>
      </c>
      <c r="G2292" s="74" t="s">
        <v>12</v>
      </c>
      <c r="H2292" s="74" t="s">
        <v>13</v>
      </c>
      <c r="I2292" s="74" t="s">
        <v>24</v>
      </c>
      <c r="J2292" s="72" t="s">
        <v>15</v>
      </c>
      <c r="K2292" s="72" t="s">
        <v>1110</v>
      </c>
      <c r="L2292" s="72" t="s">
        <v>767</v>
      </c>
      <c r="M2292" s="72" t="s">
        <v>1111</v>
      </c>
      <c r="N2292" s="72">
        <v>6</v>
      </c>
      <c r="O2292" s="72">
        <v>28</v>
      </c>
      <c r="P2292" s="72">
        <v>12</v>
      </c>
      <c r="Q2292" s="72" t="s">
        <v>5021</v>
      </c>
      <c r="R2292" s="72">
        <v>6.47</v>
      </c>
      <c r="S2292" s="72">
        <v>72</v>
      </c>
      <c r="T2292" s="75">
        <v>58</v>
      </c>
      <c r="U2292" s="75">
        <v>8</v>
      </c>
      <c r="V2292" s="75" t="s">
        <v>5022</v>
      </c>
      <c r="W2292" s="75">
        <v>-72.968888888888884</v>
      </c>
      <c r="X2292" s="76" t="s">
        <v>1112</v>
      </c>
      <c r="Y2292" s="72" t="s">
        <v>10650</v>
      </c>
      <c r="Z2292" s="74" t="s">
        <v>10163</v>
      </c>
      <c r="AA2292" s="70"/>
      <c r="AB2292" s="70"/>
    </row>
    <row r="2293" spans="1:28" ht="20.100000000000001" customHeight="1">
      <c r="A2293" s="72" t="s">
        <v>1031</v>
      </c>
      <c r="B2293" s="72" t="s">
        <v>4047</v>
      </c>
      <c r="C2293" s="75">
        <f t="shared" si="35"/>
        <v>24025090</v>
      </c>
      <c r="D2293" s="75">
        <f>MATCH(C2293,estadored!$B$26:$B$322,0)</f>
        <v>126</v>
      </c>
      <c r="E2293" s="73" t="s">
        <v>1113</v>
      </c>
      <c r="F2293" s="74" t="s">
        <v>38</v>
      </c>
      <c r="G2293" s="74" t="s">
        <v>12</v>
      </c>
      <c r="H2293" s="74" t="s">
        <v>57</v>
      </c>
      <c r="I2293" s="74" t="s">
        <v>14</v>
      </c>
      <c r="J2293" s="72" t="s">
        <v>15</v>
      </c>
      <c r="K2293" s="72" t="s">
        <v>1110</v>
      </c>
      <c r="L2293" s="72" t="s">
        <v>767</v>
      </c>
      <c r="M2293" s="72" t="s">
        <v>1111</v>
      </c>
      <c r="N2293" s="72">
        <v>6</v>
      </c>
      <c r="O2293" s="72">
        <v>28</v>
      </c>
      <c r="P2293" s="72">
        <v>12</v>
      </c>
      <c r="Q2293" s="72" t="s">
        <v>5021</v>
      </c>
      <c r="R2293" s="72">
        <v>6.47</v>
      </c>
      <c r="S2293" s="72">
        <v>72</v>
      </c>
      <c r="T2293" s="75">
        <v>58</v>
      </c>
      <c r="U2293" s="75">
        <v>8</v>
      </c>
      <c r="V2293" s="75" t="s">
        <v>5022</v>
      </c>
      <c r="W2293" s="75">
        <v>-72.968888888888884</v>
      </c>
      <c r="X2293" s="76" t="s">
        <v>1112</v>
      </c>
      <c r="Y2293" s="72" t="s">
        <v>1114</v>
      </c>
      <c r="Z2293" s="74" t="s">
        <v>18</v>
      </c>
      <c r="AA2293" s="70"/>
      <c r="AB2293" s="70"/>
    </row>
    <row r="2294" spans="1:28" ht="20.100000000000001" customHeight="1">
      <c r="A2294" s="72" t="s">
        <v>1031</v>
      </c>
      <c r="B2294" s="72" t="s">
        <v>13558</v>
      </c>
      <c r="C2294" s="75">
        <f t="shared" si="35"/>
        <v>24030340</v>
      </c>
      <c r="D2294" s="75" t="e">
        <f>MATCH(C2294,estadored!$B$26:$B$322,0)</f>
        <v>#N/A</v>
      </c>
      <c r="E2294" s="73" t="s">
        <v>13559</v>
      </c>
      <c r="F2294" s="74" t="s">
        <v>5019</v>
      </c>
      <c r="G2294" s="74" t="s">
        <v>12</v>
      </c>
      <c r="H2294" s="74" t="s">
        <v>13</v>
      </c>
      <c r="I2294" s="74" t="s">
        <v>14</v>
      </c>
      <c r="J2294" s="72" t="s">
        <v>15</v>
      </c>
      <c r="K2294" s="72" t="s">
        <v>137</v>
      </c>
      <c r="L2294" s="72" t="s">
        <v>767</v>
      </c>
      <c r="M2294" s="72" t="s">
        <v>13560</v>
      </c>
      <c r="N2294" s="72">
        <v>6</v>
      </c>
      <c r="O2294" s="72">
        <v>40</v>
      </c>
      <c r="P2294" s="72">
        <v>18</v>
      </c>
      <c r="Q2294" s="72" t="s">
        <v>5021</v>
      </c>
      <c r="R2294" s="72">
        <v>6.6716666666666669</v>
      </c>
      <c r="S2294" s="72">
        <v>72</v>
      </c>
      <c r="T2294" s="75">
        <v>48</v>
      </c>
      <c r="U2294" s="75">
        <v>41</v>
      </c>
      <c r="V2294" s="75" t="s">
        <v>5022</v>
      </c>
      <c r="W2294" s="75">
        <v>-72.811388888888885</v>
      </c>
      <c r="X2294" s="76" t="s">
        <v>5141</v>
      </c>
      <c r="Y2294" s="72" t="s">
        <v>5030</v>
      </c>
      <c r="Z2294" s="74" t="s">
        <v>18</v>
      </c>
      <c r="AA2294" s="70"/>
      <c r="AB2294" s="70"/>
    </row>
    <row r="2295" spans="1:28" ht="20.100000000000001" customHeight="1">
      <c r="A2295" s="72" t="s">
        <v>303</v>
      </c>
      <c r="B2295" s="72" t="s">
        <v>6536</v>
      </c>
      <c r="C2295" s="75">
        <f t="shared" si="35"/>
        <v>13010010</v>
      </c>
      <c r="D2295" s="75" t="e">
        <f>MATCH(C2295,estadored!$B$26:$B$322,0)</f>
        <v>#N/A</v>
      </c>
      <c r="E2295" s="73" t="s">
        <v>6537</v>
      </c>
      <c r="F2295" s="74" t="s">
        <v>5019</v>
      </c>
      <c r="G2295" s="74" t="s">
        <v>12</v>
      </c>
      <c r="H2295" s="74" t="s">
        <v>13</v>
      </c>
      <c r="I2295" s="74" t="s">
        <v>24</v>
      </c>
      <c r="J2295" s="72" t="s">
        <v>15</v>
      </c>
      <c r="K2295" s="72" t="s">
        <v>6538</v>
      </c>
      <c r="L2295" s="72" t="s">
        <v>123</v>
      </c>
      <c r="M2295" s="72" t="s">
        <v>124</v>
      </c>
      <c r="N2295" s="72">
        <v>7</v>
      </c>
      <c r="O2295" s="72">
        <v>41</v>
      </c>
      <c r="P2295" s="72">
        <v>0</v>
      </c>
      <c r="Q2295" s="72" t="s">
        <v>5021</v>
      </c>
      <c r="R2295" s="72">
        <v>7.6833333333333336</v>
      </c>
      <c r="S2295" s="72">
        <v>76</v>
      </c>
      <c r="T2295" s="75">
        <v>3</v>
      </c>
      <c r="U2295" s="75">
        <v>0</v>
      </c>
      <c r="V2295" s="75" t="s">
        <v>5022</v>
      </c>
      <c r="W2295" s="75">
        <v>-76.05</v>
      </c>
      <c r="X2295" s="76" t="s">
        <v>5740</v>
      </c>
      <c r="Y2295" s="72" t="s">
        <v>5843</v>
      </c>
      <c r="Z2295" s="74" t="s">
        <v>5572</v>
      </c>
      <c r="AA2295" s="70"/>
      <c r="AB2295" s="70"/>
    </row>
    <row r="2296" spans="1:28" ht="20.100000000000001" customHeight="1">
      <c r="A2296" s="72" t="s">
        <v>674</v>
      </c>
      <c r="B2296" s="72" t="s">
        <v>10462</v>
      </c>
      <c r="C2296" s="75">
        <f t="shared" si="35"/>
        <v>28040310</v>
      </c>
      <c r="D2296" s="75" t="e">
        <f>MATCH(C2296,estadored!$B$26:$B$322,0)</f>
        <v>#N/A</v>
      </c>
      <c r="E2296" s="73" t="s">
        <v>10463</v>
      </c>
      <c r="F2296" s="74" t="s">
        <v>5019</v>
      </c>
      <c r="G2296" s="74" t="s">
        <v>12</v>
      </c>
      <c r="H2296" s="74" t="s">
        <v>13</v>
      </c>
      <c r="I2296" s="74" t="s">
        <v>24</v>
      </c>
      <c r="J2296" s="72" t="s">
        <v>15</v>
      </c>
      <c r="K2296" s="72" t="s">
        <v>10438</v>
      </c>
      <c r="L2296" s="72" t="s">
        <v>424</v>
      </c>
      <c r="M2296" s="72" t="s">
        <v>723</v>
      </c>
      <c r="N2296" s="72">
        <v>9</v>
      </c>
      <c r="O2296" s="72">
        <v>46</v>
      </c>
      <c r="P2296" s="72">
        <v>33.799999999999997</v>
      </c>
      <c r="Q2296" s="72" t="s">
        <v>5021</v>
      </c>
      <c r="R2296" s="72">
        <v>9.7760555555555566</v>
      </c>
      <c r="S2296" s="72">
        <v>73</v>
      </c>
      <c r="T2296" s="75">
        <v>44</v>
      </c>
      <c r="U2296" s="75">
        <v>36.299999999999997</v>
      </c>
      <c r="V2296" s="75" t="s">
        <v>5022</v>
      </c>
      <c r="W2296" s="75">
        <v>-73.743416666666661</v>
      </c>
      <c r="X2296" s="76" t="s">
        <v>258</v>
      </c>
      <c r="Y2296" s="72" t="s">
        <v>29</v>
      </c>
      <c r="Z2296" s="74" t="s">
        <v>30</v>
      </c>
      <c r="AA2296" s="70"/>
      <c r="AB2296" s="70"/>
    </row>
    <row r="2297" spans="1:28" ht="20.100000000000001" customHeight="1">
      <c r="A2297" s="72" t="s">
        <v>763</v>
      </c>
      <c r="B2297" s="72" t="s">
        <v>11201</v>
      </c>
      <c r="C2297" s="75">
        <f t="shared" si="35"/>
        <v>24037450</v>
      </c>
      <c r="D2297" s="75" t="e">
        <f>MATCH(C2297,estadored!$B$26:$B$322,0)</f>
        <v>#N/A</v>
      </c>
      <c r="E2297" s="73" t="s">
        <v>11202</v>
      </c>
      <c r="F2297" s="74" t="s">
        <v>5019</v>
      </c>
      <c r="G2297" s="74" t="s">
        <v>19</v>
      </c>
      <c r="H2297" s="74" t="s">
        <v>20</v>
      </c>
      <c r="I2297" s="74" t="s">
        <v>14</v>
      </c>
      <c r="J2297" s="72" t="s">
        <v>15</v>
      </c>
      <c r="K2297" s="72" t="s">
        <v>780</v>
      </c>
      <c r="L2297" s="72" t="s">
        <v>173</v>
      </c>
      <c r="M2297" s="72" t="s">
        <v>772</v>
      </c>
      <c r="N2297" s="72">
        <v>5</v>
      </c>
      <c r="O2297" s="72">
        <v>43</v>
      </c>
      <c r="P2297" s="72">
        <v>21.5</v>
      </c>
      <c r="Q2297" s="72" t="s">
        <v>5021</v>
      </c>
      <c r="R2297" s="72">
        <v>5.7226388888888886</v>
      </c>
      <c r="S2297" s="72">
        <v>73</v>
      </c>
      <c r="T2297" s="75">
        <v>7</v>
      </c>
      <c r="U2297" s="75">
        <v>14.9</v>
      </c>
      <c r="V2297" s="75" t="s">
        <v>5022</v>
      </c>
      <c r="W2297" s="75">
        <v>-73.120805555555549</v>
      </c>
      <c r="X2297" s="76" t="s">
        <v>11203</v>
      </c>
      <c r="Y2297" s="72" t="s">
        <v>6899</v>
      </c>
      <c r="Z2297" s="74" t="s">
        <v>18</v>
      </c>
      <c r="AA2297" s="70"/>
      <c r="AB2297" s="70"/>
    </row>
    <row r="2298" spans="1:28" ht="20.100000000000001" customHeight="1">
      <c r="A2298" s="72" t="s">
        <v>1299</v>
      </c>
      <c r="B2298" s="72" t="s">
        <v>15456</v>
      </c>
      <c r="C2298" s="75">
        <f t="shared" si="35"/>
        <v>22050090</v>
      </c>
      <c r="D2298" s="75" t="e">
        <f>MATCH(C2298,estadored!$B$26:$B$322,0)</f>
        <v>#N/A</v>
      </c>
      <c r="E2298" s="73" t="s">
        <v>15457</v>
      </c>
      <c r="F2298" s="74" t="s">
        <v>5019</v>
      </c>
      <c r="G2298" s="74" t="s">
        <v>12</v>
      </c>
      <c r="H2298" s="74" t="s">
        <v>13</v>
      </c>
      <c r="I2298" s="74" t="s">
        <v>14</v>
      </c>
      <c r="J2298" s="72" t="s">
        <v>15</v>
      </c>
      <c r="K2298" s="72" t="s">
        <v>14872</v>
      </c>
      <c r="L2298" s="72" t="s">
        <v>637</v>
      </c>
      <c r="M2298" s="72" t="s">
        <v>1301</v>
      </c>
      <c r="N2298" s="72">
        <v>3</v>
      </c>
      <c r="O2298" s="72">
        <v>55</v>
      </c>
      <c r="P2298" s="72">
        <v>23.3</v>
      </c>
      <c r="Q2298" s="72" t="s">
        <v>5021</v>
      </c>
      <c r="R2298" s="72">
        <v>3.923138888888889</v>
      </c>
      <c r="S2298" s="72">
        <v>75</v>
      </c>
      <c r="T2298" s="75">
        <v>1</v>
      </c>
      <c r="U2298" s="75">
        <v>16.3</v>
      </c>
      <c r="V2298" s="75" t="s">
        <v>5022</v>
      </c>
      <c r="W2298" s="75">
        <v>-75.021194444444447</v>
      </c>
      <c r="X2298" s="76" t="s">
        <v>15458</v>
      </c>
      <c r="Y2298" s="72" t="s">
        <v>7218</v>
      </c>
      <c r="Z2298" s="74" t="s">
        <v>18</v>
      </c>
      <c r="AA2298" s="70"/>
      <c r="AB2298" s="70"/>
    </row>
    <row r="2299" spans="1:28" ht="20.100000000000001" customHeight="1">
      <c r="A2299" s="72" t="s">
        <v>763</v>
      </c>
      <c r="B2299" s="72" t="s">
        <v>11554</v>
      </c>
      <c r="C2299" s="75">
        <f t="shared" si="35"/>
        <v>35210040</v>
      </c>
      <c r="D2299" s="75" t="e">
        <f>MATCH(C2299,estadored!$B$26:$B$322,0)</f>
        <v>#N/A</v>
      </c>
      <c r="E2299" s="73" t="s">
        <v>11555</v>
      </c>
      <c r="F2299" s="74" t="s">
        <v>5019</v>
      </c>
      <c r="G2299" s="74" t="s">
        <v>12</v>
      </c>
      <c r="H2299" s="74" t="s">
        <v>67</v>
      </c>
      <c r="I2299" s="74" t="s">
        <v>14</v>
      </c>
      <c r="J2299" s="72" t="s">
        <v>15</v>
      </c>
      <c r="K2299" s="72" t="s">
        <v>551</v>
      </c>
      <c r="L2299" s="72" t="s">
        <v>545</v>
      </c>
      <c r="M2299" s="72" t="s">
        <v>869</v>
      </c>
      <c r="N2299" s="72">
        <v>5</v>
      </c>
      <c r="O2299" s="72">
        <v>24</v>
      </c>
      <c r="P2299" s="72">
        <v>47.7</v>
      </c>
      <c r="Q2299" s="72" t="s">
        <v>5021</v>
      </c>
      <c r="R2299" s="72">
        <v>5.4132500000000006</v>
      </c>
      <c r="S2299" s="72">
        <v>72</v>
      </c>
      <c r="T2299" s="75">
        <v>17</v>
      </c>
      <c r="U2299" s="75">
        <v>53.9</v>
      </c>
      <c r="V2299" s="75" t="s">
        <v>5022</v>
      </c>
      <c r="W2299" s="75">
        <v>-72.298305555555558</v>
      </c>
      <c r="X2299" s="76" t="s">
        <v>284</v>
      </c>
      <c r="Y2299" s="72" t="s">
        <v>6098</v>
      </c>
      <c r="Z2299" s="74" t="s">
        <v>18</v>
      </c>
      <c r="AA2299" s="70"/>
      <c r="AB2299" s="70"/>
    </row>
    <row r="2300" spans="1:28" ht="20.100000000000001" customHeight="1">
      <c r="A2300" s="72" t="s">
        <v>1371</v>
      </c>
      <c r="B2300" s="72" t="s">
        <v>15985</v>
      </c>
      <c r="C2300" s="75">
        <f t="shared" si="35"/>
        <v>21206150</v>
      </c>
      <c r="D2300" s="75" t="e">
        <f>MATCH(C2300,estadored!$B$26:$B$322,0)</f>
        <v>#N/A</v>
      </c>
      <c r="E2300" s="73" t="s">
        <v>15986</v>
      </c>
      <c r="F2300" s="74" t="s">
        <v>5019</v>
      </c>
      <c r="G2300" s="74" t="s">
        <v>12</v>
      </c>
      <c r="H2300" s="74" t="s">
        <v>64</v>
      </c>
      <c r="I2300" s="74" t="s">
        <v>24</v>
      </c>
      <c r="J2300" s="72" t="s">
        <v>15</v>
      </c>
      <c r="K2300" s="72" t="s">
        <v>1322</v>
      </c>
      <c r="L2300" s="72" t="s">
        <v>1376</v>
      </c>
      <c r="M2300" s="72" t="s">
        <v>1376</v>
      </c>
      <c r="N2300" s="72">
        <v>4</v>
      </c>
      <c r="O2300" s="72">
        <v>42</v>
      </c>
      <c r="P2300" s="72">
        <v>0</v>
      </c>
      <c r="Q2300" s="72" t="s">
        <v>5021</v>
      </c>
      <c r="R2300" s="72">
        <v>4.7</v>
      </c>
      <c r="S2300" s="72">
        <v>74</v>
      </c>
      <c r="T2300" s="75">
        <v>3</v>
      </c>
      <c r="U2300" s="75">
        <v>0</v>
      </c>
      <c r="V2300" s="75" t="s">
        <v>5022</v>
      </c>
      <c r="W2300" s="75">
        <v>-74.05</v>
      </c>
      <c r="X2300" s="76" t="s">
        <v>10954</v>
      </c>
      <c r="Y2300" s="72" t="s">
        <v>7944</v>
      </c>
      <c r="Z2300" s="74" t="s">
        <v>5506</v>
      </c>
      <c r="AA2300" s="70"/>
      <c r="AB2300" s="70"/>
    </row>
    <row r="2301" spans="1:28" ht="20.100000000000001" customHeight="1">
      <c r="A2301" s="72" t="s">
        <v>763</v>
      </c>
      <c r="B2301" s="72" t="s">
        <v>11005</v>
      </c>
      <c r="C2301" s="75">
        <f t="shared" si="35"/>
        <v>24030740</v>
      </c>
      <c r="D2301" s="75" t="e">
        <f>MATCH(C2301,estadored!$B$26:$B$322,0)</f>
        <v>#N/A</v>
      </c>
      <c r="E2301" s="73" t="s">
        <v>11006</v>
      </c>
      <c r="F2301" s="74" t="s">
        <v>5019</v>
      </c>
      <c r="G2301" s="74" t="s">
        <v>12</v>
      </c>
      <c r="H2301" s="74" t="s">
        <v>13</v>
      </c>
      <c r="I2301" s="74" t="s">
        <v>24</v>
      </c>
      <c r="J2301" s="72" t="s">
        <v>15</v>
      </c>
      <c r="K2301" s="72" t="s">
        <v>775</v>
      </c>
      <c r="L2301" s="72" t="s">
        <v>767</v>
      </c>
      <c r="M2301" s="72" t="s">
        <v>11004</v>
      </c>
      <c r="N2301" s="72">
        <v>6</v>
      </c>
      <c r="O2301" s="72">
        <v>29</v>
      </c>
      <c r="P2301" s="72">
        <v>0</v>
      </c>
      <c r="Q2301" s="72" t="s">
        <v>5021</v>
      </c>
      <c r="R2301" s="72">
        <v>6.4833333333333334</v>
      </c>
      <c r="S2301" s="72">
        <v>72</v>
      </c>
      <c r="T2301" s="75">
        <v>39</v>
      </c>
      <c r="U2301" s="75">
        <v>0</v>
      </c>
      <c r="V2301" s="75" t="s">
        <v>5022</v>
      </c>
      <c r="W2301" s="75">
        <v>-72.650000000000006</v>
      </c>
      <c r="X2301" s="76" t="s">
        <v>11007</v>
      </c>
      <c r="Y2301" s="72" t="s">
        <v>6333</v>
      </c>
      <c r="Z2301" s="74" t="s">
        <v>5122</v>
      </c>
      <c r="AA2301" s="70"/>
      <c r="AB2301" s="70"/>
    </row>
    <row r="2302" spans="1:28" ht="20.100000000000001" customHeight="1">
      <c r="A2302" s="72" t="s">
        <v>763</v>
      </c>
      <c r="B2302" s="72" t="s">
        <v>11474</v>
      </c>
      <c r="C2302" s="75">
        <f t="shared" si="35"/>
        <v>35097100</v>
      </c>
      <c r="D2302" s="75" t="e">
        <f>MATCH(C2302,estadored!$B$26:$B$322,0)</f>
        <v>#N/A</v>
      </c>
      <c r="E2302" s="73" t="s">
        <v>11475</v>
      </c>
      <c r="F2302" s="74" t="s">
        <v>5019</v>
      </c>
      <c r="G2302" s="74" t="s">
        <v>19</v>
      </c>
      <c r="H2302" s="74" t="s">
        <v>31</v>
      </c>
      <c r="I2302" s="74" t="s">
        <v>24</v>
      </c>
      <c r="J2302" s="72" t="s">
        <v>15</v>
      </c>
      <c r="K2302" s="72" t="s">
        <v>8427</v>
      </c>
      <c r="L2302" s="72" t="s">
        <v>173</v>
      </c>
      <c r="M2302" s="72" t="s">
        <v>835</v>
      </c>
      <c r="N2302" s="72">
        <v>5</v>
      </c>
      <c r="O2302" s="72">
        <v>15</v>
      </c>
      <c r="P2302" s="72">
        <v>0</v>
      </c>
      <c r="Q2302" s="72" t="s">
        <v>5021</v>
      </c>
      <c r="R2302" s="72">
        <v>5.25</v>
      </c>
      <c r="S2302" s="72">
        <v>72</v>
      </c>
      <c r="T2302" s="75">
        <v>57</v>
      </c>
      <c r="U2302" s="75">
        <v>0</v>
      </c>
      <c r="V2302" s="75" t="s">
        <v>5022</v>
      </c>
      <c r="W2302" s="75">
        <v>-72.95</v>
      </c>
      <c r="X2302" s="76" t="s">
        <v>11476</v>
      </c>
      <c r="Y2302" s="72" t="s">
        <v>8440</v>
      </c>
      <c r="Z2302" s="74" t="s">
        <v>5122</v>
      </c>
      <c r="AA2302" s="70"/>
      <c r="AB2302" s="70"/>
    </row>
    <row r="2303" spans="1:28" ht="20.100000000000001" customHeight="1">
      <c r="A2303" s="72" t="s">
        <v>303</v>
      </c>
      <c r="B2303" s="72" t="s">
        <v>6683</v>
      </c>
      <c r="C2303" s="75">
        <f t="shared" si="35"/>
        <v>13070020</v>
      </c>
      <c r="D2303" s="75" t="e">
        <f>MATCH(C2303,estadored!$B$26:$B$322,0)</f>
        <v>#N/A</v>
      </c>
      <c r="E2303" s="73" t="s">
        <v>6684</v>
      </c>
      <c r="F2303" s="74" t="s">
        <v>5019</v>
      </c>
      <c r="G2303" s="74" t="s">
        <v>19</v>
      </c>
      <c r="H2303" s="74" t="s">
        <v>20</v>
      </c>
      <c r="I2303" s="74" t="s">
        <v>14</v>
      </c>
      <c r="J2303" s="72" t="s">
        <v>15</v>
      </c>
      <c r="K2303" s="72" t="s">
        <v>5732</v>
      </c>
      <c r="L2303" s="72" t="s">
        <v>123</v>
      </c>
      <c r="M2303" s="72" t="s">
        <v>6685</v>
      </c>
      <c r="N2303" s="72">
        <v>9</v>
      </c>
      <c r="O2303" s="72">
        <v>14</v>
      </c>
      <c r="P2303" s="72">
        <v>4</v>
      </c>
      <c r="Q2303" s="72" t="s">
        <v>5021</v>
      </c>
      <c r="R2303" s="72">
        <v>9.2344444444444438</v>
      </c>
      <c r="S2303" s="72">
        <v>75</v>
      </c>
      <c r="T2303" s="75">
        <v>41</v>
      </c>
      <c r="U2303" s="75">
        <v>17</v>
      </c>
      <c r="V2303" s="75" t="s">
        <v>5022</v>
      </c>
      <c r="W2303" s="75">
        <v>-75.688055555555565</v>
      </c>
      <c r="X2303" s="76" t="s">
        <v>50</v>
      </c>
      <c r="Y2303" s="72" t="s">
        <v>5622</v>
      </c>
      <c r="Z2303" s="74" t="s">
        <v>18</v>
      </c>
      <c r="AA2303" s="70"/>
      <c r="AB2303" s="70"/>
    </row>
    <row r="2304" spans="1:28" ht="20.100000000000001" customHeight="1">
      <c r="A2304" s="72" t="s">
        <v>303</v>
      </c>
      <c r="B2304" s="72" t="s">
        <v>6787</v>
      </c>
      <c r="C2304" s="75">
        <f t="shared" si="35"/>
        <v>13070520</v>
      </c>
      <c r="D2304" s="75" t="e">
        <f>MATCH(C2304,estadored!$B$26:$B$322,0)</f>
        <v>#N/A</v>
      </c>
      <c r="E2304" s="73" t="s">
        <v>6788</v>
      </c>
      <c r="F2304" s="74" t="s">
        <v>5019</v>
      </c>
      <c r="G2304" s="74" t="s">
        <v>12</v>
      </c>
      <c r="H2304" s="74" t="s">
        <v>13</v>
      </c>
      <c r="I2304" s="74" t="s">
        <v>14</v>
      </c>
      <c r="J2304" s="72" t="s">
        <v>15</v>
      </c>
      <c r="K2304" s="72" t="s">
        <v>5732</v>
      </c>
      <c r="L2304" s="72" t="s">
        <v>123</v>
      </c>
      <c r="M2304" s="72" t="s">
        <v>6685</v>
      </c>
      <c r="N2304" s="72">
        <v>9</v>
      </c>
      <c r="O2304" s="72">
        <v>14</v>
      </c>
      <c r="P2304" s="72">
        <v>20</v>
      </c>
      <c r="Q2304" s="72" t="s">
        <v>5021</v>
      </c>
      <c r="R2304" s="72">
        <v>9.2388888888888889</v>
      </c>
      <c r="S2304" s="72">
        <v>75</v>
      </c>
      <c r="T2304" s="75">
        <v>40</v>
      </c>
      <c r="U2304" s="75">
        <v>35</v>
      </c>
      <c r="V2304" s="75" t="s">
        <v>5022</v>
      </c>
      <c r="W2304" s="75">
        <v>-75.676388888888894</v>
      </c>
      <c r="X2304" s="76" t="s">
        <v>77</v>
      </c>
      <c r="Y2304" s="72" t="s">
        <v>335</v>
      </c>
      <c r="Z2304" s="74" t="s">
        <v>18</v>
      </c>
      <c r="AA2304" s="70"/>
      <c r="AB2304" s="70"/>
    </row>
    <row r="2305" spans="1:28" ht="20.100000000000001" customHeight="1">
      <c r="A2305" s="72" t="s">
        <v>763</v>
      </c>
      <c r="B2305" s="72" t="s">
        <v>11184</v>
      </c>
      <c r="C2305" s="75">
        <f t="shared" si="35"/>
        <v>24037370</v>
      </c>
      <c r="D2305" s="75" t="e">
        <f>MATCH(C2305,estadored!$B$26:$B$322,0)</f>
        <v>#N/A</v>
      </c>
      <c r="E2305" s="73" t="s">
        <v>11185</v>
      </c>
      <c r="F2305" s="74" t="s">
        <v>5019</v>
      </c>
      <c r="G2305" s="74" t="s">
        <v>19</v>
      </c>
      <c r="H2305" s="74" t="s">
        <v>31</v>
      </c>
      <c r="I2305" s="74" t="s">
        <v>14</v>
      </c>
      <c r="J2305" s="72" t="s">
        <v>15</v>
      </c>
      <c r="K2305" s="72" t="s">
        <v>10890</v>
      </c>
      <c r="L2305" s="72" t="s">
        <v>767</v>
      </c>
      <c r="M2305" s="72" t="s">
        <v>10890</v>
      </c>
      <c r="N2305" s="72">
        <v>6</v>
      </c>
      <c r="O2305" s="72">
        <v>23</v>
      </c>
      <c r="P2305" s="72">
        <v>50.7</v>
      </c>
      <c r="Q2305" s="72" t="s">
        <v>5021</v>
      </c>
      <c r="R2305" s="72">
        <v>6.3974166666666674</v>
      </c>
      <c r="S2305" s="72">
        <v>72</v>
      </c>
      <c r="T2305" s="75">
        <v>49</v>
      </c>
      <c r="U2305" s="75">
        <v>1.9</v>
      </c>
      <c r="V2305" s="75" t="s">
        <v>5022</v>
      </c>
      <c r="W2305" s="75">
        <v>-72.817194444444439</v>
      </c>
      <c r="X2305" s="76" t="s">
        <v>193</v>
      </c>
      <c r="Y2305" s="72" t="s">
        <v>5099</v>
      </c>
      <c r="Z2305" s="74" t="s">
        <v>18</v>
      </c>
      <c r="AA2305" s="70"/>
      <c r="AB2305" s="70"/>
    </row>
    <row r="2306" spans="1:28" ht="20.100000000000001" customHeight="1">
      <c r="A2306" s="72" t="s">
        <v>303</v>
      </c>
      <c r="B2306" s="72" t="s">
        <v>7207</v>
      </c>
      <c r="C2306" s="75">
        <f t="shared" ref="C2306:C2369" si="36">B2306+0</f>
        <v>25021350</v>
      </c>
      <c r="D2306" s="75" t="e">
        <f>MATCH(C2306,estadored!$B$26:$B$322,0)</f>
        <v>#N/A</v>
      </c>
      <c r="E2306" s="73" t="s">
        <v>7208</v>
      </c>
      <c r="F2306" s="74" t="s">
        <v>5019</v>
      </c>
      <c r="G2306" s="74" t="s">
        <v>12</v>
      </c>
      <c r="H2306" s="74" t="s">
        <v>13</v>
      </c>
      <c r="I2306" s="74" t="s">
        <v>14</v>
      </c>
      <c r="J2306" s="72" t="s">
        <v>15</v>
      </c>
      <c r="K2306" s="72" t="s">
        <v>7209</v>
      </c>
      <c r="L2306" s="72" t="s">
        <v>175</v>
      </c>
      <c r="M2306" s="72" t="s">
        <v>7177</v>
      </c>
      <c r="N2306" s="72">
        <v>9</v>
      </c>
      <c r="O2306" s="72">
        <v>15</v>
      </c>
      <c r="P2306" s="72">
        <v>46</v>
      </c>
      <c r="Q2306" s="72" t="s">
        <v>5021</v>
      </c>
      <c r="R2306" s="72">
        <v>9.262777777777778</v>
      </c>
      <c r="S2306" s="72">
        <v>74</v>
      </c>
      <c r="T2306" s="75">
        <v>26</v>
      </c>
      <c r="U2306" s="75">
        <v>8</v>
      </c>
      <c r="V2306" s="75" t="s">
        <v>5022</v>
      </c>
      <c r="W2306" s="75">
        <v>-74.435555555555553</v>
      </c>
      <c r="X2306" s="76" t="s">
        <v>50</v>
      </c>
      <c r="Y2306" s="72" t="s">
        <v>5255</v>
      </c>
      <c r="Z2306" s="74" t="s">
        <v>18</v>
      </c>
      <c r="AA2306" s="70"/>
      <c r="AB2306" s="70"/>
    </row>
    <row r="2307" spans="1:28" ht="20.100000000000001" customHeight="1">
      <c r="A2307" s="72" t="s">
        <v>1137</v>
      </c>
      <c r="B2307" s="72" t="s">
        <v>13925</v>
      </c>
      <c r="C2307" s="75">
        <f t="shared" si="36"/>
        <v>26020250</v>
      </c>
      <c r="D2307" s="75" t="e">
        <f>MATCH(C2307,estadored!$B$26:$B$322,0)</f>
        <v>#N/A</v>
      </c>
      <c r="E2307" s="73" t="s">
        <v>13926</v>
      </c>
      <c r="F2307" s="74" t="s">
        <v>5019</v>
      </c>
      <c r="G2307" s="74" t="s">
        <v>12</v>
      </c>
      <c r="H2307" s="74" t="s">
        <v>13</v>
      </c>
      <c r="I2307" s="74" t="s">
        <v>14</v>
      </c>
      <c r="J2307" s="72" t="s">
        <v>15</v>
      </c>
      <c r="K2307" s="72" t="s">
        <v>6967</v>
      </c>
      <c r="L2307" s="72" t="s">
        <v>174</v>
      </c>
      <c r="M2307" s="72" t="s">
        <v>11652</v>
      </c>
      <c r="N2307" s="72">
        <v>2</v>
      </c>
      <c r="O2307" s="72">
        <v>54</v>
      </c>
      <c r="P2307" s="72">
        <v>13.3</v>
      </c>
      <c r="Q2307" s="72" t="s">
        <v>5021</v>
      </c>
      <c r="R2307" s="72">
        <v>2.9036944444444446</v>
      </c>
      <c r="S2307" s="72">
        <v>76</v>
      </c>
      <c r="T2307" s="75">
        <v>32</v>
      </c>
      <c r="U2307" s="75">
        <v>49.1</v>
      </c>
      <c r="V2307" s="75" t="s">
        <v>5022</v>
      </c>
      <c r="W2307" s="75">
        <v>-76.546972222222223</v>
      </c>
      <c r="X2307" s="76" t="s">
        <v>11007</v>
      </c>
      <c r="Y2307" s="72" t="s">
        <v>5946</v>
      </c>
      <c r="Z2307" s="74" t="s">
        <v>18</v>
      </c>
      <c r="AA2307" s="70"/>
      <c r="AB2307" s="70"/>
    </row>
    <row r="2308" spans="1:28" ht="20.100000000000001" customHeight="1">
      <c r="A2308" s="72" t="s">
        <v>892</v>
      </c>
      <c r="B2308" s="72" t="s">
        <v>11650</v>
      </c>
      <c r="C2308" s="75">
        <f t="shared" si="36"/>
        <v>26020360</v>
      </c>
      <c r="D2308" s="75" t="e">
        <f>MATCH(C2308,estadored!$B$26:$B$322,0)</f>
        <v>#N/A</v>
      </c>
      <c r="E2308" s="73" t="s">
        <v>11651</v>
      </c>
      <c r="F2308" s="74" t="s">
        <v>5019</v>
      </c>
      <c r="G2308" s="74" t="s">
        <v>12</v>
      </c>
      <c r="H2308" s="74" t="s">
        <v>13</v>
      </c>
      <c r="I2308" s="74" t="s">
        <v>14</v>
      </c>
      <c r="J2308" s="72" t="s">
        <v>15</v>
      </c>
      <c r="K2308" s="72" t="s">
        <v>6967</v>
      </c>
      <c r="L2308" s="72" t="s">
        <v>174</v>
      </c>
      <c r="M2308" s="72" t="s">
        <v>11652</v>
      </c>
      <c r="N2308" s="72">
        <v>2</v>
      </c>
      <c r="O2308" s="72">
        <v>54</v>
      </c>
      <c r="P2308" s="72">
        <v>13.3</v>
      </c>
      <c r="Q2308" s="72" t="s">
        <v>5021</v>
      </c>
      <c r="R2308" s="72">
        <v>2.9036944444444446</v>
      </c>
      <c r="S2308" s="72">
        <v>76</v>
      </c>
      <c r="T2308" s="75">
        <v>32</v>
      </c>
      <c r="U2308" s="75">
        <v>49.1</v>
      </c>
      <c r="V2308" s="75" t="s">
        <v>5022</v>
      </c>
      <c r="W2308" s="75">
        <v>-76.546972222222223</v>
      </c>
      <c r="X2308" s="76" t="s">
        <v>11007</v>
      </c>
      <c r="Y2308" s="72" t="s">
        <v>9389</v>
      </c>
      <c r="Z2308" s="74" t="s">
        <v>18</v>
      </c>
      <c r="AA2308" s="70"/>
      <c r="AB2308" s="70"/>
    </row>
    <row r="2309" spans="1:28" ht="20.100000000000001" customHeight="1">
      <c r="A2309" s="72" t="s">
        <v>11</v>
      </c>
      <c r="B2309" s="72" t="s">
        <v>5722</v>
      </c>
      <c r="C2309" s="75">
        <f t="shared" si="36"/>
        <v>25020370</v>
      </c>
      <c r="D2309" s="75" t="e">
        <f>MATCH(C2309,estadored!$B$26:$B$322,0)</f>
        <v>#N/A</v>
      </c>
      <c r="E2309" s="73" t="s">
        <v>5723</v>
      </c>
      <c r="F2309" s="74" t="s">
        <v>5019</v>
      </c>
      <c r="G2309" s="74" t="s">
        <v>12</v>
      </c>
      <c r="H2309" s="74" t="s">
        <v>13</v>
      </c>
      <c r="I2309" s="74" t="s">
        <v>14</v>
      </c>
      <c r="J2309" s="72" t="s">
        <v>15</v>
      </c>
      <c r="K2309" s="72" t="s">
        <v>174</v>
      </c>
      <c r="L2309" s="72" t="s">
        <v>27</v>
      </c>
      <c r="M2309" s="72" t="s">
        <v>179</v>
      </c>
      <c r="N2309" s="72">
        <v>8</v>
      </c>
      <c r="O2309" s="72">
        <v>2</v>
      </c>
      <c r="P2309" s="72">
        <v>12</v>
      </c>
      <c r="Q2309" s="72" t="s">
        <v>5021</v>
      </c>
      <c r="R2309" s="72">
        <v>8.0366666666666671</v>
      </c>
      <c r="S2309" s="72">
        <v>74</v>
      </c>
      <c r="T2309" s="75">
        <v>56</v>
      </c>
      <c r="U2309" s="75">
        <v>32</v>
      </c>
      <c r="V2309" s="75" t="s">
        <v>5022</v>
      </c>
      <c r="W2309" s="75">
        <v>-74.942222222222227</v>
      </c>
      <c r="X2309" s="76" t="s">
        <v>110</v>
      </c>
      <c r="Y2309" s="72" t="s">
        <v>5715</v>
      </c>
      <c r="Z2309" s="74" t="s">
        <v>18</v>
      </c>
      <c r="AA2309" s="70"/>
      <c r="AB2309" s="70"/>
    </row>
    <row r="2310" spans="1:28" ht="20.100000000000001" customHeight="1">
      <c r="A2310" s="72" t="s">
        <v>493</v>
      </c>
      <c r="B2310" s="72" t="s">
        <v>8335</v>
      </c>
      <c r="C2310" s="75">
        <f t="shared" si="36"/>
        <v>35030020</v>
      </c>
      <c r="D2310" s="75" t="e">
        <f>MATCH(C2310,estadored!$B$26:$B$322,0)</f>
        <v>#N/A</v>
      </c>
      <c r="E2310" s="73" t="s">
        <v>8336</v>
      </c>
      <c r="F2310" s="74" t="s">
        <v>5019</v>
      </c>
      <c r="G2310" s="74" t="s">
        <v>12</v>
      </c>
      <c r="H2310" s="74" t="s">
        <v>13</v>
      </c>
      <c r="I2310" s="74" t="s">
        <v>14</v>
      </c>
      <c r="J2310" s="72" t="s">
        <v>15</v>
      </c>
      <c r="K2310" s="72" t="s">
        <v>531</v>
      </c>
      <c r="L2310" s="72" t="s">
        <v>501</v>
      </c>
      <c r="M2310" s="72" t="s">
        <v>8334</v>
      </c>
      <c r="N2310" s="72">
        <v>4</v>
      </c>
      <c r="O2310" s="72">
        <v>18</v>
      </c>
      <c r="P2310" s="72">
        <v>36.299999999999997</v>
      </c>
      <c r="Q2310" s="72" t="s">
        <v>5021</v>
      </c>
      <c r="R2310" s="72">
        <v>4.310083333333333</v>
      </c>
      <c r="S2310" s="72">
        <v>73</v>
      </c>
      <c r="T2310" s="75">
        <v>38</v>
      </c>
      <c r="U2310" s="75">
        <v>52.9</v>
      </c>
      <c r="V2310" s="75" t="s">
        <v>5022</v>
      </c>
      <c r="W2310" s="75">
        <v>-73.648027777777784</v>
      </c>
      <c r="X2310" s="76" t="s">
        <v>6292</v>
      </c>
      <c r="Y2310" s="72" t="s">
        <v>6237</v>
      </c>
      <c r="Z2310" s="74" t="s">
        <v>18</v>
      </c>
      <c r="AA2310" s="70"/>
      <c r="AB2310" s="70"/>
    </row>
    <row r="2311" spans="1:28" ht="20.100000000000001" customHeight="1">
      <c r="A2311" s="72" t="s">
        <v>763</v>
      </c>
      <c r="B2311" s="72" t="s">
        <v>10961</v>
      </c>
      <c r="C2311" s="75">
        <f t="shared" si="36"/>
        <v>24030560</v>
      </c>
      <c r="D2311" s="75" t="e">
        <f>MATCH(C2311,estadored!$B$26:$B$322,0)</f>
        <v>#N/A</v>
      </c>
      <c r="E2311" s="73" t="s">
        <v>10962</v>
      </c>
      <c r="F2311" s="74" t="s">
        <v>5019</v>
      </c>
      <c r="G2311" s="74" t="s">
        <v>12</v>
      </c>
      <c r="H2311" s="74" t="s">
        <v>13</v>
      </c>
      <c r="I2311" s="74" t="s">
        <v>14</v>
      </c>
      <c r="J2311" s="72" t="s">
        <v>15</v>
      </c>
      <c r="K2311" s="72" t="s">
        <v>10963</v>
      </c>
      <c r="L2311" s="72" t="s">
        <v>173</v>
      </c>
      <c r="M2311" s="72" t="s">
        <v>10964</v>
      </c>
      <c r="N2311" s="72">
        <v>5</v>
      </c>
      <c r="O2311" s="72">
        <v>45</v>
      </c>
      <c r="P2311" s="72">
        <v>30.2</v>
      </c>
      <c r="Q2311" s="72" t="s">
        <v>5021</v>
      </c>
      <c r="R2311" s="72">
        <v>5.7583888888888888</v>
      </c>
      <c r="S2311" s="72">
        <v>72</v>
      </c>
      <c r="T2311" s="75">
        <v>47</v>
      </c>
      <c r="U2311" s="75">
        <v>40.200000000000003</v>
      </c>
      <c r="V2311" s="75" t="s">
        <v>5022</v>
      </c>
      <c r="W2311" s="72">
        <v>-72.794499999999999</v>
      </c>
      <c r="X2311" s="76" t="s">
        <v>10949</v>
      </c>
      <c r="Y2311" s="72" t="s">
        <v>228</v>
      </c>
      <c r="Z2311" s="74" t="s">
        <v>18</v>
      </c>
      <c r="AA2311" s="70"/>
      <c r="AB2311" s="70"/>
    </row>
    <row r="2312" spans="1:28" ht="20.100000000000001" customHeight="1">
      <c r="A2312" s="72" t="s">
        <v>763</v>
      </c>
      <c r="B2312" s="72" t="s">
        <v>10883</v>
      </c>
      <c r="C2312" s="75">
        <f t="shared" si="36"/>
        <v>24030190</v>
      </c>
      <c r="D2312" s="75" t="e">
        <f>MATCH(C2312,estadored!$B$26:$B$322,0)</f>
        <v>#N/A</v>
      </c>
      <c r="E2312" s="73" t="s">
        <v>10884</v>
      </c>
      <c r="F2312" s="74" t="s">
        <v>5019</v>
      </c>
      <c r="G2312" s="74" t="s">
        <v>12</v>
      </c>
      <c r="H2312" s="74" t="s">
        <v>13</v>
      </c>
      <c r="I2312" s="74" t="s">
        <v>14</v>
      </c>
      <c r="J2312" s="72" t="s">
        <v>15</v>
      </c>
      <c r="K2312" s="72" t="s">
        <v>10885</v>
      </c>
      <c r="L2312" s="72" t="s">
        <v>173</v>
      </c>
      <c r="M2312" s="72" t="s">
        <v>10886</v>
      </c>
      <c r="N2312" s="72">
        <v>5</v>
      </c>
      <c r="O2312" s="72">
        <v>43</v>
      </c>
      <c r="P2312" s="72">
        <v>28.4</v>
      </c>
      <c r="Q2312" s="72" t="s">
        <v>5021</v>
      </c>
      <c r="R2312" s="72">
        <v>5.7245555555555558</v>
      </c>
      <c r="S2312" s="72">
        <v>72</v>
      </c>
      <c r="T2312" s="75">
        <v>50</v>
      </c>
      <c r="U2312" s="75">
        <v>52.3</v>
      </c>
      <c r="V2312" s="75" t="s">
        <v>5022</v>
      </c>
      <c r="W2312" s="75">
        <v>-72.847861111111101</v>
      </c>
      <c r="X2312" s="76" t="s">
        <v>10887</v>
      </c>
      <c r="Y2312" s="72" t="s">
        <v>10340</v>
      </c>
      <c r="Z2312" s="74" t="s">
        <v>18</v>
      </c>
      <c r="AA2312" s="70"/>
      <c r="AB2312" s="70"/>
    </row>
    <row r="2313" spans="1:28" ht="20.100000000000001" customHeight="1">
      <c r="A2313" s="72" t="s">
        <v>674</v>
      </c>
      <c r="B2313" s="72" t="s">
        <v>3497</v>
      </c>
      <c r="C2313" s="75">
        <f t="shared" si="36"/>
        <v>15065190</v>
      </c>
      <c r="D2313" s="75">
        <f>MATCH(C2313,estadored!$B$26:$B$322,0)</f>
        <v>127</v>
      </c>
      <c r="E2313" s="73" t="s">
        <v>694</v>
      </c>
      <c r="F2313" s="74" t="s">
        <v>38</v>
      </c>
      <c r="G2313" s="74" t="s">
        <v>12</v>
      </c>
      <c r="H2313" s="74" t="s">
        <v>64</v>
      </c>
      <c r="I2313" s="74" t="s">
        <v>14</v>
      </c>
      <c r="J2313" s="72" t="s">
        <v>15</v>
      </c>
      <c r="K2313" s="72" t="s">
        <v>695</v>
      </c>
      <c r="L2313" s="72" t="s">
        <v>678</v>
      </c>
      <c r="M2313" s="72" t="s">
        <v>679</v>
      </c>
      <c r="N2313" s="72">
        <v>11</v>
      </c>
      <c r="O2313" s="72">
        <v>13</v>
      </c>
      <c r="P2313" s="72">
        <v>36.4</v>
      </c>
      <c r="Q2313" s="72" t="s">
        <v>5021</v>
      </c>
      <c r="R2313" s="72">
        <v>11.226777777777778</v>
      </c>
      <c r="S2313" s="72">
        <v>72</v>
      </c>
      <c r="T2313" s="75">
        <v>49</v>
      </c>
      <c r="U2313" s="75">
        <v>14.3</v>
      </c>
      <c r="V2313" s="75" t="s">
        <v>5022</v>
      </c>
      <c r="W2313" s="75">
        <v>-72.82063888888888</v>
      </c>
      <c r="X2313" s="76" t="s">
        <v>180</v>
      </c>
      <c r="Y2313" s="72" t="s">
        <v>696</v>
      </c>
      <c r="Z2313" s="74" t="s">
        <v>18</v>
      </c>
      <c r="AA2313" s="70"/>
      <c r="AB2313" s="70"/>
    </row>
    <row r="2314" spans="1:28" ht="20.100000000000001" customHeight="1">
      <c r="A2314" s="72" t="s">
        <v>763</v>
      </c>
      <c r="B2314" s="72" t="s">
        <v>10717</v>
      </c>
      <c r="C2314" s="75">
        <f t="shared" si="36"/>
        <v>24010710</v>
      </c>
      <c r="D2314" s="75" t="e">
        <f>MATCH(C2314,estadored!$B$26:$B$322,0)</f>
        <v>#N/A</v>
      </c>
      <c r="E2314" s="73" t="s">
        <v>10718</v>
      </c>
      <c r="F2314" s="74" t="s">
        <v>5019</v>
      </c>
      <c r="G2314" s="74" t="s">
        <v>12</v>
      </c>
      <c r="H2314" s="74" t="s">
        <v>13</v>
      </c>
      <c r="I2314" s="74" t="s">
        <v>14</v>
      </c>
      <c r="J2314" s="72" t="s">
        <v>15</v>
      </c>
      <c r="K2314" s="72" t="s">
        <v>10719</v>
      </c>
      <c r="L2314" s="72" t="s">
        <v>173</v>
      </c>
      <c r="M2314" s="72" t="s">
        <v>10720</v>
      </c>
      <c r="N2314" s="72">
        <v>5</v>
      </c>
      <c r="O2314" s="72">
        <v>51</v>
      </c>
      <c r="P2314" s="72">
        <v>7.8</v>
      </c>
      <c r="Q2314" s="72" t="s">
        <v>5021</v>
      </c>
      <c r="R2314" s="72">
        <v>5.8521666666666663</v>
      </c>
      <c r="S2314" s="72">
        <v>73</v>
      </c>
      <c r="T2314" s="75">
        <v>34</v>
      </c>
      <c r="U2314" s="75">
        <v>35.1</v>
      </c>
      <c r="V2314" s="75" t="s">
        <v>5022</v>
      </c>
      <c r="W2314" s="75">
        <v>-73.57641666666666</v>
      </c>
      <c r="X2314" s="76" t="s">
        <v>10721</v>
      </c>
      <c r="Y2314" s="72" t="s">
        <v>181</v>
      </c>
      <c r="Z2314" s="74" t="s">
        <v>18</v>
      </c>
      <c r="AA2314" s="70"/>
      <c r="AB2314" s="70"/>
    </row>
    <row r="2315" spans="1:28" ht="20.100000000000001" customHeight="1">
      <c r="A2315" s="72" t="s">
        <v>763</v>
      </c>
      <c r="B2315" s="72" t="s">
        <v>10782</v>
      </c>
      <c r="C2315" s="75">
        <f t="shared" si="36"/>
        <v>24017600</v>
      </c>
      <c r="D2315" s="75" t="e">
        <f>MATCH(C2315,estadored!$B$26:$B$322,0)</f>
        <v>#N/A</v>
      </c>
      <c r="E2315" s="73" t="s">
        <v>10783</v>
      </c>
      <c r="F2315" s="74" t="s">
        <v>5019</v>
      </c>
      <c r="G2315" s="74" t="s">
        <v>19</v>
      </c>
      <c r="H2315" s="74" t="s">
        <v>31</v>
      </c>
      <c r="I2315" s="74" t="s">
        <v>14</v>
      </c>
      <c r="J2315" s="72" t="s">
        <v>15</v>
      </c>
      <c r="K2315" s="72" t="s">
        <v>10719</v>
      </c>
      <c r="L2315" s="72" t="s">
        <v>173</v>
      </c>
      <c r="M2315" s="72" t="s">
        <v>10720</v>
      </c>
      <c r="N2315" s="72">
        <v>5</v>
      </c>
      <c r="O2315" s="72">
        <v>52</v>
      </c>
      <c r="P2315" s="72">
        <v>41.3</v>
      </c>
      <c r="Q2315" s="72" t="s">
        <v>5021</v>
      </c>
      <c r="R2315" s="72">
        <v>5.8781388888888895</v>
      </c>
      <c r="S2315" s="72">
        <v>73</v>
      </c>
      <c r="T2315" s="75">
        <v>34</v>
      </c>
      <c r="U2315" s="75">
        <v>12.9</v>
      </c>
      <c r="V2315" s="75" t="s">
        <v>5022</v>
      </c>
      <c r="W2315" s="75">
        <v>-73.570250000000001</v>
      </c>
      <c r="X2315" s="76" t="s">
        <v>8714</v>
      </c>
      <c r="Y2315" s="72" t="s">
        <v>181</v>
      </c>
      <c r="Z2315" s="74" t="s">
        <v>18</v>
      </c>
      <c r="AA2315" s="70"/>
      <c r="AB2315" s="70"/>
    </row>
    <row r="2316" spans="1:28" ht="20.100000000000001" customHeight="1">
      <c r="A2316" s="72" t="s">
        <v>892</v>
      </c>
      <c r="B2316" s="72" t="s">
        <v>12317</v>
      </c>
      <c r="C2316" s="75">
        <f t="shared" si="36"/>
        <v>53077060</v>
      </c>
      <c r="D2316" s="75" t="e">
        <f>MATCH(C2316,estadored!$B$26:$B$322,0)</f>
        <v>#N/A</v>
      </c>
      <c r="E2316" s="73" t="s">
        <v>1029</v>
      </c>
      <c r="F2316" s="74" t="s">
        <v>38</v>
      </c>
      <c r="G2316" s="74" t="s">
        <v>19</v>
      </c>
      <c r="H2316" s="74" t="s">
        <v>20</v>
      </c>
      <c r="I2316" s="74" t="s">
        <v>14</v>
      </c>
      <c r="J2316" s="72" t="s">
        <v>15</v>
      </c>
      <c r="K2316" s="72" t="s">
        <v>1028</v>
      </c>
      <c r="L2316" s="72" t="s">
        <v>174</v>
      </c>
      <c r="M2316" s="72" t="s">
        <v>1022</v>
      </c>
      <c r="N2316" s="72">
        <v>2</v>
      </c>
      <c r="O2316" s="72">
        <v>55</v>
      </c>
      <c r="P2316" s="72">
        <v>12.2</v>
      </c>
      <c r="Q2316" s="72" t="s">
        <v>5021</v>
      </c>
      <c r="R2316" s="72">
        <v>2.9200555555555554</v>
      </c>
      <c r="S2316" s="72">
        <v>77</v>
      </c>
      <c r="T2316" s="75">
        <v>13</v>
      </c>
      <c r="U2316" s="75">
        <v>25.3</v>
      </c>
      <c r="V2316" s="75" t="s">
        <v>5022</v>
      </c>
      <c r="W2316" s="75">
        <v>-77.223694444444448</v>
      </c>
      <c r="X2316" s="76" t="s">
        <v>17</v>
      </c>
      <c r="Y2316" s="72" t="s">
        <v>422</v>
      </c>
      <c r="Z2316" s="74" t="s">
        <v>18</v>
      </c>
      <c r="AA2316" s="70"/>
      <c r="AB2316" s="70"/>
    </row>
    <row r="2317" spans="1:28" ht="20.100000000000001" customHeight="1">
      <c r="A2317" s="72" t="s">
        <v>564</v>
      </c>
      <c r="B2317" s="72" t="s">
        <v>9459</v>
      </c>
      <c r="C2317" s="75">
        <f t="shared" si="36"/>
        <v>44045030</v>
      </c>
      <c r="D2317" s="75" t="e">
        <f>MATCH(C2317,estadored!$B$26:$B$322,0)</f>
        <v>#N/A</v>
      </c>
      <c r="E2317" s="73" t="s">
        <v>9460</v>
      </c>
      <c r="F2317" s="74" t="s">
        <v>5019</v>
      </c>
      <c r="G2317" s="74" t="s">
        <v>12</v>
      </c>
      <c r="H2317" s="74" t="s">
        <v>26</v>
      </c>
      <c r="I2317" s="74" t="s">
        <v>14</v>
      </c>
      <c r="J2317" s="72" t="s">
        <v>15</v>
      </c>
      <c r="K2317" s="72" t="s">
        <v>5678</v>
      </c>
      <c r="L2317" s="72" t="s">
        <v>646</v>
      </c>
      <c r="M2317" s="72" t="s">
        <v>9453</v>
      </c>
      <c r="N2317" s="72">
        <v>1</v>
      </c>
      <c r="O2317" s="72">
        <v>18</v>
      </c>
      <c r="P2317" s="72">
        <v>12.1</v>
      </c>
      <c r="Q2317" s="72" t="s">
        <v>5021</v>
      </c>
      <c r="R2317" s="72">
        <v>1.3033611111111112</v>
      </c>
      <c r="S2317" s="72">
        <v>75</v>
      </c>
      <c r="T2317" s="75">
        <v>48</v>
      </c>
      <c r="U2317" s="75">
        <v>27.8</v>
      </c>
      <c r="V2317" s="75" t="s">
        <v>5022</v>
      </c>
      <c r="W2317" s="75">
        <v>-75.807722222222225</v>
      </c>
      <c r="X2317" s="76" t="s">
        <v>75</v>
      </c>
      <c r="Y2317" s="72" t="s">
        <v>9458</v>
      </c>
      <c r="Z2317" s="74" t="s">
        <v>18</v>
      </c>
      <c r="AA2317" s="70"/>
      <c r="AB2317" s="70"/>
    </row>
    <row r="2318" spans="1:28" ht="20.100000000000001" customHeight="1">
      <c r="A2318" s="72" t="s">
        <v>564</v>
      </c>
      <c r="B2318" s="72" t="s">
        <v>9506</v>
      </c>
      <c r="C2318" s="75">
        <f t="shared" si="36"/>
        <v>44137070</v>
      </c>
      <c r="D2318" s="75" t="e">
        <f>MATCH(C2318,estadored!$B$26:$B$322,0)</f>
        <v>#N/A</v>
      </c>
      <c r="E2318" s="73" t="s">
        <v>9507</v>
      </c>
      <c r="F2318" s="74" t="s">
        <v>5019</v>
      </c>
      <c r="G2318" s="74" t="s">
        <v>19</v>
      </c>
      <c r="H2318" s="74" t="s">
        <v>20</v>
      </c>
      <c r="I2318" s="74" t="s">
        <v>14</v>
      </c>
      <c r="J2318" s="72" t="s">
        <v>15</v>
      </c>
      <c r="K2318" s="72" t="s">
        <v>658</v>
      </c>
      <c r="L2318" s="72" t="s">
        <v>662</v>
      </c>
      <c r="M2318" s="72" t="s">
        <v>663</v>
      </c>
      <c r="N2318" s="72">
        <v>0</v>
      </c>
      <c r="O2318" s="72">
        <v>41</v>
      </c>
      <c r="P2318" s="72">
        <v>50.3</v>
      </c>
      <c r="Q2318" s="72" t="s">
        <v>9401</v>
      </c>
      <c r="R2318" s="72">
        <v>-0.69730555555555562</v>
      </c>
      <c r="S2318" s="72">
        <v>72</v>
      </c>
      <c r="T2318" s="75">
        <v>32</v>
      </c>
      <c r="U2318" s="75">
        <v>49.8</v>
      </c>
      <c r="V2318" s="75" t="s">
        <v>5022</v>
      </c>
      <c r="W2318" s="75">
        <v>-72.547166666666669</v>
      </c>
      <c r="X2318" s="76" t="s">
        <v>3376</v>
      </c>
      <c r="Y2318" s="72" t="s">
        <v>120</v>
      </c>
      <c r="Z2318" s="74" t="s">
        <v>18</v>
      </c>
      <c r="AA2318" s="70"/>
      <c r="AB2318" s="70"/>
    </row>
    <row r="2319" spans="1:28" ht="20.100000000000001" customHeight="1">
      <c r="A2319" s="72" t="s">
        <v>564</v>
      </c>
      <c r="B2319" s="72" t="s">
        <v>9488</v>
      </c>
      <c r="C2319" s="75">
        <f t="shared" si="36"/>
        <v>44130070</v>
      </c>
      <c r="D2319" s="75" t="e">
        <f>MATCH(C2319,estadored!$B$26:$B$322,0)</f>
        <v>#N/A</v>
      </c>
      <c r="E2319" s="73" t="s">
        <v>9489</v>
      </c>
      <c r="F2319" s="74" t="s">
        <v>5019</v>
      </c>
      <c r="G2319" s="74" t="s">
        <v>12</v>
      </c>
      <c r="H2319" s="74" t="s">
        <v>13</v>
      </c>
      <c r="I2319" s="74" t="s">
        <v>14</v>
      </c>
      <c r="J2319" s="72" t="s">
        <v>15</v>
      </c>
      <c r="K2319" s="72" t="s">
        <v>658</v>
      </c>
      <c r="L2319" s="72" t="s">
        <v>662</v>
      </c>
      <c r="M2319" s="72" t="s">
        <v>663</v>
      </c>
      <c r="N2319" s="72">
        <v>0</v>
      </c>
      <c r="O2319" s="72">
        <v>41</v>
      </c>
      <c r="P2319" s="72">
        <v>50.3</v>
      </c>
      <c r="Q2319" s="72" t="s">
        <v>9401</v>
      </c>
      <c r="R2319" s="72">
        <v>-0.69730555555555562</v>
      </c>
      <c r="S2319" s="72">
        <v>72</v>
      </c>
      <c r="T2319" s="75">
        <v>32</v>
      </c>
      <c r="U2319" s="75">
        <v>49.8</v>
      </c>
      <c r="V2319" s="75" t="s">
        <v>5022</v>
      </c>
      <c r="W2319" s="75">
        <v>-72.547166666666669</v>
      </c>
      <c r="X2319" s="76" t="s">
        <v>3376</v>
      </c>
      <c r="Y2319" s="72" t="s">
        <v>120</v>
      </c>
      <c r="Z2319" s="74" t="s">
        <v>18</v>
      </c>
      <c r="AA2319" s="70"/>
      <c r="AB2319" s="70"/>
    </row>
    <row r="2320" spans="1:28" ht="20.100000000000001" customHeight="1">
      <c r="A2320" s="72" t="s">
        <v>892</v>
      </c>
      <c r="B2320" s="72" t="s">
        <v>11798</v>
      </c>
      <c r="C2320" s="75">
        <f t="shared" si="36"/>
        <v>47015080</v>
      </c>
      <c r="D2320" s="75" t="e">
        <f>MATCH(C2320,estadored!$B$26:$B$322,0)</f>
        <v>#N/A</v>
      </c>
      <c r="E2320" s="73" t="s">
        <v>11799</v>
      </c>
      <c r="F2320" s="74" t="s">
        <v>5019</v>
      </c>
      <c r="G2320" s="74" t="s">
        <v>12</v>
      </c>
      <c r="H2320" s="74" t="s">
        <v>26</v>
      </c>
      <c r="I2320" s="74" t="s">
        <v>14</v>
      </c>
      <c r="J2320" s="72" t="s">
        <v>15</v>
      </c>
      <c r="K2320" s="72" t="s">
        <v>70</v>
      </c>
      <c r="L2320" s="72" t="s">
        <v>908</v>
      </c>
      <c r="M2320" s="72" t="s">
        <v>911</v>
      </c>
      <c r="N2320" s="72">
        <v>0</v>
      </c>
      <c r="O2320" s="72">
        <v>48</v>
      </c>
      <c r="P2320" s="72">
        <v>17.7</v>
      </c>
      <c r="Q2320" s="72" t="s">
        <v>5021</v>
      </c>
      <c r="R2320" s="72">
        <v>0.80491666666666672</v>
      </c>
      <c r="S2320" s="72">
        <v>77</v>
      </c>
      <c r="T2320" s="75">
        <v>18</v>
      </c>
      <c r="U2320" s="75">
        <v>13</v>
      </c>
      <c r="V2320" s="75" t="s">
        <v>5022</v>
      </c>
      <c r="W2320" s="75">
        <v>-77.30361111111111</v>
      </c>
      <c r="X2320" s="76" t="s">
        <v>11800</v>
      </c>
      <c r="Y2320" s="72" t="s">
        <v>7834</v>
      </c>
      <c r="Z2320" s="74" t="s">
        <v>18</v>
      </c>
      <c r="AA2320" s="70"/>
      <c r="AB2320" s="70"/>
    </row>
    <row r="2321" spans="1:28" ht="20.100000000000001" customHeight="1">
      <c r="A2321" s="72" t="s">
        <v>892</v>
      </c>
      <c r="B2321" s="72" t="s">
        <v>11831</v>
      </c>
      <c r="C2321" s="75">
        <f t="shared" si="36"/>
        <v>47017110</v>
      </c>
      <c r="D2321" s="75" t="e">
        <f>MATCH(C2321,estadored!$B$26:$B$322,0)</f>
        <v>#N/A</v>
      </c>
      <c r="E2321" s="73" t="s">
        <v>11832</v>
      </c>
      <c r="F2321" s="74" t="s">
        <v>5019</v>
      </c>
      <c r="G2321" s="74" t="s">
        <v>19</v>
      </c>
      <c r="H2321" s="74" t="s">
        <v>31</v>
      </c>
      <c r="I2321" s="74" t="s">
        <v>14</v>
      </c>
      <c r="J2321" s="72" t="s">
        <v>15</v>
      </c>
      <c r="K2321" s="72" t="s">
        <v>70</v>
      </c>
      <c r="L2321" s="72" t="s">
        <v>908</v>
      </c>
      <c r="M2321" s="72" t="s">
        <v>911</v>
      </c>
      <c r="N2321" s="72">
        <v>0</v>
      </c>
      <c r="O2321" s="72">
        <v>48</v>
      </c>
      <c r="P2321" s="72">
        <v>28</v>
      </c>
      <c r="Q2321" s="72" t="s">
        <v>5021</v>
      </c>
      <c r="R2321" s="72">
        <v>0.80777777777777782</v>
      </c>
      <c r="S2321" s="72">
        <v>77</v>
      </c>
      <c r="T2321" s="75">
        <v>18</v>
      </c>
      <c r="U2321" s="75">
        <v>25</v>
      </c>
      <c r="V2321" s="75" t="s">
        <v>5022</v>
      </c>
      <c r="W2321" s="75">
        <v>-77.30694444444444</v>
      </c>
      <c r="X2321" s="76" t="s">
        <v>5990</v>
      </c>
      <c r="Y2321" s="72" t="s">
        <v>5983</v>
      </c>
      <c r="Z2321" s="74" t="s">
        <v>18</v>
      </c>
      <c r="AA2321" s="70"/>
      <c r="AB2321" s="70"/>
    </row>
    <row r="2322" spans="1:28" ht="20.100000000000001" customHeight="1">
      <c r="A2322" s="72" t="s">
        <v>11</v>
      </c>
      <c r="B2322" s="72" t="s">
        <v>6290</v>
      </c>
      <c r="C2322" s="75">
        <f t="shared" si="36"/>
        <v>27010960</v>
      </c>
      <c r="D2322" s="75" t="e">
        <f>MATCH(C2322,estadored!$B$26:$B$322,0)</f>
        <v>#N/A</v>
      </c>
      <c r="E2322" s="73" t="s">
        <v>6291</v>
      </c>
      <c r="F2322" s="74" t="s">
        <v>5019</v>
      </c>
      <c r="G2322" s="74" t="s">
        <v>12</v>
      </c>
      <c r="H2322" s="74" t="s">
        <v>13</v>
      </c>
      <c r="I2322" s="74" t="s">
        <v>14</v>
      </c>
      <c r="J2322" s="72" t="s">
        <v>15</v>
      </c>
      <c r="K2322" s="72" t="s">
        <v>6245</v>
      </c>
      <c r="L2322" s="72" t="s">
        <v>27</v>
      </c>
      <c r="M2322" s="72" t="s">
        <v>6273</v>
      </c>
      <c r="N2322" s="72">
        <v>6</v>
      </c>
      <c r="O2322" s="72">
        <v>53</v>
      </c>
      <c r="P2322" s="72">
        <v>55</v>
      </c>
      <c r="Q2322" s="72" t="s">
        <v>5021</v>
      </c>
      <c r="R2322" s="72">
        <v>6.8986111111111104</v>
      </c>
      <c r="S2322" s="72">
        <v>74</v>
      </c>
      <c r="T2322" s="75">
        <v>54</v>
      </c>
      <c r="U2322" s="75">
        <v>7.7</v>
      </c>
      <c r="V2322" s="75" t="s">
        <v>5022</v>
      </c>
      <c r="W2322" s="75">
        <v>-74.902138888888899</v>
      </c>
      <c r="X2322" s="76" t="s">
        <v>6292</v>
      </c>
      <c r="Y2322" s="72" t="s">
        <v>5886</v>
      </c>
      <c r="Z2322" s="74" t="s">
        <v>18</v>
      </c>
      <c r="AA2322" s="70"/>
      <c r="AB2322" s="70"/>
    </row>
    <row r="2323" spans="1:28" ht="20.100000000000001" customHeight="1">
      <c r="A2323" s="72" t="s">
        <v>564</v>
      </c>
      <c r="B2323" s="72" t="s">
        <v>9482</v>
      </c>
      <c r="C2323" s="75">
        <f t="shared" si="36"/>
        <v>44130040</v>
      </c>
      <c r="D2323" s="75" t="e">
        <f>MATCH(C2323,estadored!$B$26:$B$322,0)</f>
        <v>#N/A</v>
      </c>
      <c r="E2323" s="73" t="s">
        <v>9483</v>
      </c>
      <c r="F2323" s="74" t="s">
        <v>5019</v>
      </c>
      <c r="G2323" s="74" t="s">
        <v>12</v>
      </c>
      <c r="H2323" s="74" t="s">
        <v>13</v>
      </c>
      <c r="I2323" s="74" t="s">
        <v>24</v>
      </c>
      <c r="J2323" s="72" t="s">
        <v>15</v>
      </c>
      <c r="K2323" s="72" t="s">
        <v>658</v>
      </c>
      <c r="L2323" s="72" t="s">
        <v>662</v>
      </c>
      <c r="M2323" s="72" t="s">
        <v>9480</v>
      </c>
      <c r="N2323" s="72">
        <v>0</v>
      </c>
      <c r="O2323" s="72">
        <v>37</v>
      </c>
      <c r="P2323" s="72">
        <v>42</v>
      </c>
      <c r="Q2323" s="72" t="s">
        <v>9401</v>
      </c>
      <c r="R2323" s="72">
        <v>-0.62833333333333341</v>
      </c>
      <c r="S2323" s="72">
        <v>73</v>
      </c>
      <c r="T2323" s="75">
        <v>11</v>
      </c>
      <c r="U2323" s="75">
        <v>33.200000000000003</v>
      </c>
      <c r="V2323" s="75" t="s">
        <v>5022</v>
      </c>
      <c r="W2323" s="75">
        <v>-73.192555555555558</v>
      </c>
      <c r="X2323" s="76" t="s">
        <v>5473</v>
      </c>
      <c r="Y2323" s="72" t="s">
        <v>120</v>
      </c>
      <c r="Z2323" s="74" t="s">
        <v>121</v>
      </c>
      <c r="AA2323" s="70"/>
      <c r="AB2323" s="70"/>
    </row>
    <row r="2324" spans="1:28" ht="20.100000000000001" customHeight="1">
      <c r="A2324" s="72" t="s">
        <v>564</v>
      </c>
      <c r="B2324" s="72" t="s">
        <v>9500</v>
      </c>
      <c r="C2324" s="75">
        <f t="shared" si="36"/>
        <v>44137040</v>
      </c>
      <c r="D2324" s="75" t="e">
        <f>MATCH(C2324,estadored!$B$26:$B$322,0)</f>
        <v>#N/A</v>
      </c>
      <c r="E2324" s="73" t="s">
        <v>9501</v>
      </c>
      <c r="F2324" s="74" t="s">
        <v>5019</v>
      </c>
      <c r="G2324" s="74" t="s">
        <v>19</v>
      </c>
      <c r="H2324" s="74" t="s">
        <v>20</v>
      </c>
      <c r="I2324" s="74" t="s">
        <v>24</v>
      </c>
      <c r="J2324" s="72" t="s">
        <v>15</v>
      </c>
      <c r="K2324" s="72" t="s">
        <v>658</v>
      </c>
      <c r="L2324" s="72" t="s">
        <v>662</v>
      </c>
      <c r="M2324" s="72" t="s">
        <v>9480</v>
      </c>
      <c r="N2324" s="72">
        <v>0</v>
      </c>
      <c r="O2324" s="72">
        <v>37</v>
      </c>
      <c r="P2324" s="72">
        <v>42</v>
      </c>
      <c r="Q2324" s="72" t="s">
        <v>9401</v>
      </c>
      <c r="R2324" s="72">
        <v>-0.62833333333333341</v>
      </c>
      <c r="S2324" s="72">
        <v>73</v>
      </c>
      <c r="T2324" s="75">
        <v>11</v>
      </c>
      <c r="U2324" s="75">
        <v>33.200000000000003</v>
      </c>
      <c r="V2324" s="75" t="s">
        <v>5022</v>
      </c>
      <c r="W2324" s="75">
        <v>-73.192555555555558</v>
      </c>
      <c r="X2324" s="76" t="s">
        <v>5473</v>
      </c>
      <c r="Y2324" s="72" t="s">
        <v>120</v>
      </c>
      <c r="Z2324" s="74" t="s">
        <v>121</v>
      </c>
      <c r="AA2324" s="70"/>
      <c r="AB2324" s="70"/>
    </row>
    <row r="2325" spans="1:28" ht="20.100000000000001" customHeight="1">
      <c r="A2325" s="72" t="s">
        <v>1371</v>
      </c>
      <c r="B2325" s="72" t="s">
        <v>15683</v>
      </c>
      <c r="C2325" s="75">
        <f t="shared" si="36"/>
        <v>17020010</v>
      </c>
      <c r="D2325" s="75" t="e">
        <f>MATCH(C2325,estadored!$B$26:$B$322,0)</f>
        <v>#N/A</v>
      </c>
      <c r="E2325" s="73" t="s">
        <v>15684</v>
      </c>
      <c r="F2325" s="74" t="s">
        <v>5019</v>
      </c>
      <c r="G2325" s="74" t="s">
        <v>12</v>
      </c>
      <c r="H2325" s="74" t="s">
        <v>13</v>
      </c>
      <c r="I2325" s="74" t="s">
        <v>24</v>
      </c>
      <c r="J2325" s="72" t="s">
        <v>15</v>
      </c>
      <c r="K2325" s="72" t="s">
        <v>92</v>
      </c>
      <c r="L2325" s="72" t="s">
        <v>1372</v>
      </c>
      <c r="M2325" s="72" t="s">
        <v>15685</v>
      </c>
      <c r="N2325" s="72">
        <v>13</v>
      </c>
      <c r="O2325" s="72">
        <v>22</v>
      </c>
      <c r="P2325" s="72">
        <v>0</v>
      </c>
      <c r="Q2325" s="72" t="s">
        <v>5021</v>
      </c>
      <c r="R2325" s="72">
        <v>13.366666666666667</v>
      </c>
      <c r="S2325" s="72">
        <v>81</v>
      </c>
      <c r="T2325" s="75">
        <v>22</v>
      </c>
      <c r="U2325" s="75">
        <v>0</v>
      </c>
      <c r="V2325" s="75" t="s">
        <v>5022</v>
      </c>
      <c r="W2325" s="75">
        <v>-81.36666666666666</v>
      </c>
      <c r="X2325" s="76" t="s">
        <v>77</v>
      </c>
      <c r="Y2325" s="72" t="s">
        <v>216</v>
      </c>
      <c r="Z2325" s="74" t="s">
        <v>6227</v>
      </c>
      <c r="AA2325" s="70"/>
      <c r="AB2325" s="70"/>
    </row>
    <row r="2326" spans="1:28" ht="20.100000000000001" customHeight="1">
      <c r="A2326" s="72" t="s">
        <v>1137</v>
      </c>
      <c r="B2326" s="72" t="s">
        <v>14421</v>
      </c>
      <c r="C2326" s="75">
        <f t="shared" si="36"/>
        <v>26127120</v>
      </c>
      <c r="D2326" s="75" t="e">
        <f>MATCH(C2326,estadored!$B$26:$B$322,0)</f>
        <v>#N/A</v>
      </c>
      <c r="E2326" s="73" t="s">
        <v>14422</v>
      </c>
      <c r="F2326" s="74" t="s">
        <v>5019</v>
      </c>
      <c r="G2326" s="74" t="s">
        <v>19</v>
      </c>
      <c r="H2326" s="74" t="s">
        <v>20</v>
      </c>
      <c r="I2326" s="74" t="s">
        <v>24</v>
      </c>
      <c r="J2326" s="72" t="s">
        <v>15</v>
      </c>
      <c r="K2326" s="72" t="s">
        <v>14372</v>
      </c>
      <c r="L2326" s="72" t="s">
        <v>1212</v>
      </c>
      <c r="M2326" s="72" t="s">
        <v>150</v>
      </c>
      <c r="N2326" s="72">
        <v>4</v>
      </c>
      <c r="O2326" s="72">
        <v>44</v>
      </c>
      <c r="P2326" s="72">
        <v>0</v>
      </c>
      <c r="Q2326" s="72" t="s">
        <v>5021</v>
      </c>
      <c r="R2326" s="72">
        <v>4.7333333333333334</v>
      </c>
      <c r="S2326" s="72">
        <v>75</v>
      </c>
      <c r="T2326" s="75">
        <v>50</v>
      </c>
      <c r="U2326" s="75">
        <v>0</v>
      </c>
      <c r="V2326" s="75" t="s">
        <v>5022</v>
      </c>
      <c r="W2326" s="75">
        <v>-75.833333333333329</v>
      </c>
      <c r="X2326" s="76" t="s">
        <v>158</v>
      </c>
      <c r="Y2326" s="72" t="s">
        <v>5983</v>
      </c>
      <c r="Z2326" s="74" t="s">
        <v>5232</v>
      </c>
      <c r="AA2326" s="70"/>
      <c r="AB2326" s="70"/>
    </row>
    <row r="2327" spans="1:28" ht="20.100000000000001" customHeight="1">
      <c r="A2327" s="72" t="s">
        <v>11</v>
      </c>
      <c r="B2327" s="72" t="s">
        <v>6281</v>
      </c>
      <c r="C2327" s="75">
        <f t="shared" si="36"/>
        <v>27010880</v>
      </c>
      <c r="D2327" s="75" t="e">
        <f>MATCH(C2327,estadored!$B$26:$B$322,0)</f>
        <v>#N/A</v>
      </c>
      <c r="E2327" s="73" t="s">
        <v>6282</v>
      </c>
      <c r="F2327" s="74" t="s">
        <v>5019</v>
      </c>
      <c r="G2327" s="74" t="s">
        <v>12</v>
      </c>
      <c r="H2327" s="74" t="s">
        <v>13</v>
      </c>
      <c r="I2327" s="74" t="s">
        <v>14</v>
      </c>
      <c r="J2327" s="72" t="s">
        <v>15</v>
      </c>
      <c r="K2327" s="72" t="s">
        <v>6283</v>
      </c>
      <c r="L2327" s="72" t="s">
        <v>27</v>
      </c>
      <c r="M2327" s="72" t="s">
        <v>265</v>
      </c>
      <c r="N2327" s="72">
        <v>6</v>
      </c>
      <c r="O2327" s="72">
        <v>42</v>
      </c>
      <c r="P2327" s="72">
        <v>10.3</v>
      </c>
      <c r="Q2327" s="72" t="s">
        <v>5021</v>
      </c>
      <c r="R2327" s="72">
        <v>6.7028611111111109</v>
      </c>
      <c r="S2327" s="72">
        <v>75</v>
      </c>
      <c r="T2327" s="75">
        <v>23</v>
      </c>
      <c r="U2327" s="75">
        <v>32</v>
      </c>
      <c r="V2327" s="75" t="s">
        <v>5022</v>
      </c>
      <c r="W2327" s="75">
        <v>-75.39222222222223</v>
      </c>
      <c r="X2327" s="76" t="s">
        <v>6284</v>
      </c>
      <c r="Y2327" s="72" t="s">
        <v>5149</v>
      </c>
      <c r="Z2327" s="74" t="s">
        <v>18</v>
      </c>
      <c r="AA2327" s="70"/>
      <c r="AB2327" s="70"/>
    </row>
    <row r="2328" spans="1:28" ht="20.100000000000001" customHeight="1">
      <c r="A2328" s="72" t="s">
        <v>11</v>
      </c>
      <c r="B2328" s="72" t="s">
        <v>5906</v>
      </c>
      <c r="C2328" s="75">
        <f t="shared" si="36"/>
        <v>26180200</v>
      </c>
      <c r="D2328" s="75" t="e">
        <f>MATCH(C2328,estadored!$B$26:$B$322,0)</f>
        <v>#N/A</v>
      </c>
      <c r="E2328" s="73" t="s">
        <v>5907</v>
      </c>
      <c r="F2328" s="74" t="s">
        <v>5019</v>
      </c>
      <c r="G2328" s="74" t="s">
        <v>12</v>
      </c>
      <c r="H2328" s="74" t="s">
        <v>13</v>
      </c>
      <c r="I2328" s="74" t="s">
        <v>14</v>
      </c>
      <c r="J2328" s="72" t="s">
        <v>15</v>
      </c>
      <c r="K2328" s="72" t="s">
        <v>5113</v>
      </c>
      <c r="L2328" s="72" t="s">
        <v>27</v>
      </c>
      <c r="M2328" s="72" t="s">
        <v>5908</v>
      </c>
      <c r="N2328" s="72">
        <v>5</v>
      </c>
      <c r="O2328" s="72">
        <v>57</v>
      </c>
      <c r="P2328" s="72">
        <v>3</v>
      </c>
      <c r="Q2328" s="72" t="s">
        <v>5021</v>
      </c>
      <c r="R2328" s="72">
        <v>5.9508333333333336</v>
      </c>
      <c r="S2328" s="72">
        <v>75</v>
      </c>
      <c r="T2328" s="75">
        <v>32</v>
      </c>
      <c r="U2328" s="75">
        <v>12.6</v>
      </c>
      <c r="V2328" s="75" t="s">
        <v>5022</v>
      </c>
      <c r="W2328" s="75">
        <v>-75.536833333333334</v>
      </c>
      <c r="X2328" s="76" t="s">
        <v>201</v>
      </c>
      <c r="Y2328" s="72" t="s">
        <v>5149</v>
      </c>
      <c r="Z2328" s="74" t="s">
        <v>18</v>
      </c>
      <c r="AA2328" s="70"/>
      <c r="AB2328" s="70"/>
    </row>
    <row r="2329" spans="1:28" ht="20.100000000000001" customHeight="1">
      <c r="A2329" s="72" t="s">
        <v>303</v>
      </c>
      <c r="B2329" s="72" t="s">
        <v>7842</v>
      </c>
      <c r="C2329" s="75">
        <f t="shared" si="36"/>
        <v>29040020</v>
      </c>
      <c r="D2329" s="75" t="e">
        <f>MATCH(C2329,estadored!$B$26:$B$322,0)</f>
        <v>#N/A</v>
      </c>
      <c r="E2329" s="73" t="s">
        <v>7843</v>
      </c>
      <c r="F2329" s="74" t="s">
        <v>5019</v>
      </c>
      <c r="G2329" s="74" t="s">
        <v>12</v>
      </c>
      <c r="H2329" s="74" t="s">
        <v>13</v>
      </c>
      <c r="I2329" s="74" t="s">
        <v>14</v>
      </c>
      <c r="J2329" s="72" t="s">
        <v>15</v>
      </c>
      <c r="K2329" s="72" t="s">
        <v>160</v>
      </c>
      <c r="L2329" s="72" t="s">
        <v>307</v>
      </c>
      <c r="M2329" s="72" t="s">
        <v>7844</v>
      </c>
      <c r="N2329" s="72">
        <v>10</v>
      </c>
      <c r="O2329" s="72">
        <v>42</v>
      </c>
      <c r="P2329" s="72">
        <v>30.6</v>
      </c>
      <c r="Q2329" s="72" t="s">
        <v>5021</v>
      </c>
      <c r="R2329" s="72">
        <v>10.708499999999999</v>
      </c>
      <c r="S2329" s="72">
        <v>74</v>
      </c>
      <c r="T2329" s="75">
        <v>54</v>
      </c>
      <c r="U2329" s="75">
        <v>28.2</v>
      </c>
      <c r="V2329" s="75" t="s">
        <v>5022</v>
      </c>
      <c r="W2329" s="75">
        <v>-74.907833333333343</v>
      </c>
      <c r="X2329" s="76" t="s">
        <v>17</v>
      </c>
      <c r="Y2329" s="72" t="s">
        <v>6071</v>
      </c>
      <c r="Z2329" s="74" t="s">
        <v>18</v>
      </c>
      <c r="AA2329" s="70"/>
      <c r="AB2329" s="70"/>
    </row>
    <row r="2330" spans="1:28" ht="20.100000000000001" customHeight="1">
      <c r="A2330" s="72" t="s">
        <v>1031</v>
      </c>
      <c r="B2330" s="72" t="s">
        <v>12737</v>
      </c>
      <c r="C2330" s="75">
        <f t="shared" si="36"/>
        <v>16050260</v>
      </c>
      <c r="D2330" s="75" t="e">
        <f>MATCH(C2330,estadored!$B$26:$B$322,0)</f>
        <v>#N/A</v>
      </c>
      <c r="E2330" s="73" t="s">
        <v>12738</v>
      </c>
      <c r="F2330" s="74" t="s">
        <v>5019</v>
      </c>
      <c r="G2330" s="74" t="s">
        <v>12</v>
      </c>
      <c r="H2330" s="74" t="s">
        <v>13</v>
      </c>
      <c r="I2330" s="74" t="s">
        <v>24</v>
      </c>
      <c r="J2330" s="72" t="s">
        <v>15</v>
      </c>
      <c r="K2330" s="72" t="s">
        <v>1062</v>
      </c>
      <c r="L2330" s="72" t="s">
        <v>492</v>
      </c>
      <c r="M2330" s="72" t="s">
        <v>12642</v>
      </c>
      <c r="N2330" s="72">
        <v>8</v>
      </c>
      <c r="O2330" s="72">
        <v>11</v>
      </c>
      <c r="P2330" s="72">
        <v>54</v>
      </c>
      <c r="Q2330" s="72" t="s">
        <v>5021</v>
      </c>
      <c r="R2330" s="72">
        <v>8.1983333333333341</v>
      </c>
      <c r="S2330" s="72">
        <v>73</v>
      </c>
      <c r="T2330" s="75">
        <v>14</v>
      </c>
      <c r="U2330" s="75">
        <v>46</v>
      </c>
      <c r="V2330" s="75" t="s">
        <v>5022</v>
      </c>
      <c r="W2330" s="75">
        <v>-73.246111111111105</v>
      </c>
      <c r="X2330" s="76" t="s">
        <v>73</v>
      </c>
      <c r="Y2330" s="72" t="s">
        <v>7368</v>
      </c>
      <c r="Z2330" s="74" t="s">
        <v>12602</v>
      </c>
      <c r="AA2330" s="70"/>
      <c r="AB2330" s="70"/>
    </row>
    <row r="2331" spans="1:28" ht="20.100000000000001" customHeight="1">
      <c r="A2331" s="72" t="s">
        <v>564</v>
      </c>
      <c r="B2331" s="72" t="s">
        <v>8750</v>
      </c>
      <c r="C2331" s="75">
        <f t="shared" si="36"/>
        <v>21010210</v>
      </c>
      <c r="D2331" s="75" t="e">
        <f>MATCH(C2331,estadored!$B$26:$B$322,0)</f>
        <v>#N/A</v>
      </c>
      <c r="E2331" s="73" t="s">
        <v>8751</v>
      </c>
      <c r="F2331" s="74" t="s">
        <v>5019</v>
      </c>
      <c r="G2331" s="74" t="s">
        <v>12</v>
      </c>
      <c r="H2331" s="74" t="s">
        <v>13</v>
      </c>
      <c r="I2331" s="74" t="s">
        <v>14</v>
      </c>
      <c r="J2331" s="72" t="s">
        <v>15</v>
      </c>
      <c r="K2331" s="72" t="s">
        <v>565</v>
      </c>
      <c r="L2331" s="72" t="s">
        <v>566</v>
      </c>
      <c r="M2331" s="72" t="s">
        <v>567</v>
      </c>
      <c r="N2331" s="72">
        <v>1</v>
      </c>
      <c r="O2331" s="72">
        <v>42</v>
      </c>
      <c r="P2331" s="72">
        <v>49.7</v>
      </c>
      <c r="Q2331" s="72" t="s">
        <v>5021</v>
      </c>
      <c r="R2331" s="72">
        <v>1.7138055555555556</v>
      </c>
      <c r="S2331" s="72">
        <v>76</v>
      </c>
      <c r="T2331" s="75">
        <v>11</v>
      </c>
      <c r="U2331" s="75">
        <v>20.100000000000001</v>
      </c>
      <c r="V2331" s="75" t="s">
        <v>5022</v>
      </c>
      <c r="W2331" s="75">
        <v>-76.188916666666671</v>
      </c>
      <c r="X2331" s="76" t="s">
        <v>8752</v>
      </c>
      <c r="Y2331" s="72" t="s">
        <v>5983</v>
      </c>
      <c r="Z2331" s="74" t="s">
        <v>18</v>
      </c>
      <c r="AA2331" s="70"/>
      <c r="AB2331" s="70"/>
    </row>
    <row r="2332" spans="1:28" ht="20.100000000000001" customHeight="1">
      <c r="A2332" s="72" t="s">
        <v>11</v>
      </c>
      <c r="B2332" s="72" t="s">
        <v>5730</v>
      </c>
      <c r="C2332" s="75">
        <f t="shared" si="36"/>
        <v>25020450</v>
      </c>
      <c r="D2332" s="75" t="e">
        <f>MATCH(C2332,estadored!$B$26:$B$322,0)</f>
        <v>#N/A</v>
      </c>
      <c r="E2332" s="73" t="s">
        <v>5731</v>
      </c>
      <c r="F2332" s="74" t="s">
        <v>5019</v>
      </c>
      <c r="G2332" s="74" t="s">
        <v>12</v>
      </c>
      <c r="H2332" s="74" t="s">
        <v>13</v>
      </c>
      <c r="I2332" s="74" t="s">
        <v>24</v>
      </c>
      <c r="J2332" s="72" t="s">
        <v>15</v>
      </c>
      <c r="K2332" s="72" t="s">
        <v>5732</v>
      </c>
      <c r="L2332" s="72" t="s">
        <v>175</v>
      </c>
      <c r="M2332" s="72" t="s">
        <v>5733</v>
      </c>
      <c r="N2332" s="72">
        <v>8</v>
      </c>
      <c r="O2332" s="72">
        <v>18</v>
      </c>
      <c r="P2332" s="72">
        <v>0</v>
      </c>
      <c r="Q2332" s="72" t="s">
        <v>5021</v>
      </c>
      <c r="R2332" s="72">
        <v>8.3000000000000007</v>
      </c>
      <c r="S2332" s="72">
        <v>74</v>
      </c>
      <c r="T2332" s="75">
        <v>26</v>
      </c>
      <c r="U2332" s="75">
        <v>0</v>
      </c>
      <c r="V2332" s="75" t="s">
        <v>5022</v>
      </c>
      <c r="W2332" s="75">
        <v>-74.433333333333337</v>
      </c>
      <c r="X2332" s="76" t="s">
        <v>119</v>
      </c>
      <c r="Y2332" s="72" t="s">
        <v>5092</v>
      </c>
      <c r="Z2332" s="74" t="s">
        <v>5734</v>
      </c>
      <c r="AA2332" s="70"/>
      <c r="AB2332" s="70"/>
    </row>
    <row r="2333" spans="1:28" ht="20.100000000000001" customHeight="1">
      <c r="A2333" s="72" t="s">
        <v>11</v>
      </c>
      <c r="B2333" s="72" t="s">
        <v>5779</v>
      </c>
      <c r="C2333" s="75">
        <f t="shared" si="36"/>
        <v>25025230</v>
      </c>
      <c r="D2333" s="75" t="e">
        <f>MATCH(C2333,estadored!$B$26:$B$322,0)</f>
        <v>#N/A</v>
      </c>
      <c r="E2333" s="73" t="s">
        <v>5780</v>
      </c>
      <c r="F2333" s="74" t="s">
        <v>5019</v>
      </c>
      <c r="G2333" s="74" t="s">
        <v>12</v>
      </c>
      <c r="H2333" s="74" t="s">
        <v>26</v>
      </c>
      <c r="I2333" s="74" t="s">
        <v>24</v>
      </c>
      <c r="J2333" s="72" t="s">
        <v>15</v>
      </c>
      <c r="K2333" s="72" t="s">
        <v>5781</v>
      </c>
      <c r="L2333" s="72" t="s">
        <v>175</v>
      </c>
      <c r="M2333" s="72" t="s">
        <v>5733</v>
      </c>
      <c r="N2333" s="72">
        <v>8</v>
      </c>
      <c r="O2333" s="72">
        <v>18</v>
      </c>
      <c r="P2333" s="72">
        <v>0</v>
      </c>
      <c r="Q2333" s="72" t="s">
        <v>5021</v>
      </c>
      <c r="R2333" s="72">
        <v>8.3000000000000007</v>
      </c>
      <c r="S2333" s="72">
        <v>74</v>
      </c>
      <c r="T2333" s="75">
        <v>29</v>
      </c>
      <c r="U2333" s="75">
        <v>0</v>
      </c>
      <c r="V2333" s="75" t="s">
        <v>5022</v>
      </c>
      <c r="W2333" s="75">
        <v>-74.483333333333334</v>
      </c>
      <c r="X2333" s="76" t="s">
        <v>17</v>
      </c>
      <c r="Y2333" s="72" t="s">
        <v>103</v>
      </c>
      <c r="Z2333" s="74" t="s">
        <v>76</v>
      </c>
      <c r="AA2333" s="70"/>
      <c r="AB2333" s="70"/>
    </row>
    <row r="2334" spans="1:28" ht="20.100000000000001" customHeight="1">
      <c r="A2334" s="72" t="s">
        <v>303</v>
      </c>
      <c r="B2334" s="72" t="s">
        <v>7660</v>
      </c>
      <c r="C2334" s="75">
        <f t="shared" si="36"/>
        <v>29030520</v>
      </c>
      <c r="D2334" s="75" t="e">
        <f>MATCH(C2334,estadored!$B$26:$B$322,0)</f>
        <v>#N/A</v>
      </c>
      <c r="E2334" s="73" t="s">
        <v>7661</v>
      </c>
      <c r="F2334" s="74" t="s">
        <v>5019</v>
      </c>
      <c r="G2334" s="74" t="s">
        <v>12</v>
      </c>
      <c r="H2334" s="74" t="s">
        <v>13</v>
      </c>
      <c r="I2334" s="74" t="s">
        <v>14</v>
      </c>
      <c r="J2334" s="72" t="s">
        <v>15</v>
      </c>
      <c r="K2334" s="72" t="s">
        <v>7662</v>
      </c>
      <c r="L2334" s="72" t="s">
        <v>175</v>
      </c>
      <c r="M2334" s="72" t="s">
        <v>7529</v>
      </c>
      <c r="N2334" s="72">
        <v>9</v>
      </c>
      <c r="O2334" s="72">
        <v>56</v>
      </c>
      <c r="P2334" s="72">
        <v>57.5</v>
      </c>
      <c r="Q2334" s="72" t="s">
        <v>5021</v>
      </c>
      <c r="R2334" s="72">
        <v>9.9493055555555561</v>
      </c>
      <c r="S2334" s="72">
        <v>75</v>
      </c>
      <c r="T2334" s="75">
        <v>13</v>
      </c>
      <c r="U2334" s="75">
        <v>1.9</v>
      </c>
      <c r="V2334" s="75" t="s">
        <v>5022</v>
      </c>
      <c r="W2334" s="75">
        <v>-75.217194444444445</v>
      </c>
      <c r="X2334" s="76" t="s">
        <v>5403</v>
      </c>
      <c r="Y2334" s="72" t="s">
        <v>5683</v>
      </c>
      <c r="Z2334" s="74" t="s">
        <v>18</v>
      </c>
      <c r="AA2334" s="70"/>
      <c r="AB2334" s="70"/>
    </row>
    <row r="2335" spans="1:28" ht="20.100000000000001" customHeight="1">
      <c r="A2335" s="72" t="s">
        <v>11</v>
      </c>
      <c r="B2335" s="72" t="s">
        <v>6394</v>
      </c>
      <c r="C2335" s="75">
        <f t="shared" si="36"/>
        <v>27025010</v>
      </c>
      <c r="D2335" s="75" t="e">
        <f>MATCH(C2335,estadored!$B$26:$B$322,0)</f>
        <v>#N/A</v>
      </c>
      <c r="E2335" s="73" t="s">
        <v>6395</v>
      </c>
      <c r="F2335" s="74" t="s">
        <v>5019</v>
      </c>
      <c r="G2335" s="74" t="s">
        <v>12</v>
      </c>
      <c r="H2335" s="74" t="s">
        <v>26</v>
      </c>
      <c r="I2335" s="74" t="s">
        <v>24</v>
      </c>
      <c r="J2335" s="72" t="s">
        <v>15</v>
      </c>
      <c r="K2335" s="72" t="s">
        <v>184</v>
      </c>
      <c r="L2335" s="72" t="s">
        <v>27</v>
      </c>
      <c r="M2335" s="72" t="s">
        <v>6360</v>
      </c>
      <c r="N2335" s="72">
        <v>6</v>
      </c>
      <c r="O2335" s="72">
        <v>57</v>
      </c>
      <c r="P2335" s="72">
        <v>0</v>
      </c>
      <c r="Q2335" s="72" t="s">
        <v>5021</v>
      </c>
      <c r="R2335" s="72">
        <v>6.95</v>
      </c>
      <c r="S2335" s="72">
        <v>75</v>
      </c>
      <c r="T2335" s="75">
        <v>12</v>
      </c>
      <c r="U2335" s="75">
        <v>0</v>
      </c>
      <c r="V2335" s="75" t="s">
        <v>5022</v>
      </c>
      <c r="W2335" s="75">
        <v>-75.2</v>
      </c>
      <c r="X2335" s="76" t="s">
        <v>6396</v>
      </c>
      <c r="Y2335" s="72" t="s">
        <v>5961</v>
      </c>
      <c r="Z2335" s="74" t="s">
        <v>54</v>
      </c>
      <c r="AA2335" s="70"/>
      <c r="AB2335" s="70"/>
    </row>
    <row r="2336" spans="1:28" ht="20.100000000000001" customHeight="1">
      <c r="A2336" s="72" t="s">
        <v>303</v>
      </c>
      <c r="B2336" s="72" t="s">
        <v>7027</v>
      </c>
      <c r="C2336" s="75">
        <f t="shared" si="36"/>
        <v>25010090</v>
      </c>
      <c r="D2336" s="75" t="e">
        <f>MATCH(C2336,estadored!$B$26:$B$322,0)</f>
        <v>#N/A</v>
      </c>
      <c r="E2336" s="73" t="s">
        <v>7028</v>
      </c>
      <c r="F2336" s="74" t="s">
        <v>5019</v>
      </c>
      <c r="G2336" s="74" t="s">
        <v>12</v>
      </c>
      <c r="H2336" s="74" t="s">
        <v>13</v>
      </c>
      <c r="I2336" s="74" t="s">
        <v>24</v>
      </c>
      <c r="J2336" s="72" t="s">
        <v>15</v>
      </c>
      <c r="K2336" s="72" t="s">
        <v>370</v>
      </c>
      <c r="L2336" s="72" t="s">
        <v>123</v>
      </c>
      <c r="M2336" s="72" t="s">
        <v>373</v>
      </c>
      <c r="N2336" s="72">
        <v>8</v>
      </c>
      <c r="O2336" s="72">
        <v>2</v>
      </c>
      <c r="P2336" s="72">
        <v>0</v>
      </c>
      <c r="Q2336" s="72" t="s">
        <v>5021</v>
      </c>
      <c r="R2336" s="72">
        <v>8.0333333333333332</v>
      </c>
      <c r="S2336" s="72">
        <v>75</v>
      </c>
      <c r="T2336" s="75">
        <v>29</v>
      </c>
      <c r="U2336" s="75">
        <v>0</v>
      </c>
      <c r="V2336" s="75" t="s">
        <v>5022</v>
      </c>
      <c r="W2336" s="75">
        <v>-75.483333333333334</v>
      </c>
      <c r="X2336" s="76" t="s">
        <v>17</v>
      </c>
      <c r="Y2336" s="72" t="s">
        <v>7029</v>
      </c>
      <c r="Z2336" s="74" t="s">
        <v>5622</v>
      </c>
      <c r="AA2336" s="70"/>
      <c r="AB2336" s="70"/>
    </row>
    <row r="2337" spans="1:28" ht="20.100000000000001" customHeight="1">
      <c r="A2337" s="72" t="s">
        <v>303</v>
      </c>
      <c r="B2337" s="72" t="s">
        <v>2908</v>
      </c>
      <c r="C2337" s="75">
        <f t="shared" si="36"/>
        <v>25017010</v>
      </c>
      <c r="D2337" s="75">
        <f>MATCH(C2337,estadored!$B$26:$B$322,0)</f>
        <v>128</v>
      </c>
      <c r="E2337" s="73" t="s">
        <v>374</v>
      </c>
      <c r="F2337" s="74" t="s">
        <v>38</v>
      </c>
      <c r="G2337" s="74" t="s">
        <v>39</v>
      </c>
      <c r="H2337" s="74" t="s">
        <v>31</v>
      </c>
      <c r="I2337" s="74" t="s">
        <v>14</v>
      </c>
      <c r="J2337" s="72" t="s">
        <v>15</v>
      </c>
      <c r="K2337" s="72" t="s">
        <v>372</v>
      </c>
      <c r="L2337" s="72" t="s">
        <v>123</v>
      </c>
      <c r="M2337" s="72" t="s">
        <v>373</v>
      </c>
      <c r="N2337" s="72">
        <v>7</v>
      </c>
      <c r="O2337" s="72">
        <v>59</v>
      </c>
      <c r="P2337" s="72">
        <v>16.7</v>
      </c>
      <c r="Q2337" s="72" t="s">
        <v>5021</v>
      </c>
      <c r="R2337" s="72">
        <v>7.987972222222222</v>
      </c>
      <c r="S2337" s="72">
        <v>75</v>
      </c>
      <c r="T2337" s="75">
        <v>25</v>
      </c>
      <c r="U2337" s="75">
        <v>2.4</v>
      </c>
      <c r="V2337" s="75" t="s">
        <v>5022</v>
      </c>
      <c r="W2337" s="75">
        <v>-75.417333333333332</v>
      </c>
      <c r="X2337" s="76" t="s">
        <v>110</v>
      </c>
      <c r="Y2337" s="72" t="s">
        <v>216</v>
      </c>
      <c r="Z2337" s="74" t="s">
        <v>18</v>
      </c>
      <c r="AA2337" s="70"/>
      <c r="AB2337" s="70"/>
    </row>
    <row r="2338" spans="1:28" ht="20.100000000000001" customHeight="1">
      <c r="A2338" s="72" t="s">
        <v>303</v>
      </c>
      <c r="B2338" s="72" t="s">
        <v>2951</v>
      </c>
      <c r="C2338" s="75">
        <f t="shared" si="36"/>
        <v>13067020</v>
      </c>
      <c r="D2338" s="75">
        <f>MATCH(C2338,estadored!$B$26:$B$322,0)</f>
        <v>129</v>
      </c>
      <c r="E2338" s="73" t="s">
        <v>334</v>
      </c>
      <c r="F2338" s="74" t="s">
        <v>38</v>
      </c>
      <c r="G2338" s="74" t="s">
        <v>39</v>
      </c>
      <c r="H2338" s="74" t="s">
        <v>31</v>
      </c>
      <c r="I2338" s="74" t="s">
        <v>14</v>
      </c>
      <c r="J2338" s="72" t="s">
        <v>15</v>
      </c>
      <c r="K2338" s="72" t="s">
        <v>122</v>
      </c>
      <c r="L2338" s="72" t="s">
        <v>123</v>
      </c>
      <c r="M2338" s="72" t="s">
        <v>327</v>
      </c>
      <c r="N2338" s="72">
        <v>8</v>
      </c>
      <c r="O2338" s="72">
        <v>45</v>
      </c>
      <c r="P2338" s="72">
        <v>5.8</v>
      </c>
      <c r="Q2338" s="72" t="s">
        <v>5021</v>
      </c>
      <c r="R2338" s="72">
        <v>8.7516111111111119</v>
      </c>
      <c r="S2338" s="72">
        <v>75</v>
      </c>
      <c r="T2338" s="75">
        <v>53</v>
      </c>
      <c r="U2338" s="75">
        <v>32.700000000000003</v>
      </c>
      <c r="V2338" s="75" t="s">
        <v>5022</v>
      </c>
      <c r="W2338" s="75">
        <v>-75.892416666666676</v>
      </c>
      <c r="X2338" s="76" t="s">
        <v>56</v>
      </c>
      <c r="Y2338" s="72" t="s">
        <v>335</v>
      </c>
      <c r="Z2338" s="74" t="s">
        <v>18</v>
      </c>
      <c r="AA2338" s="70"/>
      <c r="AB2338" s="70"/>
    </row>
    <row r="2339" spans="1:28" ht="20.100000000000001" customHeight="1">
      <c r="A2339" s="72" t="s">
        <v>303</v>
      </c>
      <c r="B2339" s="72" t="s">
        <v>6746</v>
      </c>
      <c r="C2339" s="75">
        <f t="shared" si="36"/>
        <v>13070270</v>
      </c>
      <c r="D2339" s="75" t="e">
        <f>MATCH(C2339,estadored!$B$26:$B$322,0)</f>
        <v>#N/A</v>
      </c>
      <c r="E2339" s="73" t="s">
        <v>6747</v>
      </c>
      <c r="F2339" s="74" t="s">
        <v>5019</v>
      </c>
      <c r="G2339" s="74" t="s">
        <v>12</v>
      </c>
      <c r="H2339" s="74" t="s">
        <v>13</v>
      </c>
      <c r="I2339" s="74" t="s">
        <v>24</v>
      </c>
      <c r="J2339" s="72" t="s">
        <v>15</v>
      </c>
      <c r="K2339" s="72" t="s">
        <v>122</v>
      </c>
      <c r="L2339" s="72" t="s">
        <v>123</v>
      </c>
      <c r="M2339" s="72" t="s">
        <v>327</v>
      </c>
      <c r="N2339" s="72">
        <v>8</v>
      </c>
      <c r="O2339" s="72">
        <v>49</v>
      </c>
      <c r="P2339" s="72">
        <v>35.5</v>
      </c>
      <c r="Q2339" s="72" t="s">
        <v>5021</v>
      </c>
      <c r="R2339" s="72">
        <v>8.8265277777777769</v>
      </c>
      <c r="S2339" s="72">
        <v>75</v>
      </c>
      <c r="T2339" s="75">
        <v>50</v>
      </c>
      <c r="U2339" s="75">
        <v>30.6</v>
      </c>
      <c r="V2339" s="75" t="s">
        <v>5022</v>
      </c>
      <c r="W2339" s="75">
        <v>-75.841833333333327</v>
      </c>
      <c r="X2339" s="76" t="s">
        <v>6678</v>
      </c>
      <c r="Y2339" s="72" t="s">
        <v>103</v>
      </c>
      <c r="Z2339" s="74" t="s">
        <v>6748</v>
      </c>
      <c r="AA2339" s="70"/>
      <c r="AB2339" s="70"/>
    </row>
    <row r="2340" spans="1:28" ht="20.100000000000001" customHeight="1">
      <c r="A2340" s="72" t="s">
        <v>303</v>
      </c>
      <c r="B2340" s="72" t="s">
        <v>6801</v>
      </c>
      <c r="C2340" s="75">
        <f t="shared" si="36"/>
        <v>13075060</v>
      </c>
      <c r="D2340" s="75" t="e">
        <f>MATCH(C2340,estadored!$B$26:$B$322,0)</f>
        <v>#N/A</v>
      </c>
      <c r="E2340" s="73" t="s">
        <v>6802</v>
      </c>
      <c r="F2340" s="74" t="s">
        <v>5019</v>
      </c>
      <c r="G2340" s="74" t="s">
        <v>12</v>
      </c>
      <c r="H2340" s="74" t="s">
        <v>26</v>
      </c>
      <c r="I2340" s="74" t="s">
        <v>24</v>
      </c>
      <c r="J2340" s="72" t="s">
        <v>15</v>
      </c>
      <c r="K2340" s="72" t="s">
        <v>122</v>
      </c>
      <c r="L2340" s="72" t="s">
        <v>123</v>
      </c>
      <c r="M2340" s="72" t="s">
        <v>327</v>
      </c>
      <c r="N2340" s="72">
        <v>8</v>
      </c>
      <c r="O2340" s="72">
        <v>45</v>
      </c>
      <c r="P2340" s="72">
        <v>0</v>
      </c>
      <c r="Q2340" s="72" t="s">
        <v>5021</v>
      </c>
      <c r="R2340" s="72">
        <v>8.75</v>
      </c>
      <c r="S2340" s="72">
        <v>75</v>
      </c>
      <c r="T2340" s="75">
        <v>53</v>
      </c>
      <c r="U2340" s="75">
        <v>0</v>
      </c>
      <c r="V2340" s="75" t="s">
        <v>5022</v>
      </c>
      <c r="W2340" s="75">
        <v>-75.88333333333334</v>
      </c>
      <c r="X2340" s="76" t="s">
        <v>50</v>
      </c>
      <c r="Y2340" s="72" t="s">
        <v>6803</v>
      </c>
      <c r="Z2340" s="74" t="s">
        <v>83</v>
      </c>
      <c r="AA2340" s="70"/>
      <c r="AB2340" s="70"/>
    </row>
    <row r="2341" spans="1:28" ht="20.100000000000001" customHeight="1">
      <c r="A2341" s="72" t="s">
        <v>493</v>
      </c>
      <c r="B2341" s="72" t="s">
        <v>8288</v>
      </c>
      <c r="C2341" s="75">
        <f t="shared" si="36"/>
        <v>35020010</v>
      </c>
      <c r="D2341" s="75" t="e">
        <f>MATCH(C2341,estadored!$B$26:$B$322,0)</f>
        <v>#N/A</v>
      </c>
      <c r="E2341" s="73" t="s">
        <v>8289</v>
      </c>
      <c r="F2341" s="74" t="s">
        <v>5019</v>
      </c>
      <c r="G2341" s="74" t="s">
        <v>12</v>
      </c>
      <c r="H2341" s="74" t="s">
        <v>13</v>
      </c>
      <c r="I2341" s="74" t="s">
        <v>14</v>
      </c>
      <c r="J2341" s="72" t="s">
        <v>15</v>
      </c>
      <c r="K2341" s="72" t="s">
        <v>137</v>
      </c>
      <c r="L2341" s="72" t="s">
        <v>522</v>
      </c>
      <c r="M2341" s="72" t="s">
        <v>8290</v>
      </c>
      <c r="N2341" s="72">
        <v>4</v>
      </c>
      <c r="O2341" s="72">
        <v>15</v>
      </c>
      <c r="P2341" s="72">
        <v>16</v>
      </c>
      <c r="Q2341" s="72" t="s">
        <v>5021</v>
      </c>
      <c r="R2341" s="72">
        <v>4.2544444444444443</v>
      </c>
      <c r="S2341" s="72">
        <v>73</v>
      </c>
      <c r="T2341" s="75">
        <v>49</v>
      </c>
      <c r="U2341" s="75">
        <v>24</v>
      </c>
      <c r="V2341" s="75" t="s">
        <v>5022</v>
      </c>
      <c r="W2341" s="75">
        <v>-73.823333333333323</v>
      </c>
      <c r="X2341" s="76" t="s">
        <v>523</v>
      </c>
      <c r="Y2341" s="72" t="s">
        <v>8291</v>
      </c>
      <c r="Z2341" s="74" t="s">
        <v>18</v>
      </c>
      <c r="AA2341" s="70"/>
      <c r="AB2341" s="70"/>
    </row>
    <row r="2342" spans="1:28" ht="20.100000000000001" customHeight="1">
      <c r="A2342" s="72" t="s">
        <v>303</v>
      </c>
      <c r="B2342" s="72" t="s">
        <v>7236</v>
      </c>
      <c r="C2342" s="75">
        <f t="shared" si="36"/>
        <v>25025020</v>
      </c>
      <c r="D2342" s="75" t="e">
        <f>MATCH(C2342,estadored!$B$26:$B$322,0)</f>
        <v>#N/A</v>
      </c>
      <c r="E2342" s="73" t="s">
        <v>7237</v>
      </c>
      <c r="F2342" s="74" t="s">
        <v>5019</v>
      </c>
      <c r="G2342" s="74" t="s">
        <v>12</v>
      </c>
      <c r="H2342" s="74" t="s">
        <v>64</v>
      </c>
      <c r="I2342" s="74" t="s">
        <v>14</v>
      </c>
      <c r="J2342" s="72" t="s">
        <v>15</v>
      </c>
      <c r="K2342" s="72" t="s">
        <v>160</v>
      </c>
      <c r="L2342" s="72" t="s">
        <v>175</v>
      </c>
      <c r="M2342" s="72" t="s">
        <v>7067</v>
      </c>
      <c r="N2342" s="72">
        <v>9</v>
      </c>
      <c r="O2342" s="72">
        <v>43</v>
      </c>
      <c r="P2342" s="72">
        <v>54</v>
      </c>
      <c r="Q2342" s="72" t="s">
        <v>5021</v>
      </c>
      <c r="R2342" s="72">
        <v>9.7316666666666674</v>
      </c>
      <c r="S2342" s="72">
        <v>74</v>
      </c>
      <c r="T2342" s="75">
        <v>50</v>
      </c>
      <c r="U2342" s="75">
        <v>17</v>
      </c>
      <c r="V2342" s="75" t="s">
        <v>5022</v>
      </c>
      <c r="W2342" s="75">
        <v>-74.838055555555556</v>
      </c>
      <c r="X2342" s="76" t="s">
        <v>51</v>
      </c>
      <c r="Y2342" s="72" t="s">
        <v>6853</v>
      </c>
      <c r="Z2342" s="74" t="s">
        <v>18</v>
      </c>
      <c r="AA2342" s="70"/>
      <c r="AB2342" s="70"/>
    </row>
    <row r="2343" spans="1:28" ht="20.100000000000001" customHeight="1">
      <c r="A2343" s="72" t="s">
        <v>674</v>
      </c>
      <c r="B2343" s="72" t="s">
        <v>10413</v>
      </c>
      <c r="C2343" s="75">
        <f t="shared" si="36"/>
        <v>28040100</v>
      </c>
      <c r="D2343" s="75" t="e">
        <f>MATCH(C2343,estadored!$B$26:$B$322,0)</f>
        <v>#N/A</v>
      </c>
      <c r="E2343" s="73" t="s">
        <v>10414</v>
      </c>
      <c r="F2343" s="74" t="s">
        <v>5019</v>
      </c>
      <c r="G2343" s="74" t="s">
        <v>12</v>
      </c>
      <c r="H2343" s="74" t="s">
        <v>13</v>
      </c>
      <c r="I2343" s="74" t="s">
        <v>14</v>
      </c>
      <c r="J2343" s="72" t="s">
        <v>15</v>
      </c>
      <c r="K2343" s="72" t="s">
        <v>10415</v>
      </c>
      <c r="L2343" s="72" t="s">
        <v>160</v>
      </c>
      <c r="M2343" s="72" t="s">
        <v>748</v>
      </c>
      <c r="N2343" s="72">
        <v>10</v>
      </c>
      <c r="O2343" s="72">
        <v>14</v>
      </c>
      <c r="P2343" s="72">
        <v>1.3</v>
      </c>
      <c r="Q2343" s="72" t="s">
        <v>5021</v>
      </c>
      <c r="R2343" s="72">
        <v>10.233694444444444</v>
      </c>
      <c r="S2343" s="72">
        <v>74</v>
      </c>
      <c r="T2343" s="75">
        <v>16</v>
      </c>
      <c r="U2343" s="75">
        <v>23.7</v>
      </c>
      <c r="V2343" s="75" t="s">
        <v>5022</v>
      </c>
      <c r="W2343" s="75">
        <v>-74.273250000000004</v>
      </c>
      <c r="X2343" s="76" t="s">
        <v>17</v>
      </c>
      <c r="Y2343" s="72" t="s">
        <v>6497</v>
      </c>
      <c r="Z2343" s="74" t="s">
        <v>18</v>
      </c>
      <c r="AA2343" s="70"/>
      <c r="AB2343" s="70"/>
    </row>
    <row r="2344" spans="1:28" ht="20.100000000000001" customHeight="1">
      <c r="A2344" s="72" t="s">
        <v>1031</v>
      </c>
      <c r="B2344" s="72" t="s">
        <v>12939</v>
      </c>
      <c r="C2344" s="75">
        <f t="shared" si="36"/>
        <v>23170060</v>
      </c>
      <c r="D2344" s="75" t="e">
        <f>MATCH(C2344,estadored!$B$26:$B$322,0)</f>
        <v>#N/A</v>
      </c>
      <c r="E2344" s="73" t="s">
        <v>12940</v>
      </c>
      <c r="F2344" s="74" t="s">
        <v>5019</v>
      </c>
      <c r="G2344" s="74" t="s">
        <v>12</v>
      </c>
      <c r="H2344" s="74" t="s">
        <v>13</v>
      </c>
      <c r="I2344" s="74" t="s">
        <v>24</v>
      </c>
      <c r="J2344" s="72" t="s">
        <v>15</v>
      </c>
      <c r="K2344" s="72" t="s">
        <v>12934</v>
      </c>
      <c r="L2344" s="72" t="s">
        <v>175</v>
      </c>
      <c r="M2344" s="72" t="s">
        <v>12935</v>
      </c>
      <c r="N2344" s="72">
        <v>7</v>
      </c>
      <c r="O2344" s="72">
        <v>20</v>
      </c>
      <c r="P2344" s="72">
        <v>0</v>
      </c>
      <c r="Q2344" s="72" t="s">
        <v>5021</v>
      </c>
      <c r="R2344" s="72">
        <v>7.333333333333333</v>
      </c>
      <c r="S2344" s="72">
        <v>74</v>
      </c>
      <c r="T2344" s="75">
        <v>3</v>
      </c>
      <c r="U2344" s="75">
        <v>0</v>
      </c>
      <c r="V2344" s="75" t="s">
        <v>5022</v>
      </c>
      <c r="W2344" s="75">
        <v>-74.05</v>
      </c>
      <c r="X2344" s="76" t="s">
        <v>5714</v>
      </c>
      <c r="Y2344" s="72" t="s">
        <v>5956</v>
      </c>
      <c r="Z2344" s="74" t="s">
        <v>324</v>
      </c>
      <c r="AA2344" s="70"/>
      <c r="AB2344" s="70"/>
    </row>
    <row r="2345" spans="1:28" ht="20.100000000000001" customHeight="1">
      <c r="A2345" s="72" t="s">
        <v>11</v>
      </c>
      <c r="B2345" s="72" t="s">
        <v>6457</v>
      </c>
      <c r="C2345" s="75">
        <f t="shared" si="36"/>
        <v>27035010</v>
      </c>
      <c r="D2345" s="75" t="e">
        <f>MATCH(C2345,estadored!$B$26:$B$322,0)</f>
        <v>#N/A</v>
      </c>
      <c r="E2345" s="73" t="s">
        <v>6458</v>
      </c>
      <c r="F2345" s="74" t="s">
        <v>5019</v>
      </c>
      <c r="G2345" s="74" t="s">
        <v>12</v>
      </c>
      <c r="H2345" s="74" t="s">
        <v>26</v>
      </c>
      <c r="I2345" s="74" t="s">
        <v>24</v>
      </c>
      <c r="J2345" s="72" t="s">
        <v>15</v>
      </c>
      <c r="K2345" s="72" t="s">
        <v>184</v>
      </c>
      <c r="L2345" s="72" t="s">
        <v>27</v>
      </c>
      <c r="M2345" s="72" t="s">
        <v>286</v>
      </c>
      <c r="N2345" s="72">
        <v>7</v>
      </c>
      <c r="O2345" s="72">
        <v>30</v>
      </c>
      <c r="P2345" s="72">
        <v>0</v>
      </c>
      <c r="Q2345" s="72" t="s">
        <v>5021</v>
      </c>
      <c r="R2345" s="72">
        <v>7.5</v>
      </c>
      <c r="S2345" s="72">
        <v>74</v>
      </c>
      <c r="T2345" s="75">
        <v>43</v>
      </c>
      <c r="U2345" s="75">
        <v>0</v>
      </c>
      <c r="V2345" s="75" t="s">
        <v>5022</v>
      </c>
      <c r="W2345" s="75">
        <v>-74.716666666666669</v>
      </c>
      <c r="X2345" s="76" t="s">
        <v>90</v>
      </c>
      <c r="Y2345" s="72" t="s">
        <v>5715</v>
      </c>
      <c r="Z2345" s="74" t="s">
        <v>72</v>
      </c>
      <c r="AA2345" s="70"/>
      <c r="AB2345" s="70"/>
    </row>
    <row r="2346" spans="1:28" ht="20.100000000000001" customHeight="1">
      <c r="A2346" s="72" t="s">
        <v>11</v>
      </c>
      <c r="B2346" s="72" t="s">
        <v>6450</v>
      </c>
      <c r="C2346" s="75">
        <f t="shared" si="36"/>
        <v>27030230</v>
      </c>
      <c r="D2346" s="75" t="e">
        <f>MATCH(C2346,estadored!$B$26:$B$322,0)</f>
        <v>#N/A</v>
      </c>
      <c r="E2346" s="73" t="s">
        <v>6451</v>
      </c>
      <c r="F2346" s="74" t="s">
        <v>5019</v>
      </c>
      <c r="G2346" s="74" t="s">
        <v>12</v>
      </c>
      <c r="H2346" s="74" t="s">
        <v>13</v>
      </c>
      <c r="I2346" s="74" t="s">
        <v>24</v>
      </c>
      <c r="J2346" s="72" t="s">
        <v>15</v>
      </c>
      <c r="K2346" s="72" t="s">
        <v>5367</v>
      </c>
      <c r="L2346" s="72" t="s">
        <v>27</v>
      </c>
      <c r="M2346" s="72" t="s">
        <v>6295</v>
      </c>
      <c r="N2346" s="72">
        <v>7</v>
      </c>
      <c r="O2346" s="72">
        <v>21</v>
      </c>
      <c r="P2346" s="72">
        <v>0</v>
      </c>
      <c r="Q2346" s="72" t="s">
        <v>5021</v>
      </c>
      <c r="R2346" s="72">
        <v>7.35</v>
      </c>
      <c r="S2346" s="72">
        <v>74</v>
      </c>
      <c r="T2346" s="75">
        <v>39</v>
      </c>
      <c r="U2346" s="75">
        <v>0</v>
      </c>
      <c r="V2346" s="75" t="s">
        <v>5022</v>
      </c>
      <c r="W2346" s="75">
        <v>-74.650000000000006</v>
      </c>
      <c r="X2346" s="76" t="s">
        <v>5905</v>
      </c>
      <c r="Y2346" s="72" t="s">
        <v>5149</v>
      </c>
      <c r="Z2346" s="74" t="s">
        <v>5946</v>
      </c>
      <c r="AA2346" s="70"/>
      <c r="AB2346" s="70"/>
    </row>
    <row r="2347" spans="1:28" ht="20.100000000000001" customHeight="1">
      <c r="A2347" s="72" t="s">
        <v>1299</v>
      </c>
      <c r="B2347" s="72" t="s">
        <v>4596</v>
      </c>
      <c r="C2347" s="75">
        <f t="shared" si="36"/>
        <v>21217180</v>
      </c>
      <c r="D2347" s="75">
        <f>MATCH(C2347,estadored!$B$26:$B$322,0)</f>
        <v>130</v>
      </c>
      <c r="E2347" s="73" t="s">
        <v>1334</v>
      </c>
      <c r="F2347" s="74" t="s">
        <v>38</v>
      </c>
      <c r="G2347" s="74" t="s">
        <v>39</v>
      </c>
      <c r="H2347" s="74" t="s">
        <v>31</v>
      </c>
      <c r="I2347" s="74" t="s">
        <v>14</v>
      </c>
      <c r="J2347" s="72" t="s">
        <v>15</v>
      </c>
      <c r="K2347" s="72" t="s">
        <v>1324</v>
      </c>
      <c r="L2347" s="72" t="s">
        <v>637</v>
      </c>
      <c r="M2347" s="72" t="s">
        <v>1323</v>
      </c>
      <c r="N2347" s="72">
        <v>4</v>
      </c>
      <c r="O2347" s="72">
        <v>28</v>
      </c>
      <c r="P2347" s="72">
        <v>55.4</v>
      </c>
      <c r="Q2347" s="72" t="s">
        <v>5021</v>
      </c>
      <c r="R2347" s="72">
        <v>4.4820555555555552</v>
      </c>
      <c r="S2347" s="72">
        <v>75</v>
      </c>
      <c r="T2347" s="75">
        <v>17</v>
      </c>
      <c r="U2347" s="75">
        <v>9.8000000000000007</v>
      </c>
      <c r="V2347" s="75" t="s">
        <v>5022</v>
      </c>
      <c r="W2347" s="75">
        <v>-75.286055555555549</v>
      </c>
      <c r="X2347" s="76" t="s">
        <v>163</v>
      </c>
      <c r="Y2347" s="72" t="s">
        <v>69</v>
      </c>
      <c r="Z2347" s="74" t="s">
        <v>18</v>
      </c>
      <c r="AA2347" s="70"/>
      <c r="AB2347" s="70"/>
    </row>
    <row r="2348" spans="1:28" ht="20.100000000000001" customHeight="1">
      <c r="A2348" s="72" t="s">
        <v>1137</v>
      </c>
      <c r="B2348" s="72" t="s">
        <v>13919</v>
      </c>
      <c r="C2348" s="75">
        <f t="shared" si="36"/>
        <v>26020220</v>
      </c>
      <c r="D2348" s="75" t="e">
        <f>MATCH(C2348,estadored!$B$26:$B$322,0)</f>
        <v>#N/A</v>
      </c>
      <c r="E2348" s="73" t="s">
        <v>13920</v>
      </c>
      <c r="F2348" s="74" t="s">
        <v>5019</v>
      </c>
      <c r="G2348" s="74" t="s">
        <v>12</v>
      </c>
      <c r="H2348" s="74" t="s">
        <v>13</v>
      </c>
      <c r="I2348" s="74" t="s">
        <v>14</v>
      </c>
      <c r="J2348" s="72" t="s">
        <v>15</v>
      </c>
      <c r="K2348" s="72" t="s">
        <v>13321</v>
      </c>
      <c r="L2348" s="72" t="s">
        <v>174</v>
      </c>
      <c r="M2348" s="72" t="s">
        <v>13321</v>
      </c>
      <c r="N2348" s="72">
        <v>2</v>
      </c>
      <c r="O2348" s="72">
        <v>46</v>
      </c>
      <c r="P2348" s="72">
        <v>9.9</v>
      </c>
      <c r="Q2348" s="72" t="s">
        <v>5021</v>
      </c>
      <c r="R2348" s="72">
        <v>2.7694166666666664</v>
      </c>
      <c r="S2348" s="72">
        <v>76</v>
      </c>
      <c r="T2348" s="75">
        <v>37</v>
      </c>
      <c r="U2348" s="75">
        <v>27.1</v>
      </c>
      <c r="V2348" s="75" t="s">
        <v>5022</v>
      </c>
      <c r="W2348" s="75">
        <v>-76.624194444444441</v>
      </c>
      <c r="X2348" s="76" t="s">
        <v>13921</v>
      </c>
      <c r="Y2348" s="72" t="s">
        <v>228</v>
      </c>
      <c r="Z2348" s="74" t="s">
        <v>18</v>
      </c>
      <c r="AA2348" s="70"/>
      <c r="AB2348" s="70"/>
    </row>
    <row r="2349" spans="1:28" ht="20.100000000000001" customHeight="1">
      <c r="A2349" s="72" t="s">
        <v>1031</v>
      </c>
      <c r="B2349" s="72" t="s">
        <v>13327</v>
      </c>
      <c r="C2349" s="75">
        <f t="shared" si="36"/>
        <v>23207020</v>
      </c>
      <c r="D2349" s="75" t="e">
        <f>MATCH(C2349,estadored!$B$26:$B$322,0)</f>
        <v>#N/A</v>
      </c>
      <c r="E2349" s="73" t="s">
        <v>13328</v>
      </c>
      <c r="F2349" s="74" t="s">
        <v>5019</v>
      </c>
      <c r="G2349" s="74" t="s">
        <v>19</v>
      </c>
      <c r="H2349" s="74" t="s">
        <v>20</v>
      </c>
      <c r="I2349" s="74" t="s">
        <v>24</v>
      </c>
      <c r="J2349" s="72" t="s">
        <v>15</v>
      </c>
      <c r="K2349" s="72" t="s">
        <v>13303</v>
      </c>
      <c r="L2349" s="72" t="s">
        <v>175</v>
      </c>
      <c r="M2349" s="72" t="s">
        <v>13321</v>
      </c>
      <c r="N2349" s="72">
        <v>8</v>
      </c>
      <c r="O2349" s="72">
        <v>17</v>
      </c>
      <c r="P2349" s="72">
        <v>0</v>
      </c>
      <c r="Q2349" s="72" t="s">
        <v>5021</v>
      </c>
      <c r="R2349" s="72">
        <v>8.2833333333333332</v>
      </c>
      <c r="S2349" s="72">
        <v>73</v>
      </c>
      <c r="T2349" s="75">
        <v>52</v>
      </c>
      <c r="U2349" s="75">
        <v>0</v>
      </c>
      <c r="V2349" s="75" t="s">
        <v>5022</v>
      </c>
      <c r="W2349" s="75">
        <v>-73.86666666666666</v>
      </c>
      <c r="X2349" s="76" t="s">
        <v>9740</v>
      </c>
      <c r="Y2349" s="72" t="s">
        <v>103</v>
      </c>
      <c r="Z2349" s="74" t="s">
        <v>9772</v>
      </c>
      <c r="AA2349" s="70"/>
      <c r="AB2349" s="70"/>
    </row>
    <row r="2350" spans="1:28" ht="20.100000000000001" customHeight="1">
      <c r="A2350" s="72" t="s">
        <v>1031</v>
      </c>
      <c r="B2350" s="72" t="s">
        <v>13319</v>
      </c>
      <c r="C2350" s="75">
        <f t="shared" si="36"/>
        <v>23205040</v>
      </c>
      <c r="D2350" s="75" t="e">
        <f>MATCH(C2350,estadored!$B$26:$B$322,0)</f>
        <v>#N/A</v>
      </c>
      <c r="E2350" s="73" t="s">
        <v>13320</v>
      </c>
      <c r="F2350" s="74" t="s">
        <v>5019</v>
      </c>
      <c r="G2350" s="74" t="s">
        <v>12</v>
      </c>
      <c r="H2350" s="74" t="s">
        <v>26</v>
      </c>
      <c r="I2350" s="74" t="s">
        <v>24</v>
      </c>
      <c r="J2350" s="72" t="s">
        <v>15</v>
      </c>
      <c r="K2350" s="72" t="s">
        <v>13303</v>
      </c>
      <c r="L2350" s="72" t="s">
        <v>175</v>
      </c>
      <c r="M2350" s="72" t="s">
        <v>13321</v>
      </c>
      <c r="N2350" s="72">
        <v>8</v>
      </c>
      <c r="O2350" s="72">
        <v>17</v>
      </c>
      <c r="P2350" s="72">
        <v>0</v>
      </c>
      <c r="Q2350" s="72" t="s">
        <v>5021</v>
      </c>
      <c r="R2350" s="72">
        <v>8.2833333333333332</v>
      </c>
      <c r="S2350" s="72">
        <v>73</v>
      </c>
      <c r="T2350" s="75">
        <v>52</v>
      </c>
      <c r="U2350" s="75">
        <v>0</v>
      </c>
      <c r="V2350" s="75" t="s">
        <v>5022</v>
      </c>
      <c r="W2350" s="75">
        <v>-73.86666666666666</v>
      </c>
      <c r="X2350" s="76" t="s">
        <v>258</v>
      </c>
      <c r="Y2350" s="72" t="s">
        <v>8042</v>
      </c>
      <c r="Z2350" s="74" t="s">
        <v>11737</v>
      </c>
      <c r="AA2350" s="70"/>
      <c r="AB2350" s="70"/>
    </row>
    <row r="2351" spans="1:28" ht="20.100000000000001" customHeight="1">
      <c r="A2351" s="72" t="s">
        <v>1137</v>
      </c>
      <c r="B2351" s="72" t="s">
        <v>14274</v>
      </c>
      <c r="C2351" s="75">
        <f t="shared" si="36"/>
        <v>26107140</v>
      </c>
      <c r="D2351" s="75" t="e">
        <f>MATCH(C2351,estadored!$B$26:$B$322,0)</f>
        <v>#N/A</v>
      </c>
      <c r="E2351" s="73" t="s">
        <v>14275</v>
      </c>
      <c r="F2351" s="74" t="s">
        <v>5019</v>
      </c>
      <c r="G2351" s="74" t="s">
        <v>19</v>
      </c>
      <c r="H2351" s="74" t="s">
        <v>20</v>
      </c>
      <c r="I2351" s="74" t="s">
        <v>24</v>
      </c>
      <c r="J2351" s="72" t="s">
        <v>15</v>
      </c>
      <c r="K2351" s="72" t="s">
        <v>13321</v>
      </c>
      <c r="L2351" s="72" t="s">
        <v>1146</v>
      </c>
      <c r="M2351" s="72" t="s">
        <v>14223</v>
      </c>
      <c r="N2351" s="72">
        <v>4</v>
      </c>
      <c r="O2351" s="72">
        <v>5</v>
      </c>
      <c r="P2351" s="72">
        <v>0</v>
      </c>
      <c r="Q2351" s="72" t="s">
        <v>5021</v>
      </c>
      <c r="R2351" s="72">
        <v>4.083333333333333</v>
      </c>
      <c r="S2351" s="72">
        <v>76</v>
      </c>
      <c r="T2351" s="75">
        <v>7</v>
      </c>
      <c r="U2351" s="75">
        <v>0</v>
      </c>
      <c r="V2351" s="75" t="s">
        <v>5022</v>
      </c>
      <c r="W2351" s="75">
        <v>-76.11666666666666</v>
      </c>
      <c r="X2351" s="76" t="s">
        <v>14276</v>
      </c>
      <c r="Y2351" s="72" t="s">
        <v>149</v>
      </c>
      <c r="Z2351" s="74" t="s">
        <v>8737</v>
      </c>
      <c r="AA2351" s="70"/>
      <c r="AB2351" s="70"/>
    </row>
    <row r="2352" spans="1:28" ht="20.100000000000001" customHeight="1">
      <c r="A2352" s="72" t="s">
        <v>564</v>
      </c>
      <c r="B2352" s="72" t="s">
        <v>8753</v>
      </c>
      <c r="C2352" s="75">
        <f t="shared" si="36"/>
        <v>21010220</v>
      </c>
      <c r="D2352" s="75" t="e">
        <f>MATCH(C2352,estadored!$B$26:$B$322,0)</f>
        <v>#N/A</v>
      </c>
      <c r="E2352" s="73" t="s">
        <v>8754</v>
      </c>
      <c r="F2352" s="74" t="s">
        <v>5019</v>
      </c>
      <c r="G2352" s="74" t="s">
        <v>12</v>
      </c>
      <c r="H2352" s="74" t="s">
        <v>13</v>
      </c>
      <c r="I2352" s="74" t="s">
        <v>14</v>
      </c>
      <c r="J2352" s="72" t="s">
        <v>15</v>
      </c>
      <c r="K2352" s="72" t="s">
        <v>8718</v>
      </c>
      <c r="L2352" s="72" t="s">
        <v>566</v>
      </c>
      <c r="M2352" s="72" t="s">
        <v>572</v>
      </c>
      <c r="N2352" s="72">
        <v>2</v>
      </c>
      <c r="O2352" s="72">
        <v>3</v>
      </c>
      <c r="P2352" s="72">
        <v>57.2</v>
      </c>
      <c r="Q2352" s="72" t="s">
        <v>5021</v>
      </c>
      <c r="R2352" s="72">
        <v>2.0658888888888889</v>
      </c>
      <c r="S2352" s="72">
        <v>76</v>
      </c>
      <c r="T2352" s="75">
        <v>11</v>
      </c>
      <c r="U2352" s="75">
        <v>6</v>
      </c>
      <c r="V2352" s="75" t="s">
        <v>5022</v>
      </c>
      <c r="W2352" s="75">
        <v>-76.185000000000002</v>
      </c>
      <c r="X2352" s="76" t="s">
        <v>8755</v>
      </c>
      <c r="Y2352" s="72" t="s">
        <v>5983</v>
      </c>
      <c r="Z2352" s="74" t="s">
        <v>18</v>
      </c>
      <c r="AA2352" s="70"/>
      <c r="AB2352" s="70"/>
    </row>
    <row r="2353" spans="1:28" ht="20.100000000000001" customHeight="1">
      <c r="A2353" s="72" t="s">
        <v>564</v>
      </c>
      <c r="B2353" s="72" t="s">
        <v>9429</v>
      </c>
      <c r="C2353" s="75">
        <f t="shared" si="36"/>
        <v>44037080</v>
      </c>
      <c r="D2353" s="75" t="e">
        <f>MATCH(C2353,estadored!$B$26:$B$322,0)</f>
        <v>#N/A</v>
      </c>
      <c r="E2353" s="73" t="s">
        <v>9430</v>
      </c>
      <c r="F2353" s="74" t="s">
        <v>5019</v>
      </c>
      <c r="G2353" s="74" t="s">
        <v>19</v>
      </c>
      <c r="H2353" s="74" t="s">
        <v>31</v>
      </c>
      <c r="I2353" s="74" t="s">
        <v>14</v>
      </c>
      <c r="J2353" s="72" t="s">
        <v>15</v>
      </c>
      <c r="K2353" s="72" t="s">
        <v>9431</v>
      </c>
      <c r="L2353" s="72" t="s">
        <v>646</v>
      </c>
      <c r="M2353" s="72" t="s">
        <v>9432</v>
      </c>
      <c r="N2353" s="72">
        <v>1</v>
      </c>
      <c r="O2353" s="72">
        <v>29</v>
      </c>
      <c r="P2353" s="72">
        <v>50.4</v>
      </c>
      <c r="Q2353" s="72" t="s">
        <v>5021</v>
      </c>
      <c r="R2353" s="72">
        <v>1.4973333333333334</v>
      </c>
      <c r="S2353" s="72">
        <v>75</v>
      </c>
      <c r="T2353" s="75">
        <v>43</v>
      </c>
      <c r="U2353" s="75">
        <v>29.9</v>
      </c>
      <c r="V2353" s="75" t="s">
        <v>5022</v>
      </c>
      <c r="W2353" s="75">
        <v>-75.72497222222222</v>
      </c>
      <c r="X2353" s="76" t="s">
        <v>9433</v>
      </c>
      <c r="Y2353" s="72" t="s">
        <v>5946</v>
      </c>
      <c r="Z2353" s="74" t="s">
        <v>18</v>
      </c>
      <c r="AA2353" s="70"/>
      <c r="AB2353" s="70"/>
    </row>
    <row r="2354" spans="1:28" ht="20.100000000000001" customHeight="1">
      <c r="A2354" s="72" t="s">
        <v>303</v>
      </c>
      <c r="B2354" s="72" t="s">
        <v>7348</v>
      </c>
      <c r="C2354" s="75">
        <f t="shared" si="36"/>
        <v>25027540</v>
      </c>
      <c r="D2354" s="75" t="e">
        <f>MATCH(C2354,estadored!$B$26:$B$322,0)</f>
        <v>#N/A</v>
      </c>
      <c r="E2354" s="73" t="s">
        <v>7349</v>
      </c>
      <c r="F2354" s="74" t="s">
        <v>5019</v>
      </c>
      <c r="G2354" s="74" t="s">
        <v>19</v>
      </c>
      <c r="H2354" s="74" t="s">
        <v>31</v>
      </c>
      <c r="I2354" s="74" t="s">
        <v>24</v>
      </c>
      <c r="J2354" s="72" t="s">
        <v>15</v>
      </c>
      <c r="K2354" s="72" t="s">
        <v>7350</v>
      </c>
      <c r="L2354" s="72" t="s">
        <v>175</v>
      </c>
      <c r="M2354" s="72" t="s">
        <v>7078</v>
      </c>
      <c r="N2354" s="72">
        <v>9</v>
      </c>
      <c r="O2354" s="72">
        <v>1</v>
      </c>
      <c r="P2354" s="72">
        <v>0</v>
      </c>
      <c r="Q2354" s="72" t="s">
        <v>5021</v>
      </c>
      <c r="R2354" s="72">
        <v>9.0166666666666675</v>
      </c>
      <c r="S2354" s="72">
        <v>74</v>
      </c>
      <c r="T2354" s="75">
        <v>28</v>
      </c>
      <c r="U2354" s="75">
        <v>0</v>
      </c>
      <c r="V2354" s="75" t="s">
        <v>5022</v>
      </c>
      <c r="W2354" s="75">
        <v>-74.466666666666669</v>
      </c>
      <c r="X2354" s="76" t="s">
        <v>50</v>
      </c>
      <c r="Y2354" s="72" t="s">
        <v>5622</v>
      </c>
      <c r="Z2354" s="74" t="s">
        <v>6948</v>
      </c>
      <c r="AA2354" s="70"/>
      <c r="AB2354" s="70"/>
    </row>
    <row r="2355" spans="1:28" ht="20.100000000000001" customHeight="1">
      <c r="A2355" s="72" t="s">
        <v>763</v>
      </c>
      <c r="B2355" s="72" t="s">
        <v>11647</v>
      </c>
      <c r="C2355" s="75">
        <f t="shared" si="36"/>
        <v>36030030</v>
      </c>
      <c r="D2355" s="75" t="e">
        <f>MATCH(C2355,estadored!$B$26:$B$322,0)</f>
        <v>#N/A</v>
      </c>
      <c r="E2355" s="73" t="s">
        <v>11648</v>
      </c>
      <c r="F2355" s="74" t="s">
        <v>5019</v>
      </c>
      <c r="G2355" s="74" t="s">
        <v>12</v>
      </c>
      <c r="H2355" s="74" t="s">
        <v>13</v>
      </c>
      <c r="I2355" s="74" t="s">
        <v>14</v>
      </c>
      <c r="J2355" s="72" t="s">
        <v>15</v>
      </c>
      <c r="K2355" s="72" t="s">
        <v>11649</v>
      </c>
      <c r="L2355" s="72" t="s">
        <v>558</v>
      </c>
      <c r="M2355" s="72" t="s">
        <v>11633</v>
      </c>
      <c r="N2355" s="72">
        <v>6</v>
      </c>
      <c r="O2355" s="72">
        <v>34</v>
      </c>
      <c r="P2355" s="72">
        <v>14.3</v>
      </c>
      <c r="Q2355" s="72" t="s">
        <v>5021</v>
      </c>
      <c r="R2355" s="72">
        <v>6.5706388888888885</v>
      </c>
      <c r="S2355" s="72">
        <v>71</v>
      </c>
      <c r="T2355" s="75">
        <v>42</v>
      </c>
      <c r="U2355" s="75">
        <v>27.5</v>
      </c>
      <c r="V2355" s="75" t="s">
        <v>5022</v>
      </c>
      <c r="W2355" s="75">
        <v>-71.707638888888894</v>
      </c>
      <c r="X2355" s="76" t="s">
        <v>75</v>
      </c>
      <c r="Y2355" s="72" t="s">
        <v>5389</v>
      </c>
      <c r="Z2355" s="74" t="s">
        <v>18</v>
      </c>
      <c r="AA2355" s="70"/>
      <c r="AB2355" s="70"/>
    </row>
    <row r="2356" spans="1:28" ht="20.100000000000001" customHeight="1">
      <c r="A2356" s="72" t="s">
        <v>763</v>
      </c>
      <c r="B2356" s="72" t="s">
        <v>11549</v>
      </c>
      <c r="C2356" s="75">
        <f t="shared" si="36"/>
        <v>35210010</v>
      </c>
      <c r="D2356" s="75" t="e">
        <f>MATCH(C2356,estadored!$B$26:$B$322,0)</f>
        <v>#N/A</v>
      </c>
      <c r="E2356" s="73" t="s">
        <v>11550</v>
      </c>
      <c r="F2356" s="74" t="s">
        <v>5019</v>
      </c>
      <c r="G2356" s="74" t="s">
        <v>12</v>
      </c>
      <c r="H2356" s="74" t="s">
        <v>13</v>
      </c>
      <c r="I2356" s="74" t="s">
        <v>14</v>
      </c>
      <c r="J2356" s="72" t="s">
        <v>15</v>
      </c>
      <c r="K2356" s="72" t="s">
        <v>551</v>
      </c>
      <c r="L2356" s="72" t="s">
        <v>545</v>
      </c>
      <c r="M2356" s="72" t="s">
        <v>869</v>
      </c>
      <c r="N2356" s="72">
        <v>5</v>
      </c>
      <c r="O2356" s="72">
        <v>27</v>
      </c>
      <c r="P2356" s="72">
        <v>11</v>
      </c>
      <c r="Q2356" s="72" t="s">
        <v>5021</v>
      </c>
      <c r="R2356" s="72">
        <v>5.4530555555555553</v>
      </c>
      <c r="S2356" s="72">
        <v>72</v>
      </c>
      <c r="T2356" s="75">
        <v>27</v>
      </c>
      <c r="U2356" s="75">
        <v>22.5</v>
      </c>
      <c r="V2356" s="75" t="s">
        <v>5022</v>
      </c>
      <c r="W2356" s="75">
        <v>-72.456249999999997</v>
      </c>
      <c r="X2356" s="76" t="s">
        <v>11551</v>
      </c>
      <c r="Y2356" s="72" t="s">
        <v>5266</v>
      </c>
      <c r="Z2356" s="74" t="s">
        <v>18</v>
      </c>
      <c r="AA2356" s="70"/>
      <c r="AB2356" s="70"/>
    </row>
    <row r="2357" spans="1:28" ht="20.100000000000001" customHeight="1">
      <c r="A2357" s="72" t="s">
        <v>11</v>
      </c>
      <c r="B2357" s="72" t="s">
        <v>5528</v>
      </c>
      <c r="C2357" s="75">
        <f t="shared" si="36"/>
        <v>23080660</v>
      </c>
      <c r="D2357" s="75" t="e">
        <f>MATCH(C2357,estadored!$B$26:$B$322,0)</f>
        <v>#N/A</v>
      </c>
      <c r="E2357" s="73" t="s">
        <v>5529</v>
      </c>
      <c r="F2357" s="74" t="s">
        <v>5019</v>
      </c>
      <c r="G2357" s="74" t="s">
        <v>12</v>
      </c>
      <c r="H2357" s="74" t="s">
        <v>67</v>
      </c>
      <c r="I2357" s="74" t="s">
        <v>24</v>
      </c>
      <c r="J2357" s="72" t="s">
        <v>15</v>
      </c>
      <c r="K2357" s="72" t="s">
        <v>5503</v>
      </c>
      <c r="L2357" s="72" t="s">
        <v>27</v>
      </c>
      <c r="M2357" s="72" t="s">
        <v>5504</v>
      </c>
      <c r="N2357" s="72">
        <v>6</v>
      </c>
      <c r="O2357" s="72">
        <v>28</v>
      </c>
      <c r="P2357" s="72">
        <v>0</v>
      </c>
      <c r="Q2357" s="72" t="s">
        <v>5021</v>
      </c>
      <c r="R2357" s="72">
        <v>6.4666666666666668</v>
      </c>
      <c r="S2357" s="72">
        <v>75</v>
      </c>
      <c r="T2357" s="75">
        <v>8</v>
      </c>
      <c r="U2357" s="75">
        <v>0</v>
      </c>
      <c r="V2357" s="75" t="s">
        <v>5022</v>
      </c>
      <c r="W2357" s="75">
        <v>-75.13333333333334</v>
      </c>
      <c r="X2357" s="76" t="s">
        <v>5530</v>
      </c>
      <c r="Y2357" s="72" t="s">
        <v>54</v>
      </c>
      <c r="Z2357" s="74" t="s">
        <v>5506</v>
      </c>
      <c r="AA2357" s="70"/>
      <c r="AB2357" s="70"/>
    </row>
    <row r="2358" spans="1:28" ht="20.100000000000001" customHeight="1">
      <c r="A2358" s="72" t="s">
        <v>763</v>
      </c>
      <c r="B2358" s="72" t="s">
        <v>10988</v>
      </c>
      <c r="C2358" s="75">
        <f t="shared" si="36"/>
        <v>24030660</v>
      </c>
      <c r="D2358" s="75" t="e">
        <f>MATCH(C2358,estadored!$B$26:$B$322,0)</f>
        <v>#N/A</v>
      </c>
      <c r="E2358" s="73" t="s">
        <v>10989</v>
      </c>
      <c r="F2358" s="74" t="s">
        <v>5019</v>
      </c>
      <c r="G2358" s="74" t="s">
        <v>12</v>
      </c>
      <c r="H2358" s="74" t="s">
        <v>13</v>
      </c>
      <c r="I2358" s="74" t="s">
        <v>14</v>
      </c>
      <c r="J2358" s="72" t="s">
        <v>15</v>
      </c>
      <c r="K2358" s="72" t="s">
        <v>10990</v>
      </c>
      <c r="L2358" s="72" t="s">
        <v>173</v>
      </c>
      <c r="M2358" s="72" t="s">
        <v>10901</v>
      </c>
      <c r="N2358" s="72">
        <v>6</v>
      </c>
      <c r="O2358" s="72">
        <v>22</v>
      </c>
      <c r="P2358" s="72">
        <v>30.4</v>
      </c>
      <c r="Q2358" s="72" t="s">
        <v>5021</v>
      </c>
      <c r="R2358" s="72">
        <v>6.375111111111111</v>
      </c>
      <c r="S2358" s="72">
        <v>72</v>
      </c>
      <c r="T2358" s="75">
        <v>25</v>
      </c>
      <c r="U2358" s="75">
        <v>8.4</v>
      </c>
      <c r="V2358" s="75" t="s">
        <v>5022</v>
      </c>
      <c r="W2358" s="75">
        <v>-72.419000000000011</v>
      </c>
      <c r="X2358" s="76" t="s">
        <v>10991</v>
      </c>
      <c r="Y2358" s="72" t="s">
        <v>5698</v>
      </c>
      <c r="Z2358" s="74" t="s">
        <v>18</v>
      </c>
      <c r="AA2358" s="70"/>
      <c r="AB2358" s="70"/>
    </row>
    <row r="2359" spans="1:28" ht="20.100000000000001" customHeight="1">
      <c r="A2359" s="72" t="s">
        <v>892</v>
      </c>
      <c r="B2359" s="72" t="s">
        <v>12269</v>
      </c>
      <c r="C2359" s="75">
        <f t="shared" si="36"/>
        <v>53010020</v>
      </c>
      <c r="D2359" s="75" t="e">
        <f>MATCH(C2359,estadored!$B$26:$B$322,0)</f>
        <v>#N/A</v>
      </c>
      <c r="E2359" s="73" t="s">
        <v>12270</v>
      </c>
      <c r="F2359" s="74" t="s">
        <v>5019</v>
      </c>
      <c r="G2359" s="74" t="s">
        <v>12</v>
      </c>
      <c r="H2359" s="74" t="s">
        <v>13</v>
      </c>
      <c r="I2359" s="74" t="s">
        <v>14</v>
      </c>
      <c r="J2359" s="72" t="s">
        <v>15</v>
      </c>
      <c r="K2359" s="72" t="s">
        <v>12271</v>
      </c>
      <c r="L2359" s="72" t="s">
        <v>908</v>
      </c>
      <c r="M2359" s="72" t="s">
        <v>1015</v>
      </c>
      <c r="N2359" s="72">
        <v>2</v>
      </c>
      <c r="O2359" s="72">
        <v>30</v>
      </c>
      <c r="P2359" s="72">
        <v>18.3</v>
      </c>
      <c r="Q2359" s="72" t="s">
        <v>5021</v>
      </c>
      <c r="R2359" s="72">
        <v>2.5050833333333333</v>
      </c>
      <c r="S2359" s="72">
        <v>78</v>
      </c>
      <c r="T2359" s="75">
        <v>27</v>
      </c>
      <c r="U2359" s="75">
        <v>16.3</v>
      </c>
      <c r="V2359" s="75" t="s">
        <v>5022</v>
      </c>
      <c r="W2359" s="75">
        <v>-78.454527777777784</v>
      </c>
      <c r="X2359" s="76" t="s">
        <v>105</v>
      </c>
      <c r="Y2359" s="72" t="s">
        <v>5448</v>
      </c>
      <c r="Z2359" s="74" t="s">
        <v>18</v>
      </c>
      <c r="AA2359" s="70"/>
      <c r="AB2359" s="70"/>
    </row>
    <row r="2360" spans="1:28" ht="20.100000000000001" customHeight="1">
      <c r="A2360" s="72" t="s">
        <v>564</v>
      </c>
      <c r="B2360" s="72" t="s">
        <v>9238</v>
      </c>
      <c r="C2360" s="75">
        <f t="shared" si="36"/>
        <v>21117110</v>
      </c>
      <c r="D2360" s="75" t="e">
        <f>MATCH(C2360,estadored!$B$26:$B$322,0)</f>
        <v>#N/A</v>
      </c>
      <c r="E2360" s="73" t="s">
        <v>9239</v>
      </c>
      <c r="F2360" s="74" t="s">
        <v>5019</v>
      </c>
      <c r="G2360" s="74" t="s">
        <v>19</v>
      </c>
      <c r="H2360" s="74" t="s">
        <v>20</v>
      </c>
      <c r="I2360" s="74" t="s">
        <v>24</v>
      </c>
      <c r="J2360" s="72" t="s">
        <v>15</v>
      </c>
      <c r="K2360" s="72" t="s">
        <v>9240</v>
      </c>
      <c r="L2360" s="72" t="s">
        <v>566</v>
      </c>
      <c r="M2360" s="72" t="s">
        <v>618</v>
      </c>
      <c r="N2360" s="72">
        <v>2</v>
      </c>
      <c r="O2360" s="72">
        <v>48</v>
      </c>
      <c r="P2360" s="72">
        <v>20.100000000000001</v>
      </c>
      <c r="Q2360" s="72" t="s">
        <v>5021</v>
      </c>
      <c r="R2360" s="72">
        <v>2.8055833333333333</v>
      </c>
      <c r="S2360" s="72">
        <v>75</v>
      </c>
      <c r="T2360" s="75">
        <v>5</v>
      </c>
      <c r="U2360" s="75">
        <v>8</v>
      </c>
      <c r="V2360" s="75" t="s">
        <v>5022</v>
      </c>
      <c r="W2360" s="75">
        <v>-75.085555555555544</v>
      </c>
      <c r="X2360" s="76" t="s">
        <v>239</v>
      </c>
      <c r="Y2360" s="72" t="s">
        <v>466</v>
      </c>
      <c r="Z2360" s="74" t="s">
        <v>9008</v>
      </c>
      <c r="AA2360" s="70"/>
      <c r="AB2360" s="70"/>
    </row>
    <row r="2361" spans="1:28" ht="20.100000000000001" customHeight="1">
      <c r="A2361" s="72" t="s">
        <v>674</v>
      </c>
      <c r="B2361" s="72" t="s">
        <v>10313</v>
      </c>
      <c r="C2361" s="75">
        <f t="shared" si="36"/>
        <v>28025070</v>
      </c>
      <c r="D2361" s="75" t="e">
        <f>MATCH(C2361,estadored!$B$26:$B$322,0)</f>
        <v>#N/A</v>
      </c>
      <c r="E2361" s="73" t="s">
        <v>10314</v>
      </c>
      <c r="F2361" s="74" t="s">
        <v>5019</v>
      </c>
      <c r="G2361" s="74" t="s">
        <v>12</v>
      </c>
      <c r="H2361" s="74" t="s">
        <v>57</v>
      </c>
      <c r="I2361" s="74" t="s">
        <v>14</v>
      </c>
      <c r="J2361" s="72" t="s">
        <v>15</v>
      </c>
      <c r="K2361" s="72" t="s">
        <v>10262</v>
      </c>
      <c r="L2361" s="72" t="s">
        <v>424</v>
      </c>
      <c r="M2361" s="72" t="s">
        <v>2313</v>
      </c>
      <c r="N2361" s="72">
        <v>10</v>
      </c>
      <c r="O2361" s="72">
        <v>0</v>
      </c>
      <c r="P2361" s="72">
        <v>6.5</v>
      </c>
      <c r="Q2361" s="72" t="s">
        <v>5021</v>
      </c>
      <c r="R2361" s="72">
        <v>10.001805555555556</v>
      </c>
      <c r="S2361" s="72">
        <v>73</v>
      </c>
      <c r="T2361" s="75">
        <v>14</v>
      </c>
      <c r="U2361" s="75">
        <v>57.8</v>
      </c>
      <c r="V2361" s="75" t="s">
        <v>5022</v>
      </c>
      <c r="W2361" s="75">
        <v>-73.249388888888888</v>
      </c>
      <c r="X2361" s="76" t="s">
        <v>292</v>
      </c>
      <c r="Y2361" s="72" t="s">
        <v>6803</v>
      </c>
      <c r="Z2361" s="74" t="s">
        <v>18</v>
      </c>
      <c r="AA2361" s="70"/>
      <c r="AB2361" s="70"/>
    </row>
    <row r="2362" spans="1:28" ht="20.100000000000001" customHeight="1">
      <c r="A2362" s="72" t="s">
        <v>493</v>
      </c>
      <c r="B2362" s="72" t="s">
        <v>8116</v>
      </c>
      <c r="C2362" s="75">
        <f t="shared" si="36"/>
        <v>32100020</v>
      </c>
      <c r="D2362" s="75" t="e">
        <f>MATCH(C2362,estadored!$B$26:$B$322,0)</f>
        <v>#N/A</v>
      </c>
      <c r="E2362" s="73" t="s">
        <v>8117</v>
      </c>
      <c r="F2362" s="74" t="s">
        <v>5019</v>
      </c>
      <c r="G2362" s="74" t="s">
        <v>12</v>
      </c>
      <c r="H2362" s="74" t="s">
        <v>13</v>
      </c>
      <c r="I2362" s="74" t="s">
        <v>24</v>
      </c>
      <c r="J2362" s="72" t="s">
        <v>15</v>
      </c>
      <c r="K2362" s="72" t="s">
        <v>494</v>
      </c>
      <c r="L2362" s="72" t="s">
        <v>494</v>
      </c>
      <c r="M2362" s="72" t="s">
        <v>495</v>
      </c>
      <c r="N2362" s="72">
        <v>2</v>
      </c>
      <c r="O2362" s="72">
        <v>52</v>
      </c>
      <c r="P2362" s="72">
        <v>0</v>
      </c>
      <c r="Q2362" s="72" t="s">
        <v>5021</v>
      </c>
      <c r="R2362" s="72">
        <v>2.8666666666666667</v>
      </c>
      <c r="S2362" s="72">
        <v>71</v>
      </c>
      <c r="T2362" s="75">
        <v>32</v>
      </c>
      <c r="U2362" s="75">
        <v>0</v>
      </c>
      <c r="V2362" s="75" t="s">
        <v>5022</v>
      </c>
      <c r="W2362" s="75">
        <v>-71.533333333333331</v>
      </c>
      <c r="X2362" s="76" t="s">
        <v>8118</v>
      </c>
      <c r="Y2362" s="72" t="s">
        <v>466</v>
      </c>
      <c r="Z2362" s="74" t="s">
        <v>7008</v>
      </c>
      <c r="AA2362" s="70"/>
      <c r="AB2362" s="70"/>
    </row>
    <row r="2363" spans="1:28" ht="20.100000000000001" customHeight="1">
      <c r="A2363" s="72" t="s">
        <v>493</v>
      </c>
      <c r="B2363" s="72" t="s">
        <v>8122</v>
      </c>
      <c r="C2363" s="75">
        <f t="shared" si="36"/>
        <v>32105060</v>
      </c>
      <c r="D2363" s="75" t="e">
        <f>MATCH(C2363,estadored!$B$26:$B$322,0)</f>
        <v>#N/A</v>
      </c>
      <c r="E2363" s="73" t="s">
        <v>8123</v>
      </c>
      <c r="F2363" s="74" t="s">
        <v>5019</v>
      </c>
      <c r="G2363" s="74" t="s">
        <v>12</v>
      </c>
      <c r="H2363" s="74" t="s">
        <v>26</v>
      </c>
      <c r="I2363" s="74" t="s">
        <v>24</v>
      </c>
      <c r="J2363" s="72" t="s">
        <v>15</v>
      </c>
      <c r="K2363" s="72" t="s">
        <v>494</v>
      </c>
      <c r="L2363" s="72" t="s">
        <v>494</v>
      </c>
      <c r="M2363" s="72" t="s">
        <v>495</v>
      </c>
      <c r="N2363" s="72">
        <v>2</v>
      </c>
      <c r="O2363" s="72">
        <v>52</v>
      </c>
      <c r="P2363" s="72">
        <v>0</v>
      </c>
      <c r="Q2363" s="72" t="s">
        <v>5021</v>
      </c>
      <c r="R2363" s="72">
        <v>2.8666666666666667</v>
      </c>
      <c r="S2363" s="72">
        <v>71</v>
      </c>
      <c r="T2363" s="75">
        <v>32</v>
      </c>
      <c r="U2363" s="75">
        <v>0</v>
      </c>
      <c r="V2363" s="75" t="s">
        <v>5022</v>
      </c>
      <c r="W2363" s="75">
        <v>-71.533333333333331</v>
      </c>
      <c r="X2363" s="76" t="s">
        <v>8118</v>
      </c>
      <c r="Y2363" s="72" t="s">
        <v>7008</v>
      </c>
      <c r="Z2363" s="74" t="s">
        <v>8124</v>
      </c>
      <c r="AA2363" s="70"/>
      <c r="AB2363" s="70"/>
    </row>
    <row r="2364" spans="1:28" ht="20.100000000000001" customHeight="1">
      <c r="A2364" s="72" t="s">
        <v>493</v>
      </c>
      <c r="B2364" s="72" t="s">
        <v>8129</v>
      </c>
      <c r="C2364" s="75">
        <f t="shared" si="36"/>
        <v>32107020</v>
      </c>
      <c r="D2364" s="75" t="e">
        <f>MATCH(C2364,estadored!$B$26:$B$322,0)</f>
        <v>#N/A</v>
      </c>
      <c r="E2364" s="73" t="s">
        <v>8130</v>
      </c>
      <c r="F2364" s="74" t="s">
        <v>5019</v>
      </c>
      <c r="G2364" s="74" t="s">
        <v>19</v>
      </c>
      <c r="H2364" s="74" t="s">
        <v>20</v>
      </c>
      <c r="I2364" s="74" t="s">
        <v>24</v>
      </c>
      <c r="J2364" s="72" t="s">
        <v>15</v>
      </c>
      <c r="K2364" s="72" t="s">
        <v>494</v>
      </c>
      <c r="L2364" s="72" t="s">
        <v>494</v>
      </c>
      <c r="M2364" s="72" t="s">
        <v>495</v>
      </c>
      <c r="N2364" s="72">
        <v>2</v>
      </c>
      <c r="O2364" s="72">
        <v>52</v>
      </c>
      <c r="P2364" s="72">
        <v>0</v>
      </c>
      <c r="Q2364" s="72" t="s">
        <v>5021</v>
      </c>
      <c r="R2364" s="72">
        <v>2.8666666666666667</v>
      </c>
      <c r="S2364" s="72">
        <v>71</v>
      </c>
      <c r="T2364" s="75">
        <v>32</v>
      </c>
      <c r="U2364" s="75">
        <v>0</v>
      </c>
      <c r="V2364" s="75" t="s">
        <v>5022</v>
      </c>
      <c r="W2364" s="75">
        <v>-71.533333333333331</v>
      </c>
      <c r="X2364" s="76" t="s">
        <v>8118</v>
      </c>
      <c r="Y2364" s="72" t="s">
        <v>5075</v>
      </c>
      <c r="Z2364" s="74" t="s">
        <v>6071</v>
      </c>
      <c r="AA2364" s="70"/>
      <c r="AB2364" s="70"/>
    </row>
    <row r="2365" spans="1:28" ht="20.100000000000001" customHeight="1">
      <c r="A2365" s="72" t="s">
        <v>892</v>
      </c>
      <c r="B2365" s="72" t="s">
        <v>11806</v>
      </c>
      <c r="C2365" s="75">
        <f t="shared" si="36"/>
        <v>47017010</v>
      </c>
      <c r="D2365" s="75" t="e">
        <f>MATCH(C2365,estadored!$B$26:$B$322,0)</f>
        <v>#N/A</v>
      </c>
      <c r="E2365" s="73" t="s">
        <v>11807</v>
      </c>
      <c r="F2365" s="74" t="s">
        <v>5019</v>
      </c>
      <c r="G2365" s="74" t="s">
        <v>39</v>
      </c>
      <c r="H2365" s="74" t="s">
        <v>20</v>
      </c>
      <c r="I2365" s="74" t="s">
        <v>14</v>
      </c>
      <c r="J2365" s="72" t="s">
        <v>15</v>
      </c>
      <c r="K2365" s="72" t="s">
        <v>660</v>
      </c>
      <c r="L2365" s="72" t="s">
        <v>660</v>
      </c>
      <c r="M2365" s="72" t="s">
        <v>2219</v>
      </c>
      <c r="N2365" s="72">
        <v>0</v>
      </c>
      <c r="O2365" s="72">
        <v>28</v>
      </c>
      <c r="P2365" s="72">
        <v>25.1</v>
      </c>
      <c r="Q2365" s="72" t="s">
        <v>5021</v>
      </c>
      <c r="R2365" s="72">
        <v>0.47363888888888889</v>
      </c>
      <c r="S2365" s="72">
        <v>76</v>
      </c>
      <c r="T2365" s="75">
        <v>28</v>
      </c>
      <c r="U2365" s="75">
        <v>52.5</v>
      </c>
      <c r="V2365" s="75" t="s">
        <v>5022</v>
      </c>
      <c r="W2365" s="75">
        <v>-76.481250000000003</v>
      </c>
      <c r="X2365" s="76" t="s">
        <v>332</v>
      </c>
      <c r="Y2365" s="72" t="s">
        <v>5287</v>
      </c>
      <c r="Z2365" s="74" t="s">
        <v>18</v>
      </c>
      <c r="AA2365" s="70"/>
      <c r="AB2365" s="70"/>
    </row>
    <row r="2366" spans="1:28" ht="20.100000000000001" customHeight="1">
      <c r="A2366" s="72" t="s">
        <v>303</v>
      </c>
      <c r="B2366" s="72" t="s">
        <v>7315</v>
      </c>
      <c r="C2366" s="75">
        <f t="shared" si="36"/>
        <v>25027350</v>
      </c>
      <c r="D2366" s="75" t="e">
        <f>MATCH(C2366,estadored!$B$26:$B$322,0)</f>
        <v>#N/A</v>
      </c>
      <c r="E2366" s="73" t="s">
        <v>7316</v>
      </c>
      <c r="F2366" s="74" t="s">
        <v>5019</v>
      </c>
      <c r="G2366" s="74" t="s">
        <v>19</v>
      </c>
      <c r="H2366" s="74" t="s">
        <v>20</v>
      </c>
      <c r="I2366" s="74" t="s">
        <v>24</v>
      </c>
      <c r="J2366" s="72" t="s">
        <v>15</v>
      </c>
      <c r="K2366" s="72" t="s">
        <v>7317</v>
      </c>
      <c r="L2366" s="72" t="s">
        <v>182</v>
      </c>
      <c r="M2366" s="72" t="s">
        <v>6967</v>
      </c>
      <c r="N2366" s="72">
        <v>9</v>
      </c>
      <c r="O2366" s="72">
        <v>28</v>
      </c>
      <c r="P2366" s="72">
        <v>0</v>
      </c>
      <c r="Q2366" s="72" t="s">
        <v>5021</v>
      </c>
      <c r="R2366" s="72">
        <v>9.4666666666666668</v>
      </c>
      <c r="S2366" s="72">
        <v>75</v>
      </c>
      <c r="T2366" s="75">
        <v>9</v>
      </c>
      <c r="U2366" s="75">
        <v>0</v>
      </c>
      <c r="V2366" s="75" t="s">
        <v>5022</v>
      </c>
      <c r="W2366" s="75">
        <v>-75.150000000000006</v>
      </c>
      <c r="X2366" s="76" t="s">
        <v>292</v>
      </c>
      <c r="Y2366" s="72" t="s">
        <v>6839</v>
      </c>
      <c r="Z2366" s="74" t="s">
        <v>330</v>
      </c>
      <c r="AA2366" s="70"/>
      <c r="AB2366" s="70"/>
    </row>
    <row r="2367" spans="1:28" ht="20.100000000000001" customHeight="1">
      <c r="A2367" s="72" t="s">
        <v>1137</v>
      </c>
      <c r="B2367" s="72" t="s">
        <v>14014</v>
      </c>
      <c r="C2367" s="75">
        <f t="shared" si="36"/>
        <v>26035020</v>
      </c>
      <c r="D2367" s="75" t="e">
        <f>MATCH(C2367,estadored!$B$26:$B$322,0)</f>
        <v>#N/A</v>
      </c>
      <c r="E2367" s="73" t="s">
        <v>14015</v>
      </c>
      <c r="F2367" s="74" t="s">
        <v>5019</v>
      </c>
      <c r="G2367" s="74" t="s">
        <v>12</v>
      </c>
      <c r="H2367" s="74" t="s">
        <v>26</v>
      </c>
      <c r="I2367" s="74" t="s">
        <v>24</v>
      </c>
      <c r="J2367" s="72" t="s">
        <v>15</v>
      </c>
      <c r="K2367" s="72" t="s">
        <v>70</v>
      </c>
      <c r="L2367" s="72" t="s">
        <v>174</v>
      </c>
      <c r="M2367" s="72" t="s">
        <v>980</v>
      </c>
      <c r="N2367" s="72">
        <v>2</v>
      </c>
      <c r="O2367" s="72">
        <v>31</v>
      </c>
      <c r="P2367" s="72">
        <v>0</v>
      </c>
      <c r="Q2367" s="72" t="s">
        <v>5021</v>
      </c>
      <c r="R2367" s="72">
        <v>2.5166666666666666</v>
      </c>
      <c r="S2367" s="72">
        <v>76</v>
      </c>
      <c r="T2367" s="75">
        <v>58</v>
      </c>
      <c r="U2367" s="75">
        <v>0</v>
      </c>
      <c r="V2367" s="75" t="s">
        <v>5022</v>
      </c>
      <c r="W2367" s="75">
        <v>-76.966666666666669</v>
      </c>
      <c r="X2367" s="76" t="s">
        <v>14016</v>
      </c>
      <c r="Y2367" s="72" t="s">
        <v>228</v>
      </c>
      <c r="Z2367" s="74" t="s">
        <v>7897</v>
      </c>
      <c r="AA2367" s="70"/>
      <c r="AB2367" s="70"/>
    </row>
    <row r="2368" spans="1:28" ht="20.100000000000001" customHeight="1">
      <c r="A2368" s="72" t="s">
        <v>1137</v>
      </c>
      <c r="B2368" s="72" t="s">
        <v>14008</v>
      </c>
      <c r="C2368" s="75">
        <f t="shared" si="36"/>
        <v>26030110</v>
      </c>
      <c r="D2368" s="75" t="e">
        <f>MATCH(C2368,estadored!$B$26:$B$322,0)</f>
        <v>#N/A</v>
      </c>
      <c r="E2368" s="73" t="s">
        <v>14009</v>
      </c>
      <c r="F2368" s="74" t="s">
        <v>5019</v>
      </c>
      <c r="G2368" s="74" t="s">
        <v>12</v>
      </c>
      <c r="H2368" s="74" t="s">
        <v>13</v>
      </c>
      <c r="I2368" s="74" t="s">
        <v>24</v>
      </c>
      <c r="J2368" s="72" t="s">
        <v>15</v>
      </c>
      <c r="K2368" s="72" t="s">
        <v>70</v>
      </c>
      <c r="L2368" s="72" t="s">
        <v>174</v>
      </c>
      <c r="M2368" s="72" t="s">
        <v>980</v>
      </c>
      <c r="N2368" s="72">
        <v>2</v>
      </c>
      <c r="O2368" s="72">
        <v>28</v>
      </c>
      <c r="P2368" s="72">
        <v>0</v>
      </c>
      <c r="Q2368" s="72" t="s">
        <v>5021</v>
      </c>
      <c r="R2368" s="72">
        <v>2.4666666666666668</v>
      </c>
      <c r="S2368" s="72">
        <v>76</v>
      </c>
      <c r="T2368" s="75">
        <v>56</v>
      </c>
      <c r="U2368" s="75">
        <v>0</v>
      </c>
      <c r="V2368" s="75" t="s">
        <v>5022</v>
      </c>
      <c r="W2368" s="75">
        <v>-76.933333333333337</v>
      </c>
      <c r="X2368" s="76" t="s">
        <v>6332</v>
      </c>
      <c r="Y2368" s="72" t="s">
        <v>14010</v>
      </c>
      <c r="Z2368" s="74" t="s">
        <v>7897</v>
      </c>
      <c r="AA2368" s="70"/>
      <c r="AB2368" s="70"/>
    </row>
    <row r="2369" spans="1:28" ht="20.100000000000001" customHeight="1">
      <c r="A2369" s="72" t="s">
        <v>1371</v>
      </c>
      <c r="B2369" s="72" t="s">
        <v>16304</v>
      </c>
      <c r="C2369" s="75">
        <f t="shared" si="36"/>
        <v>35060300</v>
      </c>
      <c r="D2369" s="75" t="e">
        <f>MATCH(C2369,estadored!$B$26:$B$322,0)</f>
        <v>#N/A</v>
      </c>
      <c r="E2369" s="73" t="s">
        <v>16305</v>
      </c>
      <c r="F2369" s="74" t="s">
        <v>5019</v>
      </c>
      <c r="G2369" s="74" t="s">
        <v>12</v>
      </c>
      <c r="H2369" s="74" t="s">
        <v>13</v>
      </c>
      <c r="I2369" s="74" t="s">
        <v>14</v>
      </c>
      <c r="J2369" s="72" t="s">
        <v>15</v>
      </c>
      <c r="K2369" s="72" t="s">
        <v>16250</v>
      </c>
      <c r="L2369" s="72" t="s">
        <v>522</v>
      </c>
      <c r="M2369" s="72" t="s">
        <v>16251</v>
      </c>
      <c r="N2369" s="72">
        <v>4</v>
      </c>
      <c r="O2369" s="72">
        <v>51</v>
      </c>
      <c r="P2369" s="72">
        <v>9.1</v>
      </c>
      <c r="Q2369" s="72" t="s">
        <v>5021</v>
      </c>
      <c r="R2369" s="72">
        <v>4.8525277777777776</v>
      </c>
      <c r="S2369" s="72">
        <v>73</v>
      </c>
      <c r="T2369" s="75">
        <v>23</v>
      </c>
      <c r="U2369" s="75">
        <v>31</v>
      </c>
      <c r="V2369" s="75" t="s">
        <v>5022</v>
      </c>
      <c r="W2369" s="75">
        <v>-73.391944444444448</v>
      </c>
      <c r="X2369" s="76" t="s">
        <v>130</v>
      </c>
      <c r="Y2369" s="72" t="s">
        <v>5999</v>
      </c>
      <c r="Z2369" s="74" t="s">
        <v>18</v>
      </c>
      <c r="AA2369" s="70"/>
      <c r="AB2369" s="70"/>
    </row>
    <row r="2370" spans="1:28" ht="20.100000000000001" customHeight="1">
      <c r="A2370" s="72" t="s">
        <v>1371</v>
      </c>
      <c r="B2370" s="72" t="s">
        <v>16329</v>
      </c>
      <c r="C2370" s="75">
        <f t="shared" ref="C2370:C2433" si="37">B2370+0</f>
        <v>35067130</v>
      </c>
      <c r="D2370" s="75" t="e">
        <f>MATCH(C2370,estadored!$B$26:$B$322,0)</f>
        <v>#N/A</v>
      </c>
      <c r="E2370" s="73" t="s">
        <v>16330</v>
      </c>
      <c r="F2370" s="74" t="s">
        <v>5019</v>
      </c>
      <c r="G2370" s="74" t="s">
        <v>19</v>
      </c>
      <c r="H2370" s="74" t="s">
        <v>31</v>
      </c>
      <c r="I2370" s="74" t="s">
        <v>14</v>
      </c>
      <c r="J2370" s="72" t="s">
        <v>15</v>
      </c>
      <c r="K2370" s="72" t="s">
        <v>16250</v>
      </c>
      <c r="L2370" s="72" t="s">
        <v>522</v>
      </c>
      <c r="M2370" s="72" t="s">
        <v>16251</v>
      </c>
      <c r="N2370" s="72">
        <v>4</v>
      </c>
      <c r="O2370" s="72">
        <v>51</v>
      </c>
      <c r="P2370" s="72">
        <v>10.199999999999999</v>
      </c>
      <c r="Q2370" s="72" t="s">
        <v>5021</v>
      </c>
      <c r="R2370" s="72">
        <v>4.8528333333333329</v>
      </c>
      <c r="S2370" s="72">
        <v>73</v>
      </c>
      <c r="T2370" s="75">
        <v>23</v>
      </c>
      <c r="U2370" s="75">
        <v>34.700000000000003</v>
      </c>
      <c r="V2370" s="75" t="s">
        <v>5022</v>
      </c>
      <c r="W2370" s="75">
        <v>-73.392972222222227</v>
      </c>
      <c r="X2370" s="76" t="s">
        <v>16331</v>
      </c>
      <c r="Y2370" s="72" t="s">
        <v>6063</v>
      </c>
      <c r="Z2370" s="74" t="s">
        <v>18</v>
      </c>
      <c r="AA2370" s="70"/>
      <c r="AB2370" s="70"/>
    </row>
    <row r="2371" spans="1:28" ht="20.100000000000001" customHeight="1">
      <c r="A2371" s="72" t="s">
        <v>1299</v>
      </c>
      <c r="B2371" s="72" t="s">
        <v>15473</v>
      </c>
      <c r="C2371" s="75">
        <f t="shared" si="37"/>
        <v>22057060</v>
      </c>
      <c r="D2371" s="75" t="e">
        <f>MATCH(C2371,estadored!$B$26:$B$322,0)</f>
        <v>#N/A</v>
      </c>
      <c r="E2371" s="73" t="s">
        <v>15474</v>
      </c>
      <c r="F2371" s="74" t="s">
        <v>5019</v>
      </c>
      <c r="G2371" s="74" t="s">
        <v>19</v>
      </c>
      <c r="H2371" s="74" t="s">
        <v>31</v>
      </c>
      <c r="I2371" s="74" t="s">
        <v>14</v>
      </c>
      <c r="J2371" s="72" t="s">
        <v>15</v>
      </c>
      <c r="K2371" s="72" t="s">
        <v>14872</v>
      </c>
      <c r="L2371" s="72" t="s">
        <v>637</v>
      </c>
      <c r="M2371" s="72" t="s">
        <v>15384</v>
      </c>
      <c r="N2371" s="72">
        <v>3</v>
      </c>
      <c r="O2371" s="72">
        <v>28</v>
      </c>
      <c r="P2371" s="72">
        <v>52.9</v>
      </c>
      <c r="Q2371" s="72" t="s">
        <v>5021</v>
      </c>
      <c r="R2371" s="72">
        <v>3.4813611111111111</v>
      </c>
      <c r="S2371" s="72">
        <v>75</v>
      </c>
      <c r="T2371" s="75">
        <v>28</v>
      </c>
      <c r="U2371" s="75">
        <v>1.1000000000000001</v>
      </c>
      <c r="V2371" s="75" t="s">
        <v>5022</v>
      </c>
      <c r="W2371" s="75">
        <v>-75.466972222222225</v>
      </c>
      <c r="X2371" s="76" t="s">
        <v>9005</v>
      </c>
      <c r="Y2371" s="72" t="s">
        <v>6682</v>
      </c>
      <c r="Z2371" s="74" t="s">
        <v>18</v>
      </c>
      <c r="AA2371" s="70"/>
      <c r="AB2371" s="70"/>
    </row>
    <row r="2372" spans="1:28" ht="20.100000000000001" customHeight="1">
      <c r="A2372" s="72" t="s">
        <v>1299</v>
      </c>
      <c r="B2372" s="72" t="s">
        <v>15265</v>
      </c>
      <c r="C2372" s="75">
        <f t="shared" si="37"/>
        <v>21250110</v>
      </c>
      <c r="D2372" s="75" t="e">
        <f>MATCH(C2372,estadored!$B$26:$B$322,0)</f>
        <v>#N/A</v>
      </c>
      <c r="E2372" s="73" t="s">
        <v>15266</v>
      </c>
      <c r="F2372" s="74" t="s">
        <v>5019</v>
      </c>
      <c r="G2372" s="74" t="s">
        <v>12</v>
      </c>
      <c r="H2372" s="74" t="s">
        <v>13</v>
      </c>
      <c r="I2372" s="74" t="s">
        <v>14</v>
      </c>
      <c r="J2372" s="72" t="s">
        <v>15</v>
      </c>
      <c r="K2372" s="72" t="s">
        <v>1339</v>
      </c>
      <c r="L2372" s="72" t="s">
        <v>637</v>
      </c>
      <c r="M2372" s="72" t="s">
        <v>1341</v>
      </c>
      <c r="N2372" s="72">
        <v>4</v>
      </c>
      <c r="O2372" s="72">
        <v>52</v>
      </c>
      <c r="P2372" s="72">
        <v>14</v>
      </c>
      <c r="Q2372" s="72" t="s">
        <v>5021</v>
      </c>
      <c r="R2372" s="72">
        <v>4.8705555555555557</v>
      </c>
      <c r="S2372" s="72">
        <v>75</v>
      </c>
      <c r="T2372" s="75">
        <v>10</v>
      </c>
      <c r="U2372" s="75">
        <v>23.8</v>
      </c>
      <c r="V2372" s="75" t="s">
        <v>5022</v>
      </c>
      <c r="W2372" s="75">
        <v>-75.173277777777784</v>
      </c>
      <c r="X2372" s="76" t="s">
        <v>1342</v>
      </c>
      <c r="Y2372" s="72" t="s">
        <v>7736</v>
      </c>
      <c r="Z2372" s="74" t="s">
        <v>18</v>
      </c>
      <c r="AA2372" s="70"/>
      <c r="AB2372" s="70"/>
    </row>
    <row r="2373" spans="1:28" ht="20.100000000000001" customHeight="1">
      <c r="A2373" s="72" t="s">
        <v>1031</v>
      </c>
      <c r="B2373" s="72" t="s">
        <v>12818</v>
      </c>
      <c r="C2373" s="75">
        <f t="shared" si="37"/>
        <v>23090110</v>
      </c>
      <c r="D2373" s="75" t="e">
        <f>MATCH(C2373,estadored!$B$26:$B$322,0)</f>
        <v>#N/A</v>
      </c>
      <c r="E2373" s="73" t="s">
        <v>12819</v>
      </c>
      <c r="F2373" s="74" t="s">
        <v>5019</v>
      </c>
      <c r="G2373" s="74" t="s">
        <v>12</v>
      </c>
      <c r="H2373" s="74" t="s">
        <v>13</v>
      </c>
      <c r="I2373" s="74" t="s">
        <v>14</v>
      </c>
      <c r="J2373" s="72" t="s">
        <v>15</v>
      </c>
      <c r="K2373" s="72" t="s">
        <v>160</v>
      </c>
      <c r="L2373" s="72" t="s">
        <v>27</v>
      </c>
      <c r="M2373" s="72" t="s">
        <v>159</v>
      </c>
      <c r="N2373" s="72">
        <v>6</v>
      </c>
      <c r="O2373" s="72">
        <v>36</v>
      </c>
      <c r="P2373" s="72">
        <v>11</v>
      </c>
      <c r="Q2373" s="72" t="s">
        <v>5021</v>
      </c>
      <c r="R2373" s="72">
        <v>6.6030555555555548</v>
      </c>
      <c r="S2373" s="72">
        <v>74</v>
      </c>
      <c r="T2373" s="75">
        <v>23</v>
      </c>
      <c r="U2373" s="75">
        <v>43</v>
      </c>
      <c r="V2373" s="75" t="s">
        <v>5022</v>
      </c>
      <c r="W2373" s="75">
        <v>-74.395277777777778</v>
      </c>
      <c r="X2373" s="76" t="s">
        <v>106</v>
      </c>
      <c r="Y2373" s="72" t="s">
        <v>422</v>
      </c>
      <c r="Z2373" s="74" t="s">
        <v>18</v>
      </c>
      <c r="AA2373" s="70"/>
      <c r="AB2373" s="70"/>
    </row>
    <row r="2374" spans="1:28" ht="20.100000000000001" customHeight="1">
      <c r="A2374" s="72" t="s">
        <v>1299</v>
      </c>
      <c r="B2374" s="72" t="s">
        <v>4705</v>
      </c>
      <c r="C2374" s="75">
        <f t="shared" si="37"/>
        <v>21255170</v>
      </c>
      <c r="D2374" s="75">
        <f>MATCH(C2374,estadored!$B$26:$B$322,0)</f>
        <v>131</v>
      </c>
      <c r="E2374" s="73" t="s">
        <v>1347</v>
      </c>
      <c r="F2374" s="74" t="s">
        <v>38</v>
      </c>
      <c r="G2374" s="74" t="s">
        <v>12</v>
      </c>
      <c r="H2374" s="74" t="s">
        <v>64</v>
      </c>
      <c r="I2374" s="74" t="s">
        <v>14</v>
      </c>
      <c r="J2374" s="72" t="s">
        <v>15</v>
      </c>
      <c r="K2374" s="72" t="s">
        <v>1339</v>
      </c>
      <c r="L2374" s="72" t="s">
        <v>637</v>
      </c>
      <c r="M2374" s="72" t="s">
        <v>1341</v>
      </c>
      <c r="N2374" s="72">
        <v>4</v>
      </c>
      <c r="O2374" s="72">
        <v>52</v>
      </c>
      <c r="P2374" s="72">
        <v>14</v>
      </c>
      <c r="Q2374" s="72" t="s">
        <v>5021</v>
      </c>
      <c r="R2374" s="72">
        <v>4.8705555555555557</v>
      </c>
      <c r="S2374" s="72">
        <v>75</v>
      </c>
      <c r="T2374" s="75">
        <v>10</v>
      </c>
      <c r="U2374" s="75">
        <v>23.8</v>
      </c>
      <c r="V2374" s="75" t="s">
        <v>5022</v>
      </c>
      <c r="W2374" s="75">
        <v>-75.173277777777784</v>
      </c>
      <c r="X2374" s="76" t="s">
        <v>1342</v>
      </c>
      <c r="Y2374" s="72" t="s">
        <v>1256</v>
      </c>
      <c r="Z2374" s="74" t="s">
        <v>18</v>
      </c>
      <c r="AA2374" s="70"/>
      <c r="AB2374" s="70"/>
    </row>
    <row r="2375" spans="1:28" ht="20.100000000000001" customHeight="1">
      <c r="A2375" s="72" t="s">
        <v>1299</v>
      </c>
      <c r="B2375" s="72" t="s">
        <v>4689</v>
      </c>
      <c r="C2375" s="75">
        <f t="shared" si="37"/>
        <v>21250660</v>
      </c>
      <c r="D2375" s="75" t="e">
        <f>MATCH(C2375,estadored!$B$26:$B$322,0)</f>
        <v>#N/A</v>
      </c>
      <c r="E2375" s="73" t="s">
        <v>1345</v>
      </c>
      <c r="F2375" s="74" t="s">
        <v>38</v>
      </c>
      <c r="G2375" s="74" t="s">
        <v>12</v>
      </c>
      <c r="H2375" s="74" t="s">
        <v>67</v>
      </c>
      <c r="I2375" s="74" t="s">
        <v>14</v>
      </c>
      <c r="J2375" s="72" t="s">
        <v>15</v>
      </c>
      <c r="K2375" s="72" t="s">
        <v>1339</v>
      </c>
      <c r="L2375" s="72" t="s">
        <v>637</v>
      </c>
      <c r="M2375" s="72" t="s">
        <v>1341</v>
      </c>
      <c r="N2375" s="72">
        <v>4</v>
      </c>
      <c r="O2375" s="72">
        <v>52</v>
      </c>
      <c r="P2375" s="72">
        <v>14</v>
      </c>
      <c r="Q2375" s="72" t="s">
        <v>5021</v>
      </c>
      <c r="R2375" s="72">
        <v>4.8705555555555557</v>
      </c>
      <c r="S2375" s="72">
        <v>75</v>
      </c>
      <c r="T2375" s="75">
        <v>10</v>
      </c>
      <c r="U2375" s="75">
        <v>23.8</v>
      </c>
      <c r="V2375" s="75" t="s">
        <v>5022</v>
      </c>
      <c r="W2375" s="75">
        <v>-75.173277777777784</v>
      </c>
      <c r="X2375" s="76" t="s">
        <v>1342</v>
      </c>
      <c r="Y2375" s="72" t="s">
        <v>1256</v>
      </c>
      <c r="Z2375" s="74" t="s">
        <v>18</v>
      </c>
      <c r="AA2375" s="70"/>
      <c r="AB2375" s="70"/>
    </row>
    <row r="2376" spans="1:28" ht="20.100000000000001" customHeight="1">
      <c r="A2376" s="72" t="s">
        <v>11</v>
      </c>
      <c r="B2376" s="72" t="s">
        <v>5193</v>
      </c>
      <c r="C2376" s="75">
        <f t="shared" si="37"/>
        <v>11100030</v>
      </c>
      <c r="D2376" s="75" t="e">
        <f>MATCH(C2376,estadored!$B$26:$B$322,0)</f>
        <v>#N/A</v>
      </c>
      <c r="E2376" s="73" t="s">
        <v>5194</v>
      </c>
      <c r="F2376" s="74" t="s">
        <v>5019</v>
      </c>
      <c r="G2376" s="74" t="s">
        <v>12</v>
      </c>
      <c r="H2376" s="74" t="s">
        <v>13</v>
      </c>
      <c r="I2376" s="74" t="s">
        <v>24</v>
      </c>
      <c r="J2376" s="72" t="s">
        <v>15</v>
      </c>
      <c r="K2376" s="72" t="s">
        <v>5195</v>
      </c>
      <c r="L2376" s="72" t="s">
        <v>27</v>
      </c>
      <c r="M2376" s="72" t="s">
        <v>5196</v>
      </c>
      <c r="N2376" s="72">
        <v>7</v>
      </c>
      <c r="O2376" s="72">
        <v>0</v>
      </c>
      <c r="P2376" s="72">
        <v>0</v>
      </c>
      <c r="Q2376" s="72" t="s">
        <v>5021</v>
      </c>
      <c r="R2376" s="72">
        <v>7</v>
      </c>
      <c r="S2376" s="72">
        <v>76</v>
      </c>
      <c r="T2376" s="75">
        <v>45</v>
      </c>
      <c r="U2376" s="75">
        <v>0</v>
      </c>
      <c r="V2376" s="75" t="s">
        <v>5022</v>
      </c>
      <c r="W2376" s="75">
        <v>-76.75</v>
      </c>
      <c r="X2376" s="76" t="s">
        <v>60</v>
      </c>
      <c r="Y2376" s="72" t="s">
        <v>5197</v>
      </c>
      <c r="Z2376" s="74" t="s">
        <v>61</v>
      </c>
      <c r="AA2376" s="70"/>
      <c r="AB2376" s="70"/>
    </row>
    <row r="2377" spans="1:28" ht="20.100000000000001" customHeight="1">
      <c r="A2377" s="72" t="s">
        <v>11</v>
      </c>
      <c r="B2377" s="72" t="s">
        <v>5198</v>
      </c>
      <c r="C2377" s="75">
        <f t="shared" si="37"/>
        <v>11105010</v>
      </c>
      <c r="D2377" s="75" t="e">
        <f>MATCH(C2377,estadored!$B$26:$B$322,0)</f>
        <v>#N/A</v>
      </c>
      <c r="E2377" s="73" t="s">
        <v>5199</v>
      </c>
      <c r="F2377" s="74" t="s">
        <v>5019</v>
      </c>
      <c r="G2377" s="74" t="s">
        <v>12</v>
      </c>
      <c r="H2377" s="74" t="s">
        <v>26</v>
      </c>
      <c r="I2377" s="74" t="s">
        <v>24</v>
      </c>
      <c r="J2377" s="72" t="s">
        <v>15</v>
      </c>
      <c r="K2377" s="72" t="s">
        <v>5195</v>
      </c>
      <c r="L2377" s="72" t="s">
        <v>27</v>
      </c>
      <c r="M2377" s="72" t="s">
        <v>5196</v>
      </c>
      <c r="N2377" s="72">
        <v>6</v>
      </c>
      <c r="O2377" s="72">
        <v>58</v>
      </c>
      <c r="P2377" s="72">
        <v>0</v>
      </c>
      <c r="Q2377" s="72" t="s">
        <v>5021</v>
      </c>
      <c r="R2377" s="72">
        <v>6.9666666666666668</v>
      </c>
      <c r="S2377" s="72">
        <v>76</v>
      </c>
      <c r="T2377" s="75">
        <v>45</v>
      </c>
      <c r="U2377" s="75">
        <v>0</v>
      </c>
      <c r="V2377" s="75" t="s">
        <v>5022</v>
      </c>
      <c r="W2377" s="75">
        <v>-76.75</v>
      </c>
      <c r="X2377" s="76" t="s">
        <v>60</v>
      </c>
      <c r="Y2377" s="72" t="s">
        <v>5049</v>
      </c>
      <c r="Z2377" s="74" t="s">
        <v>62</v>
      </c>
      <c r="AA2377" s="70"/>
      <c r="AB2377" s="70"/>
    </row>
    <row r="2378" spans="1:28" ht="20.100000000000001" customHeight="1">
      <c r="A2378" s="72" t="s">
        <v>493</v>
      </c>
      <c r="B2378" s="72" t="s">
        <v>8392</v>
      </c>
      <c r="C2378" s="75">
        <f t="shared" si="37"/>
        <v>35037140</v>
      </c>
      <c r="D2378" s="75" t="e">
        <f>MATCH(C2378,estadored!$B$26:$B$322,0)</f>
        <v>#N/A</v>
      </c>
      <c r="E2378" s="73" t="s">
        <v>8393</v>
      </c>
      <c r="F2378" s="74" t="s">
        <v>5019</v>
      </c>
      <c r="G2378" s="74" t="s">
        <v>19</v>
      </c>
      <c r="H2378" s="74" t="s">
        <v>20</v>
      </c>
      <c r="I2378" s="74" t="s">
        <v>24</v>
      </c>
      <c r="J2378" s="72" t="s">
        <v>15</v>
      </c>
      <c r="K2378" s="72" t="s">
        <v>8344</v>
      </c>
      <c r="L2378" s="72" t="s">
        <v>501</v>
      </c>
      <c r="M2378" s="72" t="s">
        <v>525</v>
      </c>
      <c r="N2378" s="72">
        <v>4</v>
      </c>
      <c r="O2378" s="72">
        <v>7</v>
      </c>
      <c r="P2378" s="72">
        <v>0</v>
      </c>
      <c r="Q2378" s="72" t="s">
        <v>5021</v>
      </c>
      <c r="R2378" s="72">
        <v>4.1166666666666663</v>
      </c>
      <c r="S2378" s="72">
        <v>73</v>
      </c>
      <c r="T2378" s="75">
        <v>17</v>
      </c>
      <c r="U2378" s="75">
        <v>0</v>
      </c>
      <c r="V2378" s="75" t="s">
        <v>5022</v>
      </c>
      <c r="W2378" s="75">
        <v>-73.283333333333331</v>
      </c>
      <c r="X2378" s="76" t="s">
        <v>538</v>
      </c>
      <c r="Y2378" s="72" t="s">
        <v>6751</v>
      </c>
      <c r="Z2378" s="74" t="s">
        <v>5587</v>
      </c>
      <c r="AA2378" s="70"/>
      <c r="AB2378" s="70"/>
    </row>
    <row r="2379" spans="1:28" ht="20.100000000000001" customHeight="1">
      <c r="A2379" s="72" t="s">
        <v>763</v>
      </c>
      <c r="B2379" s="72" t="s">
        <v>10750</v>
      </c>
      <c r="C2379" s="75">
        <f t="shared" si="37"/>
        <v>24011050</v>
      </c>
      <c r="D2379" s="75" t="e">
        <f>MATCH(C2379,estadored!$B$26:$B$322,0)</f>
        <v>#N/A</v>
      </c>
      <c r="E2379" s="73" t="s">
        <v>10751</v>
      </c>
      <c r="F2379" s="74" t="s">
        <v>5019</v>
      </c>
      <c r="G2379" s="74" t="s">
        <v>12</v>
      </c>
      <c r="H2379" s="74" t="s">
        <v>13</v>
      </c>
      <c r="I2379" s="74" t="s">
        <v>24</v>
      </c>
      <c r="J2379" s="72" t="s">
        <v>15</v>
      </c>
      <c r="K2379" s="72" t="s">
        <v>10752</v>
      </c>
      <c r="L2379" s="72" t="s">
        <v>173</v>
      </c>
      <c r="M2379" s="72" t="s">
        <v>10700</v>
      </c>
      <c r="N2379" s="72">
        <v>5</v>
      </c>
      <c r="O2379" s="72">
        <v>39</v>
      </c>
      <c r="P2379" s="72">
        <v>0</v>
      </c>
      <c r="Q2379" s="72" t="s">
        <v>5021</v>
      </c>
      <c r="R2379" s="72">
        <v>5.65</v>
      </c>
      <c r="S2379" s="72">
        <v>73</v>
      </c>
      <c r="T2379" s="75">
        <v>32</v>
      </c>
      <c r="U2379" s="75">
        <v>0</v>
      </c>
      <c r="V2379" s="75" t="s">
        <v>5022</v>
      </c>
      <c r="W2379" s="75">
        <v>-73.533333333333331</v>
      </c>
      <c r="X2379" s="76" t="s">
        <v>10753</v>
      </c>
      <c r="Y2379" s="72" t="s">
        <v>7721</v>
      </c>
      <c r="Z2379" s="74" t="s">
        <v>350</v>
      </c>
      <c r="AA2379" s="70"/>
      <c r="AB2379" s="70"/>
    </row>
    <row r="2380" spans="1:28" ht="20.100000000000001" customHeight="1">
      <c r="A2380" s="72" t="s">
        <v>11</v>
      </c>
      <c r="B2380" s="72" t="s">
        <v>5241</v>
      </c>
      <c r="C2380" s="75">
        <f t="shared" si="37"/>
        <v>11115040</v>
      </c>
      <c r="D2380" s="75" t="e">
        <f>MATCH(C2380,estadored!$B$26:$B$322,0)</f>
        <v>#N/A</v>
      </c>
      <c r="E2380" s="73" t="s">
        <v>5242</v>
      </c>
      <c r="F2380" s="74" t="s">
        <v>5019</v>
      </c>
      <c r="G2380" s="74" t="s">
        <v>12</v>
      </c>
      <c r="H2380" s="74" t="s">
        <v>26</v>
      </c>
      <c r="I2380" s="74" t="s">
        <v>14</v>
      </c>
      <c r="J2380" s="72" t="s">
        <v>15</v>
      </c>
      <c r="K2380" s="72" t="s">
        <v>5243</v>
      </c>
      <c r="L2380" s="72" t="s">
        <v>27</v>
      </c>
      <c r="M2380" s="72" t="s">
        <v>5206</v>
      </c>
      <c r="N2380" s="72">
        <v>6</v>
      </c>
      <c r="O2380" s="72">
        <v>46</v>
      </c>
      <c r="P2380" s="72">
        <v>40.700000000000003</v>
      </c>
      <c r="Q2380" s="72" t="s">
        <v>5021</v>
      </c>
      <c r="R2380" s="72">
        <v>6.7779722222222221</v>
      </c>
      <c r="S2380" s="72">
        <v>76</v>
      </c>
      <c r="T2380" s="75">
        <v>12</v>
      </c>
      <c r="U2380" s="75">
        <v>12</v>
      </c>
      <c r="V2380" s="75" t="s">
        <v>5022</v>
      </c>
      <c r="W2380" s="75">
        <v>-76.203333333333333</v>
      </c>
      <c r="X2380" s="76" t="s">
        <v>5244</v>
      </c>
      <c r="Y2380" s="72" t="s">
        <v>5245</v>
      </c>
      <c r="Z2380" s="74" t="s">
        <v>18</v>
      </c>
      <c r="AA2380" s="70"/>
      <c r="AB2380" s="70"/>
    </row>
    <row r="2381" spans="1:28" ht="20.100000000000001" customHeight="1">
      <c r="A2381" s="72" t="s">
        <v>11</v>
      </c>
      <c r="B2381" s="72" t="s">
        <v>5256</v>
      </c>
      <c r="C2381" s="75">
        <f t="shared" si="37"/>
        <v>11117040</v>
      </c>
      <c r="D2381" s="75" t="e">
        <f>MATCH(C2381,estadored!$B$26:$B$322,0)</f>
        <v>#N/A</v>
      </c>
      <c r="E2381" s="73" t="s">
        <v>5257</v>
      </c>
      <c r="F2381" s="74" t="s">
        <v>5019</v>
      </c>
      <c r="G2381" s="74" t="s">
        <v>19</v>
      </c>
      <c r="H2381" s="74" t="s">
        <v>31</v>
      </c>
      <c r="I2381" s="74" t="s">
        <v>14</v>
      </c>
      <c r="J2381" s="72" t="s">
        <v>15</v>
      </c>
      <c r="K2381" s="72" t="s">
        <v>5248</v>
      </c>
      <c r="L2381" s="72" t="s">
        <v>27</v>
      </c>
      <c r="M2381" s="72" t="s">
        <v>5258</v>
      </c>
      <c r="N2381" s="72">
        <v>7</v>
      </c>
      <c r="O2381" s="72">
        <v>13</v>
      </c>
      <c r="P2381" s="72">
        <v>46</v>
      </c>
      <c r="Q2381" s="72" t="s">
        <v>5021</v>
      </c>
      <c r="R2381" s="72">
        <v>7.2294444444444448</v>
      </c>
      <c r="S2381" s="72">
        <v>76</v>
      </c>
      <c r="T2381" s="75">
        <v>26</v>
      </c>
      <c r="U2381" s="75">
        <v>17</v>
      </c>
      <c r="V2381" s="75" t="s">
        <v>5022</v>
      </c>
      <c r="W2381" s="75">
        <v>-76.438055555555565</v>
      </c>
      <c r="X2381" s="76" t="s">
        <v>5259</v>
      </c>
      <c r="Y2381" s="72" t="s">
        <v>5255</v>
      </c>
      <c r="Z2381" s="74" t="s">
        <v>18</v>
      </c>
      <c r="AA2381" s="70"/>
      <c r="AB2381" s="70"/>
    </row>
    <row r="2382" spans="1:28" ht="20.100000000000001" customHeight="1">
      <c r="A2382" s="72" t="s">
        <v>1031</v>
      </c>
      <c r="B2382" s="72" t="s">
        <v>12421</v>
      </c>
      <c r="C2382" s="75">
        <f t="shared" si="37"/>
        <v>16020090</v>
      </c>
      <c r="D2382" s="75" t="e">
        <f>MATCH(C2382,estadored!$B$26:$B$322,0)</f>
        <v>#N/A</v>
      </c>
      <c r="E2382" s="73" t="s">
        <v>12422</v>
      </c>
      <c r="F2382" s="74" t="s">
        <v>5019</v>
      </c>
      <c r="G2382" s="74" t="s">
        <v>12</v>
      </c>
      <c r="H2382" s="74" t="s">
        <v>13</v>
      </c>
      <c r="I2382" s="74" t="s">
        <v>24</v>
      </c>
      <c r="J2382" s="72" t="s">
        <v>15</v>
      </c>
      <c r="K2382" s="72" t="s">
        <v>600</v>
      </c>
      <c r="L2382" s="72" t="s">
        <v>492</v>
      </c>
      <c r="M2382" s="72" t="s">
        <v>12423</v>
      </c>
      <c r="N2382" s="72">
        <v>7</v>
      </c>
      <c r="O2382" s="72">
        <v>18</v>
      </c>
      <c r="P2382" s="72">
        <v>0</v>
      </c>
      <c r="Q2382" s="72" t="s">
        <v>5021</v>
      </c>
      <c r="R2382" s="72">
        <v>7.3</v>
      </c>
      <c r="S2382" s="72">
        <v>72</v>
      </c>
      <c r="T2382" s="75">
        <v>45</v>
      </c>
      <c r="U2382" s="75">
        <v>0</v>
      </c>
      <c r="V2382" s="75" t="s">
        <v>5022</v>
      </c>
      <c r="W2382" s="75">
        <v>-72.75</v>
      </c>
      <c r="X2382" s="76" t="s">
        <v>10940</v>
      </c>
      <c r="Y2382" s="72" t="s">
        <v>460</v>
      </c>
      <c r="Z2382" s="74" t="s">
        <v>10603</v>
      </c>
      <c r="AA2382" s="70"/>
      <c r="AB2382" s="70"/>
    </row>
    <row r="2383" spans="1:28" ht="20.100000000000001" customHeight="1">
      <c r="A2383" s="72" t="s">
        <v>763</v>
      </c>
      <c r="B2383" s="72" t="s">
        <v>10647</v>
      </c>
      <c r="C2383" s="75">
        <f t="shared" si="37"/>
        <v>23120050</v>
      </c>
      <c r="D2383" s="75" t="e">
        <f>MATCH(C2383,estadored!$B$26:$B$322,0)</f>
        <v>#N/A</v>
      </c>
      <c r="E2383" s="73" t="s">
        <v>10648</v>
      </c>
      <c r="F2383" s="74" t="s">
        <v>5019</v>
      </c>
      <c r="G2383" s="74" t="s">
        <v>12</v>
      </c>
      <c r="H2383" s="74" t="s">
        <v>13</v>
      </c>
      <c r="I2383" s="74" t="s">
        <v>14</v>
      </c>
      <c r="J2383" s="72" t="s">
        <v>15</v>
      </c>
      <c r="K2383" s="72" t="s">
        <v>764</v>
      </c>
      <c r="L2383" s="72" t="s">
        <v>173</v>
      </c>
      <c r="M2383" s="72" t="s">
        <v>10649</v>
      </c>
      <c r="N2383" s="72">
        <v>5</v>
      </c>
      <c r="O2383" s="72">
        <v>32</v>
      </c>
      <c r="P2383" s="72">
        <v>5.3</v>
      </c>
      <c r="Q2383" s="72" t="s">
        <v>5021</v>
      </c>
      <c r="R2383" s="72">
        <v>5.5348055555555558</v>
      </c>
      <c r="S2383" s="72">
        <v>74</v>
      </c>
      <c r="T2383" s="75">
        <v>6</v>
      </c>
      <c r="U2383" s="75">
        <v>4.4000000000000004</v>
      </c>
      <c r="V2383" s="75" t="s">
        <v>5022</v>
      </c>
      <c r="W2383" s="75">
        <v>-74.101222222222219</v>
      </c>
      <c r="X2383" s="76" t="s">
        <v>5864</v>
      </c>
      <c r="Y2383" s="72" t="s">
        <v>10650</v>
      </c>
      <c r="Z2383" s="74" t="s">
        <v>18</v>
      </c>
      <c r="AA2383" s="70"/>
      <c r="AB2383" s="70"/>
    </row>
    <row r="2384" spans="1:28" ht="20.100000000000001" customHeight="1">
      <c r="A2384" s="72" t="s">
        <v>1371</v>
      </c>
      <c r="B2384" s="72" t="s">
        <v>15928</v>
      </c>
      <c r="C2384" s="75">
        <f t="shared" si="37"/>
        <v>21205830</v>
      </c>
      <c r="D2384" s="75" t="e">
        <f>MATCH(C2384,estadored!$B$26:$B$322,0)</f>
        <v>#N/A</v>
      </c>
      <c r="E2384" s="73" t="s">
        <v>15929</v>
      </c>
      <c r="F2384" s="74" t="s">
        <v>5019</v>
      </c>
      <c r="G2384" s="74" t="s">
        <v>12</v>
      </c>
      <c r="H2384" s="74" t="s">
        <v>111</v>
      </c>
      <c r="I2384" s="74" t="s">
        <v>24</v>
      </c>
      <c r="J2384" s="72" t="s">
        <v>15</v>
      </c>
      <c r="K2384" s="72" t="s">
        <v>15924</v>
      </c>
      <c r="L2384" s="72" t="s">
        <v>1376</v>
      </c>
      <c r="M2384" s="72" t="s">
        <v>1376</v>
      </c>
      <c r="N2384" s="72">
        <v>4</v>
      </c>
      <c r="O2384" s="72">
        <v>36</v>
      </c>
      <c r="P2384" s="72">
        <v>0</v>
      </c>
      <c r="Q2384" s="72" t="s">
        <v>5021</v>
      </c>
      <c r="R2384" s="72">
        <v>4.5999999999999996</v>
      </c>
      <c r="S2384" s="72">
        <v>74</v>
      </c>
      <c r="T2384" s="75">
        <v>8</v>
      </c>
      <c r="U2384" s="75">
        <v>0</v>
      </c>
      <c r="V2384" s="75" t="s">
        <v>5022</v>
      </c>
      <c r="W2384" s="75">
        <v>-74.13333333333334</v>
      </c>
      <c r="X2384" s="76" t="s">
        <v>10787</v>
      </c>
      <c r="Y2384" s="72" t="s">
        <v>5093</v>
      </c>
      <c r="Z2384" s="74" t="s">
        <v>253</v>
      </c>
      <c r="AA2384" s="70"/>
      <c r="AB2384" s="70"/>
    </row>
    <row r="2385" spans="1:28" ht="20.100000000000001" customHeight="1">
      <c r="A2385" s="72" t="s">
        <v>11</v>
      </c>
      <c r="B2385" s="72" t="s">
        <v>5872</v>
      </c>
      <c r="C2385" s="75">
        <f t="shared" si="37"/>
        <v>26175030</v>
      </c>
      <c r="D2385" s="75" t="e">
        <f>MATCH(C2385,estadored!$B$26:$B$322,0)</f>
        <v>#N/A</v>
      </c>
      <c r="E2385" s="73" t="s">
        <v>5873</v>
      </c>
      <c r="F2385" s="74" t="s">
        <v>5019</v>
      </c>
      <c r="G2385" s="74" t="s">
        <v>12</v>
      </c>
      <c r="H2385" s="74" t="s">
        <v>64</v>
      </c>
      <c r="I2385" s="74" t="s">
        <v>14</v>
      </c>
      <c r="J2385" s="72" t="s">
        <v>15</v>
      </c>
      <c r="K2385" s="72" t="s">
        <v>5853</v>
      </c>
      <c r="L2385" s="72" t="s">
        <v>27</v>
      </c>
      <c r="M2385" s="72" t="s">
        <v>5854</v>
      </c>
      <c r="N2385" s="72">
        <v>5</v>
      </c>
      <c r="O2385" s="72">
        <v>43</v>
      </c>
      <c r="P2385" s="72">
        <v>2.4</v>
      </c>
      <c r="Q2385" s="72" t="s">
        <v>5021</v>
      </c>
      <c r="R2385" s="72">
        <v>5.7173333333333334</v>
      </c>
      <c r="S2385" s="72">
        <v>75</v>
      </c>
      <c r="T2385" s="75">
        <v>41</v>
      </c>
      <c r="U2385" s="75">
        <v>27.3</v>
      </c>
      <c r="V2385" s="75" t="s">
        <v>5022</v>
      </c>
      <c r="W2385" s="75">
        <v>-75.690916666666666</v>
      </c>
      <c r="X2385" s="76" t="s">
        <v>5874</v>
      </c>
      <c r="Y2385" s="72" t="s">
        <v>104</v>
      </c>
      <c r="Z2385" s="74" t="s">
        <v>18</v>
      </c>
      <c r="AA2385" s="70"/>
      <c r="AB2385" s="70"/>
    </row>
    <row r="2386" spans="1:28" ht="20.100000000000001" customHeight="1">
      <c r="A2386" s="72" t="s">
        <v>11</v>
      </c>
      <c r="B2386" s="72" t="s">
        <v>5851</v>
      </c>
      <c r="C2386" s="75">
        <f t="shared" si="37"/>
        <v>26170160</v>
      </c>
      <c r="D2386" s="75" t="e">
        <f>MATCH(C2386,estadored!$B$26:$B$322,0)</f>
        <v>#N/A</v>
      </c>
      <c r="E2386" s="73" t="s">
        <v>5852</v>
      </c>
      <c r="F2386" s="74" t="s">
        <v>5019</v>
      </c>
      <c r="G2386" s="74" t="s">
        <v>12</v>
      </c>
      <c r="H2386" s="74" t="s">
        <v>13</v>
      </c>
      <c r="I2386" s="74" t="s">
        <v>24</v>
      </c>
      <c r="J2386" s="72" t="s">
        <v>15</v>
      </c>
      <c r="K2386" s="72" t="s">
        <v>5853</v>
      </c>
      <c r="L2386" s="72" t="s">
        <v>27</v>
      </c>
      <c r="M2386" s="72" t="s">
        <v>5854</v>
      </c>
      <c r="N2386" s="72">
        <v>5</v>
      </c>
      <c r="O2386" s="72">
        <v>43</v>
      </c>
      <c r="P2386" s="72">
        <v>0</v>
      </c>
      <c r="Q2386" s="72" t="s">
        <v>5021</v>
      </c>
      <c r="R2386" s="72">
        <v>5.7166666666666668</v>
      </c>
      <c r="S2386" s="72">
        <v>75</v>
      </c>
      <c r="T2386" s="75">
        <v>43</v>
      </c>
      <c r="U2386" s="75">
        <v>0</v>
      </c>
      <c r="V2386" s="75" t="s">
        <v>5022</v>
      </c>
      <c r="W2386" s="75">
        <v>-75.716666666666669</v>
      </c>
      <c r="X2386" s="76" t="s">
        <v>5855</v>
      </c>
      <c r="Y2386" s="72" t="s">
        <v>5850</v>
      </c>
      <c r="Z2386" s="74" t="s">
        <v>5856</v>
      </c>
      <c r="AA2386" s="70"/>
      <c r="AB2386" s="70"/>
    </row>
    <row r="2387" spans="1:28" ht="20.100000000000001" customHeight="1">
      <c r="A2387" s="72" t="s">
        <v>1137</v>
      </c>
      <c r="B2387" s="72" t="s">
        <v>14801</v>
      </c>
      <c r="C2387" s="75">
        <f t="shared" si="37"/>
        <v>54030020</v>
      </c>
      <c r="D2387" s="75" t="e">
        <f>MATCH(C2387,estadored!$B$26:$B$322,0)</f>
        <v>#N/A</v>
      </c>
      <c r="E2387" s="73" t="s">
        <v>14802</v>
      </c>
      <c r="F2387" s="74" t="s">
        <v>5019</v>
      </c>
      <c r="G2387" s="74" t="s">
        <v>12</v>
      </c>
      <c r="H2387" s="74" t="s">
        <v>13</v>
      </c>
      <c r="I2387" s="74" t="s">
        <v>14</v>
      </c>
      <c r="J2387" s="72" t="s">
        <v>15</v>
      </c>
      <c r="K2387" s="72" t="s">
        <v>14803</v>
      </c>
      <c r="L2387" s="72" t="s">
        <v>1146</v>
      </c>
      <c r="M2387" s="72" t="s">
        <v>175</v>
      </c>
      <c r="N2387" s="72">
        <v>4</v>
      </c>
      <c r="O2387" s="72">
        <v>21</v>
      </c>
      <c r="P2387" s="72">
        <v>24.9</v>
      </c>
      <c r="Q2387" s="72" t="s">
        <v>5021</v>
      </c>
      <c r="R2387" s="72">
        <v>4.3569166666666659</v>
      </c>
      <c r="S2387" s="72">
        <v>76</v>
      </c>
      <c r="T2387" s="75">
        <v>21</v>
      </c>
      <c r="U2387" s="75">
        <v>12.3</v>
      </c>
      <c r="V2387" s="75" t="s">
        <v>5022</v>
      </c>
      <c r="W2387" s="75">
        <v>-76.353416666666661</v>
      </c>
      <c r="X2387" s="76" t="s">
        <v>14804</v>
      </c>
      <c r="Y2387" s="72" t="s">
        <v>5797</v>
      </c>
      <c r="Z2387" s="74" t="s">
        <v>18</v>
      </c>
      <c r="AA2387" s="70"/>
      <c r="AB2387" s="70"/>
    </row>
    <row r="2388" spans="1:28" ht="20.100000000000001" customHeight="1">
      <c r="A2388" s="72" t="s">
        <v>1031</v>
      </c>
      <c r="B2388" s="72" t="s">
        <v>13121</v>
      </c>
      <c r="C2388" s="75">
        <f t="shared" si="37"/>
        <v>23190440</v>
      </c>
      <c r="D2388" s="75" t="e">
        <f>MATCH(C2388,estadored!$B$26:$B$322,0)</f>
        <v>#N/A</v>
      </c>
      <c r="E2388" s="73" t="s">
        <v>13122</v>
      </c>
      <c r="F2388" s="74" t="s">
        <v>5019</v>
      </c>
      <c r="G2388" s="74" t="s">
        <v>12</v>
      </c>
      <c r="H2388" s="74" t="s">
        <v>13</v>
      </c>
      <c r="I2388" s="74" t="s">
        <v>14</v>
      </c>
      <c r="J2388" s="72" t="s">
        <v>15</v>
      </c>
      <c r="K2388" s="72" t="s">
        <v>13123</v>
      </c>
      <c r="L2388" s="72" t="s">
        <v>767</v>
      </c>
      <c r="M2388" s="72" t="s">
        <v>1083</v>
      </c>
      <c r="N2388" s="72">
        <v>7</v>
      </c>
      <c r="O2388" s="72">
        <v>12</v>
      </c>
      <c r="P2388" s="72">
        <v>18</v>
      </c>
      <c r="Q2388" s="72" t="s">
        <v>5021</v>
      </c>
      <c r="R2388" s="72">
        <v>7.2050000000000001</v>
      </c>
      <c r="S2388" s="72">
        <v>73</v>
      </c>
      <c r="T2388" s="75">
        <v>17</v>
      </c>
      <c r="U2388" s="75">
        <v>59</v>
      </c>
      <c r="V2388" s="75" t="s">
        <v>5022</v>
      </c>
      <c r="W2388" s="75">
        <v>-73.299722222222215</v>
      </c>
      <c r="X2388" s="76" t="s">
        <v>8942</v>
      </c>
      <c r="Y2388" s="72" t="s">
        <v>228</v>
      </c>
      <c r="Z2388" s="74" t="s">
        <v>18</v>
      </c>
      <c r="AA2388" s="70"/>
      <c r="AB2388" s="70"/>
    </row>
    <row r="2389" spans="1:28" ht="20.100000000000001" customHeight="1">
      <c r="A2389" s="72" t="s">
        <v>892</v>
      </c>
      <c r="B2389" s="72" t="s">
        <v>11847</v>
      </c>
      <c r="C2389" s="75">
        <f t="shared" si="37"/>
        <v>47017200</v>
      </c>
      <c r="D2389" s="75" t="e">
        <f>MATCH(C2389,estadored!$B$26:$B$322,0)</f>
        <v>#N/A</v>
      </c>
      <c r="E2389" s="73" t="s">
        <v>11848</v>
      </c>
      <c r="F2389" s="74" t="s">
        <v>5019</v>
      </c>
      <c r="G2389" s="74" t="s">
        <v>39</v>
      </c>
      <c r="H2389" s="74" t="s">
        <v>20</v>
      </c>
      <c r="I2389" s="74" t="s">
        <v>14</v>
      </c>
      <c r="J2389" s="72" t="s">
        <v>15</v>
      </c>
      <c r="K2389" s="72" t="s">
        <v>660</v>
      </c>
      <c r="L2389" s="72" t="s">
        <v>660</v>
      </c>
      <c r="M2389" s="72" t="s">
        <v>2219</v>
      </c>
      <c r="N2389" s="72">
        <v>0</v>
      </c>
      <c r="O2389" s="72">
        <v>23</v>
      </c>
      <c r="P2389" s="72">
        <v>3.6</v>
      </c>
      <c r="Q2389" s="72" t="s">
        <v>5021</v>
      </c>
      <c r="R2389" s="72">
        <v>0.38433333333333336</v>
      </c>
      <c r="S2389" s="72">
        <v>76</v>
      </c>
      <c r="T2389" s="75">
        <v>23</v>
      </c>
      <c r="U2389" s="75">
        <v>48.5</v>
      </c>
      <c r="V2389" s="75" t="s">
        <v>5022</v>
      </c>
      <c r="W2389" s="75">
        <v>-76.396805555555559</v>
      </c>
      <c r="X2389" s="76" t="s">
        <v>8019</v>
      </c>
      <c r="Y2389" s="72" t="s">
        <v>11849</v>
      </c>
      <c r="Z2389" s="74" t="s">
        <v>18</v>
      </c>
      <c r="AA2389" s="70"/>
      <c r="AB2389" s="70"/>
    </row>
    <row r="2390" spans="1:28" ht="20.100000000000001" customHeight="1">
      <c r="A2390" s="72" t="s">
        <v>674</v>
      </c>
      <c r="B2390" s="72" t="s">
        <v>9684</v>
      </c>
      <c r="C2390" s="75">
        <f t="shared" si="37"/>
        <v>15017070</v>
      </c>
      <c r="D2390" s="75" t="e">
        <f>MATCH(C2390,estadored!$B$26:$B$322,0)</f>
        <v>#N/A</v>
      </c>
      <c r="E2390" s="73" t="s">
        <v>9685</v>
      </c>
      <c r="F2390" s="74" t="s">
        <v>5019</v>
      </c>
      <c r="G2390" s="74" t="s">
        <v>19</v>
      </c>
      <c r="H2390" s="74" t="s">
        <v>31</v>
      </c>
      <c r="I2390" s="74" t="s">
        <v>24</v>
      </c>
      <c r="J2390" s="72" t="s">
        <v>15</v>
      </c>
      <c r="K2390" s="72" t="s">
        <v>3700</v>
      </c>
      <c r="L2390" s="72" t="s">
        <v>160</v>
      </c>
      <c r="M2390" s="72" t="s">
        <v>675</v>
      </c>
      <c r="N2390" s="72">
        <v>11</v>
      </c>
      <c r="O2390" s="72">
        <v>17</v>
      </c>
      <c r="P2390" s="72">
        <v>0</v>
      </c>
      <c r="Q2390" s="72" t="s">
        <v>5021</v>
      </c>
      <c r="R2390" s="72">
        <v>11.283333333333333</v>
      </c>
      <c r="S2390" s="72">
        <v>73</v>
      </c>
      <c r="T2390" s="75">
        <v>55</v>
      </c>
      <c r="U2390" s="75">
        <v>0</v>
      </c>
      <c r="V2390" s="75" t="s">
        <v>5022</v>
      </c>
      <c r="W2390" s="75">
        <v>-73.916666666666671</v>
      </c>
      <c r="X2390" s="76" t="s">
        <v>110</v>
      </c>
      <c r="Y2390" s="72" t="s">
        <v>186</v>
      </c>
      <c r="Z2390" s="74" t="s">
        <v>62</v>
      </c>
      <c r="AA2390" s="70"/>
      <c r="AB2390" s="70"/>
    </row>
    <row r="2391" spans="1:28" ht="20.100000000000001" customHeight="1">
      <c r="A2391" s="72" t="s">
        <v>493</v>
      </c>
      <c r="B2391" s="72" t="s">
        <v>8040</v>
      </c>
      <c r="C2391" s="75">
        <f t="shared" si="37"/>
        <v>32075010</v>
      </c>
      <c r="D2391" s="75" t="e">
        <f>MATCH(C2391,estadored!$B$26:$B$322,0)</f>
        <v>#N/A</v>
      </c>
      <c r="E2391" s="73" t="s">
        <v>8041</v>
      </c>
      <c r="F2391" s="74" t="s">
        <v>5019</v>
      </c>
      <c r="G2391" s="74" t="s">
        <v>12</v>
      </c>
      <c r="H2391" s="74" t="s">
        <v>26</v>
      </c>
      <c r="I2391" s="74" t="s">
        <v>24</v>
      </c>
      <c r="J2391" s="72" t="s">
        <v>15</v>
      </c>
      <c r="K2391" s="72" t="s">
        <v>507</v>
      </c>
      <c r="L2391" s="72" t="s">
        <v>501</v>
      </c>
      <c r="M2391" s="72" t="s">
        <v>5565</v>
      </c>
      <c r="N2391" s="72">
        <v>3</v>
      </c>
      <c r="O2391" s="72">
        <v>28</v>
      </c>
      <c r="P2391" s="72">
        <v>0</v>
      </c>
      <c r="Q2391" s="72" t="s">
        <v>5021</v>
      </c>
      <c r="R2391" s="72">
        <v>3.4666666666666668</v>
      </c>
      <c r="S2391" s="72">
        <v>73</v>
      </c>
      <c r="T2391" s="75">
        <v>43</v>
      </c>
      <c r="U2391" s="75">
        <v>0</v>
      </c>
      <c r="V2391" s="75" t="s">
        <v>5022</v>
      </c>
      <c r="W2391" s="75">
        <v>-73.716666666666669</v>
      </c>
      <c r="X2391" s="76" t="s">
        <v>6432</v>
      </c>
      <c r="Y2391" s="72" t="s">
        <v>7293</v>
      </c>
      <c r="Z2391" s="74" t="s">
        <v>8042</v>
      </c>
      <c r="AA2391" s="70"/>
      <c r="AB2391" s="70"/>
    </row>
    <row r="2392" spans="1:28" ht="20.100000000000001" customHeight="1">
      <c r="A2392" s="72" t="s">
        <v>493</v>
      </c>
      <c r="B2392" s="72" t="s">
        <v>8240</v>
      </c>
      <c r="C2392" s="75">
        <f t="shared" si="37"/>
        <v>35010080</v>
      </c>
      <c r="D2392" s="75" t="e">
        <f>MATCH(C2392,estadored!$B$26:$B$322,0)</f>
        <v>#N/A</v>
      </c>
      <c r="E2392" s="73" t="s">
        <v>8241</v>
      </c>
      <c r="F2392" s="74" t="s">
        <v>5019</v>
      </c>
      <c r="G2392" s="74" t="s">
        <v>12</v>
      </c>
      <c r="H2392" s="74" t="s">
        <v>13</v>
      </c>
      <c r="I2392" s="74" t="s">
        <v>14</v>
      </c>
      <c r="J2392" s="72" t="s">
        <v>15</v>
      </c>
      <c r="K2392" s="72" t="s">
        <v>8242</v>
      </c>
      <c r="L2392" s="72" t="s">
        <v>501</v>
      </c>
      <c r="M2392" s="72" t="s">
        <v>518</v>
      </c>
      <c r="N2392" s="72">
        <v>3</v>
      </c>
      <c r="O2392" s="72">
        <v>47</v>
      </c>
      <c r="P2392" s="72">
        <v>38</v>
      </c>
      <c r="Q2392" s="72" t="s">
        <v>5021</v>
      </c>
      <c r="R2392" s="72">
        <v>3.7938888888888886</v>
      </c>
      <c r="S2392" s="72">
        <v>73</v>
      </c>
      <c r="T2392" s="75">
        <v>8</v>
      </c>
      <c r="U2392" s="75">
        <v>59</v>
      </c>
      <c r="V2392" s="75" t="s">
        <v>5022</v>
      </c>
      <c r="W2392" s="75">
        <v>-73.149722222222223</v>
      </c>
      <c r="X2392" s="76" t="s">
        <v>332</v>
      </c>
      <c r="Y2392" s="72" t="s">
        <v>197</v>
      </c>
      <c r="Z2392" s="74" t="s">
        <v>18</v>
      </c>
      <c r="AA2392" s="70"/>
      <c r="AB2392" s="70"/>
    </row>
    <row r="2393" spans="1:28" ht="20.100000000000001" customHeight="1">
      <c r="A2393" s="72" t="s">
        <v>1299</v>
      </c>
      <c r="B2393" s="72" t="s">
        <v>15168</v>
      </c>
      <c r="C2393" s="75">
        <f t="shared" si="37"/>
        <v>21230060</v>
      </c>
      <c r="D2393" s="75" t="e">
        <f>MATCH(C2393,estadored!$B$26:$B$322,0)</f>
        <v>#N/A</v>
      </c>
      <c r="E2393" s="73" t="s">
        <v>15169</v>
      </c>
      <c r="F2393" s="74" t="s">
        <v>5019</v>
      </c>
      <c r="G2393" s="74" t="s">
        <v>12</v>
      </c>
      <c r="H2393" s="74" t="s">
        <v>13</v>
      </c>
      <c r="I2393" s="74" t="s">
        <v>14</v>
      </c>
      <c r="J2393" s="72" t="s">
        <v>15</v>
      </c>
      <c r="K2393" s="72" t="s">
        <v>160</v>
      </c>
      <c r="L2393" s="72" t="s">
        <v>522</v>
      </c>
      <c r="M2393" s="72" t="s">
        <v>908</v>
      </c>
      <c r="N2393" s="72">
        <v>4</v>
      </c>
      <c r="O2393" s="72">
        <v>23</v>
      </c>
      <c r="P2393" s="72">
        <v>55</v>
      </c>
      <c r="Q2393" s="72" t="s">
        <v>5021</v>
      </c>
      <c r="R2393" s="72">
        <v>4.3986111111111112</v>
      </c>
      <c r="S2393" s="72">
        <v>74</v>
      </c>
      <c r="T2393" s="75">
        <v>49</v>
      </c>
      <c r="U2393" s="75">
        <v>32</v>
      </c>
      <c r="V2393" s="75" t="s">
        <v>5022</v>
      </c>
      <c r="W2393" s="75">
        <v>-74.825555555555553</v>
      </c>
      <c r="X2393" s="76" t="s">
        <v>15170</v>
      </c>
      <c r="Y2393" s="72" t="s">
        <v>5266</v>
      </c>
      <c r="Z2393" s="74" t="s">
        <v>18</v>
      </c>
      <c r="AA2393" s="70"/>
      <c r="AB2393" s="70"/>
    </row>
    <row r="2394" spans="1:28" ht="20.100000000000001" customHeight="1">
      <c r="A2394" s="72" t="s">
        <v>763</v>
      </c>
      <c r="B2394" s="72" t="s">
        <v>10777</v>
      </c>
      <c r="C2394" s="75">
        <f t="shared" si="37"/>
        <v>24017510</v>
      </c>
      <c r="D2394" s="75" t="e">
        <f>MATCH(C2394,estadored!$B$26:$B$322,0)</f>
        <v>#N/A</v>
      </c>
      <c r="E2394" s="73" t="s">
        <v>10778</v>
      </c>
      <c r="F2394" s="74" t="s">
        <v>5019</v>
      </c>
      <c r="G2394" s="74" t="s">
        <v>19</v>
      </c>
      <c r="H2394" s="74" t="s">
        <v>20</v>
      </c>
      <c r="I2394" s="74" t="s">
        <v>14</v>
      </c>
      <c r="J2394" s="72" t="s">
        <v>15</v>
      </c>
      <c r="K2394" s="72" t="s">
        <v>10779</v>
      </c>
      <c r="L2394" s="72" t="s">
        <v>173</v>
      </c>
      <c r="M2394" s="72" t="s">
        <v>10780</v>
      </c>
      <c r="N2394" s="72">
        <v>5</v>
      </c>
      <c r="O2394" s="72">
        <v>35</v>
      </c>
      <c r="P2394" s="72">
        <v>0</v>
      </c>
      <c r="Q2394" s="72" t="s">
        <v>5021</v>
      </c>
      <c r="R2394" s="72">
        <v>5.583333333333333</v>
      </c>
      <c r="S2394" s="72">
        <v>73</v>
      </c>
      <c r="T2394" s="75">
        <v>21</v>
      </c>
      <c r="U2394" s="75">
        <v>0</v>
      </c>
      <c r="V2394" s="75" t="s">
        <v>5022</v>
      </c>
      <c r="W2394" s="75">
        <v>-73.349999999999994</v>
      </c>
      <c r="X2394" s="76" t="s">
        <v>10781</v>
      </c>
      <c r="Y2394" s="72" t="s">
        <v>6902</v>
      </c>
      <c r="Z2394" s="74" t="s">
        <v>18</v>
      </c>
      <c r="AA2394" s="70"/>
      <c r="AB2394" s="70"/>
    </row>
    <row r="2395" spans="1:28" ht="20.100000000000001" customHeight="1">
      <c r="A2395" s="72" t="s">
        <v>892</v>
      </c>
      <c r="B2395" s="72" t="s">
        <v>12103</v>
      </c>
      <c r="C2395" s="75">
        <f t="shared" si="37"/>
        <v>52040070</v>
      </c>
      <c r="D2395" s="75" t="e">
        <f>MATCH(C2395,estadored!$B$26:$B$322,0)</f>
        <v>#N/A</v>
      </c>
      <c r="E2395" s="73" t="s">
        <v>12104</v>
      </c>
      <c r="F2395" s="74" t="s">
        <v>5019</v>
      </c>
      <c r="G2395" s="74" t="s">
        <v>12</v>
      </c>
      <c r="H2395" s="74" t="s">
        <v>13</v>
      </c>
      <c r="I2395" s="74" t="s">
        <v>14</v>
      </c>
      <c r="J2395" s="72" t="s">
        <v>15</v>
      </c>
      <c r="K2395" s="72" t="s">
        <v>909</v>
      </c>
      <c r="L2395" s="72" t="s">
        <v>908</v>
      </c>
      <c r="M2395" s="72" t="s">
        <v>908</v>
      </c>
      <c r="N2395" s="72">
        <v>1</v>
      </c>
      <c r="O2395" s="72">
        <v>16</v>
      </c>
      <c r="P2395" s="72">
        <v>58</v>
      </c>
      <c r="Q2395" s="72" t="s">
        <v>5021</v>
      </c>
      <c r="R2395" s="72">
        <v>1.2827777777777778</v>
      </c>
      <c r="S2395" s="72">
        <v>77</v>
      </c>
      <c r="T2395" s="75">
        <v>21</v>
      </c>
      <c r="U2395" s="75">
        <v>18</v>
      </c>
      <c r="V2395" s="75" t="s">
        <v>5022</v>
      </c>
      <c r="W2395" s="75">
        <v>-77.35499999999999</v>
      </c>
      <c r="X2395" s="76" t="s">
        <v>781</v>
      </c>
      <c r="Y2395" s="72" t="s">
        <v>460</v>
      </c>
      <c r="Z2395" s="74" t="s">
        <v>18</v>
      </c>
      <c r="AA2395" s="70"/>
      <c r="AB2395" s="70"/>
    </row>
    <row r="2396" spans="1:28" ht="20.100000000000001" customHeight="1">
      <c r="A2396" s="72" t="s">
        <v>1299</v>
      </c>
      <c r="B2396" s="72" t="s">
        <v>4618</v>
      </c>
      <c r="C2396" s="75">
        <f t="shared" si="37"/>
        <v>21237010</v>
      </c>
      <c r="D2396" s="75">
        <f>MATCH(C2396,estadored!$B$26:$B$322,0)</f>
        <v>132</v>
      </c>
      <c r="E2396" s="73" t="s">
        <v>15184</v>
      </c>
      <c r="F2396" s="74" t="s">
        <v>5019</v>
      </c>
      <c r="G2396" s="74" t="s">
        <v>19</v>
      </c>
      <c r="H2396" s="74" t="s">
        <v>31</v>
      </c>
      <c r="I2396" s="74" t="s">
        <v>14</v>
      </c>
      <c r="J2396" s="72" t="s">
        <v>15</v>
      </c>
      <c r="K2396" s="72" t="s">
        <v>160</v>
      </c>
      <c r="L2396" s="72" t="s">
        <v>522</v>
      </c>
      <c r="M2396" s="72" t="s">
        <v>908</v>
      </c>
      <c r="N2396" s="72">
        <v>4</v>
      </c>
      <c r="O2396" s="72">
        <v>23</v>
      </c>
      <c r="P2396" s="72">
        <v>16</v>
      </c>
      <c r="Q2396" s="72" t="s">
        <v>5021</v>
      </c>
      <c r="R2396" s="72">
        <v>4.387777777777778</v>
      </c>
      <c r="S2396" s="72">
        <v>74</v>
      </c>
      <c r="T2396" s="75">
        <v>50</v>
      </c>
      <c r="U2396" s="75">
        <v>18.149999999999999</v>
      </c>
      <c r="V2396" s="75" t="s">
        <v>5105</v>
      </c>
      <c r="W2396" s="75">
        <v>-74.838374999999999</v>
      </c>
      <c r="X2396" s="76" t="s">
        <v>1337</v>
      </c>
      <c r="Y2396" s="72" t="s">
        <v>5383</v>
      </c>
      <c r="Z2396" s="74" t="s">
        <v>18</v>
      </c>
      <c r="AA2396" s="70"/>
      <c r="AB2396" s="70"/>
    </row>
    <row r="2397" spans="1:28" ht="20.100000000000001" customHeight="1">
      <c r="A2397" s="72" t="s">
        <v>1299</v>
      </c>
      <c r="B2397" s="72" t="s">
        <v>15177</v>
      </c>
      <c r="C2397" s="75">
        <f t="shared" si="37"/>
        <v>21230110</v>
      </c>
      <c r="D2397" s="75" t="e">
        <f>MATCH(C2397,estadored!$B$26:$B$322,0)</f>
        <v>#N/A</v>
      </c>
      <c r="E2397" s="73" t="s">
        <v>15178</v>
      </c>
      <c r="F2397" s="74" t="s">
        <v>5019</v>
      </c>
      <c r="G2397" s="74" t="s">
        <v>12</v>
      </c>
      <c r="H2397" s="74" t="s">
        <v>13</v>
      </c>
      <c r="I2397" s="74" t="s">
        <v>14</v>
      </c>
      <c r="J2397" s="72" t="s">
        <v>15</v>
      </c>
      <c r="K2397" s="72" t="s">
        <v>160</v>
      </c>
      <c r="L2397" s="72" t="s">
        <v>522</v>
      </c>
      <c r="M2397" s="72" t="s">
        <v>908</v>
      </c>
      <c r="N2397" s="72">
        <v>4</v>
      </c>
      <c r="O2397" s="72">
        <v>23</v>
      </c>
      <c r="P2397" s="72">
        <v>16</v>
      </c>
      <c r="Q2397" s="72" t="s">
        <v>5021</v>
      </c>
      <c r="R2397" s="72">
        <v>4.387777777777778</v>
      </c>
      <c r="S2397" s="72">
        <v>74</v>
      </c>
      <c r="T2397" s="75">
        <v>50</v>
      </c>
      <c r="U2397" s="75">
        <v>18.149999999999999</v>
      </c>
      <c r="V2397" s="75" t="s">
        <v>5105</v>
      </c>
      <c r="W2397" s="75">
        <v>-74.838374999999999</v>
      </c>
      <c r="X2397" s="76" t="s">
        <v>1337</v>
      </c>
      <c r="Y2397" s="72" t="s">
        <v>7218</v>
      </c>
      <c r="Z2397" s="74" t="s">
        <v>18</v>
      </c>
      <c r="AA2397" s="70"/>
      <c r="AB2397" s="70"/>
    </row>
    <row r="2398" spans="1:28" ht="20.100000000000001" customHeight="1">
      <c r="A2398" s="72" t="s">
        <v>564</v>
      </c>
      <c r="B2398" s="72" t="s">
        <v>8891</v>
      </c>
      <c r="C2398" s="75">
        <f t="shared" si="37"/>
        <v>21050090</v>
      </c>
      <c r="D2398" s="75" t="e">
        <f>MATCH(C2398,estadored!$B$26:$B$322,0)</f>
        <v>#N/A</v>
      </c>
      <c r="E2398" s="73" t="s">
        <v>8892</v>
      </c>
      <c r="F2398" s="74" t="s">
        <v>5019</v>
      </c>
      <c r="G2398" s="74" t="s">
        <v>12</v>
      </c>
      <c r="H2398" s="74" t="s">
        <v>13</v>
      </c>
      <c r="I2398" s="74" t="s">
        <v>14</v>
      </c>
      <c r="J2398" s="72" t="s">
        <v>15</v>
      </c>
      <c r="K2398" s="72" t="s">
        <v>137</v>
      </c>
      <c r="L2398" s="72" t="s">
        <v>566</v>
      </c>
      <c r="M2398" s="72" t="s">
        <v>8893</v>
      </c>
      <c r="N2398" s="72">
        <v>2</v>
      </c>
      <c r="O2398" s="72">
        <v>33</v>
      </c>
      <c r="P2398" s="72">
        <v>5.2</v>
      </c>
      <c r="Q2398" s="72" t="s">
        <v>5021</v>
      </c>
      <c r="R2398" s="72">
        <v>2.5514444444444444</v>
      </c>
      <c r="S2398" s="72">
        <v>75</v>
      </c>
      <c r="T2398" s="75">
        <v>48</v>
      </c>
      <c r="U2398" s="75">
        <v>23.4</v>
      </c>
      <c r="V2398" s="75" t="s">
        <v>5022</v>
      </c>
      <c r="W2398" s="75">
        <v>-75.8065</v>
      </c>
      <c r="X2398" s="76" t="s">
        <v>8894</v>
      </c>
      <c r="Y2398" s="72" t="s">
        <v>228</v>
      </c>
      <c r="Z2398" s="74" t="s">
        <v>18</v>
      </c>
      <c r="AA2398" s="70"/>
      <c r="AB2398" s="70"/>
    </row>
    <row r="2399" spans="1:28" ht="20.100000000000001" customHeight="1">
      <c r="A2399" s="72" t="s">
        <v>1299</v>
      </c>
      <c r="B2399" s="72" t="s">
        <v>14974</v>
      </c>
      <c r="C2399" s="75">
        <f t="shared" si="37"/>
        <v>21185020</v>
      </c>
      <c r="D2399" s="75" t="e">
        <f>MATCH(C2399,estadored!$B$26:$B$322,0)</f>
        <v>#N/A</v>
      </c>
      <c r="E2399" s="73" t="s">
        <v>14975</v>
      </c>
      <c r="F2399" s="74" t="s">
        <v>5019</v>
      </c>
      <c r="G2399" s="74" t="s">
        <v>12</v>
      </c>
      <c r="H2399" s="74" t="s">
        <v>57</v>
      </c>
      <c r="I2399" s="74" t="s">
        <v>24</v>
      </c>
      <c r="J2399" s="72" t="s">
        <v>15</v>
      </c>
      <c r="K2399" s="72" t="s">
        <v>160</v>
      </c>
      <c r="L2399" s="72" t="s">
        <v>637</v>
      </c>
      <c r="M2399" s="72" t="s">
        <v>1317</v>
      </c>
      <c r="N2399" s="72">
        <v>4</v>
      </c>
      <c r="O2399" s="72">
        <v>11</v>
      </c>
      <c r="P2399" s="72">
        <v>17.3</v>
      </c>
      <c r="Q2399" s="72" t="s">
        <v>5021</v>
      </c>
      <c r="R2399" s="72">
        <v>4.1881388888888891</v>
      </c>
      <c r="S2399" s="72">
        <v>74</v>
      </c>
      <c r="T2399" s="75">
        <v>57</v>
      </c>
      <c r="U2399" s="75">
        <v>37.700000000000003</v>
      </c>
      <c r="V2399" s="75" t="s">
        <v>5022</v>
      </c>
      <c r="W2399" s="75">
        <v>-74.960472222222222</v>
      </c>
      <c r="X2399" s="76" t="s">
        <v>1318</v>
      </c>
      <c r="Y2399" s="72" t="s">
        <v>5317</v>
      </c>
      <c r="Z2399" s="74" t="s">
        <v>121</v>
      </c>
      <c r="AA2399" s="70"/>
      <c r="AB2399" s="70"/>
    </row>
    <row r="2400" spans="1:28" ht="20.100000000000001" customHeight="1">
      <c r="A2400" s="72" t="s">
        <v>1299</v>
      </c>
      <c r="B2400" s="72" t="s">
        <v>4696</v>
      </c>
      <c r="C2400" s="75">
        <f t="shared" si="37"/>
        <v>21185090</v>
      </c>
      <c r="D2400" s="75">
        <f>MATCH(C2400,estadored!$B$26:$B$322,0)</f>
        <v>133</v>
      </c>
      <c r="E2400" s="73" t="s">
        <v>1319</v>
      </c>
      <c r="F2400" s="74" t="s">
        <v>38</v>
      </c>
      <c r="G2400" s="74" t="s">
        <v>12</v>
      </c>
      <c r="H2400" s="74" t="s">
        <v>57</v>
      </c>
      <c r="I2400" s="74" t="s">
        <v>14</v>
      </c>
      <c r="J2400" s="72" t="s">
        <v>15</v>
      </c>
      <c r="K2400" s="72" t="s">
        <v>160</v>
      </c>
      <c r="L2400" s="72" t="s">
        <v>637</v>
      </c>
      <c r="M2400" s="72" t="s">
        <v>1317</v>
      </c>
      <c r="N2400" s="72">
        <v>4</v>
      </c>
      <c r="O2400" s="72">
        <v>11</v>
      </c>
      <c r="P2400" s="72">
        <v>17.3</v>
      </c>
      <c r="Q2400" s="72" t="s">
        <v>5021</v>
      </c>
      <c r="R2400" s="72">
        <v>4.1881388888888891</v>
      </c>
      <c r="S2400" s="72">
        <v>74</v>
      </c>
      <c r="T2400" s="75">
        <v>57</v>
      </c>
      <c r="U2400" s="75">
        <v>37.700000000000003</v>
      </c>
      <c r="V2400" s="75" t="s">
        <v>5022</v>
      </c>
      <c r="W2400" s="75">
        <v>-74.960472222222222</v>
      </c>
      <c r="X2400" s="76" t="s">
        <v>1318</v>
      </c>
      <c r="Y2400" s="72" t="s">
        <v>1320</v>
      </c>
      <c r="Z2400" s="74" t="s">
        <v>18</v>
      </c>
      <c r="AA2400" s="70"/>
      <c r="AB2400" s="70"/>
    </row>
    <row r="2401" spans="1:28" ht="20.100000000000001" customHeight="1">
      <c r="A2401" s="72" t="s">
        <v>674</v>
      </c>
      <c r="B2401" s="72" t="s">
        <v>10007</v>
      </c>
      <c r="C2401" s="75">
        <f t="shared" si="37"/>
        <v>15085020</v>
      </c>
      <c r="D2401" s="75" t="e">
        <f>MATCH(C2401,estadored!$B$26:$B$322,0)</f>
        <v>#N/A</v>
      </c>
      <c r="E2401" s="73" t="s">
        <v>10008</v>
      </c>
      <c r="F2401" s="74" t="s">
        <v>5019</v>
      </c>
      <c r="G2401" s="74" t="s">
        <v>12</v>
      </c>
      <c r="H2401" s="74" t="s">
        <v>64</v>
      </c>
      <c r="I2401" s="74" t="s">
        <v>14</v>
      </c>
      <c r="J2401" s="72" t="s">
        <v>15</v>
      </c>
      <c r="K2401" s="72" t="s">
        <v>10009</v>
      </c>
      <c r="L2401" s="72" t="s">
        <v>678</v>
      </c>
      <c r="M2401" s="72" t="s">
        <v>710</v>
      </c>
      <c r="N2401" s="72">
        <v>12</v>
      </c>
      <c r="O2401" s="72">
        <v>10</v>
      </c>
      <c r="P2401" s="72">
        <v>44</v>
      </c>
      <c r="Q2401" s="72" t="s">
        <v>5021</v>
      </c>
      <c r="R2401" s="72">
        <v>12.178888888888888</v>
      </c>
      <c r="S2401" s="72">
        <v>71</v>
      </c>
      <c r="T2401" s="75">
        <v>17</v>
      </c>
      <c r="U2401" s="75">
        <v>2</v>
      </c>
      <c r="V2401" s="75" t="s">
        <v>5022</v>
      </c>
      <c r="W2401" s="75">
        <v>-71.283888888888882</v>
      </c>
      <c r="X2401" s="76" t="s">
        <v>8609</v>
      </c>
      <c r="Y2401" s="72" t="s">
        <v>353</v>
      </c>
      <c r="Z2401" s="74" t="s">
        <v>18</v>
      </c>
      <c r="AA2401" s="70"/>
      <c r="AB2401" s="70"/>
    </row>
    <row r="2402" spans="1:28" ht="20.100000000000001" customHeight="1">
      <c r="A2402" s="72" t="s">
        <v>674</v>
      </c>
      <c r="B2402" s="72" t="s">
        <v>10024</v>
      </c>
      <c r="C2402" s="75">
        <f t="shared" si="37"/>
        <v>15087050</v>
      </c>
      <c r="D2402" s="75" t="e">
        <f>MATCH(C2402,estadored!$B$26:$B$322,0)</f>
        <v>#N/A</v>
      </c>
      <c r="E2402" s="73" t="s">
        <v>10025</v>
      </c>
      <c r="F2402" s="74" t="s">
        <v>5019</v>
      </c>
      <c r="G2402" s="74" t="s">
        <v>19</v>
      </c>
      <c r="H2402" s="74" t="s">
        <v>20</v>
      </c>
      <c r="I2402" s="74" t="s">
        <v>24</v>
      </c>
      <c r="J2402" s="72" t="s">
        <v>15</v>
      </c>
      <c r="K2402" s="72" t="s">
        <v>10026</v>
      </c>
      <c r="L2402" s="72" t="s">
        <v>678</v>
      </c>
      <c r="M2402" s="72" t="s">
        <v>710</v>
      </c>
      <c r="N2402" s="72">
        <v>12</v>
      </c>
      <c r="O2402" s="72">
        <v>11</v>
      </c>
      <c r="P2402" s="72">
        <v>0</v>
      </c>
      <c r="Q2402" s="72" t="s">
        <v>5021</v>
      </c>
      <c r="R2402" s="72">
        <v>12.183333333333334</v>
      </c>
      <c r="S2402" s="72">
        <v>71</v>
      </c>
      <c r="T2402" s="75">
        <v>18</v>
      </c>
      <c r="U2402" s="75">
        <v>0</v>
      </c>
      <c r="V2402" s="75" t="s">
        <v>5022</v>
      </c>
      <c r="W2402" s="75">
        <v>-71.3</v>
      </c>
      <c r="X2402" s="76" t="s">
        <v>5403</v>
      </c>
      <c r="Y2402" s="72" t="s">
        <v>5093</v>
      </c>
      <c r="Z2402" s="74" t="s">
        <v>448</v>
      </c>
      <c r="AA2402" s="70"/>
      <c r="AB2402" s="70"/>
    </row>
    <row r="2403" spans="1:28" ht="20.100000000000001" customHeight="1">
      <c r="A2403" s="72" t="s">
        <v>1371</v>
      </c>
      <c r="B2403" s="72" t="s">
        <v>16201</v>
      </c>
      <c r="C2403" s="75">
        <f t="shared" si="37"/>
        <v>35020310</v>
      </c>
      <c r="D2403" s="75" t="e">
        <f>MATCH(C2403,estadored!$B$26:$B$322,0)</f>
        <v>#N/A</v>
      </c>
      <c r="E2403" s="73" t="s">
        <v>16202</v>
      </c>
      <c r="F2403" s="74" t="s">
        <v>5019</v>
      </c>
      <c r="G2403" s="74" t="s">
        <v>12</v>
      </c>
      <c r="H2403" s="74" t="s">
        <v>67</v>
      </c>
      <c r="I2403" s="74" t="s">
        <v>14</v>
      </c>
      <c r="J2403" s="72" t="s">
        <v>15</v>
      </c>
      <c r="K2403" s="72" t="s">
        <v>530</v>
      </c>
      <c r="L2403" s="72" t="s">
        <v>1376</v>
      </c>
      <c r="M2403" s="72" t="s">
        <v>1376</v>
      </c>
      <c r="N2403" s="72">
        <v>4</v>
      </c>
      <c r="O2403" s="72">
        <v>10</v>
      </c>
      <c r="P2403" s="72">
        <v>20.100000000000001</v>
      </c>
      <c r="Q2403" s="72" t="s">
        <v>5021</v>
      </c>
      <c r="R2403" s="72">
        <v>4.17225</v>
      </c>
      <c r="S2403" s="72">
        <v>74</v>
      </c>
      <c r="T2403" s="75">
        <v>8</v>
      </c>
      <c r="U2403" s="75">
        <v>45.6</v>
      </c>
      <c r="V2403" s="75" t="s">
        <v>5022</v>
      </c>
      <c r="W2403" s="75">
        <v>-74.146000000000001</v>
      </c>
      <c r="X2403" s="76" t="s">
        <v>5914</v>
      </c>
      <c r="Y2403" s="72" t="s">
        <v>6348</v>
      </c>
      <c r="Z2403" s="74" t="s">
        <v>18</v>
      </c>
      <c r="AA2403" s="70"/>
      <c r="AB2403" s="70"/>
    </row>
    <row r="2404" spans="1:28" ht="20.100000000000001" customHeight="1">
      <c r="A2404" s="72" t="s">
        <v>763</v>
      </c>
      <c r="B2404" s="72" t="s">
        <v>11280</v>
      </c>
      <c r="C2404" s="75">
        <f t="shared" si="37"/>
        <v>35070170</v>
      </c>
      <c r="D2404" s="75" t="e">
        <f>MATCH(C2404,estadored!$B$26:$B$322,0)</f>
        <v>#N/A</v>
      </c>
      <c r="E2404" s="73" t="s">
        <v>11281</v>
      </c>
      <c r="F2404" s="74" t="s">
        <v>5019</v>
      </c>
      <c r="G2404" s="74" t="s">
        <v>12</v>
      </c>
      <c r="H2404" s="74" t="s">
        <v>13</v>
      </c>
      <c r="I2404" s="74" t="s">
        <v>14</v>
      </c>
      <c r="J2404" s="72" t="s">
        <v>15</v>
      </c>
      <c r="K2404" s="72" t="s">
        <v>11282</v>
      </c>
      <c r="L2404" s="72" t="s">
        <v>173</v>
      </c>
      <c r="M2404" s="72" t="s">
        <v>636</v>
      </c>
      <c r="N2404" s="72">
        <v>4</v>
      </c>
      <c r="O2404" s="72">
        <v>44</v>
      </c>
      <c r="P2404" s="72">
        <v>0</v>
      </c>
      <c r="Q2404" s="72" t="s">
        <v>5021</v>
      </c>
      <c r="R2404" s="72">
        <v>4.7333333333333334</v>
      </c>
      <c r="S2404" s="72">
        <v>73</v>
      </c>
      <c r="T2404" s="75">
        <v>12</v>
      </c>
      <c r="U2404" s="75">
        <v>0</v>
      </c>
      <c r="V2404" s="75" t="s">
        <v>5022</v>
      </c>
      <c r="W2404" s="75">
        <v>-73.2</v>
      </c>
      <c r="X2404" s="76" t="s">
        <v>287</v>
      </c>
      <c r="Y2404" s="72" t="s">
        <v>5168</v>
      </c>
      <c r="Z2404" s="74" t="s">
        <v>18</v>
      </c>
      <c r="AA2404" s="70"/>
      <c r="AB2404" s="70"/>
    </row>
    <row r="2405" spans="1:28" ht="20.100000000000001" customHeight="1">
      <c r="A2405" s="72" t="s">
        <v>1371</v>
      </c>
      <c r="B2405" s="72" t="s">
        <v>16386</v>
      </c>
      <c r="C2405" s="75">
        <f t="shared" si="37"/>
        <v>48017030</v>
      </c>
      <c r="D2405" s="75" t="e">
        <f>MATCH(C2405,estadored!$B$26:$B$322,0)</f>
        <v>#N/A</v>
      </c>
      <c r="E2405" s="73" t="s">
        <v>16387</v>
      </c>
      <c r="F2405" s="74" t="s">
        <v>5019</v>
      </c>
      <c r="G2405" s="74" t="s">
        <v>19</v>
      </c>
      <c r="H2405" s="74" t="s">
        <v>31</v>
      </c>
      <c r="I2405" s="74" t="s">
        <v>14</v>
      </c>
      <c r="J2405" s="72" t="s">
        <v>15</v>
      </c>
      <c r="K2405" s="72" t="s">
        <v>662</v>
      </c>
      <c r="L2405" s="72" t="s">
        <v>662</v>
      </c>
      <c r="M2405" s="72" t="s">
        <v>1476</v>
      </c>
      <c r="N2405" s="72">
        <v>4</v>
      </c>
      <c r="O2405" s="72">
        <v>7</v>
      </c>
      <c r="P2405" s="72">
        <v>12.7</v>
      </c>
      <c r="Q2405" s="72" t="s">
        <v>9401</v>
      </c>
      <c r="R2405" s="72">
        <v>-4.1201944444444436</v>
      </c>
      <c r="S2405" s="72">
        <v>70</v>
      </c>
      <c r="T2405" s="75">
        <v>2</v>
      </c>
      <c r="U2405" s="75">
        <v>9.9</v>
      </c>
      <c r="V2405" s="75" t="s">
        <v>5022</v>
      </c>
      <c r="W2405" s="75">
        <v>-70.036083333333337</v>
      </c>
      <c r="X2405" s="76" t="s">
        <v>14121</v>
      </c>
      <c r="Y2405" s="72" t="s">
        <v>7716</v>
      </c>
      <c r="Z2405" s="74" t="s">
        <v>18</v>
      </c>
      <c r="AA2405" s="70"/>
      <c r="AB2405" s="70"/>
    </row>
    <row r="2406" spans="1:28" ht="20.100000000000001" customHeight="1">
      <c r="A2406" s="72" t="s">
        <v>11</v>
      </c>
      <c r="B2406" s="72" t="s">
        <v>5712</v>
      </c>
      <c r="C2406" s="75">
        <f t="shared" si="37"/>
        <v>25020310</v>
      </c>
      <c r="D2406" s="75" t="e">
        <f>MATCH(C2406,estadored!$B$26:$B$322,0)</f>
        <v>#N/A</v>
      </c>
      <c r="E2406" s="73" t="s">
        <v>5713</v>
      </c>
      <c r="F2406" s="74" t="s">
        <v>5019</v>
      </c>
      <c r="G2406" s="74" t="s">
        <v>12</v>
      </c>
      <c r="H2406" s="74" t="s">
        <v>13</v>
      </c>
      <c r="I2406" s="74" t="s">
        <v>24</v>
      </c>
      <c r="J2406" s="72" t="s">
        <v>15</v>
      </c>
      <c r="K2406" s="72" t="s">
        <v>174</v>
      </c>
      <c r="L2406" s="72" t="s">
        <v>27</v>
      </c>
      <c r="M2406" s="72" t="s">
        <v>176</v>
      </c>
      <c r="N2406" s="72">
        <v>8</v>
      </c>
      <c r="O2406" s="72">
        <v>6</v>
      </c>
      <c r="P2406" s="72">
        <v>0</v>
      </c>
      <c r="Q2406" s="72" t="s">
        <v>5021</v>
      </c>
      <c r="R2406" s="72">
        <v>8.1</v>
      </c>
      <c r="S2406" s="72">
        <v>74</v>
      </c>
      <c r="T2406" s="75">
        <v>50</v>
      </c>
      <c r="U2406" s="75">
        <v>0</v>
      </c>
      <c r="V2406" s="75" t="s">
        <v>5022</v>
      </c>
      <c r="W2406" s="75">
        <v>-74.833333333333329</v>
      </c>
      <c r="X2406" s="76" t="s">
        <v>5714</v>
      </c>
      <c r="Y2406" s="72" t="s">
        <v>5092</v>
      </c>
      <c r="Z2406" s="74" t="s">
        <v>5715</v>
      </c>
      <c r="AA2406" s="70"/>
      <c r="AB2406" s="70"/>
    </row>
    <row r="2407" spans="1:28" ht="20.100000000000001" customHeight="1">
      <c r="A2407" s="72" t="s">
        <v>11</v>
      </c>
      <c r="B2407" s="72" t="s">
        <v>5775</v>
      </c>
      <c r="C2407" s="75">
        <f t="shared" si="37"/>
        <v>25025140</v>
      </c>
      <c r="D2407" s="75" t="e">
        <f>MATCH(C2407,estadored!$B$26:$B$322,0)</f>
        <v>#N/A</v>
      </c>
      <c r="E2407" s="73" t="s">
        <v>5776</v>
      </c>
      <c r="F2407" s="74" t="s">
        <v>5019</v>
      </c>
      <c r="G2407" s="74" t="s">
        <v>12</v>
      </c>
      <c r="H2407" s="74" t="s">
        <v>26</v>
      </c>
      <c r="I2407" s="74" t="s">
        <v>24</v>
      </c>
      <c r="J2407" s="72" t="s">
        <v>15</v>
      </c>
      <c r="K2407" s="72" t="s">
        <v>174</v>
      </c>
      <c r="L2407" s="72" t="s">
        <v>27</v>
      </c>
      <c r="M2407" s="72" t="s">
        <v>176</v>
      </c>
      <c r="N2407" s="72">
        <v>8</v>
      </c>
      <c r="O2407" s="72">
        <v>6</v>
      </c>
      <c r="P2407" s="72">
        <v>0</v>
      </c>
      <c r="Q2407" s="72" t="s">
        <v>5021</v>
      </c>
      <c r="R2407" s="72">
        <v>8.1</v>
      </c>
      <c r="S2407" s="72">
        <v>74</v>
      </c>
      <c r="T2407" s="75">
        <v>46</v>
      </c>
      <c r="U2407" s="75">
        <v>0</v>
      </c>
      <c r="V2407" s="75" t="s">
        <v>5022</v>
      </c>
      <c r="W2407" s="75">
        <v>-74.766666666666666</v>
      </c>
      <c r="X2407" s="76" t="s">
        <v>51</v>
      </c>
      <c r="Y2407" s="72" t="s">
        <v>5715</v>
      </c>
      <c r="Z2407" s="74" t="s">
        <v>5737</v>
      </c>
      <c r="AA2407" s="70"/>
      <c r="AB2407" s="70"/>
    </row>
    <row r="2408" spans="1:28" ht="20.100000000000001" customHeight="1">
      <c r="A2408" s="72" t="s">
        <v>11</v>
      </c>
      <c r="B2408" s="72" t="s">
        <v>5806</v>
      </c>
      <c r="C2408" s="75">
        <f t="shared" si="37"/>
        <v>25027480</v>
      </c>
      <c r="D2408" s="75" t="e">
        <f>MATCH(C2408,estadored!$B$26:$B$322,0)</f>
        <v>#N/A</v>
      </c>
      <c r="E2408" s="73" t="s">
        <v>5807</v>
      </c>
      <c r="F2408" s="74" t="s">
        <v>5019</v>
      </c>
      <c r="G2408" s="74" t="s">
        <v>19</v>
      </c>
      <c r="H2408" s="74" t="s">
        <v>20</v>
      </c>
      <c r="I2408" s="74" t="s">
        <v>24</v>
      </c>
      <c r="J2408" s="72" t="s">
        <v>15</v>
      </c>
      <c r="K2408" s="72" t="s">
        <v>174</v>
      </c>
      <c r="L2408" s="72" t="s">
        <v>27</v>
      </c>
      <c r="M2408" s="72" t="s">
        <v>176</v>
      </c>
      <c r="N2408" s="72">
        <v>8</v>
      </c>
      <c r="O2408" s="72">
        <v>6</v>
      </c>
      <c r="P2408" s="72">
        <v>0</v>
      </c>
      <c r="Q2408" s="72" t="s">
        <v>5021</v>
      </c>
      <c r="R2408" s="72">
        <v>8.1</v>
      </c>
      <c r="S2408" s="72">
        <v>74</v>
      </c>
      <c r="T2408" s="75">
        <v>46</v>
      </c>
      <c r="U2408" s="75">
        <v>0</v>
      </c>
      <c r="V2408" s="75" t="s">
        <v>5022</v>
      </c>
      <c r="W2408" s="75">
        <v>-74.766666666666666</v>
      </c>
      <c r="X2408" s="76" t="s">
        <v>51</v>
      </c>
      <c r="Y2408" s="72" t="s">
        <v>188</v>
      </c>
      <c r="Z2408" s="74" t="s">
        <v>5808</v>
      </c>
      <c r="AA2408" s="70"/>
      <c r="AB2408" s="70"/>
    </row>
    <row r="2409" spans="1:28" ht="20.100000000000001" customHeight="1">
      <c r="A2409" s="72" t="s">
        <v>11</v>
      </c>
      <c r="B2409" s="72" t="s">
        <v>6472</v>
      </c>
      <c r="C2409" s="75">
        <f t="shared" si="37"/>
        <v>27040040</v>
      </c>
      <c r="D2409" s="75" t="e">
        <f>MATCH(C2409,estadored!$B$26:$B$322,0)</f>
        <v>#N/A</v>
      </c>
      <c r="E2409" s="73" t="s">
        <v>6473</v>
      </c>
      <c r="F2409" s="74" t="s">
        <v>5019</v>
      </c>
      <c r="G2409" s="74" t="s">
        <v>12</v>
      </c>
      <c r="H2409" s="74" t="s">
        <v>13</v>
      </c>
      <c r="I2409" s="74" t="s">
        <v>14</v>
      </c>
      <c r="J2409" s="72" t="s">
        <v>15</v>
      </c>
      <c r="K2409" s="72" t="s">
        <v>184</v>
      </c>
      <c r="L2409" s="72" t="s">
        <v>27</v>
      </c>
      <c r="M2409" s="72" t="s">
        <v>176</v>
      </c>
      <c r="N2409" s="72">
        <v>8</v>
      </c>
      <c r="O2409" s="72">
        <v>5</v>
      </c>
      <c r="P2409" s="72">
        <v>49.8</v>
      </c>
      <c r="Q2409" s="72" t="s">
        <v>5021</v>
      </c>
      <c r="R2409" s="72">
        <v>8.0971666666666664</v>
      </c>
      <c r="S2409" s="72">
        <v>74</v>
      </c>
      <c r="T2409" s="75">
        <v>46</v>
      </c>
      <c r="U2409" s="75">
        <v>10</v>
      </c>
      <c r="V2409" s="75" t="s">
        <v>5022</v>
      </c>
      <c r="W2409" s="75">
        <v>-74.769444444444446</v>
      </c>
      <c r="X2409" s="76" t="s">
        <v>292</v>
      </c>
      <c r="Y2409" s="72" t="s">
        <v>6474</v>
      </c>
      <c r="Z2409" s="74" t="s">
        <v>18</v>
      </c>
      <c r="AA2409" s="70"/>
      <c r="AB2409" s="70"/>
    </row>
    <row r="2410" spans="1:28" ht="20.100000000000001" customHeight="1">
      <c r="A2410" s="72" t="s">
        <v>763</v>
      </c>
      <c r="B2410" s="72" t="s">
        <v>11537</v>
      </c>
      <c r="C2410" s="75">
        <f t="shared" si="37"/>
        <v>35197060</v>
      </c>
      <c r="D2410" s="75" t="e">
        <f>MATCH(C2410,estadored!$B$26:$B$322,0)</f>
        <v>#N/A</v>
      </c>
      <c r="E2410" s="73" t="s">
        <v>11538</v>
      </c>
      <c r="F2410" s="74" t="s">
        <v>5019</v>
      </c>
      <c r="G2410" s="74" t="s">
        <v>19</v>
      </c>
      <c r="H2410" s="74" t="s">
        <v>20</v>
      </c>
      <c r="I2410" s="74" t="s">
        <v>24</v>
      </c>
      <c r="J2410" s="72" t="s">
        <v>15</v>
      </c>
      <c r="K2410" s="72" t="s">
        <v>861</v>
      </c>
      <c r="L2410" s="72" t="s">
        <v>173</v>
      </c>
      <c r="M2410" s="72" t="s">
        <v>862</v>
      </c>
      <c r="N2410" s="72">
        <v>5</v>
      </c>
      <c r="O2410" s="72">
        <v>20</v>
      </c>
      <c r="P2410" s="72">
        <v>0</v>
      </c>
      <c r="Q2410" s="72" t="s">
        <v>5021</v>
      </c>
      <c r="R2410" s="72">
        <v>5.333333333333333</v>
      </c>
      <c r="S2410" s="72">
        <v>72</v>
      </c>
      <c r="T2410" s="75">
        <v>43</v>
      </c>
      <c r="U2410" s="75">
        <v>0</v>
      </c>
      <c r="V2410" s="75" t="s">
        <v>5022</v>
      </c>
      <c r="W2410" s="75">
        <v>-72.716666666666669</v>
      </c>
      <c r="X2410" s="76" t="s">
        <v>11503</v>
      </c>
      <c r="Y2410" s="72" t="s">
        <v>6153</v>
      </c>
      <c r="Z2410" s="74" t="s">
        <v>5843</v>
      </c>
      <c r="AA2410" s="70"/>
      <c r="AB2410" s="70"/>
    </row>
    <row r="2411" spans="1:28" ht="20.100000000000001" customHeight="1">
      <c r="A2411" s="72" t="s">
        <v>11</v>
      </c>
      <c r="B2411" s="72" t="s">
        <v>5386</v>
      </c>
      <c r="C2411" s="75">
        <f t="shared" si="37"/>
        <v>12015040</v>
      </c>
      <c r="D2411" s="75" t="e">
        <f>MATCH(C2411,estadored!$B$26:$B$322,0)</f>
        <v>#N/A</v>
      </c>
      <c r="E2411" s="73" t="s">
        <v>5387</v>
      </c>
      <c r="F2411" s="74" t="s">
        <v>5019</v>
      </c>
      <c r="G2411" s="74" t="s">
        <v>12</v>
      </c>
      <c r="H2411" s="74" t="s">
        <v>111</v>
      </c>
      <c r="I2411" s="74" t="s">
        <v>24</v>
      </c>
      <c r="J2411" s="72" t="s">
        <v>15</v>
      </c>
      <c r="K2411" s="72" t="s">
        <v>5388</v>
      </c>
      <c r="L2411" s="72" t="s">
        <v>27</v>
      </c>
      <c r="M2411" s="72" t="s">
        <v>88</v>
      </c>
      <c r="N2411" s="72">
        <v>7</v>
      </c>
      <c r="O2411" s="72">
        <v>57</v>
      </c>
      <c r="P2411" s="72">
        <v>0</v>
      </c>
      <c r="Q2411" s="72" t="s">
        <v>5021</v>
      </c>
      <c r="R2411" s="72">
        <v>7.95</v>
      </c>
      <c r="S2411" s="72">
        <v>76</v>
      </c>
      <c r="T2411" s="75">
        <v>41</v>
      </c>
      <c r="U2411" s="75">
        <v>0</v>
      </c>
      <c r="V2411" s="75" t="s">
        <v>5022</v>
      </c>
      <c r="W2411" s="75">
        <v>-76.683333333333337</v>
      </c>
      <c r="X2411" s="76" t="s">
        <v>84</v>
      </c>
      <c r="Y2411" s="72" t="s">
        <v>104</v>
      </c>
      <c r="Z2411" s="74" t="s">
        <v>5389</v>
      </c>
      <c r="AA2411" s="70"/>
      <c r="AB2411" s="70"/>
    </row>
    <row r="2412" spans="1:28" ht="20.100000000000001" customHeight="1">
      <c r="A2412" s="72" t="s">
        <v>303</v>
      </c>
      <c r="B2412" s="72" t="s">
        <v>7178</v>
      </c>
      <c r="C2412" s="75">
        <f t="shared" si="37"/>
        <v>25021200</v>
      </c>
      <c r="D2412" s="75" t="e">
        <f>MATCH(C2412,estadored!$B$26:$B$322,0)</f>
        <v>#N/A</v>
      </c>
      <c r="E2412" s="73" t="s">
        <v>7179</v>
      </c>
      <c r="F2412" s="74" t="s">
        <v>5019</v>
      </c>
      <c r="G2412" s="74" t="s">
        <v>12</v>
      </c>
      <c r="H2412" s="74" t="s">
        <v>13</v>
      </c>
      <c r="I2412" s="74" t="s">
        <v>14</v>
      </c>
      <c r="J2412" s="72" t="s">
        <v>15</v>
      </c>
      <c r="K2412" s="72" t="s">
        <v>7142</v>
      </c>
      <c r="L2412" s="72" t="s">
        <v>160</v>
      </c>
      <c r="M2412" s="72" t="s">
        <v>399</v>
      </c>
      <c r="N2412" s="72">
        <v>9</v>
      </c>
      <c r="O2412" s="72">
        <v>1</v>
      </c>
      <c r="P2412" s="72">
        <v>36</v>
      </c>
      <c r="Q2412" s="72" t="s">
        <v>5021</v>
      </c>
      <c r="R2412" s="72">
        <v>9.0266666666666673</v>
      </c>
      <c r="S2412" s="72">
        <v>74</v>
      </c>
      <c r="T2412" s="75">
        <v>4</v>
      </c>
      <c r="U2412" s="75">
        <v>46</v>
      </c>
      <c r="V2412" s="75" t="s">
        <v>5022</v>
      </c>
      <c r="W2412" s="75">
        <v>-74.079444444444434</v>
      </c>
      <c r="X2412" s="76" t="s">
        <v>45</v>
      </c>
      <c r="Y2412" s="72" t="s">
        <v>5341</v>
      </c>
      <c r="Z2412" s="74" t="s">
        <v>18</v>
      </c>
      <c r="AA2412" s="70"/>
      <c r="AB2412" s="70"/>
    </row>
    <row r="2413" spans="1:28" ht="20.100000000000001" customHeight="1">
      <c r="A2413" s="72" t="s">
        <v>11</v>
      </c>
      <c r="B2413" s="72" t="s">
        <v>5100</v>
      </c>
      <c r="C2413" s="75">
        <f t="shared" si="37"/>
        <v>11047030</v>
      </c>
      <c r="D2413" s="75" t="e">
        <f>MATCH(C2413,estadored!$B$26:$B$322,0)</f>
        <v>#N/A</v>
      </c>
      <c r="E2413" s="73" t="s">
        <v>5101</v>
      </c>
      <c r="F2413" s="74" t="s">
        <v>5019</v>
      </c>
      <c r="G2413" s="74" t="s">
        <v>19</v>
      </c>
      <c r="H2413" s="74" t="s">
        <v>20</v>
      </c>
      <c r="I2413" s="74" t="s">
        <v>14</v>
      </c>
      <c r="J2413" s="72" t="s">
        <v>15</v>
      </c>
      <c r="K2413" s="72" t="s">
        <v>5102</v>
      </c>
      <c r="L2413" s="72" t="s">
        <v>16</v>
      </c>
      <c r="M2413" s="72" t="s">
        <v>41</v>
      </c>
      <c r="N2413" s="72">
        <v>5</v>
      </c>
      <c r="O2413" s="72">
        <v>49</v>
      </c>
      <c r="P2413" s="72">
        <v>49.1</v>
      </c>
      <c r="Q2413" s="72" t="s">
        <v>5021</v>
      </c>
      <c r="R2413" s="72">
        <v>5.8303055555555554</v>
      </c>
      <c r="S2413" s="72">
        <v>76</v>
      </c>
      <c r="T2413" s="75">
        <v>37</v>
      </c>
      <c r="U2413" s="75">
        <v>9.1</v>
      </c>
      <c r="V2413" s="75" t="s">
        <v>5022</v>
      </c>
      <c r="W2413" s="75">
        <v>-76.619194444444432</v>
      </c>
      <c r="X2413" s="76" t="s">
        <v>5070</v>
      </c>
      <c r="Y2413" s="72" t="s">
        <v>5103</v>
      </c>
      <c r="Z2413" s="74" t="s">
        <v>18</v>
      </c>
      <c r="AA2413" s="70"/>
      <c r="AB2413" s="70"/>
    </row>
    <row r="2414" spans="1:28" ht="20.100000000000001" customHeight="1">
      <c r="A2414" s="72" t="s">
        <v>1137</v>
      </c>
      <c r="B2414" s="72" t="s">
        <v>14642</v>
      </c>
      <c r="C2414" s="75">
        <f t="shared" si="37"/>
        <v>26160100</v>
      </c>
      <c r="D2414" s="75" t="e">
        <f>MATCH(C2414,estadored!$B$26:$B$322,0)</f>
        <v>#N/A</v>
      </c>
      <c r="E2414" s="73" t="s">
        <v>14643</v>
      </c>
      <c r="F2414" s="74" t="s">
        <v>5019</v>
      </c>
      <c r="G2414" s="74" t="s">
        <v>12</v>
      </c>
      <c r="H2414" s="74" t="s">
        <v>13</v>
      </c>
      <c r="I2414" s="74" t="s">
        <v>24</v>
      </c>
      <c r="J2414" s="72" t="s">
        <v>15</v>
      </c>
      <c r="K2414" s="72" t="s">
        <v>9730</v>
      </c>
      <c r="L2414" s="72" t="s">
        <v>125</v>
      </c>
      <c r="M2414" s="72" t="s">
        <v>14644</v>
      </c>
      <c r="N2414" s="72">
        <v>5</v>
      </c>
      <c r="O2414" s="72">
        <v>9</v>
      </c>
      <c r="P2414" s="72">
        <v>47.4</v>
      </c>
      <c r="Q2414" s="72" t="s">
        <v>5021</v>
      </c>
      <c r="R2414" s="72">
        <v>5.1631666666666671</v>
      </c>
      <c r="S2414" s="72">
        <v>75</v>
      </c>
      <c r="T2414" s="75">
        <v>31</v>
      </c>
      <c r="U2414" s="75">
        <v>6.4</v>
      </c>
      <c r="V2414" s="75" t="s">
        <v>5022</v>
      </c>
      <c r="W2414" s="75">
        <v>-75.518444444444441</v>
      </c>
      <c r="X2414" s="76" t="s">
        <v>12876</v>
      </c>
      <c r="Y2414" s="72" t="s">
        <v>5850</v>
      </c>
      <c r="Z2414" s="74" t="s">
        <v>30</v>
      </c>
      <c r="AA2414" s="70"/>
      <c r="AB2414" s="70"/>
    </row>
    <row r="2415" spans="1:28" ht="20.100000000000001" customHeight="1">
      <c r="A2415" s="72" t="s">
        <v>564</v>
      </c>
      <c r="B2415" s="72" t="s">
        <v>9192</v>
      </c>
      <c r="C2415" s="75">
        <f t="shared" si="37"/>
        <v>21110460</v>
      </c>
      <c r="D2415" s="75" t="e">
        <f>MATCH(C2415,estadored!$B$26:$B$322,0)</f>
        <v>#N/A</v>
      </c>
      <c r="E2415" s="73" t="s">
        <v>9193</v>
      </c>
      <c r="F2415" s="74" t="s">
        <v>5019</v>
      </c>
      <c r="G2415" s="74" t="s">
        <v>12</v>
      </c>
      <c r="H2415" s="74" t="s">
        <v>13</v>
      </c>
      <c r="I2415" s="74" t="s">
        <v>14</v>
      </c>
      <c r="J2415" s="72" t="s">
        <v>15</v>
      </c>
      <c r="K2415" s="72" t="s">
        <v>626</v>
      </c>
      <c r="L2415" s="72" t="s">
        <v>566</v>
      </c>
      <c r="M2415" s="72" t="s">
        <v>618</v>
      </c>
      <c r="N2415" s="72">
        <v>2</v>
      </c>
      <c r="O2415" s="72">
        <v>56</v>
      </c>
      <c r="P2415" s="72">
        <v>23</v>
      </c>
      <c r="Q2415" s="72" t="s">
        <v>5021</v>
      </c>
      <c r="R2415" s="72">
        <v>2.9397222222222226</v>
      </c>
      <c r="S2415" s="72">
        <v>75</v>
      </c>
      <c r="T2415" s="75">
        <v>14</v>
      </c>
      <c r="U2415" s="75">
        <v>56.5</v>
      </c>
      <c r="V2415" s="75" t="s">
        <v>5022</v>
      </c>
      <c r="W2415" s="75">
        <v>-75.249027777777783</v>
      </c>
      <c r="X2415" s="76" t="s">
        <v>9194</v>
      </c>
      <c r="Y2415" s="72" t="s">
        <v>9195</v>
      </c>
      <c r="Z2415" s="74" t="s">
        <v>18</v>
      </c>
      <c r="AA2415" s="70"/>
      <c r="AB2415" s="70"/>
    </row>
    <row r="2416" spans="1:28" ht="20.100000000000001" customHeight="1">
      <c r="A2416" s="72" t="s">
        <v>564</v>
      </c>
      <c r="B2416" s="72" t="s">
        <v>9200</v>
      </c>
      <c r="C2416" s="75">
        <f t="shared" si="37"/>
        <v>21115040</v>
      </c>
      <c r="D2416" s="75" t="e">
        <f>MATCH(C2416,estadored!$B$26:$B$322,0)</f>
        <v>#N/A</v>
      </c>
      <c r="E2416" s="73" t="s">
        <v>9201</v>
      </c>
      <c r="F2416" s="74" t="s">
        <v>5019</v>
      </c>
      <c r="G2416" s="74" t="s">
        <v>12</v>
      </c>
      <c r="H2416" s="74" t="s">
        <v>26</v>
      </c>
      <c r="I2416" s="74" t="s">
        <v>24</v>
      </c>
      <c r="J2416" s="72" t="s">
        <v>15</v>
      </c>
      <c r="K2416" s="72" t="s">
        <v>622</v>
      </c>
      <c r="L2416" s="72" t="s">
        <v>566</v>
      </c>
      <c r="M2416" s="72" t="s">
        <v>618</v>
      </c>
      <c r="N2416" s="72">
        <v>2</v>
      </c>
      <c r="O2416" s="72">
        <v>57</v>
      </c>
      <c r="P2416" s="72">
        <v>0</v>
      </c>
      <c r="Q2416" s="72" t="s">
        <v>5021</v>
      </c>
      <c r="R2416" s="72">
        <v>2.95</v>
      </c>
      <c r="S2416" s="72">
        <v>75</v>
      </c>
      <c r="T2416" s="75">
        <v>18</v>
      </c>
      <c r="U2416" s="75">
        <v>0</v>
      </c>
      <c r="V2416" s="75" t="s">
        <v>5022</v>
      </c>
      <c r="W2416" s="75">
        <v>-75.3</v>
      </c>
      <c r="X2416" s="76" t="s">
        <v>9202</v>
      </c>
      <c r="Y2416" s="72" t="s">
        <v>9203</v>
      </c>
      <c r="Z2416" s="74" t="s">
        <v>8232</v>
      </c>
      <c r="AA2416" s="70"/>
      <c r="AB2416" s="70"/>
    </row>
    <row r="2417" spans="1:28" ht="20.100000000000001" customHeight="1">
      <c r="A2417" s="72" t="s">
        <v>1031</v>
      </c>
      <c r="B2417" s="72" t="s">
        <v>13516</v>
      </c>
      <c r="C2417" s="75">
        <f t="shared" si="37"/>
        <v>24027030</v>
      </c>
      <c r="D2417" s="75" t="e">
        <f>MATCH(C2417,estadored!$B$26:$B$322,0)</f>
        <v>#N/A</v>
      </c>
      <c r="E2417" s="73" t="s">
        <v>13517</v>
      </c>
      <c r="F2417" s="74" t="s">
        <v>5065</v>
      </c>
      <c r="G2417" s="74" t="s">
        <v>19</v>
      </c>
      <c r="H2417" s="74" t="s">
        <v>31</v>
      </c>
      <c r="I2417" s="74" t="s">
        <v>14</v>
      </c>
      <c r="J2417" s="72" t="s">
        <v>15</v>
      </c>
      <c r="K2417" s="72" t="s">
        <v>13459</v>
      </c>
      <c r="L2417" s="72" t="s">
        <v>767</v>
      </c>
      <c r="M2417" s="72" t="s">
        <v>13460</v>
      </c>
      <c r="N2417" s="72">
        <v>6</v>
      </c>
      <c r="O2417" s="72">
        <v>13</v>
      </c>
      <c r="P2417" s="72">
        <v>46</v>
      </c>
      <c r="Q2417" s="72" t="s">
        <v>5021</v>
      </c>
      <c r="R2417" s="72">
        <v>6.2294444444444448</v>
      </c>
      <c r="S2417" s="72">
        <v>73</v>
      </c>
      <c r="T2417" s="75">
        <v>10</v>
      </c>
      <c r="U2417" s="75">
        <v>18</v>
      </c>
      <c r="V2417" s="75" t="s">
        <v>5022</v>
      </c>
      <c r="W2417" s="75">
        <v>-73.171666666666667</v>
      </c>
      <c r="X2417" s="76" t="s">
        <v>13518</v>
      </c>
      <c r="Y2417" s="72" t="s">
        <v>573</v>
      </c>
      <c r="Z2417" s="74" t="s">
        <v>18</v>
      </c>
      <c r="AA2417" s="70"/>
      <c r="AB2417" s="70"/>
    </row>
    <row r="2418" spans="1:28" ht="20.100000000000001" customHeight="1">
      <c r="A2418" s="72" t="s">
        <v>1031</v>
      </c>
      <c r="B2418" s="72" t="s">
        <v>4107</v>
      </c>
      <c r="C2418" s="75">
        <f t="shared" si="37"/>
        <v>23195230</v>
      </c>
      <c r="D2418" s="75">
        <f>MATCH(C2418,estadored!$B$26:$B$322,0)</f>
        <v>134</v>
      </c>
      <c r="E2418" s="73" t="s">
        <v>1093</v>
      </c>
      <c r="F2418" s="74" t="s">
        <v>38</v>
      </c>
      <c r="G2418" s="74" t="s">
        <v>12</v>
      </c>
      <c r="H2418" s="74" t="s">
        <v>64</v>
      </c>
      <c r="I2418" s="74" t="s">
        <v>14</v>
      </c>
      <c r="J2418" s="72" t="s">
        <v>15</v>
      </c>
      <c r="K2418" s="72" t="s">
        <v>1066</v>
      </c>
      <c r="L2418" s="72" t="s">
        <v>767</v>
      </c>
      <c r="M2418" s="72" t="s">
        <v>1089</v>
      </c>
      <c r="N2418" s="72">
        <v>7</v>
      </c>
      <c r="O2418" s="72">
        <v>6</v>
      </c>
      <c r="P2418" s="72">
        <v>9.4</v>
      </c>
      <c r="Q2418" s="72" t="s">
        <v>5021</v>
      </c>
      <c r="R2418" s="72">
        <v>7.102611111111111</v>
      </c>
      <c r="S2418" s="72">
        <v>73</v>
      </c>
      <c r="T2418" s="75">
        <v>6</v>
      </c>
      <c r="U2418" s="75">
        <v>26.3</v>
      </c>
      <c r="V2418" s="75" t="s">
        <v>5022</v>
      </c>
      <c r="W2418" s="75">
        <v>-73.107305555555556</v>
      </c>
      <c r="X2418" s="76" t="s">
        <v>172</v>
      </c>
      <c r="Y2418" s="72" t="s">
        <v>738</v>
      </c>
      <c r="Z2418" s="74" t="s">
        <v>18</v>
      </c>
      <c r="AA2418" s="70"/>
      <c r="AB2418" s="70"/>
    </row>
    <row r="2419" spans="1:28" ht="20.100000000000001" customHeight="1">
      <c r="A2419" s="72" t="s">
        <v>763</v>
      </c>
      <c r="B2419" s="72" t="s">
        <v>3587</v>
      </c>
      <c r="C2419" s="75">
        <f t="shared" si="37"/>
        <v>24035380</v>
      </c>
      <c r="D2419" s="75">
        <f>MATCH(C2419,estadored!$B$26:$B$322,0)</f>
        <v>136</v>
      </c>
      <c r="E2419" s="73" t="s">
        <v>794</v>
      </c>
      <c r="F2419" s="74" t="s">
        <v>38</v>
      </c>
      <c r="G2419" s="74" t="s">
        <v>12</v>
      </c>
      <c r="H2419" s="74" t="s">
        <v>64</v>
      </c>
      <c r="I2419" s="74" t="s">
        <v>14</v>
      </c>
      <c r="J2419" s="72" t="s">
        <v>15</v>
      </c>
      <c r="K2419" s="72" t="s">
        <v>775</v>
      </c>
      <c r="L2419" s="72" t="s">
        <v>173</v>
      </c>
      <c r="M2419" s="72" t="s">
        <v>785</v>
      </c>
      <c r="N2419" s="72">
        <v>6</v>
      </c>
      <c r="O2419" s="72">
        <v>30</v>
      </c>
      <c r="P2419" s="72">
        <v>32.799999999999997</v>
      </c>
      <c r="Q2419" s="72" t="s">
        <v>5021</v>
      </c>
      <c r="R2419" s="72">
        <v>6.5091111111111113</v>
      </c>
      <c r="S2419" s="72">
        <v>72</v>
      </c>
      <c r="T2419" s="75">
        <v>18</v>
      </c>
      <c r="U2419" s="75">
        <v>51</v>
      </c>
      <c r="V2419" s="75" t="s">
        <v>5022</v>
      </c>
      <c r="W2419" s="75">
        <v>-72.314166666666665</v>
      </c>
      <c r="X2419" s="76" t="s">
        <v>795</v>
      </c>
      <c r="Y2419" s="72" t="s">
        <v>793</v>
      </c>
      <c r="Z2419" s="74" t="s">
        <v>18</v>
      </c>
      <c r="AA2419" s="70"/>
      <c r="AB2419" s="70"/>
    </row>
    <row r="2420" spans="1:28" ht="20.100000000000001" customHeight="1">
      <c r="A2420" s="72" t="s">
        <v>1299</v>
      </c>
      <c r="B2420" s="72" t="s">
        <v>4632</v>
      </c>
      <c r="C2420" s="75">
        <f t="shared" si="37"/>
        <v>21215150</v>
      </c>
      <c r="D2420" s="75">
        <f>MATCH(C2420,estadored!$B$26:$B$322,0)</f>
        <v>137</v>
      </c>
      <c r="E2420" s="73" t="s">
        <v>1326</v>
      </c>
      <c r="F2420" s="74" t="s">
        <v>38</v>
      </c>
      <c r="G2420" s="74" t="s">
        <v>12</v>
      </c>
      <c r="H2420" s="74" t="s">
        <v>64</v>
      </c>
      <c r="I2420" s="74" t="s">
        <v>14</v>
      </c>
      <c r="J2420" s="72" t="s">
        <v>15</v>
      </c>
      <c r="K2420" s="72" t="s">
        <v>1324</v>
      </c>
      <c r="L2420" s="72" t="s">
        <v>637</v>
      </c>
      <c r="M2420" s="72" t="s">
        <v>1323</v>
      </c>
      <c r="N2420" s="72">
        <v>4</v>
      </c>
      <c r="O2420" s="72">
        <v>40</v>
      </c>
      <c r="P2420" s="72">
        <v>14.8</v>
      </c>
      <c r="Q2420" s="72" t="s">
        <v>5021</v>
      </c>
      <c r="R2420" s="72">
        <v>4.6707777777777784</v>
      </c>
      <c r="S2420" s="72">
        <v>75</v>
      </c>
      <c r="T2420" s="75">
        <v>19</v>
      </c>
      <c r="U2420" s="75">
        <v>40</v>
      </c>
      <c r="V2420" s="75" t="s">
        <v>5022</v>
      </c>
      <c r="W2420" s="75">
        <v>-75.327777777777769</v>
      </c>
      <c r="X2420" s="76" t="s">
        <v>1327</v>
      </c>
      <c r="Y2420" s="72" t="s">
        <v>1328</v>
      </c>
      <c r="Z2420" s="74" t="s">
        <v>18</v>
      </c>
      <c r="AA2420" s="70"/>
      <c r="AB2420" s="70"/>
    </row>
    <row r="2421" spans="1:28" ht="20.100000000000001" customHeight="1">
      <c r="A2421" s="72" t="s">
        <v>1137</v>
      </c>
      <c r="B2421" s="72" t="s">
        <v>14504</v>
      </c>
      <c r="C2421" s="75">
        <f t="shared" si="37"/>
        <v>26135320</v>
      </c>
      <c r="D2421" s="75" t="e">
        <f>MATCH(C2421,estadored!$B$26:$B$322,0)</f>
        <v>#N/A</v>
      </c>
      <c r="E2421" s="73" t="s">
        <v>1240</v>
      </c>
      <c r="F2421" s="74" t="s">
        <v>38</v>
      </c>
      <c r="G2421" s="74" t="s">
        <v>12</v>
      </c>
      <c r="H2421" s="74" t="s">
        <v>64</v>
      </c>
      <c r="I2421" s="74" t="s">
        <v>24</v>
      </c>
      <c r="J2421" s="72" t="s">
        <v>15</v>
      </c>
      <c r="K2421" s="72" t="s">
        <v>1211</v>
      </c>
      <c r="L2421" s="72" t="s">
        <v>1212</v>
      </c>
      <c r="M2421" s="72" t="s">
        <v>1228</v>
      </c>
      <c r="N2421" s="72">
        <v>4</v>
      </c>
      <c r="O2421" s="72">
        <v>48</v>
      </c>
      <c r="P2421" s="72">
        <v>9.4</v>
      </c>
      <c r="Q2421" s="72" t="s">
        <v>5021</v>
      </c>
      <c r="R2421" s="72">
        <v>4.8026111111111112</v>
      </c>
      <c r="S2421" s="72">
        <v>75</v>
      </c>
      <c r="T2421" s="75">
        <v>22</v>
      </c>
      <c r="U2421" s="75">
        <v>49.7</v>
      </c>
      <c r="V2421" s="75" t="s">
        <v>5022</v>
      </c>
      <c r="W2421" s="75">
        <v>-75.38047222222221</v>
      </c>
      <c r="X2421" s="76" t="s">
        <v>1241</v>
      </c>
      <c r="Y2421" s="72" t="s">
        <v>1242</v>
      </c>
      <c r="Z2421" s="74" t="s">
        <v>1243</v>
      </c>
      <c r="AA2421" s="70"/>
      <c r="AB2421" s="70"/>
    </row>
    <row r="2422" spans="1:28" ht="20.100000000000001" customHeight="1">
      <c r="A2422" s="72" t="s">
        <v>1137</v>
      </c>
      <c r="B2422" s="72" t="s">
        <v>4448</v>
      </c>
      <c r="C2422" s="75">
        <f t="shared" si="37"/>
        <v>26155280</v>
      </c>
      <c r="D2422" s="75">
        <f>MATCH(C2422,estadored!$B$26:$B$322,0)</f>
        <v>135</v>
      </c>
      <c r="E2422" s="73" t="s">
        <v>1273</v>
      </c>
      <c r="F2422" s="74" t="s">
        <v>38</v>
      </c>
      <c r="G2422" s="74" t="s">
        <v>12</v>
      </c>
      <c r="H2422" s="74" t="s">
        <v>64</v>
      </c>
      <c r="I2422" s="74" t="s">
        <v>14</v>
      </c>
      <c r="J2422" s="72" t="s">
        <v>15</v>
      </c>
      <c r="K2422" s="72" t="s">
        <v>1257</v>
      </c>
      <c r="L2422" s="72" t="s">
        <v>125</v>
      </c>
      <c r="M2422" s="72" t="s">
        <v>1143</v>
      </c>
      <c r="N2422" s="72">
        <v>4</v>
      </c>
      <c r="O2422" s="72">
        <v>49</v>
      </c>
      <c r="P2422" s="72">
        <v>3.3</v>
      </c>
      <c r="Q2422" s="72" t="s">
        <v>5021</v>
      </c>
      <c r="R2422" s="72">
        <v>4.8175833333333333</v>
      </c>
      <c r="S2422" s="72">
        <v>75</v>
      </c>
      <c r="T2422" s="75">
        <v>22</v>
      </c>
      <c r="U2422" s="75">
        <v>26.6</v>
      </c>
      <c r="V2422" s="75" t="s">
        <v>5022</v>
      </c>
      <c r="W2422" s="75">
        <v>-75.374055555555543</v>
      </c>
      <c r="X2422" s="76" t="s">
        <v>1274</v>
      </c>
      <c r="Y2422" s="72" t="s">
        <v>1275</v>
      </c>
      <c r="Z2422" s="74" t="s">
        <v>18</v>
      </c>
      <c r="AA2422" s="70"/>
      <c r="AB2422" s="70"/>
    </row>
    <row r="2423" spans="1:28" ht="20.100000000000001" customHeight="1">
      <c r="A2423" s="72" t="s">
        <v>1137</v>
      </c>
      <c r="B2423" s="72" t="s">
        <v>14601</v>
      </c>
      <c r="C2423" s="75">
        <f t="shared" si="37"/>
        <v>26155130</v>
      </c>
      <c r="D2423" s="75" t="e">
        <f>MATCH(C2423,estadored!$B$26:$B$322,0)</f>
        <v>#N/A</v>
      </c>
      <c r="E2423" s="73" t="s">
        <v>14602</v>
      </c>
      <c r="F2423" s="74" t="s">
        <v>5019</v>
      </c>
      <c r="G2423" s="74" t="s">
        <v>12</v>
      </c>
      <c r="H2423" s="74" t="s">
        <v>26</v>
      </c>
      <c r="I2423" s="74" t="s">
        <v>24</v>
      </c>
      <c r="J2423" s="72" t="s">
        <v>15</v>
      </c>
      <c r="K2423" s="72" t="s">
        <v>1257</v>
      </c>
      <c r="L2423" s="72" t="s">
        <v>125</v>
      </c>
      <c r="M2423" s="72" t="s">
        <v>1143</v>
      </c>
      <c r="N2423" s="72">
        <v>4</v>
      </c>
      <c r="O2423" s="72">
        <v>57</v>
      </c>
      <c r="P2423" s="72">
        <v>0</v>
      </c>
      <c r="Q2423" s="72" t="s">
        <v>5021</v>
      </c>
      <c r="R2423" s="72">
        <v>4.95</v>
      </c>
      <c r="S2423" s="72">
        <v>75</v>
      </c>
      <c r="T2423" s="75">
        <v>21</v>
      </c>
      <c r="U2423" s="75">
        <v>0</v>
      </c>
      <c r="V2423" s="75" t="s">
        <v>5022</v>
      </c>
      <c r="W2423" s="75">
        <v>-75.349999999999994</v>
      </c>
      <c r="X2423" s="76" t="s">
        <v>14603</v>
      </c>
      <c r="Y2423" s="72" t="s">
        <v>5149</v>
      </c>
      <c r="Z2423" s="74" t="s">
        <v>83</v>
      </c>
      <c r="AA2423" s="70"/>
      <c r="AB2423" s="70"/>
    </row>
    <row r="2424" spans="1:28" ht="20.100000000000001" customHeight="1">
      <c r="A2424" s="72" t="s">
        <v>1299</v>
      </c>
      <c r="B2424" s="72" t="s">
        <v>14998</v>
      </c>
      <c r="C2424" s="75">
        <f t="shared" si="37"/>
        <v>21190210</v>
      </c>
      <c r="D2424" s="75" t="e">
        <f>MATCH(C2424,estadored!$B$26:$B$322,0)</f>
        <v>#N/A</v>
      </c>
      <c r="E2424" s="73" t="s">
        <v>14999</v>
      </c>
      <c r="F2424" s="74" t="s">
        <v>5019</v>
      </c>
      <c r="G2424" s="74" t="s">
        <v>12</v>
      </c>
      <c r="H2424" s="74" t="s">
        <v>13</v>
      </c>
      <c r="I2424" s="74" t="s">
        <v>14</v>
      </c>
      <c r="J2424" s="72" t="s">
        <v>15</v>
      </c>
      <c r="K2424" s="72" t="s">
        <v>15000</v>
      </c>
      <c r="L2424" s="72" t="s">
        <v>522</v>
      </c>
      <c r="M2424" s="72" t="s">
        <v>15001</v>
      </c>
      <c r="N2424" s="72">
        <v>4</v>
      </c>
      <c r="O2424" s="72">
        <v>18</v>
      </c>
      <c r="P2424" s="72">
        <v>21.2</v>
      </c>
      <c r="Q2424" s="72" t="s">
        <v>5021</v>
      </c>
      <c r="R2424" s="72">
        <v>4.3058888888888891</v>
      </c>
      <c r="S2424" s="72">
        <v>74</v>
      </c>
      <c r="T2424" s="75">
        <v>38</v>
      </c>
      <c r="U2424" s="75">
        <v>55.2</v>
      </c>
      <c r="V2424" s="75" t="s">
        <v>5022</v>
      </c>
      <c r="W2424" s="75">
        <v>-74.648666666666671</v>
      </c>
      <c r="X2424" s="76" t="s">
        <v>15002</v>
      </c>
      <c r="Y2424" s="72" t="s">
        <v>5063</v>
      </c>
      <c r="Z2424" s="74" t="s">
        <v>18</v>
      </c>
      <c r="AA2424" s="70"/>
      <c r="AB2424" s="70"/>
    </row>
    <row r="2425" spans="1:28" ht="20.100000000000001" customHeight="1">
      <c r="A2425" s="72" t="s">
        <v>763</v>
      </c>
      <c r="B2425" s="72" t="s">
        <v>10980</v>
      </c>
      <c r="C2425" s="75">
        <f t="shared" si="37"/>
        <v>24030640</v>
      </c>
      <c r="D2425" s="75" t="e">
        <f>MATCH(C2425,estadored!$B$26:$B$322,0)</f>
        <v>#N/A</v>
      </c>
      <c r="E2425" s="73" t="s">
        <v>10981</v>
      </c>
      <c r="F2425" s="74" t="s">
        <v>5019</v>
      </c>
      <c r="G2425" s="74" t="s">
        <v>12</v>
      </c>
      <c r="H2425" s="74" t="s">
        <v>13</v>
      </c>
      <c r="I2425" s="74" t="s">
        <v>14</v>
      </c>
      <c r="J2425" s="72" t="s">
        <v>15</v>
      </c>
      <c r="K2425" s="72" t="s">
        <v>10963</v>
      </c>
      <c r="L2425" s="72" t="s">
        <v>173</v>
      </c>
      <c r="M2425" s="72" t="s">
        <v>10982</v>
      </c>
      <c r="N2425" s="72">
        <v>5</v>
      </c>
      <c r="O2425" s="72">
        <v>46</v>
      </c>
      <c r="P2425" s="72">
        <v>56.5</v>
      </c>
      <c r="Q2425" s="72" t="s">
        <v>5021</v>
      </c>
      <c r="R2425" s="72">
        <v>5.7823611111111113</v>
      </c>
      <c r="S2425" s="72">
        <v>72</v>
      </c>
      <c r="T2425" s="75">
        <v>46</v>
      </c>
      <c r="U2425" s="75">
        <v>11.3</v>
      </c>
      <c r="V2425" s="75" t="s">
        <v>5022</v>
      </c>
      <c r="W2425" s="75">
        <v>-72.76980555555555</v>
      </c>
      <c r="X2425" s="76" t="s">
        <v>10794</v>
      </c>
      <c r="Y2425" s="72" t="s">
        <v>5698</v>
      </c>
      <c r="Z2425" s="74" t="s">
        <v>18</v>
      </c>
      <c r="AA2425" s="70"/>
      <c r="AB2425" s="70"/>
    </row>
    <row r="2426" spans="1:28" ht="20.100000000000001" customHeight="1">
      <c r="A2426" s="72" t="s">
        <v>303</v>
      </c>
      <c r="B2426" s="72" t="s">
        <v>7607</v>
      </c>
      <c r="C2426" s="75">
        <f t="shared" si="37"/>
        <v>29030310</v>
      </c>
      <c r="D2426" s="75" t="e">
        <f>MATCH(C2426,estadored!$B$26:$B$322,0)</f>
        <v>#N/A</v>
      </c>
      <c r="E2426" s="73" t="s">
        <v>7608</v>
      </c>
      <c r="F2426" s="74" t="s">
        <v>5019</v>
      </c>
      <c r="G2426" s="74" t="s">
        <v>12</v>
      </c>
      <c r="H2426" s="74" t="s">
        <v>13</v>
      </c>
      <c r="I2426" s="74" t="s">
        <v>14</v>
      </c>
      <c r="J2426" s="72" t="s">
        <v>15</v>
      </c>
      <c r="K2426" s="72" t="s">
        <v>7609</v>
      </c>
      <c r="L2426" s="72" t="s">
        <v>175</v>
      </c>
      <c r="M2426" s="72" t="s">
        <v>443</v>
      </c>
      <c r="N2426" s="72">
        <v>9</v>
      </c>
      <c r="O2426" s="72">
        <v>56</v>
      </c>
      <c r="P2426" s="72">
        <v>2</v>
      </c>
      <c r="Q2426" s="72" t="s">
        <v>5021</v>
      </c>
      <c r="R2426" s="72">
        <v>9.9338888888888892</v>
      </c>
      <c r="S2426" s="72">
        <v>75</v>
      </c>
      <c r="T2426" s="75">
        <v>25</v>
      </c>
      <c r="U2426" s="75">
        <v>3</v>
      </c>
      <c r="V2426" s="75" t="s">
        <v>5022</v>
      </c>
      <c r="W2426" s="75">
        <v>-75.417500000000004</v>
      </c>
      <c r="X2426" s="76" t="s">
        <v>105</v>
      </c>
      <c r="Y2426" s="72" t="s">
        <v>6951</v>
      </c>
      <c r="Z2426" s="74" t="s">
        <v>18</v>
      </c>
      <c r="AA2426" s="70"/>
      <c r="AB2426" s="70"/>
    </row>
    <row r="2427" spans="1:28" ht="20.100000000000001" customHeight="1">
      <c r="A2427" s="72" t="s">
        <v>1031</v>
      </c>
      <c r="B2427" s="72" t="s">
        <v>13020</v>
      </c>
      <c r="C2427" s="75">
        <f t="shared" si="37"/>
        <v>23187210</v>
      </c>
      <c r="D2427" s="75" t="e">
        <f>MATCH(C2427,estadored!$B$26:$B$322,0)</f>
        <v>#N/A</v>
      </c>
      <c r="E2427" s="73" t="s">
        <v>13021</v>
      </c>
      <c r="F2427" s="74" t="s">
        <v>5019</v>
      </c>
      <c r="G2427" s="74" t="s">
        <v>19</v>
      </c>
      <c r="H2427" s="74" t="s">
        <v>20</v>
      </c>
      <c r="I2427" s="74" t="s">
        <v>24</v>
      </c>
      <c r="J2427" s="72" t="s">
        <v>15</v>
      </c>
      <c r="K2427" s="72" t="s">
        <v>13022</v>
      </c>
      <c r="L2427" s="72" t="s">
        <v>767</v>
      </c>
      <c r="M2427" s="72" t="s">
        <v>12921</v>
      </c>
      <c r="N2427" s="72">
        <v>7</v>
      </c>
      <c r="O2427" s="72">
        <v>42</v>
      </c>
      <c r="P2427" s="72">
        <v>0</v>
      </c>
      <c r="Q2427" s="72" t="s">
        <v>5021</v>
      </c>
      <c r="R2427" s="72">
        <v>7.7</v>
      </c>
      <c r="S2427" s="72">
        <v>73</v>
      </c>
      <c r="T2427" s="75">
        <v>48</v>
      </c>
      <c r="U2427" s="75">
        <v>0</v>
      </c>
      <c r="V2427" s="75" t="s">
        <v>5022</v>
      </c>
      <c r="W2427" s="75">
        <v>-73.8</v>
      </c>
      <c r="X2427" s="76" t="s">
        <v>8650</v>
      </c>
      <c r="Y2427" s="72" t="s">
        <v>446</v>
      </c>
      <c r="Z2427" s="74" t="s">
        <v>5824</v>
      </c>
      <c r="AA2427" s="70"/>
      <c r="AB2427" s="70"/>
    </row>
    <row r="2428" spans="1:28" ht="20.100000000000001" customHeight="1">
      <c r="A2428" s="72" t="s">
        <v>303</v>
      </c>
      <c r="B2428" s="72" t="s">
        <v>7474</v>
      </c>
      <c r="C2428" s="75">
        <f t="shared" si="37"/>
        <v>25028220</v>
      </c>
      <c r="D2428" s="75" t="e">
        <f>MATCH(C2428,estadored!$B$26:$B$322,0)</f>
        <v>#N/A</v>
      </c>
      <c r="E2428" s="73" t="s">
        <v>7475</v>
      </c>
      <c r="F2428" s="74" t="s">
        <v>5019</v>
      </c>
      <c r="G2428" s="74" t="s">
        <v>19</v>
      </c>
      <c r="H2428" s="74" t="s">
        <v>20</v>
      </c>
      <c r="I2428" s="74" t="s">
        <v>24</v>
      </c>
      <c r="J2428" s="72" t="s">
        <v>15</v>
      </c>
      <c r="K2428" s="72" t="s">
        <v>7470</v>
      </c>
      <c r="L2428" s="72" t="s">
        <v>175</v>
      </c>
      <c r="M2428" s="72" t="s">
        <v>7078</v>
      </c>
      <c r="N2428" s="72">
        <v>8</v>
      </c>
      <c r="O2428" s="72">
        <v>48</v>
      </c>
      <c r="P2428" s="72">
        <v>0</v>
      </c>
      <c r="Q2428" s="72" t="s">
        <v>5021</v>
      </c>
      <c r="R2428" s="72">
        <v>8.8000000000000007</v>
      </c>
      <c r="S2428" s="72">
        <v>74</v>
      </c>
      <c r="T2428" s="75">
        <v>20</v>
      </c>
      <c r="U2428" s="75">
        <v>0</v>
      </c>
      <c r="V2428" s="75" t="s">
        <v>5022</v>
      </c>
      <c r="W2428" s="75">
        <v>-74.333333333333329</v>
      </c>
      <c r="X2428" s="76" t="s">
        <v>48</v>
      </c>
      <c r="Y2428" s="72" t="s">
        <v>6751</v>
      </c>
      <c r="Z2428" s="74" t="s">
        <v>7372</v>
      </c>
      <c r="AA2428" s="70"/>
      <c r="AB2428" s="70"/>
    </row>
    <row r="2429" spans="1:28" ht="20.100000000000001" customHeight="1">
      <c r="A2429" s="72" t="s">
        <v>1137</v>
      </c>
      <c r="B2429" s="72" t="s">
        <v>14843</v>
      </c>
      <c r="C2429" s="75">
        <f t="shared" si="37"/>
        <v>54085010</v>
      </c>
      <c r="D2429" s="75" t="e">
        <f>MATCH(C2429,estadored!$B$26:$B$322,0)</f>
        <v>#N/A</v>
      </c>
      <c r="E2429" s="73" t="s">
        <v>14844</v>
      </c>
      <c r="F2429" s="74" t="s">
        <v>5019</v>
      </c>
      <c r="G2429" s="74" t="s">
        <v>12</v>
      </c>
      <c r="H2429" s="74" t="s">
        <v>26</v>
      </c>
      <c r="I2429" s="74" t="s">
        <v>14</v>
      </c>
      <c r="J2429" s="72" t="s">
        <v>15</v>
      </c>
      <c r="K2429" s="72" t="s">
        <v>192</v>
      </c>
      <c r="L2429" s="72" t="s">
        <v>16</v>
      </c>
      <c r="M2429" s="72" t="s">
        <v>14762</v>
      </c>
      <c r="N2429" s="72">
        <v>4</v>
      </c>
      <c r="O2429" s="72">
        <v>41</v>
      </c>
      <c r="P2429" s="72">
        <v>17.5</v>
      </c>
      <c r="Q2429" s="72" t="s">
        <v>5021</v>
      </c>
      <c r="R2429" s="72">
        <v>4.688194444444445</v>
      </c>
      <c r="S2429" s="72">
        <v>76</v>
      </c>
      <c r="T2429" s="75">
        <v>56</v>
      </c>
      <c r="U2429" s="75">
        <v>3.3</v>
      </c>
      <c r="V2429" s="75" t="s">
        <v>5022</v>
      </c>
      <c r="W2429" s="75">
        <v>-76.934250000000006</v>
      </c>
      <c r="X2429" s="76" t="s">
        <v>5726</v>
      </c>
      <c r="Y2429" s="72" t="s">
        <v>223</v>
      </c>
      <c r="Z2429" s="74" t="s">
        <v>18</v>
      </c>
      <c r="AA2429" s="70"/>
      <c r="AB2429" s="70"/>
    </row>
    <row r="2430" spans="1:28" ht="20.100000000000001" customHeight="1">
      <c r="A2430" s="72" t="s">
        <v>1137</v>
      </c>
      <c r="B2430" s="72" t="s">
        <v>14816</v>
      </c>
      <c r="C2430" s="75">
        <f t="shared" si="37"/>
        <v>54050010</v>
      </c>
      <c r="D2430" s="75" t="e">
        <f>MATCH(C2430,estadored!$B$26:$B$322,0)</f>
        <v>#N/A</v>
      </c>
      <c r="E2430" s="73" t="s">
        <v>14817</v>
      </c>
      <c r="F2430" s="74" t="s">
        <v>5019</v>
      </c>
      <c r="G2430" s="74" t="s">
        <v>12</v>
      </c>
      <c r="H2430" s="74" t="s">
        <v>13</v>
      </c>
      <c r="I2430" s="74" t="s">
        <v>24</v>
      </c>
      <c r="J2430" s="72" t="s">
        <v>15</v>
      </c>
      <c r="K2430" s="72" t="s">
        <v>14818</v>
      </c>
      <c r="L2430" s="72" t="s">
        <v>16</v>
      </c>
      <c r="M2430" s="72" t="s">
        <v>4187</v>
      </c>
      <c r="N2430" s="72">
        <v>4</v>
      </c>
      <c r="O2430" s="72">
        <v>43</v>
      </c>
      <c r="P2430" s="72">
        <v>0</v>
      </c>
      <c r="Q2430" s="72" t="s">
        <v>5021</v>
      </c>
      <c r="R2430" s="72">
        <v>4.7166666666666668</v>
      </c>
      <c r="S2430" s="72">
        <v>76</v>
      </c>
      <c r="T2430" s="75">
        <v>55</v>
      </c>
      <c r="U2430" s="75">
        <v>0</v>
      </c>
      <c r="V2430" s="75" t="s">
        <v>5022</v>
      </c>
      <c r="W2430" s="75">
        <v>-76.916666666666671</v>
      </c>
      <c r="X2430" s="76" t="s">
        <v>52</v>
      </c>
      <c r="Y2430" s="72" t="s">
        <v>5128</v>
      </c>
      <c r="Z2430" s="74" t="s">
        <v>223</v>
      </c>
      <c r="AA2430" s="70"/>
      <c r="AB2430" s="70"/>
    </row>
    <row r="2431" spans="1:28" ht="20.100000000000001" customHeight="1">
      <c r="A2431" s="72" t="s">
        <v>1137</v>
      </c>
      <c r="B2431" s="72" t="s">
        <v>14819</v>
      </c>
      <c r="C2431" s="75">
        <f t="shared" si="37"/>
        <v>54050020</v>
      </c>
      <c r="D2431" s="75" t="e">
        <f>MATCH(C2431,estadored!$B$26:$B$322,0)</f>
        <v>#N/A</v>
      </c>
      <c r="E2431" s="73" t="s">
        <v>14820</v>
      </c>
      <c r="F2431" s="74" t="s">
        <v>5019</v>
      </c>
      <c r="G2431" s="74" t="s">
        <v>12</v>
      </c>
      <c r="H2431" s="74" t="s">
        <v>67</v>
      </c>
      <c r="I2431" s="74" t="s">
        <v>24</v>
      </c>
      <c r="J2431" s="72" t="s">
        <v>15</v>
      </c>
      <c r="K2431" s="72" t="s">
        <v>14818</v>
      </c>
      <c r="L2431" s="72" t="s">
        <v>16</v>
      </c>
      <c r="M2431" s="72" t="s">
        <v>4187</v>
      </c>
      <c r="N2431" s="72">
        <v>4</v>
      </c>
      <c r="O2431" s="72">
        <v>40</v>
      </c>
      <c r="P2431" s="72">
        <v>0</v>
      </c>
      <c r="Q2431" s="72" t="s">
        <v>5021</v>
      </c>
      <c r="R2431" s="72">
        <v>4.666666666666667</v>
      </c>
      <c r="S2431" s="72">
        <v>76</v>
      </c>
      <c r="T2431" s="75">
        <v>52</v>
      </c>
      <c r="U2431" s="75">
        <v>0</v>
      </c>
      <c r="V2431" s="75" t="s">
        <v>5022</v>
      </c>
      <c r="W2431" s="75">
        <v>-76.86666666666666</v>
      </c>
      <c r="X2431" s="76" t="s">
        <v>52</v>
      </c>
      <c r="Y2431" s="72" t="s">
        <v>5092</v>
      </c>
      <c r="Z2431" s="74" t="s">
        <v>6325</v>
      </c>
      <c r="AA2431" s="70"/>
      <c r="AB2431" s="70"/>
    </row>
    <row r="2432" spans="1:28" ht="20.100000000000001" customHeight="1">
      <c r="A2432" s="72" t="s">
        <v>1137</v>
      </c>
      <c r="B2432" s="72" t="s">
        <v>14821</v>
      </c>
      <c r="C2432" s="75">
        <f t="shared" si="37"/>
        <v>54057010</v>
      </c>
      <c r="D2432" s="75" t="e">
        <f>MATCH(C2432,estadored!$B$26:$B$322,0)</f>
        <v>#N/A</v>
      </c>
      <c r="E2432" s="73" t="s">
        <v>14822</v>
      </c>
      <c r="F2432" s="74" t="s">
        <v>5019</v>
      </c>
      <c r="G2432" s="74" t="s">
        <v>19</v>
      </c>
      <c r="H2432" s="74" t="s">
        <v>31</v>
      </c>
      <c r="I2432" s="74" t="s">
        <v>14</v>
      </c>
      <c r="J2432" s="72" t="s">
        <v>15</v>
      </c>
      <c r="K2432" s="72" t="s">
        <v>192</v>
      </c>
      <c r="L2432" s="72" t="s">
        <v>16</v>
      </c>
      <c r="M2432" s="72" t="s">
        <v>14762</v>
      </c>
      <c r="N2432" s="72">
        <v>4</v>
      </c>
      <c r="O2432" s="72">
        <v>40</v>
      </c>
      <c r="P2432" s="72">
        <v>21.9</v>
      </c>
      <c r="Q2432" s="72" t="s">
        <v>5021</v>
      </c>
      <c r="R2432" s="72">
        <v>4.6727500000000006</v>
      </c>
      <c r="S2432" s="72">
        <v>76</v>
      </c>
      <c r="T2432" s="75">
        <v>56</v>
      </c>
      <c r="U2432" s="75">
        <v>0.3</v>
      </c>
      <c r="V2432" s="75" t="s">
        <v>5022</v>
      </c>
      <c r="W2432" s="75">
        <v>-76.933416666666673</v>
      </c>
      <c r="X2432" s="76" t="s">
        <v>7413</v>
      </c>
      <c r="Y2432" s="72" t="s">
        <v>5797</v>
      </c>
      <c r="Z2432" s="74" t="s">
        <v>18</v>
      </c>
      <c r="AA2432" s="70"/>
      <c r="AB2432" s="70"/>
    </row>
    <row r="2433" spans="1:28" ht="20.100000000000001" customHeight="1">
      <c r="A2433" s="72" t="s">
        <v>1137</v>
      </c>
      <c r="B2433" s="72" t="s">
        <v>14845</v>
      </c>
      <c r="C2433" s="75">
        <f t="shared" si="37"/>
        <v>54087020</v>
      </c>
      <c r="D2433" s="75" t="e">
        <f>MATCH(C2433,estadored!$B$26:$B$322,0)</f>
        <v>#N/A</v>
      </c>
      <c r="E2433" s="73" t="s">
        <v>14846</v>
      </c>
      <c r="F2433" s="74" t="s">
        <v>5019</v>
      </c>
      <c r="G2433" s="74" t="s">
        <v>19</v>
      </c>
      <c r="H2433" s="74" t="s">
        <v>20</v>
      </c>
      <c r="I2433" s="74" t="s">
        <v>24</v>
      </c>
      <c r="J2433" s="72" t="s">
        <v>15</v>
      </c>
      <c r="K2433" s="72" t="s">
        <v>192</v>
      </c>
      <c r="L2433" s="72" t="s">
        <v>16</v>
      </c>
      <c r="M2433" s="72" t="s">
        <v>4187</v>
      </c>
      <c r="N2433" s="72">
        <v>4</v>
      </c>
      <c r="O2433" s="72">
        <v>40</v>
      </c>
      <c r="P2433" s="72">
        <v>0</v>
      </c>
      <c r="Q2433" s="72" t="s">
        <v>5021</v>
      </c>
      <c r="R2433" s="72">
        <v>4.666666666666667</v>
      </c>
      <c r="S2433" s="72">
        <v>76</v>
      </c>
      <c r="T2433" s="75">
        <v>57</v>
      </c>
      <c r="U2433" s="75">
        <v>0</v>
      </c>
      <c r="V2433" s="75" t="s">
        <v>5022</v>
      </c>
      <c r="W2433" s="75">
        <v>-76.95</v>
      </c>
      <c r="X2433" s="76" t="s">
        <v>379</v>
      </c>
      <c r="Y2433" s="72" t="s">
        <v>5164</v>
      </c>
      <c r="Z2433" s="74" t="s">
        <v>5034</v>
      </c>
      <c r="AA2433" s="70"/>
      <c r="AB2433" s="70"/>
    </row>
    <row r="2434" spans="1:28" ht="20.100000000000001" customHeight="1">
      <c r="A2434" s="72" t="s">
        <v>892</v>
      </c>
      <c r="B2434" s="72" t="s">
        <v>12303</v>
      </c>
      <c r="C2434" s="75">
        <f t="shared" ref="C2434:C2497" si="38">B2434+0</f>
        <v>53070050</v>
      </c>
      <c r="D2434" s="75" t="e">
        <f>MATCH(C2434,estadored!$B$26:$B$322,0)</f>
        <v>#N/A</v>
      </c>
      <c r="E2434" s="73" t="s">
        <v>12304</v>
      </c>
      <c r="F2434" s="74" t="s">
        <v>5019</v>
      </c>
      <c r="G2434" s="74" t="s">
        <v>12</v>
      </c>
      <c r="H2434" s="74" t="s">
        <v>13</v>
      </c>
      <c r="I2434" s="74" t="s">
        <v>14</v>
      </c>
      <c r="J2434" s="72" t="s">
        <v>15</v>
      </c>
      <c r="K2434" s="72" t="s">
        <v>1020</v>
      </c>
      <c r="L2434" s="72" t="s">
        <v>174</v>
      </c>
      <c r="M2434" s="72" t="s">
        <v>1022</v>
      </c>
      <c r="N2434" s="72">
        <v>3</v>
      </c>
      <c r="O2434" s="72">
        <v>4</v>
      </c>
      <c r="P2434" s="72">
        <v>37.700000000000003</v>
      </c>
      <c r="Q2434" s="72" t="s">
        <v>5021</v>
      </c>
      <c r="R2434" s="72">
        <v>3.0771388888888893</v>
      </c>
      <c r="S2434" s="72">
        <v>77</v>
      </c>
      <c r="T2434" s="75">
        <v>32</v>
      </c>
      <c r="U2434" s="75">
        <v>9.8000000000000007</v>
      </c>
      <c r="V2434" s="75" t="s">
        <v>5022</v>
      </c>
      <c r="W2434" s="75">
        <v>-77.536055555555549</v>
      </c>
      <c r="X2434" s="76" t="s">
        <v>17</v>
      </c>
      <c r="Y2434" s="72" t="s">
        <v>350</v>
      </c>
      <c r="Z2434" s="74" t="s">
        <v>18</v>
      </c>
      <c r="AA2434" s="70"/>
      <c r="AB2434" s="70"/>
    </row>
    <row r="2435" spans="1:28" ht="20.100000000000001" customHeight="1">
      <c r="A2435" s="72" t="s">
        <v>1031</v>
      </c>
      <c r="B2435" s="72" t="s">
        <v>13331</v>
      </c>
      <c r="C2435" s="75">
        <f t="shared" si="38"/>
        <v>23207050</v>
      </c>
      <c r="D2435" s="75" t="e">
        <f>MATCH(C2435,estadored!$B$26:$B$322,0)</f>
        <v>#N/A</v>
      </c>
      <c r="E2435" s="73" t="s">
        <v>13332</v>
      </c>
      <c r="F2435" s="74" t="s">
        <v>5019</v>
      </c>
      <c r="G2435" s="74" t="s">
        <v>19</v>
      </c>
      <c r="H2435" s="74" t="s">
        <v>20</v>
      </c>
      <c r="I2435" s="74" t="s">
        <v>14</v>
      </c>
      <c r="J2435" s="72" t="s">
        <v>15</v>
      </c>
      <c r="K2435" s="72" t="s">
        <v>13303</v>
      </c>
      <c r="L2435" s="72" t="s">
        <v>175</v>
      </c>
      <c r="M2435" s="72" t="s">
        <v>13333</v>
      </c>
      <c r="N2435" s="72">
        <v>8</v>
      </c>
      <c r="O2435" s="72">
        <v>31</v>
      </c>
      <c r="P2435" s="72">
        <v>3</v>
      </c>
      <c r="Q2435" s="72" t="s">
        <v>5021</v>
      </c>
      <c r="R2435" s="72">
        <v>8.5175000000000001</v>
      </c>
      <c r="S2435" s="72">
        <v>73</v>
      </c>
      <c r="T2435" s="75">
        <v>53</v>
      </c>
      <c r="U2435" s="75">
        <v>1</v>
      </c>
      <c r="V2435" s="75" t="s">
        <v>5022</v>
      </c>
      <c r="W2435" s="75">
        <v>-73.883611111111122</v>
      </c>
      <c r="X2435" s="76" t="s">
        <v>5453</v>
      </c>
      <c r="Y2435" s="72" t="s">
        <v>5393</v>
      </c>
      <c r="Z2435" s="74" t="s">
        <v>18</v>
      </c>
      <c r="AA2435" s="70"/>
      <c r="AB2435" s="70"/>
    </row>
    <row r="2436" spans="1:28" ht="20.100000000000001" customHeight="1">
      <c r="A2436" s="72" t="s">
        <v>763</v>
      </c>
      <c r="B2436" s="72" t="s">
        <v>11017</v>
      </c>
      <c r="C2436" s="75">
        <f t="shared" si="38"/>
        <v>24030790</v>
      </c>
      <c r="D2436" s="75" t="e">
        <f>MATCH(C2436,estadored!$B$26:$B$322,0)</f>
        <v>#N/A</v>
      </c>
      <c r="E2436" s="73" t="s">
        <v>11018</v>
      </c>
      <c r="F2436" s="74" t="s">
        <v>5019</v>
      </c>
      <c r="G2436" s="74" t="s">
        <v>12</v>
      </c>
      <c r="H2436" s="74" t="s">
        <v>13</v>
      </c>
      <c r="I2436" s="74" t="s">
        <v>14</v>
      </c>
      <c r="J2436" s="72" t="s">
        <v>15</v>
      </c>
      <c r="K2436" s="72" t="s">
        <v>775</v>
      </c>
      <c r="L2436" s="72" t="s">
        <v>173</v>
      </c>
      <c r="M2436" s="72" t="s">
        <v>2099</v>
      </c>
      <c r="N2436" s="72">
        <v>5</v>
      </c>
      <c r="O2436" s="72">
        <v>46</v>
      </c>
      <c r="P2436" s="72">
        <v>24.3</v>
      </c>
      <c r="Q2436" s="72" t="s">
        <v>5021</v>
      </c>
      <c r="R2436" s="72">
        <v>5.7734166666666669</v>
      </c>
      <c r="S2436" s="72">
        <v>72</v>
      </c>
      <c r="T2436" s="75">
        <v>56</v>
      </c>
      <c r="U2436" s="75">
        <v>24.9</v>
      </c>
      <c r="V2436" s="75" t="s">
        <v>5022</v>
      </c>
      <c r="W2436" s="75">
        <v>-72.940250000000006</v>
      </c>
      <c r="X2436" s="76" t="s">
        <v>6332</v>
      </c>
      <c r="Y2436" s="72" t="s">
        <v>7587</v>
      </c>
      <c r="Z2436" s="74" t="s">
        <v>18</v>
      </c>
      <c r="AA2436" s="70"/>
      <c r="AB2436" s="70"/>
    </row>
    <row r="2437" spans="1:28" ht="20.100000000000001" customHeight="1">
      <c r="A2437" s="72" t="s">
        <v>1137</v>
      </c>
      <c r="B2437" s="72" t="s">
        <v>14248</v>
      </c>
      <c r="C2437" s="75">
        <f t="shared" si="38"/>
        <v>26100800</v>
      </c>
      <c r="D2437" s="75" t="e">
        <f>MATCH(C2437,estadored!$B$26:$B$322,0)</f>
        <v>#N/A</v>
      </c>
      <c r="E2437" s="73" t="s">
        <v>14249</v>
      </c>
      <c r="F2437" s="74" t="s">
        <v>5019</v>
      </c>
      <c r="G2437" s="74" t="s">
        <v>12</v>
      </c>
      <c r="H2437" s="74" t="s">
        <v>13</v>
      </c>
      <c r="I2437" s="74" t="s">
        <v>14</v>
      </c>
      <c r="J2437" s="72" t="s">
        <v>15</v>
      </c>
      <c r="K2437" s="72" t="s">
        <v>1198</v>
      </c>
      <c r="L2437" s="72" t="s">
        <v>1146</v>
      </c>
      <c r="M2437" s="72" t="s">
        <v>1191</v>
      </c>
      <c r="N2437" s="72">
        <v>3</v>
      </c>
      <c r="O2437" s="72">
        <v>53</v>
      </c>
      <c r="P2437" s="72">
        <v>19.2</v>
      </c>
      <c r="Q2437" s="72" t="s">
        <v>5021</v>
      </c>
      <c r="R2437" s="72">
        <v>3.8886666666666665</v>
      </c>
      <c r="S2437" s="72">
        <v>76</v>
      </c>
      <c r="T2437" s="75">
        <v>3</v>
      </c>
      <c r="U2437" s="75">
        <v>57</v>
      </c>
      <c r="V2437" s="75" t="s">
        <v>5022</v>
      </c>
      <c r="W2437" s="75">
        <v>-76.06583333333333</v>
      </c>
      <c r="X2437" s="76" t="s">
        <v>13939</v>
      </c>
      <c r="Y2437" s="72" t="s">
        <v>5266</v>
      </c>
      <c r="Z2437" s="74" t="s">
        <v>18</v>
      </c>
      <c r="AA2437" s="70"/>
      <c r="AB2437" s="70"/>
    </row>
    <row r="2438" spans="1:28" ht="20.100000000000001" customHeight="1">
      <c r="A2438" s="72" t="s">
        <v>11</v>
      </c>
      <c r="B2438" s="72" t="s">
        <v>6001</v>
      </c>
      <c r="C2438" s="75">
        <f t="shared" si="38"/>
        <v>26205060</v>
      </c>
      <c r="D2438" s="75" t="e">
        <f>MATCH(C2438,estadored!$B$26:$B$322,0)</f>
        <v>#N/A</v>
      </c>
      <c r="E2438" s="73" t="s">
        <v>6002</v>
      </c>
      <c r="F2438" s="74" t="s">
        <v>5019</v>
      </c>
      <c r="G2438" s="74" t="s">
        <v>12</v>
      </c>
      <c r="H2438" s="74" t="s">
        <v>26</v>
      </c>
      <c r="I2438" s="74" t="s">
        <v>24</v>
      </c>
      <c r="J2438" s="72" t="s">
        <v>15</v>
      </c>
      <c r="K2438" s="72" t="s">
        <v>174</v>
      </c>
      <c r="L2438" s="72" t="s">
        <v>27</v>
      </c>
      <c r="M2438" s="72" t="s">
        <v>5998</v>
      </c>
      <c r="N2438" s="72">
        <v>6</v>
      </c>
      <c r="O2438" s="72">
        <v>24</v>
      </c>
      <c r="P2438" s="72">
        <v>0</v>
      </c>
      <c r="Q2438" s="72" t="s">
        <v>5021</v>
      </c>
      <c r="R2438" s="72">
        <v>6.4</v>
      </c>
      <c r="S2438" s="72">
        <v>75</v>
      </c>
      <c r="T2438" s="75">
        <v>50</v>
      </c>
      <c r="U2438" s="75">
        <v>0</v>
      </c>
      <c r="V2438" s="75" t="s">
        <v>5022</v>
      </c>
      <c r="W2438" s="75">
        <v>-75.833333333333329</v>
      </c>
      <c r="X2438" s="76" t="s">
        <v>220</v>
      </c>
      <c r="Y2438" s="72" t="s">
        <v>6003</v>
      </c>
      <c r="Z2438" s="74" t="s">
        <v>5593</v>
      </c>
      <c r="AA2438" s="70"/>
      <c r="AB2438" s="70"/>
    </row>
    <row r="2439" spans="1:28" ht="20.100000000000001" customHeight="1">
      <c r="A2439" s="72" t="s">
        <v>1299</v>
      </c>
      <c r="B2439" s="72" t="s">
        <v>15602</v>
      </c>
      <c r="C2439" s="75">
        <f t="shared" si="38"/>
        <v>23050070</v>
      </c>
      <c r="D2439" s="75" t="e">
        <f>MATCH(C2439,estadored!$B$26:$B$322,0)</f>
        <v>#N/A</v>
      </c>
      <c r="E2439" s="73" t="s">
        <v>15603</v>
      </c>
      <c r="F2439" s="74" t="s">
        <v>5019</v>
      </c>
      <c r="G2439" s="74" t="s">
        <v>12</v>
      </c>
      <c r="H2439" s="74" t="s">
        <v>13</v>
      </c>
      <c r="I2439" s="74" t="s">
        <v>24</v>
      </c>
      <c r="J2439" s="72" t="s">
        <v>15</v>
      </c>
      <c r="K2439" s="72" t="s">
        <v>1365</v>
      </c>
      <c r="L2439" s="72" t="s">
        <v>125</v>
      </c>
      <c r="M2439" s="72" t="s">
        <v>15583</v>
      </c>
      <c r="N2439" s="72">
        <v>5</v>
      </c>
      <c r="O2439" s="72">
        <v>34</v>
      </c>
      <c r="P2439" s="72">
        <v>0</v>
      </c>
      <c r="Q2439" s="72" t="s">
        <v>5021</v>
      </c>
      <c r="R2439" s="72">
        <v>5.5666666666666664</v>
      </c>
      <c r="S2439" s="72">
        <v>74</v>
      </c>
      <c r="T2439" s="75">
        <v>43</v>
      </c>
      <c r="U2439" s="75">
        <v>0</v>
      </c>
      <c r="V2439" s="75" t="s">
        <v>5022</v>
      </c>
      <c r="W2439" s="75">
        <v>-74.716666666666669</v>
      </c>
      <c r="X2439" s="76" t="s">
        <v>6393</v>
      </c>
      <c r="Y2439" s="72" t="s">
        <v>335</v>
      </c>
      <c r="Z2439" s="74" t="s">
        <v>5763</v>
      </c>
      <c r="AA2439" s="70"/>
      <c r="AB2439" s="70"/>
    </row>
    <row r="2440" spans="1:28" ht="20.100000000000001" customHeight="1">
      <c r="A2440" s="72" t="s">
        <v>1299</v>
      </c>
      <c r="B2440" s="72" t="s">
        <v>15615</v>
      </c>
      <c r="C2440" s="75">
        <f t="shared" si="38"/>
        <v>23050250</v>
      </c>
      <c r="D2440" s="75" t="e">
        <f>MATCH(C2440,estadored!$B$26:$B$322,0)</f>
        <v>#N/A</v>
      </c>
      <c r="E2440" s="73" t="s">
        <v>15616</v>
      </c>
      <c r="F2440" s="74" t="s">
        <v>5019</v>
      </c>
      <c r="G2440" s="74" t="s">
        <v>12</v>
      </c>
      <c r="H2440" s="74" t="s">
        <v>13</v>
      </c>
      <c r="I2440" s="74" t="s">
        <v>14</v>
      </c>
      <c r="J2440" s="72" t="s">
        <v>15</v>
      </c>
      <c r="K2440" s="72" t="s">
        <v>1365</v>
      </c>
      <c r="L2440" s="72" t="s">
        <v>125</v>
      </c>
      <c r="M2440" s="72" t="s">
        <v>15617</v>
      </c>
      <c r="N2440" s="72">
        <v>5</v>
      </c>
      <c r="O2440" s="72">
        <v>34</v>
      </c>
      <c r="P2440" s="72">
        <v>28.1</v>
      </c>
      <c r="Q2440" s="72" t="s">
        <v>5021</v>
      </c>
      <c r="R2440" s="72">
        <v>5.5744722222222221</v>
      </c>
      <c r="S2440" s="72">
        <v>74</v>
      </c>
      <c r="T2440" s="75">
        <v>53</v>
      </c>
      <c r="U2440" s="75">
        <v>30.1</v>
      </c>
      <c r="V2440" s="75" t="s">
        <v>5022</v>
      </c>
      <c r="W2440" s="75">
        <v>-74.891694444444454</v>
      </c>
      <c r="X2440" s="76" t="s">
        <v>15618</v>
      </c>
      <c r="Y2440" s="72" t="s">
        <v>5763</v>
      </c>
      <c r="Z2440" s="74" t="s">
        <v>18</v>
      </c>
      <c r="AA2440" s="70"/>
      <c r="AB2440" s="70"/>
    </row>
    <row r="2441" spans="1:28" ht="20.100000000000001" customHeight="1">
      <c r="A2441" s="72" t="s">
        <v>1031</v>
      </c>
      <c r="B2441" s="72" t="s">
        <v>13115</v>
      </c>
      <c r="C2441" s="75">
        <f t="shared" si="38"/>
        <v>23190420</v>
      </c>
      <c r="D2441" s="75" t="e">
        <f>MATCH(C2441,estadored!$B$26:$B$322,0)</f>
        <v>#N/A</v>
      </c>
      <c r="E2441" s="73" t="s">
        <v>13116</v>
      </c>
      <c r="F2441" s="74" t="s">
        <v>5019</v>
      </c>
      <c r="G2441" s="74" t="s">
        <v>12</v>
      </c>
      <c r="H2441" s="74" t="s">
        <v>13</v>
      </c>
      <c r="I2441" s="74" t="s">
        <v>24</v>
      </c>
      <c r="J2441" s="72" t="s">
        <v>15</v>
      </c>
      <c r="K2441" s="72" t="s">
        <v>1083</v>
      </c>
      <c r="L2441" s="72" t="s">
        <v>767</v>
      </c>
      <c r="M2441" s="72" t="s">
        <v>12960</v>
      </c>
      <c r="N2441" s="72">
        <v>7</v>
      </c>
      <c r="O2441" s="72">
        <v>34</v>
      </c>
      <c r="P2441" s="72">
        <v>0</v>
      </c>
      <c r="Q2441" s="72" t="s">
        <v>5021</v>
      </c>
      <c r="R2441" s="72">
        <v>7.5666666666666664</v>
      </c>
      <c r="S2441" s="72">
        <v>73</v>
      </c>
      <c r="T2441" s="75">
        <v>34</v>
      </c>
      <c r="U2441" s="75">
        <v>0</v>
      </c>
      <c r="V2441" s="75" t="s">
        <v>5022</v>
      </c>
      <c r="W2441" s="75">
        <v>-73.566666666666663</v>
      </c>
      <c r="X2441" s="76" t="s">
        <v>13117</v>
      </c>
      <c r="Y2441" s="72" t="s">
        <v>5266</v>
      </c>
      <c r="Z2441" s="74" t="s">
        <v>13118</v>
      </c>
      <c r="AA2441" s="70"/>
      <c r="AB2441" s="70"/>
    </row>
    <row r="2442" spans="1:28" ht="20.100000000000001" customHeight="1">
      <c r="A2442" s="72" t="s">
        <v>1031</v>
      </c>
      <c r="B2442" s="72" t="s">
        <v>13213</v>
      </c>
      <c r="C2442" s="75">
        <f t="shared" si="38"/>
        <v>23197060</v>
      </c>
      <c r="D2442" s="75" t="e">
        <f>MATCH(C2442,estadored!$B$26:$B$322,0)</f>
        <v>#N/A</v>
      </c>
      <c r="E2442" s="73" t="s">
        <v>13214</v>
      </c>
      <c r="F2442" s="74" t="s">
        <v>5019</v>
      </c>
      <c r="G2442" s="74" t="s">
        <v>19</v>
      </c>
      <c r="H2442" s="74" t="s">
        <v>20</v>
      </c>
      <c r="I2442" s="74" t="s">
        <v>24</v>
      </c>
      <c r="J2442" s="72" t="s">
        <v>15</v>
      </c>
      <c r="K2442" s="72" t="s">
        <v>1083</v>
      </c>
      <c r="L2442" s="72" t="s">
        <v>767</v>
      </c>
      <c r="M2442" s="72" t="s">
        <v>12921</v>
      </c>
      <c r="N2442" s="72">
        <v>8</v>
      </c>
      <c r="O2442" s="72">
        <v>6</v>
      </c>
      <c r="P2442" s="72">
        <v>0</v>
      </c>
      <c r="Q2442" s="72" t="s">
        <v>5021</v>
      </c>
      <c r="R2442" s="72">
        <v>8.1</v>
      </c>
      <c r="S2442" s="72">
        <v>73</v>
      </c>
      <c r="T2442" s="75">
        <v>47</v>
      </c>
      <c r="U2442" s="75">
        <v>0</v>
      </c>
      <c r="V2442" s="75" t="s">
        <v>5022</v>
      </c>
      <c r="W2442" s="75">
        <v>-73.783333333333331</v>
      </c>
      <c r="X2442" s="76" t="s">
        <v>21</v>
      </c>
      <c r="Y2442" s="72" t="s">
        <v>5096</v>
      </c>
      <c r="Z2442" s="74" t="s">
        <v>253</v>
      </c>
      <c r="AA2442" s="70"/>
      <c r="AB2442" s="70"/>
    </row>
    <row r="2443" spans="1:28" ht="20.100000000000001" customHeight="1">
      <c r="A2443" s="72" t="s">
        <v>303</v>
      </c>
      <c r="B2443" s="72" t="s">
        <v>7705</v>
      </c>
      <c r="C2443" s="75">
        <f t="shared" si="38"/>
        <v>29035080</v>
      </c>
      <c r="D2443" s="75" t="e">
        <f>MATCH(C2443,estadored!$B$26:$B$322,0)</f>
        <v>#N/A</v>
      </c>
      <c r="E2443" s="73" t="s">
        <v>7706</v>
      </c>
      <c r="F2443" s="74" t="s">
        <v>5019</v>
      </c>
      <c r="G2443" s="74" t="s">
        <v>12</v>
      </c>
      <c r="H2443" s="74" t="s">
        <v>64</v>
      </c>
      <c r="I2443" s="74" t="s">
        <v>14</v>
      </c>
      <c r="J2443" s="72" t="s">
        <v>15</v>
      </c>
      <c r="K2443" s="72" t="s">
        <v>440</v>
      </c>
      <c r="L2443" s="72" t="s">
        <v>307</v>
      </c>
      <c r="M2443" s="72" t="s">
        <v>7545</v>
      </c>
      <c r="N2443" s="72">
        <v>10</v>
      </c>
      <c r="O2443" s="72">
        <v>27</v>
      </c>
      <c r="P2443" s="72">
        <v>12.9</v>
      </c>
      <c r="Q2443" s="72" t="s">
        <v>5021</v>
      </c>
      <c r="R2443" s="72">
        <v>10.453583333333333</v>
      </c>
      <c r="S2443" s="72">
        <v>74</v>
      </c>
      <c r="T2443" s="75">
        <v>57</v>
      </c>
      <c r="U2443" s="75">
        <v>16.7</v>
      </c>
      <c r="V2443" s="75" t="s">
        <v>5022</v>
      </c>
      <c r="W2443" s="75">
        <v>-74.954638888888894</v>
      </c>
      <c r="X2443" s="76" t="s">
        <v>105</v>
      </c>
      <c r="Y2443" s="72" t="s">
        <v>7566</v>
      </c>
      <c r="Z2443" s="74" t="s">
        <v>18</v>
      </c>
      <c r="AA2443" s="70"/>
      <c r="AB2443" s="70"/>
    </row>
    <row r="2444" spans="1:28" ht="20.100000000000001" customHeight="1">
      <c r="A2444" s="72" t="s">
        <v>11</v>
      </c>
      <c r="B2444" s="72" t="s">
        <v>5203</v>
      </c>
      <c r="C2444" s="75">
        <f t="shared" si="38"/>
        <v>11110010</v>
      </c>
      <c r="D2444" s="75" t="e">
        <f>MATCH(C2444,estadored!$B$26:$B$322,0)</f>
        <v>#N/A</v>
      </c>
      <c r="E2444" s="73" t="s">
        <v>5204</v>
      </c>
      <c r="F2444" s="74" t="s">
        <v>5019</v>
      </c>
      <c r="G2444" s="74" t="s">
        <v>12</v>
      </c>
      <c r="H2444" s="74" t="s">
        <v>13</v>
      </c>
      <c r="I2444" s="74" t="s">
        <v>14</v>
      </c>
      <c r="J2444" s="72" t="s">
        <v>15</v>
      </c>
      <c r="K2444" s="72" t="s">
        <v>5205</v>
      </c>
      <c r="L2444" s="72" t="s">
        <v>27</v>
      </c>
      <c r="M2444" s="72" t="s">
        <v>5206</v>
      </c>
      <c r="N2444" s="72">
        <v>6</v>
      </c>
      <c r="O2444" s="72">
        <v>45</v>
      </c>
      <c r="P2444" s="72">
        <v>48</v>
      </c>
      <c r="Q2444" s="72" t="s">
        <v>5021</v>
      </c>
      <c r="R2444" s="72">
        <v>6.7633333333333336</v>
      </c>
      <c r="S2444" s="72">
        <v>76</v>
      </c>
      <c r="T2444" s="75">
        <v>8</v>
      </c>
      <c r="U2444" s="75">
        <v>1</v>
      </c>
      <c r="V2444" s="75" t="s">
        <v>5022</v>
      </c>
      <c r="W2444" s="75">
        <v>-76.133611111111122</v>
      </c>
      <c r="X2444" s="76" t="s">
        <v>5207</v>
      </c>
      <c r="Y2444" s="72" t="s">
        <v>5128</v>
      </c>
      <c r="Z2444" s="74" t="s">
        <v>18</v>
      </c>
      <c r="AA2444" s="70"/>
      <c r="AB2444" s="70"/>
    </row>
    <row r="2445" spans="1:28" ht="20.100000000000001" customHeight="1">
      <c r="A2445" s="72" t="s">
        <v>11</v>
      </c>
      <c r="B2445" s="72" t="s">
        <v>6275</v>
      </c>
      <c r="C2445" s="75">
        <f t="shared" si="38"/>
        <v>27010860</v>
      </c>
      <c r="D2445" s="75" t="e">
        <f>MATCH(C2445,estadored!$B$26:$B$322,0)</f>
        <v>#N/A</v>
      </c>
      <c r="E2445" s="73" t="s">
        <v>6276</v>
      </c>
      <c r="F2445" s="74" t="s">
        <v>5019</v>
      </c>
      <c r="G2445" s="74" t="s">
        <v>12</v>
      </c>
      <c r="H2445" s="74" t="s">
        <v>13</v>
      </c>
      <c r="I2445" s="74" t="s">
        <v>24</v>
      </c>
      <c r="J2445" s="72" t="s">
        <v>15</v>
      </c>
      <c r="K2445" s="72" t="s">
        <v>6277</v>
      </c>
      <c r="L2445" s="72" t="s">
        <v>27</v>
      </c>
      <c r="M2445" s="72" t="s">
        <v>5635</v>
      </c>
      <c r="N2445" s="72">
        <v>6</v>
      </c>
      <c r="O2445" s="72">
        <v>42</v>
      </c>
      <c r="P2445" s="72">
        <v>0</v>
      </c>
      <c r="Q2445" s="72" t="s">
        <v>5021</v>
      </c>
      <c r="R2445" s="72">
        <v>6.7</v>
      </c>
      <c r="S2445" s="72">
        <v>75</v>
      </c>
      <c r="T2445" s="75">
        <v>7</v>
      </c>
      <c r="U2445" s="75">
        <v>0</v>
      </c>
      <c r="V2445" s="75" t="s">
        <v>5022</v>
      </c>
      <c r="W2445" s="75">
        <v>-75.11666666666666</v>
      </c>
      <c r="X2445" s="76" t="s">
        <v>158</v>
      </c>
      <c r="Y2445" s="72" t="s">
        <v>5149</v>
      </c>
      <c r="Z2445" s="74" t="s">
        <v>6003</v>
      </c>
      <c r="AA2445" s="70"/>
      <c r="AB2445" s="70"/>
    </row>
    <row r="2446" spans="1:28" ht="20.100000000000001" customHeight="1">
      <c r="A2446" s="72" t="s">
        <v>11</v>
      </c>
      <c r="B2446" s="72" t="s">
        <v>6337</v>
      </c>
      <c r="C2446" s="75">
        <f t="shared" si="38"/>
        <v>27015200</v>
      </c>
      <c r="D2446" s="75" t="e">
        <f>MATCH(C2446,estadored!$B$26:$B$322,0)</f>
        <v>#N/A</v>
      </c>
      <c r="E2446" s="73" t="s">
        <v>6276</v>
      </c>
      <c r="F2446" s="74" t="s">
        <v>5019</v>
      </c>
      <c r="G2446" s="74" t="s">
        <v>12</v>
      </c>
      <c r="H2446" s="74" t="s">
        <v>26</v>
      </c>
      <c r="I2446" s="74" t="s">
        <v>24</v>
      </c>
      <c r="J2446" s="72" t="s">
        <v>15</v>
      </c>
      <c r="K2446" s="72" t="s">
        <v>6338</v>
      </c>
      <c r="L2446" s="72" t="s">
        <v>27</v>
      </c>
      <c r="M2446" s="72" t="s">
        <v>5635</v>
      </c>
      <c r="N2446" s="72">
        <v>6</v>
      </c>
      <c r="O2446" s="72">
        <v>47</v>
      </c>
      <c r="P2446" s="72">
        <v>0</v>
      </c>
      <c r="Q2446" s="72" t="s">
        <v>5021</v>
      </c>
      <c r="R2446" s="72">
        <v>6.7833333333333332</v>
      </c>
      <c r="S2446" s="72">
        <v>75</v>
      </c>
      <c r="T2446" s="75">
        <v>7</v>
      </c>
      <c r="U2446" s="75">
        <v>0</v>
      </c>
      <c r="V2446" s="75" t="s">
        <v>5022</v>
      </c>
      <c r="W2446" s="75">
        <v>-75.11666666666666</v>
      </c>
      <c r="X2446" s="76" t="s">
        <v>5048</v>
      </c>
      <c r="Y2446" s="72" t="s">
        <v>6003</v>
      </c>
      <c r="Z2446" s="74" t="s">
        <v>6339</v>
      </c>
      <c r="AA2446" s="70"/>
      <c r="AB2446" s="70"/>
    </row>
    <row r="2447" spans="1:28" ht="20.100000000000001" customHeight="1">
      <c r="A2447" s="72" t="s">
        <v>1031</v>
      </c>
      <c r="B2447" s="72" t="s">
        <v>13679</v>
      </c>
      <c r="C2447" s="75">
        <f t="shared" si="38"/>
        <v>25025220</v>
      </c>
      <c r="D2447" s="75" t="e">
        <f>MATCH(C2447,estadored!$B$26:$B$322,0)</f>
        <v>#N/A</v>
      </c>
      <c r="E2447" s="73" t="s">
        <v>13680</v>
      </c>
      <c r="F2447" s="74" t="s">
        <v>5019</v>
      </c>
      <c r="G2447" s="74" t="s">
        <v>12</v>
      </c>
      <c r="H2447" s="74" t="s">
        <v>26</v>
      </c>
      <c r="I2447" s="74" t="s">
        <v>24</v>
      </c>
      <c r="J2447" s="72" t="s">
        <v>15</v>
      </c>
      <c r="K2447" s="72" t="s">
        <v>13681</v>
      </c>
      <c r="L2447" s="72" t="s">
        <v>175</v>
      </c>
      <c r="M2447" s="72" t="s">
        <v>13333</v>
      </c>
      <c r="N2447" s="72">
        <v>8</v>
      </c>
      <c r="O2447" s="72">
        <v>32</v>
      </c>
      <c r="P2447" s="72">
        <v>0</v>
      </c>
      <c r="Q2447" s="72" t="s">
        <v>5021</v>
      </c>
      <c r="R2447" s="72">
        <v>8.5333333333333332</v>
      </c>
      <c r="S2447" s="72">
        <v>74</v>
      </c>
      <c r="T2447" s="75">
        <v>3</v>
      </c>
      <c r="U2447" s="75">
        <v>0</v>
      </c>
      <c r="V2447" s="75" t="s">
        <v>5022</v>
      </c>
      <c r="W2447" s="75">
        <v>-74.05</v>
      </c>
      <c r="X2447" s="76" t="s">
        <v>91</v>
      </c>
      <c r="Y2447" s="72" t="s">
        <v>103</v>
      </c>
      <c r="Z2447" s="74" t="s">
        <v>6339</v>
      </c>
      <c r="AA2447" s="70"/>
      <c r="AB2447" s="70"/>
    </row>
    <row r="2448" spans="1:28" ht="20.100000000000001" customHeight="1">
      <c r="A2448" s="72" t="s">
        <v>892</v>
      </c>
      <c r="B2448" s="72" t="s">
        <v>12255</v>
      </c>
      <c r="C2448" s="75">
        <f t="shared" si="38"/>
        <v>52070040</v>
      </c>
      <c r="D2448" s="75" t="e">
        <f>MATCH(C2448,estadored!$B$26:$B$322,0)</f>
        <v>#N/A</v>
      </c>
      <c r="E2448" s="73" t="s">
        <v>12256</v>
      </c>
      <c r="F2448" s="74" t="s">
        <v>5019</v>
      </c>
      <c r="G2448" s="74" t="s">
        <v>12</v>
      </c>
      <c r="H2448" s="74" t="s">
        <v>67</v>
      </c>
      <c r="I2448" s="74" t="s">
        <v>24</v>
      </c>
      <c r="J2448" s="72" t="s">
        <v>15</v>
      </c>
      <c r="K2448" s="72" t="s">
        <v>943</v>
      </c>
      <c r="L2448" s="72" t="s">
        <v>908</v>
      </c>
      <c r="M2448" s="72" t="s">
        <v>1012</v>
      </c>
      <c r="N2448" s="72">
        <v>1</v>
      </c>
      <c r="O2448" s="72">
        <v>44</v>
      </c>
      <c r="P2448" s="72">
        <v>28</v>
      </c>
      <c r="Q2448" s="72" t="s">
        <v>5021</v>
      </c>
      <c r="R2448" s="72">
        <v>1.7411111111111113</v>
      </c>
      <c r="S2448" s="72">
        <v>77</v>
      </c>
      <c r="T2448" s="75">
        <v>31</v>
      </c>
      <c r="U2448" s="75">
        <v>52</v>
      </c>
      <c r="V2448" s="75" t="s">
        <v>5022</v>
      </c>
      <c r="W2448" s="75">
        <v>-77.531111111111116</v>
      </c>
      <c r="X2448" s="76" t="s">
        <v>538</v>
      </c>
      <c r="Y2448" s="72" t="s">
        <v>12257</v>
      </c>
      <c r="Z2448" s="74" t="s">
        <v>12258</v>
      </c>
      <c r="AA2448" s="70"/>
      <c r="AB2448" s="70"/>
    </row>
    <row r="2449" spans="1:28" ht="20.100000000000001" customHeight="1">
      <c r="A2449" s="72" t="s">
        <v>1137</v>
      </c>
      <c r="B2449" s="72" t="s">
        <v>14764</v>
      </c>
      <c r="C2449" s="75">
        <f t="shared" si="38"/>
        <v>54020020</v>
      </c>
      <c r="D2449" s="75" t="e">
        <f>MATCH(C2449,estadored!$B$26:$B$322,0)</f>
        <v>#N/A</v>
      </c>
      <c r="E2449" s="73" t="s">
        <v>14765</v>
      </c>
      <c r="F2449" s="74" t="s">
        <v>5019</v>
      </c>
      <c r="G2449" s="74" t="s">
        <v>12</v>
      </c>
      <c r="H2449" s="74" t="s">
        <v>13</v>
      </c>
      <c r="I2449" s="74" t="s">
        <v>14</v>
      </c>
      <c r="J2449" s="72" t="s">
        <v>15</v>
      </c>
      <c r="K2449" s="72" t="s">
        <v>14766</v>
      </c>
      <c r="L2449" s="72" t="s">
        <v>16</v>
      </c>
      <c r="M2449" s="72" t="s">
        <v>14767</v>
      </c>
      <c r="N2449" s="72">
        <v>4</v>
      </c>
      <c r="O2449" s="72">
        <v>57</v>
      </c>
      <c r="P2449" s="72">
        <v>20.5</v>
      </c>
      <c r="Q2449" s="72" t="s">
        <v>5021</v>
      </c>
      <c r="R2449" s="72">
        <v>4.9556944444444442</v>
      </c>
      <c r="S2449" s="72">
        <v>76</v>
      </c>
      <c r="T2449" s="75">
        <v>36</v>
      </c>
      <c r="U2449" s="75">
        <v>20</v>
      </c>
      <c r="V2449" s="75" t="s">
        <v>5022</v>
      </c>
      <c r="W2449" s="75">
        <v>-76.605555555555554</v>
      </c>
      <c r="X2449" s="76" t="s">
        <v>13273</v>
      </c>
      <c r="Y2449" s="72" t="s">
        <v>6556</v>
      </c>
      <c r="Z2449" s="74" t="s">
        <v>18</v>
      </c>
      <c r="AA2449" s="70"/>
      <c r="AB2449" s="70"/>
    </row>
    <row r="2450" spans="1:28" ht="20.100000000000001" customHeight="1">
      <c r="A2450" s="72" t="s">
        <v>303</v>
      </c>
      <c r="B2450" s="72" t="s">
        <v>6611</v>
      </c>
      <c r="C2450" s="75">
        <f t="shared" si="38"/>
        <v>13047020</v>
      </c>
      <c r="D2450" s="75" t="e">
        <f>MATCH(C2450,estadored!$B$26:$B$322,0)</f>
        <v>#N/A</v>
      </c>
      <c r="E2450" s="73" t="s">
        <v>6612</v>
      </c>
      <c r="F2450" s="74" t="s">
        <v>5019</v>
      </c>
      <c r="G2450" s="74" t="s">
        <v>19</v>
      </c>
      <c r="H2450" s="74" t="s">
        <v>20</v>
      </c>
      <c r="I2450" s="74" t="s">
        <v>24</v>
      </c>
      <c r="J2450" s="72" t="s">
        <v>15</v>
      </c>
      <c r="K2450" s="72" t="s">
        <v>6613</v>
      </c>
      <c r="L2450" s="72" t="s">
        <v>123</v>
      </c>
      <c r="M2450" s="72" t="s">
        <v>6601</v>
      </c>
      <c r="N2450" s="72">
        <v>8</v>
      </c>
      <c r="O2450" s="72">
        <v>19</v>
      </c>
      <c r="P2450" s="72">
        <v>0</v>
      </c>
      <c r="Q2450" s="72" t="s">
        <v>5021</v>
      </c>
      <c r="R2450" s="72">
        <v>8.3166666666666664</v>
      </c>
      <c r="S2450" s="72">
        <v>76</v>
      </c>
      <c r="T2450" s="75">
        <v>6</v>
      </c>
      <c r="U2450" s="75">
        <v>0</v>
      </c>
      <c r="V2450" s="75" t="s">
        <v>5022</v>
      </c>
      <c r="W2450" s="75">
        <v>-76.099999999999994</v>
      </c>
      <c r="X2450" s="76" t="s">
        <v>5403</v>
      </c>
      <c r="Y2450" s="72" t="s">
        <v>6610</v>
      </c>
      <c r="Z2450" s="74" t="s">
        <v>330</v>
      </c>
      <c r="AA2450" s="70"/>
      <c r="AB2450" s="70"/>
    </row>
    <row r="2451" spans="1:28" ht="20.100000000000001" customHeight="1">
      <c r="A2451" s="72" t="s">
        <v>1031</v>
      </c>
      <c r="B2451" s="72" t="s">
        <v>13788</v>
      </c>
      <c r="C2451" s="75">
        <f t="shared" si="38"/>
        <v>37057070</v>
      </c>
      <c r="D2451" s="75" t="e">
        <f>MATCH(C2451,estadored!$B$26:$B$322,0)</f>
        <v>#N/A</v>
      </c>
      <c r="E2451" s="73" t="s">
        <v>13789</v>
      </c>
      <c r="F2451" s="74" t="s">
        <v>5019</v>
      </c>
      <c r="G2451" s="74" t="s">
        <v>19</v>
      </c>
      <c r="H2451" s="74" t="s">
        <v>20</v>
      </c>
      <c r="I2451" s="74" t="s">
        <v>24</v>
      </c>
      <c r="J2451" s="72" t="s">
        <v>15</v>
      </c>
      <c r="K2451" s="72" t="s">
        <v>558</v>
      </c>
      <c r="L2451" s="72" t="s">
        <v>558</v>
      </c>
      <c r="M2451" s="72" t="s">
        <v>558</v>
      </c>
      <c r="N2451" s="72">
        <v>7</v>
      </c>
      <c r="O2451" s="72">
        <v>4</v>
      </c>
      <c r="P2451" s="72">
        <v>45</v>
      </c>
      <c r="Q2451" s="72" t="s">
        <v>5021</v>
      </c>
      <c r="R2451" s="72">
        <v>7.0791666666666666</v>
      </c>
      <c r="S2451" s="72">
        <v>70</v>
      </c>
      <c r="T2451" s="75">
        <v>33</v>
      </c>
      <c r="U2451" s="75">
        <v>56</v>
      </c>
      <c r="V2451" s="75" t="s">
        <v>5022</v>
      </c>
      <c r="W2451" s="75">
        <v>-70.565555555555548</v>
      </c>
      <c r="X2451" s="76" t="s">
        <v>9778</v>
      </c>
      <c r="Y2451" s="72" t="s">
        <v>557</v>
      </c>
      <c r="Z2451" s="74" t="s">
        <v>12927</v>
      </c>
      <c r="AA2451" s="70"/>
      <c r="AB2451" s="70"/>
    </row>
    <row r="2452" spans="1:28" ht="20.100000000000001" customHeight="1">
      <c r="A2452" s="72" t="s">
        <v>11</v>
      </c>
      <c r="B2452" s="72" t="s">
        <v>5432</v>
      </c>
      <c r="C2452" s="75">
        <f t="shared" si="38"/>
        <v>12020040</v>
      </c>
      <c r="D2452" s="75" t="e">
        <f>MATCH(C2452,estadored!$B$26:$B$322,0)</f>
        <v>#N/A</v>
      </c>
      <c r="E2452" s="73" t="s">
        <v>5433</v>
      </c>
      <c r="F2452" s="74" t="s">
        <v>5019</v>
      </c>
      <c r="G2452" s="74" t="s">
        <v>12</v>
      </c>
      <c r="H2452" s="74" t="s">
        <v>13</v>
      </c>
      <c r="I2452" s="74" t="s">
        <v>24</v>
      </c>
      <c r="J2452" s="72" t="s">
        <v>15</v>
      </c>
      <c r="K2452" s="72" t="s">
        <v>5434</v>
      </c>
      <c r="L2452" s="72" t="s">
        <v>27</v>
      </c>
      <c r="M2452" s="72" t="s">
        <v>88</v>
      </c>
      <c r="N2452" s="72">
        <v>8</v>
      </c>
      <c r="O2452" s="72">
        <v>3</v>
      </c>
      <c r="P2452" s="72">
        <v>0</v>
      </c>
      <c r="Q2452" s="72" t="s">
        <v>5021</v>
      </c>
      <c r="R2452" s="72">
        <v>8.0500000000000007</v>
      </c>
      <c r="S2452" s="72">
        <v>76</v>
      </c>
      <c r="T2452" s="75">
        <v>33</v>
      </c>
      <c r="U2452" s="75">
        <v>0</v>
      </c>
      <c r="V2452" s="75" t="s">
        <v>5022</v>
      </c>
      <c r="W2452" s="75">
        <v>-76.55</v>
      </c>
      <c r="X2452" s="76" t="s">
        <v>5435</v>
      </c>
      <c r="Y2452" s="72" t="s">
        <v>5436</v>
      </c>
      <c r="Z2452" s="74" t="s">
        <v>5437</v>
      </c>
      <c r="AA2452" s="70"/>
      <c r="AB2452" s="70"/>
    </row>
    <row r="2453" spans="1:28" ht="20.100000000000001" customHeight="1">
      <c r="A2453" s="72" t="s">
        <v>303</v>
      </c>
      <c r="B2453" s="72" t="s">
        <v>2925</v>
      </c>
      <c r="C2453" s="75">
        <f t="shared" si="38"/>
        <v>13057010</v>
      </c>
      <c r="D2453" s="75">
        <f>MATCH(C2453,estadored!$B$26:$B$322,0)</f>
        <v>138</v>
      </c>
      <c r="E2453" s="73" t="s">
        <v>6643</v>
      </c>
      <c r="F2453" s="74" t="s">
        <v>5019</v>
      </c>
      <c r="G2453" s="74" t="s">
        <v>19</v>
      </c>
      <c r="H2453" s="74" t="s">
        <v>31</v>
      </c>
      <c r="I2453" s="74" t="s">
        <v>14</v>
      </c>
      <c r="J2453" s="72" t="s">
        <v>15</v>
      </c>
      <c r="K2453" s="72" t="s">
        <v>122</v>
      </c>
      <c r="L2453" s="72" t="s">
        <v>123</v>
      </c>
      <c r="M2453" s="72" t="s">
        <v>327</v>
      </c>
      <c r="N2453" s="72">
        <v>8</v>
      </c>
      <c r="O2453" s="72">
        <v>29</v>
      </c>
      <c r="P2453" s="72">
        <v>58</v>
      </c>
      <c r="Q2453" s="72" t="s">
        <v>5021</v>
      </c>
      <c r="R2453" s="72">
        <v>8.4994444444444444</v>
      </c>
      <c r="S2453" s="72">
        <v>75</v>
      </c>
      <c r="T2453" s="75">
        <v>58</v>
      </c>
      <c r="U2453" s="75">
        <v>43</v>
      </c>
      <c r="V2453" s="75" t="s">
        <v>5022</v>
      </c>
      <c r="W2453" s="75">
        <v>-75.978611111111107</v>
      </c>
      <c r="X2453" s="76" t="s">
        <v>50</v>
      </c>
      <c r="Y2453" s="72" t="s">
        <v>5843</v>
      </c>
      <c r="Z2453" s="74" t="s">
        <v>18</v>
      </c>
      <c r="AA2453" s="70"/>
      <c r="AB2453" s="70"/>
    </row>
    <row r="2454" spans="1:28" ht="20.100000000000001" customHeight="1">
      <c r="A2454" s="72" t="s">
        <v>303</v>
      </c>
      <c r="B2454" s="72" t="s">
        <v>7694</v>
      </c>
      <c r="C2454" s="75">
        <f t="shared" si="38"/>
        <v>29035040</v>
      </c>
      <c r="D2454" s="75" t="e">
        <f>MATCH(C2454,estadored!$B$26:$B$322,0)</f>
        <v>#N/A</v>
      </c>
      <c r="E2454" s="73" t="s">
        <v>7695</v>
      </c>
      <c r="F2454" s="74" t="s">
        <v>5019</v>
      </c>
      <c r="G2454" s="74" t="s">
        <v>12</v>
      </c>
      <c r="H2454" s="74" t="s">
        <v>64</v>
      </c>
      <c r="I2454" s="74" t="s">
        <v>14</v>
      </c>
      <c r="J2454" s="72" t="s">
        <v>15</v>
      </c>
      <c r="K2454" s="72" t="s">
        <v>7696</v>
      </c>
      <c r="L2454" s="72" t="s">
        <v>175</v>
      </c>
      <c r="M2454" s="72" t="s">
        <v>443</v>
      </c>
      <c r="N2454" s="72">
        <v>9</v>
      </c>
      <c r="O2454" s="72">
        <v>56</v>
      </c>
      <c r="P2454" s="72">
        <v>39</v>
      </c>
      <c r="Q2454" s="72" t="s">
        <v>5021</v>
      </c>
      <c r="R2454" s="72">
        <v>9.9441666666666677</v>
      </c>
      <c r="S2454" s="72">
        <v>75</v>
      </c>
      <c r="T2454" s="75">
        <v>21</v>
      </c>
      <c r="U2454" s="75">
        <v>5</v>
      </c>
      <c r="V2454" s="75" t="s">
        <v>5022</v>
      </c>
      <c r="W2454" s="75">
        <v>-75.351388888888877</v>
      </c>
      <c r="X2454" s="76" t="s">
        <v>5435</v>
      </c>
      <c r="Y2454" s="72" t="s">
        <v>6497</v>
      </c>
      <c r="Z2454" s="74" t="s">
        <v>18</v>
      </c>
      <c r="AA2454" s="70"/>
      <c r="AB2454" s="70"/>
    </row>
    <row r="2455" spans="1:28" ht="20.100000000000001" customHeight="1">
      <c r="A2455" s="72" t="s">
        <v>1371</v>
      </c>
      <c r="B2455" s="72" t="s">
        <v>4774</v>
      </c>
      <c r="C2455" s="75">
        <f t="shared" si="38"/>
        <v>21206600</v>
      </c>
      <c r="D2455" s="75">
        <f>MATCH(C2455,estadored!$B$26:$B$322,0)</f>
        <v>139</v>
      </c>
      <c r="E2455" s="73" t="s">
        <v>1412</v>
      </c>
      <c r="F2455" s="74" t="s">
        <v>38</v>
      </c>
      <c r="G2455" s="74" t="s">
        <v>12</v>
      </c>
      <c r="H2455" s="74" t="s">
        <v>26</v>
      </c>
      <c r="I2455" s="74" t="s">
        <v>14</v>
      </c>
      <c r="J2455" s="72" t="s">
        <v>15</v>
      </c>
      <c r="K2455" s="72" t="s">
        <v>1322</v>
      </c>
      <c r="L2455" s="72" t="s">
        <v>1376</v>
      </c>
      <c r="M2455" s="72" t="s">
        <v>1376</v>
      </c>
      <c r="N2455" s="72">
        <v>4</v>
      </c>
      <c r="O2455" s="72">
        <v>46</v>
      </c>
      <c r="P2455" s="72">
        <v>56</v>
      </c>
      <c r="Q2455" s="72" t="s">
        <v>5021</v>
      </c>
      <c r="R2455" s="72">
        <v>4.7822222222222219</v>
      </c>
      <c r="S2455" s="72">
        <v>74</v>
      </c>
      <c r="T2455" s="75">
        <v>5</v>
      </c>
      <c r="U2455" s="75">
        <v>39.6</v>
      </c>
      <c r="V2455" s="75" t="s">
        <v>5022</v>
      </c>
      <c r="W2455" s="75">
        <v>-74.094333333333324</v>
      </c>
      <c r="X2455" s="76" t="s">
        <v>781</v>
      </c>
      <c r="Y2455" s="72" t="s">
        <v>1134</v>
      </c>
      <c r="Z2455" s="74" t="s">
        <v>18</v>
      </c>
      <c r="AA2455" s="70"/>
      <c r="AB2455" s="70"/>
    </row>
    <row r="2456" spans="1:28" ht="20.100000000000001" customHeight="1">
      <c r="A2456" s="72" t="s">
        <v>674</v>
      </c>
      <c r="B2456" s="72" t="s">
        <v>10131</v>
      </c>
      <c r="C2456" s="75">
        <f t="shared" si="38"/>
        <v>25021630</v>
      </c>
      <c r="D2456" s="75" t="e">
        <f>MATCH(C2456,estadored!$B$26:$B$322,0)</f>
        <v>#N/A</v>
      </c>
      <c r="E2456" s="73" t="s">
        <v>10132</v>
      </c>
      <c r="F2456" s="74" t="s">
        <v>5019</v>
      </c>
      <c r="G2456" s="74" t="s">
        <v>12</v>
      </c>
      <c r="H2456" s="74" t="s">
        <v>13</v>
      </c>
      <c r="I2456" s="74" t="s">
        <v>14</v>
      </c>
      <c r="J2456" s="72" t="s">
        <v>15</v>
      </c>
      <c r="K2456" s="72" t="s">
        <v>160</v>
      </c>
      <c r="L2456" s="72" t="s">
        <v>160</v>
      </c>
      <c r="M2456" s="72" t="s">
        <v>10130</v>
      </c>
      <c r="N2456" s="72">
        <v>9</v>
      </c>
      <c r="O2456" s="72">
        <v>48</v>
      </c>
      <c r="P2456" s="72">
        <v>6.3</v>
      </c>
      <c r="Q2456" s="72" t="s">
        <v>5021</v>
      </c>
      <c r="R2456" s="72">
        <v>9.8017500000000002</v>
      </c>
      <c r="S2456" s="72">
        <v>74</v>
      </c>
      <c r="T2456" s="75">
        <v>23</v>
      </c>
      <c r="U2456" s="75">
        <v>18.8</v>
      </c>
      <c r="V2456" s="75" t="s">
        <v>5022</v>
      </c>
      <c r="W2456" s="75">
        <v>-74.388555555555556</v>
      </c>
      <c r="X2456" s="76" t="s">
        <v>258</v>
      </c>
      <c r="Y2456" s="72" t="s">
        <v>10127</v>
      </c>
      <c r="Z2456" s="74" t="s">
        <v>18</v>
      </c>
      <c r="AA2456" s="70"/>
      <c r="AB2456" s="70"/>
    </row>
    <row r="2457" spans="1:28" ht="20.100000000000001" customHeight="1">
      <c r="A2457" s="72" t="s">
        <v>1299</v>
      </c>
      <c r="B2457" s="72" t="s">
        <v>15359</v>
      </c>
      <c r="C2457" s="75">
        <f t="shared" si="38"/>
        <v>21257100</v>
      </c>
      <c r="D2457" s="75" t="e">
        <f>MATCH(C2457,estadored!$B$26:$B$322,0)</f>
        <v>#N/A</v>
      </c>
      <c r="E2457" s="73" t="s">
        <v>15360</v>
      </c>
      <c r="F2457" s="74" t="s">
        <v>5019</v>
      </c>
      <c r="G2457" s="74" t="s">
        <v>19</v>
      </c>
      <c r="H2457" s="74" t="s">
        <v>31</v>
      </c>
      <c r="I2457" s="74" t="s">
        <v>14</v>
      </c>
      <c r="J2457" s="72" t="s">
        <v>15</v>
      </c>
      <c r="K2457" s="72" t="s">
        <v>1339</v>
      </c>
      <c r="L2457" s="72" t="s">
        <v>637</v>
      </c>
      <c r="M2457" s="72" t="s">
        <v>15261</v>
      </c>
      <c r="N2457" s="72">
        <v>4</v>
      </c>
      <c r="O2457" s="72">
        <v>47</v>
      </c>
      <c r="P2457" s="72">
        <v>42.3</v>
      </c>
      <c r="Q2457" s="72" t="s">
        <v>5021</v>
      </c>
      <c r="R2457" s="72">
        <v>4.7950833333333334</v>
      </c>
      <c r="S2457" s="72">
        <v>74</v>
      </c>
      <c r="T2457" s="75">
        <v>58</v>
      </c>
      <c r="U2457" s="75">
        <v>19</v>
      </c>
      <c r="V2457" s="75" t="s">
        <v>5022</v>
      </c>
      <c r="W2457" s="75">
        <v>-74.971944444444446</v>
      </c>
      <c r="X2457" s="76" t="s">
        <v>8086</v>
      </c>
      <c r="Y2457" s="72" t="s">
        <v>5318</v>
      </c>
      <c r="Z2457" s="74" t="s">
        <v>18</v>
      </c>
      <c r="AA2457" s="70"/>
      <c r="AB2457" s="70"/>
    </row>
    <row r="2458" spans="1:28" ht="20.100000000000001" customHeight="1">
      <c r="A2458" s="72" t="s">
        <v>11</v>
      </c>
      <c r="B2458" s="72" t="s">
        <v>5273</v>
      </c>
      <c r="C2458" s="75">
        <f t="shared" si="38"/>
        <v>11127010</v>
      </c>
      <c r="D2458" s="75" t="e">
        <f>MATCH(C2458,estadored!$B$26:$B$322,0)</f>
        <v>#N/A</v>
      </c>
      <c r="E2458" s="73" t="s">
        <v>5274</v>
      </c>
      <c r="F2458" s="74" t="s">
        <v>5019</v>
      </c>
      <c r="G2458" s="74" t="s">
        <v>19</v>
      </c>
      <c r="H2458" s="74" t="s">
        <v>20</v>
      </c>
      <c r="I2458" s="74" t="s">
        <v>24</v>
      </c>
      <c r="J2458" s="72" t="s">
        <v>15</v>
      </c>
      <c r="K2458" s="72" t="s">
        <v>5272</v>
      </c>
      <c r="L2458" s="72" t="s">
        <v>16</v>
      </c>
      <c r="M2458" s="72" t="s">
        <v>5248</v>
      </c>
      <c r="N2458" s="72">
        <v>7</v>
      </c>
      <c r="O2458" s="72">
        <v>19</v>
      </c>
      <c r="P2458" s="72">
        <v>0</v>
      </c>
      <c r="Q2458" s="72" t="s">
        <v>5021</v>
      </c>
      <c r="R2458" s="72">
        <v>7.3166666666666664</v>
      </c>
      <c r="S2458" s="72">
        <v>77</v>
      </c>
      <c r="T2458" s="75">
        <v>10</v>
      </c>
      <c r="U2458" s="75">
        <v>0</v>
      </c>
      <c r="V2458" s="75" t="s">
        <v>5022</v>
      </c>
      <c r="W2458" s="75">
        <v>-77.166666666666671</v>
      </c>
      <c r="X2458" s="76" t="s">
        <v>21</v>
      </c>
      <c r="Y2458" s="72" t="s">
        <v>5034</v>
      </c>
      <c r="Z2458" s="74" t="s">
        <v>5275</v>
      </c>
      <c r="AA2458" s="70"/>
      <c r="AB2458" s="70"/>
    </row>
    <row r="2459" spans="1:28" ht="20.100000000000001" customHeight="1">
      <c r="A2459" s="72" t="s">
        <v>303</v>
      </c>
      <c r="B2459" s="72" t="s">
        <v>7378</v>
      </c>
      <c r="C2459" s="75">
        <f t="shared" si="38"/>
        <v>25027650</v>
      </c>
      <c r="D2459" s="75" t="e">
        <f>MATCH(C2459,estadored!$B$26:$B$322,0)</f>
        <v>#N/A</v>
      </c>
      <c r="E2459" s="73" t="s">
        <v>7379</v>
      </c>
      <c r="F2459" s="74" t="s">
        <v>5019</v>
      </c>
      <c r="G2459" s="74" t="s">
        <v>19</v>
      </c>
      <c r="H2459" s="74" t="s">
        <v>20</v>
      </c>
      <c r="I2459" s="74" t="s">
        <v>24</v>
      </c>
      <c r="J2459" s="72" t="s">
        <v>15</v>
      </c>
      <c r="K2459" s="72" t="s">
        <v>7380</v>
      </c>
      <c r="L2459" s="72" t="s">
        <v>182</v>
      </c>
      <c r="M2459" s="72" t="s">
        <v>343</v>
      </c>
      <c r="N2459" s="72">
        <v>9</v>
      </c>
      <c r="O2459" s="72">
        <v>19</v>
      </c>
      <c r="P2459" s="72">
        <v>0</v>
      </c>
      <c r="Q2459" s="72" t="s">
        <v>5021</v>
      </c>
      <c r="R2459" s="72">
        <v>9.3166666666666664</v>
      </c>
      <c r="S2459" s="72">
        <v>75</v>
      </c>
      <c r="T2459" s="75">
        <v>23</v>
      </c>
      <c r="U2459" s="75">
        <v>0</v>
      </c>
      <c r="V2459" s="75" t="s">
        <v>5022</v>
      </c>
      <c r="W2459" s="75">
        <v>-75.38333333333334</v>
      </c>
      <c r="X2459" s="76" t="s">
        <v>423</v>
      </c>
      <c r="Y2459" s="72" t="s">
        <v>6867</v>
      </c>
      <c r="Z2459" s="74" t="s">
        <v>330</v>
      </c>
      <c r="AA2459" s="70"/>
      <c r="AB2459" s="70"/>
    </row>
    <row r="2460" spans="1:28" ht="20.100000000000001" customHeight="1">
      <c r="A2460" s="72" t="s">
        <v>674</v>
      </c>
      <c r="B2460" s="72" t="s">
        <v>9894</v>
      </c>
      <c r="C2460" s="75">
        <f t="shared" si="38"/>
        <v>15070020</v>
      </c>
      <c r="D2460" s="75" t="e">
        <f>MATCH(C2460,estadored!$B$26:$B$322,0)</f>
        <v>#N/A</v>
      </c>
      <c r="E2460" s="73" t="s">
        <v>9895</v>
      </c>
      <c r="F2460" s="74" t="s">
        <v>5019</v>
      </c>
      <c r="G2460" s="74" t="s">
        <v>12</v>
      </c>
      <c r="H2460" s="74" t="s">
        <v>13</v>
      </c>
      <c r="I2460" s="74" t="s">
        <v>14</v>
      </c>
      <c r="J2460" s="72" t="s">
        <v>15</v>
      </c>
      <c r="K2460" s="72" t="s">
        <v>9896</v>
      </c>
      <c r="L2460" s="72" t="s">
        <v>678</v>
      </c>
      <c r="M2460" s="72" t="s">
        <v>710</v>
      </c>
      <c r="N2460" s="72">
        <v>12</v>
      </c>
      <c r="O2460" s="72">
        <v>20</v>
      </c>
      <c r="P2460" s="72">
        <v>38.1</v>
      </c>
      <c r="Q2460" s="72" t="s">
        <v>5021</v>
      </c>
      <c r="R2460" s="72">
        <v>12.343916666666667</v>
      </c>
      <c r="S2460" s="72">
        <v>71</v>
      </c>
      <c r="T2460" s="75">
        <v>49</v>
      </c>
      <c r="U2460" s="75">
        <v>9.1</v>
      </c>
      <c r="V2460" s="75" t="s">
        <v>5022</v>
      </c>
      <c r="W2460" s="75">
        <v>-71.819194444444435</v>
      </c>
      <c r="X2460" s="76" t="s">
        <v>5396</v>
      </c>
      <c r="Y2460" s="72" t="s">
        <v>353</v>
      </c>
      <c r="Z2460" s="74" t="s">
        <v>18</v>
      </c>
      <c r="AA2460" s="70"/>
      <c r="AB2460" s="70"/>
    </row>
    <row r="2461" spans="1:28" ht="20.100000000000001" customHeight="1">
      <c r="A2461" s="72" t="s">
        <v>763</v>
      </c>
      <c r="B2461" s="72" t="s">
        <v>11337</v>
      </c>
      <c r="C2461" s="75">
        <f t="shared" si="38"/>
        <v>35075010</v>
      </c>
      <c r="D2461" s="75" t="e">
        <f>MATCH(C2461,estadored!$B$26:$B$322,0)</f>
        <v>#N/A</v>
      </c>
      <c r="E2461" s="73" t="s">
        <v>11338</v>
      </c>
      <c r="F2461" s="74" t="s">
        <v>5019</v>
      </c>
      <c r="G2461" s="74" t="s">
        <v>12</v>
      </c>
      <c r="H2461" s="74" t="s">
        <v>57</v>
      </c>
      <c r="I2461" s="74" t="s">
        <v>14</v>
      </c>
      <c r="J2461" s="72" t="s">
        <v>15</v>
      </c>
      <c r="K2461" s="72" t="s">
        <v>11237</v>
      </c>
      <c r="L2461" s="72" t="s">
        <v>173</v>
      </c>
      <c r="M2461" s="72" t="s">
        <v>11339</v>
      </c>
      <c r="N2461" s="72">
        <v>5</v>
      </c>
      <c r="O2461" s="72">
        <v>21</v>
      </c>
      <c r="P2461" s="72">
        <v>9.6999999999999993</v>
      </c>
      <c r="Q2461" s="72" t="s">
        <v>5021</v>
      </c>
      <c r="R2461" s="72">
        <v>5.3526944444444444</v>
      </c>
      <c r="S2461" s="72">
        <v>73</v>
      </c>
      <c r="T2461" s="75">
        <v>27</v>
      </c>
      <c r="U2461" s="75">
        <v>13.6</v>
      </c>
      <c r="V2461" s="75" t="s">
        <v>5022</v>
      </c>
      <c r="W2461" s="75">
        <v>-73.453777777777788</v>
      </c>
      <c r="X2461" s="76" t="s">
        <v>11340</v>
      </c>
      <c r="Y2461" s="72" t="s">
        <v>6625</v>
      </c>
      <c r="Z2461" s="74" t="s">
        <v>18</v>
      </c>
      <c r="AA2461" s="70"/>
      <c r="AB2461" s="70"/>
    </row>
    <row r="2462" spans="1:28" ht="20.100000000000001" customHeight="1">
      <c r="A2462" s="72" t="s">
        <v>303</v>
      </c>
      <c r="B2462" s="72" t="s">
        <v>7478</v>
      </c>
      <c r="C2462" s="75">
        <f t="shared" si="38"/>
        <v>25028240</v>
      </c>
      <c r="D2462" s="75" t="e">
        <f>MATCH(C2462,estadored!$B$26:$B$322,0)</f>
        <v>#N/A</v>
      </c>
      <c r="E2462" s="73" t="s">
        <v>7479</v>
      </c>
      <c r="F2462" s="74" t="s">
        <v>5019</v>
      </c>
      <c r="G2462" s="74" t="s">
        <v>19</v>
      </c>
      <c r="H2462" s="74" t="s">
        <v>20</v>
      </c>
      <c r="I2462" s="74" t="s">
        <v>24</v>
      </c>
      <c r="J2462" s="72" t="s">
        <v>15</v>
      </c>
      <c r="K2462" s="72" t="s">
        <v>7077</v>
      </c>
      <c r="L2462" s="72" t="s">
        <v>175</v>
      </c>
      <c r="M2462" s="72" t="s">
        <v>7078</v>
      </c>
      <c r="N2462" s="72">
        <v>8</v>
      </c>
      <c r="O2462" s="72">
        <v>52</v>
      </c>
      <c r="P2462" s="72">
        <v>0</v>
      </c>
      <c r="Q2462" s="72" t="s">
        <v>5021</v>
      </c>
      <c r="R2462" s="72">
        <v>8.8666666666666671</v>
      </c>
      <c r="S2462" s="72">
        <v>74</v>
      </c>
      <c r="T2462" s="75">
        <v>21</v>
      </c>
      <c r="U2462" s="75">
        <v>0</v>
      </c>
      <c r="V2462" s="75" t="s">
        <v>5022</v>
      </c>
      <c r="W2462" s="75">
        <v>-74.349999999999994</v>
      </c>
      <c r="X2462" s="76" t="s">
        <v>48</v>
      </c>
      <c r="Y2462" s="72" t="s">
        <v>5824</v>
      </c>
      <c r="Z2462" s="74" t="s">
        <v>7372</v>
      </c>
      <c r="AA2462" s="70"/>
      <c r="AB2462" s="70"/>
    </row>
    <row r="2463" spans="1:28" ht="20.100000000000001" customHeight="1">
      <c r="A2463" s="72" t="s">
        <v>674</v>
      </c>
      <c r="B2463" s="72" t="s">
        <v>10364</v>
      </c>
      <c r="C2463" s="75">
        <f t="shared" si="38"/>
        <v>28030200</v>
      </c>
      <c r="D2463" s="75" t="e">
        <f>MATCH(C2463,estadored!$B$26:$B$322,0)</f>
        <v>#N/A</v>
      </c>
      <c r="E2463" s="73" t="s">
        <v>7479</v>
      </c>
      <c r="F2463" s="74" t="s">
        <v>5019</v>
      </c>
      <c r="G2463" s="74" t="s">
        <v>12</v>
      </c>
      <c r="H2463" s="74" t="s">
        <v>13</v>
      </c>
      <c r="I2463" s="74" t="s">
        <v>24</v>
      </c>
      <c r="J2463" s="72" t="s">
        <v>15</v>
      </c>
      <c r="K2463" s="72" t="s">
        <v>683</v>
      </c>
      <c r="L2463" s="72" t="s">
        <v>424</v>
      </c>
      <c r="M2463" s="72" t="s">
        <v>732</v>
      </c>
      <c r="N2463" s="72">
        <v>10</v>
      </c>
      <c r="O2463" s="72">
        <v>27</v>
      </c>
      <c r="P2463" s="72">
        <v>0</v>
      </c>
      <c r="Q2463" s="72" t="s">
        <v>5021</v>
      </c>
      <c r="R2463" s="72">
        <v>10.45</v>
      </c>
      <c r="S2463" s="72">
        <v>73</v>
      </c>
      <c r="T2463" s="75">
        <v>14</v>
      </c>
      <c r="U2463" s="75">
        <v>0</v>
      </c>
      <c r="V2463" s="75" t="s">
        <v>5022</v>
      </c>
      <c r="W2463" s="75">
        <v>-73.233333333333334</v>
      </c>
      <c r="X2463" s="76" t="s">
        <v>8674</v>
      </c>
      <c r="Y2463" s="72" t="s">
        <v>6761</v>
      </c>
      <c r="Z2463" s="74" t="s">
        <v>10216</v>
      </c>
      <c r="AA2463" s="70"/>
      <c r="AB2463" s="70"/>
    </row>
    <row r="2464" spans="1:28" ht="20.100000000000001" customHeight="1">
      <c r="A2464" s="72" t="s">
        <v>1137</v>
      </c>
      <c r="B2464" s="72" t="s">
        <v>14458</v>
      </c>
      <c r="C2464" s="75">
        <f t="shared" si="38"/>
        <v>26130570</v>
      </c>
      <c r="D2464" s="75" t="e">
        <f>MATCH(C2464,estadored!$B$26:$B$322,0)</f>
        <v>#N/A</v>
      </c>
      <c r="E2464" s="73" t="s">
        <v>14459</v>
      </c>
      <c r="F2464" s="74" t="s">
        <v>5019</v>
      </c>
      <c r="G2464" s="74" t="s">
        <v>12</v>
      </c>
      <c r="H2464" s="74" t="s">
        <v>13</v>
      </c>
      <c r="I2464" s="74" t="s">
        <v>14</v>
      </c>
      <c r="J2464" s="72" t="s">
        <v>15</v>
      </c>
      <c r="K2464" s="72" t="s">
        <v>1211</v>
      </c>
      <c r="L2464" s="72" t="s">
        <v>1212</v>
      </c>
      <c r="M2464" s="72" t="s">
        <v>150</v>
      </c>
      <c r="N2464" s="72">
        <v>4</v>
      </c>
      <c r="O2464" s="72">
        <v>46</v>
      </c>
      <c r="P2464" s="72">
        <v>55.4</v>
      </c>
      <c r="Q2464" s="72" t="s">
        <v>5021</v>
      </c>
      <c r="R2464" s="72">
        <v>4.7820555555555551</v>
      </c>
      <c r="S2464" s="72">
        <v>75</v>
      </c>
      <c r="T2464" s="75">
        <v>38</v>
      </c>
      <c r="U2464" s="75">
        <v>45</v>
      </c>
      <c r="V2464" s="75" t="s">
        <v>5022</v>
      </c>
      <c r="W2464" s="75">
        <v>-75.645833333333343</v>
      </c>
      <c r="X2464" s="76" t="s">
        <v>8755</v>
      </c>
      <c r="Y2464" s="72" t="s">
        <v>13147</v>
      </c>
      <c r="Z2464" s="74" t="s">
        <v>18</v>
      </c>
      <c r="AA2464" s="70"/>
      <c r="AB2464" s="70"/>
    </row>
    <row r="2465" spans="1:28" ht="20.100000000000001" customHeight="1">
      <c r="A2465" s="72" t="s">
        <v>1137</v>
      </c>
      <c r="B2465" s="72" t="s">
        <v>14385</v>
      </c>
      <c r="C2465" s="75">
        <f t="shared" si="38"/>
        <v>26120730</v>
      </c>
      <c r="D2465" s="75" t="e">
        <f>MATCH(C2465,estadored!$B$26:$B$322,0)</f>
        <v>#N/A</v>
      </c>
      <c r="E2465" s="73" t="s">
        <v>14386</v>
      </c>
      <c r="F2465" s="74" t="s">
        <v>5019</v>
      </c>
      <c r="G2465" s="74" t="s">
        <v>12</v>
      </c>
      <c r="H2465" s="74" t="s">
        <v>13</v>
      </c>
      <c r="I2465" s="74" t="s">
        <v>24</v>
      </c>
      <c r="J2465" s="72" t="s">
        <v>15</v>
      </c>
      <c r="K2465" s="72" t="s">
        <v>1211</v>
      </c>
      <c r="L2465" s="72" t="s">
        <v>1212</v>
      </c>
      <c r="M2465" s="72" t="s">
        <v>150</v>
      </c>
      <c r="N2465" s="72">
        <v>4</v>
      </c>
      <c r="O2465" s="72">
        <v>46</v>
      </c>
      <c r="P2465" s="72">
        <v>55.4</v>
      </c>
      <c r="Q2465" s="72" t="s">
        <v>5021</v>
      </c>
      <c r="R2465" s="72">
        <v>4.7820555555555551</v>
      </c>
      <c r="S2465" s="72">
        <v>75</v>
      </c>
      <c r="T2465" s="75">
        <v>38</v>
      </c>
      <c r="U2465" s="75">
        <v>45</v>
      </c>
      <c r="V2465" s="75" t="s">
        <v>5022</v>
      </c>
      <c r="W2465" s="75">
        <v>-75.645833333333343</v>
      </c>
      <c r="X2465" s="76" t="s">
        <v>8755</v>
      </c>
      <c r="Y2465" s="72" t="s">
        <v>13147</v>
      </c>
      <c r="Z2465" s="74" t="s">
        <v>14026</v>
      </c>
      <c r="AA2465" s="70"/>
      <c r="AB2465" s="70"/>
    </row>
    <row r="2466" spans="1:28" ht="20.100000000000001" customHeight="1">
      <c r="A2466" s="72" t="s">
        <v>1137</v>
      </c>
      <c r="B2466" s="72" t="s">
        <v>14429</v>
      </c>
      <c r="C2466" s="75">
        <f t="shared" si="38"/>
        <v>26127160</v>
      </c>
      <c r="D2466" s="75" t="e">
        <f>MATCH(C2466,estadored!$B$26:$B$322,0)</f>
        <v>#N/A</v>
      </c>
      <c r="E2466" s="73" t="s">
        <v>14430</v>
      </c>
      <c r="F2466" s="74" t="s">
        <v>5019</v>
      </c>
      <c r="G2466" s="74" t="s">
        <v>19</v>
      </c>
      <c r="H2466" s="74" t="s">
        <v>20</v>
      </c>
      <c r="I2466" s="74" t="s">
        <v>24</v>
      </c>
      <c r="J2466" s="72" t="s">
        <v>15</v>
      </c>
      <c r="K2466" s="72" t="s">
        <v>1211</v>
      </c>
      <c r="L2466" s="72" t="s">
        <v>1212</v>
      </c>
      <c r="M2466" s="72" t="s">
        <v>150</v>
      </c>
      <c r="N2466" s="72">
        <v>4</v>
      </c>
      <c r="O2466" s="72">
        <v>48</v>
      </c>
      <c r="P2466" s="72">
        <v>0</v>
      </c>
      <c r="Q2466" s="72" t="s">
        <v>5021</v>
      </c>
      <c r="R2466" s="72">
        <v>4.8</v>
      </c>
      <c r="S2466" s="72">
        <v>75</v>
      </c>
      <c r="T2466" s="75">
        <v>37</v>
      </c>
      <c r="U2466" s="75">
        <v>0</v>
      </c>
      <c r="V2466" s="75" t="s">
        <v>5022</v>
      </c>
      <c r="W2466" s="75">
        <v>-75.61666666666666</v>
      </c>
      <c r="X2466" s="76" t="s">
        <v>5033</v>
      </c>
      <c r="Y2466" s="72" t="s">
        <v>13147</v>
      </c>
      <c r="Z2466" s="74" t="s">
        <v>14026</v>
      </c>
      <c r="AA2466" s="70"/>
      <c r="AB2466" s="70"/>
    </row>
    <row r="2467" spans="1:28" ht="20.100000000000001" customHeight="1">
      <c r="A2467" s="72" t="s">
        <v>1137</v>
      </c>
      <c r="B2467" s="72" t="s">
        <v>14530</v>
      </c>
      <c r="C2467" s="75">
        <f t="shared" si="38"/>
        <v>26137250</v>
      </c>
      <c r="D2467" s="75" t="e">
        <f>MATCH(C2467,estadored!$B$26:$B$322,0)</f>
        <v>#N/A</v>
      </c>
      <c r="E2467" s="73" t="s">
        <v>14430</v>
      </c>
      <c r="F2467" s="74" t="s">
        <v>5019</v>
      </c>
      <c r="G2467" s="74" t="s">
        <v>19</v>
      </c>
      <c r="H2467" s="74" t="s">
        <v>20</v>
      </c>
      <c r="I2467" s="74" t="s">
        <v>24</v>
      </c>
      <c r="J2467" s="72" t="s">
        <v>15</v>
      </c>
      <c r="K2467" s="72" t="s">
        <v>1211</v>
      </c>
      <c r="L2467" s="72" t="s">
        <v>1212</v>
      </c>
      <c r="M2467" s="72" t="s">
        <v>150</v>
      </c>
      <c r="N2467" s="72">
        <v>4</v>
      </c>
      <c r="O2467" s="72">
        <v>48</v>
      </c>
      <c r="P2467" s="72">
        <v>0</v>
      </c>
      <c r="Q2467" s="72" t="s">
        <v>5021</v>
      </c>
      <c r="R2467" s="72">
        <v>4.8</v>
      </c>
      <c r="S2467" s="72">
        <v>75</v>
      </c>
      <c r="T2467" s="75">
        <v>37</v>
      </c>
      <c r="U2467" s="75">
        <v>0</v>
      </c>
      <c r="V2467" s="75" t="s">
        <v>5022</v>
      </c>
      <c r="W2467" s="75">
        <v>-75.61666666666666</v>
      </c>
      <c r="X2467" s="76" t="s">
        <v>5033</v>
      </c>
      <c r="Y2467" s="72" t="s">
        <v>13147</v>
      </c>
      <c r="Z2467" s="74" t="s">
        <v>5883</v>
      </c>
      <c r="AA2467" s="70"/>
      <c r="AB2467" s="70"/>
    </row>
    <row r="2468" spans="1:28" ht="20.100000000000001" customHeight="1">
      <c r="A2468" s="72" t="s">
        <v>674</v>
      </c>
      <c r="B2468" s="72" t="s">
        <v>10289</v>
      </c>
      <c r="C2468" s="75">
        <f t="shared" si="38"/>
        <v>28020470</v>
      </c>
      <c r="D2468" s="75" t="e">
        <f>MATCH(C2468,estadored!$B$26:$B$322,0)</f>
        <v>#N/A</v>
      </c>
      <c r="E2468" s="73" t="s">
        <v>10290</v>
      </c>
      <c r="F2468" s="74" t="s">
        <v>5019</v>
      </c>
      <c r="G2468" s="74" t="s">
        <v>12</v>
      </c>
      <c r="H2468" s="74" t="s">
        <v>13</v>
      </c>
      <c r="I2468" s="74" t="s">
        <v>24</v>
      </c>
      <c r="J2468" s="72" t="s">
        <v>15</v>
      </c>
      <c r="K2468" s="72" t="s">
        <v>10291</v>
      </c>
      <c r="L2468" s="72" t="s">
        <v>424</v>
      </c>
      <c r="M2468" s="72" t="s">
        <v>2313</v>
      </c>
      <c r="N2468" s="72">
        <v>9</v>
      </c>
      <c r="O2468" s="72">
        <v>50</v>
      </c>
      <c r="P2468" s="72">
        <v>0</v>
      </c>
      <c r="Q2468" s="72" t="s">
        <v>5021</v>
      </c>
      <c r="R2468" s="72">
        <v>9.8333333333333339</v>
      </c>
      <c r="S2468" s="72">
        <v>73</v>
      </c>
      <c r="T2468" s="75">
        <v>16</v>
      </c>
      <c r="U2468" s="75">
        <v>0</v>
      </c>
      <c r="V2468" s="75" t="s">
        <v>5022</v>
      </c>
      <c r="W2468" s="75">
        <v>-73.266666666666666</v>
      </c>
      <c r="X2468" s="76" t="s">
        <v>255</v>
      </c>
      <c r="Y2468" s="72" t="s">
        <v>6063</v>
      </c>
      <c r="Z2468" s="74" t="s">
        <v>139</v>
      </c>
      <c r="AA2468" s="70"/>
      <c r="AB2468" s="70"/>
    </row>
    <row r="2469" spans="1:28" ht="20.100000000000001" customHeight="1">
      <c r="A2469" s="72" t="s">
        <v>11</v>
      </c>
      <c r="B2469" s="72" t="s">
        <v>5372</v>
      </c>
      <c r="C2469" s="75">
        <f t="shared" si="38"/>
        <v>12010170</v>
      </c>
      <c r="D2469" s="75" t="e">
        <f>MATCH(C2469,estadored!$B$26:$B$322,0)</f>
        <v>#N/A</v>
      </c>
      <c r="E2469" s="73" t="s">
        <v>5373</v>
      </c>
      <c r="F2469" s="74" t="s">
        <v>5019</v>
      </c>
      <c r="G2469" s="74" t="s">
        <v>12</v>
      </c>
      <c r="H2469" s="74" t="s">
        <v>67</v>
      </c>
      <c r="I2469" s="74" t="s">
        <v>14</v>
      </c>
      <c r="J2469" s="72" t="s">
        <v>15</v>
      </c>
      <c r="K2469" s="72" t="s">
        <v>5374</v>
      </c>
      <c r="L2469" s="72" t="s">
        <v>27</v>
      </c>
      <c r="M2469" s="72" t="s">
        <v>88</v>
      </c>
      <c r="N2469" s="72">
        <v>7</v>
      </c>
      <c r="O2469" s="72">
        <v>27</v>
      </c>
      <c r="P2469" s="72">
        <v>37.200000000000003</v>
      </c>
      <c r="Q2469" s="72" t="s">
        <v>5021</v>
      </c>
      <c r="R2469" s="72">
        <v>7.4603333333333337</v>
      </c>
      <c r="S2469" s="72">
        <v>76</v>
      </c>
      <c r="T2469" s="75">
        <v>41</v>
      </c>
      <c r="U2469" s="75">
        <v>22.4</v>
      </c>
      <c r="V2469" s="75" t="s">
        <v>5022</v>
      </c>
      <c r="W2469" s="75">
        <v>-76.689555555555557</v>
      </c>
      <c r="X2469" s="76" t="s">
        <v>60</v>
      </c>
      <c r="Y2469" s="72" t="s">
        <v>5306</v>
      </c>
      <c r="Z2469" s="74" t="s">
        <v>18</v>
      </c>
      <c r="AA2469" s="70"/>
      <c r="AB2469" s="70"/>
    </row>
    <row r="2470" spans="1:28" ht="20.100000000000001" customHeight="1">
      <c r="A2470" s="72" t="s">
        <v>564</v>
      </c>
      <c r="B2470" s="72" t="s">
        <v>9110</v>
      </c>
      <c r="C2470" s="75">
        <f t="shared" si="38"/>
        <v>21100080</v>
      </c>
      <c r="D2470" s="75" t="e">
        <f>MATCH(C2470,estadored!$B$26:$B$322,0)</f>
        <v>#N/A</v>
      </c>
      <c r="E2470" s="73" t="s">
        <v>9111</v>
      </c>
      <c r="F2470" s="74" t="s">
        <v>5019</v>
      </c>
      <c r="G2470" s="74" t="s">
        <v>12</v>
      </c>
      <c r="H2470" s="74" t="s">
        <v>13</v>
      </c>
      <c r="I2470" s="74" t="s">
        <v>14</v>
      </c>
      <c r="J2470" s="72" t="s">
        <v>15</v>
      </c>
      <c r="K2470" s="72" t="s">
        <v>618</v>
      </c>
      <c r="L2470" s="72" t="s">
        <v>566</v>
      </c>
      <c r="M2470" s="72" t="s">
        <v>9102</v>
      </c>
      <c r="N2470" s="72">
        <v>2</v>
      </c>
      <c r="O2470" s="72">
        <v>36</v>
      </c>
      <c r="P2470" s="72">
        <v>55</v>
      </c>
      <c r="Q2470" s="72" t="s">
        <v>5021</v>
      </c>
      <c r="R2470" s="72">
        <v>2.615277777777778</v>
      </c>
      <c r="S2470" s="72">
        <v>75</v>
      </c>
      <c r="T2470" s="75">
        <v>12</v>
      </c>
      <c r="U2470" s="75">
        <v>24.1</v>
      </c>
      <c r="V2470" s="75" t="s">
        <v>5022</v>
      </c>
      <c r="W2470" s="75">
        <v>-75.206694444444452</v>
      </c>
      <c r="X2470" s="76" t="s">
        <v>9112</v>
      </c>
      <c r="Y2470" s="72" t="s">
        <v>5255</v>
      </c>
      <c r="Z2470" s="74" t="s">
        <v>18</v>
      </c>
      <c r="AA2470" s="70"/>
      <c r="AB2470" s="70"/>
    </row>
    <row r="2471" spans="1:28" ht="20.100000000000001" customHeight="1">
      <c r="A2471" s="72" t="s">
        <v>303</v>
      </c>
      <c r="B2471" s="72" t="s">
        <v>7484</v>
      </c>
      <c r="C2471" s="75">
        <f t="shared" si="38"/>
        <v>25028290</v>
      </c>
      <c r="D2471" s="75" t="e">
        <f>MATCH(C2471,estadored!$B$26:$B$322,0)</f>
        <v>#N/A</v>
      </c>
      <c r="E2471" s="73" t="s">
        <v>7485</v>
      </c>
      <c r="F2471" s="74" t="s">
        <v>5019</v>
      </c>
      <c r="G2471" s="74" t="s">
        <v>19</v>
      </c>
      <c r="H2471" s="74" t="s">
        <v>20</v>
      </c>
      <c r="I2471" s="74" t="s">
        <v>24</v>
      </c>
      <c r="J2471" s="72" t="s">
        <v>15</v>
      </c>
      <c r="K2471" s="72" t="s">
        <v>7486</v>
      </c>
      <c r="L2471" s="72" t="s">
        <v>175</v>
      </c>
      <c r="M2471" s="72" t="s">
        <v>7143</v>
      </c>
      <c r="N2471" s="72">
        <v>8</v>
      </c>
      <c r="O2471" s="72">
        <v>58</v>
      </c>
      <c r="P2471" s="72">
        <v>0</v>
      </c>
      <c r="Q2471" s="72" t="s">
        <v>5021</v>
      </c>
      <c r="R2471" s="72">
        <v>8.9666666666666668</v>
      </c>
      <c r="S2471" s="72">
        <v>74</v>
      </c>
      <c r="T2471" s="75">
        <v>14</v>
      </c>
      <c r="U2471" s="75">
        <v>0</v>
      </c>
      <c r="V2471" s="75" t="s">
        <v>5022</v>
      </c>
      <c r="W2471" s="75">
        <v>-74.233333333333334</v>
      </c>
      <c r="X2471" s="76" t="s">
        <v>321</v>
      </c>
      <c r="Y2471" s="72" t="s">
        <v>5824</v>
      </c>
      <c r="Z2471" s="74" t="s">
        <v>7372</v>
      </c>
      <c r="AA2471" s="70"/>
      <c r="AB2471" s="70"/>
    </row>
    <row r="2472" spans="1:28" ht="20.100000000000001" customHeight="1">
      <c r="A2472" s="72" t="s">
        <v>674</v>
      </c>
      <c r="B2472" s="72" t="s">
        <v>10231</v>
      </c>
      <c r="C2472" s="75">
        <f t="shared" si="38"/>
        <v>28017040</v>
      </c>
      <c r="D2472" s="75" t="e">
        <f>MATCH(C2472,estadored!$B$26:$B$322,0)</f>
        <v>#N/A</v>
      </c>
      <c r="E2472" s="73" t="s">
        <v>10232</v>
      </c>
      <c r="F2472" s="74" t="s">
        <v>5019</v>
      </c>
      <c r="G2472" s="74" t="s">
        <v>19</v>
      </c>
      <c r="H2472" s="74" t="s">
        <v>20</v>
      </c>
      <c r="I2472" s="74" t="s">
        <v>24</v>
      </c>
      <c r="J2472" s="72" t="s">
        <v>15</v>
      </c>
      <c r="K2472" s="72" t="s">
        <v>711</v>
      </c>
      <c r="L2472" s="72" t="s">
        <v>424</v>
      </c>
      <c r="M2472" s="72" t="s">
        <v>733</v>
      </c>
      <c r="N2472" s="72">
        <v>10</v>
      </c>
      <c r="O2472" s="72">
        <v>24</v>
      </c>
      <c r="P2472" s="72">
        <v>0</v>
      </c>
      <c r="Q2472" s="72" t="s">
        <v>5021</v>
      </c>
      <c r="R2472" s="72">
        <v>10.4</v>
      </c>
      <c r="S2472" s="72">
        <v>73</v>
      </c>
      <c r="T2472" s="75">
        <v>6</v>
      </c>
      <c r="U2472" s="75">
        <v>0</v>
      </c>
      <c r="V2472" s="75" t="s">
        <v>5022</v>
      </c>
      <c r="W2472" s="75">
        <v>-73.099999999999994</v>
      </c>
      <c r="X2472" s="76" t="s">
        <v>219</v>
      </c>
      <c r="Y2472" s="72" t="s">
        <v>6899</v>
      </c>
      <c r="Z2472" s="74" t="s">
        <v>5999</v>
      </c>
      <c r="AA2472" s="70"/>
      <c r="AB2472" s="70"/>
    </row>
    <row r="2473" spans="1:28" ht="20.100000000000001" customHeight="1">
      <c r="A2473" s="72" t="s">
        <v>303</v>
      </c>
      <c r="B2473" s="72" t="s">
        <v>6964</v>
      </c>
      <c r="C2473" s="75">
        <f t="shared" si="38"/>
        <v>13097060</v>
      </c>
      <c r="D2473" s="75" t="e">
        <f>MATCH(C2473,estadored!$B$26:$B$322,0)</f>
        <v>#N/A</v>
      </c>
      <c r="E2473" s="73" t="s">
        <v>6965</v>
      </c>
      <c r="F2473" s="74" t="s">
        <v>5019</v>
      </c>
      <c r="G2473" s="74" t="s">
        <v>19</v>
      </c>
      <c r="H2473" s="74" t="s">
        <v>20</v>
      </c>
      <c r="I2473" s="74" t="s">
        <v>24</v>
      </c>
      <c r="J2473" s="72" t="s">
        <v>15</v>
      </c>
      <c r="K2473" s="72" t="s">
        <v>6966</v>
      </c>
      <c r="L2473" s="72" t="s">
        <v>182</v>
      </c>
      <c r="M2473" s="72" t="s">
        <v>6967</v>
      </c>
      <c r="N2473" s="72">
        <v>9</v>
      </c>
      <c r="O2473" s="72">
        <v>38</v>
      </c>
      <c r="P2473" s="72">
        <v>0</v>
      </c>
      <c r="Q2473" s="72" t="s">
        <v>5021</v>
      </c>
      <c r="R2473" s="72">
        <v>9.6333333333333329</v>
      </c>
      <c r="S2473" s="72">
        <v>75</v>
      </c>
      <c r="T2473" s="75">
        <v>13</v>
      </c>
      <c r="U2473" s="75">
        <v>0</v>
      </c>
      <c r="V2473" s="75" t="s">
        <v>5022</v>
      </c>
      <c r="W2473" s="75">
        <v>-75.216666666666669</v>
      </c>
      <c r="X2473" s="76" t="s">
        <v>351</v>
      </c>
      <c r="Y2473" s="72" t="s">
        <v>6968</v>
      </c>
      <c r="Z2473" s="74" t="s">
        <v>330</v>
      </c>
      <c r="AA2473" s="70"/>
      <c r="AB2473" s="70"/>
    </row>
    <row r="2474" spans="1:28" ht="20.100000000000001" customHeight="1">
      <c r="A2474" s="72" t="s">
        <v>1371</v>
      </c>
      <c r="B2474" s="72" t="s">
        <v>15728</v>
      </c>
      <c r="C2474" s="75">
        <f t="shared" si="38"/>
        <v>21190330</v>
      </c>
      <c r="D2474" s="75" t="e">
        <f>MATCH(C2474,estadored!$B$26:$B$322,0)</f>
        <v>#N/A</v>
      </c>
      <c r="E2474" s="73" t="s">
        <v>15729</v>
      </c>
      <c r="F2474" s="74" t="s">
        <v>5019</v>
      </c>
      <c r="G2474" s="74" t="s">
        <v>12</v>
      </c>
      <c r="H2474" s="74" t="s">
        <v>13</v>
      </c>
      <c r="I2474" s="74" t="s">
        <v>14</v>
      </c>
      <c r="J2474" s="72" t="s">
        <v>15</v>
      </c>
      <c r="K2474" s="72" t="s">
        <v>8712</v>
      </c>
      <c r="L2474" s="72" t="s">
        <v>522</v>
      </c>
      <c r="M2474" s="72" t="s">
        <v>641</v>
      </c>
      <c r="N2474" s="72">
        <v>3</v>
      </c>
      <c r="O2474" s="72">
        <v>54</v>
      </c>
      <c r="P2474" s="72">
        <v>21.1</v>
      </c>
      <c r="Q2474" s="72" t="s">
        <v>5021</v>
      </c>
      <c r="R2474" s="72">
        <v>3.9058611111111112</v>
      </c>
      <c r="S2474" s="72">
        <v>74</v>
      </c>
      <c r="T2474" s="75">
        <v>30</v>
      </c>
      <c r="U2474" s="75">
        <v>34.9</v>
      </c>
      <c r="V2474" s="75" t="s">
        <v>5022</v>
      </c>
      <c r="W2474" s="75">
        <v>-74.509694444444449</v>
      </c>
      <c r="X2474" s="76" t="s">
        <v>5561</v>
      </c>
      <c r="Y2474" s="72" t="s">
        <v>5179</v>
      </c>
      <c r="Z2474" s="74" t="s">
        <v>18</v>
      </c>
      <c r="AA2474" s="70"/>
      <c r="AB2474" s="70"/>
    </row>
    <row r="2475" spans="1:28" ht="20.100000000000001" customHeight="1">
      <c r="A2475" s="72" t="s">
        <v>11</v>
      </c>
      <c r="B2475" s="72" t="s">
        <v>6489</v>
      </c>
      <c r="C2475" s="75">
        <f t="shared" si="38"/>
        <v>56010040</v>
      </c>
      <c r="D2475" s="75" t="e">
        <f>MATCH(C2475,estadored!$B$26:$B$322,0)</f>
        <v>#N/A</v>
      </c>
      <c r="E2475" s="73" t="s">
        <v>6490</v>
      </c>
      <c r="F2475" s="74" t="s">
        <v>5019</v>
      </c>
      <c r="G2475" s="74" t="s">
        <v>12</v>
      </c>
      <c r="H2475" s="74" t="s">
        <v>13</v>
      </c>
      <c r="I2475" s="74" t="s">
        <v>14</v>
      </c>
      <c r="J2475" s="72" t="s">
        <v>15</v>
      </c>
      <c r="K2475" s="72" t="s">
        <v>297</v>
      </c>
      <c r="L2475" s="72" t="s">
        <v>16</v>
      </c>
      <c r="M2475" s="72" t="s">
        <v>6484</v>
      </c>
      <c r="N2475" s="72">
        <v>5</v>
      </c>
      <c r="O2475" s="72">
        <v>42</v>
      </c>
      <c r="P2475" s="72">
        <v>29</v>
      </c>
      <c r="Q2475" s="72" t="s">
        <v>5021</v>
      </c>
      <c r="R2475" s="72">
        <v>5.7080555555555561</v>
      </c>
      <c r="S2475" s="72">
        <v>77</v>
      </c>
      <c r="T2475" s="75">
        <v>15</v>
      </c>
      <c r="U2475" s="75">
        <v>57</v>
      </c>
      <c r="V2475" s="75" t="s">
        <v>5022</v>
      </c>
      <c r="W2475" s="75">
        <v>-77.265833333333333</v>
      </c>
      <c r="X2475" s="76" t="s">
        <v>89</v>
      </c>
      <c r="Y2475" s="72" t="s">
        <v>6491</v>
      </c>
      <c r="Z2475" s="74" t="s">
        <v>18</v>
      </c>
      <c r="AA2475" s="70"/>
      <c r="AB2475" s="70"/>
    </row>
    <row r="2476" spans="1:28" ht="20.100000000000001" customHeight="1">
      <c r="A2476" s="72" t="s">
        <v>11</v>
      </c>
      <c r="B2476" s="72" t="s">
        <v>5599</v>
      </c>
      <c r="C2476" s="75">
        <f t="shared" si="38"/>
        <v>23085080</v>
      </c>
      <c r="D2476" s="75" t="e">
        <f>MATCH(C2476,estadored!$B$26:$B$322,0)</f>
        <v>#N/A</v>
      </c>
      <c r="E2476" s="73" t="s">
        <v>5600</v>
      </c>
      <c r="F2476" s="74" t="s">
        <v>5019</v>
      </c>
      <c r="G2476" s="74" t="s">
        <v>12</v>
      </c>
      <c r="H2476" s="74" t="s">
        <v>64</v>
      </c>
      <c r="I2476" s="74" t="s">
        <v>14</v>
      </c>
      <c r="J2476" s="72" t="s">
        <v>15</v>
      </c>
      <c r="K2476" s="72" t="s">
        <v>5601</v>
      </c>
      <c r="L2476" s="72" t="s">
        <v>27</v>
      </c>
      <c r="M2476" s="72" t="s">
        <v>5550</v>
      </c>
      <c r="N2476" s="72">
        <v>6</v>
      </c>
      <c r="O2476" s="72">
        <v>29</v>
      </c>
      <c r="P2476" s="72">
        <v>0.9</v>
      </c>
      <c r="Q2476" s="72" t="s">
        <v>5021</v>
      </c>
      <c r="R2476" s="72">
        <v>6.4835833333333337</v>
      </c>
      <c r="S2476" s="72">
        <v>74</v>
      </c>
      <c r="T2476" s="75">
        <v>50</v>
      </c>
      <c r="U2476" s="75">
        <v>12.1</v>
      </c>
      <c r="V2476" s="75" t="s">
        <v>5022</v>
      </c>
      <c r="W2476" s="75">
        <v>-74.836694444444433</v>
      </c>
      <c r="X2476" s="76" t="s">
        <v>5602</v>
      </c>
      <c r="Y2476" s="72" t="s">
        <v>149</v>
      </c>
      <c r="Z2476" s="74" t="s">
        <v>18</v>
      </c>
      <c r="AA2476" s="70"/>
      <c r="AB2476" s="70"/>
    </row>
    <row r="2477" spans="1:28" ht="20.100000000000001" customHeight="1">
      <c r="A2477" s="72" t="s">
        <v>11</v>
      </c>
      <c r="B2477" s="72" t="s">
        <v>5238</v>
      </c>
      <c r="C2477" s="75">
        <f t="shared" si="38"/>
        <v>11115030</v>
      </c>
      <c r="D2477" s="75" t="e">
        <f>MATCH(C2477,estadored!$B$26:$B$322,0)</f>
        <v>#N/A</v>
      </c>
      <c r="E2477" s="73" t="s">
        <v>5239</v>
      </c>
      <c r="F2477" s="74" t="s">
        <v>5019</v>
      </c>
      <c r="G2477" s="74" t="s">
        <v>12</v>
      </c>
      <c r="H2477" s="74" t="s">
        <v>26</v>
      </c>
      <c r="I2477" s="74" t="s">
        <v>24</v>
      </c>
      <c r="J2477" s="72" t="s">
        <v>15</v>
      </c>
      <c r="K2477" s="72" t="s">
        <v>68</v>
      </c>
      <c r="L2477" s="72" t="s">
        <v>27</v>
      </c>
      <c r="M2477" s="72" t="s">
        <v>5206</v>
      </c>
      <c r="N2477" s="72">
        <v>6</v>
      </c>
      <c r="O2477" s="72">
        <v>49</v>
      </c>
      <c r="P2477" s="72">
        <v>0</v>
      </c>
      <c r="Q2477" s="72" t="s">
        <v>5021</v>
      </c>
      <c r="R2477" s="72">
        <v>6.8166666666666664</v>
      </c>
      <c r="S2477" s="72">
        <v>76</v>
      </c>
      <c r="T2477" s="75">
        <v>15</v>
      </c>
      <c r="U2477" s="75">
        <v>0</v>
      </c>
      <c r="V2477" s="75" t="s">
        <v>5022</v>
      </c>
      <c r="W2477" s="75">
        <v>-76.25</v>
      </c>
      <c r="X2477" s="76" t="s">
        <v>73</v>
      </c>
      <c r="Y2477" s="72" t="s">
        <v>28</v>
      </c>
      <c r="Z2477" s="74" t="s">
        <v>5240</v>
      </c>
      <c r="AA2477" s="70"/>
      <c r="AB2477" s="70"/>
    </row>
    <row r="2478" spans="1:28" ht="20.100000000000001" customHeight="1">
      <c r="A2478" s="72" t="s">
        <v>493</v>
      </c>
      <c r="B2478" s="72" t="s">
        <v>8257</v>
      </c>
      <c r="C2478" s="75">
        <f t="shared" si="38"/>
        <v>35015010</v>
      </c>
      <c r="D2478" s="75" t="e">
        <f>MATCH(C2478,estadored!$B$26:$B$322,0)</f>
        <v>#N/A</v>
      </c>
      <c r="E2478" s="73" t="s">
        <v>8258</v>
      </c>
      <c r="F2478" s="74" t="s">
        <v>5019</v>
      </c>
      <c r="G2478" s="74" t="s">
        <v>12</v>
      </c>
      <c r="H2478" s="74" t="s">
        <v>26</v>
      </c>
      <c r="I2478" s="74" t="s">
        <v>24</v>
      </c>
      <c r="J2478" s="72" t="s">
        <v>15</v>
      </c>
      <c r="K2478" s="72" t="s">
        <v>8236</v>
      </c>
      <c r="L2478" s="72" t="s">
        <v>501</v>
      </c>
      <c r="M2478" s="72" t="s">
        <v>8237</v>
      </c>
      <c r="N2478" s="72">
        <v>3</v>
      </c>
      <c r="O2478" s="72">
        <v>48</v>
      </c>
      <c r="P2478" s="72">
        <v>0</v>
      </c>
      <c r="Q2478" s="72" t="s">
        <v>5021</v>
      </c>
      <c r="R2478" s="72">
        <v>3.8</v>
      </c>
      <c r="S2478" s="72">
        <v>73</v>
      </c>
      <c r="T2478" s="75">
        <v>26</v>
      </c>
      <c r="U2478" s="75">
        <v>0</v>
      </c>
      <c r="V2478" s="75" t="s">
        <v>5022</v>
      </c>
      <c r="W2478" s="75">
        <v>-73.433333333333337</v>
      </c>
      <c r="X2478" s="76" t="s">
        <v>4995</v>
      </c>
      <c r="Y2478" s="72" t="s">
        <v>7054</v>
      </c>
      <c r="Z2478" s="74" t="s">
        <v>5172</v>
      </c>
      <c r="AA2478" s="70"/>
      <c r="AB2478" s="70"/>
    </row>
    <row r="2479" spans="1:28" ht="20.100000000000001" customHeight="1">
      <c r="A2479" s="72" t="s">
        <v>1137</v>
      </c>
      <c r="B2479" s="72" t="s">
        <v>14217</v>
      </c>
      <c r="C2479" s="75">
        <f t="shared" si="38"/>
        <v>26100300</v>
      </c>
      <c r="D2479" s="75" t="e">
        <f>MATCH(C2479,estadored!$B$26:$B$322,0)</f>
        <v>#N/A</v>
      </c>
      <c r="E2479" s="73" t="s">
        <v>14218</v>
      </c>
      <c r="F2479" s="74" t="s">
        <v>5019</v>
      </c>
      <c r="G2479" s="74" t="s">
        <v>12</v>
      </c>
      <c r="H2479" s="74" t="s">
        <v>13</v>
      </c>
      <c r="I2479" s="74" t="s">
        <v>14</v>
      </c>
      <c r="J2479" s="72" t="s">
        <v>15</v>
      </c>
      <c r="K2479" s="72" t="s">
        <v>174</v>
      </c>
      <c r="L2479" s="72" t="s">
        <v>1146</v>
      </c>
      <c r="M2479" s="72" t="s">
        <v>14219</v>
      </c>
      <c r="N2479" s="72">
        <v>4</v>
      </c>
      <c r="O2479" s="72">
        <v>35</v>
      </c>
      <c r="P2479" s="72">
        <v>19</v>
      </c>
      <c r="Q2479" s="72" t="s">
        <v>5021</v>
      </c>
      <c r="R2479" s="72">
        <v>4.5886111111111108</v>
      </c>
      <c r="S2479" s="72">
        <v>75</v>
      </c>
      <c r="T2479" s="75">
        <v>57</v>
      </c>
      <c r="U2479" s="75">
        <v>57</v>
      </c>
      <c r="V2479" s="75" t="s">
        <v>5022</v>
      </c>
      <c r="W2479" s="75">
        <v>-75.965833333333336</v>
      </c>
      <c r="X2479" s="76" t="s">
        <v>14220</v>
      </c>
      <c r="Y2479" s="72" t="s">
        <v>402</v>
      </c>
      <c r="Z2479" s="74" t="s">
        <v>18</v>
      </c>
      <c r="AA2479" s="70"/>
      <c r="AB2479" s="70"/>
    </row>
    <row r="2480" spans="1:28" ht="20.100000000000001" customHeight="1">
      <c r="A2480" s="72" t="s">
        <v>892</v>
      </c>
      <c r="B2480" s="72" t="s">
        <v>12118</v>
      </c>
      <c r="C2480" s="75">
        <f t="shared" si="38"/>
        <v>52045010</v>
      </c>
      <c r="D2480" s="75" t="e">
        <f>MATCH(C2480,estadored!$B$26:$B$322,0)</f>
        <v>#N/A</v>
      </c>
      <c r="E2480" s="73" t="s">
        <v>12119</v>
      </c>
      <c r="F2480" s="74" t="s">
        <v>5019</v>
      </c>
      <c r="G2480" s="74" t="s">
        <v>12</v>
      </c>
      <c r="H2480" s="74" t="s">
        <v>57</v>
      </c>
      <c r="I2480" s="74" t="s">
        <v>14</v>
      </c>
      <c r="J2480" s="72" t="s">
        <v>15</v>
      </c>
      <c r="K2480" s="72" t="s">
        <v>909</v>
      </c>
      <c r="L2480" s="72" t="s">
        <v>908</v>
      </c>
      <c r="M2480" s="72" t="s">
        <v>909</v>
      </c>
      <c r="N2480" s="72">
        <v>1</v>
      </c>
      <c r="O2480" s="72">
        <v>11</v>
      </c>
      <c r="P2480" s="72">
        <v>53.6</v>
      </c>
      <c r="Q2480" s="72" t="s">
        <v>5021</v>
      </c>
      <c r="R2480" s="72">
        <v>1.1982222222222223</v>
      </c>
      <c r="S2480" s="72">
        <v>77</v>
      </c>
      <c r="T2480" s="75">
        <v>18</v>
      </c>
      <c r="U2480" s="75">
        <v>11.1</v>
      </c>
      <c r="V2480" s="75" t="s">
        <v>5022</v>
      </c>
      <c r="W2480" s="75">
        <v>-77.303083333333333</v>
      </c>
      <c r="X2480" s="76" t="s">
        <v>12120</v>
      </c>
      <c r="Y2480" s="72" t="s">
        <v>12121</v>
      </c>
      <c r="Z2480" s="74" t="s">
        <v>18</v>
      </c>
      <c r="AA2480" s="70"/>
      <c r="AB2480" s="70"/>
    </row>
    <row r="2481" spans="1:28" ht="20.100000000000001" customHeight="1">
      <c r="A2481" s="72" t="s">
        <v>1371</v>
      </c>
      <c r="B2481" s="72" t="s">
        <v>15871</v>
      </c>
      <c r="C2481" s="75">
        <f t="shared" si="38"/>
        <v>21205230</v>
      </c>
      <c r="D2481" s="75" t="e">
        <f>MATCH(C2481,estadored!$B$26:$B$322,0)</f>
        <v>#N/A</v>
      </c>
      <c r="E2481" s="73" t="s">
        <v>15872</v>
      </c>
      <c r="F2481" s="74" t="s">
        <v>5019</v>
      </c>
      <c r="G2481" s="74" t="s">
        <v>12</v>
      </c>
      <c r="H2481" s="74" t="s">
        <v>64</v>
      </c>
      <c r="I2481" s="74" t="s">
        <v>24</v>
      </c>
      <c r="J2481" s="72" t="s">
        <v>15</v>
      </c>
      <c r="K2481" s="72" t="s">
        <v>1322</v>
      </c>
      <c r="L2481" s="72" t="s">
        <v>1376</v>
      </c>
      <c r="M2481" s="72" t="s">
        <v>1376</v>
      </c>
      <c r="N2481" s="72">
        <v>4</v>
      </c>
      <c r="O2481" s="72">
        <v>38</v>
      </c>
      <c r="P2481" s="72">
        <v>0</v>
      </c>
      <c r="Q2481" s="72" t="s">
        <v>5021</v>
      </c>
      <c r="R2481" s="72">
        <v>4.6333333333333329</v>
      </c>
      <c r="S2481" s="72">
        <v>74</v>
      </c>
      <c r="T2481" s="75">
        <v>6</v>
      </c>
      <c r="U2481" s="75">
        <v>0</v>
      </c>
      <c r="V2481" s="75" t="s">
        <v>5022</v>
      </c>
      <c r="W2481" s="75">
        <v>-74.099999999999994</v>
      </c>
      <c r="X2481" s="76" t="s">
        <v>1403</v>
      </c>
      <c r="Y2481" s="72" t="s">
        <v>7002</v>
      </c>
      <c r="Z2481" s="74" t="s">
        <v>593</v>
      </c>
      <c r="AA2481" s="70"/>
      <c r="AB2481" s="70"/>
    </row>
    <row r="2482" spans="1:28" ht="20.100000000000001" customHeight="1">
      <c r="A2482" s="72" t="s">
        <v>1031</v>
      </c>
      <c r="B2482" s="72" t="s">
        <v>12700</v>
      </c>
      <c r="C2482" s="75">
        <f t="shared" si="38"/>
        <v>16050050</v>
      </c>
      <c r="D2482" s="75" t="e">
        <f>MATCH(C2482,estadored!$B$26:$B$322,0)</f>
        <v>#N/A</v>
      </c>
      <c r="E2482" s="73" t="s">
        <v>12701</v>
      </c>
      <c r="F2482" s="74" t="s">
        <v>5019</v>
      </c>
      <c r="G2482" s="74" t="s">
        <v>12</v>
      </c>
      <c r="H2482" s="74" t="s">
        <v>13</v>
      </c>
      <c r="I2482" s="74" t="s">
        <v>24</v>
      </c>
      <c r="J2482" s="72" t="s">
        <v>15</v>
      </c>
      <c r="K2482" s="72" t="s">
        <v>1062</v>
      </c>
      <c r="L2482" s="72" t="s">
        <v>492</v>
      </c>
      <c r="M2482" s="72" t="s">
        <v>1063</v>
      </c>
      <c r="N2482" s="72">
        <v>8</v>
      </c>
      <c r="O2482" s="72">
        <v>14</v>
      </c>
      <c r="P2482" s="72">
        <v>0</v>
      </c>
      <c r="Q2482" s="72" t="s">
        <v>5021</v>
      </c>
      <c r="R2482" s="72">
        <v>8.2333333333333325</v>
      </c>
      <c r="S2482" s="72">
        <v>73</v>
      </c>
      <c r="T2482" s="75">
        <v>22</v>
      </c>
      <c r="U2482" s="75">
        <v>0</v>
      </c>
      <c r="V2482" s="75" t="s">
        <v>5022</v>
      </c>
      <c r="W2482" s="75">
        <v>-73.36666666666666</v>
      </c>
      <c r="X2482" s="76" t="s">
        <v>1064</v>
      </c>
      <c r="Y2482" s="72" t="s">
        <v>6761</v>
      </c>
      <c r="Z2482" s="74" t="s">
        <v>7008</v>
      </c>
      <c r="AA2482" s="70"/>
      <c r="AB2482" s="70"/>
    </row>
    <row r="2483" spans="1:28" ht="20.100000000000001" customHeight="1">
      <c r="A2483" s="72" t="s">
        <v>11</v>
      </c>
      <c r="B2483" s="72" t="s">
        <v>5046</v>
      </c>
      <c r="C2483" s="75">
        <f t="shared" si="38"/>
        <v>11027020</v>
      </c>
      <c r="D2483" s="75" t="e">
        <f>MATCH(C2483,estadored!$B$26:$B$322,0)</f>
        <v>#N/A</v>
      </c>
      <c r="E2483" s="73" t="s">
        <v>5047</v>
      </c>
      <c r="F2483" s="74" t="s">
        <v>5019</v>
      </c>
      <c r="G2483" s="74" t="s">
        <v>19</v>
      </c>
      <c r="H2483" s="74" t="s">
        <v>20</v>
      </c>
      <c r="I2483" s="74" t="s">
        <v>24</v>
      </c>
      <c r="J2483" s="72" t="s">
        <v>15</v>
      </c>
      <c r="K2483" s="72" t="s">
        <v>23</v>
      </c>
      <c r="L2483" s="72" t="s">
        <v>16</v>
      </c>
      <c r="M2483" s="72" t="s">
        <v>5028</v>
      </c>
      <c r="N2483" s="72">
        <v>5</v>
      </c>
      <c r="O2483" s="72">
        <v>51</v>
      </c>
      <c r="P2483" s="72">
        <v>0</v>
      </c>
      <c r="Q2483" s="72" t="s">
        <v>5021</v>
      </c>
      <c r="R2483" s="72">
        <v>5.85</v>
      </c>
      <c r="S2483" s="72">
        <v>76</v>
      </c>
      <c r="T2483" s="75">
        <v>15</v>
      </c>
      <c r="U2483" s="75">
        <v>0</v>
      </c>
      <c r="V2483" s="75" t="s">
        <v>5022</v>
      </c>
      <c r="W2483" s="75">
        <v>-76.25</v>
      </c>
      <c r="X2483" s="76" t="s">
        <v>5048</v>
      </c>
      <c r="Y2483" s="72" t="s">
        <v>5049</v>
      </c>
      <c r="Z2483" s="74" t="s">
        <v>5050</v>
      </c>
      <c r="AA2483" s="70"/>
      <c r="AB2483" s="70"/>
    </row>
    <row r="2484" spans="1:28" ht="20.100000000000001" customHeight="1">
      <c r="A2484" s="72" t="s">
        <v>11</v>
      </c>
      <c r="B2484" s="72" t="s">
        <v>6131</v>
      </c>
      <c r="C2484" s="75">
        <f t="shared" si="38"/>
        <v>26230220</v>
      </c>
      <c r="D2484" s="75" t="e">
        <f>MATCH(C2484,estadored!$B$26:$B$322,0)</f>
        <v>#N/A</v>
      </c>
      <c r="E2484" s="73" t="s">
        <v>6132</v>
      </c>
      <c r="F2484" s="74" t="s">
        <v>5019</v>
      </c>
      <c r="G2484" s="74" t="s">
        <v>12</v>
      </c>
      <c r="H2484" s="74" t="s">
        <v>13</v>
      </c>
      <c r="I2484" s="74" t="s">
        <v>14</v>
      </c>
      <c r="J2484" s="72" t="s">
        <v>15</v>
      </c>
      <c r="K2484" s="72" t="s">
        <v>4710</v>
      </c>
      <c r="L2484" s="72" t="s">
        <v>27</v>
      </c>
      <c r="M2484" s="72" t="s">
        <v>240</v>
      </c>
      <c r="N2484" s="72">
        <v>6</v>
      </c>
      <c r="O2484" s="72">
        <v>46</v>
      </c>
      <c r="P2484" s="72">
        <v>45.8</v>
      </c>
      <c r="Q2484" s="72" t="s">
        <v>5021</v>
      </c>
      <c r="R2484" s="72">
        <v>6.7793888888888887</v>
      </c>
      <c r="S2484" s="72">
        <v>75</v>
      </c>
      <c r="T2484" s="75">
        <v>38</v>
      </c>
      <c r="U2484" s="75">
        <v>18.899999999999999</v>
      </c>
      <c r="V2484" s="75" t="s">
        <v>5022</v>
      </c>
      <c r="W2484" s="75">
        <v>-75.638583333333344</v>
      </c>
      <c r="X2484" s="76" t="s">
        <v>32</v>
      </c>
      <c r="Y2484" s="72" t="s">
        <v>5448</v>
      </c>
      <c r="Z2484" s="74" t="s">
        <v>18</v>
      </c>
      <c r="AA2484" s="70"/>
      <c r="AB2484" s="70"/>
    </row>
    <row r="2485" spans="1:28" ht="20.100000000000001" customHeight="1">
      <c r="A2485" s="72" t="s">
        <v>1031</v>
      </c>
      <c r="B2485" s="72" t="s">
        <v>13388</v>
      </c>
      <c r="C2485" s="75">
        <f t="shared" si="38"/>
        <v>24010240</v>
      </c>
      <c r="D2485" s="75" t="e">
        <f>MATCH(C2485,estadored!$B$26:$B$322,0)</f>
        <v>#N/A</v>
      </c>
      <c r="E2485" s="73" t="s">
        <v>13389</v>
      </c>
      <c r="F2485" s="74" t="s">
        <v>5019</v>
      </c>
      <c r="G2485" s="74" t="s">
        <v>12</v>
      </c>
      <c r="H2485" s="74" t="s">
        <v>13</v>
      </c>
      <c r="I2485" s="74" t="s">
        <v>14</v>
      </c>
      <c r="J2485" s="72" t="s">
        <v>15</v>
      </c>
      <c r="K2485" s="72" t="s">
        <v>13390</v>
      </c>
      <c r="L2485" s="72" t="s">
        <v>767</v>
      </c>
      <c r="M2485" s="72" t="s">
        <v>13391</v>
      </c>
      <c r="N2485" s="72">
        <v>6</v>
      </c>
      <c r="O2485" s="72">
        <v>15</v>
      </c>
      <c r="P2485" s="72">
        <v>45</v>
      </c>
      <c r="Q2485" s="72" t="s">
        <v>5021</v>
      </c>
      <c r="R2485" s="72">
        <v>6.2625000000000002</v>
      </c>
      <c r="S2485" s="72">
        <v>73</v>
      </c>
      <c r="T2485" s="75">
        <v>18</v>
      </c>
      <c r="U2485" s="75">
        <v>12</v>
      </c>
      <c r="V2485" s="75" t="s">
        <v>5022</v>
      </c>
      <c r="W2485" s="75">
        <v>-73.303333333333327</v>
      </c>
      <c r="X2485" s="76" t="s">
        <v>73</v>
      </c>
      <c r="Y2485" s="72" t="s">
        <v>7522</v>
      </c>
      <c r="Z2485" s="74" t="s">
        <v>18</v>
      </c>
      <c r="AA2485" s="70"/>
      <c r="AB2485" s="70"/>
    </row>
    <row r="2486" spans="1:28" ht="20.100000000000001" customHeight="1">
      <c r="A2486" s="72" t="s">
        <v>1031</v>
      </c>
      <c r="B2486" s="72" t="s">
        <v>13441</v>
      </c>
      <c r="C2486" s="75">
        <f t="shared" si="38"/>
        <v>24017520</v>
      </c>
      <c r="D2486" s="75" t="e">
        <f>MATCH(C2486,estadored!$B$26:$B$322,0)</f>
        <v>#N/A</v>
      </c>
      <c r="E2486" s="73" t="s">
        <v>13442</v>
      </c>
      <c r="F2486" s="74" t="s">
        <v>5019</v>
      </c>
      <c r="G2486" s="74" t="s">
        <v>19</v>
      </c>
      <c r="H2486" s="74" t="s">
        <v>20</v>
      </c>
      <c r="I2486" s="74" t="s">
        <v>24</v>
      </c>
      <c r="J2486" s="72" t="s">
        <v>15</v>
      </c>
      <c r="K2486" s="72" t="s">
        <v>13390</v>
      </c>
      <c r="L2486" s="72" t="s">
        <v>767</v>
      </c>
      <c r="M2486" s="72" t="s">
        <v>13391</v>
      </c>
      <c r="N2486" s="72">
        <v>6</v>
      </c>
      <c r="O2486" s="72">
        <v>15</v>
      </c>
      <c r="P2486" s="72">
        <v>0</v>
      </c>
      <c r="Q2486" s="72" t="s">
        <v>5021</v>
      </c>
      <c r="R2486" s="72">
        <v>6.25</v>
      </c>
      <c r="S2486" s="72">
        <v>73</v>
      </c>
      <c r="T2486" s="75">
        <v>20</v>
      </c>
      <c r="U2486" s="75">
        <v>0</v>
      </c>
      <c r="V2486" s="75" t="s">
        <v>5022</v>
      </c>
      <c r="W2486" s="75">
        <v>-73.333333333333329</v>
      </c>
      <c r="X2486" s="76" t="s">
        <v>73</v>
      </c>
      <c r="Y2486" s="72" t="s">
        <v>10882</v>
      </c>
      <c r="Z2486" s="74" t="s">
        <v>8232</v>
      </c>
      <c r="AA2486" s="70"/>
      <c r="AB2486" s="70"/>
    </row>
    <row r="2487" spans="1:28" ht="20.100000000000001" customHeight="1">
      <c r="A2487" s="72" t="s">
        <v>493</v>
      </c>
      <c r="B2487" s="72" t="s">
        <v>8342</v>
      </c>
      <c r="C2487" s="75">
        <f t="shared" si="38"/>
        <v>35030050</v>
      </c>
      <c r="D2487" s="75" t="e">
        <f>MATCH(C2487,estadored!$B$26:$B$322,0)</f>
        <v>#N/A</v>
      </c>
      <c r="E2487" s="73" t="s">
        <v>8343</v>
      </c>
      <c r="F2487" s="74" t="s">
        <v>5019</v>
      </c>
      <c r="G2487" s="74" t="s">
        <v>12</v>
      </c>
      <c r="H2487" s="74" t="s">
        <v>13</v>
      </c>
      <c r="I2487" s="74" t="s">
        <v>14</v>
      </c>
      <c r="J2487" s="72" t="s">
        <v>15</v>
      </c>
      <c r="K2487" s="72" t="s">
        <v>8344</v>
      </c>
      <c r="L2487" s="72" t="s">
        <v>501</v>
      </c>
      <c r="M2487" s="72" t="s">
        <v>525</v>
      </c>
      <c r="N2487" s="72">
        <v>4</v>
      </c>
      <c r="O2487" s="72">
        <v>5</v>
      </c>
      <c r="P2487" s="72">
        <v>28.1</v>
      </c>
      <c r="Q2487" s="72" t="s">
        <v>5021</v>
      </c>
      <c r="R2487" s="72">
        <v>4.0911388888888887</v>
      </c>
      <c r="S2487" s="72">
        <v>73</v>
      </c>
      <c r="T2487" s="75">
        <v>26</v>
      </c>
      <c r="U2487" s="75">
        <v>55.6</v>
      </c>
      <c r="V2487" s="75" t="s">
        <v>5022</v>
      </c>
      <c r="W2487" s="75">
        <v>-73.448777777777778</v>
      </c>
      <c r="X2487" s="76" t="s">
        <v>75</v>
      </c>
      <c r="Y2487" s="72" t="s">
        <v>5891</v>
      </c>
      <c r="Z2487" s="74" t="s">
        <v>18</v>
      </c>
      <c r="AA2487" s="70"/>
      <c r="AB2487" s="70"/>
    </row>
    <row r="2488" spans="1:28" ht="20.100000000000001" customHeight="1">
      <c r="A2488" s="72" t="s">
        <v>11</v>
      </c>
      <c r="B2488" s="72" t="s">
        <v>6099</v>
      </c>
      <c r="C2488" s="75">
        <f t="shared" si="38"/>
        <v>26230010</v>
      </c>
      <c r="D2488" s="75" t="e">
        <f>MATCH(C2488,estadored!$B$26:$B$322,0)</f>
        <v>#N/A</v>
      </c>
      <c r="E2488" s="73" t="s">
        <v>6100</v>
      </c>
      <c r="F2488" s="74" t="s">
        <v>5019</v>
      </c>
      <c r="G2488" s="74" t="s">
        <v>12</v>
      </c>
      <c r="H2488" s="74" t="s">
        <v>13</v>
      </c>
      <c r="I2488" s="74" t="s">
        <v>14</v>
      </c>
      <c r="J2488" s="72" t="s">
        <v>15</v>
      </c>
      <c r="K2488" s="72" t="s">
        <v>174</v>
      </c>
      <c r="L2488" s="72" t="s">
        <v>27</v>
      </c>
      <c r="M2488" s="72" t="s">
        <v>6101</v>
      </c>
      <c r="N2488" s="72">
        <v>6</v>
      </c>
      <c r="O2488" s="72">
        <v>37</v>
      </c>
      <c r="P2488" s="72">
        <v>43.4</v>
      </c>
      <c r="Q2488" s="72" t="s">
        <v>5021</v>
      </c>
      <c r="R2488" s="72">
        <v>6.6287222222222226</v>
      </c>
      <c r="S2488" s="72">
        <v>75</v>
      </c>
      <c r="T2488" s="75">
        <v>48</v>
      </c>
      <c r="U2488" s="75">
        <v>39.200000000000003</v>
      </c>
      <c r="V2488" s="75" t="s">
        <v>5022</v>
      </c>
      <c r="W2488" s="75">
        <v>-75.810888888888883</v>
      </c>
      <c r="X2488" s="76" t="s">
        <v>236</v>
      </c>
      <c r="Y2488" s="72" t="s">
        <v>5149</v>
      </c>
      <c r="Z2488" s="74" t="s">
        <v>18</v>
      </c>
      <c r="AA2488" s="70"/>
      <c r="AB2488" s="70"/>
    </row>
    <row r="2489" spans="1:28" ht="20.100000000000001" customHeight="1">
      <c r="A2489" s="72" t="s">
        <v>11</v>
      </c>
      <c r="B2489" s="72" t="s">
        <v>6160</v>
      </c>
      <c r="C2489" s="75">
        <f t="shared" si="38"/>
        <v>26237100</v>
      </c>
      <c r="D2489" s="75" t="e">
        <f>MATCH(C2489,estadored!$B$26:$B$322,0)</f>
        <v>#N/A</v>
      </c>
      <c r="E2489" s="73" t="s">
        <v>6161</v>
      </c>
      <c r="F2489" s="74" t="s">
        <v>5019</v>
      </c>
      <c r="G2489" s="74" t="s">
        <v>19</v>
      </c>
      <c r="H2489" s="74" t="s">
        <v>31</v>
      </c>
      <c r="I2489" s="74" t="s">
        <v>14</v>
      </c>
      <c r="J2489" s="72" t="s">
        <v>15</v>
      </c>
      <c r="K2489" s="72" t="s">
        <v>174</v>
      </c>
      <c r="L2489" s="72" t="s">
        <v>27</v>
      </c>
      <c r="M2489" s="72" t="s">
        <v>6101</v>
      </c>
      <c r="N2489" s="72">
        <v>6</v>
      </c>
      <c r="O2489" s="72">
        <v>38</v>
      </c>
      <c r="P2489" s="72">
        <v>41.8</v>
      </c>
      <c r="Q2489" s="72" t="s">
        <v>5021</v>
      </c>
      <c r="R2489" s="72">
        <v>6.6449444444444437</v>
      </c>
      <c r="S2489" s="72">
        <v>75</v>
      </c>
      <c r="T2489" s="75">
        <v>49</v>
      </c>
      <c r="U2489" s="75">
        <v>34.200000000000003</v>
      </c>
      <c r="V2489" s="75" t="s">
        <v>5022</v>
      </c>
      <c r="W2489" s="75">
        <v>-75.826166666666666</v>
      </c>
      <c r="X2489" s="76" t="s">
        <v>6162</v>
      </c>
      <c r="Y2489" s="72" t="s">
        <v>249</v>
      </c>
      <c r="Z2489" s="74" t="s">
        <v>18</v>
      </c>
      <c r="AA2489" s="70"/>
      <c r="AB2489" s="70"/>
    </row>
    <row r="2490" spans="1:28" ht="20.100000000000001" customHeight="1">
      <c r="A2490" s="72" t="s">
        <v>11</v>
      </c>
      <c r="B2490" s="72" t="s">
        <v>6353</v>
      </c>
      <c r="C2490" s="75">
        <f t="shared" si="38"/>
        <v>27015330</v>
      </c>
      <c r="D2490" s="75">
        <f>MATCH(C2490,estadored!$B$26:$B$322,0)</f>
        <v>140</v>
      </c>
      <c r="E2490" s="73" t="s">
        <v>281</v>
      </c>
      <c r="F2490" s="74" t="s">
        <v>38</v>
      </c>
      <c r="G2490" s="74" t="s">
        <v>12</v>
      </c>
      <c r="H2490" s="74" t="s">
        <v>43</v>
      </c>
      <c r="I2490" s="74" t="s">
        <v>14</v>
      </c>
      <c r="J2490" s="72" t="s">
        <v>15</v>
      </c>
      <c r="K2490" s="72" t="s">
        <v>18</v>
      </c>
      <c r="L2490" s="72" t="s">
        <v>27</v>
      </c>
      <c r="M2490" s="72" t="s">
        <v>221</v>
      </c>
      <c r="N2490" s="72">
        <v>6</v>
      </c>
      <c r="O2490" s="72">
        <v>13</v>
      </c>
      <c r="P2490" s="72">
        <v>14.2</v>
      </c>
      <c r="Q2490" s="72" t="s">
        <v>5021</v>
      </c>
      <c r="R2490" s="72">
        <v>6.2206111111111113</v>
      </c>
      <c r="S2490" s="72">
        <v>75</v>
      </c>
      <c r="T2490" s="75">
        <v>35</v>
      </c>
      <c r="U2490" s="75">
        <v>20.329999999999998</v>
      </c>
      <c r="V2490" s="75" t="s">
        <v>5105</v>
      </c>
      <c r="W2490" s="75">
        <v>-75.588980555555551</v>
      </c>
      <c r="X2490" s="76" t="s">
        <v>282</v>
      </c>
      <c r="Y2490" s="72" t="s">
        <v>283</v>
      </c>
      <c r="Z2490" s="74" t="s">
        <v>18</v>
      </c>
      <c r="AA2490" s="70"/>
      <c r="AB2490" s="70"/>
    </row>
    <row r="2491" spans="1:28" ht="20.100000000000001" customHeight="1">
      <c r="A2491" s="72" t="s">
        <v>1299</v>
      </c>
      <c r="B2491" s="72" t="s">
        <v>15496</v>
      </c>
      <c r="C2491" s="75">
        <f t="shared" si="38"/>
        <v>22060090</v>
      </c>
      <c r="D2491" s="75" t="e">
        <f>MATCH(C2491,estadored!$B$26:$B$322,0)</f>
        <v>#N/A</v>
      </c>
      <c r="E2491" s="73" t="s">
        <v>15497</v>
      </c>
      <c r="F2491" s="74" t="s">
        <v>5019</v>
      </c>
      <c r="G2491" s="74" t="s">
        <v>12</v>
      </c>
      <c r="H2491" s="74" t="s">
        <v>13</v>
      </c>
      <c r="I2491" s="74" t="s">
        <v>14</v>
      </c>
      <c r="J2491" s="72" t="s">
        <v>15</v>
      </c>
      <c r="K2491" s="72" t="s">
        <v>15487</v>
      </c>
      <c r="L2491" s="72" t="s">
        <v>637</v>
      </c>
      <c r="M2491" s="72" t="s">
        <v>1352</v>
      </c>
      <c r="N2491" s="72">
        <v>3</v>
      </c>
      <c r="O2491" s="72">
        <v>48</v>
      </c>
      <c r="P2491" s="72">
        <v>55.5</v>
      </c>
      <c r="Q2491" s="72" t="s">
        <v>5021</v>
      </c>
      <c r="R2491" s="72">
        <v>3.8154166666666667</v>
      </c>
      <c r="S2491" s="72">
        <v>75</v>
      </c>
      <c r="T2491" s="75">
        <v>19</v>
      </c>
      <c r="U2491" s="75">
        <v>48.2</v>
      </c>
      <c r="V2491" s="75" t="s">
        <v>5022</v>
      </c>
      <c r="W2491" s="75">
        <v>-75.330055555555546</v>
      </c>
      <c r="X2491" s="76" t="s">
        <v>220</v>
      </c>
      <c r="Y2491" s="72" t="s">
        <v>28</v>
      </c>
      <c r="Z2491" s="74" t="s">
        <v>18</v>
      </c>
      <c r="AA2491" s="70"/>
      <c r="AB2491" s="70"/>
    </row>
    <row r="2492" spans="1:28" ht="20.100000000000001" customHeight="1">
      <c r="A2492" s="72" t="s">
        <v>1031</v>
      </c>
      <c r="B2492" s="72" t="s">
        <v>13397</v>
      </c>
      <c r="C2492" s="75">
        <f t="shared" si="38"/>
        <v>24010650</v>
      </c>
      <c r="D2492" s="75" t="e">
        <f>MATCH(C2492,estadored!$B$26:$B$322,0)</f>
        <v>#N/A</v>
      </c>
      <c r="E2492" s="73" t="s">
        <v>13398</v>
      </c>
      <c r="F2492" s="74" t="s">
        <v>5019</v>
      </c>
      <c r="G2492" s="74" t="s">
        <v>12</v>
      </c>
      <c r="H2492" s="74" t="s">
        <v>13</v>
      </c>
      <c r="I2492" s="74" t="s">
        <v>14</v>
      </c>
      <c r="J2492" s="72" t="s">
        <v>15</v>
      </c>
      <c r="K2492" s="72" t="s">
        <v>13399</v>
      </c>
      <c r="L2492" s="72" t="s">
        <v>767</v>
      </c>
      <c r="M2492" s="72" t="s">
        <v>13400</v>
      </c>
      <c r="N2492" s="72">
        <v>6</v>
      </c>
      <c r="O2492" s="72">
        <v>9</v>
      </c>
      <c r="P2492" s="72">
        <v>5</v>
      </c>
      <c r="Q2492" s="72" t="s">
        <v>5021</v>
      </c>
      <c r="R2492" s="72">
        <v>6.1513888888888895</v>
      </c>
      <c r="S2492" s="72">
        <v>73</v>
      </c>
      <c r="T2492" s="75">
        <v>20</v>
      </c>
      <c r="U2492" s="75">
        <v>30</v>
      </c>
      <c r="V2492" s="75" t="s">
        <v>5022</v>
      </c>
      <c r="W2492" s="75">
        <v>-73.341666666666669</v>
      </c>
      <c r="X2492" s="76" t="s">
        <v>13401</v>
      </c>
      <c r="Y2492" s="72" t="s">
        <v>72</v>
      </c>
      <c r="Z2492" s="74" t="s">
        <v>18</v>
      </c>
      <c r="AA2492" s="70"/>
      <c r="AB2492" s="70"/>
    </row>
    <row r="2493" spans="1:28" ht="20.100000000000001" customHeight="1">
      <c r="A2493" s="72" t="s">
        <v>674</v>
      </c>
      <c r="B2493" s="72" t="s">
        <v>9628</v>
      </c>
      <c r="C2493" s="75">
        <f t="shared" si="38"/>
        <v>15010170</v>
      </c>
      <c r="D2493" s="75" t="e">
        <f>MATCH(C2493,estadored!$B$26:$B$322,0)</f>
        <v>#N/A</v>
      </c>
      <c r="E2493" s="73" t="s">
        <v>9629</v>
      </c>
      <c r="F2493" s="74" t="s">
        <v>5019</v>
      </c>
      <c r="G2493" s="74" t="s">
        <v>12</v>
      </c>
      <c r="H2493" s="74" t="s">
        <v>13</v>
      </c>
      <c r="I2493" s="74" t="s">
        <v>24</v>
      </c>
      <c r="J2493" s="72" t="s">
        <v>15</v>
      </c>
      <c r="K2493" s="72" t="s">
        <v>9613</v>
      </c>
      <c r="L2493" s="72" t="s">
        <v>160</v>
      </c>
      <c r="M2493" s="72" t="s">
        <v>675</v>
      </c>
      <c r="N2493" s="72">
        <v>11</v>
      </c>
      <c r="O2493" s="72">
        <v>11</v>
      </c>
      <c r="P2493" s="72">
        <v>59</v>
      </c>
      <c r="Q2493" s="72" t="s">
        <v>5021</v>
      </c>
      <c r="R2493" s="72">
        <v>11.199722222222222</v>
      </c>
      <c r="S2493" s="72">
        <v>73</v>
      </c>
      <c r="T2493" s="75">
        <v>50</v>
      </c>
      <c r="U2493" s="75">
        <v>25</v>
      </c>
      <c r="V2493" s="75" t="s">
        <v>5022</v>
      </c>
      <c r="W2493" s="75">
        <v>-73.840277777777771</v>
      </c>
      <c r="X2493" s="76" t="s">
        <v>5048</v>
      </c>
      <c r="Y2493" s="72" t="s">
        <v>5512</v>
      </c>
      <c r="Z2493" s="74" t="s">
        <v>5967</v>
      </c>
      <c r="AA2493" s="70"/>
      <c r="AB2493" s="70"/>
    </row>
    <row r="2494" spans="1:28" ht="20.100000000000001" customHeight="1">
      <c r="A2494" s="72" t="s">
        <v>11</v>
      </c>
      <c r="B2494" s="72" t="s">
        <v>5183</v>
      </c>
      <c r="C2494" s="75">
        <f t="shared" si="38"/>
        <v>11090010</v>
      </c>
      <c r="D2494" s="75" t="e">
        <f>MATCH(C2494,estadored!$B$26:$B$322,0)</f>
        <v>#N/A</v>
      </c>
      <c r="E2494" s="73" t="s">
        <v>5184</v>
      </c>
      <c r="F2494" s="74" t="s">
        <v>5019</v>
      </c>
      <c r="G2494" s="74" t="s">
        <v>12</v>
      </c>
      <c r="H2494" s="74" t="s">
        <v>13</v>
      </c>
      <c r="I2494" s="74" t="s">
        <v>14</v>
      </c>
      <c r="J2494" s="72" t="s">
        <v>15</v>
      </c>
      <c r="K2494" s="72" t="s">
        <v>5185</v>
      </c>
      <c r="L2494" s="72" t="s">
        <v>16</v>
      </c>
      <c r="M2494" s="72" t="s">
        <v>5162</v>
      </c>
      <c r="N2494" s="72">
        <v>6</v>
      </c>
      <c r="O2494" s="72">
        <v>48</v>
      </c>
      <c r="P2494" s="72">
        <v>45.1</v>
      </c>
      <c r="Q2494" s="72" t="s">
        <v>5021</v>
      </c>
      <c r="R2494" s="72">
        <v>6.8125277777777775</v>
      </c>
      <c r="S2494" s="72">
        <v>76</v>
      </c>
      <c r="T2494" s="75">
        <v>58</v>
      </c>
      <c r="U2494" s="75">
        <v>21.8</v>
      </c>
      <c r="V2494" s="75" t="s">
        <v>5022</v>
      </c>
      <c r="W2494" s="75">
        <v>-76.972722222222231</v>
      </c>
      <c r="X2494" s="76" t="s">
        <v>44</v>
      </c>
      <c r="Y2494" s="72" t="s">
        <v>5186</v>
      </c>
      <c r="Z2494" s="74" t="s">
        <v>18</v>
      </c>
      <c r="AA2494" s="70"/>
      <c r="AB2494" s="70"/>
    </row>
    <row r="2495" spans="1:28" ht="20.100000000000001" customHeight="1">
      <c r="A2495" s="72" t="s">
        <v>1137</v>
      </c>
      <c r="B2495" s="72" t="s">
        <v>14774</v>
      </c>
      <c r="C2495" s="75">
        <f t="shared" si="38"/>
        <v>54020060</v>
      </c>
      <c r="D2495" s="75" t="e">
        <f>MATCH(C2495,estadored!$B$26:$B$322,0)</f>
        <v>#N/A</v>
      </c>
      <c r="E2495" s="73" t="s">
        <v>14775</v>
      </c>
      <c r="F2495" s="74" t="s">
        <v>5019</v>
      </c>
      <c r="G2495" s="74" t="s">
        <v>12</v>
      </c>
      <c r="H2495" s="74" t="s">
        <v>13</v>
      </c>
      <c r="I2495" s="74" t="s">
        <v>14</v>
      </c>
      <c r="J2495" s="72" t="s">
        <v>15</v>
      </c>
      <c r="K2495" s="72" t="s">
        <v>14776</v>
      </c>
      <c r="L2495" s="72" t="s">
        <v>16</v>
      </c>
      <c r="M2495" s="72" t="s">
        <v>14776</v>
      </c>
      <c r="N2495" s="72">
        <v>5</v>
      </c>
      <c r="O2495" s="72">
        <v>3</v>
      </c>
      <c r="P2495" s="72">
        <v>19.11</v>
      </c>
      <c r="Q2495" s="72" t="s">
        <v>5021</v>
      </c>
      <c r="R2495" s="72">
        <v>5.0553083333333335</v>
      </c>
      <c r="S2495" s="72">
        <v>76</v>
      </c>
      <c r="T2495" s="75">
        <v>38</v>
      </c>
      <c r="U2495" s="75">
        <v>55</v>
      </c>
      <c r="V2495" s="75" t="s">
        <v>5022</v>
      </c>
      <c r="W2495" s="75">
        <v>-76.648611111111123</v>
      </c>
      <c r="X2495" s="76" t="s">
        <v>13017</v>
      </c>
      <c r="Y2495" s="72" t="s">
        <v>6556</v>
      </c>
      <c r="Z2495" s="74" t="s">
        <v>18</v>
      </c>
      <c r="AA2495" s="70"/>
      <c r="AB2495" s="70"/>
    </row>
    <row r="2496" spans="1:28" ht="20.100000000000001" customHeight="1">
      <c r="A2496" s="72" t="s">
        <v>564</v>
      </c>
      <c r="B2496" s="72" t="s">
        <v>8850</v>
      </c>
      <c r="C2496" s="75">
        <f t="shared" si="38"/>
        <v>21040030</v>
      </c>
      <c r="D2496" s="75" t="e">
        <f>MATCH(C2496,estadored!$B$26:$B$322,0)</f>
        <v>#N/A</v>
      </c>
      <c r="E2496" s="73" t="s">
        <v>8851</v>
      </c>
      <c r="F2496" s="74" t="s">
        <v>5019</v>
      </c>
      <c r="G2496" s="74" t="s">
        <v>12</v>
      </c>
      <c r="H2496" s="74" t="s">
        <v>13</v>
      </c>
      <c r="I2496" s="74" t="s">
        <v>14</v>
      </c>
      <c r="J2496" s="72" t="s">
        <v>15</v>
      </c>
      <c r="K2496" s="72" t="s">
        <v>160</v>
      </c>
      <c r="L2496" s="72" t="s">
        <v>566</v>
      </c>
      <c r="M2496" s="72" t="s">
        <v>8852</v>
      </c>
      <c r="N2496" s="72">
        <v>2</v>
      </c>
      <c r="O2496" s="72">
        <v>1</v>
      </c>
      <c r="P2496" s="72">
        <v>51.4</v>
      </c>
      <c r="Q2496" s="72" t="s">
        <v>5021</v>
      </c>
      <c r="R2496" s="72">
        <v>2.0309444444444442</v>
      </c>
      <c r="S2496" s="72">
        <v>76</v>
      </c>
      <c r="T2496" s="75">
        <v>6</v>
      </c>
      <c r="U2496" s="75">
        <v>1.1000000000000001</v>
      </c>
      <c r="V2496" s="75" t="s">
        <v>5022</v>
      </c>
      <c r="W2496" s="75">
        <v>-76.100305555555551</v>
      </c>
      <c r="X2496" s="76" t="s">
        <v>8853</v>
      </c>
      <c r="Y2496" s="72" t="s">
        <v>8737</v>
      </c>
      <c r="Z2496" s="74" t="s">
        <v>18</v>
      </c>
      <c r="AA2496" s="70"/>
      <c r="AB2496" s="70"/>
    </row>
    <row r="2497" spans="1:28" ht="20.100000000000001" customHeight="1">
      <c r="A2497" s="72" t="s">
        <v>1299</v>
      </c>
      <c r="B2497" s="72" t="s">
        <v>15232</v>
      </c>
      <c r="C2497" s="75">
        <f t="shared" si="38"/>
        <v>21245110</v>
      </c>
      <c r="D2497" s="75" t="e">
        <f>MATCH(C2497,estadored!$B$26:$B$322,0)</f>
        <v>#N/A</v>
      </c>
      <c r="E2497" s="73" t="s">
        <v>15233</v>
      </c>
      <c r="F2497" s="74" t="s">
        <v>5019</v>
      </c>
      <c r="G2497" s="74" t="s">
        <v>12</v>
      </c>
      <c r="H2497" s="74" t="s">
        <v>111</v>
      </c>
      <c r="I2497" s="74" t="s">
        <v>24</v>
      </c>
      <c r="J2497" s="72" t="s">
        <v>15</v>
      </c>
      <c r="K2497" s="72" t="s">
        <v>15198</v>
      </c>
      <c r="L2497" s="72" t="s">
        <v>637</v>
      </c>
      <c r="M2497" s="72" t="s">
        <v>15199</v>
      </c>
      <c r="N2497" s="72">
        <v>4</v>
      </c>
      <c r="O2497" s="72">
        <v>43</v>
      </c>
      <c r="P2497" s="72">
        <v>0</v>
      </c>
      <c r="Q2497" s="72" t="s">
        <v>5021</v>
      </c>
      <c r="R2497" s="72">
        <v>4.7166666666666668</v>
      </c>
      <c r="S2497" s="72">
        <v>75</v>
      </c>
      <c r="T2497" s="75">
        <v>10</v>
      </c>
      <c r="U2497" s="75">
        <v>0</v>
      </c>
      <c r="V2497" s="75" t="s">
        <v>5022</v>
      </c>
      <c r="W2497" s="75">
        <v>-75.166666666666671</v>
      </c>
      <c r="X2497" s="76" t="s">
        <v>569</v>
      </c>
      <c r="Y2497" s="72" t="s">
        <v>5240</v>
      </c>
      <c r="Z2497" s="74" t="s">
        <v>61</v>
      </c>
      <c r="AA2497" s="70"/>
      <c r="AB2497" s="70"/>
    </row>
    <row r="2498" spans="1:28" ht="20.100000000000001" customHeight="1">
      <c r="A2498" s="72" t="s">
        <v>303</v>
      </c>
      <c r="B2498" s="72" t="s">
        <v>7343</v>
      </c>
      <c r="C2498" s="75">
        <f t="shared" ref="C2498:C2561" si="39">B2498+0</f>
        <v>25027520</v>
      </c>
      <c r="D2498" s="75" t="e">
        <f>MATCH(C2498,estadored!$B$26:$B$322,0)</f>
        <v>#N/A</v>
      </c>
      <c r="E2498" s="73" t="s">
        <v>7344</v>
      </c>
      <c r="F2498" s="74" t="s">
        <v>5019</v>
      </c>
      <c r="G2498" s="74" t="s">
        <v>19</v>
      </c>
      <c r="H2498" s="74" t="s">
        <v>20</v>
      </c>
      <c r="I2498" s="74" t="s">
        <v>14</v>
      </c>
      <c r="J2498" s="72" t="s">
        <v>15</v>
      </c>
      <c r="K2498" s="72" t="s">
        <v>7345</v>
      </c>
      <c r="L2498" s="72" t="s">
        <v>182</v>
      </c>
      <c r="M2498" s="72" t="s">
        <v>182</v>
      </c>
      <c r="N2498" s="72">
        <v>8</v>
      </c>
      <c r="O2498" s="72">
        <v>58</v>
      </c>
      <c r="P2498" s="72">
        <v>56</v>
      </c>
      <c r="Q2498" s="72" t="s">
        <v>5021</v>
      </c>
      <c r="R2498" s="72">
        <v>8.982222222222223</v>
      </c>
      <c r="S2498" s="72">
        <v>74</v>
      </c>
      <c r="T2498" s="75">
        <v>42</v>
      </c>
      <c r="U2498" s="75">
        <v>50</v>
      </c>
      <c r="V2498" s="75" t="s">
        <v>5022</v>
      </c>
      <c r="W2498" s="75">
        <v>-74.713888888888889</v>
      </c>
      <c r="X2498" s="76" t="s">
        <v>48</v>
      </c>
      <c r="Y2498" s="72" t="s">
        <v>6610</v>
      </c>
      <c r="Z2498" s="74" t="s">
        <v>18</v>
      </c>
      <c r="AA2498" s="70"/>
      <c r="AB2498" s="70"/>
    </row>
    <row r="2499" spans="1:28" ht="20.100000000000001" customHeight="1">
      <c r="A2499" s="72" t="s">
        <v>564</v>
      </c>
      <c r="B2499" s="72" t="s">
        <v>9308</v>
      </c>
      <c r="C2499" s="75">
        <f t="shared" si="39"/>
        <v>21130080</v>
      </c>
      <c r="D2499" s="75" t="e">
        <f>MATCH(C2499,estadored!$B$26:$B$322,0)</f>
        <v>#N/A</v>
      </c>
      <c r="E2499" s="73" t="s">
        <v>9309</v>
      </c>
      <c r="F2499" s="74" t="s">
        <v>5019</v>
      </c>
      <c r="G2499" s="74" t="s">
        <v>12</v>
      </c>
      <c r="H2499" s="74" t="s">
        <v>13</v>
      </c>
      <c r="I2499" s="74" t="s">
        <v>14</v>
      </c>
      <c r="J2499" s="72" t="s">
        <v>15</v>
      </c>
      <c r="K2499" s="72" t="s">
        <v>9307</v>
      </c>
      <c r="L2499" s="72" t="s">
        <v>566</v>
      </c>
      <c r="M2499" s="72" t="s">
        <v>618</v>
      </c>
      <c r="N2499" s="72">
        <v>3</v>
      </c>
      <c r="O2499" s="72">
        <v>7</v>
      </c>
      <c r="P2499" s="72">
        <v>15</v>
      </c>
      <c r="Q2499" s="72" t="s">
        <v>5021</v>
      </c>
      <c r="R2499" s="72">
        <v>3.1208333333333336</v>
      </c>
      <c r="S2499" s="72">
        <v>75</v>
      </c>
      <c r="T2499" s="75">
        <v>29</v>
      </c>
      <c r="U2499" s="75">
        <v>32.1</v>
      </c>
      <c r="V2499" s="75" t="s">
        <v>5022</v>
      </c>
      <c r="W2499" s="75">
        <v>-75.492249999999999</v>
      </c>
      <c r="X2499" s="76" t="s">
        <v>6393</v>
      </c>
      <c r="Y2499" s="72" t="s">
        <v>216</v>
      </c>
      <c r="Z2499" s="74" t="s">
        <v>18</v>
      </c>
      <c r="AA2499" s="70"/>
      <c r="AB2499" s="70"/>
    </row>
    <row r="2500" spans="1:28" ht="20.100000000000001" customHeight="1">
      <c r="A2500" s="72" t="s">
        <v>11</v>
      </c>
      <c r="B2500" s="72" t="s">
        <v>6448</v>
      </c>
      <c r="C2500" s="75">
        <f t="shared" si="39"/>
        <v>27030220</v>
      </c>
      <c r="D2500" s="75" t="e">
        <f>MATCH(C2500,estadored!$B$26:$B$322,0)</f>
        <v>#N/A</v>
      </c>
      <c r="E2500" s="73" t="s">
        <v>6449</v>
      </c>
      <c r="F2500" s="74" t="s">
        <v>5019</v>
      </c>
      <c r="G2500" s="74" t="s">
        <v>12</v>
      </c>
      <c r="H2500" s="74" t="s">
        <v>13</v>
      </c>
      <c r="I2500" s="74" t="s">
        <v>24</v>
      </c>
      <c r="J2500" s="72" t="s">
        <v>15</v>
      </c>
      <c r="K2500" s="72" t="s">
        <v>5367</v>
      </c>
      <c r="L2500" s="72" t="s">
        <v>27</v>
      </c>
      <c r="M2500" s="72" t="s">
        <v>6422</v>
      </c>
      <c r="N2500" s="72">
        <v>7</v>
      </c>
      <c r="O2500" s="72">
        <v>34</v>
      </c>
      <c r="P2500" s="72">
        <v>0</v>
      </c>
      <c r="Q2500" s="72" t="s">
        <v>5021</v>
      </c>
      <c r="R2500" s="72">
        <v>7.5666666666666664</v>
      </c>
      <c r="S2500" s="72">
        <v>74</v>
      </c>
      <c r="T2500" s="75">
        <v>40</v>
      </c>
      <c r="U2500" s="75">
        <v>0</v>
      </c>
      <c r="V2500" s="75" t="s">
        <v>5022</v>
      </c>
      <c r="W2500" s="75">
        <v>-74.666666666666671</v>
      </c>
      <c r="X2500" s="76" t="s">
        <v>287</v>
      </c>
      <c r="Y2500" s="72" t="s">
        <v>5266</v>
      </c>
      <c r="Z2500" s="74" t="s">
        <v>5593</v>
      </c>
      <c r="AA2500" s="70"/>
      <c r="AB2500" s="70"/>
    </row>
    <row r="2501" spans="1:28" ht="20.100000000000001" customHeight="1">
      <c r="A2501" s="72" t="s">
        <v>11</v>
      </c>
      <c r="B2501" s="72" t="s">
        <v>6127</v>
      </c>
      <c r="C2501" s="75">
        <f t="shared" si="39"/>
        <v>26230190</v>
      </c>
      <c r="D2501" s="75" t="e">
        <f>MATCH(C2501,estadored!$B$26:$B$322,0)</f>
        <v>#N/A</v>
      </c>
      <c r="E2501" s="73" t="s">
        <v>6128</v>
      </c>
      <c r="F2501" s="74" t="s">
        <v>5019</v>
      </c>
      <c r="G2501" s="74" t="s">
        <v>12</v>
      </c>
      <c r="H2501" s="74" t="s">
        <v>13</v>
      </c>
      <c r="I2501" s="74" t="s">
        <v>24</v>
      </c>
      <c r="J2501" s="72" t="s">
        <v>15</v>
      </c>
      <c r="K2501" s="72" t="s">
        <v>174</v>
      </c>
      <c r="L2501" s="72" t="s">
        <v>27</v>
      </c>
      <c r="M2501" s="72" t="s">
        <v>237</v>
      </c>
      <c r="N2501" s="72">
        <v>6</v>
      </c>
      <c r="O2501" s="72">
        <v>56</v>
      </c>
      <c r="P2501" s="72">
        <v>0</v>
      </c>
      <c r="Q2501" s="72" t="s">
        <v>5021</v>
      </c>
      <c r="R2501" s="72">
        <v>6.9333333333333336</v>
      </c>
      <c r="S2501" s="72">
        <v>75</v>
      </c>
      <c r="T2501" s="75">
        <v>46</v>
      </c>
      <c r="U2501" s="75">
        <v>0</v>
      </c>
      <c r="V2501" s="75" t="s">
        <v>5022</v>
      </c>
      <c r="W2501" s="75">
        <v>-75.766666666666666</v>
      </c>
      <c r="X2501" s="76" t="s">
        <v>5505</v>
      </c>
      <c r="Y2501" s="72" t="s">
        <v>5683</v>
      </c>
      <c r="Z2501" s="74" t="s">
        <v>5440</v>
      </c>
      <c r="AA2501" s="70"/>
      <c r="AB2501" s="70"/>
    </row>
    <row r="2502" spans="1:28" ht="20.100000000000001" customHeight="1">
      <c r="A2502" s="72" t="s">
        <v>1371</v>
      </c>
      <c r="B2502" s="72" t="s">
        <v>16222</v>
      </c>
      <c r="C2502" s="75">
        <f t="shared" si="39"/>
        <v>35027020</v>
      </c>
      <c r="D2502" s="75" t="e">
        <f>MATCH(C2502,estadored!$B$26:$B$322,0)</f>
        <v>#N/A</v>
      </c>
      <c r="E2502" s="73" t="s">
        <v>16223</v>
      </c>
      <c r="F2502" s="74" t="s">
        <v>5019</v>
      </c>
      <c r="G2502" s="74" t="s">
        <v>19</v>
      </c>
      <c r="H2502" s="74" t="s">
        <v>20</v>
      </c>
      <c r="I2502" s="74" t="s">
        <v>24</v>
      </c>
      <c r="J2502" s="72" t="s">
        <v>15</v>
      </c>
      <c r="K2502" s="72" t="s">
        <v>137</v>
      </c>
      <c r="L2502" s="72" t="s">
        <v>522</v>
      </c>
      <c r="M2502" s="72" t="s">
        <v>1468</v>
      </c>
      <c r="N2502" s="72">
        <v>4</v>
      </c>
      <c r="O2502" s="72">
        <v>21</v>
      </c>
      <c r="P2502" s="72">
        <v>0</v>
      </c>
      <c r="Q2502" s="72" t="s">
        <v>5021</v>
      </c>
      <c r="R2502" s="72">
        <v>4.3499999999999996</v>
      </c>
      <c r="S2502" s="72">
        <v>73</v>
      </c>
      <c r="T2502" s="75">
        <v>53</v>
      </c>
      <c r="U2502" s="75">
        <v>0</v>
      </c>
      <c r="V2502" s="75" t="s">
        <v>5022</v>
      </c>
      <c r="W2502" s="75">
        <v>-73.88333333333334</v>
      </c>
      <c r="X2502" s="76" t="s">
        <v>6329</v>
      </c>
      <c r="Y2502" s="72" t="s">
        <v>11285</v>
      </c>
      <c r="Z2502" s="74" t="s">
        <v>14134</v>
      </c>
      <c r="AA2502" s="70"/>
      <c r="AB2502" s="70"/>
    </row>
    <row r="2503" spans="1:28" ht="20.100000000000001" customHeight="1">
      <c r="A2503" s="72" t="s">
        <v>674</v>
      </c>
      <c r="B2503" s="72" t="s">
        <v>9948</v>
      </c>
      <c r="C2503" s="75">
        <f t="shared" si="39"/>
        <v>15070240</v>
      </c>
      <c r="D2503" s="75" t="e">
        <f>MATCH(C2503,estadored!$B$26:$B$322,0)</f>
        <v>#N/A</v>
      </c>
      <c r="E2503" s="73" t="s">
        <v>9949</v>
      </c>
      <c r="F2503" s="74" t="s">
        <v>5019</v>
      </c>
      <c r="G2503" s="74" t="s">
        <v>12</v>
      </c>
      <c r="H2503" s="74" t="s">
        <v>13</v>
      </c>
      <c r="I2503" s="74" t="s">
        <v>14</v>
      </c>
      <c r="J2503" s="72" t="s">
        <v>15</v>
      </c>
      <c r="K2503" s="72" t="s">
        <v>9950</v>
      </c>
      <c r="L2503" s="72" t="s">
        <v>678</v>
      </c>
      <c r="M2503" s="72" t="s">
        <v>710</v>
      </c>
      <c r="N2503" s="72">
        <v>11</v>
      </c>
      <c r="O2503" s="72">
        <v>48</v>
      </c>
      <c r="P2503" s="72">
        <v>41.9</v>
      </c>
      <c r="Q2503" s="72" t="s">
        <v>5021</v>
      </c>
      <c r="R2503" s="72">
        <v>11.81163888888889</v>
      </c>
      <c r="S2503" s="72">
        <v>72</v>
      </c>
      <c r="T2503" s="75">
        <v>11</v>
      </c>
      <c r="U2503" s="75">
        <v>26.2</v>
      </c>
      <c r="V2503" s="75" t="s">
        <v>5022</v>
      </c>
      <c r="W2503" s="75">
        <v>-72.19061111111111</v>
      </c>
      <c r="X2503" s="76" t="s">
        <v>17</v>
      </c>
      <c r="Y2503" s="72" t="s">
        <v>7358</v>
      </c>
      <c r="Z2503" s="74" t="s">
        <v>18</v>
      </c>
      <c r="AA2503" s="70"/>
      <c r="AB2503" s="70"/>
    </row>
    <row r="2504" spans="1:28" ht="20.100000000000001" customHeight="1">
      <c r="A2504" s="72" t="s">
        <v>1031</v>
      </c>
      <c r="B2504" s="72" t="s">
        <v>12351</v>
      </c>
      <c r="C2504" s="75">
        <f t="shared" si="39"/>
        <v>16010090</v>
      </c>
      <c r="D2504" s="75" t="e">
        <f>MATCH(C2504,estadored!$B$26:$B$322,0)</f>
        <v>#N/A</v>
      </c>
      <c r="E2504" s="73" t="s">
        <v>12352</v>
      </c>
      <c r="F2504" s="74" t="s">
        <v>5019</v>
      </c>
      <c r="G2504" s="74" t="s">
        <v>12</v>
      </c>
      <c r="H2504" s="74" t="s">
        <v>13</v>
      </c>
      <c r="I2504" s="74" t="s">
        <v>24</v>
      </c>
      <c r="J2504" s="72" t="s">
        <v>15</v>
      </c>
      <c r="K2504" s="72" t="s">
        <v>1032</v>
      </c>
      <c r="L2504" s="72" t="s">
        <v>492</v>
      </c>
      <c r="M2504" s="72" t="s">
        <v>1036</v>
      </c>
      <c r="N2504" s="72">
        <v>7</v>
      </c>
      <c r="O2504" s="72">
        <v>26</v>
      </c>
      <c r="P2504" s="72">
        <v>0</v>
      </c>
      <c r="Q2504" s="72" t="s">
        <v>5021</v>
      </c>
      <c r="R2504" s="72">
        <v>7.4333333333333336</v>
      </c>
      <c r="S2504" s="72">
        <v>72</v>
      </c>
      <c r="T2504" s="75">
        <v>27</v>
      </c>
      <c r="U2504" s="75">
        <v>0</v>
      </c>
      <c r="V2504" s="75" t="s">
        <v>5022</v>
      </c>
      <c r="W2504" s="75">
        <v>-72.45</v>
      </c>
      <c r="X2504" s="76" t="s">
        <v>6332</v>
      </c>
      <c r="Y2504" s="72" t="s">
        <v>5295</v>
      </c>
      <c r="Z2504" s="74" t="s">
        <v>232</v>
      </c>
      <c r="AA2504" s="70"/>
      <c r="AB2504" s="70"/>
    </row>
    <row r="2505" spans="1:28" ht="20.100000000000001" customHeight="1">
      <c r="A2505" s="72" t="s">
        <v>493</v>
      </c>
      <c r="B2505" s="72" t="s">
        <v>8537</v>
      </c>
      <c r="C2505" s="75">
        <f t="shared" si="39"/>
        <v>35220020</v>
      </c>
      <c r="D2505" s="75" t="e">
        <f>MATCH(C2505,estadored!$B$26:$B$322,0)</f>
        <v>#N/A</v>
      </c>
      <c r="E2505" s="73" t="s">
        <v>8538</v>
      </c>
      <c r="F2505" s="74" t="s">
        <v>5019</v>
      </c>
      <c r="G2505" s="74" t="s">
        <v>12</v>
      </c>
      <c r="H2505" s="74" t="s">
        <v>13</v>
      </c>
      <c r="I2505" s="74" t="s">
        <v>24</v>
      </c>
      <c r="J2505" s="72" t="s">
        <v>15</v>
      </c>
      <c r="K2505" s="72" t="s">
        <v>501</v>
      </c>
      <c r="L2505" s="72" t="s">
        <v>545</v>
      </c>
      <c r="M2505" s="72" t="s">
        <v>550</v>
      </c>
      <c r="N2505" s="72">
        <v>4</v>
      </c>
      <c r="O2505" s="72">
        <v>47</v>
      </c>
      <c r="P2505" s="72">
        <v>35.799999999999997</v>
      </c>
      <c r="Q2505" s="72" t="s">
        <v>5021</v>
      </c>
      <c r="R2505" s="72">
        <v>4.793277777777778</v>
      </c>
      <c r="S2505" s="72">
        <v>71</v>
      </c>
      <c r="T2505" s="75">
        <v>19</v>
      </c>
      <c r="U2505" s="75">
        <v>44.8</v>
      </c>
      <c r="V2505" s="75" t="s">
        <v>5022</v>
      </c>
      <c r="W2505" s="75">
        <v>-71.329111111111104</v>
      </c>
      <c r="X2505" s="76" t="s">
        <v>106</v>
      </c>
      <c r="Y2505" s="72" t="s">
        <v>7241</v>
      </c>
      <c r="Z2505" s="74" t="s">
        <v>6772</v>
      </c>
      <c r="AA2505" s="70"/>
      <c r="AB2505" s="70"/>
    </row>
    <row r="2506" spans="1:28" ht="20.100000000000001" customHeight="1">
      <c r="A2506" s="72" t="s">
        <v>493</v>
      </c>
      <c r="B2506" s="72" t="s">
        <v>8539</v>
      </c>
      <c r="C2506" s="75">
        <f t="shared" si="39"/>
        <v>35220030</v>
      </c>
      <c r="D2506" s="75" t="e">
        <f>MATCH(C2506,estadored!$B$26:$B$322,0)</f>
        <v>#N/A</v>
      </c>
      <c r="E2506" s="73" t="s">
        <v>8540</v>
      </c>
      <c r="F2506" s="74" t="s">
        <v>5019</v>
      </c>
      <c r="G2506" s="74" t="s">
        <v>12</v>
      </c>
      <c r="H2506" s="74" t="s">
        <v>67</v>
      </c>
      <c r="I2506" s="74" t="s">
        <v>14</v>
      </c>
      <c r="J2506" s="72" t="s">
        <v>15</v>
      </c>
      <c r="K2506" s="72" t="s">
        <v>501</v>
      </c>
      <c r="L2506" s="72" t="s">
        <v>545</v>
      </c>
      <c r="M2506" s="72" t="s">
        <v>550</v>
      </c>
      <c r="N2506" s="72">
        <v>4</v>
      </c>
      <c r="O2506" s="72">
        <v>47</v>
      </c>
      <c r="P2506" s="72">
        <v>35.799999999999997</v>
      </c>
      <c r="Q2506" s="72" t="s">
        <v>5021</v>
      </c>
      <c r="R2506" s="72">
        <v>4.793277777777778</v>
      </c>
      <c r="S2506" s="72">
        <v>71</v>
      </c>
      <c r="T2506" s="75">
        <v>19</v>
      </c>
      <c r="U2506" s="75">
        <v>44.8</v>
      </c>
      <c r="V2506" s="75" t="s">
        <v>5022</v>
      </c>
      <c r="W2506" s="75">
        <v>-71.329111111111104</v>
      </c>
      <c r="X2506" s="76" t="s">
        <v>106</v>
      </c>
      <c r="Y2506" s="72" t="s">
        <v>6003</v>
      </c>
      <c r="Z2506" s="74" t="s">
        <v>18</v>
      </c>
      <c r="AA2506" s="70"/>
      <c r="AB2506" s="70"/>
    </row>
    <row r="2507" spans="1:28" ht="20.100000000000001" customHeight="1">
      <c r="A2507" s="72" t="s">
        <v>493</v>
      </c>
      <c r="B2507" s="72" t="s">
        <v>8548</v>
      </c>
      <c r="C2507" s="75">
        <f t="shared" si="39"/>
        <v>35227060</v>
      </c>
      <c r="D2507" s="75" t="e">
        <f>MATCH(C2507,estadored!$B$26:$B$322,0)</f>
        <v>#N/A</v>
      </c>
      <c r="E2507" s="73" t="s">
        <v>8549</v>
      </c>
      <c r="F2507" s="74" t="s">
        <v>5019</v>
      </c>
      <c r="G2507" s="74" t="s">
        <v>19</v>
      </c>
      <c r="H2507" s="74" t="s">
        <v>20</v>
      </c>
      <c r="I2507" s="74" t="s">
        <v>24</v>
      </c>
      <c r="J2507" s="72" t="s">
        <v>15</v>
      </c>
      <c r="K2507" s="72" t="s">
        <v>501</v>
      </c>
      <c r="L2507" s="72" t="s">
        <v>545</v>
      </c>
      <c r="M2507" s="72" t="s">
        <v>550</v>
      </c>
      <c r="N2507" s="72">
        <v>4</v>
      </c>
      <c r="O2507" s="72">
        <v>47</v>
      </c>
      <c r="P2507" s="72">
        <v>35.799999999999997</v>
      </c>
      <c r="Q2507" s="72" t="s">
        <v>5021</v>
      </c>
      <c r="R2507" s="72">
        <v>4.793277777777778</v>
      </c>
      <c r="S2507" s="72">
        <v>71</v>
      </c>
      <c r="T2507" s="75">
        <v>19</v>
      </c>
      <c r="U2507" s="75">
        <v>44.8</v>
      </c>
      <c r="V2507" s="75" t="s">
        <v>5022</v>
      </c>
      <c r="W2507" s="75">
        <v>-71.329111111111104</v>
      </c>
      <c r="X2507" s="76" t="s">
        <v>106</v>
      </c>
      <c r="Y2507" s="72" t="s">
        <v>195</v>
      </c>
      <c r="Z2507" s="74" t="s">
        <v>7008</v>
      </c>
      <c r="AA2507" s="70"/>
      <c r="AB2507" s="70"/>
    </row>
    <row r="2508" spans="1:28" ht="20.100000000000001" customHeight="1">
      <c r="A2508" s="72" t="s">
        <v>493</v>
      </c>
      <c r="B2508" s="72" t="s">
        <v>8550</v>
      </c>
      <c r="C2508" s="75">
        <f t="shared" si="39"/>
        <v>35227070</v>
      </c>
      <c r="D2508" s="75" t="e">
        <f>MATCH(C2508,estadored!$B$26:$B$322,0)</f>
        <v>#N/A</v>
      </c>
      <c r="E2508" s="73" t="s">
        <v>553</v>
      </c>
      <c r="F2508" s="74" t="s">
        <v>38</v>
      </c>
      <c r="G2508" s="74" t="s">
        <v>19</v>
      </c>
      <c r="H2508" s="74" t="s">
        <v>31</v>
      </c>
      <c r="I2508" s="74" t="s">
        <v>14</v>
      </c>
      <c r="J2508" s="72" t="s">
        <v>15</v>
      </c>
      <c r="K2508" s="72" t="s">
        <v>501</v>
      </c>
      <c r="L2508" s="72" t="s">
        <v>545</v>
      </c>
      <c r="M2508" s="72" t="s">
        <v>550</v>
      </c>
      <c r="N2508" s="72">
        <v>4</v>
      </c>
      <c r="O2508" s="72">
        <v>46</v>
      </c>
      <c r="P2508" s="72">
        <v>59</v>
      </c>
      <c r="Q2508" s="72" t="s">
        <v>5021</v>
      </c>
      <c r="R2508" s="72">
        <v>4.7830555555555554</v>
      </c>
      <c r="S2508" s="72">
        <v>71</v>
      </c>
      <c r="T2508" s="75">
        <v>20</v>
      </c>
      <c r="U2508" s="75">
        <v>43.3</v>
      </c>
      <c r="V2508" s="75" t="s">
        <v>5022</v>
      </c>
      <c r="W2508" s="75">
        <v>-71.345361111111103</v>
      </c>
      <c r="X2508" s="76" t="s">
        <v>554</v>
      </c>
      <c r="Y2508" s="72" t="s">
        <v>195</v>
      </c>
      <c r="Z2508" s="74" t="s">
        <v>446</v>
      </c>
      <c r="AA2508" s="70"/>
      <c r="AB2508" s="70"/>
    </row>
    <row r="2509" spans="1:28" ht="20.100000000000001" customHeight="1">
      <c r="A2509" s="72" t="s">
        <v>1031</v>
      </c>
      <c r="B2509" s="72" t="s">
        <v>12402</v>
      </c>
      <c r="C2509" s="75">
        <f t="shared" si="39"/>
        <v>16017070</v>
      </c>
      <c r="D2509" s="75" t="e">
        <f>MATCH(C2509,estadored!$B$26:$B$322,0)</f>
        <v>#N/A</v>
      </c>
      <c r="E2509" s="73" t="s">
        <v>12403</v>
      </c>
      <c r="F2509" s="74" t="s">
        <v>5019</v>
      </c>
      <c r="G2509" s="74" t="s">
        <v>19</v>
      </c>
      <c r="H2509" s="74" t="s">
        <v>20</v>
      </c>
      <c r="I2509" s="74" t="s">
        <v>14</v>
      </c>
      <c r="J2509" s="72" t="s">
        <v>15</v>
      </c>
      <c r="K2509" s="72" t="s">
        <v>1032</v>
      </c>
      <c r="L2509" s="72" t="s">
        <v>492</v>
      </c>
      <c r="M2509" s="72" t="s">
        <v>1036</v>
      </c>
      <c r="N2509" s="72">
        <v>7</v>
      </c>
      <c r="O2509" s="72">
        <v>25</v>
      </c>
      <c r="P2509" s="72">
        <v>26.7</v>
      </c>
      <c r="Q2509" s="72" t="s">
        <v>5021</v>
      </c>
      <c r="R2509" s="72">
        <v>7.4240833333333338</v>
      </c>
      <c r="S2509" s="72">
        <v>72</v>
      </c>
      <c r="T2509" s="75">
        <v>26</v>
      </c>
      <c r="U2509" s="75">
        <v>31.9</v>
      </c>
      <c r="V2509" s="75" t="s">
        <v>5022</v>
      </c>
      <c r="W2509" s="75">
        <v>-72.442194444444453</v>
      </c>
      <c r="X2509" s="76" t="s">
        <v>12404</v>
      </c>
      <c r="Y2509" s="72" t="s">
        <v>6610</v>
      </c>
      <c r="Z2509" s="74" t="s">
        <v>18</v>
      </c>
      <c r="AA2509" s="70"/>
      <c r="AB2509" s="70"/>
    </row>
    <row r="2510" spans="1:28" ht="20.100000000000001" customHeight="1">
      <c r="A2510" s="72" t="s">
        <v>493</v>
      </c>
      <c r="B2510" s="72" t="s">
        <v>8281</v>
      </c>
      <c r="C2510" s="75">
        <f t="shared" si="39"/>
        <v>35017080</v>
      </c>
      <c r="D2510" s="75" t="e">
        <f>MATCH(C2510,estadored!$B$26:$B$322,0)</f>
        <v>#N/A</v>
      </c>
      <c r="E2510" s="73" t="s">
        <v>8282</v>
      </c>
      <c r="F2510" s="74" t="s">
        <v>5019</v>
      </c>
      <c r="G2510" s="74" t="s">
        <v>19</v>
      </c>
      <c r="H2510" s="74" t="s">
        <v>20</v>
      </c>
      <c r="I2510" s="74" t="s">
        <v>24</v>
      </c>
      <c r="J2510" s="72" t="s">
        <v>15</v>
      </c>
      <c r="K2510" s="72" t="s">
        <v>8279</v>
      </c>
      <c r="L2510" s="72" t="s">
        <v>501</v>
      </c>
      <c r="M2510" s="72" t="s">
        <v>8237</v>
      </c>
      <c r="N2510" s="72">
        <v>3</v>
      </c>
      <c r="O2510" s="72">
        <v>50</v>
      </c>
      <c r="P2510" s="72">
        <v>0</v>
      </c>
      <c r="Q2510" s="72" t="s">
        <v>5021</v>
      </c>
      <c r="R2510" s="72">
        <v>3.8333333333333335</v>
      </c>
      <c r="S2510" s="72">
        <v>73</v>
      </c>
      <c r="T2510" s="75">
        <v>37</v>
      </c>
      <c r="U2510" s="75">
        <v>0</v>
      </c>
      <c r="V2510" s="75" t="s">
        <v>5022</v>
      </c>
      <c r="W2510" s="75">
        <v>-73.61666666666666</v>
      </c>
      <c r="X2510" s="76" t="s">
        <v>8283</v>
      </c>
      <c r="Y2510" s="72" t="s">
        <v>6636</v>
      </c>
      <c r="Z2510" s="74" t="s">
        <v>5295</v>
      </c>
      <c r="AA2510" s="70"/>
      <c r="AB2510" s="70"/>
    </row>
    <row r="2511" spans="1:28" ht="20.100000000000001" customHeight="1">
      <c r="A2511" s="72" t="s">
        <v>1299</v>
      </c>
      <c r="B2511" s="72" t="s">
        <v>15490</v>
      </c>
      <c r="C2511" s="75">
        <f t="shared" si="39"/>
        <v>22060070</v>
      </c>
      <c r="D2511" s="75" t="e">
        <f>MATCH(C2511,estadored!$B$26:$B$322,0)</f>
        <v>#N/A</v>
      </c>
      <c r="E2511" s="73" t="s">
        <v>15491</v>
      </c>
      <c r="F2511" s="74" t="s">
        <v>5019</v>
      </c>
      <c r="G2511" s="74" t="s">
        <v>12</v>
      </c>
      <c r="H2511" s="74" t="s">
        <v>13</v>
      </c>
      <c r="I2511" s="74" t="s">
        <v>14</v>
      </c>
      <c r="J2511" s="72" t="s">
        <v>15</v>
      </c>
      <c r="K2511" s="72" t="s">
        <v>1352</v>
      </c>
      <c r="L2511" s="72" t="s">
        <v>637</v>
      </c>
      <c r="M2511" s="72" t="s">
        <v>1352</v>
      </c>
      <c r="N2511" s="72">
        <v>3</v>
      </c>
      <c r="O2511" s="72">
        <v>56</v>
      </c>
      <c r="P2511" s="72">
        <v>21</v>
      </c>
      <c r="Q2511" s="72" t="s">
        <v>5021</v>
      </c>
      <c r="R2511" s="72">
        <v>3.9391666666666669</v>
      </c>
      <c r="S2511" s="72">
        <v>75</v>
      </c>
      <c r="T2511" s="75">
        <v>13</v>
      </c>
      <c r="U2511" s="75">
        <v>11.8</v>
      </c>
      <c r="V2511" s="75" t="s">
        <v>5022</v>
      </c>
      <c r="W2511" s="75">
        <v>-75.219944444444451</v>
      </c>
      <c r="X2511" s="76" t="s">
        <v>15492</v>
      </c>
      <c r="Y2511" s="72" t="s">
        <v>5063</v>
      </c>
      <c r="Z2511" s="74" t="s">
        <v>18</v>
      </c>
      <c r="AA2511" s="70"/>
      <c r="AB2511" s="70"/>
    </row>
    <row r="2512" spans="1:28" ht="20.100000000000001" customHeight="1">
      <c r="A2512" s="72" t="s">
        <v>1031</v>
      </c>
      <c r="B2512" s="72" t="s">
        <v>12806</v>
      </c>
      <c r="C2512" s="75">
        <f t="shared" si="39"/>
        <v>16070040</v>
      </c>
      <c r="D2512" s="75" t="e">
        <f>MATCH(C2512,estadored!$B$26:$B$322,0)</f>
        <v>#N/A</v>
      </c>
      <c r="E2512" s="73" t="s">
        <v>12807</v>
      </c>
      <c r="F2512" s="74" t="s">
        <v>5019</v>
      </c>
      <c r="G2512" s="74" t="s">
        <v>12</v>
      </c>
      <c r="H2512" s="74" t="s">
        <v>13</v>
      </c>
      <c r="I2512" s="74" t="s">
        <v>14</v>
      </c>
      <c r="J2512" s="72" t="s">
        <v>15</v>
      </c>
      <c r="K2512" s="72" t="s">
        <v>12808</v>
      </c>
      <c r="L2512" s="72" t="s">
        <v>492</v>
      </c>
      <c r="M2512" s="72" t="s">
        <v>12578</v>
      </c>
      <c r="N2512" s="72">
        <v>8</v>
      </c>
      <c r="O2512" s="72">
        <v>38</v>
      </c>
      <c r="P2512" s="72">
        <v>28</v>
      </c>
      <c r="Q2512" s="72" t="s">
        <v>5021</v>
      </c>
      <c r="R2512" s="72">
        <v>8.6411111111111101</v>
      </c>
      <c r="S2512" s="72">
        <v>72</v>
      </c>
      <c r="T2512" s="75">
        <v>54</v>
      </c>
      <c r="U2512" s="75">
        <v>34</v>
      </c>
      <c r="V2512" s="75" t="s">
        <v>5022</v>
      </c>
      <c r="W2512" s="75">
        <v>-72.909444444444446</v>
      </c>
      <c r="X2512" s="76" t="s">
        <v>90</v>
      </c>
      <c r="Y2512" s="72" t="s">
        <v>216</v>
      </c>
      <c r="Z2512" s="74" t="s">
        <v>18</v>
      </c>
      <c r="AA2512" s="70"/>
      <c r="AB2512" s="70"/>
    </row>
    <row r="2513" spans="1:28" ht="20.100000000000001" customHeight="1">
      <c r="A2513" s="72" t="s">
        <v>1371</v>
      </c>
      <c r="B2513" s="72" t="s">
        <v>15717</v>
      </c>
      <c r="C2513" s="75">
        <f t="shared" si="39"/>
        <v>21190240</v>
      </c>
      <c r="D2513" s="75" t="e">
        <f>MATCH(C2513,estadored!$B$26:$B$322,0)</f>
        <v>#N/A</v>
      </c>
      <c r="E2513" s="73" t="s">
        <v>15718</v>
      </c>
      <c r="F2513" s="74" t="s">
        <v>5019</v>
      </c>
      <c r="G2513" s="74" t="s">
        <v>12</v>
      </c>
      <c r="H2513" s="74" t="s">
        <v>13</v>
      </c>
      <c r="I2513" s="74" t="s">
        <v>14</v>
      </c>
      <c r="J2513" s="72" t="s">
        <v>15</v>
      </c>
      <c r="K2513" s="72" t="s">
        <v>1321</v>
      </c>
      <c r="L2513" s="72" t="s">
        <v>522</v>
      </c>
      <c r="M2513" s="72" t="s">
        <v>217</v>
      </c>
      <c r="N2513" s="72">
        <v>4</v>
      </c>
      <c r="O2513" s="72">
        <v>4</v>
      </c>
      <c r="P2513" s="72">
        <v>53.8</v>
      </c>
      <c r="Q2513" s="72" t="s">
        <v>5021</v>
      </c>
      <c r="R2513" s="72">
        <v>4.0816111111111111</v>
      </c>
      <c r="S2513" s="72">
        <v>74</v>
      </c>
      <c r="T2513" s="75">
        <v>29</v>
      </c>
      <c r="U2513" s="75">
        <v>19.399999999999999</v>
      </c>
      <c r="V2513" s="75" t="s">
        <v>5022</v>
      </c>
      <c r="W2513" s="75">
        <v>-74.488722222222222</v>
      </c>
      <c r="X2513" s="76" t="s">
        <v>163</v>
      </c>
      <c r="Y2513" s="72" t="s">
        <v>8405</v>
      </c>
      <c r="Z2513" s="74" t="s">
        <v>18</v>
      </c>
      <c r="AA2513" s="70"/>
      <c r="AB2513" s="70"/>
    </row>
    <row r="2514" spans="1:28" ht="20.100000000000001" customHeight="1">
      <c r="A2514" s="72" t="s">
        <v>763</v>
      </c>
      <c r="B2514" s="72" t="s">
        <v>10680</v>
      </c>
      <c r="C2514" s="75">
        <f t="shared" si="39"/>
        <v>23125080</v>
      </c>
      <c r="D2514" s="75" t="e">
        <f>MATCH(C2514,estadored!$B$26:$B$322,0)</f>
        <v>#N/A</v>
      </c>
      <c r="E2514" s="73" t="s">
        <v>10681</v>
      </c>
      <c r="F2514" s="74" t="s">
        <v>5019</v>
      </c>
      <c r="G2514" s="74" t="s">
        <v>12</v>
      </c>
      <c r="H2514" s="74" t="s">
        <v>26</v>
      </c>
      <c r="I2514" s="74" t="s">
        <v>14</v>
      </c>
      <c r="J2514" s="72" t="s">
        <v>15</v>
      </c>
      <c r="K2514" s="72" t="s">
        <v>10645</v>
      </c>
      <c r="L2514" s="72" t="s">
        <v>173</v>
      </c>
      <c r="M2514" s="72" t="s">
        <v>10646</v>
      </c>
      <c r="N2514" s="72">
        <v>5</v>
      </c>
      <c r="O2514" s="72">
        <v>39</v>
      </c>
      <c r="P2514" s="72">
        <v>42.2</v>
      </c>
      <c r="Q2514" s="72" t="s">
        <v>5021</v>
      </c>
      <c r="R2514" s="72">
        <v>5.661722222222223</v>
      </c>
      <c r="S2514" s="72">
        <v>74</v>
      </c>
      <c r="T2514" s="75">
        <v>11</v>
      </c>
      <c r="U2514" s="75">
        <v>4.5999999999999996</v>
      </c>
      <c r="V2514" s="75" t="s">
        <v>5022</v>
      </c>
      <c r="W2514" s="75">
        <v>-74.18461111111111</v>
      </c>
      <c r="X2514" s="76" t="s">
        <v>6292</v>
      </c>
      <c r="Y2514" s="72" t="s">
        <v>5797</v>
      </c>
      <c r="Z2514" s="74" t="s">
        <v>18</v>
      </c>
      <c r="AA2514" s="70"/>
      <c r="AB2514" s="70"/>
    </row>
    <row r="2515" spans="1:28" ht="20.100000000000001" customHeight="1">
      <c r="A2515" s="72" t="s">
        <v>763</v>
      </c>
      <c r="B2515" s="72" t="s">
        <v>10643</v>
      </c>
      <c r="C2515" s="75">
        <f t="shared" si="39"/>
        <v>23120030</v>
      </c>
      <c r="D2515" s="75" t="e">
        <f>MATCH(C2515,estadored!$B$26:$B$322,0)</f>
        <v>#N/A</v>
      </c>
      <c r="E2515" s="73" t="s">
        <v>10644</v>
      </c>
      <c r="F2515" s="74" t="s">
        <v>5019</v>
      </c>
      <c r="G2515" s="74" t="s">
        <v>12</v>
      </c>
      <c r="H2515" s="74" t="s">
        <v>13</v>
      </c>
      <c r="I2515" s="74" t="s">
        <v>24</v>
      </c>
      <c r="J2515" s="72" t="s">
        <v>15</v>
      </c>
      <c r="K2515" s="72" t="s">
        <v>10645</v>
      </c>
      <c r="L2515" s="72" t="s">
        <v>173</v>
      </c>
      <c r="M2515" s="72" t="s">
        <v>10646</v>
      </c>
      <c r="N2515" s="72">
        <v>5</v>
      </c>
      <c r="O2515" s="72">
        <v>39</v>
      </c>
      <c r="P2515" s="72">
        <v>42.2</v>
      </c>
      <c r="Q2515" s="72" t="s">
        <v>5021</v>
      </c>
      <c r="R2515" s="72">
        <v>5.661722222222223</v>
      </c>
      <c r="S2515" s="72">
        <v>74</v>
      </c>
      <c r="T2515" s="75">
        <v>11</v>
      </c>
      <c r="U2515" s="75">
        <v>4.5999999999999996</v>
      </c>
      <c r="V2515" s="75" t="s">
        <v>5022</v>
      </c>
      <c r="W2515" s="75">
        <v>-74.18461111111111</v>
      </c>
      <c r="X2515" s="76" t="s">
        <v>6292</v>
      </c>
      <c r="Y2515" s="72" t="s">
        <v>701</v>
      </c>
      <c r="Z2515" s="74" t="s">
        <v>5805</v>
      </c>
      <c r="AA2515" s="70"/>
      <c r="AB2515" s="70"/>
    </row>
    <row r="2516" spans="1:28" ht="20.100000000000001" customHeight="1">
      <c r="A2516" s="72" t="s">
        <v>763</v>
      </c>
      <c r="B2516" s="72" t="s">
        <v>10674</v>
      </c>
      <c r="C2516" s="75">
        <f t="shared" si="39"/>
        <v>23120260</v>
      </c>
      <c r="D2516" s="75" t="e">
        <f>MATCH(C2516,estadored!$B$26:$B$322,0)</f>
        <v>#N/A</v>
      </c>
      <c r="E2516" s="73" t="s">
        <v>10675</v>
      </c>
      <c r="F2516" s="74" t="s">
        <v>5019</v>
      </c>
      <c r="G2516" s="74" t="s">
        <v>12</v>
      </c>
      <c r="H2516" s="74" t="s">
        <v>13</v>
      </c>
      <c r="I2516" s="74" t="s">
        <v>24</v>
      </c>
      <c r="J2516" s="72" t="s">
        <v>15</v>
      </c>
      <c r="K2516" s="72" t="s">
        <v>10645</v>
      </c>
      <c r="L2516" s="72" t="s">
        <v>173</v>
      </c>
      <c r="M2516" s="72" t="s">
        <v>10646</v>
      </c>
      <c r="N2516" s="72">
        <v>5</v>
      </c>
      <c r="O2516" s="72">
        <v>39</v>
      </c>
      <c r="P2516" s="72">
        <v>42.2</v>
      </c>
      <c r="Q2516" s="72" t="s">
        <v>5021</v>
      </c>
      <c r="R2516" s="72">
        <v>5.661722222222223</v>
      </c>
      <c r="S2516" s="72">
        <v>74</v>
      </c>
      <c r="T2516" s="75">
        <v>11</v>
      </c>
      <c r="U2516" s="75">
        <v>4.5999999999999996</v>
      </c>
      <c r="V2516" s="75" t="s">
        <v>5022</v>
      </c>
      <c r="W2516" s="75">
        <v>-74.18461111111111</v>
      </c>
      <c r="X2516" s="76" t="s">
        <v>6292</v>
      </c>
      <c r="Y2516" s="72" t="s">
        <v>6656</v>
      </c>
      <c r="Z2516" s="74" t="s">
        <v>5797</v>
      </c>
      <c r="AA2516" s="70"/>
      <c r="AB2516" s="70"/>
    </row>
    <row r="2517" spans="1:28" ht="20.100000000000001" customHeight="1">
      <c r="A2517" s="72" t="s">
        <v>11</v>
      </c>
      <c r="B2517" s="72" t="s">
        <v>5976</v>
      </c>
      <c r="C2517" s="75">
        <f t="shared" si="39"/>
        <v>26200120</v>
      </c>
      <c r="D2517" s="75" t="e">
        <f>MATCH(C2517,estadored!$B$26:$B$322,0)</f>
        <v>#N/A</v>
      </c>
      <c r="E2517" s="73" t="s">
        <v>5977</v>
      </c>
      <c r="F2517" s="74" t="s">
        <v>5019</v>
      </c>
      <c r="G2517" s="74" t="s">
        <v>12</v>
      </c>
      <c r="H2517" s="74" t="s">
        <v>13</v>
      </c>
      <c r="I2517" s="74" t="s">
        <v>14</v>
      </c>
      <c r="J2517" s="72" t="s">
        <v>15</v>
      </c>
      <c r="K2517" s="72" t="s">
        <v>5978</v>
      </c>
      <c r="L2517" s="72" t="s">
        <v>27</v>
      </c>
      <c r="M2517" s="72" t="s">
        <v>5979</v>
      </c>
      <c r="N2517" s="72">
        <v>6</v>
      </c>
      <c r="O2517" s="72">
        <v>4</v>
      </c>
      <c r="P2517" s="72">
        <v>22.6</v>
      </c>
      <c r="Q2517" s="72" t="s">
        <v>5021</v>
      </c>
      <c r="R2517" s="72">
        <v>6.0729444444444445</v>
      </c>
      <c r="S2517" s="72">
        <v>75</v>
      </c>
      <c r="T2517" s="75">
        <v>47</v>
      </c>
      <c r="U2517" s="75">
        <v>40.5</v>
      </c>
      <c r="V2517" s="75" t="s">
        <v>5022</v>
      </c>
      <c r="W2517" s="75">
        <v>-75.794583333333335</v>
      </c>
      <c r="X2517" s="76" t="s">
        <v>5980</v>
      </c>
      <c r="Y2517" s="72" t="s">
        <v>5149</v>
      </c>
      <c r="Z2517" s="74" t="s">
        <v>18</v>
      </c>
      <c r="AA2517" s="70"/>
      <c r="AB2517" s="70"/>
    </row>
    <row r="2518" spans="1:28" ht="20.100000000000001" customHeight="1">
      <c r="A2518" s="72" t="s">
        <v>1137</v>
      </c>
      <c r="B2518" s="72" t="s">
        <v>13932</v>
      </c>
      <c r="C2518" s="75">
        <f t="shared" si="39"/>
        <v>26020390</v>
      </c>
      <c r="D2518" s="75" t="e">
        <f>MATCH(C2518,estadored!$B$26:$B$322,0)</f>
        <v>#N/A</v>
      </c>
      <c r="E2518" s="73" t="s">
        <v>13933</v>
      </c>
      <c r="F2518" s="74" t="s">
        <v>5019</v>
      </c>
      <c r="G2518" s="74" t="s">
        <v>12</v>
      </c>
      <c r="H2518" s="74" t="s">
        <v>13</v>
      </c>
      <c r="I2518" s="74" t="s">
        <v>14</v>
      </c>
      <c r="J2518" s="72" t="s">
        <v>15</v>
      </c>
      <c r="K2518" s="72" t="s">
        <v>6967</v>
      </c>
      <c r="L2518" s="72" t="s">
        <v>174</v>
      </c>
      <c r="M2518" s="72" t="s">
        <v>13894</v>
      </c>
      <c r="N2518" s="72">
        <v>2</v>
      </c>
      <c r="O2518" s="72">
        <v>51</v>
      </c>
      <c r="P2518" s="72">
        <v>13.8</v>
      </c>
      <c r="Q2518" s="72" t="s">
        <v>5021</v>
      </c>
      <c r="R2518" s="72">
        <v>2.8538333333333332</v>
      </c>
      <c r="S2518" s="72">
        <v>76</v>
      </c>
      <c r="T2518" s="75">
        <v>35</v>
      </c>
      <c r="U2518" s="75">
        <v>19</v>
      </c>
      <c r="V2518" s="75" t="s">
        <v>5022</v>
      </c>
      <c r="W2518" s="75">
        <v>-76.588611111111106</v>
      </c>
      <c r="X2518" s="76" t="s">
        <v>13934</v>
      </c>
      <c r="Y2518" s="72" t="s">
        <v>253</v>
      </c>
      <c r="Z2518" s="74" t="s">
        <v>18</v>
      </c>
      <c r="AA2518" s="70"/>
      <c r="AB2518" s="70"/>
    </row>
    <row r="2519" spans="1:28" ht="20.100000000000001" customHeight="1">
      <c r="A2519" s="72" t="s">
        <v>493</v>
      </c>
      <c r="B2519" s="72" t="s">
        <v>8311</v>
      </c>
      <c r="C2519" s="75">
        <f t="shared" si="39"/>
        <v>35025030</v>
      </c>
      <c r="D2519" s="75" t="e">
        <f>MATCH(C2519,estadored!$B$26:$B$322,0)</f>
        <v>#N/A</v>
      </c>
      <c r="E2519" s="73" t="s">
        <v>8312</v>
      </c>
      <c r="F2519" s="74" t="s">
        <v>5019</v>
      </c>
      <c r="G2519" s="74" t="s">
        <v>12</v>
      </c>
      <c r="H2519" s="74" t="s">
        <v>64</v>
      </c>
      <c r="I2519" s="74" t="s">
        <v>24</v>
      </c>
      <c r="J2519" s="72" t="s">
        <v>15</v>
      </c>
      <c r="K2519" s="72" t="s">
        <v>137</v>
      </c>
      <c r="L2519" s="72" t="s">
        <v>501</v>
      </c>
      <c r="M2519" s="72" t="s">
        <v>518</v>
      </c>
      <c r="N2519" s="72">
        <v>4</v>
      </c>
      <c r="O2519" s="72">
        <v>4</v>
      </c>
      <c r="P2519" s="72">
        <v>0</v>
      </c>
      <c r="Q2519" s="72" t="s">
        <v>5021</v>
      </c>
      <c r="R2519" s="72">
        <v>4.0666666666666664</v>
      </c>
      <c r="S2519" s="72">
        <v>73</v>
      </c>
      <c r="T2519" s="75">
        <v>11</v>
      </c>
      <c r="U2519" s="75">
        <v>0</v>
      </c>
      <c r="V2519" s="75" t="s">
        <v>5022</v>
      </c>
      <c r="W2519" s="75">
        <v>-73.183333333333337</v>
      </c>
      <c r="X2519" s="76" t="s">
        <v>332</v>
      </c>
      <c r="Y2519" s="72" t="s">
        <v>5802</v>
      </c>
      <c r="Z2519" s="74" t="s">
        <v>5756</v>
      </c>
      <c r="AA2519" s="70"/>
      <c r="AB2519" s="70"/>
    </row>
    <row r="2520" spans="1:28" ht="20.100000000000001" customHeight="1">
      <c r="A2520" s="72" t="s">
        <v>763</v>
      </c>
      <c r="B2520" s="72" t="s">
        <v>11290</v>
      </c>
      <c r="C2520" s="75">
        <f t="shared" si="39"/>
        <v>35070210</v>
      </c>
      <c r="D2520" s="75" t="e">
        <f>MATCH(C2520,estadored!$B$26:$B$322,0)</f>
        <v>#N/A</v>
      </c>
      <c r="E2520" s="73" t="s">
        <v>11291</v>
      </c>
      <c r="F2520" s="74" t="s">
        <v>5019</v>
      </c>
      <c r="G2520" s="74" t="s">
        <v>12</v>
      </c>
      <c r="H2520" s="74" t="s">
        <v>13</v>
      </c>
      <c r="I2520" s="74" t="s">
        <v>14</v>
      </c>
      <c r="J2520" s="72" t="s">
        <v>15</v>
      </c>
      <c r="K2520" s="72" t="s">
        <v>11256</v>
      </c>
      <c r="L2520" s="72" t="s">
        <v>173</v>
      </c>
      <c r="M2520" s="72" t="s">
        <v>11292</v>
      </c>
      <c r="N2520" s="72">
        <v>5</v>
      </c>
      <c r="O2520" s="72">
        <v>8</v>
      </c>
      <c r="P2520" s="72">
        <v>21.3</v>
      </c>
      <c r="Q2520" s="72" t="s">
        <v>5021</v>
      </c>
      <c r="R2520" s="72">
        <v>5.1392500000000005</v>
      </c>
      <c r="S2520" s="72">
        <v>73</v>
      </c>
      <c r="T2520" s="75">
        <v>23</v>
      </c>
      <c r="U2520" s="75">
        <v>44.3</v>
      </c>
      <c r="V2520" s="75" t="s">
        <v>5022</v>
      </c>
      <c r="W2520" s="75">
        <v>-73.395638888888897</v>
      </c>
      <c r="X2520" s="76" t="s">
        <v>5606</v>
      </c>
      <c r="Y2520" s="72" t="s">
        <v>8042</v>
      </c>
      <c r="Z2520" s="74" t="s">
        <v>18</v>
      </c>
      <c r="AA2520" s="70"/>
      <c r="AB2520" s="70"/>
    </row>
    <row r="2521" spans="1:28" ht="20.100000000000001" customHeight="1">
      <c r="A2521" s="72" t="s">
        <v>1137</v>
      </c>
      <c r="B2521" s="72" t="s">
        <v>14654</v>
      </c>
      <c r="C2521" s="75">
        <f t="shared" si="39"/>
        <v>26167040</v>
      </c>
      <c r="D2521" s="75" t="e">
        <f>MATCH(C2521,estadored!$B$26:$B$322,0)</f>
        <v>#N/A</v>
      </c>
      <c r="E2521" s="73" t="s">
        <v>14655</v>
      </c>
      <c r="F2521" s="74" t="s">
        <v>5019</v>
      </c>
      <c r="G2521" s="74" t="s">
        <v>19</v>
      </c>
      <c r="H2521" s="74" t="s">
        <v>20</v>
      </c>
      <c r="I2521" s="74" t="s">
        <v>24</v>
      </c>
      <c r="J2521" s="72" t="s">
        <v>15</v>
      </c>
      <c r="K2521" s="72" t="s">
        <v>174</v>
      </c>
      <c r="L2521" s="72" t="s">
        <v>125</v>
      </c>
      <c r="M2521" s="72" t="s">
        <v>5835</v>
      </c>
      <c r="N2521" s="72">
        <v>5</v>
      </c>
      <c r="O2521" s="72">
        <v>30</v>
      </c>
      <c r="P2521" s="72">
        <v>0</v>
      </c>
      <c r="Q2521" s="72" t="s">
        <v>5021</v>
      </c>
      <c r="R2521" s="72">
        <v>5.5</v>
      </c>
      <c r="S2521" s="72">
        <v>75</v>
      </c>
      <c r="T2521" s="75">
        <v>34</v>
      </c>
      <c r="U2521" s="75">
        <v>0</v>
      </c>
      <c r="V2521" s="75" t="s">
        <v>5022</v>
      </c>
      <c r="W2521" s="75">
        <v>-75.566666666666663</v>
      </c>
      <c r="X2521" s="76" t="s">
        <v>5830</v>
      </c>
      <c r="Y2521" s="72" t="s">
        <v>9636</v>
      </c>
      <c r="Z2521" s="74" t="s">
        <v>6052</v>
      </c>
      <c r="AA2521" s="70"/>
      <c r="AB2521" s="70"/>
    </row>
    <row r="2522" spans="1:28" ht="20.100000000000001" customHeight="1">
      <c r="A2522" s="72" t="s">
        <v>11</v>
      </c>
      <c r="B2522" s="72" t="s">
        <v>5832</v>
      </c>
      <c r="C2522" s="75">
        <f t="shared" si="39"/>
        <v>26160090</v>
      </c>
      <c r="D2522" s="75" t="e">
        <f>MATCH(C2522,estadored!$B$26:$B$322,0)</f>
        <v>#N/A</v>
      </c>
      <c r="E2522" s="73" t="s">
        <v>5833</v>
      </c>
      <c r="F2522" s="74" t="s">
        <v>5019</v>
      </c>
      <c r="G2522" s="74" t="s">
        <v>12</v>
      </c>
      <c r="H2522" s="74" t="s">
        <v>13</v>
      </c>
      <c r="I2522" s="74" t="s">
        <v>14</v>
      </c>
      <c r="J2522" s="72" t="s">
        <v>15</v>
      </c>
      <c r="K2522" s="72" t="s">
        <v>5834</v>
      </c>
      <c r="L2522" s="72" t="s">
        <v>125</v>
      </c>
      <c r="M2522" s="72" t="s">
        <v>5835</v>
      </c>
      <c r="N2522" s="72">
        <v>5</v>
      </c>
      <c r="O2522" s="72">
        <v>31</v>
      </c>
      <c r="P2522" s="72">
        <v>20.8</v>
      </c>
      <c r="Q2522" s="72" t="s">
        <v>5021</v>
      </c>
      <c r="R2522" s="72">
        <v>5.522444444444444</v>
      </c>
      <c r="S2522" s="72">
        <v>75</v>
      </c>
      <c r="T2522" s="75">
        <v>27</v>
      </c>
      <c r="U2522" s="75">
        <v>18.3</v>
      </c>
      <c r="V2522" s="75" t="s">
        <v>5022</v>
      </c>
      <c r="W2522" s="75">
        <v>-75.455083333333334</v>
      </c>
      <c r="X2522" s="76" t="s">
        <v>5836</v>
      </c>
      <c r="Y2522" s="72" t="s">
        <v>5831</v>
      </c>
      <c r="Z2522" s="74" t="s">
        <v>18</v>
      </c>
      <c r="AA2522" s="70"/>
      <c r="AB2522" s="70"/>
    </row>
    <row r="2523" spans="1:28" ht="20.100000000000001" customHeight="1">
      <c r="A2523" s="72" t="s">
        <v>674</v>
      </c>
      <c r="B2523" s="72" t="s">
        <v>10593</v>
      </c>
      <c r="C2523" s="75">
        <f t="shared" si="39"/>
        <v>29065020</v>
      </c>
      <c r="D2523" s="75" t="e">
        <f>MATCH(C2523,estadored!$B$26:$B$322,0)</f>
        <v>#N/A</v>
      </c>
      <c r="E2523" s="73" t="s">
        <v>10594</v>
      </c>
      <c r="F2523" s="74" t="s">
        <v>5019</v>
      </c>
      <c r="G2523" s="74" t="s">
        <v>12</v>
      </c>
      <c r="H2523" s="74" t="s">
        <v>26</v>
      </c>
      <c r="I2523" s="74" t="s">
        <v>14</v>
      </c>
      <c r="J2523" s="72" t="s">
        <v>15</v>
      </c>
      <c r="K2523" s="72" t="s">
        <v>10517</v>
      </c>
      <c r="L2523" s="72" t="s">
        <v>160</v>
      </c>
      <c r="M2523" s="72" t="s">
        <v>754</v>
      </c>
      <c r="N2523" s="72">
        <v>10</v>
      </c>
      <c r="O2523" s="72">
        <v>43</v>
      </c>
      <c r="P2523" s="72">
        <v>16</v>
      </c>
      <c r="Q2523" s="72" t="s">
        <v>5021</v>
      </c>
      <c r="R2523" s="72">
        <v>10.721111111111112</v>
      </c>
      <c r="S2523" s="72">
        <v>74</v>
      </c>
      <c r="T2523" s="75">
        <v>11</v>
      </c>
      <c r="U2523" s="75">
        <v>59</v>
      </c>
      <c r="V2523" s="75" t="s">
        <v>5022</v>
      </c>
      <c r="W2523" s="75">
        <v>-74.199722222222221</v>
      </c>
      <c r="X2523" s="76" t="s">
        <v>50</v>
      </c>
      <c r="Y2523" s="72" t="s">
        <v>402</v>
      </c>
      <c r="Z2523" s="74" t="s">
        <v>18</v>
      </c>
      <c r="AA2523" s="70"/>
      <c r="AB2523" s="70"/>
    </row>
    <row r="2524" spans="1:28" ht="20.100000000000001" customHeight="1">
      <c r="A2524" s="72" t="s">
        <v>1031</v>
      </c>
      <c r="B2524" s="72" t="s">
        <v>12837</v>
      </c>
      <c r="C2524" s="75">
        <f t="shared" si="39"/>
        <v>23110060</v>
      </c>
      <c r="D2524" s="75" t="e">
        <f>MATCH(C2524,estadored!$B$26:$B$322,0)</f>
        <v>#N/A</v>
      </c>
      <c r="E2524" s="73" t="s">
        <v>12838</v>
      </c>
      <c r="F2524" s="74" t="s">
        <v>5019</v>
      </c>
      <c r="G2524" s="74" t="s">
        <v>12</v>
      </c>
      <c r="H2524" s="74" t="s">
        <v>13</v>
      </c>
      <c r="I2524" s="74" t="s">
        <v>14</v>
      </c>
      <c r="J2524" s="72" t="s">
        <v>15</v>
      </c>
      <c r="K2524" s="72" t="s">
        <v>12839</v>
      </c>
      <c r="L2524" s="72" t="s">
        <v>767</v>
      </c>
      <c r="M2524" s="72" t="s">
        <v>1073</v>
      </c>
      <c r="N2524" s="72">
        <v>6</v>
      </c>
      <c r="O2524" s="72">
        <v>11</v>
      </c>
      <c r="P2524" s="72">
        <v>37</v>
      </c>
      <c r="Q2524" s="72" t="s">
        <v>5021</v>
      </c>
      <c r="R2524" s="72">
        <v>6.1936111111111112</v>
      </c>
      <c r="S2524" s="72">
        <v>74</v>
      </c>
      <c r="T2524" s="75">
        <v>19</v>
      </c>
      <c r="U2524" s="75">
        <v>59</v>
      </c>
      <c r="V2524" s="75" t="s">
        <v>5022</v>
      </c>
      <c r="W2524" s="75">
        <v>-74.333055555555546</v>
      </c>
      <c r="X2524" s="76" t="s">
        <v>8208</v>
      </c>
      <c r="Y2524" s="72" t="s">
        <v>9331</v>
      </c>
      <c r="Z2524" s="74" t="s">
        <v>18</v>
      </c>
      <c r="AA2524" s="70"/>
      <c r="AB2524" s="70"/>
    </row>
    <row r="2525" spans="1:28" ht="20.100000000000001" customHeight="1">
      <c r="A2525" s="72" t="s">
        <v>1031</v>
      </c>
      <c r="B2525" s="72" t="s">
        <v>12840</v>
      </c>
      <c r="C2525" s="75">
        <f t="shared" si="39"/>
        <v>23115020</v>
      </c>
      <c r="D2525" s="75" t="e">
        <f>MATCH(C2525,estadored!$B$26:$B$322,0)</f>
        <v>#N/A</v>
      </c>
      <c r="E2525" s="73" t="s">
        <v>12841</v>
      </c>
      <c r="F2525" s="74" t="s">
        <v>5019</v>
      </c>
      <c r="G2525" s="74" t="s">
        <v>12</v>
      </c>
      <c r="H2525" s="74" t="s">
        <v>26</v>
      </c>
      <c r="I2525" s="74" t="s">
        <v>24</v>
      </c>
      <c r="J2525" s="72" t="s">
        <v>15</v>
      </c>
      <c r="K2525" s="72" t="s">
        <v>12839</v>
      </c>
      <c r="L2525" s="72" t="s">
        <v>767</v>
      </c>
      <c r="M2525" s="72" t="s">
        <v>1073</v>
      </c>
      <c r="N2525" s="72">
        <v>6</v>
      </c>
      <c r="O2525" s="72">
        <v>12</v>
      </c>
      <c r="P2525" s="72">
        <v>0</v>
      </c>
      <c r="Q2525" s="72" t="s">
        <v>5021</v>
      </c>
      <c r="R2525" s="72">
        <v>6.2</v>
      </c>
      <c r="S2525" s="72">
        <v>74</v>
      </c>
      <c r="T2525" s="75">
        <v>22</v>
      </c>
      <c r="U2525" s="75">
        <v>0</v>
      </c>
      <c r="V2525" s="75" t="s">
        <v>5022</v>
      </c>
      <c r="W2525" s="75">
        <v>-74.36666666666666</v>
      </c>
      <c r="X2525" s="76" t="s">
        <v>17</v>
      </c>
      <c r="Y2525" s="72" t="s">
        <v>5683</v>
      </c>
      <c r="Z2525" s="74" t="s">
        <v>5232</v>
      </c>
      <c r="AA2525" s="70"/>
      <c r="AB2525" s="70"/>
    </row>
    <row r="2526" spans="1:28" ht="20.100000000000001" customHeight="1">
      <c r="A2526" s="72" t="s">
        <v>763</v>
      </c>
      <c r="B2526" s="72" t="s">
        <v>11386</v>
      </c>
      <c r="C2526" s="75">
        <f t="shared" si="39"/>
        <v>35080050</v>
      </c>
      <c r="D2526" s="75" t="e">
        <f>MATCH(C2526,estadored!$B$26:$B$322,0)</f>
        <v>#N/A</v>
      </c>
      <c r="E2526" s="73" t="s">
        <v>11387</v>
      </c>
      <c r="F2526" s="74" t="s">
        <v>5019</v>
      </c>
      <c r="G2526" s="74" t="s">
        <v>12</v>
      </c>
      <c r="H2526" s="74" t="s">
        <v>67</v>
      </c>
      <c r="I2526" s="74" t="s">
        <v>14</v>
      </c>
      <c r="J2526" s="72" t="s">
        <v>15</v>
      </c>
      <c r="K2526" s="72" t="s">
        <v>11388</v>
      </c>
      <c r="L2526" s="72" t="s">
        <v>173</v>
      </c>
      <c r="M2526" s="72" t="s">
        <v>11389</v>
      </c>
      <c r="N2526" s="72">
        <v>5</v>
      </c>
      <c r="O2526" s="72">
        <v>5</v>
      </c>
      <c r="P2526" s="72">
        <v>46.9</v>
      </c>
      <c r="Q2526" s="72" t="s">
        <v>5021</v>
      </c>
      <c r="R2526" s="72">
        <v>5.0963611111111105</v>
      </c>
      <c r="S2526" s="72">
        <v>73</v>
      </c>
      <c r="T2526" s="75">
        <v>3</v>
      </c>
      <c r="U2526" s="75">
        <v>11.6</v>
      </c>
      <c r="V2526" s="75" t="s">
        <v>5022</v>
      </c>
      <c r="W2526" s="75">
        <v>-73.053222222222217</v>
      </c>
      <c r="X2526" s="76" t="s">
        <v>5061</v>
      </c>
      <c r="Y2526" s="72" t="s">
        <v>8737</v>
      </c>
      <c r="Z2526" s="74" t="s">
        <v>18</v>
      </c>
      <c r="AA2526" s="70"/>
      <c r="AB2526" s="70"/>
    </row>
    <row r="2527" spans="1:28" ht="20.100000000000001" customHeight="1">
      <c r="A2527" s="72" t="s">
        <v>763</v>
      </c>
      <c r="B2527" s="72" t="s">
        <v>11415</v>
      </c>
      <c r="C2527" s="75">
        <f t="shared" si="39"/>
        <v>35085030</v>
      </c>
      <c r="D2527" s="75" t="e">
        <f>MATCH(C2527,estadored!$B$26:$B$322,0)</f>
        <v>#N/A</v>
      </c>
      <c r="E2527" s="73" t="s">
        <v>11416</v>
      </c>
      <c r="F2527" s="74" t="s">
        <v>5019</v>
      </c>
      <c r="G2527" s="74" t="s">
        <v>12</v>
      </c>
      <c r="H2527" s="74" t="s">
        <v>26</v>
      </c>
      <c r="I2527" s="74" t="s">
        <v>24</v>
      </c>
      <c r="J2527" s="72" t="s">
        <v>15</v>
      </c>
      <c r="K2527" s="72" t="s">
        <v>821</v>
      </c>
      <c r="L2527" s="72" t="s">
        <v>173</v>
      </c>
      <c r="M2527" s="72" t="s">
        <v>11389</v>
      </c>
      <c r="N2527" s="72">
        <v>5</v>
      </c>
      <c r="O2527" s="72">
        <v>6</v>
      </c>
      <c r="P2527" s="72">
        <v>0</v>
      </c>
      <c r="Q2527" s="72" t="s">
        <v>5021</v>
      </c>
      <c r="R2527" s="72">
        <v>5.0999999999999996</v>
      </c>
      <c r="S2527" s="72">
        <v>73</v>
      </c>
      <c r="T2527" s="75">
        <v>3</v>
      </c>
      <c r="U2527" s="75">
        <v>0</v>
      </c>
      <c r="V2527" s="75" t="s">
        <v>5022</v>
      </c>
      <c r="W2527" s="75">
        <v>-73.05</v>
      </c>
      <c r="X2527" s="76" t="s">
        <v>11417</v>
      </c>
      <c r="Y2527" s="72" t="s">
        <v>8405</v>
      </c>
      <c r="Z2527" s="74" t="s">
        <v>8890</v>
      </c>
      <c r="AA2527" s="70"/>
      <c r="AB2527" s="70"/>
    </row>
    <row r="2528" spans="1:28" ht="20.100000000000001" customHeight="1">
      <c r="A2528" s="72" t="s">
        <v>763</v>
      </c>
      <c r="B2528" s="72" t="s">
        <v>11426</v>
      </c>
      <c r="C2528" s="75">
        <f t="shared" si="39"/>
        <v>35087020</v>
      </c>
      <c r="D2528" s="75" t="e">
        <f>MATCH(C2528,estadored!$B$26:$B$322,0)</f>
        <v>#N/A</v>
      </c>
      <c r="E2528" s="73" t="s">
        <v>2067</v>
      </c>
      <c r="F2528" s="74" t="s">
        <v>5019</v>
      </c>
      <c r="G2528" s="74" t="s">
        <v>19</v>
      </c>
      <c r="H2528" s="74" t="s">
        <v>31</v>
      </c>
      <c r="I2528" s="74" t="s">
        <v>14</v>
      </c>
      <c r="J2528" s="72" t="s">
        <v>15</v>
      </c>
      <c r="K2528" s="72" t="s">
        <v>823</v>
      </c>
      <c r="L2528" s="72" t="s">
        <v>173</v>
      </c>
      <c r="M2528" s="72" t="s">
        <v>2068</v>
      </c>
      <c r="N2528" s="72">
        <v>5</v>
      </c>
      <c r="O2528" s="72">
        <v>4</v>
      </c>
      <c r="P2528" s="72">
        <v>57.4</v>
      </c>
      <c r="Q2528" s="72" t="s">
        <v>5021</v>
      </c>
      <c r="R2528" s="72">
        <v>5.0826111111111105</v>
      </c>
      <c r="S2528" s="72">
        <v>73</v>
      </c>
      <c r="T2528" s="75">
        <v>4</v>
      </c>
      <c r="U2528" s="75">
        <v>6.3</v>
      </c>
      <c r="V2528" s="75" t="s">
        <v>5022</v>
      </c>
      <c r="W2528" s="75">
        <v>-73.068416666666664</v>
      </c>
      <c r="X2528" s="76" t="s">
        <v>11427</v>
      </c>
      <c r="Y2528" s="72" t="s">
        <v>8890</v>
      </c>
      <c r="Z2528" s="74" t="s">
        <v>18</v>
      </c>
      <c r="AA2528" s="70"/>
      <c r="AB2528" s="70"/>
    </row>
    <row r="2529" spans="1:28" ht="20.100000000000001" customHeight="1">
      <c r="A2529" s="72" t="s">
        <v>564</v>
      </c>
      <c r="B2529" s="72" t="s">
        <v>8905</v>
      </c>
      <c r="C2529" s="75">
        <f t="shared" si="39"/>
        <v>21050150</v>
      </c>
      <c r="D2529" s="75" t="e">
        <f>MATCH(C2529,estadored!$B$26:$B$322,0)</f>
        <v>#N/A</v>
      </c>
      <c r="E2529" s="73" t="s">
        <v>8906</v>
      </c>
      <c r="F2529" s="74" t="s">
        <v>5019</v>
      </c>
      <c r="G2529" s="74" t="s">
        <v>12</v>
      </c>
      <c r="H2529" s="74" t="s">
        <v>13</v>
      </c>
      <c r="I2529" s="74" t="s">
        <v>14</v>
      </c>
      <c r="J2529" s="72" t="s">
        <v>15</v>
      </c>
      <c r="K2529" s="72" t="s">
        <v>601</v>
      </c>
      <c r="L2529" s="72" t="s">
        <v>566</v>
      </c>
      <c r="M2529" s="72" t="s">
        <v>8907</v>
      </c>
      <c r="N2529" s="72">
        <v>2</v>
      </c>
      <c r="O2529" s="72">
        <v>27</v>
      </c>
      <c r="P2529" s="72">
        <v>30.3</v>
      </c>
      <c r="Q2529" s="72" t="s">
        <v>5021</v>
      </c>
      <c r="R2529" s="72">
        <v>2.4584166666666669</v>
      </c>
      <c r="S2529" s="72">
        <v>75</v>
      </c>
      <c r="T2529" s="75">
        <v>45</v>
      </c>
      <c r="U2529" s="75">
        <v>30</v>
      </c>
      <c r="V2529" s="75" t="s">
        <v>5022</v>
      </c>
      <c r="W2529" s="75">
        <v>-75.75833333333334</v>
      </c>
      <c r="X2529" s="76" t="s">
        <v>8908</v>
      </c>
      <c r="Y2529" s="72" t="s">
        <v>5050</v>
      </c>
      <c r="Z2529" s="74" t="s">
        <v>18</v>
      </c>
      <c r="AA2529" s="70"/>
      <c r="AB2529" s="70"/>
    </row>
    <row r="2530" spans="1:28" ht="20.100000000000001" customHeight="1">
      <c r="A2530" s="72" t="s">
        <v>674</v>
      </c>
      <c r="B2530" s="72" t="s">
        <v>3462</v>
      </c>
      <c r="C2530" s="75">
        <f t="shared" si="39"/>
        <v>15075150</v>
      </c>
      <c r="D2530" s="75">
        <f>MATCH(C2530,estadored!$B$26:$B$322,0)</f>
        <v>141</v>
      </c>
      <c r="E2530" s="73" t="s">
        <v>713</v>
      </c>
      <c r="F2530" s="74" t="s">
        <v>38</v>
      </c>
      <c r="G2530" s="74" t="s">
        <v>12</v>
      </c>
      <c r="H2530" s="74" t="s">
        <v>57</v>
      </c>
      <c r="I2530" s="74" t="s">
        <v>14</v>
      </c>
      <c r="J2530" s="72" t="s">
        <v>15</v>
      </c>
      <c r="K2530" s="72" t="s">
        <v>712</v>
      </c>
      <c r="L2530" s="72" t="s">
        <v>678</v>
      </c>
      <c r="M2530" s="72" t="s">
        <v>710</v>
      </c>
      <c r="N2530" s="72">
        <v>11</v>
      </c>
      <c r="O2530" s="72">
        <v>35</v>
      </c>
      <c r="P2530" s="72">
        <v>41.8</v>
      </c>
      <c r="Q2530" s="72" t="s">
        <v>5021</v>
      </c>
      <c r="R2530" s="72">
        <v>11.594944444444446</v>
      </c>
      <c r="S2530" s="72">
        <v>72</v>
      </c>
      <c r="T2530" s="75">
        <v>19</v>
      </c>
      <c r="U2530" s="75">
        <v>32.700000000000003</v>
      </c>
      <c r="V2530" s="75" t="s">
        <v>5022</v>
      </c>
      <c r="W2530" s="75">
        <v>-72.325749999999999</v>
      </c>
      <c r="X2530" s="76" t="s">
        <v>183</v>
      </c>
      <c r="Y2530" s="72" t="s">
        <v>714</v>
      </c>
      <c r="Z2530" s="74" t="s">
        <v>18</v>
      </c>
      <c r="AA2530" s="70"/>
      <c r="AB2530" s="70"/>
    </row>
    <row r="2531" spans="1:28" ht="20.100000000000001" customHeight="1">
      <c r="A2531" s="72" t="s">
        <v>564</v>
      </c>
      <c r="B2531" s="72" t="s">
        <v>3223</v>
      </c>
      <c r="C2531" s="75">
        <f t="shared" si="39"/>
        <v>21057060</v>
      </c>
      <c r="D2531" s="75" t="e">
        <f>MATCH(C2531,estadored!$B$26:$B$322,0)</f>
        <v>#N/A</v>
      </c>
      <c r="E2531" s="73" t="s">
        <v>8954</v>
      </c>
      <c r="F2531" s="74" t="s">
        <v>5065</v>
      </c>
      <c r="G2531" s="74" t="s">
        <v>19</v>
      </c>
      <c r="H2531" s="74" t="s">
        <v>31</v>
      </c>
      <c r="I2531" s="74" t="s">
        <v>14</v>
      </c>
      <c r="J2531" s="72" t="s">
        <v>15</v>
      </c>
      <c r="K2531" s="72" t="s">
        <v>601</v>
      </c>
      <c r="L2531" s="72" t="s">
        <v>566</v>
      </c>
      <c r="M2531" s="72" t="s">
        <v>3229</v>
      </c>
      <c r="N2531" s="72">
        <v>2</v>
      </c>
      <c r="O2531" s="72">
        <v>27</v>
      </c>
      <c r="P2531" s="72">
        <v>37.6</v>
      </c>
      <c r="Q2531" s="72" t="s">
        <v>5021</v>
      </c>
      <c r="R2531" s="72">
        <v>2.4604444444444447</v>
      </c>
      <c r="S2531" s="72">
        <v>75</v>
      </c>
      <c r="T2531" s="75">
        <v>45</v>
      </c>
      <c r="U2531" s="75">
        <v>40.1</v>
      </c>
      <c r="V2531" s="75" t="s">
        <v>5022</v>
      </c>
      <c r="W2531" s="75">
        <v>-75.761138888888894</v>
      </c>
      <c r="X2531" s="76" t="s">
        <v>8955</v>
      </c>
      <c r="Y2531" s="72" t="s">
        <v>353</v>
      </c>
      <c r="Z2531" s="74" t="s">
        <v>18</v>
      </c>
      <c r="AA2531" s="70"/>
      <c r="AB2531" s="70"/>
    </row>
    <row r="2532" spans="1:28" ht="20.100000000000001" customHeight="1">
      <c r="A2532" s="72" t="s">
        <v>1137</v>
      </c>
      <c r="B2532" s="72" t="s">
        <v>14659</v>
      </c>
      <c r="C2532" s="75">
        <f t="shared" si="39"/>
        <v>26167060</v>
      </c>
      <c r="D2532" s="75" t="e">
        <f>MATCH(C2532,estadored!$B$26:$B$322,0)</f>
        <v>#N/A</v>
      </c>
      <c r="E2532" s="73" t="s">
        <v>14660</v>
      </c>
      <c r="F2532" s="74" t="s">
        <v>5019</v>
      </c>
      <c r="G2532" s="74" t="s">
        <v>19</v>
      </c>
      <c r="H2532" s="74" t="s">
        <v>31</v>
      </c>
      <c r="I2532" s="74" t="s">
        <v>14</v>
      </c>
      <c r="J2532" s="72" t="s">
        <v>15</v>
      </c>
      <c r="K2532" s="72" t="s">
        <v>9730</v>
      </c>
      <c r="L2532" s="72" t="s">
        <v>125</v>
      </c>
      <c r="M2532" s="72" t="s">
        <v>14644</v>
      </c>
      <c r="N2532" s="72">
        <v>5</v>
      </c>
      <c r="O2532" s="72">
        <v>13</v>
      </c>
      <c r="P2532" s="72">
        <v>55.5</v>
      </c>
      <c r="Q2532" s="72" t="s">
        <v>5021</v>
      </c>
      <c r="R2532" s="72">
        <v>5.2320833333333336</v>
      </c>
      <c r="S2532" s="72">
        <v>75</v>
      </c>
      <c r="T2532" s="75">
        <v>38</v>
      </c>
      <c r="U2532" s="75">
        <v>41</v>
      </c>
      <c r="V2532" s="75" t="s">
        <v>5022</v>
      </c>
      <c r="W2532" s="75">
        <v>-75.644722222222228</v>
      </c>
      <c r="X2532" s="76" t="s">
        <v>14311</v>
      </c>
      <c r="Y2532" s="72" t="s">
        <v>650</v>
      </c>
      <c r="Z2532" s="74" t="s">
        <v>18</v>
      </c>
      <c r="AA2532" s="70"/>
      <c r="AB2532" s="70"/>
    </row>
    <row r="2533" spans="1:28" ht="20.100000000000001" customHeight="1">
      <c r="A2533" s="72" t="s">
        <v>11</v>
      </c>
      <c r="B2533" s="72" t="s">
        <v>5643</v>
      </c>
      <c r="C2533" s="75">
        <f t="shared" si="39"/>
        <v>23087200</v>
      </c>
      <c r="D2533" s="75" t="e">
        <f>MATCH(C2533,estadored!$B$26:$B$322,0)</f>
        <v>#N/A</v>
      </c>
      <c r="E2533" s="73" t="s">
        <v>5644</v>
      </c>
      <c r="F2533" s="74" t="s">
        <v>5019</v>
      </c>
      <c r="G2533" s="74" t="s">
        <v>19</v>
      </c>
      <c r="H2533" s="74" t="s">
        <v>31</v>
      </c>
      <c r="I2533" s="74" t="s">
        <v>14</v>
      </c>
      <c r="J2533" s="72" t="s">
        <v>15</v>
      </c>
      <c r="K2533" s="72" t="s">
        <v>5645</v>
      </c>
      <c r="L2533" s="72" t="s">
        <v>27</v>
      </c>
      <c r="M2533" s="72" t="s">
        <v>5545</v>
      </c>
      <c r="N2533" s="72">
        <v>5</v>
      </c>
      <c r="O2533" s="72">
        <v>58</v>
      </c>
      <c r="P2533" s="72">
        <v>28.9</v>
      </c>
      <c r="Q2533" s="72" t="s">
        <v>5021</v>
      </c>
      <c r="R2533" s="72">
        <v>5.9746944444444443</v>
      </c>
      <c r="S2533" s="72">
        <v>75</v>
      </c>
      <c r="T2533" s="75">
        <v>7</v>
      </c>
      <c r="U2533" s="75">
        <v>1.7</v>
      </c>
      <c r="V2533" s="75" t="s">
        <v>5022</v>
      </c>
      <c r="W2533" s="75">
        <v>-75.117138888888888</v>
      </c>
      <c r="X2533" s="76" t="s">
        <v>5646</v>
      </c>
      <c r="Y2533" s="72" t="s">
        <v>28</v>
      </c>
      <c r="Z2533" s="74" t="s">
        <v>18</v>
      </c>
      <c r="AA2533" s="70"/>
      <c r="AB2533" s="70"/>
    </row>
    <row r="2534" spans="1:28" ht="20.100000000000001" customHeight="1">
      <c r="A2534" s="72" t="s">
        <v>674</v>
      </c>
      <c r="B2534" s="72" t="s">
        <v>10060</v>
      </c>
      <c r="C2534" s="75">
        <f t="shared" si="39"/>
        <v>25020200</v>
      </c>
      <c r="D2534" s="75" t="e">
        <f>MATCH(C2534,estadored!$B$26:$B$322,0)</f>
        <v>#N/A</v>
      </c>
      <c r="E2534" s="73" t="s">
        <v>10061</v>
      </c>
      <c r="F2534" s="74" t="s">
        <v>5019</v>
      </c>
      <c r="G2534" s="74" t="s">
        <v>12</v>
      </c>
      <c r="H2534" s="74" t="s">
        <v>13</v>
      </c>
      <c r="I2534" s="74" t="s">
        <v>24</v>
      </c>
      <c r="J2534" s="72" t="s">
        <v>15</v>
      </c>
      <c r="K2534" s="72" t="s">
        <v>7711</v>
      </c>
      <c r="L2534" s="72" t="s">
        <v>424</v>
      </c>
      <c r="M2534" s="72" t="s">
        <v>10062</v>
      </c>
      <c r="N2534" s="72">
        <v>8</v>
      </c>
      <c r="O2534" s="72">
        <v>57</v>
      </c>
      <c r="P2534" s="72">
        <v>0</v>
      </c>
      <c r="Q2534" s="72" t="s">
        <v>5021</v>
      </c>
      <c r="R2534" s="72">
        <v>8.9499999999999993</v>
      </c>
      <c r="S2534" s="72">
        <v>73</v>
      </c>
      <c r="T2534" s="75">
        <v>38</v>
      </c>
      <c r="U2534" s="75">
        <v>0</v>
      </c>
      <c r="V2534" s="75" t="s">
        <v>5022</v>
      </c>
      <c r="W2534" s="75">
        <v>-73.63333333333334</v>
      </c>
      <c r="X2534" s="76" t="s">
        <v>10063</v>
      </c>
      <c r="Y2534" s="72" t="s">
        <v>7736</v>
      </c>
      <c r="Z2534" s="74" t="s">
        <v>232</v>
      </c>
      <c r="AA2534" s="70"/>
      <c r="AB2534" s="70"/>
    </row>
    <row r="2535" spans="1:28" ht="20.100000000000001" customHeight="1">
      <c r="A2535" s="72" t="s">
        <v>11</v>
      </c>
      <c r="B2535" s="72" t="s">
        <v>5068</v>
      </c>
      <c r="C2535" s="75">
        <f t="shared" si="39"/>
        <v>11030040</v>
      </c>
      <c r="D2535" s="75" t="e">
        <f>MATCH(C2535,estadored!$B$26:$B$322,0)</f>
        <v>#N/A</v>
      </c>
      <c r="E2535" s="73" t="s">
        <v>5069</v>
      </c>
      <c r="F2535" s="74" t="s">
        <v>5019</v>
      </c>
      <c r="G2535" s="74" t="s">
        <v>12</v>
      </c>
      <c r="H2535" s="74" t="s">
        <v>13</v>
      </c>
      <c r="I2535" s="74" t="s">
        <v>14</v>
      </c>
      <c r="J2535" s="72" t="s">
        <v>15</v>
      </c>
      <c r="K2535" s="72" t="s">
        <v>34</v>
      </c>
      <c r="L2535" s="72" t="s">
        <v>16</v>
      </c>
      <c r="M2535" s="72" t="s">
        <v>35</v>
      </c>
      <c r="N2535" s="72">
        <v>5</v>
      </c>
      <c r="O2535" s="72">
        <v>28</v>
      </c>
      <c r="P2535" s="72">
        <v>53.8</v>
      </c>
      <c r="Q2535" s="72" t="s">
        <v>5021</v>
      </c>
      <c r="R2535" s="72">
        <v>5.4816111111111114</v>
      </c>
      <c r="S2535" s="72">
        <v>76</v>
      </c>
      <c r="T2535" s="75">
        <v>44</v>
      </c>
      <c r="U2535" s="75">
        <v>27.1</v>
      </c>
      <c r="V2535" s="75" t="s">
        <v>5022</v>
      </c>
      <c r="W2535" s="75">
        <v>-76.740861111111116</v>
      </c>
      <c r="X2535" s="76" t="s">
        <v>5070</v>
      </c>
      <c r="Y2535" s="72" t="s">
        <v>5071</v>
      </c>
      <c r="Z2535" s="74" t="s">
        <v>18</v>
      </c>
      <c r="AA2535" s="70"/>
      <c r="AB2535" s="70"/>
    </row>
    <row r="2536" spans="1:28" ht="20.100000000000001" customHeight="1">
      <c r="A2536" s="72" t="s">
        <v>1371</v>
      </c>
      <c r="B2536" s="72" t="s">
        <v>16138</v>
      </c>
      <c r="C2536" s="75">
        <f t="shared" si="39"/>
        <v>23120240</v>
      </c>
      <c r="D2536" s="75" t="e">
        <f>MATCH(C2536,estadored!$B$26:$B$322,0)</f>
        <v>#N/A</v>
      </c>
      <c r="E2536" s="73" t="s">
        <v>16139</v>
      </c>
      <c r="F2536" s="74" t="s">
        <v>5019</v>
      </c>
      <c r="G2536" s="74" t="s">
        <v>12</v>
      </c>
      <c r="H2536" s="74" t="s">
        <v>13</v>
      </c>
      <c r="I2536" s="74" t="s">
        <v>14</v>
      </c>
      <c r="J2536" s="72" t="s">
        <v>15</v>
      </c>
      <c r="K2536" s="72" t="s">
        <v>764</v>
      </c>
      <c r="L2536" s="72" t="s">
        <v>522</v>
      </c>
      <c r="M2536" s="72" t="s">
        <v>16140</v>
      </c>
      <c r="N2536" s="72">
        <v>5</v>
      </c>
      <c r="O2536" s="72">
        <v>22</v>
      </c>
      <c r="P2536" s="72">
        <v>17</v>
      </c>
      <c r="Q2536" s="72" t="s">
        <v>5021</v>
      </c>
      <c r="R2536" s="72">
        <v>5.3713888888888883</v>
      </c>
      <c r="S2536" s="72">
        <v>74</v>
      </c>
      <c r="T2536" s="75">
        <v>9</v>
      </c>
      <c r="U2536" s="75">
        <v>16.7</v>
      </c>
      <c r="V2536" s="75" t="s">
        <v>5022</v>
      </c>
      <c r="W2536" s="75">
        <v>-74.154638888888897</v>
      </c>
      <c r="X2536" s="76" t="s">
        <v>6181</v>
      </c>
      <c r="Y2536" s="72" t="s">
        <v>7522</v>
      </c>
      <c r="Z2536" s="74" t="s">
        <v>18</v>
      </c>
      <c r="AA2536" s="70"/>
      <c r="AB2536" s="70"/>
    </row>
    <row r="2537" spans="1:28" ht="20.100000000000001" customHeight="1">
      <c r="A2537" s="72" t="s">
        <v>892</v>
      </c>
      <c r="B2537" s="72" t="s">
        <v>11993</v>
      </c>
      <c r="C2537" s="75">
        <f t="shared" si="39"/>
        <v>52015010</v>
      </c>
      <c r="D2537" s="75" t="e">
        <f>MATCH(C2537,estadored!$B$26:$B$322,0)</f>
        <v>#N/A</v>
      </c>
      <c r="E2537" s="73" t="s">
        <v>11994</v>
      </c>
      <c r="F2537" s="74" t="s">
        <v>5019</v>
      </c>
      <c r="G2537" s="74" t="s">
        <v>12</v>
      </c>
      <c r="H2537" s="74" t="s">
        <v>26</v>
      </c>
      <c r="I2537" s="74" t="s">
        <v>14</v>
      </c>
      <c r="J2537" s="72" t="s">
        <v>15</v>
      </c>
      <c r="K2537" s="72" t="s">
        <v>947</v>
      </c>
      <c r="L2537" s="72" t="s">
        <v>174</v>
      </c>
      <c r="M2537" s="72" t="s">
        <v>948</v>
      </c>
      <c r="N2537" s="72">
        <v>2</v>
      </c>
      <c r="O2537" s="72">
        <v>14</v>
      </c>
      <c r="P2537" s="72">
        <v>59</v>
      </c>
      <c r="Q2537" s="72" t="s">
        <v>5021</v>
      </c>
      <c r="R2537" s="72">
        <v>2.2497222222222222</v>
      </c>
      <c r="S2537" s="72">
        <v>76</v>
      </c>
      <c r="T2537" s="75">
        <v>36</v>
      </c>
      <c r="U2537" s="75">
        <v>43</v>
      </c>
      <c r="V2537" s="75" t="s">
        <v>5022</v>
      </c>
      <c r="W2537" s="75">
        <v>-76.611944444444433</v>
      </c>
      <c r="X2537" s="76" t="s">
        <v>198</v>
      </c>
      <c r="Y2537" s="72" t="s">
        <v>8902</v>
      </c>
      <c r="Z2537" s="74" t="s">
        <v>18</v>
      </c>
      <c r="AA2537" s="70"/>
      <c r="AB2537" s="70"/>
    </row>
    <row r="2538" spans="1:28" ht="20.100000000000001" customHeight="1">
      <c r="A2538" s="72" t="s">
        <v>892</v>
      </c>
      <c r="B2538" s="72" t="s">
        <v>11974</v>
      </c>
      <c r="C2538" s="75">
        <f t="shared" si="39"/>
        <v>52010090</v>
      </c>
      <c r="D2538" s="75" t="e">
        <f>MATCH(C2538,estadored!$B$26:$B$322,0)</f>
        <v>#N/A</v>
      </c>
      <c r="E2538" s="73" t="s">
        <v>11975</v>
      </c>
      <c r="F2538" s="74" t="s">
        <v>5019</v>
      </c>
      <c r="G2538" s="74" t="s">
        <v>12</v>
      </c>
      <c r="H2538" s="74" t="s">
        <v>13</v>
      </c>
      <c r="I2538" s="74" t="s">
        <v>24</v>
      </c>
      <c r="J2538" s="72" t="s">
        <v>15</v>
      </c>
      <c r="K2538" s="72" t="s">
        <v>947</v>
      </c>
      <c r="L2538" s="72" t="s">
        <v>174</v>
      </c>
      <c r="M2538" s="72" t="s">
        <v>948</v>
      </c>
      <c r="N2538" s="72">
        <v>2</v>
      </c>
      <c r="O2538" s="72">
        <v>18</v>
      </c>
      <c r="P2538" s="72">
        <v>0</v>
      </c>
      <c r="Q2538" s="72" t="s">
        <v>5021</v>
      </c>
      <c r="R2538" s="72">
        <v>2.2999999999999998</v>
      </c>
      <c r="S2538" s="72">
        <v>76</v>
      </c>
      <c r="T2538" s="75">
        <v>37</v>
      </c>
      <c r="U2538" s="75">
        <v>0</v>
      </c>
      <c r="V2538" s="75" t="s">
        <v>5022</v>
      </c>
      <c r="W2538" s="75">
        <v>-76.61666666666666</v>
      </c>
      <c r="X2538" s="76" t="s">
        <v>11810</v>
      </c>
      <c r="Y2538" s="72" t="s">
        <v>5946</v>
      </c>
      <c r="Z2538" s="74" t="s">
        <v>8902</v>
      </c>
      <c r="AA2538" s="70"/>
      <c r="AB2538" s="70"/>
    </row>
    <row r="2539" spans="1:28" ht="20.100000000000001" customHeight="1">
      <c r="A2539" s="72" t="s">
        <v>763</v>
      </c>
      <c r="B2539" s="72" t="s">
        <v>11501</v>
      </c>
      <c r="C2539" s="75">
        <f t="shared" si="39"/>
        <v>35190050</v>
      </c>
      <c r="D2539" s="75" t="e">
        <f>MATCH(C2539,estadored!$B$26:$B$322,0)</f>
        <v>#N/A</v>
      </c>
      <c r="E2539" s="73" t="s">
        <v>11502</v>
      </c>
      <c r="F2539" s="74" t="s">
        <v>5019</v>
      </c>
      <c r="G2539" s="74" t="s">
        <v>12</v>
      </c>
      <c r="H2539" s="74" t="s">
        <v>13</v>
      </c>
      <c r="I2539" s="74" t="s">
        <v>14</v>
      </c>
      <c r="J2539" s="72" t="s">
        <v>15</v>
      </c>
      <c r="K2539" s="72" t="s">
        <v>861</v>
      </c>
      <c r="L2539" s="72" t="s">
        <v>173</v>
      </c>
      <c r="M2539" s="72" t="s">
        <v>862</v>
      </c>
      <c r="N2539" s="72">
        <v>5</v>
      </c>
      <c r="O2539" s="72">
        <v>18</v>
      </c>
      <c r="P2539" s="72">
        <v>10.6</v>
      </c>
      <c r="Q2539" s="72" t="s">
        <v>5021</v>
      </c>
      <c r="R2539" s="72">
        <v>5.302944444444444</v>
      </c>
      <c r="S2539" s="72">
        <v>72</v>
      </c>
      <c r="T2539" s="75">
        <v>42</v>
      </c>
      <c r="U2539" s="75">
        <v>7</v>
      </c>
      <c r="V2539" s="75" t="s">
        <v>5022</v>
      </c>
      <c r="W2539" s="75">
        <v>-72.70194444444445</v>
      </c>
      <c r="X2539" s="76" t="s">
        <v>11503</v>
      </c>
      <c r="Y2539" s="72" t="s">
        <v>10882</v>
      </c>
      <c r="Z2539" s="74" t="s">
        <v>18</v>
      </c>
      <c r="AA2539" s="70"/>
      <c r="AB2539" s="70"/>
    </row>
    <row r="2540" spans="1:28" ht="20.100000000000001" customHeight="1">
      <c r="A2540" s="72" t="s">
        <v>1031</v>
      </c>
      <c r="B2540" s="72" t="s">
        <v>12528</v>
      </c>
      <c r="C2540" s="75">
        <f t="shared" si="39"/>
        <v>16027070</v>
      </c>
      <c r="D2540" s="75" t="e">
        <f>MATCH(C2540,estadored!$B$26:$B$322,0)</f>
        <v>#N/A</v>
      </c>
      <c r="E2540" s="73" t="s">
        <v>12529</v>
      </c>
      <c r="F2540" s="74" t="s">
        <v>5019</v>
      </c>
      <c r="G2540" s="74" t="s">
        <v>19</v>
      </c>
      <c r="H2540" s="74" t="s">
        <v>31</v>
      </c>
      <c r="I2540" s="74" t="s">
        <v>24</v>
      </c>
      <c r="J2540" s="72" t="s">
        <v>15</v>
      </c>
      <c r="K2540" s="72" t="s">
        <v>1055</v>
      </c>
      <c r="L2540" s="72" t="s">
        <v>492</v>
      </c>
      <c r="M2540" s="72" t="s">
        <v>12438</v>
      </c>
      <c r="N2540" s="72">
        <v>8</v>
      </c>
      <c r="O2540" s="72">
        <v>1</v>
      </c>
      <c r="P2540" s="72">
        <v>0</v>
      </c>
      <c r="Q2540" s="72" t="s">
        <v>5021</v>
      </c>
      <c r="R2540" s="72">
        <v>8.0166666666666675</v>
      </c>
      <c r="S2540" s="72">
        <v>72</v>
      </c>
      <c r="T2540" s="75">
        <v>36</v>
      </c>
      <c r="U2540" s="75">
        <v>0</v>
      </c>
      <c r="V2540" s="75" t="s">
        <v>5022</v>
      </c>
      <c r="W2540" s="75">
        <v>-72.599999999999994</v>
      </c>
      <c r="X2540" s="76" t="s">
        <v>90</v>
      </c>
      <c r="Y2540" s="72" t="s">
        <v>766</v>
      </c>
      <c r="Z2540" s="74" t="s">
        <v>7897</v>
      </c>
      <c r="AA2540" s="70"/>
      <c r="AB2540" s="70"/>
    </row>
    <row r="2541" spans="1:28" ht="20.100000000000001" customHeight="1">
      <c r="A2541" s="72" t="s">
        <v>11</v>
      </c>
      <c r="B2541" s="72" t="s">
        <v>2837</v>
      </c>
      <c r="C2541" s="75">
        <f t="shared" si="39"/>
        <v>27015290</v>
      </c>
      <c r="D2541" s="75">
        <f>MATCH(C2541,estadored!$B$26:$B$322,0)</f>
        <v>142</v>
      </c>
      <c r="E2541" s="73" t="s">
        <v>271</v>
      </c>
      <c r="F2541" s="74" t="s">
        <v>38</v>
      </c>
      <c r="G2541" s="74" t="s">
        <v>12</v>
      </c>
      <c r="H2541" s="74" t="s">
        <v>64</v>
      </c>
      <c r="I2541" s="74" t="s">
        <v>24</v>
      </c>
      <c r="J2541" s="72" t="s">
        <v>15</v>
      </c>
      <c r="K2541" s="72" t="s">
        <v>263</v>
      </c>
      <c r="L2541" s="72" t="s">
        <v>27</v>
      </c>
      <c r="M2541" s="72" t="s">
        <v>221</v>
      </c>
      <c r="N2541" s="72">
        <v>6</v>
      </c>
      <c r="O2541" s="72">
        <v>17</v>
      </c>
      <c r="P2541" s="72">
        <v>10.8</v>
      </c>
      <c r="Q2541" s="72" t="s">
        <v>5021</v>
      </c>
      <c r="R2541" s="72">
        <v>6.2863333333333333</v>
      </c>
      <c r="S2541" s="72">
        <v>75</v>
      </c>
      <c r="T2541" s="75">
        <v>36</v>
      </c>
      <c r="U2541" s="75">
        <v>46.05</v>
      </c>
      <c r="V2541" s="75" t="s">
        <v>5105</v>
      </c>
      <c r="W2541" s="75">
        <v>-75.612791666666666</v>
      </c>
      <c r="X2541" s="76" t="s">
        <v>272</v>
      </c>
      <c r="Y2541" s="72" t="s">
        <v>273</v>
      </c>
      <c r="Z2541" s="74" t="s">
        <v>30</v>
      </c>
      <c r="AA2541" s="70"/>
      <c r="AB2541" s="70"/>
    </row>
    <row r="2542" spans="1:28" ht="20.100000000000001" customHeight="1">
      <c r="A2542" s="72" t="s">
        <v>763</v>
      </c>
      <c r="B2542" s="72" t="s">
        <v>11510</v>
      </c>
      <c r="C2542" s="75">
        <f t="shared" si="39"/>
        <v>35190120</v>
      </c>
      <c r="D2542" s="75" t="e">
        <f>MATCH(C2542,estadored!$B$26:$B$322,0)</f>
        <v>#N/A</v>
      </c>
      <c r="E2542" s="73" t="s">
        <v>863</v>
      </c>
      <c r="F2542" s="74" t="s">
        <v>38</v>
      </c>
      <c r="G2542" s="74" t="s">
        <v>12</v>
      </c>
      <c r="H2542" s="74" t="s">
        <v>67</v>
      </c>
      <c r="I2542" s="74" t="s">
        <v>24</v>
      </c>
      <c r="J2542" s="72" t="s">
        <v>15</v>
      </c>
      <c r="K2542" s="72" t="s">
        <v>861</v>
      </c>
      <c r="L2542" s="72" t="s">
        <v>173</v>
      </c>
      <c r="M2542" s="72" t="s">
        <v>862</v>
      </c>
      <c r="N2542" s="72">
        <v>5</v>
      </c>
      <c r="O2542" s="72">
        <v>17</v>
      </c>
      <c r="P2542" s="72">
        <v>0.5</v>
      </c>
      <c r="Q2542" s="72" t="s">
        <v>5021</v>
      </c>
      <c r="R2542" s="72">
        <v>5.2834722222222217</v>
      </c>
      <c r="S2542" s="72">
        <v>72</v>
      </c>
      <c r="T2542" s="75">
        <v>42</v>
      </c>
      <c r="U2542" s="75">
        <v>7</v>
      </c>
      <c r="V2542" s="75" t="s">
        <v>5022</v>
      </c>
      <c r="W2542" s="75">
        <v>-72.70194444444445</v>
      </c>
      <c r="X2542" s="76" t="s">
        <v>864</v>
      </c>
      <c r="Y2542" s="72" t="s">
        <v>865</v>
      </c>
      <c r="Z2542" s="74" t="s">
        <v>866</v>
      </c>
      <c r="AA2542" s="70"/>
      <c r="AB2542" s="70"/>
    </row>
    <row r="2543" spans="1:28" ht="20.100000000000001" customHeight="1">
      <c r="A2543" s="72" t="s">
        <v>763</v>
      </c>
      <c r="B2543" s="72" t="s">
        <v>3539</v>
      </c>
      <c r="C2543" s="75">
        <f t="shared" si="39"/>
        <v>35197190</v>
      </c>
      <c r="D2543" s="75" t="e">
        <f>MATCH(C2543,estadored!$B$26:$B$322,0)</f>
        <v>#N/A</v>
      </c>
      <c r="E2543" s="73" t="s">
        <v>863</v>
      </c>
      <c r="F2543" s="74" t="s">
        <v>38</v>
      </c>
      <c r="G2543" s="74" t="s">
        <v>19</v>
      </c>
      <c r="H2543" s="74" t="s">
        <v>31</v>
      </c>
      <c r="I2543" s="74" t="s">
        <v>14</v>
      </c>
      <c r="J2543" s="72" t="s">
        <v>15</v>
      </c>
      <c r="K2543" s="72" t="s">
        <v>861</v>
      </c>
      <c r="L2543" s="72" t="s">
        <v>173</v>
      </c>
      <c r="M2543" s="72" t="s">
        <v>862</v>
      </c>
      <c r="N2543" s="72">
        <v>5</v>
      </c>
      <c r="O2543" s="72">
        <v>17</v>
      </c>
      <c r="P2543" s="72">
        <v>0.5</v>
      </c>
      <c r="Q2543" s="72" t="s">
        <v>5021</v>
      </c>
      <c r="R2543" s="72">
        <v>5.2834722222222217</v>
      </c>
      <c r="S2543" s="72">
        <v>72</v>
      </c>
      <c r="T2543" s="75">
        <v>42</v>
      </c>
      <c r="U2543" s="75">
        <v>7</v>
      </c>
      <c r="V2543" s="75" t="s">
        <v>5022</v>
      </c>
      <c r="W2543" s="75">
        <v>-72.70194444444445</v>
      </c>
      <c r="X2543" s="76" t="s">
        <v>864</v>
      </c>
      <c r="Y2543" s="72" t="s">
        <v>865</v>
      </c>
      <c r="Z2543" s="74" t="s">
        <v>18</v>
      </c>
      <c r="AA2543" s="70"/>
      <c r="AB2543" s="70"/>
    </row>
    <row r="2544" spans="1:28" ht="20.100000000000001" customHeight="1">
      <c r="A2544" s="72" t="s">
        <v>763</v>
      </c>
      <c r="B2544" s="72" t="s">
        <v>11517</v>
      </c>
      <c r="C2544" s="75">
        <f t="shared" si="39"/>
        <v>35195040</v>
      </c>
      <c r="D2544" s="75" t="e">
        <f>MATCH(C2544,estadored!$B$26:$B$322,0)</f>
        <v>#N/A</v>
      </c>
      <c r="E2544" s="73" t="s">
        <v>11518</v>
      </c>
      <c r="F2544" s="74" t="s">
        <v>5019</v>
      </c>
      <c r="G2544" s="74" t="s">
        <v>12</v>
      </c>
      <c r="H2544" s="74" t="s">
        <v>26</v>
      </c>
      <c r="I2544" s="74" t="s">
        <v>24</v>
      </c>
      <c r="J2544" s="72" t="s">
        <v>15</v>
      </c>
      <c r="K2544" s="72" t="s">
        <v>11506</v>
      </c>
      <c r="L2544" s="72" t="s">
        <v>545</v>
      </c>
      <c r="M2544" s="72" t="s">
        <v>11500</v>
      </c>
      <c r="N2544" s="72">
        <v>5</v>
      </c>
      <c r="O2544" s="72">
        <v>17</v>
      </c>
      <c r="P2544" s="72">
        <v>0</v>
      </c>
      <c r="Q2544" s="72" t="s">
        <v>5021</v>
      </c>
      <c r="R2544" s="72">
        <v>5.2833333333333332</v>
      </c>
      <c r="S2544" s="72">
        <v>72</v>
      </c>
      <c r="T2544" s="75">
        <v>42</v>
      </c>
      <c r="U2544" s="75">
        <v>0</v>
      </c>
      <c r="V2544" s="75" t="s">
        <v>5022</v>
      </c>
      <c r="W2544" s="75">
        <v>-72.7</v>
      </c>
      <c r="X2544" s="76" t="s">
        <v>6292</v>
      </c>
      <c r="Y2544" s="72" t="s">
        <v>8405</v>
      </c>
      <c r="Z2544" s="74" t="s">
        <v>5266</v>
      </c>
      <c r="AA2544" s="70"/>
      <c r="AB2544" s="70"/>
    </row>
    <row r="2545" spans="1:28" ht="20.100000000000001" customHeight="1">
      <c r="A2545" s="72" t="s">
        <v>674</v>
      </c>
      <c r="B2545" s="72" t="s">
        <v>9925</v>
      </c>
      <c r="C2545" s="75">
        <f t="shared" si="39"/>
        <v>15070130</v>
      </c>
      <c r="D2545" s="75" t="e">
        <f>MATCH(C2545,estadored!$B$26:$B$322,0)</f>
        <v>#N/A</v>
      </c>
      <c r="E2545" s="73" t="s">
        <v>9926</v>
      </c>
      <c r="F2545" s="74" t="s">
        <v>5019</v>
      </c>
      <c r="G2545" s="74" t="s">
        <v>12</v>
      </c>
      <c r="H2545" s="74" t="s">
        <v>13</v>
      </c>
      <c r="I2545" s="74" t="s">
        <v>14</v>
      </c>
      <c r="J2545" s="72" t="s">
        <v>15</v>
      </c>
      <c r="K2545" s="72" t="s">
        <v>9927</v>
      </c>
      <c r="L2545" s="72" t="s">
        <v>678</v>
      </c>
      <c r="M2545" s="72" t="s">
        <v>711</v>
      </c>
      <c r="N2545" s="72">
        <v>11</v>
      </c>
      <c r="O2545" s="72">
        <v>42</v>
      </c>
      <c r="P2545" s="72">
        <v>34.1</v>
      </c>
      <c r="Q2545" s="72" t="s">
        <v>5021</v>
      </c>
      <c r="R2545" s="72">
        <v>11.709472222222221</v>
      </c>
      <c r="S2545" s="72">
        <v>72</v>
      </c>
      <c r="T2545" s="75">
        <v>40</v>
      </c>
      <c r="U2545" s="75">
        <v>35.1</v>
      </c>
      <c r="V2545" s="75" t="s">
        <v>5022</v>
      </c>
      <c r="W2545" s="75">
        <v>-72.676416666666668</v>
      </c>
      <c r="X2545" s="76" t="s">
        <v>84</v>
      </c>
      <c r="Y2545" s="72" t="s">
        <v>5317</v>
      </c>
      <c r="Z2545" s="74" t="s">
        <v>18</v>
      </c>
      <c r="AA2545" s="70"/>
      <c r="AB2545" s="70"/>
    </row>
    <row r="2546" spans="1:28" ht="20.100000000000001" customHeight="1">
      <c r="A2546" s="72" t="s">
        <v>303</v>
      </c>
      <c r="B2546" s="72" t="s">
        <v>7089</v>
      </c>
      <c r="C2546" s="75">
        <f t="shared" si="39"/>
        <v>25020480</v>
      </c>
      <c r="D2546" s="75" t="e">
        <f>MATCH(C2546,estadored!$B$26:$B$322,0)</f>
        <v>#N/A</v>
      </c>
      <c r="E2546" s="73" t="s">
        <v>7090</v>
      </c>
      <c r="F2546" s="74" t="s">
        <v>5019</v>
      </c>
      <c r="G2546" s="74" t="s">
        <v>12</v>
      </c>
      <c r="H2546" s="74" t="s">
        <v>67</v>
      </c>
      <c r="I2546" s="74" t="s">
        <v>14</v>
      </c>
      <c r="J2546" s="72" t="s">
        <v>15</v>
      </c>
      <c r="K2546" s="72" t="s">
        <v>387</v>
      </c>
      <c r="L2546" s="72" t="s">
        <v>123</v>
      </c>
      <c r="M2546" s="72" t="s">
        <v>320</v>
      </c>
      <c r="N2546" s="72">
        <v>8</v>
      </c>
      <c r="O2546" s="72">
        <v>20</v>
      </c>
      <c r="P2546" s="72">
        <v>26</v>
      </c>
      <c r="Q2546" s="72" t="s">
        <v>5021</v>
      </c>
      <c r="R2546" s="72">
        <v>8.3405555555555555</v>
      </c>
      <c r="S2546" s="72">
        <v>74</v>
      </c>
      <c r="T2546" s="75">
        <v>52</v>
      </c>
      <c r="U2546" s="75">
        <v>4</v>
      </c>
      <c r="V2546" s="75" t="s">
        <v>5022</v>
      </c>
      <c r="W2546" s="75">
        <v>-74.867777777777775</v>
      </c>
      <c r="X2546" s="76" t="s">
        <v>51</v>
      </c>
      <c r="Y2546" s="72" t="s">
        <v>7091</v>
      </c>
      <c r="Z2546" s="74" t="s">
        <v>18</v>
      </c>
      <c r="AA2546" s="70"/>
      <c r="AB2546" s="70"/>
    </row>
    <row r="2547" spans="1:28" ht="20.100000000000001" customHeight="1">
      <c r="A2547" s="72" t="s">
        <v>674</v>
      </c>
      <c r="B2547" s="72" t="s">
        <v>9781</v>
      </c>
      <c r="C2547" s="75">
        <f t="shared" si="39"/>
        <v>15060160</v>
      </c>
      <c r="D2547" s="75" t="e">
        <f>MATCH(C2547,estadored!$B$26:$B$322,0)</f>
        <v>#N/A</v>
      </c>
      <c r="E2547" s="73" t="s">
        <v>9782</v>
      </c>
      <c r="F2547" s="74" t="s">
        <v>5019</v>
      </c>
      <c r="G2547" s="74" t="s">
        <v>12</v>
      </c>
      <c r="H2547" s="74" t="s">
        <v>67</v>
      </c>
      <c r="I2547" s="74" t="s">
        <v>24</v>
      </c>
      <c r="J2547" s="72" t="s">
        <v>15</v>
      </c>
      <c r="K2547" s="72" t="s">
        <v>685</v>
      </c>
      <c r="L2547" s="72" t="s">
        <v>678</v>
      </c>
      <c r="M2547" s="72" t="s">
        <v>682</v>
      </c>
      <c r="N2547" s="72">
        <v>11</v>
      </c>
      <c r="O2547" s="72">
        <v>5</v>
      </c>
      <c r="P2547" s="72">
        <v>0</v>
      </c>
      <c r="Q2547" s="72" t="s">
        <v>5021</v>
      </c>
      <c r="R2547" s="72">
        <v>11.083333333333334</v>
      </c>
      <c r="S2547" s="72">
        <v>72</v>
      </c>
      <c r="T2547" s="75">
        <v>36</v>
      </c>
      <c r="U2547" s="75">
        <v>0</v>
      </c>
      <c r="V2547" s="75" t="s">
        <v>5022</v>
      </c>
      <c r="W2547" s="75">
        <v>-72.599999999999994</v>
      </c>
      <c r="X2547" s="76" t="s">
        <v>8155</v>
      </c>
      <c r="Y2547" s="72" t="s">
        <v>197</v>
      </c>
      <c r="Z2547" s="74" t="s">
        <v>9772</v>
      </c>
      <c r="AA2547" s="70"/>
      <c r="AB2547" s="70"/>
    </row>
    <row r="2548" spans="1:28" ht="20.100000000000001" customHeight="1">
      <c r="A2548" s="72" t="s">
        <v>1031</v>
      </c>
      <c r="B2548" s="72" t="s">
        <v>12732</v>
      </c>
      <c r="C2548" s="75">
        <f t="shared" si="39"/>
        <v>16050240</v>
      </c>
      <c r="D2548" s="75" t="e">
        <f>MATCH(C2548,estadored!$B$26:$B$322,0)</f>
        <v>#N/A</v>
      </c>
      <c r="E2548" s="73" t="s">
        <v>12733</v>
      </c>
      <c r="F2548" s="74" t="s">
        <v>5019</v>
      </c>
      <c r="G2548" s="74" t="s">
        <v>12</v>
      </c>
      <c r="H2548" s="74" t="s">
        <v>13</v>
      </c>
      <c r="I2548" s="74" t="s">
        <v>24</v>
      </c>
      <c r="J2548" s="72" t="s">
        <v>15</v>
      </c>
      <c r="K2548" s="72" t="s">
        <v>12694</v>
      </c>
      <c r="L2548" s="72" t="s">
        <v>492</v>
      </c>
      <c r="M2548" s="72" t="s">
        <v>12695</v>
      </c>
      <c r="N2548" s="72">
        <v>8</v>
      </c>
      <c r="O2548" s="72">
        <v>36</v>
      </c>
      <c r="P2548" s="72">
        <v>37.200000000000003</v>
      </c>
      <c r="Q2548" s="72" t="s">
        <v>5021</v>
      </c>
      <c r="R2548" s="72">
        <v>8.6103333333333332</v>
      </c>
      <c r="S2548" s="72">
        <v>73</v>
      </c>
      <c r="T2548" s="75">
        <v>21</v>
      </c>
      <c r="U2548" s="75">
        <v>4.0999999999999996</v>
      </c>
      <c r="V2548" s="75" t="s">
        <v>5022</v>
      </c>
      <c r="W2548" s="75">
        <v>-73.351138888888883</v>
      </c>
      <c r="X2548" s="76" t="s">
        <v>140</v>
      </c>
      <c r="Y2548" s="72" t="s">
        <v>6172</v>
      </c>
      <c r="Z2548" s="74" t="s">
        <v>121</v>
      </c>
      <c r="AA2548" s="70"/>
      <c r="AB2548" s="70"/>
    </row>
    <row r="2549" spans="1:28" ht="20.100000000000001" customHeight="1">
      <c r="A2549" s="72" t="s">
        <v>564</v>
      </c>
      <c r="B2549" s="72" t="s">
        <v>9213</v>
      </c>
      <c r="C2549" s="75">
        <f t="shared" si="39"/>
        <v>21115100</v>
      </c>
      <c r="D2549" s="75" t="e">
        <f>MATCH(C2549,estadored!$B$26:$B$322,0)</f>
        <v>#N/A</v>
      </c>
      <c r="E2549" s="73" t="s">
        <v>9214</v>
      </c>
      <c r="F2549" s="74" t="s">
        <v>5019</v>
      </c>
      <c r="G2549" s="74" t="s">
        <v>12</v>
      </c>
      <c r="H2549" s="74" t="s">
        <v>26</v>
      </c>
      <c r="I2549" s="74" t="s">
        <v>14</v>
      </c>
      <c r="J2549" s="72" t="s">
        <v>15</v>
      </c>
      <c r="K2549" s="72" t="s">
        <v>9144</v>
      </c>
      <c r="L2549" s="72" t="s">
        <v>566</v>
      </c>
      <c r="M2549" s="72" t="s">
        <v>618</v>
      </c>
      <c r="N2549" s="72">
        <v>2</v>
      </c>
      <c r="O2549" s="72">
        <v>56</v>
      </c>
      <c r="P2549" s="72">
        <v>33.5</v>
      </c>
      <c r="Q2549" s="72" t="s">
        <v>5021</v>
      </c>
      <c r="R2549" s="72">
        <v>2.9426388888888892</v>
      </c>
      <c r="S2549" s="72">
        <v>75</v>
      </c>
      <c r="T2549" s="75">
        <v>3</v>
      </c>
      <c r="U2549" s="75">
        <v>59</v>
      </c>
      <c r="V2549" s="75" t="s">
        <v>5022</v>
      </c>
      <c r="W2549" s="75">
        <v>-75.066388888888881</v>
      </c>
      <c r="X2549" s="76" t="s">
        <v>6292</v>
      </c>
      <c r="Y2549" s="72" t="s">
        <v>83</v>
      </c>
      <c r="Z2549" s="74" t="s">
        <v>18</v>
      </c>
      <c r="AA2549" s="70"/>
      <c r="AB2549" s="70"/>
    </row>
    <row r="2550" spans="1:28" ht="20.100000000000001" customHeight="1">
      <c r="A2550" s="72" t="s">
        <v>11</v>
      </c>
      <c r="B2550" s="72" t="s">
        <v>5788</v>
      </c>
      <c r="C2550" s="75">
        <f t="shared" si="39"/>
        <v>25027130</v>
      </c>
      <c r="D2550" s="75" t="e">
        <f>MATCH(C2550,estadored!$B$26:$B$322,0)</f>
        <v>#N/A</v>
      </c>
      <c r="E2550" s="73" t="s">
        <v>5789</v>
      </c>
      <c r="F2550" s="74" t="s">
        <v>5019</v>
      </c>
      <c r="G2550" s="74" t="s">
        <v>19</v>
      </c>
      <c r="H2550" s="74" t="s">
        <v>20</v>
      </c>
      <c r="I2550" s="74" t="s">
        <v>24</v>
      </c>
      <c r="J2550" s="72" t="s">
        <v>15</v>
      </c>
      <c r="K2550" s="72" t="s">
        <v>174</v>
      </c>
      <c r="L2550" s="72" t="s">
        <v>27</v>
      </c>
      <c r="M2550" s="72" t="s">
        <v>179</v>
      </c>
      <c r="N2550" s="72">
        <v>8</v>
      </c>
      <c r="O2550" s="72">
        <v>0</v>
      </c>
      <c r="P2550" s="72">
        <v>0</v>
      </c>
      <c r="Q2550" s="72" t="s">
        <v>5021</v>
      </c>
      <c r="R2550" s="72">
        <v>8</v>
      </c>
      <c r="S2550" s="72">
        <v>75</v>
      </c>
      <c r="T2550" s="75">
        <v>10</v>
      </c>
      <c r="U2550" s="75">
        <v>0</v>
      </c>
      <c r="V2550" s="75" t="s">
        <v>5022</v>
      </c>
      <c r="W2550" s="75">
        <v>-75.166666666666671</v>
      </c>
      <c r="X2550" s="76" t="s">
        <v>183</v>
      </c>
      <c r="Y2550" s="72" t="s">
        <v>5790</v>
      </c>
      <c r="Z2550" s="74" t="s">
        <v>5791</v>
      </c>
      <c r="AA2550" s="70"/>
      <c r="AB2550" s="70"/>
    </row>
    <row r="2551" spans="1:28" ht="20.100000000000001" customHeight="1">
      <c r="A2551" s="72" t="s">
        <v>564</v>
      </c>
      <c r="B2551" s="72" t="s">
        <v>9118</v>
      </c>
      <c r="C2551" s="75">
        <f t="shared" si="39"/>
        <v>21100120</v>
      </c>
      <c r="D2551" s="75" t="e">
        <f>MATCH(C2551,estadored!$B$26:$B$322,0)</f>
        <v>#N/A</v>
      </c>
      <c r="E2551" s="73" t="s">
        <v>9119</v>
      </c>
      <c r="F2551" s="74" t="s">
        <v>5019</v>
      </c>
      <c r="G2551" s="74" t="s">
        <v>12</v>
      </c>
      <c r="H2551" s="74" t="s">
        <v>13</v>
      </c>
      <c r="I2551" s="74" t="s">
        <v>24</v>
      </c>
      <c r="J2551" s="72" t="s">
        <v>15</v>
      </c>
      <c r="K2551" s="72" t="s">
        <v>160</v>
      </c>
      <c r="L2551" s="72" t="s">
        <v>566</v>
      </c>
      <c r="M2551" s="72" t="s">
        <v>9084</v>
      </c>
      <c r="N2551" s="72">
        <v>2</v>
      </c>
      <c r="O2551" s="72">
        <v>42</v>
      </c>
      <c r="P2551" s="72">
        <v>0</v>
      </c>
      <c r="Q2551" s="72" t="s">
        <v>5021</v>
      </c>
      <c r="R2551" s="72">
        <v>2.7</v>
      </c>
      <c r="S2551" s="72">
        <v>75</v>
      </c>
      <c r="T2551" s="75">
        <v>14</v>
      </c>
      <c r="U2551" s="75">
        <v>0</v>
      </c>
      <c r="V2551" s="75" t="s">
        <v>5022</v>
      </c>
      <c r="W2551" s="75">
        <v>-75.233333333333334</v>
      </c>
      <c r="X2551" s="76" t="s">
        <v>9120</v>
      </c>
      <c r="Y2551" s="72" t="s">
        <v>5255</v>
      </c>
      <c r="Z2551" s="74" t="s">
        <v>5122</v>
      </c>
      <c r="AA2551" s="70"/>
      <c r="AB2551" s="70"/>
    </row>
    <row r="2552" spans="1:28" ht="20.100000000000001" customHeight="1">
      <c r="A2552" s="72" t="s">
        <v>303</v>
      </c>
      <c r="B2552" s="72" t="s">
        <v>7359</v>
      </c>
      <c r="C2552" s="75">
        <f t="shared" si="39"/>
        <v>25027570</v>
      </c>
      <c r="D2552" s="75" t="e">
        <f>MATCH(C2552,estadored!$B$26:$B$322,0)</f>
        <v>#N/A</v>
      </c>
      <c r="E2552" s="73" t="s">
        <v>7360</v>
      </c>
      <c r="F2552" s="74" t="s">
        <v>5019</v>
      </c>
      <c r="G2552" s="74" t="s">
        <v>19</v>
      </c>
      <c r="H2552" s="74" t="s">
        <v>20</v>
      </c>
      <c r="I2552" s="74" t="s">
        <v>14</v>
      </c>
      <c r="J2552" s="72" t="s">
        <v>15</v>
      </c>
      <c r="K2552" s="72" t="s">
        <v>7361</v>
      </c>
      <c r="L2552" s="72" t="s">
        <v>175</v>
      </c>
      <c r="M2552" s="72" t="s">
        <v>7078</v>
      </c>
      <c r="N2552" s="72">
        <v>8</v>
      </c>
      <c r="O2552" s="72">
        <v>59</v>
      </c>
      <c r="P2552" s="72">
        <v>54.6</v>
      </c>
      <c r="Q2552" s="72" t="s">
        <v>5021</v>
      </c>
      <c r="R2552" s="72">
        <v>8.9984999999999999</v>
      </c>
      <c r="S2552" s="72">
        <v>74</v>
      </c>
      <c r="T2552" s="75">
        <v>27</v>
      </c>
      <c r="U2552" s="75">
        <v>42.1</v>
      </c>
      <c r="V2552" s="75" t="s">
        <v>5022</v>
      </c>
      <c r="W2552" s="75">
        <v>-74.461694444444447</v>
      </c>
      <c r="X2552" s="76" t="s">
        <v>95</v>
      </c>
      <c r="Y2552" s="72" t="s">
        <v>5484</v>
      </c>
      <c r="Z2552" s="74" t="s">
        <v>18</v>
      </c>
      <c r="AA2552" s="70"/>
      <c r="AB2552" s="70"/>
    </row>
    <row r="2553" spans="1:28" ht="20.100000000000001" customHeight="1">
      <c r="A2553" s="72" t="s">
        <v>564</v>
      </c>
      <c r="B2553" s="72" t="s">
        <v>9263</v>
      </c>
      <c r="C2553" s="75">
        <f t="shared" si="39"/>
        <v>21120030</v>
      </c>
      <c r="D2553" s="75" t="e">
        <f>MATCH(C2553,estadored!$B$26:$B$322,0)</f>
        <v>#N/A</v>
      </c>
      <c r="E2553" s="73" t="s">
        <v>9264</v>
      </c>
      <c r="F2553" s="74" t="s">
        <v>5019</v>
      </c>
      <c r="G2553" s="74" t="s">
        <v>12</v>
      </c>
      <c r="H2553" s="74" t="s">
        <v>13</v>
      </c>
      <c r="I2553" s="74" t="s">
        <v>24</v>
      </c>
      <c r="J2553" s="72" t="s">
        <v>15</v>
      </c>
      <c r="K2553" s="72" t="s">
        <v>9265</v>
      </c>
      <c r="L2553" s="72" t="s">
        <v>566</v>
      </c>
      <c r="M2553" s="72" t="s">
        <v>2086</v>
      </c>
      <c r="N2553" s="72">
        <v>2</v>
      </c>
      <c r="O2553" s="72">
        <v>54</v>
      </c>
      <c r="P2553" s="72">
        <v>14.7</v>
      </c>
      <c r="Q2553" s="72" t="s">
        <v>5021</v>
      </c>
      <c r="R2553" s="72">
        <v>2.9040833333333333</v>
      </c>
      <c r="S2553" s="72">
        <v>75</v>
      </c>
      <c r="T2553" s="75">
        <v>26</v>
      </c>
      <c r="U2553" s="75">
        <v>36</v>
      </c>
      <c r="V2553" s="75" t="s">
        <v>5022</v>
      </c>
      <c r="W2553" s="75">
        <v>-75.443333333333342</v>
      </c>
      <c r="X2553" s="76" t="s">
        <v>9266</v>
      </c>
      <c r="Y2553" s="72" t="s">
        <v>5030</v>
      </c>
      <c r="Z2553" s="74" t="s">
        <v>5774</v>
      </c>
      <c r="AA2553" s="70"/>
      <c r="AB2553" s="70"/>
    </row>
    <row r="2554" spans="1:28" ht="20.100000000000001" customHeight="1">
      <c r="A2554" s="72" t="s">
        <v>564</v>
      </c>
      <c r="B2554" s="72" t="s">
        <v>9280</v>
      </c>
      <c r="C2554" s="75">
        <f t="shared" si="39"/>
        <v>21125020</v>
      </c>
      <c r="D2554" s="75" t="e">
        <f>MATCH(C2554,estadored!$B$26:$B$322,0)</f>
        <v>#N/A</v>
      </c>
      <c r="E2554" s="73" t="s">
        <v>9281</v>
      </c>
      <c r="F2554" s="74" t="s">
        <v>5019</v>
      </c>
      <c r="G2554" s="74" t="s">
        <v>12</v>
      </c>
      <c r="H2554" s="74" t="s">
        <v>26</v>
      </c>
      <c r="I2554" s="74" t="s">
        <v>14</v>
      </c>
      <c r="J2554" s="72" t="s">
        <v>15</v>
      </c>
      <c r="K2554" s="72" t="s">
        <v>9259</v>
      </c>
      <c r="L2554" s="72" t="s">
        <v>566</v>
      </c>
      <c r="M2554" s="72" t="s">
        <v>2086</v>
      </c>
      <c r="N2554" s="72">
        <v>2</v>
      </c>
      <c r="O2554" s="72">
        <v>54</v>
      </c>
      <c r="P2554" s="72">
        <v>27</v>
      </c>
      <c r="Q2554" s="72" t="s">
        <v>5021</v>
      </c>
      <c r="R2554" s="72">
        <v>2.9074999999999998</v>
      </c>
      <c r="S2554" s="72">
        <v>75</v>
      </c>
      <c r="T2554" s="75">
        <v>26</v>
      </c>
      <c r="U2554" s="75">
        <v>36</v>
      </c>
      <c r="V2554" s="75" t="s">
        <v>5022</v>
      </c>
      <c r="W2554" s="75">
        <v>-75.443333333333342</v>
      </c>
      <c r="X2554" s="76" t="s">
        <v>226</v>
      </c>
      <c r="Y2554" s="72" t="s">
        <v>5675</v>
      </c>
      <c r="Z2554" s="74" t="s">
        <v>18</v>
      </c>
      <c r="AA2554" s="70"/>
      <c r="AB2554" s="70"/>
    </row>
    <row r="2555" spans="1:28" ht="20.100000000000001" customHeight="1">
      <c r="A2555" s="72" t="s">
        <v>564</v>
      </c>
      <c r="B2555" s="72" t="s">
        <v>9286</v>
      </c>
      <c r="C2555" s="75">
        <f t="shared" si="39"/>
        <v>21127010</v>
      </c>
      <c r="D2555" s="75" t="e">
        <f>MATCH(C2555,estadored!$B$26:$B$322,0)</f>
        <v>#N/A</v>
      </c>
      <c r="E2555" s="73" t="s">
        <v>9287</v>
      </c>
      <c r="F2555" s="74" t="s">
        <v>5019</v>
      </c>
      <c r="G2555" s="74" t="s">
        <v>19</v>
      </c>
      <c r="H2555" s="74" t="s">
        <v>20</v>
      </c>
      <c r="I2555" s="74" t="s">
        <v>14</v>
      </c>
      <c r="J2555" s="72" t="s">
        <v>15</v>
      </c>
      <c r="K2555" s="72" t="s">
        <v>9265</v>
      </c>
      <c r="L2555" s="72" t="s">
        <v>566</v>
      </c>
      <c r="M2555" s="72" t="s">
        <v>2086</v>
      </c>
      <c r="N2555" s="72">
        <v>2</v>
      </c>
      <c r="O2555" s="72">
        <v>54</v>
      </c>
      <c r="P2555" s="72">
        <v>14.7</v>
      </c>
      <c r="Q2555" s="72" t="s">
        <v>5021</v>
      </c>
      <c r="R2555" s="72">
        <v>2.9040833333333333</v>
      </c>
      <c r="S2555" s="72">
        <v>75</v>
      </c>
      <c r="T2555" s="75">
        <v>26</v>
      </c>
      <c r="U2555" s="75">
        <v>36</v>
      </c>
      <c r="V2555" s="75" t="s">
        <v>5022</v>
      </c>
      <c r="W2555" s="75">
        <v>-75.443333333333342</v>
      </c>
      <c r="X2555" s="76" t="s">
        <v>9266</v>
      </c>
      <c r="Y2555" s="72" t="s">
        <v>83</v>
      </c>
      <c r="Z2555" s="74" t="s">
        <v>18</v>
      </c>
      <c r="AA2555" s="70"/>
      <c r="AB2555" s="70"/>
    </row>
    <row r="2556" spans="1:28" ht="20.100000000000001" customHeight="1">
      <c r="A2556" s="72" t="s">
        <v>763</v>
      </c>
      <c r="B2556" s="72" t="s">
        <v>10747</v>
      </c>
      <c r="C2556" s="75">
        <f t="shared" si="39"/>
        <v>24010870</v>
      </c>
      <c r="D2556" s="75" t="e">
        <f>MATCH(C2556,estadored!$B$26:$B$322,0)</f>
        <v>#N/A</v>
      </c>
      <c r="E2556" s="73" t="s">
        <v>10748</v>
      </c>
      <c r="F2556" s="74" t="s">
        <v>5019</v>
      </c>
      <c r="G2556" s="74" t="s">
        <v>12</v>
      </c>
      <c r="H2556" s="74" t="s">
        <v>13</v>
      </c>
      <c r="I2556" s="74" t="s">
        <v>14</v>
      </c>
      <c r="J2556" s="72" t="s">
        <v>15</v>
      </c>
      <c r="K2556" s="72" t="s">
        <v>10749</v>
      </c>
      <c r="L2556" s="72" t="s">
        <v>173</v>
      </c>
      <c r="M2556" s="72" t="s">
        <v>772</v>
      </c>
      <c r="N2556" s="72">
        <v>5</v>
      </c>
      <c r="O2556" s="72">
        <v>53</v>
      </c>
      <c r="P2556" s="72">
        <v>58.3</v>
      </c>
      <c r="Q2556" s="72" t="s">
        <v>5021</v>
      </c>
      <c r="R2556" s="72">
        <v>5.8995277777777773</v>
      </c>
      <c r="S2556" s="72">
        <v>73</v>
      </c>
      <c r="T2556" s="75">
        <v>11</v>
      </c>
      <c r="U2556" s="75">
        <v>46.3</v>
      </c>
      <c r="V2556" s="75" t="s">
        <v>5022</v>
      </c>
      <c r="W2556" s="75">
        <v>-73.196194444444444</v>
      </c>
      <c r="X2556" s="76" t="s">
        <v>9664</v>
      </c>
      <c r="Y2556" s="72" t="s">
        <v>6325</v>
      </c>
      <c r="Z2556" s="74" t="s">
        <v>18</v>
      </c>
      <c r="AA2556" s="70"/>
      <c r="AB2556" s="70"/>
    </row>
    <row r="2557" spans="1:28" ht="20.100000000000001" customHeight="1">
      <c r="A2557" s="72" t="s">
        <v>1137</v>
      </c>
      <c r="B2557" s="72" t="s">
        <v>14847</v>
      </c>
      <c r="C2557" s="75">
        <f t="shared" si="39"/>
        <v>54090010</v>
      </c>
      <c r="D2557" s="75" t="e">
        <f>MATCH(C2557,estadored!$B$26:$B$322,0)</f>
        <v>#N/A</v>
      </c>
      <c r="E2557" s="73" t="s">
        <v>14848</v>
      </c>
      <c r="F2557" s="74" t="s">
        <v>5019</v>
      </c>
      <c r="G2557" s="74" t="s">
        <v>12</v>
      </c>
      <c r="H2557" s="74" t="s">
        <v>13</v>
      </c>
      <c r="I2557" s="74" t="s">
        <v>14</v>
      </c>
      <c r="J2557" s="72" t="s">
        <v>15</v>
      </c>
      <c r="K2557" s="72" t="s">
        <v>192</v>
      </c>
      <c r="L2557" s="72" t="s">
        <v>16</v>
      </c>
      <c r="M2557" s="72" t="s">
        <v>14849</v>
      </c>
      <c r="N2557" s="72">
        <v>4</v>
      </c>
      <c r="O2557" s="72">
        <v>9</v>
      </c>
      <c r="P2557" s="72">
        <v>45.4</v>
      </c>
      <c r="Q2557" s="72" t="s">
        <v>5021</v>
      </c>
      <c r="R2557" s="72">
        <v>4.1626111111111115</v>
      </c>
      <c r="S2557" s="72">
        <v>77</v>
      </c>
      <c r="T2557" s="75">
        <v>8</v>
      </c>
      <c r="U2557" s="75">
        <v>8</v>
      </c>
      <c r="V2557" s="75" t="s">
        <v>5022</v>
      </c>
      <c r="W2557" s="75">
        <v>-77.135555555555555</v>
      </c>
      <c r="X2557" s="76" t="s">
        <v>56</v>
      </c>
      <c r="Y2557" s="72" t="s">
        <v>6556</v>
      </c>
      <c r="Z2557" s="74" t="s">
        <v>18</v>
      </c>
      <c r="AA2557" s="70"/>
      <c r="AB2557" s="70"/>
    </row>
    <row r="2558" spans="1:28" ht="20.100000000000001" customHeight="1">
      <c r="A2558" s="72" t="s">
        <v>564</v>
      </c>
      <c r="B2558" s="72" t="s">
        <v>8727</v>
      </c>
      <c r="C2558" s="75">
        <f t="shared" si="39"/>
        <v>21010100</v>
      </c>
      <c r="D2558" s="75" t="e">
        <f>MATCH(C2558,estadored!$B$26:$B$322,0)</f>
        <v>#N/A</v>
      </c>
      <c r="E2558" s="73" t="s">
        <v>8728</v>
      </c>
      <c r="F2558" s="74" t="s">
        <v>5019</v>
      </c>
      <c r="G2558" s="74" t="s">
        <v>12</v>
      </c>
      <c r="H2558" s="74" t="s">
        <v>13</v>
      </c>
      <c r="I2558" s="74" t="s">
        <v>14</v>
      </c>
      <c r="J2558" s="72" t="s">
        <v>15</v>
      </c>
      <c r="K2558" s="72" t="s">
        <v>565</v>
      </c>
      <c r="L2558" s="72" t="s">
        <v>566</v>
      </c>
      <c r="M2558" s="72" t="s">
        <v>570</v>
      </c>
      <c r="N2558" s="72">
        <v>1</v>
      </c>
      <c r="O2558" s="72">
        <v>43</v>
      </c>
      <c r="P2558" s="72">
        <v>29.4</v>
      </c>
      <c r="Q2558" s="72" t="s">
        <v>5021</v>
      </c>
      <c r="R2558" s="72">
        <v>1.7248333333333334</v>
      </c>
      <c r="S2558" s="72">
        <v>76</v>
      </c>
      <c r="T2558" s="75">
        <v>8</v>
      </c>
      <c r="U2558" s="75">
        <v>0</v>
      </c>
      <c r="V2558" s="75" t="s">
        <v>5022</v>
      </c>
      <c r="W2558" s="75">
        <v>-76.13333333333334</v>
      </c>
      <c r="X2558" s="76" t="s">
        <v>6274</v>
      </c>
      <c r="Y2558" s="72" t="s">
        <v>5946</v>
      </c>
      <c r="Z2558" s="74" t="s">
        <v>18</v>
      </c>
      <c r="AA2558" s="70"/>
      <c r="AB2558" s="70"/>
    </row>
    <row r="2559" spans="1:28" ht="20.100000000000001" customHeight="1">
      <c r="A2559" s="72" t="s">
        <v>1137</v>
      </c>
      <c r="B2559" s="72" t="s">
        <v>14607</v>
      </c>
      <c r="C2559" s="75">
        <f t="shared" si="39"/>
        <v>26155160</v>
      </c>
      <c r="D2559" s="75" t="e">
        <f>MATCH(C2559,estadored!$B$26:$B$322,0)</f>
        <v>#N/A</v>
      </c>
      <c r="E2559" s="73" t="s">
        <v>14608</v>
      </c>
      <c r="F2559" s="74" t="s">
        <v>5019</v>
      </c>
      <c r="G2559" s="74" t="s">
        <v>12</v>
      </c>
      <c r="H2559" s="74" t="s">
        <v>111</v>
      </c>
      <c r="I2559" s="74" t="s">
        <v>24</v>
      </c>
      <c r="J2559" s="72" t="s">
        <v>15</v>
      </c>
      <c r="K2559" s="72" t="s">
        <v>1257</v>
      </c>
      <c r="L2559" s="72" t="s">
        <v>125</v>
      </c>
      <c r="M2559" s="72" t="s">
        <v>14609</v>
      </c>
      <c r="N2559" s="72">
        <v>5</v>
      </c>
      <c r="O2559" s="72">
        <v>1</v>
      </c>
      <c r="P2559" s="72">
        <v>0</v>
      </c>
      <c r="Q2559" s="72" t="s">
        <v>5021</v>
      </c>
      <c r="R2559" s="72">
        <v>5.0166666666666666</v>
      </c>
      <c r="S2559" s="72">
        <v>75</v>
      </c>
      <c r="T2559" s="75">
        <v>31</v>
      </c>
      <c r="U2559" s="75">
        <v>0</v>
      </c>
      <c r="V2559" s="75" t="s">
        <v>5022</v>
      </c>
      <c r="W2559" s="75">
        <v>-75.516666666666666</v>
      </c>
      <c r="X2559" s="76" t="s">
        <v>5033</v>
      </c>
      <c r="Y2559" s="72" t="s">
        <v>9880</v>
      </c>
      <c r="Z2559" s="74" t="s">
        <v>5820</v>
      </c>
      <c r="AA2559" s="70"/>
      <c r="AB2559" s="70"/>
    </row>
    <row r="2560" spans="1:28" ht="20.100000000000001" customHeight="1">
      <c r="A2560" s="72" t="s">
        <v>1137</v>
      </c>
      <c r="B2560" s="72" t="s">
        <v>13875</v>
      </c>
      <c r="C2560" s="75">
        <f t="shared" si="39"/>
        <v>26017080</v>
      </c>
      <c r="D2560" s="75" t="e">
        <f>MATCH(C2560,estadored!$B$26:$B$322,0)</f>
        <v>#N/A</v>
      </c>
      <c r="E2560" s="73" t="s">
        <v>13876</v>
      </c>
      <c r="F2560" s="74" t="s">
        <v>5019</v>
      </c>
      <c r="G2560" s="74" t="s">
        <v>19</v>
      </c>
      <c r="H2560" s="74" t="s">
        <v>20</v>
      </c>
      <c r="I2560" s="74" t="s">
        <v>14</v>
      </c>
      <c r="J2560" s="72" t="s">
        <v>15</v>
      </c>
      <c r="K2560" s="72" t="s">
        <v>137</v>
      </c>
      <c r="L2560" s="72" t="s">
        <v>174</v>
      </c>
      <c r="M2560" s="72" t="s">
        <v>603</v>
      </c>
      <c r="N2560" s="72">
        <v>2</v>
      </c>
      <c r="O2560" s="72">
        <v>12</v>
      </c>
      <c r="P2560" s="72">
        <v>6.5</v>
      </c>
      <c r="Q2560" s="72" t="s">
        <v>5021</v>
      </c>
      <c r="R2560" s="72">
        <v>2.2018055555555556</v>
      </c>
      <c r="S2560" s="72">
        <v>76</v>
      </c>
      <c r="T2560" s="75">
        <v>29</v>
      </c>
      <c r="U2560" s="75">
        <v>31.7</v>
      </c>
      <c r="V2560" s="75" t="s">
        <v>5022</v>
      </c>
      <c r="W2560" s="75">
        <v>-76.492138888888888</v>
      </c>
      <c r="X2560" s="76" t="s">
        <v>13874</v>
      </c>
      <c r="Y2560" s="72" t="s">
        <v>5715</v>
      </c>
      <c r="Z2560" s="74" t="s">
        <v>18</v>
      </c>
      <c r="AA2560" s="70"/>
      <c r="AB2560" s="70"/>
    </row>
    <row r="2561" spans="1:28" ht="20.100000000000001" customHeight="1">
      <c r="A2561" s="72" t="s">
        <v>1137</v>
      </c>
      <c r="B2561" s="72" t="s">
        <v>4464</v>
      </c>
      <c r="C2561" s="75">
        <f t="shared" si="39"/>
        <v>26015050</v>
      </c>
      <c r="D2561" s="75">
        <f>MATCH(C2561,estadored!$B$26:$B$322,0)</f>
        <v>145</v>
      </c>
      <c r="E2561" s="73" t="s">
        <v>13859</v>
      </c>
      <c r="F2561" s="74" t="s">
        <v>5065</v>
      </c>
      <c r="G2561" s="74" t="s">
        <v>12</v>
      </c>
      <c r="H2561" s="74" t="s">
        <v>64</v>
      </c>
      <c r="I2561" s="74" t="s">
        <v>14</v>
      </c>
      <c r="J2561" s="72" t="s">
        <v>15</v>
      </c>
      <c r="K2561" s="72" t="s">
        <v>174</v>
      </c>
      <c r="L2561" s="72" t="s">
        <v>174</v>
      </c>
      <c r="M2561" s="72" t="s">
        <v>603</v>
      </c>
      <c r="N2561" s="72">
        <v>2</v>
      </c>
      <c r="O2561" s="72">
        <v>11</v>
      </c>
      <c r="P2561" s="72">
        <v>30.2</v>
      </c>
      <c r="Q2561" s="72" t="s">
        <v>5021</v>
      </c>
      <c r="R2561" s="72">
        <v>2.1917222222222219</v>
      </c>
      <c r="S2561" s="72">
        <v>76</v>
      </c>
      <c r="T2561" s="75">
        <v>28</v>
      </c>
      <c r="U2561" s="75">
        <v>55.3</v>
      </c>
      <c r="V2561" s="75" t="s">
        <v>5022</v>
      </c>
      <c r="W2561" s="75">
        <v>-76.482027777777773</v>
      </c>
      <c r="X2561" s="76" t="s">
        <v>5396</v>
      </c>
      <c r="Y2561" s="72" t="s">
        <v>13860</v>
      </c>
      <c r="Z2561" s="74" t="s">
        <v>18</v>
      </c>
      <c r="AA2561" s="70"/>
      <c r="AB2561" s="70"/>
    </row>
    <row r="2562" spans="1:28" ht="20.100000000000001" customHeight="1">
      <c r="A2562" s="72" t="s">
        <v>1137</v>
      </c>
      <c r="B2562" s="72" t="s">
        <v>13849</v>
      </c>
      <c r="C2562" s="75">
        <f t="shared" ref="C2562:C2625" si="40">B2562+0</f>
        <v>26010080</v>
      </c>
      <c r="D2562" s="75" t="e">
        <f>MATCH(C2562,estadored!$B$26:$B$322,0)</f>
        <v>#N/A</v>
      </c>
      <c r="E2562" s="73" t="s">
        <v>13850</v>
      </c>
      <c r="F2562" s="74" t="s">
        <v>5019</v>
      </c>
      <c r="G2562" s="74" t="s">
        <v>12</v>
      </c>
      <c r="H2562" s="74" t="s">
        <v>13</v>
      </c>
      <c r="I2562" s="74" t="s">
        <v>24</v>
      </c>
      <c r="J2562" s="72" t="s">
        <v>15</v>
      </c>
      <c r="K2562" s="72" t="s">
        <v>174</v>
      </c>
      <c r="L2562" s="72" t="s">
        <v>174</v>
      </c>
      <c r="M2562" s="72" t="s">
        <v>603</v>
      </c>
      <c r="N2562" s="72">
        <v>2</v>
      </c>
      <c r="O2562" s="72">
        <v>12</v>
      </c>
      <c r="P2562" s="72">
        <v>0</v>
      </c>
      <c r="Q2562" s="72" t="s">
        <v>5021</v>
      </c>
      <c r="R2562" s="72">
        <v>2.2000000000000002</v>
      </c>
      <c r="S2562" s="72">
        <v>76</v>
      </c>
      <c r="T2562" s="75">
        <v>28</v>
      </c>
      <c r="U2562" s="75">
        <v>0</v>
      </c>
      <c r="V2562" s="75" t="s">
        <v>5022</v>
      </c>
      <c r="W2562" s="75">
        <v>-76.466666666666669</v>
      </c>
      <c r="X2562" s="76" t="s">
        <v>10949</v>
      </c>
      <c r="Y2562" s="72" t="s">
        <v>5679</v>
      </c>
      <c r="Z2562" s="74" t="s">
        <v>223</v>
      </c>
      <c r="AA2562" s="70"/>
      <c r="AB2562" s="70"/>
    </row>
    <row r="2563" spans="1:28" ht="20.100000000000001" customHeight="1">
      <c r="A2563" s="72" t="s">
        <v>1137</v>
      </c>
      <c r="B2563" s="72" t="s">
        <v>13851</v>
      </c>
      <c r="C2563" s="75">
        <f t="shared" si="40"/>
        <v>26010090</v>
      </c>
      <c r="D2563" s="75" t="e">
        <f>MATCH(C2563,estadored!$B$26:$B$322,0)</f>
        <v>#N/A</v>
      </c>
      <c r="E2563" s="73" t="s">
        <v>13852</v>
      </c>
      <c r="F2563" s="74" t="s">
        <v>5019</v>
      </c>
      <c r="G2563" s="74" t="s">
        <v>12</v>
      </c>
      <c r="H2563" s="74" t="s">
        <v>13</v>
      </c>
      <c r="I2563" s="74" t="s">
        <v>24</v>
      </c>
      <c r="J2563" s="72" t="s">
        <v>15</v>
      </c>
      <c r="K2563" s="72" t="s">
        <v>174</v>
      </c>
      <c r="L2563" s="72" t="s">
        <v>174</v>
      </c>
      <c r="M2563" s="72" t="s">
        <v>603</v>
      </c>
      <c r="N2563" s="72">
        <v>2</v>
      </c>
      <c r="O2563" s="72">
        <v>12</v>
      </c>
      <c r="P2563" s="72">
        <v>0</v>
      </c>
      <c r="Q2563" s="72" t="s">
        <v>5021</v>
      </c>
      <c r="R2563" s="72">
        <v>2.2000000000000002</v>
      </c>
      <c r="S2563" s="72">
        <v>76</v>
      </c>
      <c r="T2563" s="75">
        <v>28</v>
      </c>
      <c r="U2563" s="75">
        <v>0</v>
      </c>
      <c r="V2563" s="75" t="s">
        <v>5022</v>
      </c>
      <c r="W2563" s="75">
        <v>-76.466666666666669</v>
      </c>
      <c r="X2563" s="76" t="s">
        <v>10949</v>
      </c>
      <c r="Y2563" s="72" t="s">
        <v>341</v>
      </c>
      <c r="Z2563" s="74" t="s">
        <v>5946</v>
      </c>
      <c r="AA2563" s="70"/>
      <c r="AB2563" s="70"/>
    </row>
    <row r="2564" spans="1:28" ht="20.100000000000001" customHeight="1">
      <c r="A2564" s="72" t="s">
        <v>303</v>
      </c>
      <c r="B2564" s="72" t="s">
        <v>7097</v>
      </c>
      <c r="C2564" s="75">
        <f t="shared" si="40"/>
        <v>25020570</v>
      </c>
      <c r="D2564" s="75" t="e">
        <f>MATCH(C2564,estadored!$B$26:$B$322,0)</f>
        <v>#N/A</v>
      </c>
      <c r="E2564" s="73" t="s">
        <v>7098</v>
      </c>
      <c r="F2564" s="74" t="s">
        <v>5019</v>
      </c>
      <c r="G2564" s="74" t="s">
        <v>12</v>
      </c>
      <c r="H2564" s="74" t="s">
        <v>13</v>
      </c>
      <c r="I2564" s="74" t="s">
        <v>24</v>
      </c>
      <c r="J2564" s="72" t="s">
        <v>15</v>
      </c>
      <c r="K2564" s="72" t="s">
        <v>388</v>
      </c>
      <c r="L2564" s="72" t="s">
        <v>182</v>
      </c>
      <c r="M2564" s="72" t="s">
        <v>389</v>
      </c>
      <c r="N2564" s="72">
        <v>8</v>
      </c>
      <c r="O2564" s="72">
        <v>57</v>
      </c>
      <c r="P2564" s="72">
        <v>0</v>
      </c>
      <c r="Q2564" s="72" t="s">
        <v>5021</v>
      </c>
      <c r="R2564" s="72">
        <v>8.9499999999999993</v>
      </c>
      <c r="S2564" s="72">
        <v>75</v>
      </c>
      <c r="T2564" s="75">
        <v>2</v>
      </c>
      <c r="U2564" s="75">
        <v>0</v>
      </c>
      <c r="V2564" s="75" t="s">
        <v>5022</v>
      </c>
      <c r="W2564" s="75">
        <v>-75.033333333333331</v>
      </c>
      <c r="X2564" s="76" t="s">
        <v>51</v>
      </c>
      <c r="Y2564" s="72" t="s">
        <v>5967</v>
      </c>
      <c r="Z2564" s="74" t="s">
        <v>5122</v>
      </c>
      <c r="AA2564" s="70"/>
      <c r="AB2564" s="70"/>
    </row>
    <row r="2565" spans="1:28" ht="20.100000000000001" customHeight="1">
      <c r="A2565" s="72" t="s">
        <v>303</v>
      </c>
      <c r="B2565" s="72" t="s">
        <v>6806</v>
      </c>
      <c r="C2565" s="75">
        <f t="shared" si="40"/>
        <v>13077030</v>
      </c>
      <c r="D2565" s="75" t="e">
        <f>MATCH(C2565,estadored!$B$26:$B$322,0)</f>
        <v>#N/A</v>
      </c>
      <c r="E2565" s="73" t="s">
        <v>6807</v>
      </c>
      <c r="F2565" s="74" t="s">
        <v>5019</v>
      </c>
      <c r="G2565" s="74" t="s">
        <v>19</v>
      </c>
      <c r="H2565" s="74" t="s">
        <v>20</v>
      </c>
      <c r="I2565" s="74" t="s">
        <v>24</v>
      </c>
      <c r="J2565" s="72" t="s">
        <v>15</v>
      </c>
      <c r="K2565" s="72" t="s">
        <v>122</v>
      </c>
      <c r="L2565" s="72" t="s">
        <v>123</v>
      </c>
      <c r="M2565" s="72" t="s">
        <v>339</v>
      </c>
      <c r="N2565" s="72">
        <v>9</v>
      </c>
      <c r="O2565" s="72">
        <v>11</v>
      </c>
      <c r="P2565" s="72">
        <v>44.2</v>
      </c>
      <c r="Q2565" s="72" t="s">
        <v>5021</v>
      </c>
      <c r="R2565" s="72">
        <v>9.195611111111111</v>
      </c>
      <c r="S2565" s="72">
        <v>75</v>
      </c>
      <c r="T2565" s="75">
        <v>49</v>
      </c>
      <c r="U2565" s="75">
        <v>5.5</v>
      </c>
      <c r="V2565" s="75" t="s">
        <v>5022</v>
      </c>
      <c r="W2565" s="75">
        <v>-75.818194444444444</v>
      </c>
      <c r="X2565" s="76" t="s">
        <v>309</v>
      </c>
      <c r="Y2565" s="72" t="s">
        <v>6808</v>
      </c>
      <c r="Z2565" s="74" t="s">
        <v>6809</v>
      </c>
      <c r="AA2565" s="70"/>
      <c r="AB2565" s="70"/>
    </row>
    <row r="2566" spans="1:28" ht="20.100000000000001" customHeight="1">
      <c r="A2566" s="72" t="s">
        <v>11</v>
      </c>
      <c r="B2566" s="72" t="s">
        <v>6435</v>
      </c>
      <c r="C2566" s="75">
        <f t="shared" si="40"/>
        <v>27030140</v>
      </c>
      <c r="D2566" s="75" t="e">
        <f>MATCH(C2566,estadored!$B$26:$B$322,0)</f>
        <v>#N/A</v>
      </c>
      <c r="E2566" s="73" t="s">
        <v>6436</v>
      </c>
      <c r="F2566" s="74" t="s">
        <v>5019</v>
      </c>
      <c r="G2566" s="74" t="s">
        <v>12</v>
      </c>
      <c r="H2566" s="74" t="s">
        <v>13</v>
      </c>
      <c r="I2566" s="74" t="s">
        <v>14</v>
      </c>
      <c r="J2566" s="72" t="s">
        <v>15</v>
      </c>
      <c r="K2566" s="72" t="s">
        <v>6428</v>
      </c>
      <c r="L2566" s="72" t="s">
        <v>27</v>
      </c>
      <c r="M2566" s="72" t="s">
        <v>6295</v>
      </c>
      <c r="N2566" s="72">
        <v>7</v>
      </c>
      <c r="O2566" s="72">
        <v>14</v>
      </c>
      <c r="P2566" s="72">
        <v>10</v>
      </c>
      <c r="Q2566" s="72" t="s">
        <v>5021</v>
      </c>
      <c r="R2566" s="72">
        <v>7.2361111111111116</v>
      </c>
      <c r="S2566" s="72">
        <v>74</v>
      </c>
      <c r="T2566" s="75">
        <v>48</v>
      </c>
      <c r="U2566" s="75">
        <v>28.6</v>
      </c>
      <c r="V2566" s="75" t="s">
        <v>5022</v>
      </c>
      <c r="W2566" s="75">
        <v>-74.807944444444445</v>
      </c>
      <c r="X2566" s="76" t="s">
        <v>17</v>
      </c>
      <c r="Y2566" s="72" t="s">
        <v>5734</v>
      </c>
      <c r="Z2566" s="74" t="s">
        <v>18</v>
      </c>
      <c r="AA2566" s="70"/>
      <c r="AB2566" s="70"/>
    </row>
    <row r="2567" spans="1:28" ht="20.100000000000001" customHeight="1">
      <c r="A2567" s="72" t="s">
        <v>303</v>
      </c>
      <c r="B2567" s="72" t="s">
        <v>6768</v>
      </c>
      <c r="C2567" s="75">
        <f t="shared" si="40"/>
        <v>13070340</v>
      </c>
      <c r="D2567" s="75" t="e">
        <f>MATCH(C2567,estadored!$B$26:$B$322,0)</f>
        <v>#N/A</v>
      </c>
      <c r="E2567" s="73" t="s">
        <v>6769</v>
      </c>
      <c r="F2567" s="74" t="s">
        <v>5019</v>
      </c>
      <c r="G2567" s="74" t="s">
        <v>12</v>
      </c>
      <c r="H2567" s="74" t="s">
        <v>13</v>
      </c>
      <c r="I2567" s="74" t="s">
        <v>24</v>
      </c>
      <c r="J2567" s="72" t="s">
        <v>15</v>
      </c>
      <c r="K2567" s="72" t="s">
        <v>122</v>
      </c>
      <c r="L2567" s="72" t="s">
        <v>123</v>
      </c>
      <c r="M2567" s="72" t="s">
        <v>327</v>
      </c>
      <c r="N2567" s="72">
        <v>8</v>
      </c>
      <c r="O2567" s="72">
        <v>44</v>
      </c>
      <c r="P2567" s="72">
        <v>0</v>
      </c>
      <c r="Q2567" s="72" t="s">
        <v>5021</v>
      </c>
      <c r="R2567" s="72">
        <v>8.7333333333333325</v>
      </c>
      <c r="S2567" s="72">
        <v>75</v>
      </c>
      <c r="T2567" s="75">
        <v>48</v>
      </c>
      <c r="U2567" s="75">
        <v>0</v>
      </c>
      <c r="V2567" s="75" t="s">
        <v>5022</v>
      </c>
      <c r="W2567" s="75">
        <v>-75.8</v>
      </c>
      <c r="X2567" s="76" t="s">
        <v>50</v>
      </c>
      <c r="Y2567" s="72" t="s">
        <v>5465</v>
      </c>
      <c r="Z2567" s="74" t="s">
        <v>5737</v>
      </c>
      <c r="AA2567" s="70"/>
      <c r="AB2567" s="70"/>
    </row>
    <row r="2568" spans="1:28" ht="20.100000000000001" customHeight="1">
      <c r="A2568" s="72" t="s">
        <v>763</v>
      </c>
      <c r="B2568" s="72" t="s">
        <v>10743</v>
      </c>
      <c r="C2568" s="75">
        <f t="shared" si="40"/>
        <v>24010850</v>
      </c>
      <c r="D2568" s="75" t="e">
        <f>MATCH(C2568,estadored!$B$26:$B$322,0)</f>
        <v>#N/A</v>
      </c>
      <c r="E2568" s="73" t="s">
        <v>10744</v>
      </c>
      <c r="F2568" s="74" t="s">
        <v>5019</v>
      </c>
      <c r="G2568" s="74" t="s">
        <v>12</v>
      </c>
      <c r="H2568" s="74" t="s">
        <v>13</v>
      </c>
      <c r="I2568" s="74" t="s">
        <v>14</v>
      </c>
      <c r="J2568" s="72" t="s">
        <v>15</v>
      </c>
      <c r="K2568" s="72" t="s">
        <v>10745</v>
      </c>
      <c r="L2568" s="72" t="s">
        <v>767</v>
      </c>
      <c r="M2568" s="72" t="s">
        <v>10746</v>
      </c>
      <c r="N2568" s="72">
        <v>5</v>
      </c>
      <c r="O2568" s="72">
        <v>52</v>
      </c>
      <c r="P2568" s="72">
        <v>4.8</v>
      </c>
      <c r="Q2568" s="72" t="s">
        <v>5021</v>
      </c>
      <c r="R2568" s="72">
        <v>5.8680000000000003</v>
      </c>
      <c r="S2568" s="72">
        <v>73</v>
      </c>
      <c r="T2568" s="75">
        <v>23</v>
      </c>
      <c r="U2568" s="75">
        <v>1.8</v>
      </c>
      <c r="V2568" s="75" t="s">
        <v>5022</v>
      </c>
      <c r="W2568" s="75">
        <v>-73.383833333333342</v>
      </c>
      <c r="X2568" s="76" t="s">
        <v>5505</v>
      </c>
      <c r="Y2568" s="72" t="s">
        <v>5179</v>
      </c>
      <c r="Z2568" s="74" t="s">
        <v>18</v>
      </c>
      <c r="AA2568" s="70"/>
      <c r="AB2568" s="70"/>
    </row>
    <row r="2569" spans="1:28" ht="20.100000000000001" customHeight="1">
      <c r="A2569" s="72" t="s">
        <v>674</v>
      </c>
      <c r="B2569" s="72" t="s">
        <v>10546</v>
      </c>
      <c r="C2569" s="75">
        <f t="shared" si="40"/>
        <v>29060210</v>
      </c>
      <c r="D2569" s="75" t="e">
        <f>MATCH(C2569,estadored!$B$26:$B$322,0)</f>
        <v>#N/A</v>
      </c>
      <c r="E2569" s="73" t="s">
        <v>10547</v>
      </c>
      <c r="F2569" s="74" t="s">
        <v>5019</v>
      </c>
      <c r="G2569" s="74" t="s">
        <v>12</v>
      </c>
      <c r="H2569" s="74" t="s">
        <v>13</v>
      </c>
      <c r="I2569" s="74" t="s">
        <v>14</v>
      </c>
      <c r="J2569" s="72" t="s">
        <v>15</v>
      </c>
      <c r="K2569" s="72" t="s">
        <v>10548</v>
      </c>
      <c r="L2569" s="72" t="s">
        <v>160</v>
      </c>
      <c r="M2569" s="72" t="s">
        <v>9616</v>
      </c>
      <c r="N2569" s="72">
        <v>10</v>
      </c>
      <c r="O2569" s="72">
        <v>58</v>
      </c>
      <c r="P2569" s="72">
        <v>0.6</v>
      </c>
      <c r="Q2569" s="72" t="s">
        <v>5021</v>
      </c>
      <c r="R2569" s="72">
        <v>10.966833333333334</v>
      </c>
      <c r="S2569" s="72">
        <v>74</v>
      </c>
      <c r="T2569" s="75">
        <v>12</v>
      </c>
      <c r="U2569" s="75">
        <v>16.899999999999999</v>
      </c>
      <c r="V2569" s="75" t="s">
        <v>5022</v>
      </c>
      <c r="W2569" s="75">
        <v>-74.204694444444442</v>
      </c>
      <c r="X2569" s="76" t="s">
        <v>60</v>
      </c>
      <c r="Y2569" s="72" t="s">
        <v>9617</v>
      </c>
      <c r="Z2569" s="74" t="s">
        <v>18</v>
      </c>
      <c r="AA2569" s="70"/>
      <c r="AB2569" s="70"/>
    </row>
    <row r="2570" spans="1:28" ht="20.100000000000001" customHeight="1">
      <c r="A2570" s="72" t="s">
        <v>1031</v>
      </c>
      <c r="B2570" s="72" t="s">
        <v>12460</v>
      </c>
      <c r="C2570" s="75">
        <f t="shared" si="40"/>
        <v>16020240</v>
      </c>
      <c r="D2570" s="75" t="e">
        <f>MATCH(C2570,estadored!$B$26:$B$322,0)</f>
        <v>#N/A</v>
      </c>
      <c r="E2570" s="73" t="s">
        <v>12461</v>
      </c>
      <c r="F2570" s="74" t="s">
        <v>5019</v>
      </c>
      <c r="G2570" s="74" t="s">
        <v>12</v>
      </c>
      <c r="H2570" s="74" t="s">
        <v>13</v>
      </c>
      <c r="I2570" s="74" t="s">
        <v>24</v>
      </c>
      <c r="J2570" s="72" t="s">
        <v>15</v>
      </c>
      <c r="K2570" s="72" t="s">
        <v>12462</v>
      </c>
      <c r="L2570" s="72" t="s">
        <v>492</v>
      </c>
      <c r="M2570" s="72" t="s">
        <v>1035</v>
      </c>
      <c r="N2570" s="72">
        <v>8</v>
      </c>
      <c r="O2570" s="72">
        <v>12</v>
      </c>
      <c r="P2570" s="72">
        <v>0</v>
      </c>
      <c r="Q2570" s="72" t="s">
        <v>5021</v>
      </c>
      <c r="R2570" s="72">
        <v>8.1999999999999993</v>
      </c>
      <c r="S2570" s="72">
        <v>72</v>
      </c>
      <c r="T2570" s="75">
        <v>33</v>
      </c>
      <c r="U2570" s="75">
        <v>0</v>
      </c>
      <c r="V2570" s="75" t="s">
        <v>5022</v>
      </c>
      <c r="W2570" s="75">
        <v>-72.55</v>
      </c>
      <c r="X2570" s="76" t="s">
        <v>5066</v>
      </c>
      <c r="Y2570" s="72" t="s">
        <v>8703</v>
      </c>
      <c r="Z2570" s="74" t="s">
        <v>11737</v>
      </c>
      <c r="AA2570" s="70"/>
      <c r="AB2570" s="70"/>
    </row>
    <row r="2571" spans="1:28" ht="20.100000000000001" customHeight="1">
      <c r="A2571" s="72" t="s">
        <v>564</v>
      </c>
      <c r="B2571" s="72" t="s">
        <v>9241</v>
      </c>
      <c r="C2571" s="75">
        <f t="shared" si="40"/>
        <v>21117120</v>
      </c>
      <c r="D2571" s="75" t="e">
        <f>MATCH(C2571,estadored!$B$26:$B$322,0)</f>
        <v>#N/A</v>
      </c>
      <c r="E2571" s="73" t="s">
        <v>9242</v>
      </c>
      <c r="F2571" s="74" t="s">
        <v>5019</v>
      </c>
      <c r="G2571" s="74" t="s">
        <v>19</v>
      </c>
      <c r="H2571" s="74" t="s">
        <v>20</v>
      </c>
      <c r="I2571" s="74" t="s">
        <v>24</v>
      </c>
      <c r="J2571" s="72" t="s">
        <v>15</v>
      </c>
      <c r="K2571" s="72" t="s">
        <v>9243</v>
      </c>
      <c r="L2571" s="72" t="s">
        <v>566</v>
      </c>
      <c r="M2571" s="72" t="s">
        <v>618</v>
      </c>
      <c r="N2571" s="72">
        <v>2</v>
      </c>
      <c r="O2571" s="72">
        <v>54</v>
      </c>
      <c r="P2571" s="72">
        <v>0</v>
      </c>
      <c r="Q2571" s="72" t="s">
        <v>5021</v>
      </c>
      <c r="R2571" s="72">
        <v>2.9</v>
      </c>
      <c r="S2571" s="72">
        <v>75</v>
      </c>
      <c r="T2571" s="75">
        <v>8</v>
      </c>
      <c r="U2571" s="75">
        <v>0</v>
      </c>
      <c r="V2571" s="75" t="s">
        <v>5022</v>
      </c>
      <c r="W2571" s="75">
        <v>-75.13333333333334</v>
      </c>
      <c r="X2571" s="76" t="s">
        <v>9120</v>
      </c>
      <c r="Y2571" s="72" t="s">
        <v>466</v>
      </c>
      <c r="Z2571" s="74" t="s">
        <v>7009</v>
      </c>
      <c r="AA2571" s="70"/>
      <c r="AB2571" s="70"/>
    </row>
    <row r="2572" spans="1:28" ht="20.100000000000001" customHeight="1">
      <c r="A2572" s="72" t="s">
        <v>1299</v>
      </c>
      <c r="B2572" s="72" t="s">
        <v>15308</v>
      </c>
      <c r="C2572" s="75">
        <f t="shared" si="40"/>
        <v>21250530</v>
      </c>
      <c r="D2572" s="75" t="e">
        <f>MATCH(C2572,estadored!$B$26:$B$322,0)</f>
        <v>#N/A</v>
      </c>
      <c r="E2572" s="73" t="s">
        <v>15309</v>
      </c>
      <c r="F2572" s="74" t="s">
        <v>5019</v>
      </c>
      <c r="G2572" s="74" t="s">
        <v>12</v>
      </c>
      <c r="H2572" s="74" t="s">
        <v>67</v>
      </c>
      <c r="I2572" s="74" t="s">
        <v>24</v>
      </c>
      <c r="J2572" s="72" t="s">
        <v>15</v>
      </c>
      <c r="K2572" s="72" t="s">
        <v>1339</v>
      </c>
      <c r="L2572" s="72" t="s">
        <v>637</v>
      </c>
      <c r="M2572" s="72" t="s">
        <v>1344</v>
      </c>
      <c r="N2572" s="72">
        <v>4</v>
      </c>
      <c r="O2572" s="72">
        <v>57</v>
      </c>
      <c r="P2572" s="72">
        <v>0</v>
      </c>
      <c r="Q2572" s="72" t="s">
        <v>5021</v>
      </c>
      <c r="R2572" s="72">
        <v>4.95</v>
      </c>
      <c r="S2572" s="72">
        <v>75</v>
      </c>
      <c r="T2572" s="75">
        <v>5</v>
      </c>
      <c r="U2572" s="75">
        <v>0</v>
      </c>
      <c r="V2572" s="75" t="s">
        <v>5022</v>
      </c>
      <c r="W2572" s="75">
        <v>-75.083333333333329</v>
      </c>
      <c r="X2572" s="76" t="s">
        <v>5767</v>
      </c>
      <c r="Y2572" s="72" t="s">
        <v>5318</v>
      </c>
      <c r="Z2572" s="74" t="s">
        <v>446</v>
      </c>
      <c r="AA2572" s="70"/>
      <c r="AB2572" s="70"/>
    </row>
    <row r="2573" spans="1:28" ht="20.100000000000001" customHeight="1">
      <c r="A2573" s="72" t="s">
        <v>1371</v>
      </c>
      <c r="B2573" s="72" t="s">
        <v>16087</v>
      </c>
      <c r="C2573" s="75">
        <f t="shared" si="40"/>
        <v>23060170</v>
      </c>
      <c r="D2573" s="75" t="e">
        <f>MATCH(C2573,estadored!$B$26:$B$322,0)</f>
        <v>#N/A</v>
      </c>
      <c r="E2573" s="73" t="s">
        <v>16088</v>
      </c>
      <c r="F2573" s="74" t="s">
        <v>5019</v>
      </c>
      <c r="G2573" s="74" t="s">
        <v>12</v>
      </c>
      <c r="H2573" s="74" t="s">
        <v>13</v>
      </c>
      <c r="I2573" s="74" t="s">
        <v>14</v>
      </c>
      <c r="J2573" s="72" t="s">
        <v>15</v>
      </c>
      <c r="K2573" s="72" t="s">
        <v>16089</v>
      </c>
      <c r="L2573" s="72" t="s">
        <v>522</v>
      </c>
      <c r="M2573" s="72" t="s">
        <v>16090</v>
      </c>
      <c r="N2573" s="72">
        <v>5</v>
      </c>
      <c r="O2573" s="72">
        <v>20</v>
      </c>
      <c r="P2573" s="72">
        <v>57.7</v>
      </c>
      <c r="Q2573" s="72" t="s">
        <v>5021</v>
      </c>
      <c r="R2573" s="72">
        <v>5.3493611111111106</v>
      </c>
      <c r="S2573" s="72">
        <v>74</v>
      </c>
      <c r="T2573" s="75">
        <v>23</v>
      </c>
      <c r="U2573" s="75">
        <v>20.8</v>
      </c>
      <c r="V2573" s="75" t="s">
        <v>5022</v>
      </c>
      <c r="W2573" s="75">
        <v>-74.38911111111112</v>
      </c>
      <c r="X2573" s="76" t="s">
        <v>8928</v>
      </c>
      <c r="Y2573" s="72" t="s">
        <v>5811</v>
      </c>
      <c r="Z2573" s="74" t="s">
        <v>18</v>
      </c>
      <c r="AA2573" s="70"/>
      <c r="AB2573" s="70"/>
    </row>
    <row r="2574" spans="1:28" ht="20.100000000000001" customHeight="1">
      <c r="A2574" s="72" t="s">
        <v>763</v>
      </c>
      <c r="B2574" s="72" t="s">
        <v>11358</v>
      </c>
      <c r="C2574" s="75">
        <f t="shared" si="40"/>
        <v>35077060</v>
      </c>
      <c r="D2574" s="75" t="e">
        <f>MATCH(C2574,estadored!$B$26:$B$322,0)</f>
        <v>#N/A</v>
      </c>
      <c r="E2574" s="73" t="s">
        <v>11359</v>
      </c>
      <c r="F2574" s="74" t="s">
        <v>5019</v>
      </c>
      <c r="G2574" s="74" t="s">
        <v>19</v>
      </c>
      <c r="H2574" s="74" t="s">
        <v>31</v>
      </c>
      <c r="I2574" s="74" t="s">
        <v>24</v>
      </c>
      <c r="J2574" s="72" t="s">
        <v>15</v>
      </c>
      <c r="K2574" s="72" t="s">
        <v>11231</v>
      </c>
      <c r="L2574" s="72" t="s">
        <v>173</v>
      </c>
      <c r="M2574" s="72" t="s">
        <v>11232</v>
      </c>
      <c r="N2574" s="72">
        <v>5</v>
      </c>
      <c r="O2574" s="72">
        <v>23</v>
      </c>
      <c r="P2574" s="72">
        <v>0</v>
      </c>
      <c r="Q2574" s="72" t="s">
        <v>5021</v>
      </c>
      <c r="R2574" s="72">
        <v>5.3833333333333337</v>
      </c>
      <c r="S2574" s="72">
        <v>73</v>
      </c>
      <c r="T2574" s="75">
        <v>22</v>
      </c>
      <c r="U2574" s="75">
        <v>0</v>
      </c>
      <c r="V2574" s="75" t="s">
        <v>5022</v>
      </c>
      <c r="W2574" s="75">
        <v>-73.36666666666666</v>
      </c>
      <c r="X2574" s="76" t="s">
        <v>11360</v>
      </c>
      <c r="Y2574" s="72" t="s">
        <v>7320</v>
      </c>
      <c r="Z2574" s="74" t="s">
        <v>6839</v>
      </c>
      <c r="AA2574" s="70"/>
      <c r="AB2574" s="70"/>
    </row>
    <row r="2575" spans="1:28" ht="20.100000000000001" customHeight="1">
      <c r="A2575" s="72" t="s">
        <v>1299</v>
      </c>
      <c r="B2575" s="72" t="s">
        <v>15468</v>
      </c>
      <c r="C2575" s="75">
        <f t="shared" si="40"/>
        <v>22057040</v>
      </c>
      <c r="D2575" s="75" t="e">
        <f>MATCH(C2575,estadored!$B$26:$B$322,0)</f>
        <v>#N/A</v>
      </c>
      <c r="E2575" s="73" t="s">
        <v>15469</v>
      </c>
      <c r="F2575" s="74" t="s">
        <v>5065</v>
      </c>
      <c r="G2575" s="74" t="s">
        <v>19</v>
      </c>
      <c r="H2575" s="74" t="s">
        <v>31</v>
      </c>
      <c r="I2575" s="74" t="s">
        <v>24</v>
      </c>
      <c r="J2575" s="72" t="s">
        <v>15</v>
      </c>
      <c r="K2575" s="72" t="s">
        <v>1301</v>
      </c>
      <c r="L2575" s="72" t="s">
        <v>637</v>
      </c>
      <c r="M2575" s="72" t="s">
        <v>14868</v>
      </c>
      <c r="N2575" s="72">
        <v>3</v>
      </c>
      <c r="O2575" s="72">
        <v>40</v>
      </c>
      <c r="P2575" s="72">
        <v>27</v>
      </c>
      <c r="Q2575" s="72" t="s">
        <v>5021</v>
      </c>
      <c r="R2575" s="72">
        <v>3.6741666666666664</v>
      </c>
      <c r="S2575" s="72">
        <v>75</v>
      </c>
      <c r="T2575" s="75">
        <v>18</v>
      </c>
      <c r="U2575" s="75">
        <v>21.8</v>
      </c>
      <c r="V2575" s="75" t="s">
        <v>5022</v>
      </c>
      <c r="W2575" s="75">
        <v>-75.30605555555556</v>
      </c>
      <c r="X2575" s="76" t="s">
        <v>9890</v>
      </c>
      <c r="Y2575" s="72" t="s">
        <v>5719</v>
      </c>
      <c r="Z2575" s="74" t="s">
        <v>46</v>
      </c>
      <c r="AA2575" s="70"/>
      <c r="AB2575" s="70"/>
    </row>
    <row r="2576" spans="1:28" ht="20.100000000000001" customHeight="1">
      <c r="A2576" s="72" t="s">
        <v>1299</v>
      </c>
      <c r="B2576" s="72" t="s">
        <v>15073</v>
      </c>
      <c r="C2576" s="75">
        <f t="shared" si="40"/>
        <v>21210220</v>
      </c>
      <c r="D2576" s="75" t="e">
        <f>MATCH(C2576,estadored!$B$26:$B$322,0)</f>
        <v>#N/A</v>
      </c>
      <c r="E2576" s="73" t="s">
        <v>15074</v>
      </c>
      <c r="F2576" s="74" t="s">
        <v>5019</v>
      </c>
      <c r="G2576" s="74" t="s">
        <v>12</v>
      </c>
      <c r="H2576" s="74" t="s">
        <v>67</v>
      </c>
      <c r="I2576" s="74" t="s">
        <v>14</v>
      </c>
      <c r="J2576" s="72" t="s">
        <v>15</v>
      </c>
      <c r="K2576" s="72" t="s">
        <v>1324</v>
      </c>
      <c r="L2576" s="72" t="s">
        <v>637</v>
      </c>
      <c r="M2576" s="72" t="s">
        <v>1323</v>
      </c>
      <c r="N2576" s="72">
        <v>4</v>
      </c>
      <c r="O2576" s="72">
        <v>34</v>
      </c>
      <c r="P2576" s="72">
        <v>48.4</v>
      </c>
      <c r="Q2576" s="72" t="s">
        <v>5021</v>
      </c>
      <c r="R2576" s="72">
        <v>4.580111111111111</v>
      </c>
      <c r="S2576" s="72">
        <v>75</v>
      </c>
      <c r="T2576" s="75">
        <v>19</v>
      </c>
      <c r="U2576" s="75">
        <v>32.4</v>
      </c>
      <c r="V2576" s="75" t="s">
        <v>5022</v>
      </c>
      <c r="W2576" s="75">
        <v>-75.325666666666663</v>
      </c>
      <c r="X2576" s="76" t="s">
        <v>9664</v>
      </c>
      <c r="Y2576" s="72" t="s">
        <v>5317</v>
      </c>
      <c r="Z2576" s="74" t="s">
        <v>18</v>
      </c>
      <c r="AA2576" s="70"/>
      <c r="AB2576" s="70"/>
    </row>
    <row r="2577" spans="1:28" ht="20.100000000000001" customHeight="1">
      <c r="A2577" s="72" t="s">
        <v>1031</v>
      </c>
      <c r="B2577" s="72" t="s">
        <v>13602</v>
      </c>
      <c r="C2577" s="75">
        <f t="shared" si="40"/>
        <v>24050080</v>
      </c>
      <c r="D2577" s="75" t="e">
        <f>MATCH(C2577,estadored!$B$26:$B$322,0)</f>
        <v>#N/A</v>
      </c>
      <c r="E2577" s="73" t="s">
        <v>13603</v>
      </c>
      <c r="F2577" s="74" t="s">
        <v>5019</v>
      </c>
      <c r="G2577" s="74" t="s">
        <v>12</v>
      </c>
      <c r="H2577" s="74" t="s">
        <v>13</v>
      </c>
      <c r="I2577" s="74" t="s">
        <v>24</v>
      </c>
      <c r="J2577" s="72" t="s">
        <v>15</v>
      </c>
      <c r="K2577" s="72" t="s">
        <v>13471</v>
      </c>
      <c r="L2577" s="72" t="s">
        <v>767</v>
      </c>
      <c r="M2577" s="72" t="s">
        <v>13604</v>
      </c>
      <c r="N2577" s="72">
        <v>6</v>
      </c>
      <c r="O2577" s="72">
        <v>33</v>
      </c>
      <c r="P2577" s="72">
        <v>0</v>
      </c>
      <c r="Q2577" s="72" t="s">
        <v>5021</v>
      </c>
      <c r="R2577" s="72">
        <v>6.55</v>
      </c>
      <c r="S2577" s="72">
        <v>73</v>
      </c>
      <c r="T2577" s="75">
        <v>17</v>
      </c>
      <c r="U2577" s="75">
        <v>0</v>
      </c>
      <c r="V2577" s="75" t="s">
        <v>5022</v>
      </c>
      <c r="W2577" s="75">
        <v>-73.283333333333331</v>
      </c>
      <c r="X2577" s="76" t="s">
        <v>13605</v>
      </c>
      <c r="Y2577" s="72" t="s">
        <v>72</v>
      </c>
      <c r="Z2577" s="74" t="s">
        <v>5444</v>
      </c>
      <c r="AA2577" s="70"/>
      <c r="AB2577" s="70"/>
    </row>
    <row r="2578" spans="1:28" ht="20.100000000000001" customHeight="1">
      <c r="A2578" s="72" t="s">
        <v>1031</v>
      </c>
      <c r="B2578" s="72" t="s">
        <v>13618</v>
      </c>
      <c r="C2578" s="75">
        <f t="shared" si="40"/>
        <v>24055040</v>
      </c>
      <c r="D2578" s="75" t="e">
        <f>MATCH(C2578,estadored!$B$26:$B$322,0)</f>
        <v>#N/A</v>
      </c>
      <c r="E2578" s="73" t="s">
        <v>13619</v>
      </c>
      <c r="F2578" s="74" t="s">
        <v>5019</v>
      </c>
      <c r="G2578" s="74" t="s">
        <v>12</v>
      </c>
      <c r="H2578" s="74" t="s">
        <v>26</v>
      </c>
      <c r="I2578" s="74" t="s">
        <v>14</v>
      </c>
      <c r="J2578" s="72" t="s">
        <v>15</v>
      </c>
      <c r="K2578" s="72" t="s">
        <v>771</v>
      </c>
      <c r="L2578" s="72" t="s">
        <v>767</v>
      </c>
      <c r="M2578" s="72" t="s">
        <v>13604</v>
      </c>
      <c r="N2578" s="72">
        <v>6</v>
      </c>
      <c r="O2578" s="72">
        <v>32</v>
      </c>
      <c r="P2578" s="72">
        <v>59</v>
      </c>
      <c r="Q2578" s="72" t="s">
        <v>5021</v>
      </c>
      <c r="R2578" s="72">
        <v>6.549722222222222</v>
      </c>
      <c r="S2578" s="72">
        <v>73</v>
      </c>
      <c r="T2578" s="75">
        <v>17</v>
      </c>
      <c r="U2578" s="75">
        <v>31.2</v>
      </c>
      <c r="V2578" s="75" t="s">
        <v>5022</v>
      </c>
      <c r="W2578" s="75">
        <v>-73.292000000000002</v>
      </c>
      <c r="X2578" s="76" t="s">
        <v>13605</v>
      </c>
      <c r="Y2578" s="72" t="s">
        <v>5444</v>
      </c>
      <c r="Z2578" s="74" t="s">
        <v>18</v>
      </c>
      <c r="AA2578" s="70"/>
      <c r="AB2578" s="70"/>
    </row>
    <row r="2579" spans="1:28" ht="20.100000000000001" customHeight="1">
      <c r="A2579" s="72" t="s">
        <v>11</v>
      </c>
      <c r="B2579" s="72" t="s">
        <v>6093</v>
      </c>
      <c r="C2579" s="75">
        <f t="shared" si="40"/>
        <v>26225050</v>
      </c>
      <c r="D2579" s="75" t="e">
        <f>MATCH(C2579,estadored!$B$26:$B$322,0)</f>
        <v>#N/A</v>
      </c>
      <c r="E2579" s="73" t="s">
        <v>6094</v>
      </c>
      <c r="F2579" s="74" t="s">
        <v>5019</v>
      </c>
      <c r="G2579" s="74" t="s">
        <v>12</v>
      </c>
      <c r="H2579" s="74" t="s">
        <v>64</v>
      </c>
      <c r="I2579" s="74" t="s">
        <v>24</v>
      </c>
      <c r="J2579" s="72" t="s">
        <v>15</v>
      </c>
      <c r="K2579" s="72" t="s">
        <v>174</v>
      </c>
      <c r="L2579" s="72" t="s">
        <v>27</v>
      </c>
      <c r="M2579" s="72" t="s">
        <v>6078</v>
      </c>
      <c r="N2579" s="72">
        <v>7</v>
      </c>
      <c r="O2579" s="72">
        <v>7</v>
      </c>
      <c r="P2579" s="72">
        <v>0</v>
      </c>
      <c r="Q2579" s="72" t="s">
        <v>5021</v>
      </c>
      <c r="R2579" s="72">
        <v>7.1166666666666663</v>
      </c>
      <c r="S2579" s="72">
        <v>75</v>
      </c>
      <c r="T2579" s="75">
        <v>40</v>
      </c>
      <c r="U2579" s="75">
        <v>0</v>
      </c>
      <c r="V2579" s="75" t="s">
        <v>5022</v>
      </c>
      <c r="W2579" s="75">
        <v>-75.666666666666671</v>
      </c>
      <c r="X2579" s="76" t="s">
        <v>5933</v>
      </c>
      <c r="Y2579" s="72" t="s">
        <v>5479</v>
      </c>
      <c r="Z2579" s="74" t="s">
        <v>5820</v>
      </c>
      <c r="AA2579" s="70"/>
      <c r="AB2579" s="70"/>
    </row>
    <row r="2580" spans="1:28" ht="20.100000000000001" customHeight="1">
      <c r="A2580" s="72" t="s">
        <v>493</v>
      </c>
      <c r="B2580" s="72" t="s">
        <v>8327</v>
      </c>
      <c r="C2580" s="75">
        <f t="shared" si="40"/>
        <v>35027200</v>
      </c>
      <c r="D2580" s="75" t="e">
        <f>MATCH(C2580,estadored!$B$26:$B$322,0)</f>
        <v>#N/A</v>
      </c>
      <c r="E2580" s="73" t="s">
        <v>8328</v>
      </c>
      <c r="F2580" s="74" t="s">
        <v>5019</v>
      </c>
      <c r="G2580" s="74" t="s">
        <v>19</v>
      </c>
      <c r="H2580" s="74" t="s">
        <v>31</v>
      </c>
      <c r="I2580" s="74" t="s">
        <v>14</v>
      </c>
      <c r="J2580" s="72" t="s">
        <v>15</v>
      </c>
      <c r="K2580" s="72" t="s">
        <v>530</v>
      </c>
      <c r="L2580" s="72" t="s">
        <v>522</v>
      </c>
      <c r="M2580" s="72" t="s">
        <v>8290</v>
      </c>
      <c r="N2580" s="72">
        <v>4</v>
      </c>
      <c r="O2580" s="72">
        <v>12</v>
      </c>
      <c r="P2580" s="72">
        <v>30.5</v>
      </c>
      <c r="Q2580" s="72" t="s">
        <v>5021</v>
      </c>
      <c r="R2580" s="72">
        <v>4.2084722222222224</v>
      </c>
      <c r="S2580" s="72">
        <v>73</v>
      </c>
      <c r="T2580" s="75">
        <v>48</v>
      </c>
      <c r="U2580" s="75">
        <v>55.5</v>
      </c>
      <c r="V2580" s="75" t="s">
        <v>5022</v>
      </c>
      <c r="W2580" s="75">
        <v>-73.815416666666664</v>
      </c>
      <c r="X2580" s="76" t="s">
        <v>158</v>
      </c>
      <c r="Y2580" s="72" t="s">
        <v>5983</v>
      </c>
      <c r="Z2580" s="74" t="s">
        <v>18</v>
      </c>
      <c r="AA2580" s="70"/>
      <c r="AB2580" s="70"/>
    </row>
    <row r="2581" spans="1:28" ht="20.100000000000001" customHeight="1">
      <c r="A2581" s="72" t="s">
        <v>674</v>
      </c>
      <c r="B2581" s="72" t="s">
        <v>9773</v>
      </c>
      <c r="C2581" s="75">
        <f t="shared" si="40"/>
        <v>15060120</v>
      </c>
      <c r="D2581" s="75" t="e">
        <f>MATCH(C2581,estadored!$B$26:$B$322,0)</f>
        <v>#N/A</v>
      </c>
      <c r="E2581" s="73" t="s">
        <v>9774</v>
      </c>
      <c r="F2581" s="74" t="s">
        <v>5019</v>
      </c>
      <c r="G2581" s="74" t="s">
        <v>12</v>
      </c>
      <c r="H2581" s="74" t="s">
        <v>67</v>
      </c>
      <c r="I2581" s="74" t="s">
        <v>24</v>
      </c>
      <c r="J2581" s="72" t="s">
        <v>15</v>
      </c>
      <c r="K2581" s="72" t="s">
        <v>685</v>
      </c>
      <c r="L2581" s="72" t="s">
        <v>678</v>
      </c>
      <c r="M2581" s="72" t="s">
        <v>682</v>
      </c>
      <c r="N2581" s="72">
        <v>11</v>
      </c>
      <c r="O2581" s="72">
        <v>5</v>
      </c>
      <c r="P2581" s="72">
        <v>0</v>
      </c>
      <c r="Q2581" s="72" t="s">
        <v>5021</v>
      </c>
      <c r="R2581" s="72">
        <v>11.083333333333334</v>
      </c>
      <c r="S2581" s="72">
        <v>72</v>
      </c>
      <c r="T2581" s="75">
        <v>40</v>
      </c>
      <c r="U2581" s="75">
        <v>0</v>
      </c>
      <c r="V2581" s="75" t="s">
        <v>5022</v>
      </c>
      <c r="W2581" s="75">
        <v>-72.666666666666671</v>
      </c>
      <c r="X2581" s="76" t="s">
        <v>290</v>
      </c>
      <c r="Y2581" s="72" t="s">
        <v>5763</v>
      </c>
      <c r="Z2581" s="74" t="s">
        <v>6048</v>
      </c>
      <c r="AA2581" s="70"/>
      <c r="AB2581" s="70"/>
    </row>
    <row r="2582" spans="1:28" ht="20.100000000000001" customHeight="1">
      <c r="A2582" s="72" t="s">
        <v>1299</v>
      </c>
      <c r="B2582" s="72" t="s">
        <v>15598</v>
      </c>
      <c r="C2582" s="75">
        <f t="shared" si="40"/>
        <v>23040060</v>
      </c>
      <c r="D2582" s="75" t="e">
        <f>MATCH(C2582,estadored!$B$26:$B$322,0)</f>
        <v>#N/A</v>
      </c>
      <c r="E2582" s="73" t="s">
        <v>9774</v>
      </c>
      <c r="F2582" s="74" t="s">
        <v>5019</v>
      </c>
      <c r="G2582" s="74" t="s">
        <v>12</v>
      </c>
      <c r="H2582" s="74" t="s">
        <v>13</v>
      </c>
      <c r="I2582" s="74" t="s">
        <v>24</v>
      </c>
      <c r="J2582" s="72" t="s">
        <v>15</v>
      </c>
      <c r="K2582" s="72" t="s">
        <v>160</v>
      </c>
      <c r="L2582" s="72" t="s">
        <v>125</v>
      </c>
      <c r="M2582" s="72" t="s">
        <v>15594</v>
      </c>
      <c r="N2582" s="72">
        <v>5</v>
      </c>
      <c r="O2582" s="72">
        <v>26</v>
      </c>
      <c r="P2582" s="72">
        <v>0</v>
      </c>
      <c r="Q2582" s="72" t="s">
        <v>5021</v>
      </c>
      <c r="R2582" s="72">
        <v>5.4333333333333336</v>
      </c>
      <c r="S2582" s="72">
        <v>74</v>
      </c>
      <c r="T2582" s="75">
        <v>44</v>
      </c>
      <c r="U2582" s="75">
        <v>0</v>
      </c>
      <c r="V2582" s="75" t="s">
        <v>5022</v>
      </c>
      <c r="W2582" s="75">
        <v>-74.733333333333334</v>
      </c>
      <c r="X2582" s="76" t="s">
        <v>332</v>
      </c>
      <c r="Y2582" s="72" t="s">
        <v>7091</v>
      </c>
      <c r="Z2582" s="74" t="s">
        <v>71</v>
      </c>
      <c r="AA2582" s="70"/>
      <c r="AB2582" s="70"/>
    </row>
    <row r="2583" spans="1:28" ht="20.100000000000001" customHeight="1">
      <c r="A2583" s="72" t="s">
        <v>674</v>
      </c>
      <c r="B2583" s="72" t="s">
        <v>10410</v>
      </c>
      <c r="C2583" s="75">
        <f t="shared" si="40"/>
        <v>28040070</v>
      </c>
      <c r="D2583" s="75" t="e">
        <f>MATCH(C2583,estadored!$B$26:$B$322,0)</f>
        <v>#N/A</v>
      </c>
      <c r="E2583" s="73" t="s">
        <v>10411</v>
      </c>
      <c r="F2583" s="74" t="s">
        <v>5019</v>
      </c>
      <c r="G2583" s="74" t="s">
        <v>12</v>
      </c>
      <c r="H2583" s="74" t="s">
        <v>13</v>
      </c>
      <c r="I2583" s="74" t="s">
        <v>14</v>
      </c>
      <c r="J2583" s="72" t="s">
        <v>15</v>
      </c>
      <c r="K2583" s="72" t="s">
        <v>10412</v>
      </c>
      <c r="L2583" s="72" t="s">
        <v>424</v>
      </c>
      <c r="M2583" s="72" t="s">
        <v>10403</v>
      </c>
      <c r="N2583" s="72">
        <v>9</v>
      </c>
      <c r="O2583" s="72">
        <v>55</v>
      </c>
      <c r="P2583" s="72">
        <v>48.3</v>
      </c>
      <c r="Q2583" s="72" t="s">
        <v>5021</v>
      </c>
      <c r="R2583" s="72">
        <v>9.9300833333333323</v>
      </c>
      <c r="S2583" s="72">
        <v>73</v>
      </c>
      <c r="T2583" s="75">
        <v>57</v>
      </c>
      <c r="U2583" s="75">
        <v>17.600000000000001</v>
      </c>
      <c r="V2583" s="75" t="s">
        <v>5022</v>
      </c>
      <c r="W2583" s="75">
        <v>-73.954888888888888</v>
      </c>
      <c r="X2583" s="76" t="s">
        <v>119</v>
      </c>
      <c r="Y2583" s="72" t="s">
        <v>6497</v>
      </c>
      <c r="Z2583" s="74" t="s">
        <v>18</v>
      </c>
      <c r="AA2583" s="70"/>
      <c r="AB2583" s="70"/>
    </row>
    <row r="2584" spans="1:28" ht="20.100000000000001" customHeight="1">
      <c r="A2584" s="72" t="s">
        <v>674</v>
      </c>
      <c r="B2584" s="72" t="s">
        <v>10490</v>
      </c>
      <c r="C2584" s="75">
        <f t="shared" si="40"/>
        <v>28047050</v>
      </c>
      <c r="D2584" s="75" t="e">
        <f>MATCH(C2584,estadored!$B$26:$B$322,0)</f>
        <v>#N/A</v>
      </c>
      <c r="E2584" s="73" t="s">
        <v>10491</v>
      </c>
      <c r="F2584" s="74" t="s">
        <v>5019</v>
      </c>
      <c r="G2584" s="74" t="s">
        <v>19</v>
      </c>
      <c r="H2584" s="74" t="s">
        <v>31</v>
      </c>
      <c r="I2584" s="74" t="s">
        <v>14</v>
      </c>
      <c r="J2584" s="72" t="s">
        <v>15</v>
      </c>
      <c r="K2584" s="72" t="s">
        <v>3430</v>
      </c>
      <c r="L2584" s="72" t="s">
        <v>160</v>
      </c>
      <c r="M2584" s="72" t="s">
        <v>726</v>
      </c>
      <c r="N2584" s="72">
        <v>9</v>
      </c>
      <c r="O2584" s="72">
        <v>55</v>
      </c>
      <c r="P2584" s="72">
        <v>51.5</v>
      </c>
      <c r="Q2584" s="72" t="s">
        <v>5021</v>
      </c>
      <c r="R2584" s="72">
        <v>9.9309722222222216</v>
      </c>
      <c r="S2584" s="72">
        <v>73</v>
      </c>
      <c r="T2584" s="75">
        <v>57</v>
      </c>
      <c r="U2584" s="75">
        <v>31.7</v>
      </c>
      <c r="V2584" s="75" t="s">
        <v>5022</v>
      </c>
      <c r="W2584" s="75">
        <v>-73.958805555555557</v>
      </c>
      <c r="X2584" s="76" t="s">
        <v>119</v>
      </c>
      <c r="Y2584" s="72" t="s">
        <v>5999</v>
      </c>
      <c r="Z2584" s="74" t="s">
        <v>18</v>
      </c>
      <c r="AA2584" s="70"/>
      <c r="AB2584" s="70"/>
    </row>
    <row r="2585" spans="1:28" ht="20.100000000000001" customHeight="1">
      <c r="A2585" s="72" t="s">
        <v>303</v>
      </c>
      <c r="B2585" s="72" t="s">
        <v>7125</v>
      </c>
      <c r="C2585" s="75">
        <f t="shared" si="40"/>
        <v>25020790</v>
      </c>
      <c r="D2585" s="75" t="e">
        <f>MATCH(C2585,estadored!$B$26:$B$322,0)</f>
        <v>#N/A</v>
      </c>
      <c r="E2585" s="73" t="s">
        <v>7126</v>
      </c>
      <c r="F2585" s="74" t="s">
        <v>5019</v>
      </c>
      <c r="G2585" s="74" t="s">
        <v>12</v>
      </c>
      <c r="H2585" s="74" t="s">
        <v>13</v>
      </c>
      <c r="I2585" s="74" t="s">
        <v>14</v>
      </c>
      <c r="J2585" s="72" t="s">
        <v>15</v>
      </c>
      <c r="K2585" s="72" t="s">
        <v>7074</v>
      </c>
      <c r="L2585" s="72" t="s">
        <v>182</v>
      </c>
      <c r="M2585" s="72" t="s">
        <v>7071</v>
      </c>
      <c r="N2585" s="72">
        <v>8</v>
      </c>
      <c r="O2585" s="72">
        <v>43</v>
      </c>
      <c r="P2585" s="72">
        <v>8</v>
      </c>
      <c r="Q2585" s="72" t="s">
        <v>5021</v>
      </c>
      <c r="R2585" s="72">
        <v>8.7188888888888894</v>
      </c>
      <c r="S2585" s="72">
        <v>74</v>
      </c>
      <c r="T2585" s="75">
        <v>43</v>
      </c>
      <c r="U2585" s="75">
        <v>4</v>
      </c>
      <c r="V2585" s="75" t="s">
        <v>5022</v>
      </c>
      <c r="W2585" s="75">
        <v>-74.717777777777783</v>
      </c>
      <c r="X2585" s="76" t="s">
        <v>44</v>
      </c>
      <c r="Y2585" s="72" t="s">
        <v>5484</v>
      </c>
      <c r="Z2585" s="74" t="s">
        <v>18</v>
      </c>
      <c r="AA2585" s="70"/>
      <c r="AB2585" s="70"/>
    </row>
    <row r="2586" spans="1:28" ht="20.100000000000001" customHeight="1">
      <c r="A2586" s="72" t="s">
        <v>493</v>
      </c>
      <c r="B2586" s="72" t="s">
        <v>8385</v>
      </c>
      <c r="C2586" s="75">
        <f t="shared" si="40"/>
        <v>35037110</v>
      </c>
      <c r="D2586" s="75" t="e">
        <f>MATCH(C2586,estadored!$B$26:$B$322,0)</f>
        <v>#N/A</v>
      </c>
      <c r="E2586" s="73" t="s">
        <v>8386</v>
      </c>
      <c r="F2586" s="74" t="s">
        <v>5019</v>
      </c>
      <c r="G2586" s="74" t="s">
        <v>19</v>
      </c>
      <c r="H2586" s="74" t="s">
        <v>20</v>
      </c>
      <c r="I2586" s="74" t="s">
        <v>24</v>
      </c>
      <c r="J2586" s="72" t="s">
        <v>15</v>
      </c>
      <c r="K2586" s="72" t="s">
        <v>8387</v>
      </c>
      <c r="L2586" s="72" t="s">
        <v>501</v>
      </c>
      <c r="M2586" s="72" t="s">
        <v>534</v>
      </c>
      <c r="N2586" s="72">
        <v>4</v>
      </c>
      <c r="O2586" s="72">
        <v>14</v>
      </c>
      <c r="P2586" s="72">
        <v>0</v>
      </c>
      <c r="Q2586" s="72" t="s">
        <v>5021</v>
      </c>
      <c r="R2586" s="72">
        <v>4.2333333333333334</v>
      </c>
      <c r="S2586" s="72">
        <v>73</v>
      </c>
      <c r="T2586" s="75">
        <v>32</v>
      </c>
      <c r="U2586" s="75">
        <v>0</v>
      </c>
      <c r="V2586" s="75" t="s">
        <v>5022</v>
      </c>
      <c r="W2586" s="75">
        <v>-73.533333333333331</v>
      </c>
      <c r="X2586" s="76" t="s">
        <v>8388</v>
      </c>
      <c r="Y2586" s="72" t="s">
        <v>5999</v>
      </c>
      <c r="Z2586" s="74" t="s">
        <v>6689</v>
      </c>
      <c r="AA2586" s="70"/>
      <c r="AB2586" s="70"/>
    </row>
    <row r="2587" spans="1:28" ht="20.100000000000001" customHeight="1">
      <c r="A2587" s="72" t="s">
        <v>1031</v>
      </c>
      <c r="B2587" s="72" t="s">
        <v>13107</v>
      </c>
      <c r="C2587" s="75">
        <f t="shared" si="40"/>
        <v>23190380</v>
      </c>
      <c r="D2587" s="75" t="e">
        <f>MATCH(C2587,estadored!$B$26:$B$322,0)</f>
        <v>#N/A</v>
      </c>
      <c r="E2587" s="73" t="s">
        <v>13108</v>
      </c>
      <c r="F2587" s="74" t="s">
        <v>5019</v>
      </c>
      <c r="G2587" s="74" t="s">
        <v>12</v>
      </c>
      <c r="H2587" s="74" t="s">
        <v>13</v>
      </c>
      <c r="I2587" s="74" t="s">
        <v>14</v>
      </c>
      <c r="J2587" s="72" t="s">
        <v>15</v>
      </c>
      <c r="K2587" s="72" t="s">
        <v>5153</v>
      </c>
      <c r="L2587" s="72" t="s">
        <v>767</v>
      </c>
      <c r="M2587" s="72" t="s">
        <v>1083</v>
      </c>
      <c r="N2587" s="72">
        <v>7</v>
      </c>
      <c r="O2587" s="72">
        <v>12</v>
      </c>
      <c r="P2587" s="72">
        <v>39.9</v>
      </c>
      <c r="Q2587" s="72" t="s">
        <v>5021</v>
      </c>
      <c r="R2587" s="72">
        <v>7.2110833333333337</v>
      </c>
      <c r="S2587" s="72">
        <v>73</v>
      </c>
      <c r="T2587" s="75">
        <v>13</v>
      </c>
      <c r="U2587" s="75">
        <v>4.4000000000000004</v>
      </c>
      <c r="V2587" s="75" t="s">
        <v>5022</v>
      </c>
      <c r="W2587" s="75">
        <v>-73.217888888888893</v>
      </c>
      <c r="X2587" s="76" t="s">
        <v>13109</v>
      </c>
      <c r="Y2587" s="72" t="s">
        <v>9458</v>
      </c>
      <c r="Z2587" s="74" t="s">
        <v>18</v>
      </c>
      <c r="AA2587" s="70"/>
      <c r="AB2587" s="70"/>
    </row>
    <row r="2588" spans="1:28" ht="20.100000000000001" customHeight="1">
      <c r="A2588" s="72" t="s">
        <v>1031</v>
      </c>
      <c r="B2588" s="72" t="s">
        <v>13267</v>
      </c>
      <c r="C2588" s="75">
        <f t="shared" si="40"/>
        <v>23197340</v>
      </c>
      <c r="D2588" s="75" t="e">
        <f>MATCH(C2588,estadored!$B$26:$B$322,0)</f>
        <v>#N/A</v>
      </c>
      <c r="E2588" s="73" t="s">
        <v>13268</v>
      </c>
      <c r="F2588" s="74" t="s">
        <v>5019</v>
      </c>
      <c r="G2588" s="74" t="s">
        <v>19</v>
      </c>
      <c r="H2588" s="74" t="s">
        <v>20</v>
      </c>
      <c r="I2588" s="74" t="s">
        <v>24</v>
      </c>
      <c r="J2588" s="72" t="s">
        <v>15</v>
      </c>
      <c r="K2588" s="72" t="s">
        <v>5153</v>
      </c>
      <c r="L2588" s="72" t="s">
        <v>767</v>
      </c>
      <c r="M2588" s="72" t="s">
        <v>1083</v>
      </c>
      <c r="N2588" s="72">
        <v>7</v>
      </c>
      <c r="O2588" s="72">
        <v>12</v>
      </c>
      <c r="P2588" s="72">
        <v>39.9</v>
      </c>
      <c r="Q2588" s="72" t="s">
        <v>5021</v>
      </c>
      <c r="R2588" s="72">
        <v>7.2110833333333337</v>
      </c>
      <c r="S2588" s="72">
        <v>73</v>
      </c>
      <c r="T2588" s="75">
        <v>13</v>
      </c>
      <c r="U2588" s="75">
        <v>4.4000000000000004</v>
      </c>
      <c r="V2588" s="75" t="s">
        <v>5022</v>
      </c>
      <c r="W2588" s="75">
        <v>-73.217888888888893</v>
      </c>
      <c r="X2588" s="76" t="s">
        <v>13109</v>
      </c>
      <c r="Y2588" s="72" t="s">
        <v>7293</v>
      </c>
      <c r="Z2588" s="74" t="s">
        <v>10459</v>
      </c>
      <c r="AA2588" s="70"/>
      <c r="AB2588" s="70"/>
    </row>
    <row r="2589" spans="1:28" ht="20.100000000000001" customHeight="1">
      <c r="A2589" s="72" t="s">
        <v>1031</v>
      </c>
      <c r="B2589" s="72" t="s">
        <v>13238</v>
      </c>
      <c r="C2589" s="75">
        <f t="shared" si="40"/>
        <v>23197170</v>
      </c>
      <c r="D2589" s="75" t="e">
        <f>MATCH(C2589,estadored!$B$26:$B$322,0)</f>
        <v>#N/A</v>
      </c>
      <c r="E2589" s="73" t="s">
        <v>13239</v>
      </c>
      <c r="F2589" s="74" t="s">
        <v>5019</v>
      </c>
      <c r="G2589" s="74" t="s">
        <v>19</v>
      </c>
      <c r="H2589" s="74" t="s">
        <v>20</v>
      </c>
      <c r="I2589" s="74" t="s">
        <v>24</v>
      </c>
      <c r="J2589" s="72" t="s">
        <v>15</v>
      </c>
      <c r="K2589" s="72" t="s">
        <v>13236</v>
      </c>
      <c r="L2589" s="72" t="s">
        <v>767</v>
      </c>
      <c r="M2589" s="72" t="s">
        <v>1083</v>
      </c>
      <c r="N2589" s="72">
        <v>7</v>
      </c>
      <c r="O2589" s="72">
        <v>13</v>
      </c>
      <c r="P2589" s="72">
        <v>0</v>
      </c>
      <c r="Q2589" s="72" t="s">
        <v>5021</v>
      </c>
      <c r="R2589" s="72">
        <v>7.2166666666666668</v>
      </c>
      <c r="S2589" s="72">
        <v>73</v>
      </c>
      <c r="T2589" s="75">
        <v>14</v>
      </c>
      <c r="U2589" s="75">
        <v>0</v>
      </c>
      <c r="V2589" s="75" t="s">
        <v>5022</v>
      </c>
      <c r="W2589" s="75">
        <v>-73.233333333333334</v>
      </c>
      <c r="X2589" s="76" t="s">
        <v>8271</v>
      </c>
      <c r="Y2589" s="72" t="s">
        <v>10882</v>
      </c>
      <c r="Z2589" s="74" t="s">
        <v>341</v>
      </c>
      <c r="AA2589" s="70"/>
      <c r="AB2589" s="70"/>
    </row>
    <row r="2590" spans="1:28" ht="20.100000000000001" customHeight="1">
      <c r="A2590" s="72" t="s">
        <v>1137</v>
      </c>
      <c r="B2590" s="72" t="s">
        <v>14256</v>
      </c>
      <c r="C2590" s="75">
        <f t="shared" si="40"/>
        <v>26100830</v>
      </c>
      <c r="D2590" s="75" t="e">
        <f>MATCH(C2590,estadored!$B$26:$B$322,0)</f>
        <v>#N/A</v>
      </c>
      <c r="E2590" s="73" t="s">
        <v>14257</v>
      </c>
      <c r="F2590" s="74" t="s">
        <v>5019</v>
      </c>
      <c r="G2590" s="74" t="s">
        <v>12</v>
      </c>
      <c r="H2590" s="74" t="s">
        <v>13</v>
      </c>
      <c r="I2590" s="74" t="s">
        <v>14</v>
      </c>
      <c r="J2590" s="72" t="s">
        <v>15</v>
      </c>
      <c r="K2590" s="72" t="s">
        <v>174</v>
      </c>
      <c r="L2590" s="72" t="s">
        <v>1146</v>
      </c>
      <c r="M2590" s="72" t="s">
        <v>1199</v>
      </c>
      <c r="N2590" s="72">
        <v>4</v>
      </c>
      <c r="O2590" s="72">
        <v>41</v>
      </c>
      <c r="P2590" s="72">
        <v>18.3</v>
      </c>
      <c r="Q2590" s="72" t="s">
        <v>5021</v>
      </c>
      <c r="R2590" s="72">
        <v>4.6884166666666669</v>
      </c>
      <c r="S2590" s="72">
        <v>75</v>
      </c>
      <c r="T2590" s="75">
        <v>57</v>
      </c>
      <c r="U2590" s="75">
        <v>42</v>
      </c>
      <c r="V2590" s="75" t="s">
        <v>5022</v>
      </c>
      <c r="W2590" s="75">
        <v>-75.961666666666673</v>
      </c>
      <c r="X2590" s="76" t="s">
        <v>13605</v>
      </c>
      <c r="Y2590" s="72" t="s">
        <v>5179</v>
      </c>
      <c r="Z2590" s="74" t="s">
        <v>18</v>
      </c>
      <c r="AA2590" s="70"/>
      <c r="AB2590" s="70"/>
    </row>
    <row r="2591" spans="1:28" ht="20.100000000000001" customHeight="1">
      <c r="A2591" s="72" t="s">
        <v>674</v>
      </c>
      <c r="B2591" s="72" t="s">
        <v>10474</v>
      </c>
      <c r="C2591" s="75">
        <f t="shared" si="40"/>
        <v>28040400</v>
      </c>
      <c r="D2591" s="75" t="e">
        <f>MATCH(C2591,estadored!$B$26:$B$322,0)</f>
        <v>#N/A</v>
      </c>
      <c r="E2591" s="73" t="s">
        <v>10475</v>
      </c>
      <c r="F2591" s="74" t="s">
        <v>5019</v>
      </c>
      <c r="G2591" s="74" t="s">
        <v>12</v>
      </c>
      <c r="H2591" s="74" t="s">
        <v>13</v>
      </c>
      <c r="I2591" s="74" t="s">
        <v>14</v>
      </c>
      <c r="J2591" s="72" t="s">
        <v>15</v>
      </c>
      <c r="K2591" s="72" t="s">
        <v>3430</v>
      </c>
      <c r="L2591" s="72" t="s">
        <v>160</v>
      </c>
      <c r="M2591" s="72" t="s">
        <v>726</v>
      </c>
      <c r="N2591" s="72">
        <v>9</v>
      </c>
      <c r="O2591" s="72">
        <v>58</v>
      </c>
      <c r="P2591" s="72">
        <v>38.700000000000003</v>
      </c>
      <c r="Q2591" s="72" t="s">
        <v>5021</v>
      </c>
      <c r="R2591" s="72">
        <v>9.9774166666666666</v>
      </c>
      <c r="S2591" s="72">
        <v>73</v>
      </c>
      <c r="T2591" s="75">
        <v>53</v>
      </c>
      <c r="U2591" s="75">
        <v>21.5</v>
      </c>
      <c r="V2591" s="75" t="s">
        <v>5022</v>
      </c>
      <c r="W2591" s="75">
        <v>-73.889305555555566</v>
      </c>
      <c r="X2591" s="76" t="s">
        <v>44</v>
      </c>
      <c r="Y2591" s="72" t="s">
        <v>9251</v>
      </c>
      <c r="Z2591" s="74" t="s">
        <v>18</v>
      </c>
      <c r="AA2591" s="70"/>
      <c r="AB2591" s="70"/>
    </row>
    <row r="2592" spans="1:28" ht="20.100000000000001" customHeight="1">
      <c r="A2592" s="72" t="s">
        <v>1031</v>
      </c>
      <c r="B2592" s="72" t="s">
        <v>13324</v>
      </c>
      <c r="C2592" s="75">
        <f t="shared" si="40"/>
        <v>23207010</v>
      </c>
      <c r="D2592" s="75" t="e">
        <f>MATCH(C2592,estadored!$B$26:$B$322,0)</f>
        <v>#N/A</v>
      </c>
      <c r="E2592" s="73" t="s">
        <v>13325</v>
      </c>
      <c r="F2592" s="74" t="s">
        <v>5019</v>
      </c>
      <c r="G2592" s="74" t="s">
        <v>19</v>
      </c>
      <c r="H2592" s="74" t="s">
        <v>20</v>
      </c>
      <c r="I2592" s="74" t="s">
        <v>24</v>
      </c>
      <c r="J2592" s="72" t="s">
        <v>15</v>
      </c>
      <c r="K2592" s="72" t="s">
        <v>13326</v>
      </c>
      <c r="L2592" s="72" t="s">
        <v>175</v>
      </c>
      <c r="M2592" s="72" t="s">
        <v>13307</v>
      </c>
      <c r="N2592" s="72">
        <v>8</v>
      </c>
      <c r="O2592" s="72">
        <v>3</v>
      </c>
      <c r="P2592" s="72">
        <v>0</v>
      </c>
      <c r="Q2592" s="72" t="s">
        <v>5021</v>
      </c>
      <c r="R2592" s="72">
        <v>8.0500000000000007</v>
      </c>
      <c r="S2592" s="72">
        <v>74</v>
      </c>
      <c r="T2592" s="75">
        <v>5</v>
      </c>
      <c r="U2592" s="75">
        <v>0</v>
      </c>
      <c r="V2592" s="75" t="s">
        <v>5022</v>
      </c>
      <c r="W2592" s="75">
        <v>-74.083333333333329</v>
      </c>
      <c r="X2592" s="76" t="s">
        <v>616</v>
      </c>
      <c r="Y2592" s="72" t="s">
        <v>6899</v>
      </c>
      <c r="Z2592" s="74" t="s">
        <v>6008</v>
      </c>
      <c r="AA2592" s="70"/>
      <c r="AB2592" s="70"/>
    </row>
    <row r="2593" spans="1:28" ht="20.100000000000001" customHeight="1">
      <c r="A2593" s="72" t="s">
        <v>11</v>
      </c>
      <c r="B2593" s="72" t="s">
        <v>5324</v>
      </c>
      <c r="C2593" s="75">
        <f t="shared" si="40"/>
        <v>12010020</v>
      </c>
      <c r="D2593" s="75" t="e">
        <f>MATCH(C2593,estadored!$B$26:$B$322,0)</f>
        <v>#N/A</v>
      </c>
      <c r="E2593" s="73" t="s">
        <v>5325</v>
      </c>
      <c r="F2593" s="74" t="s">
        <v>5019</v>
      </c>
      <c r="G2593" s="74" t="s">
        <v>12</v>
      </c>
      <c r="H2593" s="74" t="s">
        <v>13</v>
      </c>
      <c r="I2593" s="74" t="s">
        <v>24</v>
      </c>
      <c r="J2593" s="72" t="s">
        <v>15</v>
      </c>
      <c r="K2593" s="72" t="s">
        <v>100</v>
      </c>
      <c r="L2593" s="72" t="s">
        <v>27</v>
      </c>
      <c r="M2593" s="72" t="s">
        <v>101</v>
      </c>
      <c r="N2593" s="72">
        <v>7</v>
      </c>
      <c r="O2593" s="72">
        <v>32</v>
      </c>
      <c r="P2593" s="72">
        <v>18</v>
      </c>
      <c r="Q2593" s="72" t="s">
        <v>5021</v>
      </c>
      <c r="R2593" s="72">
        <v>7.5383333333333331</v>
      </c>
      <c r="S2593" s="72">
        <v>76</v>
      </c>
      <c r="T2593" s="75">
        <v>36</v>
      </c>
      <c r="U2593" s="75">
        <v>20</v>
      </c>
      <c r="V2593" s="75" t="s">
        <v>5022</v>
      </c>
      <c r="W2593" s="75">
        <v>-76.605555555555554</v>
      </c>
      <c r="X2593" s="76" t="s">
        <v>5326</v>
      </c>
      <c r="Y2593" s="72" t="s">
        <v>71</v>
      </c>
      <c r="Z2593" s="74" t="s">
        <v>5327</v>
      </c>
      <c r="AA2593" s="70"/>
      <c r="AB2593" s="70"/>
    </row>
    <row r="2594" spans="1:28" ht="20.100000000000001" customHeight="1">
      <c r="A2594" s="72" t="s">
        <v>11</v>
      </c>
      <c r="B2594" s="72" t="s">
        <v>5405</v>
      </c>
      <c r="C2594" s="75">
        <f t="shared" si="40"/>
        <v>12015090</v>
      </c>
      <c r="D2594" s="75" t="e">
        <f>MATCH(C2594,estadored!$B$26:$B$322,0)</f>
        <v>#N/A</v>
      </c>
      <c r="E2594" s="73" t="s">
        <v>5406</v>
      </c>
      <c r="F2594" s="74" t="s">
        <v>5019</v>
      </c>
      <c r="G2594" s="74" t="s">
        <v>12</v>
      </c>
      <c r="H2594" s="74" t="s">
        <v>26</v>
      </c>
      <c r="I2594" s="74" t="s">
        <v>24</v>
      </c>
      <c r="J2594" s="72" t="s">
        <v>15</v>
      </c>
      <c r="K2594" s="72" t="s">
        <v>100</v>
      </c>
      <c r="L2594" s="72" t="s">
        <v>27</v>
      </c>
      <c r="M2594" s="72" t="s">
        <v>101</v>
      </c>
      <c r="N2594" s="72">
        <v>7</v>
      </c>
      <c r="O2594" s="72">
        <v>32</v>
      </c>
      <c r="P2594" s="72">
        <v>18</v>
      </c>
      <c r="Q2594" s="72" t="s">
        <v>5021</v>
      </c>
      <c r="R2594" s="72">
        <v>7.5383333333333331</v>
      </c>
      <c r="S2594" s="72">
        <v>76</v>
      </c>
      <c r="T2594" s="75">
        <v>36</v>
      </c>
      <c r="U2594" s="75">
        <v>20</v>
      </c>
      <c r="V2594" s="75" t="s">
        <v>5022</v>
      </c>
      <c r="W2594" s="75">
        <v>-76.605555555555554</v>
      </c>
      <c r="X2594" s="76" t="s">
        <v>5326</v>
      </c>
      <c r="Y2594" s="72" t="s">
        <v>5306</v>
      </c>
      <c r="Z2594" s="74" t="s">
        <v>5407</v>
      </c>
      <c r="AA2594" s="70"/>
      <c r="AB2594" s="70"/>
    </row>
    <row r="2595" spans="1:28" ht="20.100000000000001" customHeight="1">
      <c r="A2595" s="72" t="s">
        <v>1137</v>
      </c>
      <c r="B2595" s="72" t="s">
        <v>14132</v>
      </c>
      <c r="C2595" s="75">
        <f t="shared" si="40"/>
        <v>26070770</v>
      </c>
      <c r="D2595" s="75" t="e">
        <f>MATCH(C2595,estadored!$B$26:$B$322,0)</f>
        <v>#N/A</v>
      </c>
      <c r="E2595" s="73" t="s">
        <v>14133</v>
      </c>
      <c r="F2595" s="74" t="s">
        <v>5019</v>
      </c>
      <c r="G2595" s="74" t="s">
        <v>12</v>
      </c>
      <c r="H2595" s="74" t="s">
        <v>13</v>
      </c>
      <c r="I2595" s="74" t="s">
        <v>24</v>
      </c>
      <c r="J2595" s="72" t="s">
        <v>15</v>
      </c>
      <c r="K2595" s="72" t="s">
        <v>2705</v>
      </c>
      <c r="L2595" s="72" t="s">
        <v>1146</v>
      </c>
      <c r="M2595" s="72" t="s">
        <v>1178</v>
      </c>
      <c r="N2595" s="72">
        <v>3</v>
      </c>
      <c r="O2595" s="72">
        <v>20</v>
      </c>
      <c r="P2595" s="72">
        <v>0</v>
      </c>
      <c r="Q2595" s="72" t="s">
        <v>5021</v>
      </c>
      <c r="R2595" s="72">
        <v>3.3333333333333335</v>
      </c>
      <c r="S2595" s="72">
        <v>76</v>
      </c>
      <c r="T2595" s="75">
        <v>10</v>
      </c>
      <c r="U2595" s="75">
        <v>0</v>
      </c>
      <c r="V2595" s="75" t="s">
        <v>5022</v>
      </c>
      <c r="W2595" s="75">
        <v>-76.166666666666671</v>
      </c>
      <c r="X2595" s="76" t="s">
        <v>10812</v>
      </c>
      <c r="Y2595" s="72" t="s">
        <v>5255</v>
      </c>
      <c r="Z2595" s="74" t="s">
        <v>14134</v>
      </c>
      <c r="AA2595" s="70"/>
      <c r="AB2595" s="70"/>
    </row>
    <row r="2596" spans="1:28" ht="20.100000000000001" customHeight="1">
      <c r="A2596" s="72" t="s">
        <v>1031</v>
      </c>
      <c r="B2596" s="72" t="s">
        <v>13129</v>
      </c>
      <c r="C2596" s="75">
        <f t="shared" si="40"/>
        <v>23190470</v>
      </c>
      <c r="D2596" s="75" t="e">
        <f>MATCH(C2596,estadored!$B$26:$B$322,0)</f>
        <v>#N/A</v>
      </c>
      <c r="E2596" s="73" t="s">
        <v>13130</v>
      </c>
      <c r="F2596" s="74" t="s">
        <v>5019</v>
      </c>
      <c r="G2596" s="74" t="s">
        <v>12</v>
      </c>
      <c r="H2596" s="74" t="s">
        <v>13</v>
      </c>
      <c r="I2596" s="74" t="s">
        <v>24</v>
      </c>
      <c r="J2596" s="72" t="s">
        <v>15</v>
      </c>
      <c r="K2596" s="72" t="s">
        <v>1083</v>
      </c>
      <c r="L2596" s="72" t="s">
        <v>767</v>
      </c>
      <c r="M2596" s="72" t="s">
        <v>142</v>
      </c>
      <c r="N2596" s="72">
        <v>7</v>
      </c>
      <c r="O2596" s="72">
        <v>33</v>
      </c>
      <c r="P2596" s="72">
        <v>0</v>
      </c>
      <c r="Q2596" s="72" t="s">
        <v>5021</v>
      </c>
      <c r="R2596" s="72">
        <v>7.55</v>
      </c>
      <c r="S2596" s="72">
        <v>73</v>
      </c>
      <c r="T2596" s="75">
        <v>32</v>
      </c>
      <c r="U2596" s="75">
        <v>0</v>
      </c>
      <c r="V2596" s="75" t="s">
        <v>5022</v>
      </c>
      <c r="W2596" s="75">
        <v>-73.533333333333331</v>
      </c>
      <c r="X2596" s="76" t="s">
        <v>106</v>
      </c>
      <c r="Y2596" s="72" t="s">
        <v>573</v>
      </c>
      <c r="Z2596" s="74" t="s">
        <v>5891</v>
      </c>
      <c r="AA2596" s="70"/>
      <c r="AB2596" s="70"/>
    </row>
    <row r="2597" spans="1:28" ht="20.100000000000001" customHeight="1">
      <c r="A2597" s="72" t="s">
        <v>11</v>
      </c>
      <c r="B2597" s="72" t="s">
        <v>6203</v>
      </c>
      <c r="C2597" s="75">
        <f t="shared" si="40"/>
        <v>26247010</v>
      </c>
      <c r="D2597" s="75" t="e">
        <f>MATCH(C2597,estadored!$B$26:$B$322,0)</f>
        <v>#N/A</v>
      </c>
      <c r="E2597" s="73" t="s">
        <v>6204</v>
      </c>
      <c r="F2597" s="74" t="s">
        <v>5065</v>
      </c>
      <c r="G2597" s="74" t="s">
        <v>19</v>
      </c>
      <c r="H2597" s="74" t="s">
        <v>31</v>
      </c>
      <c r="I2597" s="74" t="s">
        <v>14</v>
      </c>
      <c r="J2597" s="72" t="s">
        <v>15</v>
      </c>
      <c r="K2597" s="72" t="s">
        <v>6175</v>
      </c>
      <c r="L2597" s="72" t="s">
        <v>27</v>
      </c>
      <c r="M2597" s="72" t="s">
        <v>6171</v>
      </c>
      <c r="N2597" s="72">
        <v>7</v>
      </c>
      <c r="O2597" s="72">
        <v>47</v>
      </c>
      <c r="P2597" s="72">
        <v>48.4</v>
      </c>
      <c r="Q2597" s="72" t="s">
        <v>5021</v>
      </c>
      <c r="R2597" s="72">
        <v>7.7967777777777778</v>
      </c>
      <c r="S2597" s="72">
        <v>75</v>
      </c>
      <c r="T2597" s="75">
        <v>22</v>
      </c>
      <c r="U2597" s="75">
        <v>21.1</v>
      </c>
      <c r="V2597" s="75" t="s">
        <v>5022</v>
      </c>
      <c r="W2597" s="75">
        <v>-75.372527777777776</v>
      </c>
      <c r="X2597" s="76" t="s">
        <v>119</v>
      </c>
      <c r="Y2597" s="72" t="s">
        <v>5967</v>
      </c>
      <c r="Z2597" s="74" t="s">
        <v>18</v>
      </c>
      <c r="AA2597" s="70"/>
      <c r="AB2597" s="70"/>
    </row>
    <row r="2598" spans="1:28" ht="20.100000000000001" customHeight="1">
      <c r="A2598" s="72" t="s">
        <v>1137</v>
      </c>
      <c r="B2598" s="72" t="s">
        <v>14135</v>
      </c>
      <c r="C2598" s="75">
        <f t="shared" si="40"/>
        <v>26075010</v>
      </c>
      <c r="D2598" s="75" t="e">
        <f>MATCH(C2598,estadored!$B$26:$B$322,0)</f>
        <v>#N/A</v>
      </c>
      <c r="E2598" s="73" t="s">
        <v>14136</v>
      </c>
      <c r="F2598" s="74" t="s">
        <v>5019</v>
      </c>
      <c r="G2598" s="74" t="s">
        <v>12</v>
      </c>
      <c r="H2598" s="74" t="s">
        <v>57</v>
      </c>
      <c r="I2598" s="74" t="s">
        <v>14</v>
      </c>
      <c r="J2598" s="72" t="s">
        <v>15</v>
      </c>
      <c r="K2598" s="72" t="s">
        <v>1179</v>
      </c>
      <c r="L2598" s="72" t="s">
        <v>1146</v>
      </c>
      <c r="M2598" s="72" t="s">
        <v>1179</v>
      </c>
      <c r="N2598" s="72">
        <v>3</v>
      </c>
      <c r="O2598" s="72">
        <v>30</v>
      </c>
      <c r="P2598" s="72">
        <v>48.5</v>
      </c>
      <c r="Q2598" s="72" t="s">
        <v>5021</v>
      </c>
      <c r="R2598" s="72">
        <v>3.5134722222222221</v>
      </c>
      <c r="S2598" s="72">
        <v>76</v>
      </c>
      <c r="T2598" s="75">
        <v>18</v>
      </c>
      <c r="U2598" s="75">
        <v>53.6</v>
      </c>
      <c r="V2598" s="75" t="s">
        <v>5022</v>
      </c>
      <c r="W2598" s="75">
        <v>-76.314888888888888</v>
      </c>
      <c r="X2598" s="76" t="s">
        <v>665</v>
      </c>
      <c r="Y2598" s="72" t="s">
        <v>9199</v>
      </c>
      <c r="Z2598" s="74" t="s">
        <v>18</v>
      </c>
      <c r="AA2598" s="70"/>
      <c r="AB2598" s="70"/>
    </row>
    <row r="2599" spans="1:28" ht="20.100000000000001" customHeight="1">
      <c r="A2599" s="72" t="s">
        <v>674</v>
      </c>
      <c r="B2599" s="72" t="s">
        <v>10573</v>
      </c>
      <c r="C2599" s="75">
        <f t="shared" si="40"/>
        <v>29060340</v>
      </c>
      <c r="D2599" s="75" t="e">
        <f>MATCH(C2599,estadored!$B$26:$B$322,0)</f>
        <v>#N/A</v>
      </c>
      <c r="E2599" s="73" t="s">
        <v>10574</v>
      </c>
      <c r="F2599" s="74" t="s">
        <v>5019</v>
      </c>
      <c r="G2599" s="74" t="s">
        <v>12</v>
      </c>
      <c r="H2599" s="74" t="s">
        <v>13</v>
      </c>
      <c r="I2599" s="74" t="s">
        <v>14</v>
      </c>
      <c r="J2599" s="72" t="s">
        <v>15</v>
      </c>
      <c r="K2599" s="72" t="s">
        <v>10503</v>
      </c>
      <c r="L2599" s="72" t="s">
        <v>160</v>
      </c>
      <c r="M2599" s="72" t="s">
        <v>9616</v>
      </c>
      <c r="N2599" s="72">
        <v>10</v>
      </c>
      <c r="O2599" s="72">
        <v>46</v>
      </c>
      <c r="P2599" s="72">
        <v>24.4</v>
      </c>
      <c r="Q2599" s="72" t="s">
        <v>5021</v>
      </c>
      <c r="R2599" s="72">
        <v>10.773444444444445</v>
      </c>
      <c r="S2599" s="72">
        <v>74</v>
      </c>
      <c r="T2599" s="75">
        <v>1</v>
      </c>
      <c r="U2599" s="75">
        <v>32.299999999999997</v>
      </c>
      <c r="V2599" s="75" t="s">
        <v>5022</v>
      </c>
      <c r="W2599" s="75">
        <v>-74.025638888888892</v>
      </c>
      <c r="X2599" s="76" t="s">
        <v>5221</v>
      </c>
      <c r="Y2599" s="72" t="s">
        <v>5172</v>
      </c>
      <c r="Z2599" s="74" t="s">
        <v>18</v>
      </c>
      <c r="AA2599" s="70"/>
      <c r="AB2599" s="70"/>
    </row>
    <row r="2600" spans="1:28" ht="20.100000000000001" customHeight="1">
      <c r="A2600" s="72" t="s">
        <v>303</v>
      </c>
      <c r="B2600" s="72" t="s">
        <v>6938</v>
      </c>
      <c r="C2600" s="75">
        <f t="shared" si="40"/>
        <v>13090110</v>
      </c>
      <c r="D2600" s="75" t="e">
        <f>MATCH(C2600,estadored!$B$26:$B$322,0)</f>
        <v>#N/A</v>
      </c>
      <c r="E2600" s="73" t="s">
        <v>6939</v>
      </c>
      <c r="F2600" s="74" t="s">
        <v>5019</v>
      </c>
      <c r="G2600" s="74" t="s">
        <v>12</v>
      </c>
      <c r="H2600" s="74" t="s">
        <v>13</v>
      </c>
      <c r="I2600" s="74" t="s">
        <v>14</v>
      </c>
      <c r="J2600" s="72" t="s">
        <v>15</v>
      </c>
      <c r="K2600" s="72" t="s">
        <v>6940</v>
      </c>
      <c r="L2600" s="72" t="s">
        <v>182</v>
      </c>
      <c r="M2600" s="72" t="s">
        <v>6910</v>
      </c>
      <c r="N2600" s="72">
        <v>9</v>
      </c>
      <c r="O2600" s="72">
        <v>49</v>
      </c>
      <c r="P2600" s="72">
        <v>3</v>
      </c>
      <c r="Q2600" s="72" t="s">
        <v>5021</v>
      </c>
      <c r="R2600" s="72">
        <v>9.817499999999999</v>
      </c>
      <c r="S2600" s="72">
        <v>75</v>
      </c>
      <c r="T2600" s="75">
        <v>25</v>
      </c>
      <c r="U2600" s="75">
        <v>6</v>
      </c>
      <c r="V2600" s="75" t="s">
        <v>5022</v>
      </c>
      <c r="W2600" s="75">
        <v>-75.418333333333337</v>
      </c>
      <c r="X2600" s="76" t="s">
        <v>44</v>
      </c>
      <c r="Y2600" s="72" t="s">
        <v>5856</v>
      </c>
      <c r="Z2600" s="74" t="s">
        <v>18</v>
      </c>
      <c r="AA2600" s="70"/>
      <c r="AB2600" s="70"/>
    </row>
    <row r="2601" spans="1:28" ht="20.100000000000001" customHeight="1">
      <c r="A2601" s="72" t="s">
        <v>674</v>
      </c>
      <c r="B2601" s="72" t="s">
        <v>10559</v>
      </c>
      <c r="C2601" s="75">
        <f t="shared" si="40"/>
        <v>29060270</v>
      </c>
      <c r="D2601" s="75" t="e">
        <f>MATCH(C2601,estadored!$B$26:$B$322,0)</f>
        <v>#N/A</v>
      </c>
      <c r="E2601" s="73" t="s">
        <v>10560</v>
      </c>
      <c r="F2601" s="74" t="s">
        <v>5019</v>
      </c>
      <c r="G2601" s="74" t="s">
        <v>12</v>
      </c>
      <c r="H2601" s="74" t="s">
        <v>13</v>
      </c>
      <c r="I2601" s="74" t="s">
        <v>14</v>
      </c>
      <c r="J2601" s="72" t="s">
        <v>15</v>
      </c>
      <c r="K2601" s="72" t="s">
        <v>10499</v>
      </c>
      <c r="L2601" s="72" t="s">
        <v>160</v>
      </c>
      <c r="M2601" s="72" t="s">
        <v>10530</v>
      </c>
      <c r="N2601" s="72">
        <v>10</v>
      </c>
      <c r="O2601" s="72">
        <v>43</v>
      </c>
      <c r="P2601" s="72">
        <v>21</v>
      </c>
      <c r="Q2601" s="72" t="s">
        <v>5021</v>
      </c>
      <c r="R2601" s="72">
        <v>10.7225</v>
      </c>
      <c r="S2601" s="72">
        <v>74</v>
      </c>
      <c r="T2601" s="75">
        <v>16</v>
      </c>
      <c r="U2601" s="75">
        <v>18.899999999999999</v>
      </c>
      <c r="V2601" s="75" t="s">
        <v>5022</v>
      </c>
      <c r="W2601" s="75">
        <v>-74.271916666666669</v>
      </c>
      <c r="X2601" s="76" t="s">
        <v>51</v>
      </c>
      <c r="Y2601" s="72" t="s">
        <v>5178</v>
      </c>
      <c r="Z2601" s="74" t="s">
        <v>18</v>
      </c>
      <c r="AA2601" s="70"/>
      <c r="AB2601" s="70"/>
    </row>
    <row r="2602" spans="1:28" ht="20.100000000000001" customHeight="1">
      <c r="A2602" s="72" t="s">
        <v>763</v>
      </c>
      <c r="B2602" s="72" t="s">
        <v>11133</v>
      </c>
      <c r="C2602" s="75">
        <f t="shared" si="40"/>
        <v>24037030</v>
      </c>
      <c r="D2602" s="75" t="e">
        <f>MATCH(C2602,estadored!$B$26:$B$322,0)</f>
        <v>#N/A</v>
      </c>
      <c r="E2602" s="73" t="s">
        <v>11134</v>
      </c>
      <c r="F2602" s="74" t="s">
        <v>5019</v>
      </c>
      <c r="G2602" s="74" t="s">
        <v>19</v>
      </c>
      <c r="H2602" s="74" t="s">
        <v>31</v>
      </c>
      <c r="I2602" s="74" t="s">
        <v>14</v>
      </c>
      <c r="J2602" s="72" t="s">
        <v>15</v>
      </c>
      <c r="K2602" s="72" t="s">
        <v>10845</v>
      </c>
      <c r="L2602" s="72" t="s">
        <v>173</v>
      </c>
      <c r="M2602" s="72" t="s">
        <v>10845</v>
      </c>
      <c r="N2602" s="72">
        <v>5</v>
      </c>
      <c r="O2602" s="72">
        <v>40</v>
      </c>
      <c r="P2602" s="72">
        <v>54.2</v>
      </c>
      <c r="Q2602" s="72" t="s">
        <v>5021</v>
      </c>
      <c r="R2602" s="72">
        <v>5.6817222222222226</v>
      </c>
      <c r="S2602" s="72">
        <v>73</v>
      </c>
      <c r="T2602" s="75">
        <v>13</v>
      </c>
      <c r="U2602" s="75">
        <v>52.1</v>
      </c>
      <c r="V2602" s="75" t="s">
        <v>5022</v>
      </c>
      <c r="W2602" s="75">
        <v>-73.231138888888893</v>
      </c>
      <c r="X2602" s="76" t="s">
        <v>264</v>
      </c>
      <c r="Y2602" s="72" t="s">
        <v>10847</v>
      </c>
      <c r="Z2602" s="74" t="s">
        <v>18</v>
      </c>
      <c r="AA2602" s="70"/>
      <c r="AB2602" s="70"/>
    </row>
    <row r="2603" spans="1:28" ht="20.100000000000001" customHeight="1">
      <c r="A2603" s="72" t="s">
        <v>1299</v>
      </c>
      <c r="B2603" s="72" t="s">
        <v>14950</v>
      </c>
      <c r="C2603" s="75">
        <f t="shared" si="40"/>
        <v>21170050</v>
      </c>
      <c r="D2603" s="75" t="e">
        <f>MATCH(C2603,estadored!$B$26:$B$322,0)</f>
        <v>#N/A</v>
      </c>
      <c r="E2603" s="73" t="s">
        <v>14951</v>
      </c>
      <c r="F2603" s="74" t="s">
        <v>5019</v>
      </c>
      <c r="G2603" s="74" t="s">
        <v>12</v>
      </c>
      <c r="H2603" s="74" t="s">
        <v>13</v>
      </c>
      <c r="I2603" s="74" t="s">
        <v>24</v>
      </c>
      <c r="J2603" s="72" t="s">
        <v>15</v>
      </c>
      <c r="K2603" s="72" t="s">
        <v>1304</v>
      </c>
      <c r="L2603" s="72" t="s">
        <v>637</v>
      </c>
      <c r="M2603" s="72" t="s">
        <v>1300</v>
      </c>
      <c r="N2603" s="72">
        <v>3</v>
      </c>
      <c r="O2603" s="72">
        <v>52</v>
      </c>
      <c r="P2603" s="72">
        <v>0</v>
      </c>
      <c r="Q2603" s="72" t="s">
        <v>5021</v>
      </c>
      <c r="R2603" s="72">
        <v>3.8666666666666667</v>
      </c>
      <c r="S2603" s="72">
        <v>74</v>
      </c>
      <c r="T2603" s="75">
        <v>53</v>
      </c>
      <c r="U2603" s="75">
        <v>0</v>
      </c>
      <c r="V2603" s="75" t="s">
        <v>5022</v>
      </c>
      <c r="W2603" s="75">
        <v>-74.88333333333334</v>
      </c>
      <c r="X2603" s="76" t="s">
        <v>8050</v>
      </c>
      <c r="Y2603" s="72" t="s">
        <v>6256</v>
      </c>
      <c r="Z2603" s="74" t="s">
        <v>5122</v>
      </c>
      <c r="AA2603" s="70"/>
      <c r="AB2603" s="70"/>
    </row>
    <row r="2604" spans="1:28" ht="20.100000000000001" customHeight="1">
      <c r="A2604" s="72" t="s">
        <v>1031</v>
      </c>
      <c r="B2604" s="72" t="s">
        <v>13085</v>
      </c>
      <c r="C2604" s="75">
        <f t="shared" si="40"/>
        <v>23190280</v>
      </c>
      <c r="D2604" s="75" t="e">
        <f>MATCH(C2604,estadored!$B$26:$B$322,0)</f>
        <v>#N/A</v>
      </c>
      <c r="E2604" s="73" t="s">
        <v>13086</v>
      </c>
      <c r="F2604" s="74" t="s">
        <v>5019</v>
      </c>
      <c r="G2604" s="74" t="s">
        <v>12</v>
      </c>
      <c r="H2604" s="74" t="s">
        <v>13</v>
      </c>
      <c r="I2604" s="74" t="s">
        <v>14</v>
      </c>
      <c r="J2604" s="72" t="s">
        <v>15</v>
      </c>
      <c r="K2604" s="72" t="s">
        <v>1065</v>
      </c>
      <c r="L2604" s="72" t="s">
        <v>767</v>
      </c>
      <c r="M2604" s="72" t="s">
        <v>1086</v>
      </c>
      <c r="N2604" s="72">
        <v>6</v>
      </c>
      <c r="O2604" s="72">
        <v>58</v>
      </c>
      <c r="P2604" s="72">
        <v>3</v>
      </c>
      <c r="Q2604" s="72" t="s">
        <v>5021</v>
      </c>
      <c r="R2604" s="72">
        <v>6.9675000000000002</v>
      </c>
      <c r="S2604" s="72">
        <v>73</v>
      </c>
      <c r="T2604" s="75">
        <v>7</v>
      </c>
      <c r="U2604" s="75">
        <v>59</v>
      </c>
      <c r="V2604" s="75" t="s">
        <v>5022</v>
      </c>
      <c r="W2604" s="75">
        <v>-73.133055555555543</v>
      </c>
      <c r="X2604" s="76" t="s">
        <v>6372</v>
      </c>
      <c r="Y2604" s="72" t="s">
        <v>10629</v>
      </c>
      <c r="Z2604" s="74" t="s">
        <v>18</v>
      </c>
      <c r="AA2604" s="70"/>
      <c r="AB2604" s="70"/>
    </row>
    <row r="2605" spans="1:28" ht="20.100000000000001" customHeight="1">
      <c r="A2605" s="72" t="s">
        <v>1031</v>
      </c>
      <c r="B2605" s="72" t="s">
        <v>3974</v>
      </c>
      <c r="C2605" s="75">
        <f t="shared" si="40"/>
        <v>23197690</v>
      </c>
      <c r="D2605" s="75">
        <f>MATCH(C2605,estadored!$B$26:$B$322,0)</f>
        <v>143</v>
      </c>
      <c r="E2605" s="73" t="s">
        <v>1099</v>
      </c>
      <c r="F2605" s="74" t="s">
        <v>38</v>
      </c>
      <c r="G2605" s="74" t="s">
        <v>39</v>
      </c>
      <c r="H2605" s="74" t="s">
        <v>31</v>
      </c>
      <c r="I2605" s="74" t="s">
        <v>14</v>
      </c>
      <c r="J2605" s="72" t="s">
        <v>15</v>
      </c>
      <c r="K2605" s="72" t="s">
        <v>1065</v>
      </c>
      <c r="L2605" s="72" t="s">
        <v>767</v>
      </c>
      <c r="M2605" s="72" t="s">
        <v>1086</v>
      </c>
      <c r="N2605" s="72">
        <v>6</v>
      </c>
      <c r="O2605" s="72">
        <v>58</v>
      </c>
      <c r="P2605" s="72">
        <v>9</v>
      </c>
      <c r="Q2605" s="72" t="s">
        <v>5021</v>
      </c>
      <c r="R2605" s="72">
        <v>6.9691666666666672</v>
      </c>
      <c r="S2605" s="72">
        <v>73</v>
      </c>
      <c r="T2605" s="75">
        <v>7</v>
      </c>
      <c r="U2605" s="75">
        <v>50</v>
      </c>
      <c r="V2605" s="75" t="s">
        <v>5022</v>
      </c>
      <c r="W2605" s="75">
        <v>-73.130555555555546</v>
      </c>
      <c r="X2605" s="76" t="s">
        <v>541</v>
      </c>
      <c r="Y2605" s="72" t="s">
        <v>109</v>
      </c>
      <c r="Z2605" s="74" t="s">
        <v>18</v>
      </c>
      <c r="AA2605" s="70"/>
      <c r="AB2605" s="70"/>
    </row>
    <row r="2606" spans="1:28" ht="20.100000000000001" customHeight="1">
      <c r="A2606" s="72" t="s">
        <v>1299</v>
      </c>
      <c r="B2606" s="72" t="s">
        <v>15059</v>
      </c>
      <c r="C2606" s="75">
        <f t="shared" si="40"/>
        <v>21210170</v>
      </c>
      <c r="D2606" s="75" t="e">
        <f>MATCH(C2606,estadored!$B$26:$B$322,0)</f>
        <v>#N/A</v>
      </c>
      <c r="E2606" s="73" t="s">
        <v>15060</v>
      </c>
      <c r="F2606" s="74" t="s">
        <v>5019</v>
      </c>
      <c r="G2606" s="74" t="s">
        <v>12</v>
      </c>
      <c r="H2606" s="74" t="s">
        <v>13</v>
      </c>
      <c r="I2606" s="74" t="s">
        <v>14</v>
      </c>
      <c r="J2606" s="72" t="s">
        <v>15</v>
      </c>
      <c r="K2606" s="72" t="s">
        <v>15061</v>
      </c>
      <c r="L2606" s="72" t="s">
        <v>637</v>
      </c>
      <c r="M2606" s="72" t="s">
        <v>1323</v>
      </c>
      <c r="N2606" s="72">
        <v>4</v>
      </c>
      <c r="O2606" s="72">
        <v>19</v>
      </c>
      <c r="P2606" s="72">
        <v>54.8</v>
      </c>
      <c r="Q2606" s="72" t="s">
        <v>5021</v>
      </c>
      <c r="R2606" s="72">
        <v>4.3318888888888889</v>
      </c>
      <c r="S2606" s="72">
        <v>75</v>
      </c>
      <c r="T2606" s="75">
        <v>24</v>
      </c>
      <c r="U2606" s="75">
        <v>4.8</v>
      </c>
      <c r="V2606" s="75" t="s">
        <v>5022</v>
      </c>
      <c r="W2606" s="75">
        <v>-75.401333333333341</v>
      </c>
      <c r="X2606" s="76" t="s">
        <v>15062</v>
      </c>
      <c r="Y2606" s="72" t="s">
        <v>5675</v>
      </c>
      <c r="Z2606" s="74" t="s">
        <v>18</v>
      </c>
      <c r="AA2606" s="70"/>
      <c r="AB2606" s="70"/>
    </row>
    <row r="2607" spans="1:28" ht="20.100000000000001" customHeight="1">
      <c r="A2607" s="72" t="s">
        <v>303</v>
      </c>
      <c r="B2607" s="72" t="s">
        <v>7327</v>
      </c>
      <c r="C2607" s="75">
        <f t="shared" si="40"/>
        <v>25027390</v>
      </c>
      <c r="D2607" s="75" t="e">
        <f>MATCH(C2607,estadored!$B$26:$B$322,0)</f>
        <v>#N/A</v>
      </c>
      <c r="E2607" s="73" t="s">
        <v>7328</v>
      </c>
      <c r="F2607" s="74" t="s">
        <v>5019</v>
      </c>
      <c r="G2607" s="74" t="s">
        <v>19</v>
      </c>
      <c r="H2607" s="74" t="s">
        <v>20</v>
      </c>
      <c r="I2607" s="74" t="s">
        <v>14</v>
      </c>
      <c r="J2607" s="72" t="s">
        <v>15</v>
      </c>
      <c r="K2607" s="72" t="s">
        <v>160</v>
      </c>
      <c r="L2607" s="72" t="s">
        <v>175</v>
      </c>
      <c r="M2607" s="72" t="s">
        <v>7329</v>
      </c>
      <c r="N2607" s="72">
        <v>8</v>
      </c>
      <c r="O2607" s="72">
        <v>49</v>
      </c>
      <c r="P2607" s="72">
        <v>50</v>
      </c>
      <c r="Q2607" s="72" t="s">
        <v>5021</v>
      </c>
      <c r="R2607" s="72">
        <v>8.8305555555555557</v>
      </c>
      <c r="S2607" s="72">
        <v>74</v>
      </c>
      <c r="T2607" s="75">
        <v>10</v>
      </c>
      <c r="U2607" s="75">
        <v>14</v>
      </c>
      <c r="V2607" s="75" t="s">
        <v>5022</v>
      </c>
      <c r="W2607" s="75">
        <v>-74.170555555555566</v>
      </c>
      <c r="X2607" s="76" t="s">
        <v>321</v>
      </c>
      <c r="Y2607" s="72" t="s">
        <v>28</v>
      </c>
      <c r="Z2607" s="74" t="s">
        <v>18</v>
      </c>
      <c r="AA2607" s="70"/>
      <c r="AB2607" s="70"/>
    </row>
    <row r="2608" spans="1:28" ht="20.100000000000001" customHeight="1">
      <c r="A2608" s="72" t="s">
        <v>303</v>
      </c>
      <c r="B2608" s="72" t="s">
        <v>6592</v>
      </c>
      <c r="C2608" s="75">
        <f t="shared" si="40"/>
        <v>13037020</v>
      </c>
      <c r="D2608" s="75" t="e">
        <f>MATCH(C2608,estadored!$B$26:$B$322,0)</f>
        <v>#N/A</v>
      </c>
      <c r="E2608" s="73" t="s">
        <v>6593</v>
      </c>
      <c r="F2608" s="74" t="s">
        <v>5019</v>
      </c>
      <c r="G2608" s="74" t="s">
        <v>19</v>
      </c>
      <c r="H2608" s="74" t="s">
        <v>20</v>
      </c>
      <c r="I2608" s="74" t="s">
        <v>24</v>
      </c>
      <c r="J2608" s="72" t="s">
        <v>15</v>
      </c>
      <c r="K2608" s="72" t="s">
        <v>122</v>
      </c>
      <c r="L2608" s="72" t="s">
        <v>123</v>
      </c>
      <c r="M2608" s="72" t="s">
        <v>327</v>
      </c>
      <c r="N2608" s="72">
        <v>8</v>
      </c>
      <c r="O2608" s="72">
        <v>27</v>
      </c>
      <c r="P2608" s="72">
        <v>0</v>
      </c>
      <c r="Q2608" s="72" t="s">
        <v>5021</v>
      </c>
      <c r="R2608" s="72">
        <v>8.4499999999999993</v>
      </c>
      <c r="S2608" s="72">
        <v>76</v>
      </c>
      <c r="T2608" s="75">
        <v>1</v>
      </c>
      <c r="U2608" s="75">
        <v>0</v>
      </c>
      <c r="V2608" s="75" t="s">
        <v>5022</v>
      </c>
      <c r="W2608" s="75">
        <v>-76.016666666666666</v>
      </c>
      <c r="X2608" s="76" t="s">
        <v>5098</v>
      </c>
      <c r="Y2608" s="72" t="s">
        <v>329</v>
      </c>
      <c r="Z2608" s="74" t="s">
        <v>330</v>
      </c>
      <c r="AA2608" s="70"/>
      <c r="AB2608" s="70"/>
    </row>
    <row r="2609" spans="1:28" ht="20.100000000000001" customHeight="1">
      <c r="A2609" s="72" t="s">
        <v>1371</v>
      </c>
      <c r="B2609" s="72" t="s">
        <v>16276</v>
      </c>
      <c r="C2609" s="75">
        <f t="shared" si="40"/>
        <v>35060140</v>
      </c>
      <c r="D2609" s="75" t="e">
        <f>MATCH(C2609,estadored!$B$26:$B$322,0)</f>
        <v>#N/A</v>
      </c>
      <c r="E2609" s="73" t="s">
        <v>16277</v>
      </c>
      <c r="F2609" s="74" t="s">
        <v>5019</v>
      </c>
      <c r="G2609" s="74" t="s">
        <v>12</v>
      </c>
      <c r="H2609" s="74" t="s">
        <v>13</v>
      </c>
      <c r="I2609" s="74" t="s">
        <v>14</v>
      </c>
      <c r="J2609" s="72" t="s">
        <v>15</v>
      </c>
      <c r="K2609" s="72" t="s">
        <v>16274</v>
      </c>
      <c r="L2609" s="72" t="s">
        <v>522</v>
      </c>
      <c r="M2609" s="72" t="s">
        <v>16265</v>
      </c>
      <c r="N2609" s="72">
        <v>4</v>
      </c>
      <c r="O2609" s="72">
        <v>42</v>
      </c>
      <c r="P2609" s="72">
        <v>17.7</v>
      </c>
      <c r="Q2609" s="72" t="s">
        <v>5021</v>
      </c>
      <c r="R2609" s="72">
        <v>4.7049166666666666</v>
      </c>
      <c r="S2609" s="72">
        <v>73</v>
      </c>
      <c r="T2609" s="75">
        <v>26</v>
      </c>
      <c r="U2609" s="75">
        <v>41.6</v>
      </c>
      <c r="V2609" s="75" t="s">
        <v>5022</v>
      </c>
      <c r="W2609" s="75">
        <v>-73.444888888888897</v>
      </c>
      <c r="X2609" s="76" t="s">
        <v>16275</v>
      </c>
      <c r="Y2609" s="72" t="s">
        <v>8405</v>
      </c>
      <c r="Z2609" s="74" t="s">
        <v>18</v>
      </c>
      <c r="AA2609" s="70"/>
      <c r="AB2609" s="70"/>
    </row>
    <row r="2610" spans="1:28" ht="20.100000000000001" customHeight="1">
      <c r="A2610" s="72" t="s">
        <v>674</v>
      </c>
      <c r="B2610" s="72" t="s">
        <v>9696</v>
      </c>
      <c r="C2610" s="75">
        <f t="shared" si="40"/>
        <v>15030020</v>
      </c>
      <c r="D2610" s="75" t="e">
        <f>MATCH(C2610,estadored!$B$26:$B$322,0)</f>
        <v>#N/A</v>
      </c>
      <c r="E2610" s="73" t="s">
        <v>9697</v>
      </c>
      <c r="F2610" s="74" t="s">
        <v>5019</v>
      </c>
      <c r="G2610" s="74" t="s">
        <v>12</v>
      </c>
      <c r="H2610" s="74" t="s">
        <v>13</v>
      </c>
      <c r="I2610" s="74" t="s">
        <v>14</v>
      </c>
      <c r="J2610" s="72" t="s">
        <v>15</v>
      </c>
      <c r="K2610" s="72" t="s">
        <v>9698</v>
      </c>
      <c r="L2610" s="72" t="s">
        <v>160</v>
      </c>
      <c r="M2610" s="72" t="s">
        <v>675</v>
      </c>
      <c r="N2610" s="72">
        <v>11</v>
      </c>
      <c r="O2610" s="72">
        <v>14</v>
      </c>
      <c r="P2610" s="72">
        <v>39</v>
      </c>
      <c r="Q2610" s="72" t="s">
        <v>5021</v>
      </c>
      <c r="R2610" s="72">
        <v>11.244166666666667</v>
      </c>
      <c r="S2610" s="72">
        <v>73</v>
      </c>
      <c r="T2610" s="75">
        <v>34</v>
      </c>
      <c r="U2610" s="75">
        <v>26</v>
      </c>
      <c r="V2610" s="75" t="s">
        <v>5022</v>
      </c>
      <c r="W2610" s="75">
        <v>-73.573888888888888</v>
      </c>
      <c r="X2610" s="76" t="s">
        <v>36</v>
      </c>
      <c r="Y2610" s="72" t="s">
        <v>8224</v>
      </c>
      <c r="Z2610" s="74" t="s">
        <v>18</v>
      </c>
      <c r="AA2610" s="70"/>
      <c r="AB2610" s="70"/>
    </row>
    <row r="2611" spans="1:28" ht="20.100000000000001" customHeight="1">
      <c r="A2611" s="72" t="s">
        <v>303</v>
      </c>
      <c r="B2611" s="72" t="s">
        <v>7728</v>
      </c>
      <c r="C2611" s="75">
        <f t="shared" si="40"/>
        <v>29037003</v>
      </c>
      <c r="D2611" s="75" t="e">
        <f>MATCH(C2611,estadored!$B$26:$B$322,0)</f>
        <v>#N/A</v>
      </c>
      <c r="E2611" s="73" t="s">
        <v>458</v>
      </c>
      <c r="F2611" s="74" t="s">
        <v>38</v>
      </c>
      <c r="G2611" s="74" t="s">
        <v>39</v>
      </c>
      <c r="H2611" s="74" t="s">
        <v>31</v>
      </c>
      <c r="I2611" s="74" t="s">
        <v>14</v>
      </c>
      <c r="J2611" s="72" t="s">
        <v>15</v>
      </c>
      <c r="K2611" s="72" t="s">
        <v>459</v>
      </c>
      <c r="L2611" s="72" t="s">
        <v>175</v>
      </c>
      <c r="M2611" s="72" t="s">
        <v>441</v>
      </c>
      <c r="N2611" s="72">
        <v>10</v>
      </c>
      <c r="O2611" s="72">
        <v>5</v>
      </c>
      <c r="P2611" s="72">
        <v>38.07</v>
      </c>
      <c r="Q2611" s="72" t="s">
        <v>5021</v>
      </c>
      <c r="R2611" s="72">
        <v>10.093908333333333</v>
      </c>
      <c r="S2611" s="72">
        <v>75</v>
      </c>
      <c r="T2611" s="75">
        <v>29</v>
      </c>
      <c r="U2611" s="75">
        <v>30.86</v>
      </c>
      <c r="V2611" s="75" t="s">
        <v>5105</v>
      </c>
      <c r="W2611" s="75">
        <v>-75.491905555555562</v>
      </c>
      <c r="X2611" s="76" t="s">
        <v>82</v>
      </c>
      <c r="Y2611" s="72" t="s">
        <v>18</v>
      </c>
      <c r="Z2611" s="74" t="s">
        <v>18</v>
      </c>
      <c r="AA2611" s="70"/>
      <c r="AB2611" s="70"/>
    </row>
    <row r="2612" spans="1:28" ht="20.100000000000001" customHeight="1">
      <c r="A2612" s="72" t="s">
        <v>892</v>
      </c>
      <c r="B2612" s="72" t="s">
        <v>11948</v>
      </c>
      <c r="C2612" s="75">
        <f t="shared" si="40"/>
        <v>51027040</v>
      </c>
      <c r="D2612" s="75" t="e">
        <f>MATCH(C2612,estadored!$B$26:$B$322,0)</f>
        <v>#N/A</v>
      </c>
      <c r="E2612" s="73" t="s">
        <v>11949</v>
      </c>
      <c r="F2612" s="74" t="s">
        <v>5019</v>
      </c>
      <c r="G2612" s="74" t="s">
        <v>19</v>
      </c>
      <c r="H2612" s="74" t="s">
        <v>20</v>
      </c>
      <c r="I2612" s="74" t="s">
        <v>14</v>
      </c>
      <c r="J2612" s="72" t="s">
        <v>15</v>
      </c>
      <c r="K2612" s="72" t="s">
        <v>917</v>
      </c>
      <c r="L2612" s="72" t="s">
        <v>908</v>
      </c>
      <c r="M2612" s="72" t="s">
        <v>923</v>
      </c>
      <c r="N2612" s="72">
        <v>1</v>
      </c>
      <c r="O2612" s="72">
        <v>13</v>
      </c>
      <c r="P2612" s="72">
        <v>25.4</v>
      </c>
      <c r="Q2612" s="72" t="s">
        <v>5021</v>
      </c>
      <c r="R2612" s="72">
        <v>1.2237222222222224</v>
      </c>
      <c r="S2612" s="72">
        <v>78</v>
      </c>
      <c r="T2612" s="75">
        <v>3</v>
      </c>
      <c r="U2612" s="75">
        <v>11.7</v>
      </c>
      <c r="V2612" s="75" t="s">
        <v>5022</v>
      </c>
      <c r="W2612" s="75">
        <v>-78.053249999999991</v>
      </c>
      <c r="X2612" s="76" t="s">
        <v>11950</v>
      </c>
      <c r="Y2612" s="72" t="s">
        <v>5983</v>
      </c>
      <c r="Z2612" s="74" t="s">
        <v>18</v>
      </c>
      <c r="AA2612" s="70"/>
      <c r="AB2612" s="70"/>
    </row>
    <row r="2613" spans="1:28" ht="20.100000000000001" customHeight="1">
      <c r="A2613" s="72" t="s">
        <v>674</v>
      </c>
      <c r="B2613" s="72" t="s">
        <v>10193</v>
      </c>
      <c r="C2613" s="75">
        <f t="shared" si="40"/>
        <v>28010280</v>
      </c>
      <c r="D2613" s="75" t="e">
        <f>MATCH(C2613,estadored!$B$26:$B$322,0)</f>
        <v>#N/A</v>
      </c>
      <c r="E2613" s="73" t="s">
        <v>10194</v>
      </c>
      <c r="F2613" s="74" t="s">
        <v>5019</v>
      </c>
      <c r="G2613" s="74" t="s">
        <v>12</v>
      </c>
      <c r="H2613" s="74" t="s">
        <v>13</v>
      </c>
      <c r="I2613" s="74" t="s">
        <v>24</v>
      </c>
      <c r="J2613" s="72" t="s">
        <v>15</v>
      </c>
      <c r="K2613" s="72" t="s">
        <v>10195</v>
      </c>
      <c r="L2613" s="72" t="s">
        <v>678</v>
      </c>
      <c r="M2613" s="72" t="s">
        <v>680</v>
      </c>
      <c r="N2613" s="72">
        <v>10</v>
      </c>
      <c r="O2613" s="72">
        <v>39</v>
      </c>
      <c r="P2613" s="72">
        <v>0</v>
      </c>
      <c r="Q2613" s="72" t="s">
        <v>5021</v>
      </c>
      <c r="R2613" s="72">
        <v>10.65</v>
      </c>
      <c r="S2613" s="72">
        <v>72</v>
      </c>
      <c r="T2613" s="75">
        <v>51</v>
      </c>
      <c r="U2613" s="75">
        <v>0</v>
      </c>
      <c r="V2613" s="75" t="s">
        <v>5022</v>
      </c>
      <c r="W2613" s="75">
        <v>-72.849999999999994</v>
      </c>
      <c r="X2613" s="76" t="s">
        <v>541</v>
      </c>
      <c r="Y2613" s="72" t="s">
        <v>6761</v>
      </c>
      <c r="Z2613" s="74" t="s">
        <v>593</v>
      </c>
      <c r="AA2613" s="70"/>
      <c r="AB2613" s="70"/>
    </row>
    <row r="2614" spans="1:28" ht="20.100000000000001" customHeight="1">
      <c r="A2614" s="72" t="s">
        <v>1031</v>
      </c>
      <c r="B2614" s="72" t="s">
        <v>13418</v>
      </c>
      <c r="C2614" s="75">
        <f t="shared" si="40"/>
        <v>24010790</v>
      </c>
      <c r="D2614" s="75" t="e">
        <f>MATCH(C2614,estadored!$B$26:$B$322,0)</f>
        <v>#N/A</v>
      </c>
      <c r="E2614" s="73" t="s">
        <v>13419</v>
      </c>
      <c r="F2614" s="74" t="s">
        <v>5019</v>
      </c>
      <c r="G2614" s="74" t="s">
        <v>12</v>
      </c>
      <c r="H2614" s="74" t="s">
        <v>13</v>
      </c>
      <c r="I2614" s="74" t="s">
        <v>24</v>
      </c>
      <c r="J2614" s="72" t="s">
        <v>15</v>
      </c>
      <c r="K2614" s="72" t="s">
        <v>13370</v>
      </c>
      <c r="L2614" s="72" t="s">
        <v>767</v>
      </c>
      <c r="M2614" s="72" t="s">
        <v>13400</v>
      </c>
      <c r="N2614" s="72">
        <v>6</v>
      </c>
      <c r="O2614" s="72">
        <v>5</v>
      </c>
      <c r="P2614" s="72">
        <v>0</v>
      </c>
      <c r="Q2614" s="72" t="s">
        <v>5021</v>
      </c>
      <c r="R2614" s="72">
        <v>6.083333333333333</v>
      </c>
      <c r="S2614" s="72">
        <v>73</v>
      </c>
      <c r="T2614" s="75">
        <v>23</v>
      </c>
      <c r="U2614" s="75">
        <v>0</v>
      </c>
      <c r="V2614" s="75" t="s">
        <v>5022</v>
      </c>
      <c r="W2614" s="75">
        <v>-73.38333333333334</v>
      </c>
      <c r="X2614" s="76" t="s">
        <v>5045</v>
      </c>
      <c r="Y2614" s="72" t="s">
        <v>58</v>
      </c>
      <c r="Z2614" s="74" t="s">
        <v>11737</v>
      </c>
      <c r="AA2614" s="70"/>
      <c r="AB2614" s="70"/>
    </row>
    <row r="2615" spans="1:28" ht="20.100000000000001" customHeight="1">
      <c r="A2615" s="72" t="s">
        <v>1137</v>
      </c>
      <c r="B2615" s="72" t="s">
        <v>14194</v>
      </c>
      <c r="C2615" s="75">
        <f t="shared" si="40"/>
        <v>26090660</v>
      </c>
      <c r="D2615" s="75" t="e">
        <f>MATCH(C2615,estadored!$B$26:$B$322,0)</f>
        <v>#N/A</v>
      </c>
      <c r="E2615" s="73" t="s">
        <v>14195</v>
      </c>
      <c r="F2615" s="74" t="s">
        <v>5019</v>
      </c>
      <c r="G2615" s="74" t="s">
        <v>12</v>
      </c>
      <c r="H2615" s="74" t="s">
        <v>13</v>
      </c>
      <c r="I2615" s="74" t="s">
        <v>24</v>
      </c>
      <c r="J2615" s="72" t="s">
        <v>15</v>
      </c>
      <c r="K2615" s="72" t="s">
        <v>14185</v>
      </c>
      <c r="L2615" s="72" t="s">
        <v>1146</v>
      </c>
      <c r="M2615" s="72" t="s">
        <v>14190</v>
      </c>
      <c r="N2615" s="72">
        <v>3</v>
      </c>
      <c r="O2615" s="72">
        <v>43</v>
      </c>
      <c r="P2615" s="72">
        <v>0</v>
      </c>
      <c r="Q2615" s="72" t="s">
        <v>5021</v>
      </c>
      <c r="R2615" s="72">
        <v>3.7166666666666668</v>
      </c>
      <c r="S2615" s="72">
        <v>76</v>
      </c>
      <c r="T2615" s="75">
        <v>7</v>
      </c>
      <c r="U2615" s="75">
        <v>0</v>
      </c>
      <c r="V2615" s="75" t="s">
        <v>5022</v>
      </c>
      <c r="W2615" s="75">
        <v>-76.11666666666666</v>
      </c>
      <c r="X2615" s="76" t="s">
        <v>14196</v>
      </c>
      <c r="Y2615" s="72" t="s">
        <v>5168</v>
      </c>
      <c r="Z2615" s="74" t="s">
        <v>99</v>
      </c>
      <c r="AA2615" s="70"/>
      <c r="AB2615" s="70"/>
    </row>
    <row r="2616" spans="1:28" ht="20.100000000000001" customHeight="1">
      <c r="A2616" s="72" t="s">
        <v>1299</v>
      </c>
      <c r="B2616" s="72" t="s">
        <v>15454</v>
      </c>
      <c r="C2616" s="75">
        <f t="shared" si="40"/>
        <v>22050080</v>
      </c>
      <c r="D2616" s="75" t="e">
        <f>MATCH(C2616,estadored!$B$26:$B$322,0)</f>
        <v>#N/A</v>
      </c>
      <c r="E2616" s="73" t="s">
        <v>15455</v>
      </c>
      <c r="F2616" s="74" t="s">
        <v>5019</v>
      </c>
      <c r="G2616" s="74" t="s">
        <v>12</v>
      </c>
      <c r="H2616" s="74" t="s">
        <v>13</v>
      </c>
      <c r="I2616" s="74" t="s">
        <v>14</v>
      </c>
      <c r="J2616" s="72" t="s">
        <v>15</v>
      </c>
      <c r="K2616" s="72" t="s">
        <v>14872</v>
      </c>
      <c r="L2616" s="72" t="s">
        <v>637</v>
      </c>
      <c r="M2616" s="72" t="s">
        <v>15384</v>
      </c>
      <c r="N2616" s="72">
        <v>3</v>
      </c>
      <c r="O2616" s="72">
        <v>22</v>
      </c>
      <c r="P2616" s="72">
        <v>46.3</v>
      </c>
      <c r="Q2616" s="72" t="s">
        <v>5021</v>
      </c>
      <c r="R2616" s="72">
        <v>3.3795277777777777</v>
      </c>
      <c r="S2616" s="72">
        <v>75</v>
      </c>
      <c r="T2616" s="75">
        <v>30</v>
      </c>
      <c r="U2616" s="75">
        <v>29.3</v>
      </c>
      <c r="V2616" s="75" t="s">
        <v>5022</v>
      </c>
      <c r="W2616" s="75">
        <v>-75.508138888888894</v>
      </c>
      <c r="X2616" s="76" t="s">
        <v>193</v>
      </c>
      <c r="Y2616" s="72" t="s">
        <v>5172</v>
      </c>
      <c r="Z2616" s="74" t="s">
        <v>18</v>
      </c>
      <c r="AA2616" s="70"/>
      <c r="AB2616" s="70"/>
    </row>
    <row r="2617" spans="1:28" ht="20.100000000000001" customHeight="1">
      <c r="A2617" s="72" t="s">
        <v>674</v>
      </c>
      <c r="B2617" s="72" t="s">
        <v>9994</v>
      </c>
      <c r="C2617" s="75">
        <f t="shared" si="40"/>
        <v>15080100</v>
      </c>
      <c r="D2617" s="75" t="e">
        <f>MATCH(C2617,estadored!$B$26:$B$322,0)</f>
        <v>#N/A</v>
      </c>
      <c r="E2617" s="73" t="s">
        <v>9995</v>
      </c>
      <c r="F2617" s="74" t="s">
        <v>5019</v>
      </c>
      <c r="G2617" s="74" t="s">
        <v>12</v>
      </c>
      <c r="H2617" s="74" t="s">
        <v>13</v>
      </c>
      <c r="I2617" s="74" t="s">
        <v>24</v>
      </c>
      <c r="J2617" s="72" t="s">
        <v>15</v>
      </c>
      <c r="K2617" s="72" t="s">
        <v>9996</v>
      </c>
      <c r="L2617" s="72" t="s">
        <v>678</v>
      </c>
      <c r="M2617" s="72" t="s">
        <v>9935</v>
      </c>
      <c r="N2617" s="72">
        <v>11</v>
      </c>
      <c r="O2617" s="72">
        <v>6</v>
      </c>
      <c r="P2617" s="72">
        <v>0</v>
      </c>
      <c r="Q2617" s="72" t="s">
        <v>5021</v>
      </c>
      <c r="R2617" s="72">
        <v>11.1</v>
      </c>
      <c r="S2617" s="72">
        <v>72</v>
      </c>
      <c r="T2617" s="75">
        <v>27</v>
      </c>
      <c r="U2617" s="75">
        <v>0</v>
      </c>
      <c r="V2617" s="75" t="s">
        <v>5022</v>
      </c>
      <c r="W2617" s="75">
        <v>-72.45</v>
      </c>
      <c r="X2617" s="76" t="s">
        <v>5714</v>
      </c>
      <c r="Y2617" s="72" t="s">
        <v>5882</v>
      </c>
      <c r="Z2617" s="74" t="s">
        <v>593</v>
      </c>
      <c r="AA2617" s="70"/>
      <c r="AB2617" s="70"/>
    </row>
    <row r="2618" spans="1:28" ht="20.100000000000001" customHeight="1">
      <c r="A2618" s="72" t="s">
        <v>11</v>
      </c>
      <c r="B2618" s="72" t="s">
        <v>6495</v>
      </c>
      <c r="C2618" s="75">
        <f t="shared" si="40"/>
        <v>56015010</v>
      </c>
      <c r="D2618" s="75" t="e">
        <f>MATCH(C2618,estadored!$B$26:$B$322,0)</f>
        <v>#N/A</v>
      </c>
      <c r="E2618" s="73" t="s">
        <v>6496</v>
      </c>
      <c r="F2618" s="74" t="s">
        <v>5019</v>
      </c>
      <c r="G2618" s="74" t="s">
        <v>12</v>
      </c>
      <c r="H2618" s="74" t="s">
        <v>26</v>
      </c>
      <c r="I2618" s="74" t="s">
        <v>14</v>
      </c>
      <c r="J2618" s="72" t="s">
        <v>15</v>
      </c>
      <c r="K2618" s="72" t="s">
        <v>297</v>
      </c>
      <c r="L2618" s="72" t="s">
        <v>16</v>
      </c>
      <c r="M2618" s="72" t="s">
        <v>298</v>
      </c>
      <c r="N2618" s="72">
        <v>6</v>
      </c>
      <c r="O2618" s="72">
        <v>13</v>
      </c>
      <c r="P2618" s="72">
        <v>24</v>
      </c>
      <c r="Q2618" s="72" t="s">
        <v>5021</v>
      </c>
      <c r="R2618" s="72">
        <v>6.2233333333333336</v>
      </c>
      <c r="S2618" s="72">
        <v>77</v>
      </c>
      <c r="T2618" s="75">
        <v>24</v>
      </c>
      <c r="U2618" s="75">
        <v>16</v>
      </c>
      <c r="V2618" s="75" t="s">
        <v>5022</v>
      </c>
      <c r="W2618" s="75">
        <v>-77.404444444444451</v>
      </c>
      <c r="X2618" s="76" t="s">
        <v>66</v>
      </c>
      <c r="Y2618" s="72" t="s">
        <v>6497</v>
      </c>
      <c r="Z2618" s="74" t="s">
        <v>18</v>
      </c>
      <c r="AA2618" s="70"/>
      <c r="AB2618" s="70"/>
    </row>
    <row r="2619" spans="1:28" ht="20.100000000000001" customHeight="1">
      <c r="A2619" s="72" t="s">
        <v>1371</v>
      </c>
      <c r="B2619" s="72" t="s">
        <v>15740</v>
      </c>
      <c r="C2619" s="75">
        <f t="shared" si="40"/>
        <v>21195060</v>
      </c>
      <c r="D2619" s="75" t="e">
        <f>MATCH(C2619,estadored!$B$26:$B$322,0)</f>
        <v>#N/A</v>
      </c>
      <c r="E2619" s="73" t="s">
        <v>15741</v>
      </c>
      <c r="F2619" s="74" t="s">
        <v>5019</v>
      </c>
      <c r="G2619" s="74" t="s">
        <v>12</v>
      </c>
      <c r="H2619" s="74" t="s">
        <v>26</v>
      </c>
      <c r="I2619" s="74" t="s">
        <v>14</v>
      </c>
      <c r="J2619" s="72" t="s">
        <v>15</v>
      </c>
      <c r="K2619" s="72" t="s">
        <v>1321</v>
      </c>
      <c r="L2619" s="72" t="s">
        <v>522</v>
      </c>
      <c r="M2619" s="72" t="s">
        <v>15712</v>
      </c>
      <c r="N2619" s="72">
        <v>4</v>
      </c>
      <c r="O2619" s="72">
        <v>11</v>
      </c>
      <c r="P2619" s="72">
        <v>33.799999999999997</v>
      </c>
      <c r="Q2619" s="72" t="s">
        <v>5021</v>
      </c>
      <c r="R2619" s="72">
        <v>4.1927222222222227</v>
      </c>
      <c r="S2619" s="72">
        <v>74</v>
      </c>
      <c r="T2619" s="75">
        <v>29</v>
      </c>
      <c r="U2619" s="75">
        <v>14.7</v>
      </c>
      <c r="V2619" s="75" t="s">
        <v>5022</v>
      </c>
      <c r="W2619" s="75">
        <v>-74.487416666666661</v>
      </c>
      <c r="X2619" s="76" t="s">
        <v>6372</v>
      </c>
      <c r="Y2619" s="72" t="s">
        <v>5773</v>
      </c>
      <c r="Z2619" s="74" t="s">
        <v>18</v>
      </c>
      <c r="AA2619" s="70"/>
      <c r="AB2619" s="70"/>
    </row>
    <row r="2620" spans="1:28" ht="20.100000000000001" customHeight="1">
      <c r="A2620" s="72" t="s">
        <v>1299</v>
      </c>
      <c r="B2620" s="72" t="s">
        <v>15493</v>
      </c>
      <c r="C2620" s="75">
        <f t="shared" si="40"/>
        <v>22060080</v>
      </c>
      <c r="D2620" s="75" t="e">
        <f>MATCH(C2620,estadored!$B$26:$B$322,0)</f>
        <v>#N/A</v>
      </c>
      <c r="E2620" s="73" t="s">
        <v>15494</v>
      </c>
      <c r="F2620" s="74" t="s">
        <v>5019</v>
      </c>
      <c r="G2620" s="74" t="s">
        <v>12</v>
      </c>
      <c r="H2620" s="74" t="s">
        <v>13</v>
      </c>
      <c r="I2620" s="74" t="s">
        <v>14</v>
      </c>
      <c r="J2620" s="72" t="s">
        <v>15</v>
      </c>
      <c r="K2620" s="72" t="s">
        <v>15434</v>
      </c>
      <c r="L2620" s="72" t="s">
        <v>637</v>
      </c>
      <c r="M2620" s="72" t="s">
        <v>15431</v>
      </c>
      <c r="N2620" s="72">
        <v>3</v>
      </c>
      <c r="O2620" s="72">
        <v>45</v>
      </c>
      <c r="P2620" s="72">
        <v>59</v>
      </c>
      <c r="Q2620" s="72" t="s">
        <v>5021</v>
      </c>
      <c r="R2620" s="72">
        <v>3.7663888888888888</v>
      </c>
      <c r="S2620" s="72">
        <v>75</v>
      </c>
      <c r="T2620" s="75">
        <v>32</v>
      </c>
      <c r="U2620" s="75">
        <v>54.8</v>
      </c>
      <c r="V2620" s="75" t="s">
        <v>5022</v>
      </c>
      <c r="W2620" s="75">
        <v>-75.548555555555552</v>
      </c>
      <c r="X2620" s="76" t="s">
        <v>15495</v>
      </c>
      <c r="Y2620" s="72" t="s">
        <v>28</v>
      </c>
      <c r="Z2620" s="74" t="s">
        <v>18</v>
      </c>
      <c r="AA2620" s="70"/>
      <c r="AB2620" s="70"/>
    </row>
    <row r="2621" spans="1:28" ht="20.100000000000001" customHeight="1">
      <c r="A2621" s="72" t="s">
        <v>763</v>
      </c>
      <c r="B2621" s="72" t="s">
        <v>10739</v>
      </c>
      <c r="C2621" s="75">
        <f t="shared" si="40"/>
        <v>24010840</v>
      </c>
      <c r="D2621" s="75" t="e">
        <f>MATCH(C2621,estadored!$B$26:$B$322,0)</f>
        <v>#N/A</v>
      </c>
      <c r="E2621" s="73" t="s">
        <v>10740</v>
      </c>
      <c r="F2621" s="74" t="s">
        <v>5019</v>
      </c>
      <c r="G2621" s="74" t="s">
        <v>12</v>
      </c>
      <c r="H2621" s="74" t="s">
        <v>13</v>
      </c>
      <c r="I2621" s="74" t="s">
        <v>14</v>
      </c>
      <c r="J2621" s="72" t="s">
        <v>15</v>
      </c>
      <c r="K2621" s="72" t="s">
        <v>10741</v>
      </c>
      <c r="L2621" s="72" t="s">
        <v>173</v>
      </c>
      <c r="M2621" s="72" t="s">
        <v>10724</v>
      </c>
      <c r="N2621" s="72">
        <v>5</v>
      </c>
      <c r="O2621" s="72">
        <v>38</v>
      </c>
      <c r="P2621" s="72">
        <v>3.7719999999999998</v>
      </c>
      <c r="Q2621" s="72" t="s">
        <v>5021</v>
      </c>
      <c r="R2621" s="72">
        <v>5.6343811111111108</v>
      </c>
      <c r="S2621" s="72">
        <v>73</v>
      </c>
      <c r="T2621" s="75">
        <v>23</v>
      </c>
      <c r="U2621" s="75">
        <v>11.294</v>
      </c>
      <c r="V2621" s="75" t="s">
        <v>5105</v>
      </c>
      <c r="W2621" s="75">
        <v>-73.386470555555562</v>
      </c>
      <c r="X2621" s="76" t="s">
        <v>10742</v>
      </c>
      <c r="Y2621" s="72" t="s">
        <v>5179</v>
      </c>
      <c r="Z2621" s="74" t="s">
        <v>18</v>
      </c>
      <c r="AA2621" s="70"/>
      <c r="AB2621" s="70"/>
    </row>
    <row r="2622" spans="1:28" ht="20.100000000000001" customHeight="1">
      <c r="A2622" s="72" t="s">
        <v>303</v>
      </c>
      <c r="B2622" s="72" t="s">
        <v>7466</v>
      </c>
      <c r="C2622" s="75">
        <f t="shared" si="40"/>
        <v>25028180</v>
      </c>
      <c r="D2622" s="75" t="e">
        <f>MATCH(C2622,estadored!$B$26:$B$322,0)</f>
        <v>#N/A</v>
      </c>
      <c r="E2622" s="73" t="s">
        <v>7467</v>
      </c>
      <c r="F2622" s="74" t="s">
        <v>5019</v>
      </c>
      <c r="G2622" s="74" t="s">
        <v>19</v>
      </c>
      <c r="H2622" s="74" t="s">
        <v>20</v>
      </c>
      <c r="I2622" s="74" t="s">
        <v>24</v>
      </c>
      <c r="J2622" s="72" t="s">
        <v>15</v>
      </c>
      <c r="K2622" s="72" t="s">
        <v>7453</v>
      </c>
      <c r="L2622" s="72" t="s">
        <v>175</v>
      </c>
      <c r="M2622" s="72" t="s">
        <v>7078</v>
      </c>
      <c r="N2622" s="72">
        <v>8</v>
      </c>
      <c r="O2622" s="72">
        <v>53</v>
      </c>
      <c r="P2622" s="72">
        <v>0</v>
      </c>
      <c r="Q2622" s="72" t="s">
        <v>5021</v>
      </c>
      <c r="R2622" s="72">
        <v>8.8833333333333329</v>
      </c>
      <c r="S2622" s="72">
        <v>74</v>
      </c>
      <c r="T2622" s="75">
        <v>28</v>
      </c>
      <c r="U2622" s="75">
        <v>0</v>
      </c>
      <c r="V2622" s="75" t="s">
        <v>5022</v>
      </c>
      <c r="W2622" s="75">
        <v>-74.466666666666669</v>
      </c>
      <c r="X2622" s="76" t="s">
        <v>50</v>
      </c>
      <c r="Y2622" s="72" t="s">
        <v>5341</v>
      </c>
      <c r="Z2622" s="74" t="s">
        <v>7372</v>
      </c>
      <c r="AA2622" s="70"/>
      <c r="AB2622" s="70"/>
    </row>
    <row r="2623" spans="1:28" ht="20.100000000000001" customHeight="1">
      <c r="A2623" s="72" t="s">
        <v>1371</v>
      </c>
      <c r="B2623" s="72" t="s">
        <v>15763</v>
      </c>
      <c r="C2623" s="75">
        <f t="shared" si="40"/>
        <v>21200160</v>
      </c>
      <c r="D2623" s="75" t="e">
        <f>MATCH(C2623,estadored!$B$26:$B$322,0)</f>
        <v>#N/A</v>
      </c>
      <c r="E2623" s="73" t="s">
        <v>15764</v>
      </c>
      <c r="F2623" s="74" t="s">
        <v>5019</v>
      </c>
      <c r="G2623" s="74" t="s">
        <v>12</v>
      </c>
      <c r="H2623" s="74" t="s">
        <v>13</v>
      </c>
      <c r="I2623" s="74" t="s">
        <v>14</v>
      </c>
      <c r="J2623" s="72" t="s">
        <v>15</v>
      </c>
      <c r="K2623" s="72" t="s">
        <v>1322</v>
      </c>
      <c r="L2623" s="72" t="s">
        <v>522</v>
      </c>
      <c r="M2623" s="72" t="s">
        <v>15765</v>
      </c>
      <c r="N2623" s="72">
        <v>5</v>
      </c>
      <c r="O2623" s="72">
        <v>3</v>
      </c>
      <c r="P2623" s="72">
        <v>28.7</v>
      </c>
      <c r="Q2623" s="72" t="s">
        <v>5021</v>
      </c>
      <c r="R2623" s="72">
        <v>5.0579722222222223</v>
      </c>
      <c r="S2623" s="72">
        <v>73</v>
      </c>
      <c r="T2623" s="75">
        <v>44</v>
      </c>
      <c r="U2623" s="75">
        <v>3.6</v>
      </c>
      <c r="V2623" s="75" t="s">
        <v>5022</v>
      </c>
      <c r="W2623" s="75">
        <v>-73.734333333333339</v>
      </c>
      <c r="X2623" s="76" t="s">
        <v>5914</v>
      </c>
      <c r="Y2623" s="72" t="s">
        <v>354</v>
      </c>
      <c r="Z2623" s="74" t="s">
        <v>18</v>
      </c>
      <c r="AA2623" s="70"/>
      <c r="AB2623" s="70"/>
    </row>
    <row r="2624" spans="1:28" ht="20.100000000000001" customHeight="1">
      <c r="A2624" s="72" t="s">
        <v>1031</v>
      </c>
      <c r="B2624" s="72" t="s">
        <v>13161</v>
      </c>
      <c r="C2624" s="75">
        <f t="shared" si="40"/>
        <v>23190600</v>
      </c>
      <c r="D2624" s="75" t="e">
        <f>MATCH(C2624,estadored!$B$26:$B$322,0)</f>
        <v>#N/A</v>
      </c>
      <c r="E2624" s="73" t="s">
        <v>13162</v>
      </c>
      <c r="F2624" s="74" t="s">
        <v>5019</v>
      </c>
      <c r="G2624" s="74" t="s">
        <v>12</v>
      </c>
      <c r="H2624" s="74" t="s">
        <v>13</v>
      </c>
      <c r="I2624" s="74" t="s">
        <v>14</v>
      </c>
      <c r="J2624" s="72" t="s">
        <v>15</v>
      </c>
      <c r="K2624" s="72" t="s">
        <v>13082</v>
      </c>
      <c r="L2624" s="72" t="s">
        <v>767</v>
      </c>
      <c r="M2624" s="72" t="s">
        <v>1086</v>
      </c>
      <c r="N2624" s="72">
        <v>6</v>
      </c>
      <c r="O2624" s="72">
        <v>59</v>
      </c>
      <c r="P2624" s="72">
        <v>51</v>
      </c>
      <c r="Q2624" s="72" t="s">
        <v>5021</v>
      </c>
      <c r="R2624" s="72">
        <v>6.9975000000000005</v>
      </c>
      <c r="S2624" s="72">
        <v>73</v>
      </c>
      <c r="T2624" s="75">
        <v>13</v>
      </c>
      <c r="U2624" s="75">
        <v>49</v>
      </c>
      <c r="V2624" s="75" t="s">
        <v>5022</v>
      </c>
      <c r="W2624" s="75">
        <v>-73.230277777777786</v>
      </c>
      <c r="X2624" s="76" t="s">
        <v>140</v>
      </c>
      <c r="Y2624" s="72" t="s">
        <v>9458</v>
      </c>
      <c r="Z2624" s="74" t="s">
        <v>18</v>
      </c>
      <c r="AA2624" s="70"/>
      <c r="AB2624" s="70"/>
    </row>
    <row r="2625" spans="1:28" ht="20.100000000000001" customHeight="1">
      <c r="A2625" s="72" t="s">
        <v>1371</v>
      </c>
      <c r="B2625" s="72" t="s">
        <v>15778</v>
      </c>
      <c r="C2625" s="75">
        <f t="shared" si="40"/>
        <v>21201060</v>
      </c>
      <c r="D2625" s="75" t="e">
        <f>MATCH(C2625,estadored!$B$26:$B$322,0)</f>
        <v>#N/A</v>
      </c>
      <c r="E2625" s="73" t="s">
        <v>15779</v>
      </c>
      <c r="F2625" s="74" t="s">
        <v>5019</v>
      </c>
      <c r="G2625" s="74" t="s">
        <v>12</v>
      </c>
      <c r="H2625" s="74" t="s">
        <v>67</v>
      </c>
      <c r="I2625" s="74" t="s">
        <v>14</v>
      </c>
      <c r="J2625" s="72" t="s">
        <v>15</v>
      </c>
      <c r="K2625" s="72" t="s">
        <v>624</v>
      </c>
      <c r="L2625" s="72" t="s">
        <v>522</v>
      </c>
      <c r="M2625" s="72" t="s">
        <v>1390</v>
      </c>
      <c r="N2625" s="72">
        <v>5</v>
      </c>
      <c r="O2625" s="72">
        <v>2</v>
      </c>
      <c r="P2625" s="72">
        <v>35.700000000000003</v>
      </c>
      <c r="Q2625" s="72" t="s">
        <v>5021</v>
      </c>
      <c r="R2625" s="72">
        <v>5.0432499999999996</v>
      </c>
      <c r="S2625" s="72">
        <v>74</v>
      </c>
      <c r="T2625" s="75">
        <v>2</v>
      </c>
      <c r="U2625" s="75">
        <v>0.2</v>
      </c>
      <c r="V2625" s="75" t="s">
        <v>5022</v>
      </c>
      <c r="W2625" s="75">
        <v>-74.033388888888894</v>
      </c>
      <c r="X2625" s="76" t="s">
        <v>15780</v>
      </c>
      <c r="Y2625" s="72" t="s">
        <v>14945</v>
      </c>
      <c r="Z2625" s="74" t="s">
        <v>18</v>
      </c>
      <c r="AA2625" s="70"/>
      <c r="AB2625" s="70"/>
    </row>
    <row r="2626" spans="1:28" ht="20.100000000000001" customHeight="1">
      <c r="A2626" s="72" t="s">
        <v>1137</v>
      </c>
      <c r="B2626" s="72" t="s">
        <v>14488</v>
      </c>
      <c r="C2626" s="75">
        <f t="shared" ref="C2626:C2689" si="41">B2626+0</f>
        <v>26135190</v>
      </c>
      <c r="D2626" s="75" t="e">
        <f>MATCH(C2626,estadored!$B$26:$B$322,0)</f>
        <v>#N/A</v>
      </c>
      <c r="E2626" s="73" t="s">
        <v>14489</v>
      </c>
      <c r="F2626" s="74" t="s">
        <v>5019</v>
      </c>
      <c r="G2626" s="74" t="s">
        <v>12</v>
      </c>
      <c r="H2626" s="74" t="s">
        <v>111</v>
      </c>
      <c r="I2626" s="74" t="s">
        <v>24</v>
      </c>
      <c r="J2626" s="72" t="s">
        <v>15</v>
      </c>
      <c r="K2626" s="72" t="s">
        <v>1211</v>
      </c>
      <c r="L2626" s="72" t="s">
        <v>1212</v>
      </c>
      <c r="M2626" s="72" t="s">
        <v>1228</v>
      </c>
      <c r="N2626" s="72">
        <v>4</v>
      </c>
      <c r="O2626" s="72">
        <v>47</v>
      </c>
      <c r="P2626" s="72">
        <v>0</v>
      </c>
      <c r="Q2626" s="72" t="s">
        <v>5021</v>
      </c>
      <c r="R2626" s="72">
        <v>4.7833333333333332</v>
      </c>
      <c r="S2626" s="72">
        <v>75</v>
      </c>
      <c r="T2626" s="75">
        <v>24</v>
      </c>
      <c r="U2626" s="75">
        <v>0</v>
      </c>
      <c r="V2626" s="75" t="s">
        <v>5022</v>
      </c>
      <c r="W2626" s="75">
        <v>-75.400000000000006</v>
      </c>
      <c r="X2626" s="76" t="s">
        <v>14490</v>
      </c>
      <c r="Y2626" s="72" t="s">
        <v>7372</v>
      </c>
      <c r="Z2626" s="74" t="s">
        <v>61</v>
      </c>
      <c r="AA2626" s="70"/>
      <c r="AB2626" s="70"/>
    </row>
    <row r="2627" spans="1:28" ht="20.100000000000001" customHeight="1">
      <c r="A2627" s="72" t="s">
        <v>564</v>
      </c>
      <c r="B2627" s="72" t="s">
        <v>9060</v>
      </c>
      <c r="C2627" s="75">
        <f t="shared" si="41"/>
        <v>21090040</v>
      </c>
      <c r="D2627" s="75" t="e">
        <f>MATCH(C2627,estadored!$B$26:$B$322,0)</f>
        <v>#N/A</v>
      </c>
      <c r="E2627" s="73" t="s">
        <v>9061</v>
      </c>
      <c r="F2627" s="74" t="s">
        <v>5019</v>
      </c>
      <c r="G2627" s="74" t="s">
        <v>12</v>
      </c>
      <c r="H2627" s="74" t="s">
        <v>13</v>
      </c>
      <c r="I2627" s="74" t="s">
        <v>14</v>
      </c>
      <c r="J2627" s="72" t="s">
        <v>15</v>
      </c>
      <c r="K2627" s="72" t="s">
        <v>160</v>
      </c>
      <c r="L2627" s="72" t="s">
        <v>566</v>
      </c>
      <c r="M2627" s="72" t="s">
        <v>2086</v>
      </c>
      <c r="N2627" s="72">
        <v>2</v>
      </c>
      <c r="O2627" s="72">
        <v>46</v>
      </c>
      <c r="P2627" s="72">
        <v>39.299999999999997</v>
      </c>
      <c r="Q2627" s="72" t="s">
        <v>5021</v>
      </c>
      <c r="R2627" s="72">
        <v>2.7775833333333333</v>
      </c>
      <c r="S2627" s="72">
        <v>75</v>
      </c>
      <c r="T2627" s="75">
        <v>20</v>
      </c>
      <c r="U2627" s="75">
        <v>51.1</v>
      </c>
      <c r="V2627" s="75" t="s">
        <v>5022</v>
      </c>
      <c r="W2627" s="75">
        <v>-75.347527777777771</v>
      </c>
      <c r="X2627" s="76" t="s">
        <v>616</v>
      </c>
      <c r="Y2627" s="72" t="s">
        <v>7293</v>
      </c>
      <c r="Z2627" s="74" t="s">
        <v>18</v>
      </c>
      <c r="AA2627" s="70"/>
      <c r="AB2627" s="70"/>
    </row>
    <row r="2628" spans="1:28" ht="20.100000000000001" customHeight="1">
      <c r="A2628" s="72" t="s">
        <v>892</v>
      </c>
      <c r="B2628" s="72" t="s">
        <v>11713</v>
      </c>
      <c r="C2628" s="75">
        <f t="shared" si="41"/>
        <v>44017060</v>
      </c>
      <c r="D2628" s="75" t="e">
        <f>MATCH(C2628,estadored!$B$26:$B$322,0)</f>
        <v>#N/A</v>
      </c>
      <c r="E2628" s="73" t="s">
        <v>11714</v>
      </c>
      <c r="F2628" s="74" t="s">
        <v>5019</v>
      </c>
      <c r="G2628" s="74" t="s">
        <v>19</v>
      </c>
      <c r="H2628" s="74" t="s">
        <v>31</v>
      </c>
      <c r="I2628" s="74" t="s">
        <v>14</v>
      </c>
      <c r="J2628" s="72" t="s">
        <v>15</v>
      </c>
      <c r="K2628" s="72" t="s">
        <v>658</v>
      </c>
      <c r="L2628" s="72" t="s">
        <v>174</v>
      </c>
      <c r="M2628" s="72" t="s">
        <v>11698</v>
      </c>
      <c r="N2628" s="72">
        <v>1</v>
      </c>
      <c r="O2628" s="72">
        <v>53</v>
      </c>
      <c r="P2628" s="72">
        <v>4</v>
      </c>
      <c r="Q2628" s="72" t="s">
        <v>5021</v>
      </c>
      <c r="R2628" s="72">
        <v>1.8844444444444444</v>
      </c>
      <c r="S2628" s="72">
        <v>76</v>
      </c>
      <c r="T2628" s="75">
        <v>41</v>
      </c>
      <c r="U2628" s="75">
        <v>34</v>
      </c>
      <c r="V2628" s="75" t="s">
        <v>5022</v>
      </c>
      <c r="W2628" s="75">
        <v>-76.692777777777778</v>
      </c>
      <c r="X2628" s="76" t="s">
        <v>11715</v>
      </c>
      <c r="Y2628" s="72" t="s">
        <v>740</v>
      </c>
      <c r="Z2628" s="74" t="s">
        <v>18</v>
      </c>
      <c r="AA2628" s="70"/>
      <c r="AB2628" s="70"/>
    </row>
    <row r="2629" spans="1:28" ht="20.100000000000001" customHeight="1">
      <c r="A2629" s="72" t="s">
        <v>1137</v>
      </c>
      <c r="B2629" s="72" t="s">
        <v>14588</v>
      </c>
      <c r="C2629" s="75">
        <f t="shared" si="41"/>
        <v>26150150</v>
      </c>
      <c r="D2629" s="75" t="e">
        <f>MATCH(C2629,estadored!$B$26:$B$322,0)</f>
        <v>#N/A</v>
      </c>
      <c r="E2629" s="73" t="s">
        <v>14589</v>
      </c>
      <c r="F2629" s="74" t="s">
        <v>5019</v>
      </c>
      <c r="G2629" s="74" t="s">
        <v>12</v>
      </c>
      <c r="H2629" s="74" t="s">
        <v>13</v>
      </c>
      <c r="I2629" s="74" t="s">
        <v>14</v>
      </c>
      <c r="J2629" s="72" t="s">
        <v>15</v>
      </c>
      <c r="K2629" s="72" t="s">
        <v>14590</v>
      </c>
      <c r="L2629" s="72" t="s">
        <v>125</v>
      </c>
      <c r="M2629" s="72" t="s">
        <v>1143</v>
      </c>
      <c r="N2629" s="72">
        <v>4</v>
      </c>
      <c r="O2629" s="72">
        <v>57</v>
      </c>
      <c r="P2629" s="72">
        <v>6</v>
      </c>
      <c r="Q2629" s="72" t="s">
        <v>5021</v>
      </c>
      <c r="R2629" s="72">
        <v>4.9516666666666671</v>
      </c>
      <c r="S2629" s="72">
        <v>75</v>
      </c>
      <c r="T2629" s="75">
        <v>29</v>
      </c>
      <c r="U2629" s="75">
        <v>23</v>
      </c>
      <c r="V2629" s="75" t="s">
        <v>5022</v>
      </c>
      <c r="W2629" s="75">
        <v>-75.489722222222227</v>
      </c>
      <c r="X2629" s="76" t="s">
        <v>14591</v>
      </c>
      <c r="Y2629" s="72" t="s">
        <v>5850</v>
      </c>
      <c r="Z2629" s="74" t="s">
        <v>18</v>
      </c>
      <c r="AA2629" s="70"/>
      <c r="AB2629" s="70"/>
    </row>
    <row r="2630" spans="1:28" ht="20.100000000000001" customHeight="1">
      <c r="A2630" s="72" t="s">
        <v>1031</v>
      </c>
      <c r="B2630" s="72" t="s">
        <v>13127</v>
      </c>
      <c r="C2630" s="75">
        <f t="shared" si="41"/>
        <v>23190460</v>
      </c>
      <c r="D2630" s="75" t="e">
        <f>MATCH(C2630,estadored!$B$26:$B$322,0)</f>
        <v>#N/A</v>
      </c>
      <c r="E2630" s="73" t="s">
        <v>13128</v>
      </c>
      <c r="F2630" s="74" t="s">
        <v>5019</v>
      </c>
      <c r="G2630" s="74" t="s">
        <v>12</v>
      </c>
      <c r="H2630" s="74" t="s">
        <v>13</v>
      </c>
      <c r="I2630" s="74" t="s">
        <v>14</v>
      </c>
      <c r="J2630" s="72" t="s">
        <v>15</v>
      </c>
      <c r="K2630" s="72" t="s">
        <v>1083</v>
      </c>
      <c r="L2630" s="72" t="s">
        <v>767</v>
      </c>
      <c r="M2630" s="72" t="s">
        <v>142</v>
      </c>
      <c r="N2630" s="72">
        <v>7</v>
      </c>
      <c r="O2630" s="72">
        <v>36</v>
      </c>
      <c r="P2630" s="72">
        <v>56</v>
      </c>
      <c r="Q2630" s="72" t="s">
        <v>5021</v>
      </c>
      <c r="R2630" s="72">
        <v>7.615555555555555</v>
      </c>
      <c r="S2630" s="72">
        <v>73</v>
      </c>
      <c r="T2630" s="75">
        <v>38</v>
      </c>
      <c r="U2630" s="75">
        <v>56</v>
      </c>
      <c r="V2630" s="75" t="s">
        <v>5022</v>
      </c>
      <c r="W2630" s="75">
        <v>-73.648888888888891</v>
      </c>
      <c r="X2630" s="76" t="s">
        <v>17</v>
      </c>
      <c r="Y2630" s="72" t="s">
        <v>6761</v>
      </c>
      <c r="Z2630" s="74" t="s">
        <v>18</v>
      </c>
      <c r="AA2630" s="70"/>
      <c r="AB2630" s="70"/>
    </row>
    <row r="2631" spans="1:28" ht="20.100000000000001" customHeight="1">
      <c r="A2631" s="72" t="s">
        <v>1371</v>
      </c>
      <c r="B2631" s="72" t="s">
        <v>4964</v>
      </c>
      <c r="C2631" s="75">
        <f t="shared" si="41"/>
        <v>21195170</v>
      </c>
      <c r="D2631" s="75">
        <f>MATCH(C2631,estadored!$B$26:$B$322,0)</f>
        <v>146</v>
      </c>
      <c r="E2631" s="73" t="s">
        <v>1382</v>
      </c>
      <c r="F2631" s="74" t="s">
        <v>38</v>
      </c>
      <c r="G2631" s="74" t="s">
        <v>12</v>
      </c>
      <c r="H2631" s="74" t="s">
        <v>64</v>
      </c>
      <c r="I2631" s="74" t="s">
        <v>14</v>
      </c>
      <c r="J2631" s="72" t="s">
        <v>15</v>
      </c>
      <c r="K2631" s="72" t="s">
        <v>1321</v>
      </c>
      <c r="L2631" s="72" t="s">
        <v>522</v>
      </c>
      <c r="M2631" s="72" t="s">
        <v>641</v>
      </c>
      <c r="N2631" s="72">
        <v>3</v>
      </c>
      <c r="O2631" s="72">
        <v>59</v>
      </c>
      <c r="P2631" s="72">
        <v>37</v>
      </c>
      <c r="Q2631" s="72" t="s">
        <v>5021</v>
      </c>
      <c r="R2631" s="72">
        <v>3.993611111111111</v>
      </c>
      <c r="S2631" s="72">
        <v>74</v>
      </c>
      <c r="T2631" s="75">
        <v>23</v>
      </c>
      <c r="U2631" s="75">
        <v>53</v>
      </c>
      <c r="V2631" s="75" t="s">
        <v>5022</v>
      </c>
      <c r="W2631" s="75">
        <v>-74.398055555555558</v>
      </c>
      <c r="X2631" s="76" t="s">
        <v>1383</v>
      </c>
      <c r="Y2631" s="72" t="s">
        <v>580</v>
      </c>
      <c r="Z2631" s="74" t="s">
        <v>18</v>
      </c>
      <c r="AA2631" s="70"/>
      <c r="AB2631" s="70"/>
    </row>
    <row r="2632" spans="1:28" ht="20.100000000000001" customHeight="1">
      <c r="A2632" s="72" t="s">
        <v>674</v>
      </c>
      <c r="B2632" s="72" t="s">
        <v>9982</v>
      </c>
      <c r="C2632" s="75">
        <f t="shared" si="41"/>
        <v>15080060</v>
      </c>
      <c r="D2632" s="75" t="e">
        <f>MATCH(C2632,estadored!$B$26:$B$322,0)</f>
        <v>#N/A</v>
      </c>
      <c r="E2632" s="73" t="s">
        <v>9983</v>
      </c>
      <c r="F2632" s="74" t="s">
        <v>5019</v>
      </c>
      <c r="G2632" s="74" t="s">
        <v>12</v>
      </c>
      <c r="H2632" s="74" t="s">
        <v>13</v>
      </c>
      <c r="I2632" s="74" t="s">
        <v>14</v>
      </c>
      <c r="J2632" s="72" t="s">
        <v>15</v>
      </c>
      <c r="K2632" s="72" t="s">
        <v>9984</v>
      </c>
      <c r="L2632" s="72" t="s">
        <v>678</v>
      </c>
      <c r="M2632" s="72" t="s">
        <v>9935</v>
      </c>
      <c r="N2632" s="72">
        <v>11</v>
      </c>
      <c r="O2632" s="72">
        <v>21</v>
      </c>
      <c r="P2632" s="72">
        <v>36.5</v>
      </c>
      <c r="Q2632" s="72" t="s">
        <v>5021</v>
      </c>
      <c r="R2632" s="72">
        <v>11.360138888888889</v>
      </c>
      <c r="S2632" s="72">
        <v>72</v>
      </c>
      <c r="T2632" s="75">
        <v>7</v>
      </c>
      <c r="U2632" s="75">
        <v>56.8</v>
      </c>
      <c r="V2632" s="75" t="s">
        <v>5022</v>
      </c>
      <c r="W2632" s="75">
        <v>-72.132444444444431</v>
      </c>
      <c r="X2632" s="76" t="s">
        <v>5070</v>
      </c>
      <c r="Y2632" s="72" t="s">
        <v>353</v>
      </c>
      <c r="Z2632" s="74" t="s">
        <v>18</v>
      </c>
      <c r="AA2632" s="70"/>
      <c r="AB2632" s="70"/>
    </row>
    <row r="2633" spans="1:28" ht="20.100000000000001" customHeight="1">
      <c r="A2633" s="72" t="s">
        <v>674</v>
      </c>
      <c r="B2633" s="72" t="s">
        <v>10033</v>
      </c>
      <c r="C2633" s="75">
        <f t="shared" si="41"/>
        <v>15087080</v>
      </c>
      <c r="D2633" s="75" t="e">
        <f>MATCH(C2633,estadored!$B$26:$B$322,0)</f>
        <v>#N/A</v>
      </c>
      <c r="E2633" s="73" t="s">
        <v>10034</v>
      </c>
      <c r="F2633" s="74" t="s">
        <v>5019</v>
      </c>
      <c r="G2633" s="74" t="s">
        <v>19</v>
      </c>
      <c r="H2633" s="74" t="s">
        <v>31</v>
      </c>
      <c r="I2633" s="74" t="s">
        <v>14</v>
      </c>
      <c r="J2633" s="72" t="s">
        <v>15</v>
      </c>
      <c r="K2633" s="72" t="s">
        <v>9984</v>
      </c>
      <c r="L2633" s="72" t="s">
        <v>678</v>
      </c>
      <c r="M2633" s="72" t="s">
        <v>9935</v>
      </c>
      <c r="N2633" s="72">
        <v>11</v>
      </c>
      <c r="O2633" s="72">
        <v>21</v>
      </c>
      <c r="P2633" s="72">
        <v>36.5</v>
      </c>
      <c r="Q2633" s="72" t="s">
        <v>5021</v>
      </c>
      <c r="R2633" s="72">
        <v>11.360138888888889</v>
      </c>
      <c r="S2633" s="72">
        <v>72</v>
      </c>
      <c r="T2633" s="75">
        <v>7</v>
      </c>
      <c r="U2633" s="75">
        <v>56.8</v>
      </c>
      <c r="V2633" s="75" t="s">
        <v>5022</v>
      </c>
      <c r="W2633" s="75">
        <v>-72.132444444444431</v>
      </c>
      <c r="X2633" s="76" t="s">
        <v>5070</v>
      </c>
      <c r="Y2633" s="72" t="s">
        <v>9880</v>
      </c>
      <c r="Z2633" s="74" t="s">
        <v>18</v>
      </c>
      <c r="AA2633" s="70"/>
      <c r="AB2633" s="70"/>
    </row>
    <row r="2634" spans="1:28" ht="20.100000000000001" customHeight="1">
      <c r="A2634" s="72" t="s">
        <v>564</v>
      </c>
      <c r="B2634" s="72" t="s">
        <v>9257</v>
      </c>
      <c r="C2634" s="75">
        <f t="shared" si="41"/>
        <v>21120010</v>
      </c>
      <c r="D2634" s="75" t="e">
        <f>MATCH(C2634,estadored!$B$26:$B$322,0)</f>
        <v>#N/A</v>
      </c>
      <c r="E2634" s="73" t="s">
        <v>9258</v>
      </c>
      <c r="F2634" s="74" t="s">
        <v>5019</v>
      </c>
      <c r="G2634" s="74" t="s">
        <v>12</v>
      </c>
      <c r="H2634" s="74" t="s">
        <v>13</v>
      </c>
      <c r="I2634" s="74" t="s">
        <v>14</v>
      </c>
      <c r="J2634" s="72" t="s">
        <v>15</v>
      </c>
      <c r="K2634" s="72" t="s">
        <v>9259</v>
      </c>
      <c r="L2634" s="72" t="s">
        <v>566</v>
      </c>
      <c r="M2634" s="72" t="s">
        <v>2086</v>
      </c>
      <c r="N2634" s="72">
        <v>2</v>
      </c>
      <c r="O2634" s="72">
        <v>58</v>
      </c>
      <c r="P2634" s="72">
        <v>39.9</v>
      </c>
      <c r="Q2634" s="72" t="s">
        <v>5021</v>
      </c>
      <c r="R2634" s="72">
        <v>2.9777499999999999</v>
      </c>
      <c r="S2634" s="72">
        <v>75</v>
      </c>
      <c r="T2634" s="75">
        <v>29</v>
      </c>
      <c r="U2634" s="75">
        <v>7.4</v>
      </c>
      <c r="V2634" s="75" t="s">
        <v>5022</v>
      </c>
      <c r="W2634" s="75">
        <v>-75.485388888888892</v>
      </c>
      <c r="X2634" s="76" t="s">
        <v>523</v>
      </c>
      <c r="Y2634" s="72" t="s">
        <v>5675</v>
      </c>
      <c r="Z2634" s="74" t="s">
        <v>18</v>
      </c>
      <c r="AA2634" s="70"/>
      <c r="AB2634" s="70"/>
    </row>
    <row r="2635" spans="1:28" ht="20.100000000000001" customHeight="1">
      <c r="A2635" s="72" t="s">
        <v>303</v>
      </c>
      <c r="B2635" s="72" t="s">
        <v>6924</v>
      </c>
      <c r="C2635" s="75">
        <f t="shared" si="41"/>
        <v>13090060</v>
      </c>
      <c r="D2635" s="75" t="e">
        <f>MATCH(C2635,estadored!$B$26:$B$322,0)</f>
        <v>#N/A</v>
      </c>
      <c r="E2635" s="73" t="s">
        <v>6925</v>
      </c>
      <c r="F2635" s="74" t="s">
        <v>5019</v>
      </c>
      <c r="G2635" s="74" t="s">
        <v>12</v>
      </c>
      <c r="H2635" s="74" t="s">
        <v>13</v>
      </c>
      <c r="I2635" s="74" t="s">
        <v>14</v>
      </c>
      <c r="J2635" s="72" t="s">
        <v>15</v>
      </c>
      <c r="K2635" s="72" t="s">
        <v>6919</v>
      </c>
      <c r="L2635" s="72" t="s">
        <v>182</v>
      </c>
      <c r="M2635" s="72" t="s">
        <v>6926</v>
      </c>
      <c r="N2635" s="72">
        <v>9</v>
      </c>
      <c r="O2635" s="72">
        <v>28</v>
      </c>
      <c r="P2635" s="72">
        <v>26</v>
      </c>
      <c r="Q2635" s="72" t="s">
        <v>5021</v>
      </c>
      <c r="R2635" s="72">
        <v>9.4738888888888884</v>
      </c>
      <c r="S2635" s="72">
        <v>75</v>
      </c>
      <c r="T2635" s="75">
        <v>22</v>
      </c>
      <c r="U2635" s="75">
        <v>15</v>
      </c>
      <c r="V2635" s="75" t="s">
        <v>5022</v>
      </c>
      <c r="W2635" s="75">
        <v>-75.370833333333323</v>
      </c>
      <c r="X2635" s="76" t="s">
        <v>17</v>
      </c>
      <c r="Y2635" s="72" t="s">
        <v>6705</v>
      </c>
      <c r="Z2635" s="74" t="s">
        <v>18</v>
      </c>
      <c r="AA2635" s="70"/>
      <c r="AB2635" s="70"/>
    </row>
    <row r="2636" spans="1:28" ht="20.100000000000001" customHeight="1">
      <c r="A2636" s="72" t="s">
        <v>1137</v>
      </c>
      <c r="B2636" s="72" t="s">
        <v>14188</v>
      </c>
      <c r="C2636" s="75">
        <f t="shared" si="41"/>
        <v>26090460</v>
      </c>
      <c r="D2636" s="75" t="e">
        <f>MATCH(C2636,estadored!$B$26:$B$322,0)</f>
        <v>#N/A</v>
      </c>
      <c r="E2636" s="73" t="s">
        <v>14189</v>
      </c>
      <c r="F2636" s="74" t="s">
        <v>5019</v>
      </c>
      <c r="G2636" s="74" t="s">
        <v>12</v>
      </c>
      <c r="H2636" s="74" t="s">
        <v>13</v>
      </c>
      <c r="I2636" s="74" t="s">
        <v>14</v>
      </c>
      <c r="J2636" s="72" t="s">
        <v>15</v>
      </c>
      <c r="K2636" s="72" t="s">
        <v>1116</v>
      </c>
      <c r="L2636" s="72" t="s">
        <v>1146</v>
      </c>
      <c r="M2636" s="72" t="s">
        <v>14190</v>
      </c>
      <c r="N2636" s="72">
        <v>3</v>
      </c>
      <c r="O2636" s="72">
        <v>38</v>
      </c>
      <c r="P2636" s="72">
        <v>59</v>
      </c>
      <c r="Q2636" s="72" t="s">
        <v>5021</v>
      </c>
      <c r="R2636" s="72">
        <v>3.6497222222222221</v>
      </c>
      <c r="S2636" s="72">
        <v>76</v>
      </c>
      <c r="T2636" s="75">
        <v>11</v>
      </c>
      <c r="U2636" s="75">
        <v>59</v>
      </c>
      <c r="V2636" s="75" t="s">
        <v>5022</v>
      </c>
      <c r="W2636" s="75">
        <v>-76.199722222222221</v>
      </c>
      <c r="X2636" s="76" t="s">
        <v>13959</v>
      </c>
      <c r="Y2636" s="72" t="s">
        <v>5994</v>
      </c>
      <c r="Z2636" s="74" t="s">
        <v>18</v>
      </c>
      <c r="AA2636" s="70"/>
      <c r="AB2636" s="70"/>
    </row>
    <row r="2637" spans="1:28" ht="20.100000000000001" customHeight="1">
      <c r="A2637" s="72" t="s">
        <v>303</v>
      </c>
      <c r="B2637" s="72" t="s">
        <v>6952</v>
      </c>
      <c r="C2637" s="75">
        <f t="shared" si="41"/>
        <v>13097020</v>
      </c>
      <c r="D2637" s="75" t="e">
        <f>MATCH(C2637,estadored!$B$26:$B$322,0)</f>
        <v>#N/A</v>
      </c>
      <c r="E2637" s="73" t="s">
        <v>6953</v>
      </c>
      <c r="F2637" s="74" t="s">
        <v>5019</v>
      </c>
      <c r="G2637" s="74" t="s">
        <v>19</v>
      </c>
      <c r="H2637" s="74" t="s">
        <v>20</v>
      </c>
      <c r="I2637" s="74" t="s">
        <v>24</v>
      </c>
      <c r="J2637" s="72" t="s">
        <v>15</v>
      </c>
      <c r="K2637" s="72" t="s">
        <v>6919</v>
      </c>
      <c r="L2637" s="72" t="s">
        <v>182</v>
      </c>
      <c r="M2637" s="72" t="s">
        <v>6926</v>
      </c>
      <c r="N2637" s="72">
        <v>9</v>
      </c>
      <c r="O2637" s="72">
        <v>30</v>
      </c>
      <c r="P2637" s="72">
        <v>0</v>
      </c>
      <c r="Q2637" s="72" t="s">
        <v>5021</v>
      </c>
      <c r="R2637" s="72">
        <v>9.5</v>
      </c>
      <c r="S2637" s="72">
        <v>75</v>
      </c>
      <c r="T2637" s="75">
        <v>24</v>
      </c>
      <c r="U2637" s="75">
        <v>0</v>
      </c>
      <c r="V2637" s="75" t="s">
        <v>5022</v>
      </c>
      <c r="W2637" s="75">
        <v>-75.400000000000006</v>
      </c>
      <c r="X2637" s="76" t="s">
        <v>6521</v>
      </c>
      <c r="Y2637" s="72" t="s">
        <v>6954</v>
      </c>
      <c r="Z2637" s="74" t="s">
        <v>330</v>
      </c>
      <c r="AA2637" s="70"/>
      <c r="AB2637" s="70"/>
    </row>
    <row r="2638" spans="1:28" ht="20.100000000000001" customHeight="1">
      <c r="A2638" s="72" t="s">
        <v>1371</v>
      </c>
      <c r="B2638" s="72" t="s">
        <v>16134</v>
      </c>
      <c r="C2638" s="75">
        <f t="shared" si="41"/>
        <v>23067090</v>
      </c>
      <c r="D2638" s="75" t="e">
        <f>MATCH(C2638,estadored!$B$26:$B$322,0)</f>
        <v>#N/A</v>
      </c>
      <c r="E2638" s="73" t="s">
        <v>16135</v>
      </c>
      <c r="F2638" s="74" t="s">
        <v>5019</v>
      </c>
      <c r="G2638" s="74" t="s">
        <v>19</v>
      </c>
      <c r="H2638" s="74" t="s">
        <v>20</v>
      </c>
      <c r="I2638" s="74" t="s">
        <v>24</v>
      </c>
      <c r="J2638" s="72" t="s">
        <v>15</v>
      </c>
      <c r="K2638" s="72" t="s">
        <v>137</v>
      </c>
      <c r="L2638" s="72" t="s">
        <v>522</v>
      </c>
      <c r="M2638" s="72" t="s">
        <v>16104</v>
      </c>
      <c r="N2638" s="72">
        <v>5</v>
      </c>
      <c r="O2638" s="72">
        <v>14</v>
      </c>
      <c r="P2638" s="72">
        <v>0</v>
      </c>
      <c r="Q2638" s="72" t="s">
        <v>5021</v>
      </c>
      <c r="R2638" s="72">
        <v>5.2333333333333334</v>
      </c>
      <c r="S2638" s="72">
        <v>74</v>
      </c>
      <c r="T2638" s="75">
        <v>17</v>
      </c>
      <c r="U2638" s="75">
        <v>0</v>
      </c>
      <c r="V2638" s="75" t="s">
        <v>5022</v>
      </c>
      <c r="W2638" s="75">
        <v>-74.283333333333331</v>
      </c>
      <c r="X2638" s="76" t="s">
        <v>11169</v>
      </c>
      <c r="Y2638" s="72" t="s">
        <v>5811</v>
      </c>
      <c r="Z2638" s="74" t="s">
        <v>5538</v>
      </c>
      <c r="AA2638" s="70"/>
      <c r="AB2638" s="70"/>
    </row>
    <row r="2639" spans="1:28" ht="20.100000000000001" customHeight="1">
      <c r="A2639" s="72" t="s">
        <v>1371</v>
      </c>
      <c r="B2639" s="72" t="s">
        <v>16178</v>
      </c>
      <c r="C2639" s="75">
        <f t="shared" si="41"/>
        <v>24011140</v>
      </c>
      <c r="D2639" s="75" t="e">
        <f>MATCH(C2639,estadored!$B$26:$B$322,0)</f>
        <v>#N/A</v>
      </c>
      <c r="E2639" s="73" t="s">
        <v>16179</v>
      </c>
      <c r="F2639" s="74" t="s">
        <v>5019</v>
      </c>
      <c r="G2639" s="74" t="s">
        <v>12</v>
      </c>
      <c r="H2639" s="74" t="s">
        <v>13</v>
      </c>
      <c r="I2639" s="74" t="s">
        <v>24</v>
      </c>
      <c r="J2639" s="72" t="s">
        <v>15</v>
      </c>
      <c r="K2639" s="72" t="s">
        <v>771</v>
      </c>
      <c r="L2639" s="72" t="s">
        <v>522</v>
      </c>
      <c r="M2639" s="72" t="s">
        <v>16157</v>
      </c>
      <c r="N2639" s="72">
        <v>5</v>
      </c>
      <c r="O2639" s="72">
        <v>33</v>
      </c>
      <c r="P2639" s="72">
        <v>0</v>
      </c>
      <c r="Q2639" s="72" t="s">
        <v>5021</v>
      </c>
      <c r="R2639" s="72">
        <v>5.55</v>
      </c>
      <c r="S2639" s="72">
        <v>73</v>
      </c>
      <c r="T2639" s="75">
        <v>48</v>
      </c>
      <c r="U2639" s="75">
        <v>0</v>
      </c>
      <c r="V2639" s="75" t="s">
        <v>5022</v>
      </c>
      <c r="W2639" s="75">
        <v>-73.8</v>
      </c>
      <c r="X2639" s="76" t="s">
        <v>1411</v>
      </c>
      <c r="Y2639" s="72" t="s">
        <v>5575</v>
      </c>
      <c r="Z2639" s="74" t="s">
        <v>6008</v>
      </c>
      <c r="AA2639" s="70"/>
      <c r="AB2639" s="70"/>
    </row>
    <row r="2640" spans="1:28" ht="20.100000000000001" customHeight="1">
      <c r="A2640" s="72" t="s">
        <v>493</v>
      </c>
      <c r="B2640" s="72" t="s">
        <v>8619</v>
      </c>
      <c r="C2640" s="75">
        <f t="shared" si="41"/>
        <v>36030020</v>
      </c>
      <c r="D2640" s="75" t="e">
        <f>MATCH(C2640,estadored!$B$26:$B$322,0)</f>
        <v>#N/A</v>
      </c>
      <c r="E2640" s="73" t="s">
        <v>8620</v>
      </c>
      <c r="F2640" s="74" t="s">
        <v>5019</v>
      </c>
      <c r="G2640" s="74" t="s">
        <v>12</v>
      </c>
      <c r="H2640" s="74" t="s">
        <v>13</v>
      </c>
      <c r="I2640" s="74" t="s">
        <v>14</v>
      </c>
      <c r="J2640" s="72" t="s">
        <v>15</v>
      </c>
      <c r="K2640" s="72" t="s">
        <v>501</v>
      </c>
      <c r="L2640" s="72" t="s">
        <v>558</v>
      </c>
      <c r="M2640" s="72" t="s">
        <v>8617</v>
      </c>
      <c r="N2640" s="72">
        <v>6</v>
      </c>
      <c r="O2640" s="72">
        <v>2</v>
      </c>
      <c r="P2640" s="72">
        <v>30.4</v>
      </c>
      <c r="Q2640" s="72" t="s">
        <v>5021</v>
      </c>
      <c r="R2640" s="72">
        <v>6.0417777777777779</v>
      </c>
      <c r="S2640" s="72">
        <v>69</v>
      </c>
      <c r="T2640" s="75">
        <v>38</v>
      </c>
      <c r="U2640" s="75">
        <v>19.5</v>
      </c>
      <c r="V2640" s="75" t="s">
        <v>5022</v>
      </c>
      <c r="W2640" s="75">
        <v>-69.638750000000002</v>
      </c>
      <c r="X2640" s="76" t="s">
        <v>8199</v>
      </c>
      <c r="Y2640" s="72" t="s">
        <v>466</v>
      </c>
      <c r="Z2640" s="74" t="s">
        <v>18</v>
      </c>
      <c r="AA2640" s="70"/>
      <c r="AB2640" s="70"/>
    </row>
    <row r="2641" spans="1:28" ht="20.100000000000001" customHeight="1">
      <c r="A2641" s="72" t="s">
        <v>892</v>
      </c>
      <c r="B2641" s="72" t="s">
        <v>12195</v>
      </c>
      <c r="C2641" s="75">
        <f t="shared" si="41"/>
        <v>52055020</v>
      </c>
      <c r="D2641" s="75" t="e">
        <f>MATCH(C2641,estadored!$B$26:$B$322,0)</f>
        <v>#N/A</v>
      </c>
      <c r="E2641" s="73" t="s">
        <v>12196</v>
      </c>
      <c r="F2641" s="74" t="s">
        <v>5019</v>
      </c>
      <c r="G2641" s="74" t="s">
        <v>12</v>
      </c>
      <c r="H2641" s="74" t="s">
        <v>26</v>
      </c>
      <c r="I2641" s="74" t="s">
        <v>14</v>
      </c>
      <c r="J2641" s="72" t="s">
        <v>15</v>
      </c>
      <c r="K2641" s="72" t="s">
        <v>967</v>
      </c>
      <c r="L2641" s="72" t="s">
        <v>908</v>
      </c>
      <c r="M2641" s="72" t="s">
        <v>977</v>
      </c>
      <c r="N2641" s="72">
        <v>1</v>
      </c>
      <c r="O2641" s="72">
        <v>4</v>
      </c>
      <c r="P2641" s="72">
        <v>14.2</v>
      </c>
      <c r="Q2641" s="72" t="s">
        <v>5021</v>
      </c>
      <c r="R2641" s="72">
        <v>1.0706111111111112</v>
      </c>
      <c r="S2641" s="72">
        <v>77</v>
      </c>
      <c r="T2641" s="75">
        <v>38</v>
      </c>
      <c r="U2641" s="75">
        <v>12.8</v>
      </c>
      <c r="V2641" s="75" t="s">
        <v>5022</v>
      </c>
      <c r="W2641" s="75">
        <v>-77.63688888888889</v>
      </c>
      <c r="X2641" s="76" t="s">
        <v>983</v>
      </c>
      <c r="Y2641" s="72" t="s">
        <v>8306</v>
      </c>
      <c r="Z2641" s="74" t="s">
        <v>18</v>
      </c>
      <c r="AA2641" s="70"/>
      <c r="AB2641" s="70"/>
    </row>
    <row r="2642" spans="1:28" ht="20.100000000000001" customHeight="1">
      <c r="A2642" s="72" t="s">
        <v>493</v>
      </c>
      <c r="B2642" s="72" t="s">
        <v>8621</v>
      </c>
      <c r="C2642" s="75">
        <f t="shared" si="41"/>
        <v>36037010</v>
      </c>
      <c r="D2642" s="75" t="e">
        <f>MATCH(C2642,estadored!$B$26:$B$322,0)</f>
        <v>#N/A</v>
      </c>
      <c r="E2642" s="73" t="s">
        <v>8622</v>
      </c>
      <c r="F2642" s="74" t="s">
        <v>5019</v>
      </c>
      <c r="G2642" s="74" t="s">
        <v>19</v>
      </c>
      <c r="H2642" s="74" t="s">
        <v>20</v>
      </c>
      <c r="I2642" s="74" t="s">
        <v>14</v>
      </c>
      <c r="J2642" s="72" t="s">
        <v>15</v>
      </c>
      <c r="K2642" s="72" t="s">
        <v>501</v>
      </c>
      <c r="L2642" s="72" t="s">
        <v>558</v>
      </c>
      <c r="M2642" s="72" t="s">
        <v>8617</v>
      </c>
      <c r="N2642" s="72">
        <v>6</v>
      </c>
      <c r="O2642" s="72">
        <v>2</v>
      </c>
      <c r="P2642" s="72">
        <v>30.4</v>
      </c>
      <c r="Q2642" s="72" t="s">
        <v>5021</v>
      </c>
      <c r="R2642" s="72">
        <v>6.0417777777777779</v>
      </c>
      <c r="S2642" s="72">
        <v>69</v>
      </c>
      <c r="T2642" s="75">
        <v>38</v>
      </c>
      <c r="U2642" s="75">
        <v>19.5</v>
      </c>
      <c r="V2642" s="75" t="s">
        <v>5022</v>
      </c>
      <c r="W2642" s="75">
        <v>-69.638750000000002</v>
      </c>
      <c r="X2642" s="76" t="s">
        <v>40</v>
      </c>
      <c r="Y2642" s="72" t="s">
        <v>7938</v>
      </c>
      <c r="Z2642" s="74" t="s">
        <v>18</v>
      </c>
      <c r="AA2642" s="70"/>
      <c r="AB2642" s="70"/>
    </row>
    <row r="2643" spans="1:28" ht="20.100000000000001" customHeight="1">
      <c r="A2643" s="72" t="s">
        <v>1031</v>
      </c>
      <c r="B2643" s="72" t="s">
        <v>13477</v>
      </c>
      <c r="C2643" s="75">
        <f t="shared" si="41"/>
        <v>24020090</v>
      </c>
      <c r="D2643" s="75" t="e">
        <f>MATCH(C2643,estadored!$B$26:$B$322,0)</f>
        <v>#N/A</v>
      </c>
      <c r="E2643" s="73" t="s">
        <v>13478</v>
      </c>
      <c r="F2643" s="74" t="s">
        <v>5019</v>
      </c>
      <c r="G2643" s="74" t="s">
        <v>12</v>
      </c>
      <c r="H2643" s="74" t="s">
        <v>13</v>
      </c>
      <c r="I2643" s="74" t="s">
        <v>24</v>
      </c>
      <c r="J2643" s="72" t="s">
        <v>15</v>
      </c>
      <c r="K2643" s="72" t="s">
        <v>13471</v>
      </c>
      <c r="L2643" s="72" t="s">
        <v>767</v>
      </c>
      <c r="M2643" s="72" t="s">
        <v>13479</v>
      </c>
      <c r="N2643" s="72">
        <v>6</v>
      </c>
      <c r="O2643" s="72">
        <v>25</v>
      </c>
      <c r="P2643" s="72">
        <v>0</v>
      </c>
      <c r="Q2643" s="72" t="s">
        <v>5021</v>
      </c>
      <c r="R2643" s="72">
        <v>6.416666666666667</v>
      </c>
      <c r="S2643" s="72">
        <v>73</v>
      </c>
      <c r="T2643" s="75">
        <v>10</v>
      </c>
      <c r="U2643" s="75">
        <v>0</v>
      </c>
      <c r="V2643" s="75" t="s">
        <v>5022</v>
      </c>
      <c r="W2643" s="75">
        <v>-73.166666666666671</v>
      </c>
      <c r="X2643" s="76" t="s">
        <v>13480</v>
      </c>
      <c r="Y2643" s="72" t="s">
        <v>7546</v>
      </c>
      <c r="Z2643" s="74" t="s">
        <v>5967</v>
      </c>
      <c r="AA2643" s="70"/>
      <c r="AB2643" s="70"/>
    </row>
    <row r="2644" spans="1:28" ht="20.100000000000001" customHeight="1">
      <c r="A2644" s="72" t="s">
        <v>1031</v>
      </c>
      <c r="B2644" s="72" t="s">
        <v>13564</v>
      </c>
      <c r="C2644" s="75">
        <f t="shared" si="41"/>
        <v>24030680</v>
      </c>
      <c r="D2644" s="75" t="e">
        <f>MATCH(C2644,estadored!$B$26:$B$322,0)</f>
        <v>#N/A</v>
      </c>
      <c r="E2644" s="73" t="s">
        <v>13565</v>
      </c>
      <c r="F2644" s="74" t="s">
        <v>5019</v>
      </c>
      <c r="G2644" s="74" t="s">
        <v>12</v>
      </c>
      <c r="H2644" s="74" t="s">
        <v>67</v>
      </c>
      <c r="I2644" s="74" t="s">
        <v>14</v>
      </c>
      <c r="J2644" s="72" t="s">
        <v>15</v>
      </c>
      <c r="K2644" s="72" t="s">
        <v>13552</v>
      </c>
      <c r="L2644" s="72" t="s">
        <v>767</v>
      </c>
      <c r="M2644" s="72" t="s">
        <v>13553</v>
      </c>
      <c r="N2644" s="72">
        <v>6</v>
      </c>
      <c r="O2644" s="72">
        <v>39</v>
      </c>
      <c r="P2644" s="72">
        <v>12</v>
      </c>
      <c r="Q2644" s="72" t="s">
        <v>5021</v>
      </c>
      <c r="R2644" s="72">
        <v>6.6533333333333333</v>
      </c>
      <c r="S2644" s="72">
        <v>72</v>
      </c>
      <c r="T2644" s="75">
        <v>35</v>
      </c>
      <c r="U2644" s="75">
        <v>27</v>
      </c>
      <c r="V2644" s="75" t="s">
        <v>5022</v>
      </c>
      <c r="W2644" s="75">
        <v>-72.590833333333322</v>
      </c>
      <c r="X2644" s="76" t="s">
        <v>13566</v>
      </c>
      <c r="Y2644" s="72" t="s">
        <v>5698</v>
      </c>
      <c r="Z2644" s="74" t="s">
        <v>18</v>
      </c>
      <c r="AA2644" s="70"/>
      <c r="AB2644" s="70"/>
    </row>
    <row r="2645" spans="1:28" ht="20.100000000000001" customHeight="1">
      <c r="A2645" s="72" t="s">
        <v>1137</v>
      </c>
      <c r="B2645" s="72" t="s">
        <v>14491</v>
      </c>
      <c r="C2645" s="75">
        <f t="shared" si="41"/>
        <v>26135200</v>
      </c>
      <c r="D2645" s="75" t="e">
        <f>MATCH(C2645,estadored!$B$26:$B$322,0)</f>
        <v>#N/A</v>
      </c>
      <c r="E2645" s="73" t="s">
        <v>14492</v>
      </c>
      <c r="F2645" s="74" t="s">
        <v>5019</v>
      </c>
      <c r="G2645" s="74" t="s">
        <v>12</v>
      </c>
      <c r="H2645" s="74" t="s">
        <v>111</v>
      </c>
      <c r="I2645" s="74" t="s">
        <v>24</v>
      </c>
      <c r="J2645" s="72" t="s">
        <v>15</v>
      </c>
      <c r="K2645" s="72" t="s">
        <v>1211</v>
      </c>
      <c r="L2645" s="72" t="s">
        <v>1212</v>
      </c>
      <c r="M2645" s="72" t="s">
        <v>1228</v>
      </c>
      <c r="N2645" s="72">
        <v>4</v>
      </c>
      <c r="O2645" s="72">
        <v>47</v>
      </c>
      <c r="P2645" s="72">
        <v>0</v>
      </c>
      <c r="Q2645" s="72" t="s">
        <v>5021</v>
      </c>
      <c r="R2645" s="72">
        <v>4.7833333333333332</v>
      </c>
      <c r="S2645" s="72">
        <v>75</v>
      </c>
      <c r="T2645" s="75">
        <v>37</v>
      </c>
      <c r="U2645" s="75">
        <v>0</v>
      </c>
      <c r="V2645" s="75" t="s">
        <v>5022</v>
      </c>
      <c r="W2645" s="75">
        <v>-75.61666666666666</v>
      </c>
      <c r="X2645" s="76" t="s">
        <v>14485</v>
      </c>
      <c r="Y2645" s="72" t="s">
        <v>62</v>
      </c>
      <c r="Z2645" s="74" t="s">
        <v>61</v>
      </c>
      <c r="AA2645" s="70"/>
      <c r="AB2645" s="70"/>
    </row>
    <row r="2646" spans="1:28" ht="20.100000000000001" customHeight="1">
      <c r="A2646" s="72" t="s">
        <v>1137</v>
      </c>
      <c r="B2646" s="72" t="s">
        <v>14564</v>
      </c>
      <c r="C2646" s="75">
        <f t="shared" si="41"/>
        <v>26145080</v>
      </c>
      <c r="D2646" s="75" t="e">
        <f>MATCH(C2646,estadored!$B$26:$B$322,0)</f>
        <v>#N/A</v>
      </c>
      <c r="E2646" s="73" t="s">
        <v>1250</v>
      </c>
      <c r="F2646" s="74" t="s">
        <v>38</v>
      </c>
      <c r="G2646" s="74" t="s">
        <v>12</v>
      </c>
      <c r="H2646" s="74" t="s">
        <v>64</v>
      </c>
      <c r="I2646" s="74" t="s">
        <v>24</v>
      </c>
      <c r="J2646" s="72" t="s">
        <v>15</v>
      </c>
      <c r="K2646" s="72" t="s">
        <v>136</v>
      </c>
      <c r="L2646" s="72" t="s">
        <v>1212</v>
      </c>
      <c r="M2646" s="72" t="s">
        <v>143</v>
      </c>
      <c r="N2646" s="72">
        <v>5</v>
      </c>
      <c r="O2646" s="72">
        <v>7</v>
      </c>
      <c r="P2646" s="72">
        <v>25.9</v>
      </c>
      <c r="Q2646" s="72" t="s">
        <v>5021</v>
      </c>
      <c r="R2646" s="72">
        <v>5.1238611111111103</v>
      </c>
      <c r="S2646" s="72">
        <v>76</v>
      </c>
      <c r="T2646" s="75">
        <v>3</v>
      </c>
      <c r="U2646" s="75">
        <v>39.6</v>
      </c>
      <c r="V2646" s="75" t="s">
        <v>5022</v>
      </c>
      <c r="W2646" s="75">
        <v>-76.060999999999993</v>
      </c>
      <c r="X2646" s="76" t="s">
        <v>1251</v>
      </c>
      <c r="Y2646" s="72" t="s">
        <v>1252</v>
      </c>
      <c r="Z2646" s="74" t="s">
        <v>313</v>
      </c>
      <c r="AA2646" s="70"/>
      <c r="AB2646" s="70"/>
    </row>
    <row r="2647" spans="1:28" ht="20.100000000000001" customHeight="1">
      <c r="A2647" s="72" t="s">
        <v>1137</v>
      </c>
      <c r="B2647" s="72" t="s">
        <v>14233</v>
      </c>
      <c r="C2647" s="75">
        <f t="shared" si="41"/>
        <v>26100700</v>
      </c>
      <c r="D2647" s="75" t="e">
        <f>MATCH(C2647,estadored!$B$26:$B$322,0)</f>
        <v>#N/A</v>
      </c>
      <c r="E2647" s="73" t="s">
        <v>14234</v>
      </c>
      <c r="F2647" s="74" t="s">
        <v>5019</v>
      </c>
      <c r="G2647" s="74" t="s">
        <v>12</v>
      </c>
      <c r="H2647" s="74" t="s">
        <v>13</v>
      </c>
      <c r="I2647" s="74" t="s">
        <v>14</v>
      </c>
      <c r="J2647" s="72" t="s">
        <v>15</v>
      </c>
      <c r="K2647" s="72" t="s">
        <v>14215</v>
      </c>
      <c r="L2647" s="72" t="s">
        <v>1146</v>
      </c>
      <c r="M2647" s="72" t="s">
        <v>14235</v>
      </c>
      <c r="N2647" s="72">
        <v>4</v>
      </c>
      <c r="O2647" s="72">
        <v>5</v>
      </c>
      <c r="P2647" s="72">
        <v>14.1</v>
      </c>
      <c r="Q2647" s="72" t="s">
        <v>5021</v>
      </c>
      <c r="R2647" s="72">
        <v>4.08725</v>
      </c>
      <c r="S2647" s="72">
        <v>76</v>
      </c>
      <c r="T2647" s="75">
        <v>6</v>
      </c>
      <c r="U2647" s="75">
        <v>2.9</v>
      </c>
      <c r="V2647" s="75" t="s">
        <v>5022</v>
      </c>
      <c r="W2647" s="75">
        <v>-76.100805555555553</v>
      </c>
      <c r="X2647" s="76" t="s">
        <v>14236</v>
      </c>
      <c r="Y2647" s="72" t="s">
        <v>5323</v>
      </c>
      <c r="Z2647" s="74" t="s">
        <v>18</v>
      </c>
      <c r="AA2647" s="70"/>
      <c r="AB2647" s="70"/>
    </row>
    <row r="2648" spans="1:28" ht="20.100000000000001" customHeight="1">
      <c r="A2648" s="72" t="s">
        <v>674</v>
      </c>
      <c r="B2648" s="72" t="s">
        <v>10204</v>
      </c>
      <c r="C2648" s="75">
        <f t="shared" si="41"/>
        <v>28010370</v>
      </c>
      <c r="D2648" s="75" t="e">
        <f>MATCH(C2648,estadored!$B$26:$B$322,0)</f>
        <v>#N/A</v>
      </c>
      <c r="E2648" s="73" t="s">
        <v>10205</v>
      </c>
      <c r="F2648" s="74" t="s">
        <v>5019</v>
      </c>
      <c r="G2648" s="74" t="s">
        <v>12</v>
      </c>
      <c r="H2648" s="74" t="s">
        <v>13</v>
      </c>
      <c r="I2648" s="74" t="s">
        <v>14</v>
      </c>
      <c r="J2648" s="72" t="s">
        <v>15</v>
      </c>
      <c r="K2648" s="72" t="s">
        <v>683</v>
      </c>
      <c r="L2648" s="72" t="s">
        <v>424</v>
      </c>
      <c r="M2648" s="72" t="s">
        <v>732</v>
      </c>
      <c r="N2648" s="72">
        <v>10</v>
      </c>
      <c r="O2648" s="72">
        <v>18</v>
      </c>
      <c r="P2648" s="72">
        <v>25.5</v>
      </c>
      <c r="Q2648" s="72" t="s">
        <v>5021</v>
      </c>
      <c r="R2648" s="72">
        <v>10.307083333333335</v>
      </c>
      <c r="S2648" s="72">
        <v>73</v>
      </c>
      <c r="T2648" s="75">
        <v>19</v>
      </c>
      <c r="U2648" s="75">
        <v>31.6</v>
      </c>
      <c r="V2648" s="75" t="s">
        <v>5022</v>
      </c>
      <c r="W2648" s="75">
        <v>-73.325444444444443</v>
      </c>
      <c r="X2648" s="76" t="s">
        <v>292</v>
      </c>
      <c r="Y2648" s="72" t="s">
        <v>5063</v>
      </c>
      <c r="Z2648" s="74" t="s">
        <v>18</v>
      </c>
      <c r="AA2648" s="70"/>
      <c r="AB2648" s="70"/>
    </row>
    <row r="2649" spans="1:28" ht="20.100000000000001" customHeight="1">
      <c r="A2649" s="72" t="s">
        <v>1371</v>
      </c>
      <c r="B2649" s="72" t="s">
        <v>16378</v>
      </c>
      <c r="C2649" s="75">
        <f t="shared" si="41"/>
        <v>48015030</v>
      </c>
      <c r="D2649" s="75" t="e">
        <f>MATCH(C2649,estadored!$B$26:$B$322,0)</f>
        <v>#N/A</v>
      </c>
      <c r="E2649" s="73" t="s">
        <v>16379</v>
      </c>
      <c r="F2649" s="74" t="s">
        <v>5019</v>
      </c>
      <c r="G2649" s="74" t="s">
        <v>12</v>
      </c>
      <c r="H2649" s="74" t="s">
        <v>26</v>
      </c>
      <c r="I2649" s="74" t="s">
        <v>14</v>
      </c>
      <c r="J2649" s="72" t="s">
        <v>15</v>
      </c>
      <c r="K2649" s="72" t="s">
        <v>662</v>
      </c>
      <c r="L2649" s="72" t="s">
        <v>662</v>
      </c>
      <c r="M2649" s="72" t="s">
        <v>1476</v>
      </c>
      <c r="N2649" s="72">
        <v>3</v>
      </c>
      <c r="O2649" s="72">
        <v>49</v>
      </c>
      <c r="P2649" s="72">
        <v>8.9</v>
      </c>
      <c r="Q2649" s="72" t="s">
        <v>9401</v>
      </c>
      <c r="R2649" s="72">
        <v>-3.8191388888888889</v>
      </c>
      <c r="S2649" s="72">
        <v>70</v>
      </c>
      <c r="T2649" s="75">
        <v>15</v>
      </c>
      <c r="U2649" s="75">
        <v>39.200000000000003</v>
      </c>
      <c r="V2649" s="75" t="s">
        <v>5022</v>
      </c>
      <c r="W2649" s="75">
        <v>-70.260888888888886</v>
      </c>
      <c r="X2649" s="76" t="s">
        <v>8558</v>
      </c>
      <c r="Y2649" s="72" t="s">
        <v>5820</v>
      </c>
      <c r="Z2649" s="74" t="s">
        <v>18</v>
      </c>
      <c r="AA2649" s="70"/>
      <c r="AB2649" s="70"/>
    </row>
    <row r="2650" spans="1:28" ht="20.100000000000001" customHeight="1">
      <c r="A2650" s="72" t="s">
        <v>1371</v>
      </c>
      <c r="B2650" s="72" t="s">
        <v>16397</v>
      </c>
      <c r="C2650" s="75">
        <f t="shared" si="41"/>
        <v>48017070</v>
      </c>
      <c r="D2650" s="75" t="e">
        <f>MATCH(C2650,estadored!$B$26:$B$322,0)</f>
        <v>#N/A</v>
      </c>
      <c r="E2650" s="73" t="s">
        <v>16379</v>
      </c>
      <c r="F2650" s="74" t="s">
        <v>5019</v>
      </c>
      <c r="G2650" s="74" t="s">
        <v>19</v>
      </c>
      <c r="H2650" s="74" t="s">
        <v>20</v>
      </c>
      <c r="I2650" s="74" t="s">
        <v>24</v>
      </c>
      <c r="J2650" s="72" t="s">
        <v>15</v>
      </c>
      <c r="K2650" s="72" t="s">
        <v>662</v>
      </c>
      <c r="L2650" s="72" t="s">
        <v>662</v>
      </c>
      <c r="M2650" s="72" t="s">
        <v>1476</v>
      </c>
      <c r="N2650" s="72">
        <v>3</v>
      </c>
      <c r="O2650" s="72">
        <v>49</v>
      </c>
      <c r="P2650" s="72">
        <v>7.4</v>
      </c>
      <c r="Q2650" s="72" t="s">
        <v>9401</v>
      </c>
      <c r="R2650" s="72">
        <v>-3.8187222222222221</v>
      </c>
      <c r="S2650" s="72">
        <v>70</v>
      </c>
      <c r="T2650" s="75">
        <v>15</v>
      </c>
      <c r="U2650" s="75">
        <v>38.4</v>
      </c>
      <c r="V2650" s="75" t="s">
        <v>5022</v>
      </c>
      <c r="W2650" s="75">
        <v>-70.260666666666665</v>
      </c>
      <c r="X2650" s="76" t="s">
        <v>8558</v>
      </c>
      <c r="Y2650" s="72" t="s">
        <v>5820</v>
      </c>
      <c r="Z2650" s="74" t="s">
        <v>16385</v>
      </c>
      <c r="AA2650" s="70"/>
      <c r="AB2650" s="70"/>
    </row>
    <row r="2651" spans="1:28" ht="20.100000000000001" customHeight="1">
      <c r="A2651" s="72" t="s">
        <v>564</v>
      </c>
      <c r="B2651" s="72" t="s">
        <v>8769</v>
      </c>
      <c r="C2651" s="75">
        <f t="shared" si="41"/>
        <v>21015030</v>
      </c>
      <c r="D2651" s="75" t="e">
        <f>MATCH(C2651,estadored!$B$26:$B$322,0)</f>
        <v>#N/A</v>
      </c>
      <c r="E2651" s="73" t="s">
        <v>8770</v>
      </c>
      <c r="F2651" s="74" t="s">
        <v>5019</v>
      </c>
      <c r="G2651" s="74" t="s">
        <v>12</v>
      </c>
      <c r="H2651" s="74" t="s">
        <v>64</v>
      </c>
      <c r="I2651" s="74" t="s">
        <v>14</v>
      </c>
      <c r="J2651" s="72" t="s">
        <v>15</v>
      </c>
      <c r="K2651" s="72" t="s">
        <v>8722</v>
      </c>
      <c r="L2651" s="72" t="s">
        <v>566</v>
      </c>
      <c r="M2651" s="72" t="s">
        <v>568</v>
      </c>
      <c r="N2651" s="72">
        <v>1</v>
      </c>
      <c r="O2651" s="72">
        <v>53</v>
      </c>
      <c r="P2651" s="72">
        <v>18.5</v>
      </c>
      <c r="Q2651" s="72" t="s">
        <v>5021</v>
      </c>
      <c r="R2651" s="72">
        <v>1.8884722222222221</v>
      </c>
      <c r="S2651" s="72">
        <v>76</v>
      </c>
      <c r="T2651" s="75">
        <v>17</v>
      </c>
      <c r="U2651" s="75">
        <v>41.9</v>
      </c>
      <c r="V2651" s="75" t="s">
        <v>5022</v>
      </c>
      <c r="W2651" s="75">
        <v>-76.294972222222214</v>
      </c>
      <c r="X2651" s="76" t="s">
        <v>193</v>
      </c>
      <c r="Y2651" s="72" t="s">
        <v>573</v>
      </c>
      <c r="Z2651" s="74" t="s">
        <v>18</v>
      </c>
      <c r="AA2651" s="70"/>
      <c r="AB2651" s="70"/>
    </row>
    <row r="2652" spans="1:28" ht="20.100000000000001" customHeight="1">
      <c r="A2652" s="72" t="s">
        <v>564</v>
      </c>
      <c r="B2652" s="72" t="s">
        <v>9397</v>
      </c>
      <c r="C2652" s="75">
        <f t="shared" si="41"/>
        <v>43010010</v>
      </c>
      <c r="D2652" s="75" t="e">
        <f>MATCH(C2652,estadored!$B$26:$B$322,0)</f>
        <v>#N/A</v>
      </c>
      <c r="E2652" s="73" t="s">
        <v>9398</v>
      </c>
      <c r="F2652" s="74" t="s">
        <v>5019</v>
      </c>
      <c r="G2652" s="74" t="s">
        <v>12</v>
      </c>
      <c r="H2652" s="74" t="s">
        <v>13</v>
      </c>
      <c r="I2652" s="74" t="s">
        <v>24</v>
      </c>
      <c r="J2652" s="72" t="s">
        <v>15</v>
      </c>
      <c r="K2652" s="72" t="s">
        <v>9399</v>
      </c>
      <c r="L2652" s="72" t="s">
        <v>561</v>
      </c>
      <c r="M2652" s="72" t="s">
        <v>9400</v>
      </c>
      <c r="N2652" s="72">
        <v>1</v>
      </c>
      <c r="O2652" s="72">
        <v>5</v>
      </c>
      <c r="P2652" s="72">
        <v>0</v>
      </c>
      <c r="Q2652" s="72" t="s">
        <v>9401</v>
      </c>
      <c r="R2652" s="72">
        <v>-1.0833333333333333</v>
      </c>
      <c r="S2652" s="72">
        <v>69</v>
      </c>
      <c r="T2652" s="75">
        <v>30</v>
      </c>
      <c r="U2652" s="75">
        <v>0</v>
      </c>
      <c r="V2652" s="75" t="s">
        <v>5022</v>
      </c>
      <c r="W2652" s="75">
        <v>-69.5</v>
      </c>
      <c r="X2652" s="76" t="s">
        <v>258</v>
      </c>
      <c r="Y2652" s="72" t="s">
        <v>644</v>
      </c>
      <c r="Z2652" s="74" t="s">
        <v>6491</v>
      </c>
      <c r="AA2652" s="70"/>
      <c r="AB2652" s="70"/>
    </row>
    <row r="2653" spans="1:28" ht="20.100000000000001" customHeight="1">
      <c r="A2653" s="72" t="s">
        <v>564</v>
      </c>
      <c r="B2653" s="72" t="s">
        <v>9402</v>
      </c>
      <c r="C2653" s="75">
        <f t="shared" si="41"/>
        <v>43017010</v>
      </c>
      <c r="D2653" s="75" t="e">
        <f>MATCH(C2653,estadored!$B$26:$B$322,0)</f>
        <v>#N/A</v>
      </c>
      <c r="E2653" s="73" t="s">
        <v>9398</v>
      </c>
      <c r="F2653" s="74" t="s">
        <v>5019</v>
      </c>
      <c r="G2653" s="74" t="s">
        <v>19</v>
      </c>
      <c r="H2653" s="74" t="s">
        <v>20</v>
      </c>
      <c r="I2653" s="74" t="s">
        <v>24</v>
      </c>
      <c r="J2653" s="72" t="s">
        <v>15</v>
      </c>
      <c r="K2653" s="72" t="s">
        <v>9399</v>
      </c>
      <c r="L2653" s="72" t="s">
        <v>561</v>
      </c>
      <c r="M2653" s="72" t="s">
        <v>9400</v>
      </c>
      <c r="N2653" s="72">
        <v>1</v>
      </c>
      <c r="O2653" s="72">
        <v>5</v>
      </c>
      <c r="P2653" s="72">
        <v>0</v>
      </c>
      <c r="Q2653" s="72" t="s">
        <v>9401</v>
      </c>
      <c r="R2653" s="72">
        <v>-1.0833333333333333</v>
      </c>
      <c r="S2653" s="72">
        <v>69</v>
      </c>
      <c r="T2653" s="75">
        <v>30</v>
      </c>
      <c r="U2653" s="75">
        <v>0</v>
      </c>
      <c r="V2653" s="75" t="s">
        <v>5022</v>
      </c>
      <c r="W2653" s="75">
        <v>-69.5</v>
      </c>
      <c r="X2653" s="76" t="s">
        <v>258</v>
      </c>
      <c r="Y2653" s="72" t="s">
        <v>644</v>
      </c>
      <c r="Z2653" s="74" t="s">
        <v>6491</v>
      </c>
      <c r="AA2653" s="70"/>
      <c r="AB2653" s="70"/>
    </row>
    <row r="2654" spans="1:28" ht="20.100000000000001" customHeight="1">
      <c r="A2654" s="72" t="s">
        <v>1371</v>
      </c>
      <c r="B2654" s="72" t="s">
        <v>4753</v>
      </c>
      <c r="C2654" s="75">
        <f t="shared" si="41"/>
        <v>35027002</v>
      </c>
      <c r="D2654" s="75">
        <f>MATCH(C2654,estadored!$B$26:$B$322,0)</f>
        <v>153</v>
      </c>
      <c r="E2654" s="73" t="s">
        <v>1470</v>
      </c>
      <c r="F2654" s="74" t="s">
        <v>38</v>
      </c>
      <c r="G2654" s="74" t="s">
        <v>39</v>
      </c>
      <c r="H2654" s="74" t="s">
        <v>111</v>
      </c>
      <c r="I2654" s="74" t="s">
        <v>14</v>
      </c>
      <c r="J2654" s="72" t="s">
        <v>15</v>
      </c>
      <c r="K2654" s="72" t="s">
        <v>137</v>
      </c>
      <c r="L2654" s="72" t="s">
        <v>522</v>
      </c>
      <c r="M2654" s="72" t="s">
        <v>1468</v>
      </c>
      <c r="N2654" s="72">
        <v>4</v>
      </c>
      <c r="O2654" s="72">
        <v>24</v>
      </c>
      <c r="P2654" s="72">
        <v>26.7</v>
      </c>
      <c r="Q2654" s="72" t="s">
        <v>5021</v>
      </c>
      <c r="R2654" s="72">
        <v>4.4074166666666672</v>
      </c>
      <c r="S2654" s="72">
        <v>73</v>
      </c>
      <c r="T2654" s="75">
        <v>56</v>
      </c>
      <c r="U2654" s="75">
        <v>51</v>
      </c>
      <c r="V2654" s="75" t="s">
        <v>5022</v>
      </c>
      <c r="W2654" s="75">
        <v>-73.947500000000005</v>
      </c>
      <c r="X2654" s="76" t="s">
        <v>1471</v>
      </c>
      <c r="Y2654" s="72" t="s">
        <v>1469</v>
      </c>
      <c r="Z2654" s="74" t="s">
        <v>18</v>
      </c>
      <c r="AA2654" s="70"/>
      <c r="AB2654" s="70"/>
    </row>
    <row r="2655" spans="1:28" ht="20.100000000000001" customHeight="1">
      <c r="A2655" s="72" t="s">
        <v>674</v>
      </c>
      <c r="B2655" s="72" t="s">
        <v>9667</v>
      </c>
      <c r="C2655" s="75">
        <f t="shared" si="41"/>
        <v>15015100</v>
      </c>
      <c r="D2655" s="75" t="e">
        <f>MATCH(C2655,estadored!$B$26:$B$322,0)</f>
        <v>#N/A</v>
      </c>
      <c r="E2655" s="73" t="s">
        <v>9668</v>
      </c>
      <c r="F2655" s="74" t="s">
        <v>5019</v>
      </c>
      <c r="G2655" s="74" t="s">
        <v>12</v>
      </c>
      <c r="H2655" s="74" t="s">
        <v>26</v>
      </c>
      <c r="I2655" s="74" t="s">
        <v>14</v>
      </c>
      <c r="J2655" s="72" t="s">
        <v>15</v>
      </c>
      <c r="K2655" s="72" t="s">
        <v>92</v>
      </c>
      <c r="L2655" s="72" t="s">
        <v>160</v>
      </c>
      <c r="M2655" s="72" t="s">
        <v>675</v>
      </c>
      <c r="N2655" s="72">
        <v>11</v>
      </c>
      <c r="O2655" s="72">
        <v>18</v>
      </c>
      <c r="P2655" s="72">
        <v>36.9</v>
      </c>
      <c r="Q2655" s="72" t="s">
        <v>5021</v>
      </c>
      <c r="R2655" s="72">
        <v>11.31025</v>
      </c>
      <c r="S2655" s="72">
        <v>73</v>
      </c>
      <c r="T2655" s="75">
        <v>56</v>
      </c>
      <c r="U2655" s="75">
        <v>0.5</v>
      </c>
      <c r="V2655" s="75" t="s">
        <v>5022</v>
      </c>
      <c r="W2655" s="75">
        <v>-73.933472222222221</v>
      </c>
      <c r="X2655" s="76" t="s">
        <v>36</v>
      </c>
      <c r="Y2655" s="72" t="s">
        <v>9669</v>
      </c>
      <c r="Z2655" s="74" t="s">
        <v>18</v>
      </c>
      <c r="AA2655" s="70"/>
      <c r="AB2655" s="70"/>
    </row>
    <row r="2656" spans="1:28" ht="20.100000000000001" customHeight="1">
      <c r="A2656" s="72" t="s">
        <v>892</v>
      </c>
      <c r="B2656" s="72" t="s">
        <v>11968</v>
      </c>
      <c r="C2656" s="75">
        <f t="shared" si="41"/>
        <v>52010050</v>
      </c>
      <c r="D2656" s="75" t="e">
        <f>MATCH(C2656,estadored!$B$26:$B$322,0)</f>
        <v>#N/A</v>
      </c>
      <c r="E2656" s="73" t="s">
        <v>11969</v>
      </c>
      <c r="F2656" s="74" t="s">
        <v>5019</v>
      </c>
      <c r="G2656" s="74" t="s">
        <v>12</v>
      </c>
      <c r="H2656" s="74" t="s">
        <v>67</v>
      </c>
      <c r="I2656" s="74" t="s">
        <v>14</v>
      </c>
      <c r="J2656" s="72" t="s">
        <v>15</v>
      </c>
      <c r="K2656" s="72" t="s">
        <v>11965</v>
      </c>
      <c r="L2656" s="72" t="s">
        <v>174</v>
      </c>
      <c r="M2656" s="72" t="s">
        <v>11966</v>
      </c>
      <c r="N2656" s="72">
        <v>2</v>
      </c>
      <c r="O2656" s="72">
        <v>13</v>
      </c>
      <c r="P2656" s="72">
        <v>56.1</v>
      </c>
      <c r="Q2656" s="72" t="s">
        <v>5021</v>
      </c>
      <c r="R2656" s="72">
        <v>2.2322500000000001</v>
      </c>
      <c r="S2656" s="72">
        <v>76</v>
      </c>
      <c r="T2656" s="75">
        <v>47</v>
      </c>
      <c r="U2656" s="75">
        <v>16.3</v>
      </c>
      <c r="V2656" s="75" t="s">
        <v>5022</v>
      </c>
      <c r="W2656" s="75">
        <v>-76.787861111111113</v>
      </c>
      <c r="X2656" s="76" t="s">
        <v>5033</v>
      </c>
      <c r="Y2656" s="72" t="s">
        <v>6896</v>
      </c>
      <c r="Z2656" s="74" t="s">
        <v>18</v>
      </c>
      <c r="AA2656" s="70"/>
      <c r="AB2656" s="70"/>
    </row>
    <row r="2657" spans="1:28" ht="20.100000000000001" customHeight="1">
      <c r="A2657" s="72" t="s">
        <v>1031</v>
      </c>
      <c r="B2657" s="72" t="s">
        <v>13639</v>
      </c>
      <c r="C2657" s="75">
        <f t="shared" si="41"/>
        <v>24060010</v>
      </c>
      <c r="D2657" s="75" t="e">
        <f>MATCH(C2657,estadored!$B$26:$B$322,0)</f>
        <v>#N/A</v>
      </c>
      <c r="E2657" s="73" t="s">
        <v>13640</v>
      </c>
      <c r="F2657" s="74" t="s">
        <v>5019</v>
      </c>
      <c r="G2657" s="74" t="s">
        <v>12</v>
      </c>
      <c r="H2657" s="74" t="s">
        <v>67</v>
      </c>
      <c r="I2657" s="74" t="s">
        <v>24</v>
      </c>
      <c r="J2657" s="72" t="s">
        <v>15</v>
      </c>
      <c r="K2657" s="72" t="s">
        <v>13641</v>
      </c>
      <c r="L2657" s="72" t="s">
        <v>767</v>
      </c>
      <c r="M2657" s="72" t="s">
        <v>1086</v>
      </c>
      <c r="N2657" s="72">
        <v>7</v>
      </c>
      <c r="O2657" s="72">
        <v>4</v>
      </c>
      <c r="P2657" s="72">
        <v>35</v>
      </c>
      <c r="Q2657" s="72" t="s">
        <v>5021</v>
      </c>
      <c r="R2657" s="72">
        <v>7.0763888888888884</v>
      </c>
      <c r="S2657" s="72">
        <v>73</v>
      </c>
      <c r="T2657" s="75">
        <v>19</v>
      </c>
      <c r="U2657" s="75">
        <v>40</v>
      </c>
      <c r="V2657" s="75" t="s">
        <v>5022</v>
      </c>
      <c r="W2657" s="75">
        <v>-73.327777777777769</v>
      </c>
      <c r="X2657" s="76" t="s">
        <v>13642</v>
      </c>
      <c r="Y2657" s="72" t="s">
        <v>1078</v>
      </c>
      <c r="Z2657" s="74" t="s">
        <v>6764</v>
      </c>
      <c r="AA2657" s="70"/>
      <c r="AB2657" s="70"/>
    </row>
    <row r="2658" spans="1:28" ht="20.100000000000001" customHeight="1">
      <c r="A2658" s="72" t="s">
        <v>1031</v>
      </c>
      <c r="B2658" s="72" t="s">
        <v>13652</v>
      </c>
      <c r="C2658" s="75">
        <f t="shared" si="41"/>
        <v>24060070</v>
      </c>
      <c r="D2658" s="75" t="e">
        <f>MATCH(C2658,estadored!$B$26:$B$322,0)</f>
        <v>#N/A</v>
      </c>
      <c r="E2658" s="73" t="s">
        <v>13653</v>
      </c>
      <c r="F2658" s="74" t="s">
        <v>5019</v>
      </c>
      <c r="G2658" s="74" t="s">
        <v>12</v>
      </c>
      <c r="H2658" s="74" t="s">
        <v>67</v>
      </c>
      <c r="I2658" s="74" t="s">
        <v>24</v>
      </c>
      <c r="J2658" s="72" t="s">
        <v>15</v>
      </c>
      <c r="K2658" s="72" t="s">
        <v>13641</v>
      </c>
      <c r="L2658" s="72" t="s">
        <v>767</v>
      </c>
      <c r="M2658" s="72" t="s">
        <v>1086</v>
      </c>
      <c r="N2658" s="72">
        <v>7</v>
      </c>
      <c r="O2658" s="72">
        <v>4</v>
      </c>
      <c r="P2658" s="72">
        <v>35</v>
      </c>
      <c r="Q2658" s="72" t="s">
        <v>5021</v>
      </c>
      <c r="R2658" s="72">
        <v>7.0763888888888884</v>
      </c>
      <c r="S2658" s="72">
        <v>73</v>
      </c>
      <c r="T2658" s="75">
        <v>19</v>
      </c>
      <c r="U2658" s="75">
        <v>40</v>
      </c>
      <c r="V2658" s="75" t="s">
        <v>5022</v>
      </c>
      <c r="W2658" s="75">
        <v>-73.327777777777769</v>
      </c>
      <c r="X2658" s="76" t="s">
        <v>13642</v>
      </c>
      <c r="Y2658" s="72" t="s">
        <v>1078</v>
      </c>
      <c r="Z2658" s="74" t="s">
        <v>12480</v>
      </c>
      <c r="AA2658" s="70"/>
      <c r="AB2658" s="70"/>
    </row>
    <row r="2659" spans="1:28" ht="20.100000000000001" customHeight="1">
      <c r="A2659" s="72" t="s">
        <v>303</v>
      </c>
      <c r="B2659" s="72" t="s">
        <v>6620</v>
      </c>
      <c r="C2659" s="75">
        <f t="shared" si="41"/>
        <v>13047050</v>
      </c>
      <c r="D2659" s="75" t="e">
        <f>MATCH(C2659,estadored!$B$26:$B$322,0)</f>
        <v>#N/A</v>
      </c>
      <c r="E2659" s="73" t="s">
        <v>6621</v>
      </c>
      <c r="F2659" s="74" t="s">
        <v>5019</v>
      </c>
      <c r="G2659" s="74" t="s">
        <v>19</v>
      </c>
      <c r="H2659" s="74" t="s">
        <v>31</v>
      </c>
      <c r="I2659" s="74" t="s">
        <v>24</v>
      </c>
      <c r="J2659" s="72" t="s">
        <v>15</v>
      </c>
      <c r="K2659" s="72" t="s">
        <v>122</v>
      </c>
      <c r="L2659" s="72" t="s">
        <v>123</v>
      </c>
      <c r="M2659" s="72" t="s">
        <v>124</v>
      </c>
      <c r="N2659" s="72">
        <v>8</v>
      </c>
      <c r="O2659" s="72">
        <v>3</v>
      </c>
      <c r="P2659" s="72">
        <v>0</v>
      </c>
      <c r="Q2659" s="72" t="s">
        <v>5021</v>
      </c>
      <c r="R2659" s="72">
        <v>8.0500000000000007</v>
      </c>
      <c r="S2659" s="72">
        <v>76</v>
      </c>
      <c r="T2659" s="75">
        <v>12</v>
      </c>
      <c r="U2659" s="75">
        <v>0</v>
      </c>
      <c r="V2659" s="75" t="s">
        <v>5022</v>
      </c>
      <c r="W2659" s="75">
        <v>-76.2</v>
      </c>
      <c r="X2659" s="76" t="s">
        <v>5419</v>
      </c>
      <c r="Y2659" s="72" t="s">
        <v>5843</v>
      </c>
      <c r="Z2659" s="74" t="s">
        <v>5883</v>
      </c>
      <c r="AA2659" s="70"/>
      <c r="AB2659" s="70"/>
    </row>
    <row r="2660" spans="1:28" ht="20.100000000000001" customHeight="1">
      <c r="A2660" s="72" t="s">
        <v>763</v>
      </c>
      <c r="B2660" s="72" t="s">
        <v>10762</v>
      </c>
      <c r="C2660" s="75">
        <f t="shared" si="41"/>
        <v>24015170</v>
      </c>
      <c r="D2660" s="75" t="e">
        <f>MATCH(C2660,estadored!$B$26:$B$322,0)</f>
        <v>#N/A</v>
      </c>
      <c r="E2660" s="73" t="s">
        <v>10763</v>
      </c>
      <c r="F2660" s="74" t="s">
        <v>5019</v>
      </c>
      <c r="G2660" s="74" t="s">
        <v>12</v>
      </c>
      <c r="H2660" s="74" t="s">
        <v>26</v>
      </c>
      <c r="I2660" s="74" t="s">
        <v>24</v>
      </c>
      <c r="J2660" s="72" t="s">
        <v>15</v>
      </c>
      <c r="K2660" s="72" t="s">
        <v>10719</v>
      </c>
      <c r="L2660" s="72" t="s">
        <v>173</v>
      </c>
      <c r="M2660" s="72" t="s">
        <v>10700</v>
      </c>
      <c r="N2660" s="72">
        <v>5</v>
      </c>
      <c r="O2660" s="72">
        <v>41</v>
      </c>
      <c r="P2660" s="72">
        <v>0</v>
      </c>
      <c r="Q2660" s="72" t="s">
        <v>5021</v>
      </c>
      <c r="R2660" s="72">
        <v>5.6833333333333336</v>
      </c>
      <c r="S2660" s="72">
        <v>73</v>
      </c>
      <c r="T2660" s="75">
        <v>36</v>
      </c>
      <c r="U2660" s="75">
        <v>0</v>
      </c>
      <c r="V2660" s="75" t="s">
        <v>5022</v>
      </c>
      <c r="W2660" s="75">
        <v>-73.599999999999994</v>
      </c>
      <c r="X2660" s="76" t="s">
        <v>10764</v>
      </c>
      <c r="Y2660" s="72" t="s">
        <v>5839</v>
      </c>
      <c r="Z2660" s="74" t="s">
        <v>6172</v>
      </c>
      <c r="AA2660" s="70"/>
      <c r="AB2660" s="70"/>
    </row>
    <row r="2661" spans="1:28" ht="20.100000000000001" customHeight="1">
      <c r="A2661" s="72" t="s">
        <v>564</v>
      </c>
      <c r="B2661" s="72" t="s">
        <v>9095</v>
      </c>
      <c r="C2661" s="75">
        <f t="shared" si="41"/>
        <v>21097100</v>
      </c>
      <c r="D2661" s="75" t="e">
        <f>MATCH(C2661,estadored!$B$26:$B$322,0)</f>
        <v>#N/A</v>
      </c>
      <c r="E2661" s="73" t="s">
        <v>9096</v>
      </c>
      <c r="F2661" s="74" t="s">
        <v>5019</v>
      </c>
      <c r="G2661" s="74" t="s">
        <v>19</v>
      </c>
      <c r="H2661" s="74" t="s">
        <v>20</v>
      </c>
      <c r="I2661" s="74" t="s">
        <v>24</v>
      </c>
      <c r="J2661" s="72" t="s">
        <v>15</v>
      </c>
      <c r="K2661" s="72" t="s">
        <v>7760</v>
      </c>
      <c r="L2661" s="72" t="s">
        <v>566</v>
      </c>
      <c r="M2661" s="72" t="s">
        <v>2086</v>
      </c>
      <c r="N2661" s="72">
        <v>2</v>
      </c>
      <c r="O2661" s="72">
        <v>47</v>
      </c>
      <c r="P2661" s="72">
        <v>0</v>
      </c>
      <c r="Q2661" s="72" t="s">
        <v>5021</v>
      </c>
      <c r="R2661" s="72">
        <v>2.7833333333333332</v>
      </c>
      <c r="S2661" s="72">
        <v>75</v>
      </c>
      <c r="T2661" s="75">
        <v>20</v>
      </c>
      <c r="U2661" s="75">
        <v>0</v>
      </c>
      <c r="V2661" s="75" t="s">
        <v>5022</v>
      </c>
      <c r="W2661" s="75">
        <v>-75.333333333333329</v>
      </c>
      <c r="X2661" s="76" t="s">
        <v>8439</v>
      </c>
      <c r="Y2661" s="72" t="s">
        <v>6227</v>
      </c>
      <c r="Z2661" s="74" t="s">
        <v>315</v>
      </c>
      <c r="AA2661" s="70"/>
      <c r="AB2661" s="70"/>
    </row>
    <row r="2662" spans="1:28" ht="20.100000000000001" customHeight="1">
      <c r="A2662" s="72" t="s">
        <v>1371</v>
      </c>
      <c r="B2662" s="72" t="s">
        <v>15742</v>
      </c>
      <c r="C2662" s="75">
        <f t="shared" si="41"/>
        <v>21195070</v>
      </c>
      <c r="D2662" s="75" t="e">
        <f>MATCH(C2662,estadored!$B$26:$B$322,0)</f>
        <v>#N/A</v>
      </c>
      <c r="E2662" s="73" t="s">
        <v>15743</v>
      </c>
      <c r="F2662" s="74" t="s">
        <v>5019</v>
      </c>
      <c r="G2662" s="74" t="s">
        <v>12</v>
      </c>
      <c r="H2662" s="74" t="s">
        <v>26</v>
      </c>
      <c r="I2662" s="74" t="s">
        <v>14</v>
      </c>
      <c r="J2662" s="72" t="s">
        <v>15</v>
      </c>
      <c r="K2662" s="72" t="s">
        <v>1378</v>
      </c>
      <c r="L2662" s="72" t="s">
        <v>522</v>
      </c>
      <c r="M2662" s="72" t="s">
        <v>1377</v>
      </c>
      <c r="N2662" s="72">
        <v>4</v>
      </c>
      <c r="O2662" s="72">
        <v>18</v>
      </c>
      <c r="P2662" s="72">
        <v>36.4</v>
      </c>
      <c r="Q2662" s="72" t="s">
        <v>5021</v>
      </c>
      <c r="R2662" s="72">
        <v>4.3101111111111106</v>
      </c>
      <c r="S2662" s="72">
        <v>74</v>
      </c>
      <c r="T2662" s="75">
        <v>18</v>
      </c>
      <c r="U2662" s="75">
        <v>42.3</v>
      </c>
      <c r="V2662" s="75" t="s">
        <v>5022</v>
      </c>
      <c r="W2662" s="75">
        <v>-74.311750000000004</v>
      </c>
      <c r="X2662" s="76" t="s">
        <v>741</v>
      </c>
      <c r="Y2662" s="72" t="s">
        <v>5773</v>
      </c>
      <c r="Z2662" s="74" t="s">
        <v>18</v>
      </c>
      <c r="AA2662" s="70"/>
      <c r="AB2662" s="70"/>
    </row>
    <row r="2663" spans="1:28" ht="20.100000000000001" customHeight="1">
      <c r="A2663" s="72" t="s">
        <v>1371</v>
      </c>
      <c r="B2663" s="72" t="s">
        <v>4914</v>
      </c>
      <c r="C2663" s="75">
        <f t="shared" si="41"/>
        <v>21195190</v>
      </c>
      <c r="D2663" s="75">
        <f>MATCH(C2663,estadored!$B$26:$B$322,0)</f>
        <v>154</v>
      </c>
      <c r="E2663" s="73" t="s">
        <v>1386</v>
      </c>
      <c r="F2663" s="74" t="s">
        <v>38</v>
      </c>
      <c r="G2663" s="74" t="s">
        <v>12</v>
      </c>
      <c r="H2663" s="74" t="s">
        <v>57</v>
      </c>
      <c r="I2663" s="74" t="s">
        <v>14</v>
      </c>
      <c r="J2663" s="72" t="s">
        <v>15</v>
      </c>
      <c r="K2663" s="72" t="s">
        <v>1378</v>
      </c>
      <c r="L2663" s="72" t="s">
        <v>522</v>
      </c>
      <c r="M2663" s="72" t="s">
        <v>1377</v>
      </c>
      <c r="N2663" s="72">
        <v>4</v>
      </c>
      <c r="O2663" s="72">
        <v>18</v>
      </c>
      <c r="P2663" s="72">
        <v>36.4</v>
      </c>
      <c r="Q2663" s="72" t="s">
        <v>5021</v>
      </c>
      <c r="R2663" s="72">
        <v>4.3101111111111106</v>
      </c>
      <c r="S2663" s="72">
        <v>74</v>
      </c>
      <c r="T2663" s="75">
        <v>18</v>
      </c>
      <c r="U2663" s="75">
        <v>42.3</v>
      </c>
      <c r="V2663" s="75" t="s">
        <v>5022</v>
      </c>
      <c r="W2663" s="75">
        <v>-74.311750000000004</v>
      </c>
      <c r="X2663" s="76" t="s">
        <v>741</v>
      </c>
      <c r="Y2663" s="72" t="s">
        <v>1387</v>
      </c>
      <c r="Z2663" s="74" t="s">
        <v>18</v>
      </c>
      <c r="AA2663" s="70"/>
      <c r="AB2663" s="70"/>
    </row>
    <row r="2664" spans="1:28" ht="20.100000000000001" customHeight="1">
      <c r="A2664" s="72" t="s">
        <v>1031</v>
      </c>
      <c r="B2664" s="72" t="s">
        <v>13744</v>
      </c>
      <c r="C2664" s="75">
        <f t="shared" si="41"/>
        <v>37037010</v>
      </c>
      <c r="D2664" s="75" t="e">
        <f>MATCH(C2664,estadored!$B$26:$B$322,0)</f>
        <v>#N/A</v>
      </c>
      <c r="E2664" s="73" t="s">
        <v>13745</v>
      </c>
      <c r="F2664" s="74" t="s">
        <v>5019</v>
      </c>
      <c r="G2664" s="74" t="s">
        <v>19</v>
      </c>
      <c r="H2664" s="74" t="s">
        <v>31</v>
      </c>
      <c r="I2664" s="74" t="s">
        <v>546</v>
      </c>
      <c r="J2664" s="72" t="s">
        <v>15</v>
      </c>
      <c r="K2664" s="72" t="s">
        <v>13742</v>
      </c>
      <c r="L2664" s="72" t="s">
        <v>173</v>
      </c>
      <c r="M2664" s="72" t="s">
        <v>13746</v>
      </c>
      <c r="N2664" s="72">
        <v>7</v>
      </c>
      <c r="O2664" s="72">
        <v>2</v>
      </c>
      <c r="P2664" s="72">
        <v>4.4000000000000004</v>
      </c>
      <c r="Q2664" s="72" t="s">
        <v>5021</v>
      </c>
      <c r="R2664" s="72">
        <v>7.0345555555555555</v>
      </c>
      <c r="S2664" s="72">
        <v>72</v>
      </c>
      <c r="T2664" s="75">
        <v>9</v>
      </c>
      <c r="U2664" s="75">
        <v>9.4</v>
      </c>
      <c r="V2664" s="75" t="s">
        <v>5022</v>
      </c>
      <c r="W2664" s="75">
        <v>-72.152611111111113</v>
      </c>
      <c r="X2664" s="76" t="s">
        <v>13747</v>
      </c>
      <c r="Y2664" s="72" t="s">
        <v>5093</v>
      </c>
      <c r="Z2664" s="74" t="s">
        <v>18</v>
      </c>
      <c r="AA2664" s="70"/>
      <c r="AB2664" s="70"/>
    </row>
    <row r="2665" spans="1:28" ht="20.100000000000001" customHeight="1">
      <c r="A2665" s="72" t="s">
        <v>1031</v>
      </c>
      <c r="B2665" s="72" t="s">
        <v>12400</v>
      </c>
      <c r="C2665" s="75">
        <f t="shared" si="41"/>
        <v>16017040</v>
      </c>
      <c r="D2665" s="75" t="e">
        <f>MATCH(C2665,estadored!$B$26:$B$322,0)</f>
        <v>#N/A</v>
      </c>
      <c r="E2665" s="73" t="s">
        <v>12401</v>
      </c>
      <c r="F2665" s="74" t="s">
        <v>5019</v>
      </c>
      <c r="G2665" s="74" t="s">
        <v>19</v>
      </c>
      <c r="H2665" s="74" t="s">
        <v>31</v>
      </c>
      <c r="I2665" s="74" t="s">
        <v>24</v>
      </c>
      <c r="J2665" s="72" t="s">
        <v>15</v>
      </c>
      <c r="K2665" s="72" t="s">
        <v>1034</v>
      </c>
      <c r="L2665" s="72" t="s">
        <v>492</v>
      </c>
      <c r="M2665" s="72" t="s">
        <v>1035</v>
      </c>
      <c r="N2665" s="72">
        <v>8</v>
      </c>
      <c r="O2665" s="72">
        <v>2</v>
      </c>
      <c r="P2665" s="72">
        <v>0</v>
      </c>
      <c r="Q2665" s="72" t="s">
        <v>5021</v>
      </c>
      <c r="R2665" s="72">
        <v>8.0333333333333332</v>
      </c>
      <c r="S2665" s="72">
        <v>72</v>
      </c>
      <c r="T2665" s="75">
        <v>25</v>
      </c>
      <c r="U2665" s="75">
        <v>0</v>
      </c>
      <c r="V2665" s="75" t="s">
        <v>5022</v>
      </c>
      <c r="W2665" s="75">
        <v>-72.416666666666671</v>
      </c>
      <c r="X2665" s="76" t="s">
        <v>6162</v>
      </c>
      <c r="Y2665" s="72" t="s">
        <v>7944</v>
      </c>
      <c r="Z2665" s="74" t="s">
        <v>215</v>
      </c>
      <c r="AA2665" s="70"/>
      <c r="AB2665" s="70"/>
    </row>
    <row r="2666" spans="1:28" ht="20.100000000000001" customHeight="1">
      <c r="A2666" s="72" t="s">
        <v>564</v>
      </c>
      <c r="B2666" s="72" t="s">
        <v>9003</v>
      </c>
      <c r="C2666" s="75">
        <f t="shared" si="41"/>
        <v>21077020</v>
      </c>
      <c r="D2666" s="75" t="e">
        <f>MATCH(C2666,estadored!$B$26:$B$322,0)</f>
        <v>#N/A</v>
      </c>
      <c r="E2666" s="73" t="s">
        <v>9004</v>
      </c>
      <c r="F2666" s="74" t="s">
        <v>5019</v>
      </c>
      <c r="G2666" s="74" t="s">
        <v>19</v>
      </c>
      <c r="H2666" s="74" t="s">
        <v>20</v>
      </c>
      <c r="I2666" s="74" t="s">
        <v>14</v>
      </c>
      <c r="J2666" s="72" t="s">
        <v>15</v>
      </c>
      <c r="K2666" s="72" t="s">
        <v>160</v>
      </c>
      <c r="L2666" s="72" t="s">
        <v>566</v>
      </c>
      <c r="M2666" s="72" t="s">
        <v>8973</v>
      </c>
      <c r="N2666" s="72">
        <v>2</v>
      </c>
      <c r="O2666" s="72">
        <v>27</v>
      </c>
      <c r="P2666" s="72">
        <v>45.2</v>
      </c>
      <c r="Q2666" s="72" t="s">
        <v>5021</v>
      </c>
      <c r="R2666" s="72">
        <v>2.4625555555555558</v>
      </c>
      <c r="S2666" s="72">
        <v>75</v>
      </c>
      <c r="T2666" s="75">
        <v>34</v>
      </c>
      <c r="U2666" s="75">
        <v>0.7</v>
      </c>
      <c r="V2666" s="75" t="s">
        <v>5022</v>
      </c>
      <c r="W2666" s="75">
        <v>-75.566861111111109</v>
      </c>
      <c r="X2666" s="76" t="s">
        <v>9005</v>
      </c>
      <c r="Y2666" s="72" t="s">
        <v>5474</v>
      </c>
      <c r="Z2666" s="74" t="s">
        <v>30</v>
      </c>
      <c r="AA2666" s="70"/>
      <c r="AB2666" s="70"/>
    </row>
    <row r="2667" spans="1:28" ht="20.100000000000001" customHeight="1">
      <c r="A2667" s="72" t="s">
        <v>674</v>
      </c>
      <c r="B2667" s="72" t="s">
        <v>10470</v>
      </c>
      <c r="C2667" s="75">
        <f t="shared" si="41"/>
        <v>28040350</v>
      </c>
      <c r="D2667" s="75" t="e">
        <f>MATCH(C2667,estadored!$B$26:$B$322,0)</f>
        <v>#N/A</v>
      </c>
      <c r="E2667" s="73" t="s">
        <v>10471</v>
      </c>
      <c r="F2667" s="74" t="s">
        <v>5019</v>
      </c>
      <c r="G2667" s="74" t="s">
        <v>12</v>
      </c>
      <c r="H2667" s="74" t="s">
        <v>13</v>
      </c>
      <c r="I2667" s="74" t="s">
        <v>14</v>
      </c>
      <c r="J2667" s="72" t="s">
        <v>15</v>
      </c>
      <c r="K2667" s="72" t="s">
        <v>3430</v>
      </c>
      <c r="L2667" s="72" t="s">
        <v>424</v>
      </c>
      <c r="M2667" s="72" t="s">
        <v>723</v>
      </c>
      <c r="N2667" s="72">
        <v>9</v>
      </c>
      <c r="O2667" s="72">
        <v>39</v>
      </c>
      <c r="P2667" s="72">
        <v>25.1</v>
      </c>
      <c r="Q2667" s="72" t="s">
        <v>5021</v>
      </c>
      <c r="R2667" s="72">
        <v>9.6569722222222225</v>
      </c>
      <c r="S2667" s="72">
        <v>73</v>
      </c>
      <c r="T2667" s="75">
        <v>44</v>
      </c>
      <c r="U2667" s="75">
        <v>37.299999999999997</v>
      </c>
      <c r="V2667" s="75" t="s">
        <v>5022</v>
      </c>
      <c r="W2667" s="75">
        <v>-73.743694444444444</v>
      </c>
      <c r="X2667" s="76" t="s">
        <v>36</v>
      </c>
      <c r="Y2667" s="72" t="s">
        <v>29</v>
      </c>
      <c r="Z2667" s="74" t="s">
        <v>18</v>
      </c>
      <c r="AA2667" s="70"/>
      <c r="AB2667" s="70"/>
    </row>
    <row r="2668" spans="1:28" ht="20.100000000000001" customHeight="1">
      <c r="A2668" s="72" t="s">
        <v>1299</v>
      </c>
      <c r="B2668" s="72" t="s">
        <v>15091</v>
      </c>
      <c r="C2668" s="75">
        <f t="shared" si="41"/>
        <v>21215050</v>
      </c>
      <c r="D2668" s="75" t="e">
        <f>MATCH(C2668,estadored!$B$26:$B$322,0)</f>
        <v>#N/A</v>
      </c>
      <c r="E2668" s="73" t="s">
        <v>15092</v>
      </c>
      <c r="F2668" s="74" t="s">
        <v>5019</v>
      </c>
      <c r="G2668" s="74" t="s">
        <v>12</v>
      </c>
      <c r="H2668" s="74" t="s">
        <v>43</v>
      </c>
      <c r="I2668" s="74" t="s">
        <v>24</v>
      </c>
      <c r="J2668" s="72" t="s">
        <v>15</v>
      </c>
      <c r="K2668" s="72" t="s">
        <v>15093</v>
      </c>
      <c r="L2668" s="72" t="s">
        <v>637</v>
      </c>
      <c r="M2668" s="72" t="s">
        <v>1325</v>
      </c>
      <c r="N2668" s="72">
        <v>4</v>
      </c>
      <c r="O2668" s="72">
        <v>30</v>
      </c>
      <c r="P2668" s="72">
        <v>0</v>
      </c>
      <c r="Q2668" s="72" t="s">
        <v>5021</v>
      </c>
      <c r="R2668" s="72">
        <v>4.5</v>
      </c>
      <c r="S2668" s="72">
        <v>75</v>
      </c>
      <c r="T2668" s="75">
        <v>34</v>
      </c>
      <c r="U2668" s="75">
        <v>0</v>
      </c>
      <c r="V2668" s="75" t="s">
        <v>5022</v>
      </c>
      <c r="W2668" s="75">
        <v>-75.566666666666663</v>
      </c>
      <c r="X2668" s="76" t="s">
        <v>15094</v>
      </c>
      <c r="Y2668" s="72" t="s">
        <v>15095</v>
      </c>
      <c r="Z2668" s="74" t="s">
        <v>806</v>
      </c>
      <c r="AA2668" s="70"/>
      <c r="AB2668" s="70"/>
    </row>
    <row r="2669" spans="1:28" ht="20.100000000000001" customHeight="1">
      <c r="A2669" s="72" t="s">
        <v>11</v>
      </c>
      <c r="B2669" s="72" t="s">
        <v>6020</v>
      </c>
      <c r="C2669" s="75">
        <f t="shared" si="41"/>
        <v>26207090</v>
      </c>
      <c r="D2669" s="75" t="e">
        <f>MATCH(C2669,estadored!$B$26:$B$322,0)</f>
        <v>#N/A</v>
      </c>
      <c r="E2669" s="73" t="s">
        <v>6021</v>
      </c>
      <c r="F2669" s="74" t="s">
        <v>5019</v>
      </c>
      <c r="G2669" s="74" t="s">
        <v>19</v>
      </c>
      <c r="H2669" s="74" t="s">
        <v>31</v>
      </c>
      <c r="I2669" s="74" t="s">
        <v>24</v>
      </c>
      <c r="J2669" s="72" t="s">
        <v>15</v>
      </c>
      <c r="K2669" s="72" t="s">
        <v>174</v>
      </c>
      <c r="L2669" s="72" t="s">
        <v>27</v>
      </c>
      <c r="M2669" s="72" t="s">
        <v>6022</v>
      </c>
      <c r="N2669" s="72">
        <v>6</v>
      </c>
      <c r="O2669" s="72">
        <v>31</v>
      </c>
      <c r="P2669" s="72">
        <v>0</v>
      </c>
      <c r="Q2669" s="72" t="s">
        <v>5021</v>
      </c>
      <c r="R2669" s="72">
        <v>6.5166666666666666</v>
      </c>
      <c r="S2669" s="72">
        <v>75</v>
      </c>
      <c r="T2669" s="75">
        <v>49</v>
      </c>
      <c r="U2669" s="75">
        <v>0</v>
      </c>
      <c r="V2669" s="75" t="s">
        <v>5022</v>
      </c>
      <c r="W2669" s="75">
        <v>-75.816666666666663</v>
      </c>
      <c r="X2669" s="76" t="s">
        <v>6023</v>
      </c>
      <c r="Y2669" s="72" t="s">
        <v>71</v>
      </c>
      <c r="Z2669" s="74" t="s">
        <v>6024</v>
      </c>
      <c r="AA2669" s="70"/>
      <c r="AB2669" s="70"/>
    </row>
    <row r="2670" spans="1:28" ht="20.100000000000001" customHeight="1">
      <c r="A2670" s="72" t="s">
        <v>1371</v>
      </c>
      <c r="B2670" s="72" t="s">
        <v>4792</v>
      </c>
      <c r="C2670" s="75">
        <f t="shared" si="41"/>
        <v>21201580</v>
      </c>
      <c r="D2670" s="75" t="e">
        <f>MATCH(C2670,estadored!$B$26:$B$322,0)</f>
        <v>#N/A</v>
      </c>
      <c r="E2670" s="73" t="s">
        <v>1396</v>
      </c>
      <c r="F2670" s="74" t="s">
        <v>38</v>
      </c>
      <c r="G2670" s="74" t="s">
        <v>12</v>
      </c>
      <c r="H2670" s="74" t="s">
        <v>13</v>
      </c>
      <c r="I2670" s="74" t="s">
        <v>14</v>
      </c>
      <c r="J2670" s="72" t="s">
        <v>15</v>
      </c>
      <c r="K2670" s="72" t="s">
        <v>1395</v>
      </c>
      <c r="L2670" s="72" t="s">
        <v>1376</v>
      </c>
      <c r="M2670" s="72" t="s">
        <v>1376</v>
      </c>
      <c r="N2670" s="72">
        <v>4</v>
      </c>
      <c r="O2670" s="72">
        <v>26</v>
      </c>
      <c r="P2670" s="72">
        <v>47.4</v>
      </c>
      <c r="Q2670" s="72" t="s">
        <v>5021</v>
      </c>
      <c r="R2670" s="72">
        <v>4.4465000000000003</v>
      </c>
      <c r="S2670" s="72">
        <v>74</v>
      </c>
      <c r="T2670" s="75">
        <v>9</v>
      </c>
      <c r="U2670" s="75">
        <v>17.399999999999999</v>
      </c>
      <c r="V2670" s="75" t="s">
        <v>5022</v>
      </c>
      <c r="W2670" s="75">
        <v>-74.154833333333343</v>
      </c>
      <c r="X2670" s="76" t="s">
        <v>569</v>
      </c>
      <c r="Y2670" s="72" t="s">
        <v>62</v>
      </c>
      <c r="Z2670" s="74" t="s">
        <v>18</v>
      </c>
      <c r="AA2670" s="70"/>
      <c r="AB2670" s="70"/>
    </row>
    <row r="2671" spans="1:28" ht="20.100000000000001" customHeight="1">
      <c r="A2671" s="72" t="s">
        <v>1299</v>
      </c>
      <c r="B2671" s="72" t="s">
        <v>15031</v>
      </c>
      <c r="C2671" s="75">
        <f t="shared" si="41"/>
        <v>21210030</v>
      </c>
      <c r="D2671" s="75" t="e">
        <f>MATCH(C2671,estadored!$B$26:$B$322,0)</f>
        <v>#N/A</v>
      </c>
      <c r="E2671" s="73" t="s">
        <v>15032</v>
      </c>
      <c r="F2671" s="74" t="s">
        <v>5019</v>
      </c>
      <c r="G2671" s="74" t="s">
        <v>12</v>
      </c>
      <c r="H2671" s="74" t="s">
        <v>67</v>
      </c>
      <c r="I2671" s="74" t="s">
        <v>14</v>
      </c>
      <c r="J2671" s="72" t="s">
        <v>15</v>
      </c>
      <c r="K2671" s="72" t="s">
        <v>1324</v>
      </c>
      <c r="L2671" s="72" t="s">
        <v>637</v>
      </c>
      <c r="M2671" s="72" t="s">
        <v>1323</v>
      </c>
      <c r="N2671" s="72">
        <v>4</v>
      </c>
      <c r="O2671" s="72">
        <v>30</v>
      </c>
      <c r="P2671" s="72">
        <v>39.799999999999997</v>
      </c>
      <c r="Q2671" s="72" t="s">
        <v>5021</v>
      </c>
      <c r="R2671" s="72">
        <v>4.5110555555555552</v>
      </c>
      <c r="S2671" s="72">
        <v>75</v>
      </c>
      <c r="T2671" s="75">
        <v>18</v>
      </c>
      <c r="U2671" s="75">
        <v>3</v>
      </c>
      <c r="V2671" s="75" t="s">
        <v>5022</v>
      </c>
      <c r="W2671" s="75">
        <v>-75.30083333333333</v>
      </c>
      <c r="X2671" s="76" t="s">
        <v>15033</v>
      </c>
      <c r="Y2671" s="72" t="s">
        <v>5598</v>
      </c>
      <c r="Z2671" s="74" t="s">
        <v>18</v>
      </c>
      <c r="AA2671" s="70"/>
      <c r="AB2671" s="70"/>
    </row>
    <row r="2672" spans="1:28" ht="20.100000000000001" customHeight="1">
      <c r="A2672" s="72" t="s">
        <v>892</v>
      </c>
      <c r="B2672" s="72" t="s">
        <v>12108</v>
      </c>
      <c r="C2672" s="75">
        <f t="shared" si="41"/>
        <v>52040110</v>
      </c>
      <c r="D2672" s="75" t="e">
        <f>MATCH(C2672,estadored!$B$26:$B$322,0)</f>
        <v>#N/A</v>
      </c>
      <c r="E2672" s="73" t="s">
        <v>12109</v>
      </c>
      <c r="F2672" s="74" t="s">
        <v>5019</v>
      </c>
      <c r="G2672" s="74" t="s">
        <v>12</v>
      </c>
      <c r="H2672" s="74" t="s">
        <v>13</v>
      </c>
      <c r="I2672" s="74" t="s">
        <v>24</v>
      </c>
      <c r="J2672" s="72" t="s">
        <v>15</v>
      </c>
      <c r="K2672" s="72" t="s">
        <v>967</v>
      </c>
      <c r="L2672" s="72" t="s">
        <v>908</v>
      </c>
      <c r="M2672" s="72" t="s">
        <v>909</v>
      </c>
      <c r="N2672" s="72">
        <v>1</v>
      </c>
      <c r="O2672" s="72">
        <v>13</v>
      </c>
      <c r="P2672" s="72">
        <v>0</v>
      </c>
      <c r="Q2672" s="72" t="s">
        <v>5021</v>
      </c>
      <c r="R2672" s="72">
        <v>1.2166666666666668</v>
      </c>
      <c r="S2672" s="72">
        <v>77</v>
      </c>
      <c r="T2672" s="75">
        <v>16</v>
      </c>
      <c r="U2672" s="75">
        <v>0</v>
      </c>
      <c r="V2672" s="75" t="s">
        <v>5022</v>
      </c>
      <c r="W2672" s="75">
        <v>-77.266666666666666</v>
      </c>
      <c r="X2672" s="76" t="s">
        <v>12110</v>
      </c>
      <c r="Y2672" s="72" t="s">
        <v>12111</v>
      </c>
      <c r="Z2672" s="74" t="s">
        <v>5850</v>
      </c>
      <c r="AA2672" s="70"/>
      <c r="AB2672" s="70"/>
    </row>
    <row r="2673" spans="1:28" ht="20.100000000000001" customHeight="1">
      <c r="A2673" s="72" t="s">
        <v>303</v>
      </c>
      <c r="B2673" s="72" t="s">
        <v>6941</v>
      </c>
      <c r="C2673" s="75">
        <f t="shared" si="41"/>
        <v>13090230</v>
      </c>
      <c r="D2673" s="75" t="e">
        <f>MATCH(C2673,estadored!$B$26:$B$322,0)</f>
        <v>#N/A</v>
      </c>
      <c r="E2673" s="73" t="s">
        <v>6942</v>
      </c>
      <c r="F2673" s="74" t="s">
        <v>5019</v>
      </c>
      <c r="G2673" s="74" t="s">
        <v>12</v>
      </c>
      <c r="H2673" s="74" t="s">
        <v>13</v>
      </c>
      <c r="I2673" s="74" t="s">
        <v>14</v>
      </c>
      <c r="J2673" s="72" t="s">
        <v>15</v>
      </c>
      <c r="K2673" s="72" t="s">
        <v>6943</v>
      </c>
      <c r="L2673" s="72" t="s">
        <v>182</v>
      </c>
      <c r="M2673" s="72" t="s">
        <v>343</v>
      </c>
      <c r="N2673" s="72">
        <v>9</v>
      </c>
      <c r="O2673" s="72">
        <v>17</v>
      </c>
      <c r="P2673" s="72">
        <v>36</v>
      </c>
      <c r="Q2673" s="72" t="s">
        <v>5021</v>
      </c>
      <c r="R2673" s="72">
        <v>9.293333333333333</v>
      </c>
      <c r="S2673" s="72">
        <v>75</v>
      </c>
      <c r="T2673" s="75">
        <v>29</v>
      </c>
      <c r="U2673" s="75">
        <v>31</v>
      </c>
      <c r="V2673" s="75" t="s">
        <v>5022</v>
      </c>
      <c r="W2673" s="75">
        <v>-75.491944444444442</v>
      </c>
      <c r="X2673" s="76" t="s">
        <v>5326</v>
      </c>
      <c r="Y2673" s="72" t="s">
        <v>5658</v>
      </c>
      <c r="Z2673" s="74" t="s">
        <v>18</v>
      </c>
      <c r="AA2673" s="70"/>
      <c r="AB2673" s="70"/>
    </row>
    <row r="2674" spans="1:28" ht="20.100000000000001" customHeight="1">
      <c r="A2674" s="72" t="s">
        <v>303</v>
      </c>
      <c r="B2674" s="72" t="s">
        <v>6961</v>
      </c>
      <c r="C2674" s="75">
        <f t="shared" si="41"/>
        <v>13097050</v>
      </c>
      <c r="D2674" s="75" t="e">
        <f>MATCH(C2674,estadored!$B$26:$B$322,0)</f>
        <v>#N/A</v>
      </c>
      <c r="E2674" s="73" t="s">
        <v>6962</v>
      </c>
      <c r="F2674" s="74" t="s">
        <v>5019</v>
      </c>
      <c r="G2674" s="74" t="s">
        <v>19</v>
      </c>
      <c r="H2674" s="74" t="s">
        <v>20</v>
      </c>
      <c r="I2674" s="74" t="s">
        <v>24</v>
      </c>
      <c r="J2674" s="72" t="s">
        <v>15</v>
      </c>
      <c r="K2674" s="72" t="s">
        <v>6943</v>
      </c>
      <c r="L2674" s="72" t="s">
        <v>182</v>
      </c>
      <c r="M2674" s="72" t="s">
        <v>343</v>
      </c>
      <c r="N2674" s="72">
        <v>9</v>
      </c>
      <c r="O2674" s="72">
        <v>16</v>
      </c>
      <c r="P2674" s="72">
        <v>0</v>
      </c>
      <c r="Q2674" s="72" t="s">
        <v>5021</v>
      </c>
      <c r="R2674" s="72">
        <v>9.2666666666666675</v>
      </c>
      <c r="S2674" s="72">
        <v>75</v>
      </c>
      <c r="T2674" s="75">
        <v>29</v>
      </c>
      <c r="U2674" s="75">
        <v>0</v>
      </c>
      <c r="V2674" s="75" t="s">
        <v>5022</v>
      </c>
      <c r="W2674" s="75">
        <v>-75.483333333333334</v>
      </c>
      <c r="X2674" s="76" t="s">
        <v>5326</v>
      </c>
      <c r="Y2674" s="72" t="s">
        <v>6867</v>
      </c>
      <c r="Z2674" s="74" t="s">
        <v>6963</v>
      </c>
      <c r="AA2674" s="70"/>
      <c r="AB2674" s="70"/>
    </row>
    <row r="2675" spans="1:28" ht="20.100000000000001" customHeight="1">
      <c r="A2675" s="72" t="s">
        <v>1137</v>
      </c>
      <c r="B2675" s="72" t="s">
        <v>14522</v>
      </c>
      <c r="C2675" s="75">
        <f t="shared" si="41"/>
        <v>26137210</v>
      </c>
      <c r="D2675" s="75" t="e">
        <f>MATCH(C2675,estadored!$B$26:$B$322,0)</f>
        <v>#N/A</v>
      </c>
      <c r="E2675" s="73" t="s">
        <v>14523</v>
      </c>
      <c r="F2675" s="74" t="s">
        <v>5019</v>
      </c>
      <c r="G2675" s="74" t="s">
        <v>19</v>
      </c>
      <c r="H2675" s="74" t="s">
        <v>20</v>
      </c>
      <c r="I2675" s="74" t="s">
        <v>24</v>
      </c>
      <c r="J2675" s="72" t="s">
        <v>15</v>
      </c>
      <c r="K2675" s="72" t="s">
        <v>1211</v>
      </c>
      <c r="L2675" s="72" t="s">
        <v>1212</v>
      </c>
      <c r="M2675" s="72" t="s">
        <v>150</v>
      </c>
      <c r="N2675" s="72">
        <v>4</v>
      </c>
      <c r="O2675" s="72">
        <v>43</v>
      </c>
      <c r="P2675" s="72">
        <v>0</v>
      </c>
      <c r="Q2675" s="72" t="s">
        <v>5021</v>
      </c>
      <c r="R2675" s="72">
        <v>4.7166666666666668</v>
      </c>
      <c r="S2675" s="72">
        <v>75</v>
      </c>
      <c r="T2675" s="75">
        <v>31</v>
      </c>
      <c r="U2675" s="75">
        <v>0</v>
      </c>
      <c r="V2675" s="75" t="s">
        <v>5022</v>
      </c>
      <c r="W2675" s="75">
        <v>-75.516666666666666</v>
      </c>
      <c r="X2675" s="76" t="s">
        <v>198</v>
      </c>
      <c r="Y2675" s="72" t="s">
        <v>8039</v>
      </c>
      <c r="Z2675" s="74" t="s">
        <v>8841</v>
      </c>
      <c r="AA2675" s="70"/>
      <c r="AB2675" s="70"/>
    </row>
    <row r="2676" spans="1:28" ht="20.100000000000001" customHeight="1">
      <c r="A2676" s="72" t="s">
        <v>564</v>
      </c>
      <c r="B2676" s="72" t="s">
        <v>9329</v>
      </c>
      <c r="C2676" s="75">
        <f t="shared" si="41"/>
        <v>21137090</v>
      </c>
      <c r="D2676" s="75" t="e">
        <f>MATCH(C2676,estadored!$B$26:$B$322,0)</f>
        <v>#N/A</v>
      </c>
      <c r="E2676" s="73" t="s">
        <v>9330</v>
      </c>
      <c r="F2676" s="74" t="s">
        <v>5019</v>
      </c>
      <c r="G2676" s="74" t="s">
        <v>19</v>
      </c>
      <c r="H2676" s="74" t="s">
        <v>20</v>
      </c>
      <c r="I2676" s="74" t="s">
        <v>24</v>
      </c>
      <c r="J2676" s="72" t="s">
        <v>15</v>
      </c>
      <c r="K2676" s="72" t="s">
        <v>160</v>
      </c>
      <c r="L2676" s="72" t="s">
        <v>566</v>
      </c>
      <c r="M2676" s="72" t="s">
        <v>9269</v>
      </c>
      <c r="N2676" s="72">
        <v>3</v>
      </c>
      <c r="O2676" s="72">
        <v>22</v>
      </c>
      <c r="P2676" s="72">
        <v>0</v>
      </c>
      <c r="Q2676" s="72" t="s">
        <v>5021</v>
      </c>
      <c r="R2676" s="72">
        <v>3.3666666666666667</v>
      </c>
      <c r="S2676" s="72">
        <v>75</v>
      </c>
      <c r="T2676" s="75">
        <v>11</v>
      </c>
      <c r="U2676" s="75">
        <v>0</v>
      </c>
      <c r="V2676" s="75" t="s">
        <v>5022</v>
      </c>
      <c r="W2676" s="75">
        <v>-75.183333333333337</v>
      </c>
      <c r="X2676" s="76" t="s">
        <v>5696</v>
      </c>
      <c r="Y2676" s="72" t="s">
        <v>9331</v>
      </c>
      <c r="Z2676" s="74" t="s">
        <v>315</v>
      </c>
      <c r="AA2676" s="70"/>
      <c r="AB2676" s="70"/>
    </row>
    <row r="2677" spans="1:28" ht="20.100000000000001" customHeight="1">
      <c r="A2677" s="72" t="s">
        <v>493</v>
      </c>
      <c r="B2677" s="72" t="s">
        <v>8524</v>
      </c>
      <c r="C2677" s="75">
        <f t="shared" si="41"/>
        <v>35200010</v>
      </c>
      <c r="D2677" s="75" t="e">
        <f>MATCH(C2677,estadored!$B$26:$B$322,0)</f>
        <v>#N/A</v>
      </c>
      <c r="E2677" s="73" t="s">
        <v>8525</v>
      </c>
      <c r="F2677" s="74" t="s">
        <v>5019</v>
      </c>
      <c r="G2677" s="74" t="s">
        <v>12</v>
      </c>
      <c r="H2677" s="74" t="s">
        <v>13</v>
      </c>
      <c r="I2677" s="74" t="s">
        <v>24</v>
      </c>
      <c r="J2677" s="72" t="s">
        <v>15</v>
      </c>
      <c r="K2677" s="72" t="s">
        <v>501</v>
      </c>
      <c r="L2677" s="72" t="s">
        <v>545</v>
      </c>
      <c r="M2677" s="72" t="s">
        <v>8506</v>
      </c>
      <c r="N2677" s="72">
        <v>4</v>
      </c>
      <c r="O2677" s="72">
        <v>34</v>
      </c>
      <c r="P2677" s="72">
        <v>0</v>
      </c>
      <c r="Q2677" s="72" t="s">
        <v>5021</v>
      </c>
      <c r="R2677" s="72">
        <v>4.5666666666666664</v>
      </c>
      <c r="S2677" s="72">
        <v>71</v>
      </c>
      <c r="T2677" s="75">
        <v>50</v>
      </c>
      <c r="U2677" s="75">
        <v>0</v>
      </c>
      <c r="V2677" s="75" t="s">
        <v>5022</v>
      </c>
      <c r="W2677" s="75">
        <v>-71.833333333333329</v>
      </c>
      <c r="X2677" s="76" t="s">
        <v>6711</v>
      </c>
      <c r="Y2677" s="72" t="s">
        <v>466</v>
      </c>
      <c r="Z2677" s="74" t="s">
        <v>5327</v>
      </c>
      <c r="AA2677" s="70"/>
      <c r="AB2677" s="70"/>
    </row>
    <row r="2678" spans="1:28" ht="20.100000000000001" customHeight="1">
      <c r="A2678" s="72" t="s">
        <v>493</v>
      </c>
      <c r="B2678" s="72" t="s">
        <v>8529</v>
      </c>
      <c r="C2678" s="75">
        <f t="shared" si="41"/>
        <v>35207010</v>
      </c>
      <c r="D2678" s="75" t="e">
        <f>MATCH(C2678,estadored!$B$26:$B$322,0)</f>
        <v>#N/A</v>
      </c>
      <c r="E2678" s="73" t="s">
        <v>8530</v>
      </c>
      <c r="F2678" s="74" t="s">
        <v>5019</v>
      </c>
      <c r="G2678" s="74" t="s">
        <v>19</v>
      </c>
      <c r="H2678" s="74" t="s">
        <v>20</v>
      </c>
      <c r="I2678" s="74" t="s">
        <v>24</v>
      </c>
      <c r="J2678" s="72" t="s">
        <v>15</v>
      </c>
      <c r="K2678" s="72" t="s">
        <v>501</v>
      </c>
      <c r="L2678" s="72" t="s">
        <v>545</v>
      </c>
      <c r="M2678" s="72" t="s">
        <v>8506</v>
      </c>
      <c r="N2678" s="72">
        <v>4</v>
      </c>
      <c r="O2678" s="72">
        <v>34</v>
      </c>
      <c r="P2678" s="72">
        <v>0</v>
      </c>
      <c r="Q2678" s="72" t="s">
        <v>5021</v>
      </c>
      <c r="R2678" s="72">
        <v>4.5666666666666664</v>
      </c>
      <c r="S2678" s="72">
        <v>71</v>
      </c>
      <c r="T2678" s="75">
        <v>50</v>
      </c>
      <c r="U2678" s="75">
        <v>0</v>
      </c>
      <c r="V2678" s="75" t="s">
        <v>5022</v>
      </c>
      <c r="W2678" s="75">
        <v>-71.833333333333329</v>
      </c>
      <c r="X2678" s="76" t="s">
        <v>6711</v>
      </c>
      <c r="Y2678" s="72" t="s">
        <v>5389</v>
      </c>
      <c r="Z2678" s="74" t="s">
        <v>8531</v>
      </c>
      <c r="AA2678" s="70"/>
      <c r="AB2678" s="70"/>
    </row>
    <row r="2679" spans="1:28" ht="20.100000000000001" customHeight="1">
      <c r="A2679" s="72" t="s">
        <v>493</v>
      </c>
      <c r="B2679" s="72" t="s">
        <v>8559</v>
      </c>
      <c r="C2679" s="75">
        <f t="shared" si="41"/>
        <v>35250020</v>
      </c>
      <c r="D2679" s="75" t="e">
        <f>MATCH(C2679,estadored!$B$26:$B$322,0)</f>
        <v>#N/A</v>
      </c>
      <c r="E2679" s="73" t="s">
        <v>8560</v>
      </c>
      <c r="F2679" s="74" t="s">
        <v>5019</v>
      </c>
      <c r="G2679" s="74" t="s">
        <v>12</v>
      </c>
      <c r="H2679" s="74" t="s">
        <v>13</v>
      </c>
      <c r="I2679" s="74" t="s">
        <v>14</v>
      </c>
      <c r="J2679" s="72" t="s">
        <v>15</v>
      </c>
      <c r="K2679" s="72" t="s">
        <v>501</v>
      </c>
      <c r="L2679" s="72" t="s">
        <v>8136</v>
      </c>
      <c r="M2679" s="72" t="s">
        <v>8557</v>
      </c>
      <c r="N2679" s="72">
        <v>6</v>
      </c>
      <c r="O2679" s="72">
        <v>10</v>
      </c>
      <c r="P2679" s="72">
        <v>35.799999999999997</v>
      </c>
      <c r="Q2679" s="72" t="s">
        <v>5021</v>
      </c>
      <c r="R2679" s="72">
        <v>6.1766111111111117</v>
      </c>
      <c r="S2679" s="72">
        <v>69</v>
      </c>
      <c r="T2679" s="75">
        <v>7</v>
      </c>
      <c r="U2679" s="75">
        <v>40.1</v>
      </c>
      <c r="V2679" s="75" t="s">
        <v>5022</v>
      </c>
      <c r="W2679" s="75">
        <v>-69.127805555555554</v>
      </c>
      <c r="X2679" s="76" t="s">
        <v>517</v>
      </c>
      <c r="Y2679" s="72" t="s">
        <v>466</v>
      </c>
      <c r="Z2679" s="74" t="s">
        <v>18</v>
      </c>
      <c r="AA2679" s="70"/>
      <c r="AB2679" s="70"/>
    </row>
    <row r="2680" spans="1:28" ht="20.100000000000001" customHeight="1">
      <c r="A2680" s="72" t="s">
        <v>493</v>
      </c>
      <c r="B2680" s="72" t="s">
        <v>8570</v>
      </c>
      <c r="C2680" s="75">
        <f t="shared" si="41"/>
        <v>35257020</v>
      </c>
      <c r="D2680" s="75" t="e">
        <f>MATCH(C2680,estadored!$B$26:$B$322,0)</f>
        <v>#N/A</v>
      </c>
      <c r="E2680" s="73" t="s">
        <v>8571</v>
      </c>
      <c r="F2680" s="74" t="s">
        <v>5019</v>
      </c>
      <c r="G2680" s="74" t="s">
        <v>19</v>
      </c>
      <c r="H2680" s="74" t="s">
        <v>20</v>
      </c>
      <c r="I2680" s="74" t="s">
        <v>14</v>
      </c>
      <c r="J2680" s="72" t="s">
        <v>15</v>
      </c>
      <c r="K2680" s="72" t="s">
        <v>501</v>
      </c>
      <c r="L2680" s="72" t="s">
        <v>8136</v>
      </c>
      <c r="M2680" s="72" t="s">
        <v>8557</v>
      </c>
      <c r="N2680" s="72">
        <v>6</v>
      </c>
      <c r="O2680" s="72">
        <v>10</v>
      </c>
      <c r="P2680" s="72">
        <v>33.799999999999997</v>
      </c>
      <c r="Q2680" s="72" t="s">
        <v>5021</v>
      </c>
      <c r="R2680" s="72">
        <v>6.1760555555555561</v>
      </c>
      <c r="S2680" s="72">
        <v>69</v>
      </c>
      <c r="T2680" s="75">
        <v>7</v>
      </c>
      <c r="U2680" s="75">
        <v>43.4</v>
      </c>
      <c r="V2680" s="75" t="s">
        <v>5022</v>
      </c>
      <c r="W2680" s="75">
        <v>-69.128722222222223</v>
      </c>
      <c r="X2680" s="76" t="s">
        <v>517</v>
      </c>
      <c r="Y2680" s="72" t="s">
        <v>7938</v>
      </c>
      <c r="Z2680" s="74" t="s">
        <v>18</v>
      </c>
      <c r="AA2680" s="70"/>
      <c r="AB2680" s="70"/>
    </row>
    <row r="2681" spans="1:28" ht="20.100000000000001" customHeight="1">
      <c r="A2681" s="72" t="s">
        <v>892</v>
      </c>
      <c r="B2681" s="72" t="s">
        <v>11988</v>
      </c>
      <c r="C2681" s="75">
        <f t="shared" si="41"/>
        <v>52010180</v>
      </c>
      <c r="D2681" s="75" t="e">
        <f>MATCH(C2681,estadored!$B$26:$B$322,0)</f>
        <v>#N/A</v>
      </c>
      <c r="E2681" s="73" t="s">
        <v>11989</v>
      </c>
      <c r="F2681" s="74" t="s">
        <v>5019</v>
      </c>
      <c r="G2681" s="74" t="s">
        <v>12</v>
      </c>
      <c r="H2681" s="74" t="s">
        <v>13</v>
      </c>
      <c r="I2681" s="74" t="s">
        <v>14</v>
      </c>
      <c r="J2681" s="72" t="s">
        <v>15</v>
      </c>
      <c r="K2681" s="72" t="s">
        <v>943</v>
      </c>
      <c r="L2681" s="72" t="s">
        <v>174</v>
      </c>
      <c r="M2681" s="72" t="s">
        <v>946</v>
      </c>
      <c r="N2681" s="72">
        <v>2</v>
      </c>
      <c r="O2681" s="72">
        <v>4</v>
      </c>
      <c r="P2681" s="72">
        <v>7.1</v>
      </c>
      <c r="Q2681" s="72" t="s">
        <v>5021</v>
      </c>
      <c r="R2681" s="72">
        <v>2.0686388888888891</v>
      </c>
      <c r="S2681" s="72">
        <v>77</v>
      </c>
      <c r="T2681" s="75">
        <v>3</v>
      </c>
      <c r="U2681" s="75">
        <v>10.3</v>
      </c>
      <c r="V2681" s="75" t="s">
        <v>5022</v>
      </c>
      <c r="W2681" s="75">
        <v>-77.052861111111113</v>
      </c>
      <c r="X2681" s="76" t="s">
        <v>6152</v>
      </c>
      <c r="Y2681" s="72" t="s">
        <v>644</v>
      </c>
      <c r="Z2681" s="74" t="s">
        <v>18</v>
      </c>
      <c r="AA2681" s="70"/>
      <c r="AB2681" s="70"/>
    </row>
    <row r="2682" spans="1:28" ht="20.100000000000001" customHeight="1">
      <c r="A2682" s="72" t="s">
        <v>892</v>
      </c>
      <c r="B2682" s="72" t="s">
        <v>12032</v>
      </c>
      <c r="C2682" s="75">
        <f t="shared" si="41"/>
        <v>52020060</v>
      </c>
      <c r="D2682" s="75" t="e">
        <f>MATCH(C2682,estadored!$B$26:$B$322,0)</f>
        <v>#N/A</v>
      </c>
      <c r="E2682" s="73" t="s">
        <v>12033</v>
      </c>
      <c r="F2682" s="74" t="s">
        <v>5019</v>
      </c>
      <c r="G2682" s="74" t="s">
        <v>12</v>
      </c>
      <c r="H2682" s="74" t="s">
        <v>13</v>
      </c>
      <c r="I2682" s="74" t="s">
        <v>24</v>
      </c>
      <c r="J2682" s="72" t="s">
        <v>15</v>
      </c>
      <c r="K2682" s="72" t="s">
        <v>943</v>
      </c>
      <c r="L2682" s="72" t="s">
        <v>174</v>
      </c>
      <c r="M2682" s="72" t="s">
        <v>946</v>
      </c>
      <c r="N2682" s="72">
        <v>2</v>
      </c>
      <c r="O2682" s="72">
        <v>2</v>
      </c>
      <c r="P2682" s="72">
        <v>0</v>
      </c>
      <c r="Q2682" s="72" t="s">
        <v>5021</v>
      </c>
      <c r="R2682" s="72">
        <v>2.0333333333333332</v>
      </c>
      <c r="S2682" s="72">
        <v>77</v>
      </c>
      <c r="T2682" s="75">
        <v>3</v>
      </c>
      <c r="U2682" s="75">
        <v>0</v>
      </c>
      <c r="V2682" s="75" t="s">
        <v>5022</v>
      </c>
      <c r="W2682" s="75">
        <v>-77.05</v>
      </c>
      <c r="X2682" s="76" t="s">
        <v>643</v>
      </c>
      <c r="Y2682" s="72" t="s">
        <v>5946</v>
      </c>
      <c r="Z2682" s="74" t="s">
        <v>228</v>
      </c>
      <c r="AA2682" s="70"/>
      <c r="AB2682" s="70"/>
    </row>
    <row r="2683" spans="1:28" ht="20.100000000000001" customHeight="1">
      <c r="A2683" s="72" t="s">
        <v>674</v>
      </c>
      <c r="B2683" s="72" t="s">
        <v>10172</v>
      </c>
      <c r="C2683" s="75">
        <f t="shared" si="41"/>
        <v>28010090</v>
      </c>
      <c r="D2683" s="75" t="e">
        <f>MATCH(C2683,estadored!$B$26:$B$322,0)</f>
        <v>#N/A</v>
      </c>
      <c r="E2683" s="73" t="s">
        <v>10173</v>
      </c>
      <c r="F2683" s="74" t="s">
        <v>5019</v>
      </c>
      <c r="G2683" s="74" t="s">
        <v>12</v>
      </c>
      <c r="H2683" s="74" t="s">
        <v>13</v>
      </c>
      <c r="I2683" s="74" t="s">
        <v>14</v>
      </c>
      <c r="J2683" s="72" t="s">
        <v>15</v>
      </c>
      <c r="K2683" s="72" t="s">
        <v>10174</v>
      </c>
      <c r="L2683" s="72" t="s">
        <v>424</v>
      </c>
      <c r="M2683" s="72" t="s">
        <v>732</v>
      </c>
      <c r="N2683" s="72">
        <v>10</v>
      </c>
      <c r="O2683" s="72">
        <v>42</v>
      </c>
      <c r="P2683" s="72">
        <v>13.9</v>
      </c>
      <c r="Q2683" s="72" t="s">
        <v>5021</v>
      </c>
      <c r="R2683" s="72">
        <v>10.703861111111111</v>
      </c>
      <c r="S2683" s="72">
        <v>73</v>
      </c>
      <c r="T2683" s="75">
        <v>12</v>
      </c>
      <c r="U2683" s="75">
        <v>41.8</v>
      </c>
      <c r="V2683" s="75" t="s">
        <v>5022</v>
      </c>
      <c r="W2683" s="75">
        <v>-73.211611111111111</v>
      </c>
      <c r="X2683" s="76" t="s">
        <v>220</v>
      </c>
      <c r="Y2683" s="72" t="s">
        <v>10175</v>
      </c>
      <c r="Z2683" s="74" t="s">
        <v>18</v>
      </c>
      <c r="AA2683" s="70"/>
      <c r="AB2683" s="70"/>
    </row>
    <row r="2684" spans="1:28" ht="20.100000000000001" customHeight="1">
      <c r="A2684" s="72" t="s">
        <v>11</v>
      </c>
      <c r="B2684" s="72" t="s">
        <v>5741</v>
      </c>
      <c r="C2684" s="75">
        <f t="shared" si="41"/>
        <v>25020540</v>
      </c>
      <c r="D2684" s="75" t="e">
        <f>MATCH(C2684,estadored!$B$26:$B$322,0)</f>
        <v>#N/A</v>
      </c>
      <c r="E2684" s="73" t="s">
        <v>5742</v>
      </c>
      <c r="F2684" s="74" t="s">
        <v>5019</v>
      </c>
      <c r="G2684" s="74" t="s">
        <v>12</v>
      </c>
      <c r="H2684" s="74" t="s">
        <v>13</v>
      </c>
      <c r="I2684" s="74" t="s">
        <v>14</v>
      </c>
      <c r="J2684" s="72" t="s">
        <v>15</v>
      </c>
      <c r="K2684" s="72" t="s">
        <v>5743</v>
      </c>
      <c r="L2684" s="72" t="s">
        <v>27</v>
      </c>
      <c r="M2684" s="72" t="s">
        <v>176</v>
      </c>
      <c r="N2684" s="72">
        <v>8</v>
      </c>
      <c r="O2684" s="72">
        <v>1</v>
      </c>
      <c r="P2684" s="72">
        <v>52</v>
      </c>
      <c r="Q2684" s="72" t="s">
        <v>5021</v>
      </c>
      <c r="R2684" s="72">
        <v>8.0311111111111124</v>
      </c>
      <c r="S2684" s="72">
        <v>74</v>
      </c>
      <c r="T2684" s="75">
        <v>42</v>
      </c>
      <c r="U2684" s="75">
        <v>22</v>
      </c>
      <c r="V2684" s="75" t="s">
        <v>5022</v>
      </c>
      <c r="W2684" s="75">
        <v>-74.706111111111113</v>
      </c>
      <c r="X2684" s="76" t="s">
        <v>50</v>
      </c>
      <c r="Y2684" s="72" t="s">
        <v>5715</v>
      </c>
      <c r="Z2684" s="74" t="s">
        <v>18</v>
      </c>
      <c r="AA2684" s="70"/>
      <c r="AB2684" s="70"/>
    </row>
    <row r="2685" spans="1:28" ht="20.100000000000001" customHeight="1">
      <c r="A2685" s="72" t="s">
        <v>11</v>
      </c>
      <c r="B2685" s="72" t="s">
        <v>5556</v>
      </c>
      <c r="C2685" s="75">
        <f t="shared" si="41"/>
        <v>23080800</v>
      </c>
      <c r="D2685" s="75" t="e">
        <f>MATCH(C2685,estadored!$B$26:$B$322,0)</f>
        <v>#N/A</v>
      </c>
      <c r="E2685" s="73" t="s">
        <v>5557</v>
      </c>
      <c r="F2685" s="74" t="s">
        <v>5019</v>
      </c>
      <c r="G2685" s="74" t="s">
        <v>12</v>
      </c>
      <c r="H2685" s="74" t="s">
        <v>67</v>
      </c>
      <c r="I2685" s="74" t="s">
        <v>24</v>
      </c>
      <c r="J2685" s="72" t="s">
        <v>15</v>
      </c>
      <c r="K2685" s="72" t="s">
        <v>5509</v>
      </c>
      <c r="L2685" s="72" t="s">
        <v>27</v>
      </c>
      <c r="M2685" s="72" t="s">
        <v>5509</v>
      </c>
      <c r="N2685" s="72">
        <v>6</v>
      </c>
      <c r="O2685" s="72">
        <v>11</v>
      </c>
      <c r="P2685" s="72">
        <v>0</v>
      </c>
      <c r="Q2685" s="72" t="s">
        <v>5021</v>
      </c>
      <c r="R2685" s="72">
        <v>6.1833333333333336</v>
      </c>
      <c r="S2685" s="72">
        <v>74</v>
      </c>
      <c r="T2685" s="75">
        <v>54</v>
      </c>
      <c r="U2685" s="75">
        <v>0</v>
      </c>
      <c r="V2685" s="75" t="s">
        <v>5022</v>
      </c>
      <c r="W2685" s="75">
        <v>-74.900000000000006</v>
      </c>
      <c r="X2685" s="76" t="s">
        <v>141</v>
      </c>
      <c r="Y2685" s="72" t="s">
        <v>5479</v>
      </c>
      <c r="Z2685" s="74" t="s">
        <v>5558</v>
      </c>
      <c r="AA2685" s="70"/>
      <c r="AB2685" s="70"/>
    </row>
    <row r="2686" spans="1:28" ht="20.100000000000001" customHeight="1">
      <c r="A2686" s="72" t="s">
        <v>564</v>
      </c>
      <c r="B2686" s="72" t="s">
        <v>9591</v>
      </c>
      <c r="C2686" s="75">
        <f t="shared" si="41"/>
        <v>46037050</v>
      </c>
      <c r="D2686" s="75" t="e">
        <f>MATCH(C2686,estadored!$B$26:$B$322,0)</f>
        <v>#N/A</v>
      </c>
      <c r="E2686" s="73" t="s">
        <v>9592</v>
      </c>
      <c r="F2686" s="74" t="s">
        <v>5019</v>
      </c>
      <c r="G2686" s="74" t="s">
        <v>19</v>
      </c>
      <c r="H2686" s="74" t="s">
        <v>20</v>
      </c>
      <c r="I2686" s="74" t="s">
        <v>24</v>
      </c>
      <c r="J2686" s="72" t="s">
        <v>15</v>
      </c>
      <c r="K2686" s="72" t="s">
        <v>9593</v>
      </c>
      <c r="L2686" s="72" t="s">
        <v>646</v>
      </c>
      <c r="M2686" s="72" t="s">
        <v>8078</v>
      </c>
      <c r="N2686" s="72">
        <v>1</v>
      </c>
      <c r="O2686" s="72">
        <v>57</v>
      </c>
      <c r="P2686" s="72">
        <v>0</v>
      </c>
      <c r="Q2686" s="72" t="s">
        <v>5021</v>
      </c>
      <c r="R2686" s="72">
        <v>1.95</v>
      </c>
      <c r="S2686" s="72">
        <v>75</v>
      </c>
      <c r="T2686" s="75">
        <v>13</v>
      </c>
      <c r="U2686" s="75">
        <v>0</v>
      </c>
      <c r="V2686" s="75" t="s">
        <v>5022</v>
      </c>
      <c r="W2686" s="75">
        <v>-75.216666666666669</v>
      </c>
      <c r="X2686" s="76" t="s">
        <v>220</v>
      </c>
      <c r="Y2686" s="72" t="s">
        <v>5071</v>
      </c>
      <c r="Z2686" s="74" t="s">
        <v>6227</v>
      </c>
      <c r="AA2686" s="70"/>
      <c r="AB2686" s="70"/>
    </row>
    <row r="2687" spans="1:28" ht="20.100000000000001" customHeight="1">
      <c r="A2687" s="72" t="s">
        <v>11</v>
      </c>
      <c r="B2687" s="72" t="s">
        <v>6443</v>
      </c>
      <c r="C2687" s="75">
        <f t="shared" si="41"/>
        <v>27030190</v>
      </c>
      <c r="D2687" s="75" t="e">
        <f>MATCH(C2687,estadored!$B$26:$B$322,0)</f>
        <v>#N/A</v>
      </c>
      <c r="E2687" s="73" t="s">
        <v>6444</v>
      </c>
      <c r="F2687" s="74" t="s">
        <v>5019</v>
      </c>
      <c r="G2687" s="74" t="s">
        <v>12</v>
      </c>
      <c r="H2687" s="74" t="s">
        <v>13</v>
      </c>
      <c r="I2687" s="74" t="s">
        <v>24</v>
      </c>
      <c r="J2687" s="72" t="s">
        <v>15</v>
      </c>
      <c r="K2687" s="72" t="s">
        <v>6304</v>
      </c>
      <c r="L2687" s="72" t="s">
        <v>27</v>
      </c>
      <c r="M2687" s="72" t="s">
        <v>6295</v>
      </c>
      <c r="N2687" s="72">
        <v>7</v>
      </c>
      <c r="O2687" s="72">
        <v>13</v>
      </c>
      <c r="P2687" s="72">
        <v>0</v>
      </c>
      <c r="Q2687" s="72" t="s">
        <v>5021</v>
      </c>
      <c r="R2687" s="72">
        <v>7.2166666666666668</v>
      </c>
      <c r="S2687" s="72">
        <v>74</v>
      </c>
      <c r="T2687" s="75">
        <v>50</v>
      </c>
      <c r="U2687" s="75">
        <v>0</v>
      </c>
      <c r="V2687" s="75" t="s">
        <v>5022</v>
      </c>
      <c r="W2687" s="75">
        <v>-74.833333333333329</v>
      </c>
      <c r="X2687" s="76" t="s">
        <v>6445</v>
      </c>
      <c r="Y2687" s="72" t="s">
        <v>5734</v>
      </c>
      <c r="Z2687" s="74" t="s">
        <v>5075</v>
      </c>
      <c r="AA2687" s="70"/>
      <c r="AB2687" s="70"/>
    </row>
    <row r="2688" spans="1:28" ht="20.100000000000001" customHeight="1">
      <c r="A2688" s="72" t="s">
        <v>674</v>
      </c>
      <c r="B2688" s="72" t="s">
        <v>10610</v>
      </c>
      <c r="C2688" s="75">
        <f t="shared" si="41"/>
        <v>29065100</v>
      </c>
      <c r="D2688" s="75" t="e">
        <f>MATCH(C2688,estadored!$B$26:$B$322,0)</f>
        <v>#N/A</v>
      </c>
      <c r="E2688" s="73" t="s">
        <v>10611</v>
      </c>
      <c r="F2688" s="74" t="s">
        <v>5019</v>
      </c>
      <c r="G2688" s="74" t="s">
        <v>12</v>
      </c>
      <c r="H2688" s="74" t="s">
        <v>26</v>
      </c>
      <c r="I2688" s="74" t="s">
        <v>24</v>
      </c>
      <c r="J2688" s="72" t="s">
        <v>15</v>
      </c>
      <c r="K2688" s="72" t="s">
        <v>752</v>
      </c>
      <c r="L2688" s="72" t="s">
        <v>160</v>
      </c>
      <c r="M2688" s="72" t="s">
        <v>10500</v>
      </c>
      <c r="N2688" s="72">
        <v>10</v>
      </c>
      <c r="O2688" s="72">
        <v>35</v>
      </c>
      <c r="P2688" s="72">
        <v>0</v>
      </c>
      <c r="Q2688" s="72" t="s">
        <v>5021</v>
      </c>
      <c r="R2688" s="72">
        <v>10.583333333333334</v>
      </c>
      <c r="S2688" s="72">
        <v>74</v>
      </c>
      <c r="T2688" s="75">
        <v>13</v>
      </c>
      <c r="U2688" s="75">
        <v>0</v>
      </c>
      <c r="V2688" s="75" t="s">
        <v>5022</v>
      </c>
      <c r="W2688" s="75">
        <v>-74.216666666666669</v>
      </c>
      <c r="X2688" s="76" t="s">
        <v>6236</v>
      </c>
      <c r="Y2688" s="72" t="s">
        <v>756</v>
      </c>
      <c r="Z2688" s="74" t="s">
        <v>5122</v>
      </c>
      <c r="AA2688" s="70"/>
      <c r="AB2688" s="70"/>
    </row>
    <row r="2689" spans="1:28" ht="20.100000000000001" customHeight="1">
      <c r="A2689" s="72" t="s">
        <v>892</v>
      </c>
      <c r="B2689" s="72" t="s">
        <v>11674</v>
      </c>
      <c r="C2689" s="75">
        <f t="shared" si="41"/>
        <v>44010120</v>
      </c>
      <c r="D2689" s="75" t="e">
        <f>MATCH(C2689,estadored!$B$26:$B$322,0)</f>
        <v>#N/A</v>
      </c>
      <c r="E2689" s="73" t="s">
        <v>11675</v>
      </c>
      <c r="F2689" s="74" t="s">
        <v>5019</v>
      </c>
      <c r="G2689" s="74" t="s">
        <v>12</v>
      </c>
      <c r="H2689" s="74" t="s">
        <v>13</v>
      </c>
      <c r="I2689" s="74" t="s">
        <v>14</v>
      </c>
      <c r="J2689" s="72" t="s">
        <v>15</v>
      </c>
      <c r="K2689" s="72" t="s">
        <v>893</v>
      </c>
      <c r="L2689" s="72" t="s">
        <v>660</v>
      </c>
      <c r="M2689" s="72" t="s">
        <v>151</v>
      </c>
      <c r="N2689" s="72">
        <v>1</v>
      </c>
      <c r="O2689" s="72">
        <v>13</v>
      </c>
      <c r="P2689" s="72">
        <v>3.2</v>
      </c>
      <c r="Q2689" s="72" t="s">
        <v>5021</v>
      </c>
      <c r="R2689" s="72">
        <v>1.2175555555555557</v>
      </c>
      <c r="S2689" s="72">
        <v>76</v>
      </c>
      <c r="T2689" s="75">
        <v>48</v>
      </c>
      <c r="U2689" s="75">
        <v>7.8</v>
      </c>
      <c r="V2689" s="75" t="s">
        <v>5022</v>
      </c>
      <c r="W2689" s="75">
        <v>-76.802166666666665</v>
      </c>
      <c r="X2689" s="76" t="s">
        <v>11676</v>
      </c>
      <c r="Y2689" s="72" t="s">
        <v>896</v>
      </c>
      <c r="Z2689" s="74" t="s">
        <v>18</v>
      </c>
      <c r="AA2689" s="70"/>
      <c r="AB2689" s="70"/>
    </row>
    <row r="2690" spans="1:28" ht="20.100000000000001" customHeight="1">
      <c r="A2690" s="72" t="s">
        <v>1137</v>
      </c>
      <c r="B2690" s="72" t="s">
        <v>14796</v>
      </c>
      <c r="C2690" s="75">
        <f t="shared" ref="C2690:C2753" si="42">B2690+0</f>
        <v>54030010</v>
      </c>
      <c r="D2690" s="75" t="e">
        <f>MATCH(C2690,estadored!$B$26:$B$322,0)</f>
        <v>#N/A</v>
      </c>
      <c r="E2690" s="73" t="s">
        <v>14797</v>
      </c>
      <c r="F2690" s="74" t="s">
        <v>5019</v>
      </c>
      <c r="G2690" s="74" t="s">
        <v>12</v>
      </c>
      <c r="H2690" s="74" t="s">
        <v>13</v>
      </c>
      <c r="I2690" s="74" t="s">
        <v>14</v>
      </c>
      <c r="J2690" s="72" t="s">
        <v>15</v>
      </c>
      <c r="K2690" s="72" t="s">
        <v>14798</v>
      </c>
      <c r="L2690" s="72" t="s">
        <v>1146</v>
      </c>
      <c r="M2690" s="72" t="s">
        <v>14799</v>
      </c>
      <c r="N2690" s="72">
        <v>4</v>
      </c>
      <c r="O2690" s="72">
        <v>34</v>
      </c>
      <c r="P2690" s="72">
        <v>22.2</v>
      </c>
      <c r="Q2690" s="72" t="s">
        <v>5021</v>
      </c>
      <c r="R2690" s="72">
        <v>4.5728333333333335</v>
      </c>
      <c r="S2690" s="72">
        <v>76</v>
      </c>
      <c r="T2690" s="75">
        <v>12</v>
      </c>
      <c r="U2690" s="75">
        <v>6</v>
      </c>
      <c r="V2690" s="75" t="s">
        <v>5022</v>
      </c>
      <c r="W2690" s="75">
        <v>-76.201666666666668</v>
      </c>
      <c r="X2690" s="76" t="s">
        <v>14800</v>
      </c>
      <c r="Y2690" s="72" t="s">
        <v>6556</v>
      </c>
      <c r="Z2690" s="74" t="s">
        <v>18</v>
      </c>
      <c r="AA2690" s="70"/>
      <c r="AB2690" s="70"/>
    </row>
    <row r="2691" spans="1:28" ht="20.100000000000001" customHeight="1">
      <c r="A2691" s="72" t="s">
        <v>1031</v>
      </c>
      <c r="B2691" s="72" t="s">
        <v>12975</v>
      </c>
      <c r="C2691" s="75">
        <f t="shared" si="42"/>
        <v>23180110</v>
      </c>
      <c r="D2691" s="75" t="e">
        <f>MATCH(C2691,estadored!$B$26:$B$322,0)</f>
        <v>#N/A</v>
      </c>
      <c r="E2691" s="73" t="s">
        <v>12976</v>
      </c>
      <c r="F2691" s="74" t="s">
        <v>5019</v>
      </c>
      <c r="G2691" s="74" t="s">
        <v>12</v>
      </c>
      <c r="H2691" s="74" t="s">
        <v>13</v>
      </c>
      <c r="I2691" s="74" t="s">
        <v>14</v>
      </c>
      <c r="J2691" s="72" t="s">
        <v>15</v>
      </c>
      <c r="K2691" s="72" t="s">
        <v>160</v>
      </c>
      <c r="L2691" s="72" t="s">
        <v>767</v>
      </c>
      <c r="M2691" s="72" t="s">
        <v>12921</v>
      </c>
      <c r="N2691" s="72">
        <v>7</v>
      </c>
      <c r="O2691" s="72">
        <v>35</v>
      </c>
      <c r="P2691" s="72">
        <v>10</v>
      </c>
      <c r="Q2691" s="72" t="s">
        <v>5021</v>
      </c>
      <c r="R2691" s="72">
        <v>7.5861111111111112</v>
      </c>
      <c r="S2691" s="72">
        <v>73</v>
      </c>
      <c r="T2691" s="75">
        <v>49</v>
      </c>
      <c r="U2691" s="75">
        <v>31</v>
      </c>
      <c r="V2691" s="75" t="s">
        <v>5022</v>
      </c>
      <c r="W2691" s="75">
        <v>-73.825277777777771</v>
      </c>
      <c r="X2691" s="76" t="s">
        <v>290</v>
      </c>
      <c r="Y2691" s="72" t="s">
        <v>103</v>
      </c>
      <c r="Z2691" s="74" t="s">
        <v>18</v>
      </c>
      <c r="AA2691" s="70"/>
      <c r="AB2691" s="70"/>
    </row>
    <row r="2692" spans="1:28" ht="20.100000000000001" customHeight="1">
      <c r="A2692" s="72" t="s">
        <v>763</v>
      </c>
      <c r="B2692" s="72" t="s">
        <v>10655</v>
      </c>
      <c r="C2692" s="75">
        <f t="shared" si="42"/>
        <v>23120140</v>
      </c>
      <c r="D2692" s="75" t="e">
        <f>MATCH(C2692,estadored!$B$26:$B$322,0)</f>
        <v>#N/A</v>
      </c>
      <c r="E2692" s="73" t="s">
        <v>10656</v>
      </c>
      <c r="F2692" s="74" t="s">
        <v>5019</v>
      </c>
      <c r="G2692" s="74" t="s">
        <v>12</v>
      </c>
      <c r="H2692" s="74" t="s">
        <v>13</v>
      </c>
      <c r="I2692" s="74" t="s">
        <v>24</v>
      </c>
      <c r="J2692" s="72" t="s">
        <v>15</v>
      </c>
      <c r="K2692" s="72" t="s">
        <v>10657</v>
      </c>
      <c r="L2692" s="72" t="s">
        <v>173</v>
      </c>
      <c r="M2692" s="72" t="s">
        <v>10658</v>
      </c>
      <c r="N2692" s="72">
        <v>5</v>
      </c>
      <c r="O2692" s="72">
        <v>39</v>
      </c>
      <c r="P2692" s="72">
        <v>0</v>
      </c>
      <c r="Q2692" s="72" t="s">
        <v>5021</v>
      </c>
      <c r="R2692" s="72">
        <v>5.65</v>
      </c>
      <c r="S2692" s="72">
        <v>73</v>
      </c>
      <c r="T2692" s="75">
        <v>59</v>
      </c>
      <c r="U2692" s="75">
        <v>0</v>
      </c>
      <c r="V2692" s="75" t="s">
        <v>5022</v>
      </c>
      <c r="W2692" s="75">
        <v>-73.983333333333334</v>
      </c>
      <c r="X2692" s="76" t="s">
        <v>10659</v>
      </c>
      <c r="Y2692" s="72" t="s">
        <v>7029</v>
      </c>
      <c r="Z2692" s="74" t="s">
        <v>6485</v>
      </c>
      <c r="AA2692" s="70"/>
      <c r="AB2692" s="70"/>
    </row>
    <row r="2693" spans="1:28" ht="20.100000000000001" customHeight="1">
      <c r="A2693" s="72" t="s">
        <v>763</v>
      </c>
      <c r="B2693" s="72" t="s">
        <v>10682</v>
      </c>
      <c r="C2693" s="75">
        <f t="shared" si="42"/>
        <v>23125090</v>
      </c>
      <c r="D2693" s="75" t="e">
        <f>MATCH(C2693,estadored!$B$26:$B$322,0)</f>
        <v>#N/A</v>
      </c>
      <c r="E2693" s="73" t="s">
        <v>10683</v>
      </c>
      <c r="F2693" s="74" t="s">
        <v>5019</v>
      </c>
      <c r="G2693" s="74" t="s">
        <v>12</v>
      </c>
      <c r="H2693" s="74" t="s">
        <v>111</v>
      </c>
      <c r="I2693" s="74" t="s">
        <v>14</v>
      </c>
      <c r="J2693" s="72" t="s">
        <v>15</v>
      </c>
      <c r="K2693" s="72" t="s">
        <v>10657</v>
      </c>
      <c r="L2693" s="72" t="s">
        <v>173</v>
      </c>
      <c r="M2693" s="72" t="s">
        <v>10658</v>
      </c>
      <c r="N2693" s="72">
        <v>5</v>
      </c>
      <c r="O2693" s="72">
        <v>38</v>
      </c>
      <c r="P2693" s="72">
        <v>58.1</v>
      </c>
      <c r="Q2693" s="72" t="s">
        <v>5021</v>
      </c>
      <c r="R2693" s="72">
        <v>5.6494722222222213</v>
      </c>
      <c r="S2693" s="72">
        <v>73</v>
      </c>
      <c r="T2693" s="75">
        <v>58</v>
      </c>
      <c r="U2693" s="75">
        <v>51.7</v>
      </c>
      <c r="V2693" s="75" t="s">
        <v>5022</v>
      </c>
      <c r="W2693" s="75">
        <v>-73.981027777777783</v>
      </c>
      <c r="X2693" s="76" t="s">
        <v>10659</v>
      </c>
      <c r="Y2693" s="72" t="s">
        <v>6485</v>
      </c>
      <c r="Z2693" s="74" t="s">
        <v>18</v>
      </c>
      <c r="AA2693" s="70"/>
      <c r="AB2693" s="70"/>
    </row>
    <row r="2694" spans="1:28" ht="20.100000000000001" customHeight="1">
      <c r="A2694" s="72" t="s">
        <v>303</v>
      </c>
      <c r="B2694" s="72" t="s">
        <v>7820</v>
      </c>
      <c r="C2694" s="75">
        <f t="shared" si="42"/>
        <v>29037740</v>
      </c>
      <c r="D2694" s="75" t="e">
        <f>MATCH(C2694,estadored!$B$26:$B$322,0)</f>
        <v>#N/A</v>
      </c>
      <c r="E2694" s="73" t="s">
        <v>7821</v>
      </c>
      <c r="F2694" s="74" t="s">
        <v>5019</v>
      </c>
      <c r="G2694" s="74" t="s">
        <v>19</v>
      </c>
      <c r="H2694" s="74" t="s">
        <v>31</v>
      </c>
      <c r="I2694" s="74" t="s">
        <v>24</v>
      </c>
      <c r="J2694" s="72" t="s">
        <v>15</v>
      </c>
      <c r="K2694" s="72" t="s">
        <v>7822</v>
      </c>
      <c r="L2694" s="72" t="s">
        <v>175</v>
      </c>
      <c r="M2694" s="72" t="s">
        <v>443</v>
      </c>
      <c r="N2694" s="72">
        <v>10</v>
      </c>
      <c r="O2694" s="72">
        <v>5</v>
      </c>
      <c r="P2694" s="72">
        <v>0</v>
      </c>
      <c r="Q2694" s="72" t="s">
        <v>5021</v>
      </c>
      <c r="R2694" s="72">
        <v>10.083333333333334</v>
      </c>
      <c r="S2694" s="72">
        <v>75</v>
      </c>
      <c r="T2694" s="75">
        <v>15</v>
      </c>
      <c r="U2694" s="75">
        <v>0</v>
      </c>
      <c r="V2694" s="75" t="s">
        <v>5022</v>
      </c>
      <c r="W2694" s="75">
        <v>-75.25</v>
      </c>
      <c r="X2694" s="76" t="s">
        <v>105</v>
      </c>
      <c r="Y2694" s="72" t="s">
        <v>466</v>
      </c>
      <c r="Z2694" s="74" t="s">
        <v>330</v>
      </c>
      <c r="AA2694" s="70"/>
      <c r="AB2694" s="70"/>
    </row>
    <row r="2695" spans="1:28" ht="20.100000000000001" customHeight="1">
      <c r="A2695" s="72" t="s">
        <v>11</v>
      </c>
      <c r="B2695" s="72" t="s">
        <v>5909</v>
      </c>
      <c r="C2695" s="75">
        <f t="shared" si="42"/>
        <v>26180240</v>
      </c>
      <c r="D2695" s="75" t="e">
        <f>MATCH(C2695,estadored!$B$26:$B$322,0)</f>
        <v>#N/A</v>
      </c>
      <c r="E2695" s="73" t="s">
        <v>5910</v>
      </c>
      <c r="F2695" s="74" t="s">
        <v>5019</v>
      </c>
      <c r="G2695" s="74" t="s">
        <v>12</v>
      </c>
      <c r="H2695" s="74" t="s">
        <v>67</v>
      </c>
      <c r="I2695" s="74" t="s">
        <v>14</v>
      </c>
      <c r="J2695" s="72" t="s">
        <v>15</v>
      </c>
      <c r="K2695" s="72" t="s">
        <v>200</v>
      </c>
      <c r="L2695" s="72" t="s">
        <v>125</v>
      </c>
      <c r="M2695" s="72" t="s">
        <v>190</v>
      </c>
      <c r="N2695" s="72">
        <v>5</v>
      </c>
      <c r="O2695" s="72">
        <v>31</v>
      </c>
      <c r="P2695" s="72">
        <v>19.899999999999999</v>
      </c>
      <c r="Q2695" s="72" t="s">
        <v>5021</v>
      </c>
      <c r="R2695" s="72">
        <v>5.5221944444444446</v>
      </c>
      <c r="S2695" s="72">
        <v>75</v>
      </c>
      <c r="T2695" s="75">
        <v>23</v>
      </c>
      <c r="U2695" s="75">
        <v>34.4</v>
      </c>
      <c r="V2695" s="75" t="s">
        <v>5022</v>
      </c>
      <c r="W2695" s="75">
        <v>-75.392888888888891</v>
      </c>
      <c r="X2695" s="76" t="s">
        <v>5911</v>
      </c>
      <c r="Y2695" s="72" t="s">
        <v>5348</v>
      </c>
      <c r="Z2695" s="74" t="s">
        <v>18</v>
      </c>
      <c r="AA2695" s="70"/>
      <c r="AB2695" s="70"/>
    </row>
    <row r="2696" spans="1:28" ht="20.100000000000001" customHeight="1">
      <c r="A2696" s="72" t="s">
        <v>1031</v>
      </c>
      <c r="B2696" s="72" t="s">
        <v>13496</v>
      </c>
      <c r="C2696" s="75">
        <f t="shared" si="42"/>
        <v>24020220</v>
      </c>
      <c r="D2696" s="75" t="e">
        <f>MATCH(C2696,estadored!$B$26:$B$322,0)</f>
        <v>#N/A</v>
      </c>
      <c r="E2696" s="73" t="s">
        <v>13497</v>
      </c>
      <c r="F2696" s="74" t="s">
        <v>5019</v>
      </c>
      <c r="G2696" s="74" t="s">
        <v>12</v>
      </c>
      <c r="H2696" s="74" t="s">
        <v>13</v>
      </c>
      <c r="I2696" s="74" t="s">
        <v>14</v>
      </c>
      <c r="J2696" s="72" t="s">
        <v>15</v>
      </c>
      <c r="K2696" s="72" t="s">
        <v>13498</v>
      </c>
      <c r="L2696" s="72" t="s">
        <v>767</v>
      </c>
      <c r="M2696" s="72" t="s">
        <v>13484</v>
      </c>
      <c r="N2696" s="72">
        <v>6</v>
      </c>
      <c r="O2696" s="72">
        <v>9</v>
      </c>
      <c r="P2696" s="72">
        <v>9.8000000000000007</v>
      </c>
      <c r="Q2696" s="72" t="s">
        <v>5021</v>
      </c>
      <c r="R2696" s="72">
        <v>6.1527222222222226</v>
      </c>
      <c r="S2696" s="72">
        <v>72</v>
      </c>
      <c r="T2696" s="75">
        <v>57</v>
      </c>
      <c r="U2696" s="75">
        <v>52.5</v>
      </c>
      <c r="V2696" s="75" t="s">
        <v>5022</v>
      </c>
      <c r="W2696" s="75">
        <v>-72.964583333333337</v>
      </c>
      <c r="X2696" s="76" t="s">
        <v>13499</v>
      </c>
      <c r="Y2696" s="72" t="s">
        <v>5995</v>
      </c>
      <c r="Z2696" s="74" t="s">
        <v>18</v>
      </c>
      <c r="AA2696" s="70"/>
      <c r="AB2696" s="70"/>
    </row>
    <row r="2697" spans="1:28" ht="20.100000000000001" customHeight="1">
      <c r="A2697" s="72" t="s">
        <v>674</v>
      </c>
      <c r="B2697" s="72" t="s">
        <v>10407</v>
      </c>
      <c r="C2697" s="75">
        <f t="shared" si="42"/>
        <v>28040060</v>
      </c>
      <c r="D2697" s="75" t="e">
        <f>MATCH(C2697,estadored!$B$26:$B$322,0)</f>
        <v>#N/A</v>
      </c>
      <c r="E2697" s="73" t="s">
        <v>10408</v>
      </c>
      <c r="F2697" s="74" t="s">
        <v>5019</v>
      </c>
      <c r="G2697" s="74" t="s">
        <v>12</v>
      </c>
      <c r="H2697" s="74" t="s">
        <v>13</v>
      </c>
      <c r="I2697" s="74" t="s">
        <v>24</v>
      </c>
      <c r="J2697" s="72" t="s">
        <v>15</v>
      </c>
      <c r="K2697" s="72" t="s">
        <v>10409</v>
      </c>
      <c r="L2697" s="72" t="s">
        <v>424</v>
      </c>
      <c r="M2697" s="72" t="s">
        <v>10403</v>
      </c>
      <c r="N2697" s="72">
        <v>10</v>
      </c>
      <c r="O2697" s="72">
        <v>4</v>
      </c>
      <c r="P2697" s="72">
        <v>0</v>
      </c>
      <c r="Q2697" s="72" t="s">
        <v>5021</v>
      </c>
      <c r="R2697" s="72">
        <v>10.066666666666666</v>
      </c>
      <c r="S2697" s="72">
        <v>73</v>
      </c>
      <c r="T2697" s="75">
        <v>53</v>
      </c>
      <c r="U2697" s="75">
        <v>0</v>
      </c>
      <c r="V2697" s="75" t="s">
        <v>5022</v>
      </c>
      <c r="W2697" s="75">
        <v>-73.88333333333334</v>
      </c>
      <c r="X2697" s="76" t="s">
        <v>90</v>
      </c>
      <c r="Y2697" s="72" t="s">
        <v>6497</v>
      </c>
      <c r="Z2697" s="74" t="s">
        <v>5581</v>
      </c>
      <c r="AA2697" s="70"/>
      <c r="AB2697" s="70"/>
    </row>
    <row r="2698" spans="1:28" ht="20.100000000000001" customHeight="1">
      <c r="A2698" s="72" t="s">
        <v>1299</v>
      </c>
      <c r="B2698" s="72" t="s">
        <v>14986</v>
      </c>
      <c r="C2698" s="75">
        <f t="shared" si="42"/>
        <v>21187020</v>
      </c>
      <c r="D2698" s="75" t="e">
        <f>MATCH(C2698,estadored!$B$26:$B$322,0)</f>
        <v>#N/A</v>
      </c>
      <c r="E2698" s="73" t="s">
        <v>14987</v>
      </c>
      <c r="F2698" s="74" t="s">
        <v>5019</v>
      </c>
      <c r="G2698" s="74" t="s">
        <v>19</v>
      </c>
      <c r="H2698" s="74" t="s">
        <v>31</v>
      </c>
      <c r="I2698" s="74" t="s">
        <v>14</v>
      </c>
      <c r="J2698" s="72" t="s">
        <v>15</v>
      </c>
      <c r="K2698" s="72" t="s">
        <v>14954</v>
      </c>
      <c r="L2698" s="72" t="s">
        <v>637</v>
      </c>
      <c r="M2698" s="72" t="s">
        <v>14966</v>
      </c>
      <c r="N2698" s="72">
        <v>4</v>
      </c>
      <c r="O2698" s="72">
        <v>13</v>
      </c>
      <c r="P2698" s="72">
        <v>21</v>
      </c>
      <c r="Q2698" s="72" t="s">
        <v>5021</v>
      </c>
      <c r="R2698" s="72">
        <v>4.2225000000000001</v>
      </c>
      <c r="S2698" s="72">
        <v>75</v>
      </c>
      <c r="T2698" s="75">
        <v>11</v>
      </c>
      <c r="U2698" s="75">
        <v>53.1</v>
      </c>
      <c r="V2698" s="75" t="s">
        <v>5022</v>
      </c>
      <c r="W2698" s="75">
        <v>-75.198083333333344</v>
      </c>
      <c r="X2698" s="76" t="s">
        <v>14988</v>
      </c>
      <c r="Y2698" s="72" t="s">
        <v>1078</v>
      </c>
      <c r="Z2698" s="74" t="s">
        <v>18</v>
      </c>
      <c r="AA2698" s="70"/>
      <c r="AB2698" s="70"/>
    </row>
    <row r="2699" spans="1:28" ht="20.100000000000001" customHeight="1">
      <c r="A2699" s="72" t="s">
        <v>1299</v>
      </c>
      <c r="B2699" s="72" t="s">
        <v>15112</v>
      </c>
      <c r="C2699" s="75">
        <f t="shared" si="42"/>
        <v>21217070</v>
      </c>
      <c r="D2699" s="75" t="e">
        <f>MATCH(C2699,estadored!$B$26:$B$322,0)</f>
        <v>#N/A</v>
      </c>
      <c r="E2699" s="73" t="s">
        <v>15113</v>
      </c>
      <c r="F2699" s="74" t="s">
        <v>5019</v>
      </c>
      <c r="G2699" s="74" t="s">
        <v>19</v>
      </c>
      <c r="H2699" s="74" t="s">
        <v>31</v>
      </c>
      <c r="I2699" s="74" t="s">
        <v>14</v>
      </c>
      <c r="J2699" s="72" t="s">
        <v>15</v>
      </c>
      <c r="K2699" s="72" t="s">
        <v>14969</v>
      </c>
      <c r="L2699" s="72" t="s">
        <v>637</v>
      </c>
      <c r="M2699" s="72" t="s">
        <v>5642</v>
      </c>
      <c r="N2699" s="72">
        <v>4</v>
      </c>
      <c r="O2699" s="72">
        <v>18</v>
      </c>
      <c r="P2699" s="72">
        <v>5</v>
      </c>
      <c r="Q2699" s="72" t="s">
        <v>5021</v>
      </c>
      <c r="R2699" s="72">
        <v>4.3013888888888889</v>
      </c>
      <c r="S2699" s="72">
        <v>75</v>
      </c>
      <c r="T2699" s="75">
        <v>5</v>
      </c>
      <c r="U2699" s="75">
        <v>24.5</v>
      </c>
      <c r="V2699" s="75" t="s">
        <v>5022</v>
      </c>
      <c r="W2699" s="75">
        <v>-75.090138888888887</v>
      </c>
      <c r="X2699" s="76" t="s">
        <v>15114</v>
      </c>
      <c r="Y2699" s="72" t="s">
        <v>5697</v>
      </c>
      <c r="Z2699" s="74" t="s">
        <v>18</v>
      </c>
      <c r="AA2699" s="70"/>
      <c r="AB2699" s="70"/>
    </row>
    <row r="2700" spans="1:28" ht="20.100000000000001" customHeight="1">
      <c r="A2700" s="72" t="s">
        <v>1031</v>
      </c>
      <c r="B2700" s="72" t="s">
        <v>13654</v>
      </c>
      <c r="C2700" s="75">
        <f t="shared" si="42"/>
        <v>24060080</v>
      </c>
      <c r="D2700" s="75" t="e">
        <f>MATCH(C2700,estadored!$B$26:$B$322,0)</f>
        <v>#N/A</v>
      </c>
      <c r="E2700" s="73" t="s">
        <v>13655</v>
      </c>
      <c r="F2700" s="74" t="s">
        <v>5019</v>
      </c>
      <c r="G2700" s="74" t="s">
        <v>12</v>
      </c>
      <c r="H2700" s="74" t="s">
        <v>13</v>
      </c>
      <c r="I2700" s="74" t="s">
        <v>14</v>
      </c>
      <c r="J2700" s="72" t="s">
        <v>15</v>
      </c>
      <c r="K2700" s="72" t="s">
        <v>13656</v>
      </c>
      <c r="L2700" s="72" t="s">
        <v>767</v>
      </c>
      <c r="M2700" s="72" t="s">
        <v>12960</v>
      </c>
      <c r="N2700" s="72">
        <v>7</v>
      </c>
      <c r="O2700" s="72">
        <v>16</v>
      </c>
      <c r="P2700" s="72">
        <v>13</v>
      </c>
      <c r="Q2700" s="72" t="s">
        <v>5021</v>
      </c>
      <c r="R2700" s="72">
        <v>7.2702777777777774</v>
      </c>
      <c r="S2700" s="72">
        <v>73</v>
      </c>
      <c r="T2700" s="75">
        <v>29</v>
      </c>
      <c r="U2700" s="75">
        <v>27</v>
      </c>
      <c r="V2700" s="75" t="s">
        <v>5022</v>
      </c>
      <c r="W2700" s="75">
        <v>-73.490833333333327</v>
      </c>
      <c r="X2700" s="76" t="s">
        <v>13657</v>
      </c>
      <c r="Y2700" s="72" t="s">
        <v>8490</v>
      </c>
      <c r="Z2700" s="74" t="s">
        <v>18</v>
      </c>
      <c r="AA2700" s="70"/>
      <c r="AB2700" s="70"/>
    </row>
    <row r="2701" spans="1:28" ht="20.100000000000001" customHeight="1">
      <c r="A2701" s="72" t="s">
        <v>763</v>
      </c>
      <c r="B2701" s="72" t="s">
        <v>11609</v>
      </c>
      <c r="C2701" s="75">
        <f t="shared" si="42"/>
        <v>36010010</v>
      </c>
      <c r="D2701" s="75" t="e">
        <f>MATCH(C2701,estadored!$B$26:$B$322,0)</f>
        <v>#N/A</v>
      </c>
      <c r="E2701" s="73" t="s">
        <v>11610</v>
      </c>
      <c r="F2701" s="74" t="s">
        <v>5019</v>
      </c>
      <c r="G2701" s="74" t="s">
        <v>12</v>
      </c>
      <c r="H2701" s="74" t="s">
        <v>13</v>
      </c>
      <c r="I2701" s="74" t="s">
        <v>24</v>
      </c>
      <c r="J2701" s="72" t="s">
        <v>15</v>
      </c>
      <c r="K2701" s="72" t="s">
        <v>890</v>
      </c>
      <c r="L2701" s="72" t="s">
        <v>545</v>
      </c>
      <c r="M2701" s="72" t="s">
        <v>556</v>
      </c>
      <c r="N2701" s="72">
        <v>5</v>
      </c>
      <c r="O2701" s="72">
        <v>52</v>
      </c>
      <c r="P2701" s="72">
        <v>42.7</v>
      </c>
      <c r="Q2701" s="72" t="s">
        <v>5021</v>
      </c>
      <c r="R2701" s="72">
        <v>5.8785277777777782</v>
      </c>
      <c r="S2701" s="72">
        <v>71</v>
      </c>
      <c r="T2701" s="75">
        <v>53</v>
      </c>
      <c r="U2701" s="75">
        <v>13.9</v>
      </c>
      <c r="V2701" s="75" t="s">
        <v>5022</v>
      </c>
      <c r="W2701" s="75">
        <v>-71.887194444444447</v>
      </c>
      <c r="X2701" s="76" t="s">
        <v>11611</v>
      </c>
      <c r="Y2701" s="72" t="s">
        <v>5302</v>
      </c>
      <c r="Z2701" s="74" t="s">
        <v>99</v>
      </c>
      <c r="AA2701" s="70"/>
      <c r="AB2701" s="70"/>
    </row>
    <row r="2702" spans="1:28" ht="20.100000000000001" customHeight="1">
      <c r="A2702" s="72" t="s">
        <v>763</v>
      </c>
      <c r="B2702" s="72" t="s">
        <v>11619</v>
      </c>
      <c r="C2702" s="75">
        <f t="shared" si="42"/>
        <v>36017010</v>
      </c>
      <c r="D2702" s="75" t="e">
        <f>MATCH(C2702,estadored!$B$26:$B$322,0)</f>
        <v>#N/A</v>
      </c>
      <c r="E2702" s="73" t="s">
        <v>11610</v>
      </c>
      <c r="F2702" s="74" t="s">
        <v>5019</v>
      </c>
      <c r="G2702" s="74" t="s">
        <v>19</v>
      </c>
      <c r="H2702" s="74" t="s">
        <v>20</v>
      </c>
      <c r="I2702" s="74" t="s">
        <v>14</v>
      </c>
      <c r="J2702" s="72" t="s">
        <v>15</v>
      </c>
      <c r="K2702" s="72" t="s">
        <v>890</v>
      </c>
      <c r="L2702" s="72" t="s">
        <v>545</v>
      </c>
      <c r="M2702" s="72" t="s">
        <v>11616</v>
      </c>
      <c r="N2702" s="72">
        <v>5</v>
      </c>
      <c r="O2702" s="72">
        <v>54</v>
      </c>
      <c r="P2702" s="72">
        <v>23.6</v>
      </c>
      <c r="Q2702" s="72" t="s">
        <v>5021</v>
      </c>
      <c r="R2702" s="72">
        <v>5.9065555555555562</v>
      </c>
      <c r="S2702" s="72">
        <v>71</v>
      </c>
      <c r="T2702" s="75">
        <v>54</v>
      </c>
      <c r="U2702" s="75">
        <v>8.6</v>
      </c>
      <c r="V2702" s="75" t="s">
        <v>5022</v>
      </c>
      <c r="W2702" s="75">
        <v>-71.902388888888893</v>
      </c>
      <c r="X2702" s="76" t="s">
        <v>11620</v>
      </c>
      <c r="Y2702" s="72" t="s">
        <v>8432</v>
      </c>
      <c r="Z2702" s="74" t="s">
        <v>18</v>
      </c>
      <c r="AA2702" s="70"/>
      <c r="AB2702" s="70"/>
    </row>
    <row r="2703" spans="1:28" ht="20.100000000000001" customHeight="1">
      <c r="A2703" s="72" t="s">
        <v>763</v>
      </c>
      <c r="B2703" s="72" t="s">
        <v>11617</v>
      </c>
      <c r="C2703" s="75">
        <f t="shared" si="42"/>
        <v>36015010</v>
      </c>
      <c r="D2703" s="75" t="e">
        <f>MATCH(C2703,estadored!$B$26:$B$322,0)</f>
        <v>#N/A</v>
      </c>
      <c r="E2703" s="73" t="s">
        <v>11618</v>
      </c>
      <c r="F2703" s="74" t="s">
        <v>5019</v>
      </c>
      <c r="G2703" s="74" t="s">
        <v>12</v>
      </c>
      <c r="H2703" s="74" t="s">
        <v>64</v>
      </c>
      <c r="I2703" s="74" t="s">
        <v>14</v>
      </c>
      <c r="J2703" s="72" t="s">
        <v>15</v>
      </c>
      <c r="K2703" s="72" t="s">
        <v>890</v>
      </c>
      <c r="L2703" s="72" t="s">
        <v>545</v>
      </c>
      <c r="M2703" s="72" t="s">
        <v>556</v>
      </c>
      <c r="N2703" s="72">
        <v>5</v>
      </c>
      <c r="O2703" s="72">
        <v>52</v>
      </c>
      <c r="P2703" s="72">
        <v>42.7</v>
      </c>
      <c r="Q2703" s="72" t="s">
        <v>5021</v>
      </c>
      <c r="R2703" s="72">
        <v>5.8785277777777782</v>
      </c>
      <c r="S2703" s="72">
        <v>71</v>
      </c>
      <c r="T2703" s="75">
        <v>53</v>
      </c>
      <c r="U2703" s="75">
        <v>13.9</v>
      </c>
      <c r="V2703" s="75" t="s">
        <v>5022</v>
      </c>
      <c r="W2703" s="75">
        <v>-71.887194444444447</v>
      </c>
      <c r="X2703" s="76" t="s">
        <v>11611</v>
      </c>
      <c r="Y2703" s="72" t="s">
        <v>9184</v>
      </c>
      <c r="Z2703" s="74" t="s">
        <v>18</v>
      </c>
      <c r="AA2703" s="70"/>
      <c r="AB2703" s="70"/>
    </row>
    <row r="2704" spans="1:28" ht="20.100000000000001" customHeight="1">
      <c r="A2704" s="72" t="s">
        <v>763</v>
      </c>
      <c r="B2704" s="72" t="s">
        <v>10864</v>
      </c>
      <c r="C2704" s="75">
        <f t="shared" si="42"/>
        <v>24030150</v>
      </c>
      <c r="D2704" s="75" t="e">
        <f>MATCH(C2704,estadored!$B$26:$B$322,0)</f>
        <v>#N/A</v>
      </c>
      <c r="E2704" s="73" t="s">
        <v>10865</v>
      </c>
      <c r="F2704" s="74" t="s">
        <v>5019</v>
      </c>
      <c r="G2704" s="74" t="s">
        <v>12</v>
      </c>
      <c r="H2704" s="74" t="s">
        <v>13</v>
      </c>
      <c r="I2704" s="74" t="s">
        <v>24</v>
      </c>
      <c r="J2704" s="72" t="s">
        <v>15</v>
      </c>
      <c r="K2704" s="72" t="s">
        <v>775</v>
      </c>
      <c r="L2704" s="72" t="s">
        <v>173</v>
      </c>
      <c r="M2704" s="72" t="s">
        <v>10866</v>
      </c>
      <c r="N2704" s="72">
        <v>5</v>
      </c>
      <c r="O2704" s="72">
        <v>59</v>
      </c>
      <c r="P2704" s="72">
        <v>0</v>
      </c>
      <c r="Q2704" s="72" t="s">
        <v>5021</v>
      </c>
      <c r="R2704" s="72">
        <v>5.9833333333333334</v>
      </c>
      <c r="S2704" s="72">
        <v>72</v>
      </c>
      <c r="T2704" s="75">
        <v>45</v>
      </c>
      <c r="U2704" s="75">
        <v>0</v>
      </c>
      <c r="V2704" s="75" t="s">
        <v>5022</v>
      </c>
      <c r="W2704" s="75">
        <v>-72.75</v>
      </c>
      <c r="X2704" s="76" t="s">
        <v>10867</v>
      </c>
      <c r="Y2704" s="72" t="s">
        <v>10868</v>
      </c>
      <c r="Z2704" s="74" t="s">
        <v>83</v>
      </c>
      <c r="AA2704" s="70"/>
      <c r="AB2704" s="70"/>
    </row>
    <row r="2705" spans="1:28" ht="20.100000000000001" customHeight="1">
      <c r="A2705" s="72" t="s">
        <v>763</v>
      </c>
      <c r="B2705" s="72" t="s">
        <v>11212</v>
      </c>
      <c r="C2705" s="75">
        <f t="shared" si="42"/>
        <v>24037510</v>
      </c>
      <c r="D2705" s="75" t="e">
        <f>MATCH(C2705,estadored!$B$26:$B$322,0)</f>
        <v>#N/A</v>
      </c>
      <c r="E2705" s="73" t="s">
        <v>11213</v>
      </c>
      <c r="F2705" s="74" t="s">
        <v>5019</v>
      </c>
      <c r="G2705" s="74" t="s">
        <v>19</v>
      </c>
      <c r="H2705" s="74" t="s">
        <v>31</v>
      </c>
      <c r="I2705" s="74" t="s">
        <v>14</v>
      </c>
      <c r="J2705" s="72" t="s">
        <v>15</v>
      </c>
      <c r="K2705" s="72" t="s">
        <v>775</v>
      </c>
      <c r="L2705" s="72" t="s">
        <v>173</v>
      </c>
      <c r="M2705" s="72" t="s">
        <v>10866</v>
      </c>
      <c r="N2705" s="72">
        <v>6</v>
      </c>
      <c r="O2705" s="72">
        <v>0</v>
      </c>
      <c r="P2705" s="72">
        <v>1</v>
      </c>
      <c r="Q2705" s="72" t="s">
        <v>5021</v>
      </c>
      <c r="R2705" s="72">
        <v>6.0002777777777778</v>
      </c>
      <c r="S2705" s="72">
        <v>72</v>
      </c>
      <c r="T2705" s="75">
        <v>46</v>
      </c>
      <c r="U2705" s="75">
        <v>56</v>
      </c>
      <c r="V2705" s="75" t="s">
        <v>5022</v>
      </c>
      <c r="W2705" s="75">
        <v>-72.782222222222217</v>
      </c>
      <c r="X2705" s="76" t="s">
        <v>9664</v>
      </c>
      <c r="Y2705" s="72" t="s">
        <v>806</v>
      </c>
      <c r="Z2705" s="74" t="s">
        <v>18</v>
      </c>
      <c r="AA2705" s="70"/>
      <c r="AB2705" s="70"/>
    </row>
    <row r="2706" spans="1:28" ht="20.100000000000001" customHeight="1">
      <c r="A2706" s="72" t="s">
        <v>564</v>
      </c>
      <c r="B2706" s="72" t="s">
        <v>9548</v>
      </c>
      <c r="C2706" s="75">
        <f t="shared" si="42"/>
        <v>44180020</v>
      </c>
      <c r="D2706" s="75" t="e">
        <f>MATCH(C2706,estadored!$B$26:$B$322,0)</f>
        <v>#N/A</v>
      </c>
      <c r="E2706" s="73" t="s">
        <v>9549</v>
      </c>
      <c r="F2706" s="74" t="s">
        <v>5019</v>
      </c>
      <c r="G2706" s="74" t="s">
        <v>12</v>
      </c>
      <c r="H2706" s="74" t="s">
        <v>13</v>
      </c>
      <c r="I2706" s="74" t="s">
        <v>24</v>
      </c>
      <c r="J2706" s="72" t="s">
        <v>15</v>
      </c>
      <c r="K2706" s="72" t="s">
        <v>658</v>
      </c>
      <c r="L2706" s="72" t="s">
        <v>662</v>
      </c>
      <c r="M2706" s="72" t="s">
        <v>2355</v>
      </c>
      <c r="N2706" s="72">
        <v>1</v>
      </c>
      <c r="O2706" s="72">
        <v>18</v>
      </c>
      <c r="P2706" s="72">
        <v>47.4</v>
      </c>
      <c r="Q2706" s="72" t="s">
        <v>9401</v>
      </c>
      <c r="R2706" s="72">
        <v>-1.3131666666666668</v>
      </c>
      <c r="S2706" s="72">
        <v>69</v>
      </c>
      <c r="T2706" s="75">
        <v>35</v>
      </c>
      <c r="U2706" s="75">
        <v>29.7</v>
      </c>
      <c r="V2706" s="75" t="s">
        <v>5022</v>
      </c>
      <c r="W2706" s="75">
        <v>-69.591583333333332</v>
      </c>
      <c r="X2706" s="76" t="s">
        <v>6207</v>
      </c>
      <c r="Y2706" s="72" t="s">
        <v>9331</v>
      </c>
      <c r="Z2706" s="74" t="s">
        <v>121</v>
      </c>
      <c r="AA2706" s="70"/>
      <c r="AB2706" s="70"/>
    </row>
    <row r="2707" spans="1:28" ht="20.100000000000001" customHeight="1">
      <c r="A2707" s="72" t="s">
        <v>564</v>
      </c>
      <c r="B2707" s="72" t="s">
        <v>9555</v>
      </c>
      <c r="C2707" s="75">
        <f t="shared" si="42"/>
        <v>44187020</v>
      </c>
      <c r="D2707" s="75" t="e">
        <f>MATCH(C2707,estadored!$B$26:$B$322,0)</f>
        <v>#N/A</v>
      </c>
      <c r="E2707" s="73" t="s">
        <v>9556</v>
      </c>
      <c r="F2707" s="74" t="s">
        <v>5019</v>
      </c>
      <c r="G2707" s="74" t="s">
        <v>19</v>
      </c>
      <c r="H2707" s="74" t="s">
        <v>20</v>
      </c>
      <c r="I2707" s="74" t="s">
        <v>24</v>
      </c>
      <c r="J2707" s="72" t="s">
        <v>15</v>
      </c>
      <c r="K2707" s="72" t="s">
        <v>658</v>
      </c>
      <c r="L2707" s="72" t="s">
        <v>662</v>
      </c>
      <c r="M2707" s="72" t="s">
        <v>2355</v>
      </c>
      <c r="N2707" s="72">
        <v>1</v>
      </c>
      <c r="O2707" s="72">
        <v>18</v>
      </c>
      <c r="P2707" s="72">
        <v>47.4</v>
      </c>
      <c r="Q2707" s="72" t="s">
        <v>9401</v>
      </c>
      <c r="R2707" s="72">
        <v>-1.3131666666666668</v>
      </c>
      <c r="S2707" s="72">
        <v>69</v>
      </c>
      <c r="T2707" s="75">
        <v>35</v>
      </c>
      <c r="U2707" s="75">
        <v>29.7</v>
      </c>
      <c r="V2707" s="75" t="s">
        <v>5022</v>
      </c>
      <c r="W2707" s="75">
        <v>-69.591583333333332</v>
      </c>
      <c r="X2707" s="76" t="s">
        <v>6207</v>
      </c>
      <c r="Y2707" s="72" t="s">
        <v>9331</v>
      </c>
      <c r="Z2707" s="74" t="s">
        <v>121</v>
      </c>
      <c r="AA2707" s="70"/>
      <c r="AB2707" s="70"/>
    </row>
    <row r="2708" spans="1:28" ht="20.100000000000001" customHeight="1">
      <c r="A2708" s="72" t="s">
        <v>11</v>
      </c>
      <c r="B2708" s="72" t="s">
        <v>5922</v>
      </c>
      <c r="C2708" s="75">
        <f t="shared" si="42"/>
        <v>26185010</v>
      </c>
      <c r="D2708" s="75" t="e">
        <f>MATCH(C2708,estadored!$B$26:$B$322,0)</f>
        <v>#N/A</v>
      </c>
      <c r="E2708" s="73" t="s">
        <v>5923</v>
      </c>
      <c r="F2708" s="74" t="s">
        <v>5019</v>
      </c>
      <c r="G2708" s="74" t="s">
        <v>12</v>
      </c>
      <c r="H2708" s="74" t="s">
        <v>26</v>
      </c>
      <c r="I2708" s="74" t="s">
        <v>14</v>
      </c>
      <c r="J2708" s="72" t="s">
        <v>15</v>
      </c>
      <c r="K2708" s="72" t="s">
        <v>200</v>
      </c>
      <c r="L2708" s="72" t="s">
        <v>125</v>
      </c>
      <c r="M2708" s="72" t="s">
        <v>190</v>
      </c>
      <c r="N2708" s="72">
        <v>5</v>
      </c>
      <c r="O2708" s="72">
        <v>34</v>
      </c>
      <c r="P2708" s="72">
        <v>43.5</v>
      </c>
      <c r="Q2708" s="72" t="s">
        <v>5021</v>
      </c>
      <c r="R2708" s="72">
        <v>5.5787499999999994</v>
      </c>
      <c r="S2708" s="72">
        <v>75</v>
      </c>
      <c r="T2708" s="75">
        <v>20</v>
      </c>
      <c r="U2708" s="75">
        <v>41.2</v>
      </c>
      <c r="V2708" s="75" t="s">
        <v>5022</v>
      </c>
      <c r="W2708" s="75">
        <v>-75.344777777777779</v>
      </c>
      <c r="X2708" s="76" t="s">
        <v>5566</v>
      </c>
      <c r="Y2708" s="72" t="s">
        <v>5348</v>
      </c>
      <c r="Z2708" s="74" t="s">
        <v>18</v>
      </c>
      <c r="AA2708" s="70"/>
      <c r="AB2708" s="70"/>
    </row>
    <row r="2709" spans="1:28" ht="20.100000000000001" customHeight="1">
      <c r="A2709" s="72" t="s">
        <v>303</v>
      </c>
      <c r="B2709" s="72" t="s">
        <v>6969</v>
      </c>
      <c r="C2709" s="75">
        <f t="shared" si="42"/>
        <v>13097070</v>
      </c>
      <c r="D2709" s="75" t="e">
        <f>MATCH(C2709,estadored!$B$26:$B$322,0)</f>
        <v>#N/A</v>
      </c>
      <c r="E2709" s="73" t="s">
        <v>6970</v>
      </c>
      <c r="F2709" s="74" t="s">
        <v>5019</v>
      </c>
      <c r="G2709" s="74" t="s">
        <v>19</v>
      </c>
      <c r="H2709" s="74" t="s">
        <v>20</v>
      </c>
      <c r="I2709" s="74" t="s">
        <v>24</v>
      </c>
      <c r="J2709" s="72" t="s">
        <v>15</v>
      </c>
      <c r="K2709" s="72" t="s">
        <v>6971</v>
      </c>
      <c r="L2709" s="72" t="s">
        <v>182</v>
      </c>
      <c r="M2709" s="72" t="s">
        <v>6910</v>
      </c>
      <c r="N2709" s="72">
        <v>9</v>
      </c>
      <c r="O2709" s="72">
        <v>45</v>
      </c>
      <c r="P2709" s="72">
        <v>0</v>
      </c>
      <c r="Q2709" s="72" t="s">
        <v>5021</v>
      </c>
      <c r="R2709" s="72">
        <v>9.75</v>
      </c>
      <c r="S2709" s="72">
        <v>75</v>
      </c>
      <c r="T2709" s="75">
        <v>35</v>
      </c>
      <c r="U2709" s="75">
        <v>0</v>
      </c>
      <c r="V2709" s="75" t="s">
        <v>5022</v>
      </c>
      <c r="W2709" s="75">
        <v>-75.583333333333329</v>
      </c>
      <c r="X2709" s="76" t="s">
        <v>50</v>
      </c>
      <c r="Y2709" s="72" t="s">
        <v>6968</v>
      </c>
      <c r="Z2709" s="74" t="s">
        <v>330</v>
      </c>
      <c r="AA2709" s="70"/>
      <c r="AB2709" s="70"/>
    </row>
    <row r="2710" spans="1:28" ht="20.100000000000001" customHeight="1">
      <c r="A2710" s="72" t="s">
        <v>1031</v>
      </c>
      <c r="B2710" s="72" t="s">
        <v>13736</v>
      </c>
      <c r="C2710" s="75">
        <f t="shared" si="42"/>
        <v>37027010</v>
      </c>
      <c r="D2710" s="75" t="e">
        <f>MATCH(C2710,estadored!$B$26:$B$322,0)</f>
        <v>#N/A</v>
      </c>
      <c r="E2710" s="73" t="s">
        <v>13737</v>
      </c>
      <c r="F2710" s="74" t="s">
        <v>5019</v>
      </c>
      <c r="G2710" s="74" t="s">
        <v>19</v>
      </c>
      <c r="H2710" s="74" t="s">
        <v>31</v>
      </c>
      <c r="I2710" s="74" t="s">
        <v>14</v>
      </c>
      <c r="J2710" s="72" t="s">
        <v>15</v>
      </c>
      <c r="K2710" s="72" t="s">
        <v>13731</v>
      </c>
      <c r="L2710" s="72" t="s">
        <v>492</v>
      </c>
      <c r="M2710" s="72" t="s">
        <v>6116</v>
      </c>
      <c r="N2710" s="72">
        <v>7</v>
      </c>
      <c r="O2710" s="72">
        <v>11</v>
      </c>
      <c r="P2710" s="72">
        <v>49.1</v>
      </c>
      <c r="Q2710" s="72" t="s">
        <v>5021</v>
      </c>
      <c r="R2710" s="72">
        <v>7.1969722222222225</v>
      </c>
      <c r="S2710" s="72">
        <v>72</v>
      </c>
      <c r="T2710" s="75">
        <v>25</v>
      </c>
      <c r="U2710" s="75">
        <v>29.2</v>
      </c>
      <c r="V2710" s="75" t="s">
        <v>5022</v>
      </c>
      <c r="W2710" s="75">
        <v>-72.424777777777777</v>
      </c>
      <c r="X2710" s="76" t="s">
        <v>8319</v>
      </c>
      <c r="Y2710" s="72" t="s">
        <v>6886</v>
      </c>
      <c r="Z2710" s="74" t="s">
        <v>18</v>
      </c>
      <c r="AA2710" s="70"/>
      <c r="AB2710" s="70"/>
    </row>
    <row r="2711" spans="1:28" ht="20.100000000000001" customHeight="1">
      <c r="A2711" s="72" t="s">
        <v>1299</v>
      </c>
      <c r="B2711" s="72" t="s">
        <v>15401</v>
      </c>
      <c r="C2711" s="75">
        <f t="shared" si="42"/>
        <v>22020020</v>
      </c>
      <c r="D2711" s="75" t="e">
        <f>MATCH(C2711,estadored!$B$26:$B$322,0)</f>
        <v>#N/A</v>
      </c>
      <c r="E2711" s="73" t="s">
        <v>15402</v>
      </c>
      <c r="F2711" s="74" t="s">
        <v>5019</v>
      </c>
      <c r="G2711" s="74" t="s">
        <v>12</v>
      </c>
      <c r="H2711" s="74" t="s">
        <v>13</v>
      </c>
      <c r="I2711" s="74" t="s">
        <v>14</v>
      </c>
      <c r="J2711" s="72" t="s">
        <v>15</v>
      </c>
      <c r="K2711" s="72" t="s">
        <v>15403</v>
      </c>
      <c r="L2711" s="72" t="s">
        <v>637</v>
      </c>
      <c r="M2711" s="72" t="s">
        <v>15388</v>
      </c>
      <c r="N2711" s="72">
        <v>3</v>
      </c>
      <c r="O2711" s="72">
        <v>2</v>
      </c>
      <c r="P2711" s="72">
        <v>42.2</v>
      </c>
      <c r="Q2711" s="72" t="s">
        <v>5021</v>
      </c>
      <c r="R2711" s="72">
        <v>3.0450555555555554</v>
      </c>
      <c r="S2711" s="72">
        <v>75</v>
      </c>
      <c r="T2711" s="75">
        <v>45</v>
      </c>
      <c r="U2711" s="75">
        <v>42.4</v>
      </c>
      <c r="V2711" s="75" t="s">
        <v>5022</v>
      </c>
      <c r="W2711" s="75">
        <v>-75.76177777777778</v>
      </c>
      <c r="X2711" s="76" t="s">
        <v>15404</v>
      </c>
      <c r="Y2711" s="72" t="s">
        <v>69</v>
      </c>
      <c r="Z2711" s="74" t="s">
        <v>18</v>
      </c>
      <c r="AA2711" s="70"/>
      <c r="AB2711" s="70"/>
    </row>
    <row r="2712" spans="1:28" ht="20.100000000000001" customHeight="1">
      <c r="A2712" s="72" t="s">
        <v>11</v>
      </c>
      <c r="B2712" s="72" t="s">
        <v>6033</v>
      </c>
      <c r="C2712" s="75">
        <f t="shared" si="42"/>
        <v>26210110</v>
      </c>
      <c r="D2712" s="75" t="e">
        <f>MATCH(C2712,estadored!$B$26:$B$322,0)</f>
        <v>#N/A</v>
      </c>
      <c r="E2712" s="73" t="s">
        <v>6034</v>
      </c>
      <c r="F2712" s="74" t="s">
        <v>5019</v>
      </c>
      <c r="G2712" s="74" t="s">
        <v>12</v>
      </c>
      <c r="H2712" s="74" t="s">
        <v>13</v>
      </c>
      <c r="I2712" s="74" t="s">
        <v>14</v>
      </c>
      <c r="J2712" s="72" t="s">
        <v>15</v>
      </c>
      <c r="K2712" s="72" t="s">
        <v>192</v>
      </c>
      <c r="L2712" s="72" t="s">
        <v>27</v>
      </c>
      <c r="M2712" s="72" t="s">
        <v>6035</v>
      </c>
      <c r="N2712" s="72">
        <v>5</v>
      </c>
      <c r="O2712" s="72">
        <v>56</v>
      </c>
      <c r="P2712" s="72">
        <v>5.7</v>
      </c>
      <c r="Q2712" s="72" t="s">
        <v>5021</v>
      </c>
      <c r="R2712" s="72">
        <v>5.9349166666666671</v>
      </c>
      <c r="S2712" s="72">
        <v>75</v>
      </c>
      <c r="T2712" s="75">
        <v>51</v>
      </c>
      <c r="U2712" s="75">
        <v>40.200000000000003</v>
      </c>
      <c r="V2712" s="75" t="s">
        <v>5022</v>
      </c>
      <c r="W2712" s="75">
        <v>-75.861166666666662</v>
      </c>
      <c r="X2712" s="76" t="s">
        <v>5505</v>
      </c>
      <c r="Y2712" s="72" t="s">
        <v>228</v>
      </c>
      <c r="Z2712" s="74" t="s">
        <v>18</v>
      </c>
      <c r="AA2712" s="70"/>
      <c r="AB2712" s="70"/>
    </row>
    <row r="2713" spans="1:28" ht="20.100000000000001" customHeight="1">
      <c r="A2713" s="72" t="s">
        <v>11</v>
      </c>
      <c r="B2713" s="72" t="s">
        <v>6144</v>
      </c>
      <c r="C2713" s="75">
        <f t="shared" si="42"/>
        <v>26237020</v>
      </c>
      <c r="D2713" s="75" t="e">
        <f>MATCH(C2713,estadored!$B$26:$B$322,0)</f>
        <v>#N/A</v>
      </c>
      <c r="E2713" s="73" t="s">
        <v>6145</v>
      </c>
      <c r="F2713" s="74" t="s">
        <v>5019</v>
      </c>
      <c r="G2713" s="74" t="s">
        <v>19</v>
      </c>
      <c r="H2713" s="74" t="s">
        <v>20</v>
      </c>
      <c r="I2713" s="74" t="s">
        <v>14</v>
      </c>
      <c r="J2713" s="72" t="s">
        <v>15</v>
      </c>
      <c r="K2713" s="72" t="s">
        <v>6141</v>
      </c>
      <c r="L2713" s="72" t="s">
        <v>27</v>
      </c>
      <c r="M2713" s="72" t="s">
        <v>6126</v>
      </c>
      <c r="N2713" s="72">
        <v>6</v>
      </c>
      <c r="O2713" s="72">
        <v>27</v>
      </c>
      <c r="P2713" s="72">
        <v>45.4</v>
      </c>
      <c r="Q2713" s="72" t="s">
        <v>5021</v>
      </c>
      <c r="R2713" s="72">
        <v>6.4626111111111113</v>
      </c>
      <c r="S2713" s="72">
        <v>75</v>
      </c>
      <c r="T2713" s="75">
        <v>45</v>
      </c>
      <c r="U2713" s="75">
        <v>22.7</v>
      </c>
      <c r="V2713" s="75" t="s">
        <v>5022</v>
      </c>
      <c r="W2713" s="75">
        <v>-75.756305555555556</v>
      </c>
      <c r="X2713" s="76" t="s">
        <v>219</v>
      </c>
      <c r="Y2713" s="72" t="s">
        <v>228</v>
      </c>
      <c r="Z2713" s="74" t="s">
        <v>18</v>
      </c>
      <c r="AA2713" s="70"/>
      <c r="AB2713" s="70"/>
    </row>
    <row r="2714" spans="1:28" ht="20.100000000000001" customHeight="1">
      <c r="A2714" s="72" t="s">
        <v>1031</v>
      </c>
      <c r="B2714" s="72" t="s">
        <v>12930</v>
      </c>
      <c r="C2714" s="75">
        <f t="shared" si="42"/>
        <v>23167010</v>
      </c>
      <c r="D2714" s="75" t="e">
        <f>MATCH(C2714,estadored!$B$26:$B$322,0)</f>
        <v>#N/A</v>
      </c>
      <c r="E2714" s="73" t="s">
        <v>12931</v>
      </c>
      <c r="F2714" s="74" t="s">
        <v>5019</v>
      </c>
      <c r="G2714" s="74" t="s">
        <v>19</v>
      </c>
      <c r="H2714" s="74" t="s">
        <v>20</v>
      </c>
      <c r="I2714" s="74" t="s">
        <v>14</v>
      </c>
      <c r="J2714" s="72" t="s">
        <v>15</v>
      </c>
      <c r="K2714" s="72" t="s">
        <v>160</v>
      </c>
      <c r="L2714" s="72" t="s">
        <v>27</v>
      </c>
      <c r="M2714" s="72" t="s">
        <v>12828</v>
      </c>
      <c r="N2714" s="72">
        <v>6</v>
      </c>
      <c r="O2714" s="72">
        <v>57</v>
      </c>
      <c r="P2714" s="72">
        <v>17</v>
      </c>
      <c r="Q2714" s="72" t="s">
        <v>5021</v>
      </c>
      <c r="R2714" s="72">
        <v>6.9547222222222222</v>
      </c>
      <c r="S2714" s="72">
        <v>73</v>
      </c>
      <c r="T2714" s="75">
        <v>57</v>
      </c>
      <c r="U2714" s="75">
        <v>3</v>
      </c>
      <c r="V2714" s="75" t="s">
        <v>5022</v>
      </c>
      <c r="W2714" s="75">
        <v>-73.950833333333335</v>
      </c>
      <c r="X2714" s="76" t="s">
        <v>119</v>
      </c>
      <c r="Y2714" s="72" t="s">
        <v>5071</v>
      </c>
      <c r="Z2714" s="74" t="s">
        <v>18</v>
      </c>
      <c r="AA2714" s="70"/>
      <c r="AB2714" s="70"/>
    </row>
    <row r="2715" spans="1:28" ht="20.100000000000001" customHeight="1">
      <c r="A2715" s="72" t="s">
        <v>1371</v>
      </c>
      <c r="B2715" s="72" t="s">
        <v>15716</v>
      </c>
      <c r="C2715" s="75">
        <f t="shared" si="42"/>
        <v>21190200</v>
      </c>
      <c r="D2715" s="75" t="e">
        <f>MATCH(C2715,estadored!$B$26:$B$322,0)</f>
        <v>#N/A</v>
      </c>
      <c r="E2715" s="73" t="s">
        <v>12931</v>
      </c>
      <c r="F2715" s="74" t="s">
        <v>5019</v>
      </c>
      <c r="G2715" s="74" t="s">
        <v>12</v>
      </c>
      <c r="H2715" s="74" t="s">
        <v>13</v>
      </c>
      <c r="I2715" s="74" t="s">
        <v>24</v>
      </c>
      <c r="J2715" s="72" t="s">
        <v>15</v>
      </c>
      <c r="K2715" s="72" t="s">
        <v>1321</v>
      </c>
      <c r="L2715" s="72" t="s">
        <v>522</v>
      </c>
      <c r="M2715" s="72" t="s">
        <v>641</v>
      </c>
      <c r="N2715" s="72">
        <v>3</v>
      </c>
      <c r="O2715" s="72">
        <v>57</v>
      </c>
      <c r="P2715" s="72">
        <v>53</v>
      </c>
      <c r="Q2715" s="72" t="s">
        <v>5021</v>
      </c>
      <c r="R2715" s="72">
        <v>3.9647222222222225</v>
      </c>
      <c r="S2715" s="72">
        <v>74</v>
      </c>
      <c r="T2715" s="75">
        <v>26</v>
      </c>
      <c r="U2715" s="75">
        <v>37.5</v>
      </c>
      <c r="V2715" s="75" t="s">
        <v>5022</v>
      </c>
      <c r="W2715" s="75">
        <v>-74.443750000000009</v>
      </c>
      <c r="X2715" s="76" t="s">
        <v>5137</v>
      </c>
      <c r="Y2715" s="72" t="s">
        <v>5679</v>
      </c>
      <c r="Z2715" s="74" t="s">
        <v>5675</v>
      </c>
      <c r="AA2715" s="70"/>
      <c r="AB2715" s="70"/>
    </row>
    <row r="2716" spans="1:28" ht="20.100000000000001" customHeight="1">
      <c r="A2716" s="72" t="s">
        <v>1371</v>
      </c>
      <c r="B2716" s="72" t="s">
        <v>15727</v>
      </c>
      <c r="C2716" s="75">
        <f t="shared" si="42"/>
        <v>21190320</v>
      </c>
      <c r="D2716" s="75" t="e">
        <f>MATCH(C2716,estadored!$B$26:$B$322,0)</f>
        <v>#N/A</v>
      </c>
      <c r="E2716" s="73" t="s">
        <v>12931</v>
      </c>
      <c r="F2716" s="74" t="s">
        <v>5019</v>
      </c>
      <c r="G2716" s="74" t="s">
        <v>12</v>
      </c>
      <c r="H2716" s="74" t="s">
        <v>13</v>
      </c>
      <c r="I2716" s="74" t="s">
        <v>24</v>
      </c>
      <c r="J2716" s="72" t="s">
        <v>15</v>
      </c>
      <c r="K2716" s="72" t="s">
        <v>1321</v>
      </c>
      <c r="L2716" s="72" t="s">
        <v>522</v>
      </c>
      <c r="M2716" s="72" t="s">
        <v>641</v>
      </c>
      <c r="N2716" s="72">
        <v>3</v>
      </c>
      <c r="O2716" s="72">
        <v>59</v>
      </c>
      <c r="P2716" s="72">
        <v>0</v>
      </c>
      <c r="Q2716" s="72" t="s">
        <v>5021</v>
      </c>
      <c r="R2716" s="72">
        <v>3.9833333333333334</v>
      </c>
      <c r="S2716" s="72">
        <v>74</v>
      </c>
      <c r="T2716" s="75">
        <v>24</v>
      </c>
      <c r="U2716" s="75">
        <v>0</v>
      </c>
      <c r="V2716" s="75" t="s">
        <v>5022</v>
      </c>
      <c r="W2716" s="75">
        <v>-74.400000000000006</v>
      </c>
      <c r="X2716" s="76" t="s">
        <v>5561</v>
      </c>
      <c r="Y2716" s="72" t="s">
        <v>5179</v>
      </c>
      <c r="Z2716" s="74" t="s">
        <v>9966</v>
      </c>
      <c r="AA2716" s="70"/>
      <c r="AB2716" s="70"/>
    </row>
    <row r="2717" spans="1:28" ht="20.100000000000001" customHeight="1">
      <c r="A2717" s="72" t="s">
        <v>1371</v>
      </c>
      <c r="B2717" s="72" t="s">
        <v>15744</v>
      </c>
      <c r="C2717" s="75">
        <f t="shared" si="42"/>
        <v>21195110</v>
      </c>
      <c r="D2717" s="75" t="e">
        <f>MATCH(C2717,estadored!$B$26:$B$322,0)</f>
        <v>#N/A</v>
      </c>
      <c r="E2717" s="73" t="s">
        <v>12931</v>
      </c>
      <c r="F2717" s="74" t="s">
        <v>5019</v>
      </c>
      <c r="G2717" s="74" t="s">
        <v>12</v>
      </c>
      <c r="H2717" s="74" t="s">
        <v>26</v>
      </c>
      <c r="I2717" s="74" t="s">
        <v>14</v>
      </c>
      <c r="J2717" s="72" t="s">
        <v>15</v>
      </c>
      <c r="K2717" s="72" t="s">
        <v>1321</v>
      </c>
      <c r="L2717" s="72" t="s">
        <v>522</v>
      </c>
      <c r="M2717" s="72" t="s">
        <v>641</v>
      </c>
      <c r="N2717" s="72">
        <v>3</v>
      </c>
      <c r="O2717" s="72">
        <v>57</v>
      </c>
      <c r="P2717" s="72">
        <v>53</v>
      </c>
      <c r="Q2717" s="72" t="s">
        <v>5021</v>
      </c>
      <c r="R2717" s="72">
        <v>3.9647222222222225</v>
      </c>
      <c r="S2717" s="72">
        <v>74</v>
      </c>
      <c r="T2717" s="75">
        <v>26</v>
      </c>
      <c r="U2717" s="75">
        <v>37.5</v>
      </c>
      <c r="V2717" s="75" t="s">
        <v>5022</v>
      </c>
      <c r="W2717" s="75">
        <v>-74.443750000000009</v>
      </c>
      <c r="X2717" s="76" t="s">
        <v>5137</v>
      </c>
      <c r="Y2717" s="72" t="s">
        <v>5675</v>
      </c>
      <c r="Z2717" s="74" t="s">
        <v>18</v>
      </c>
      <c r="AA2717" s="70"/>
      <c r="AB2717" s="70"/>
    </row>
    <row r="2718" spans="1:28" ht="20.100000000000001" customHeight="1">
      <c r="A2718" s="72" t="s">
        <v>1299</v>
      </c>
      <c r="B2718" s="72" t="s">
        <v>14906</v>
      </c>
      <c r="C2718" s="75">
        <f t="shared" si="42"/>
        <v>21160130</v>
      </c>
      <c r="D2718" s="75" t="e">
        <f>MATCH(C2718,estadored!$B$26:$B$322,0)</f>
        <v>#N/A</v>
      </c>
      <c r="E2718" s="73" t="s">
        <v>14907</v>
      </c>
      <c r="F2718" s="74" t="s">
        <v>5019</v>
      </c>
      <c r="G2718" s="74" t="s">
        <v>12</v>
      </c>
      <c r="H2718" s="74" t="s">
        <v>13</v>
      </c>
      <c r="I2718" s="74" t="s">
        <v>14</v>
      </c>
      <c r="J2718" s="72" t="s">
        <v>15</v>
      </c>
      <c r="K2718" s="72" t="s">
        <v>137</v>
      </c>
      <c r="L2718" s="72" t="s">
        <v>637</v>
      </c>
      <c r="M2718" s="72" t="s">
        <v>6387</v>
      </c>
      <c r="N2718" s="72">
        <v>3</v>
      </c>
      <c r="O2718" s="72">
        <v>39</v>
      </c>
      <c r="P2718" s="72">
        <v>3.8</v>
      </c>
      <c r="Q2718" s="72" t="s">
        <v>5021</v>
      </c>
      <c r="R2718" s="72">
        <v>3.6510555555555553</v>
      </c>
      <c r="S2718" s="72">
        <v>74</v>
      </c>
      <c r="T2718" s="75">
        <v>44</v>
      </c>
      <c r="U2718" s="75">
        <v>59</v>
      </c>
      <c r="V2718" s="75" t="s">
        <v>5022</v>
      </c>
      <c r="W2718" s="75">
        <v>-74.749722222222218</v>
      </c>
      <c r="X2718" s="76" t="s">
        <v>14908</v>
      </c>
      <c r="Y2718" s="72" t="s">
        <v>6399</v>
      </c>
      <c r="Z2718" s="74" t="s">
        <v>18</v>
      </c>
      <c r="AA2718" s="70"/>
      <c r="AB2718" s="70"/>
    </row>
    <row r="2719" spans="1:28" ht="20.100000000000001" customHeight="1">
      <c r="A2719" s="72" t="s">
        <v>1137</v>
      </c>
      <c r="B2719" s="72" t="s">
        <v>14850</v>
      </c>
      <c r="C2719" s="75">
        <f t="shared" si="42"/>
        <v>54097010</v>
      </c>
      <c r="D2719" s="75" t="e">
        <f>MATCH(C2719,estadored!$B$26:$B$322,0)</f>
        <v>#N/A</v>
      </c>
      <c r="E2719" s="73" t="s">
        <v>14851</v>
      </c>
      <c r="F2719" s="74" t="s">
        <v>5019</v>
      </c>
      <c r="G2719" s="74" t="s">
        <v>19</v>
      </c>
      <c r="H2719" s="74" t="s">
        <v>31</v>
      </c>
      <c r="I2719" s="74" t="s">
        <v>14</v>
      </c>
      <c r="J2719" s="72" t="s">
        <v>15</v>
      </c>
      <c r="K2719" s="72" t="s">
        <v>192</v>
      </c>
      <c r="L2719" s="72" t="s">
        <v>16</v>
      </c>
      <c r="M2719" s="72" t="s">
        <v>14849</v>
      </c>
      <c r="N2719" s="72">
        <v>4</v>
      </c>
      <c r="O2719" s="72">
        <v>17</v>
      </c>
      <c r="P2719" s="72">
        <v>25.8</v>
      </c>
      <c r="Q2719" s="72" t="s">
        <v>5021</v>
      </c>
      <c r="R2719" s="72">
        <v>4.2904999999999998</v>
      </c>
      <c r="S2719" s="72">
        <v>77</v>
      </c>
      <c r="T2719" s="75">
        <v>1</v>
      </c>
      <c r="U2719" s="75">
        <v>27.7</v>
      </c>
      <c r="V2719" s="75" t="s">
        <v>5022</v>
      </c>
      <c r="W2719" s="75">
        <v>-77.024361111111105</v>
      </c>
      <c r="X2719" s="76" t="s">
        <v>81</v>
      </c>
      <c r="Y2719" s="72" t="s">
        <v>7603</v>
      </c>
      <c r="Z2719" s="74" t="s">
        <v>18</v>
      </c>
      <c r="AA2719" s="70"/>
      <c r="AB2719" s="70"/>
    </row>
    <row r="2720" spans="1:28" ht="20.100000000000001" customHeight="1">
      <c r="A2720" s="72" t="s">
        <v>11</v>
      </c>
      <c r="B2720" s="72" t="s">
        <v>5607</v>
      </c>
      <c r="C2720" s="75">
        <f t="shared" si="42"/>
        <v>23085110</v>
      </c>
      <c r="D2720" s="75" t="e">
        <f>MATCH(C2720,estadored!$B$26:$B$322,0)</f>
        <v>#N/A</v>
      </c>
      <c r="E2720" s="73" t="s">
        <v>5608</v>
      </c>
      <c r="F2720" s="74" t="s">
        <v>5019</v>
      </c>
      <c r="G2720" s="74" t="s">
        <v>12</v>
      </c>
      <c r="H2720" s="74" t="s">
        <v>26</v>
      </c>
      <c r="I2720" s="74" t="s">
        <v>14</v>
      </c>
      <c r="J2720" s="72" t="s">
        <v>15</v>
      </c>
      <c r="K2720" s="72" t="s">
        <v>142</v>
      </c>
      <c r="L2720" s="72" t="s">
        <v>27</v>
      </c>
      <c r="M2720" s="72" t="s">
        <v>5609</v>
      </c>
      <c r="N2720" s="72">
        <v>6</v>
      </c>
      <c r="O2720" s="72">
        <v>12</v>
      </c>
      <c r="P2720" s="72">
        <v>51.2</v>
      </c>
      <c r="Q2720" s="72" t="s">
        <v>5021</v>
      </c>
      <c r="R2720" s="72">
        <v>6.2142222222222223</v>
      </c>
      <c r="S2720" s="72">
        <v>75</v>
      </c>
      <c r="T2720" s="75">
        <v>14</v>
      </c>
      <c r="U2720" s="75">
        <v>28.7</v>
      </c>
      <c r="V2720" s="75" t="s">
        <v>5022</v>
      </c>
      <c r="W2720" s="75">
        <v>-75.241305555555556</v>
      </c>
      <c r="X2720" s="76" t="s">
        <v>5610</v>
      </c>
      <c r="Y2720" s="72" t="s">
        <v>5159</v>
      </c>
      <c r="Z2720" s="74" t="s">
        <v>18</v>
      </c>
      <c r="AA2720" s="70"/>
      <c r="AB2720" s="70"/>
    </row>
    <row r="2721" spans="1:28" ht="20.100000000000001" customHeight="1">
      <c r="A2721" s="72" t="s">
        <v>892</v>
      </c>
      <c r="B2721" s="72" t="s">
        <v>12145</v>
      </c>
      <c r="C2721" s="75">
        <f t="shared" si="42"/>
        <v>52050010</v>
      </c>
      <c r="D2721" s="75" t="e">
        <f>MATCH(C2721,estadored!$B$26:$B$322,0)</f>
        <v>#N/A</v>
      </c>
      <c r="E2721" s="73" t="s">
        <v>12146</v>
      </c>
      <c r="F2721" s="74" t="s">
        <v>5019</v>
      </c>
      <c r="G2721" s="74" t="s">
        <v>12</v>
      </c>
      <c r="H2721" s="74" t="s">
        <v>13</v>
      </c>
      <c r="I2721" s="74" t="s">
        <v>14</v>
      </c>
      <c r="J2721" s="72" t="s">
        <v>15</v>
      </c>
      <c r="K2721" s="72" t="s">
        <v>967</v>
      </c>
      <c r="L2721" s="72" t="s">
        <v>908</v>
      </c>
      <c r="M2721" s="72" t="s">
        <v>12147</v>
      </c>
      <c r="N2721" s="72">
        <v>1</v>
      </c>
      <c r="O2721" s="72">
        <v>27</v>
      </c>
      <c r="P2721" s="72">
        <v>16</v>
      </c>
      <c r="Q2721" s="72" t="s">
        <v>5021</v>
      </c>
      <c r="R2721" s="72">
        <v>1.4544444444444444</v>
      </c>
      <c r="S2721" s="72">
        <v>77</v>
      </c>
      <c r="T2721" s="75">
        <v>26</v>
      </c>
      <c r="U2721" s="75">
        <v>22</v>
      </c>
      <c r="V2721" s="75" t="s">
        <v>5022</v>
      </c>
      <c r="W2721" s="75">
        <v>-77.439444444444447</v>
      </c>
      <c r="X2721" s="76" t="s">
        <v>11676</v>
      </c>
      <c r="Y2721" s="72" t="s">
        <v>323</v>
      </c>
      <c r="Z2721" s="74" t="s">
        <v>18</v>
      </c>
      <c r="AA2721" s="70"/>
      <c r="AB2721" s="70"/>
    </row>
    <row r="2722" spans="1:28" ht="20.100000000000001" customHeight="1">
      <c r="A2722" s="72" t="s">
        <v>1299</v>
      </c>
      <c r="B2722" s="72" t="s">
        <v>14916</v>
      </c>
      <c r="C2722" s="75">
        <f t="shared" si="42"/>
        <v>21160190</v>
      </c>
      <c r="D2722" s="75" t="e">
        <f>MATCH(C2722,estadored!$B$26:$B$322,0)</f>
        <v>#N/A</v>
      </c>
      <c r="E2722" s="73" t="s">
        <v>14917</v>
      </c>
      <c r="F2722" s="74" t="s">
        <v>5019</v>
      </c>
      <c r="G2722" s="74" t="s">
        <v>12</v>
      </c>
      <c r="H2722" s="74" t="s">
        <v>13</v>
      </c>
      <c r="I2722" s="74" t="s">
        <v>24</v>
      </c>
      <c r="J2722" s="72" t="s">
        <v>15</v>
      </c>
      <c r="K2722" s="72" t="s">
        <v>1304</v>
      </c>
      <c r="L2722" s="72" t="s">
        <v>637</v>
      </c>
      <c r="M2722" s="72" t="s">
        <v>1304</v>
      </c>
      <c r="N2722" s="72">
        <v>3</v>
      </c>
      <c r="O2722" s="72">
        <v>43</v>
      </c>
      <c r="P2722" s="72">
        <v>0</v>
      </c>
      <c r="Q2722" s="72" t="s">
        <v>5021</v>
      </c>
      <c r="R2722" s="72">
        <v>3.7166666666666668</v>
      </c>
      <c r="S2722" s="72">
        <v>74</v>
      </c>
      <c r="T2722" s="75">
        <v>57</v>
      </c>
      <c r="U2722" s="75">
        <v>0</v>
      </c>
      <c r="V2722" s="75" t="s">
        <v>5022</v>
      </c>
      <c r="W2722" s="75">
        <v>-74.95</v>
      </c>
      <c r="X2722" s="76" t="s">
        <v>6975</v>
      </c>
      <c r="Y2722" s="72" t="s">
        <v>6256</v>
      </c>
      <c r="Z2722" s="74" t="s">
        <v>5122</v>
      </c>
      <c r="AA2722" s="70"/>
      <c r="AB2722" s="70"/>
    </row>
    <row r="2723" spans="1:28" ht="20.100000000000001" customHeight="1">
      <c r="A2723" s="72" t="s">
        <v>1371</v>
      </c>
      <c r="B2723" s="72" t="s">
        <v>16091</v>
      </c>
      <c r="C2723" s="75">
        <f t="shared" si="42"/>
        <v>23060180</v>
      </c>
      <c r="D2723" s="75" t="e">
        <f>MATCH(C2723,estadored!$B$26:$B$322,0)</f>
        <v>#N/A</v>
      </c>
      <c r="E2723" s="73" t="s">
        <v>16092</v>
      </c>
      <c r="F2723" s="74" t="s">
        <v>5019</v>
      </c>
      <c r="G2723" s="74" t="s">
        <v>12</v>
      </c>
      <c r="H2723" s="74" t="s">
        <v>13</v>
      </c>
      <c r="I2723" s="74" t="s">
        <v>14</v>
      </c>
      <c r="J2723" s="72" t="s">
        <v>15</v>
      </c>
      <c r="K2723" s="72" t="s">
        <v>137</v>
      </c>
      <c r="L2723" s="72" t="s">
        <v>522</v>
      </c>
      <c r="M2723" s="72" t="s">
        <v>7312</v>
      </c>
      <c r="N2723" s="72">
        <v>5</v>
      </c>
      <c r="O2723" s="72">
        <v>15</v>
      </c>
      <c r="P2723" s="72">
        <v>12.4</v>
      </c>
      <c r="Q2723" s="72" t="s">
        <v>5021</v>
      </c>
      <c r="R2723" s="72">
        <v>5.2534444444444448</v>
      </c>
      <c r="S2723" s="72">
        <v>74</v>
      </c>
      <c r="T2723" s="75">
        <v>17</v>
      </c>
      <c r="U2723" s="75">
        <v>40.200000000000003</v>
      </c>
      <c r="V2723" s="75" t="s">
        <v>5022</v>
      </c>
      <c r="W2723" s="75">
        <v>-74.294499999999999</v>
      </c>
      <c r="X2723" s="76" t="s">
        <v>73</v>
      </c>
      <c r="Y2723" s="72" t="s">
        <v>5811</v>
      </c>
      <c r="Z2723" s="74" t="s">
        <v>18</v>
      </c>
      <c r="AA2723" s="70"/>
      <c r="AB2723" s="70"/>
    </row>
    <row r="2724" spans="1:28" ht="20.100000000000001" customHeight="1">
      <c r="A2724" s="72" t="s">
        <v>1137</v>
      </c>
      <c r="B2724" s="72" t="s">
        <v>14116</v>
      </c>
      <c r="C2724" s="75">
        <f t="shared" si="42"/>
        <v>26070090</v>
      </c>
      <c r="D2724" s="75" t="e">
        <f>MATCH(C2724,estadored!$B$26:$B$322,0)</f>
        <v>#N/A</v>
      </c>
      <c r="E2724" s="73" t="s">
        <v>14117</v>
      </c>
      <c r="F2724" s="74" t="s">
        <v>5019</v>
      </c>
      <c r="G2724" s="74" t="s">
        <v>12</v>
      </c>
      <c r="H2724" s="74" t="s">
        <v>13</v>
      </c>
      <c r="I2724" s="74" t="s">
        <v>24</v>
      </c>
      <c r="J2724" s="72" t="s">
        <v>15</v>
      </c>
      <c r="K2724" s="72" t="s">
        <v>1177</v>
      </c>
      <c r="L2724" s="72" t="s">
        <v>1146</v>
      </c>
      <c r="M2724" s="72" t="s">
        <v>1178</v>
      </c>
      <c r="N2724" s="72">
        <v>3</v>
      </c>
      <c r="O2724" s="72">
        <v>19</v>
      </c>
      <c r="P2724" s="72">
        <v>0</v>
      </c>
      <c r="Q2724" s="72" t="s">
        <v>5021</v>
      </c>
      <c r="R2724" s="72">
        <v>3.3166666666666664</v>
      </c>
      <c r="S2724" s="72">
        <v>76</v>
      </c>
      <c r="T2724" s="75">
        <v>14</v>
      </c>
      <c r="U2724" s="75">
        <v>0</v>
      </c>
      <c r="V2724" s="75" t="s">
        <v>5022</v>
      </c>
      <c r="W2724" s="75">
        <v>-76.233333333333334</v>
      </c>
      <c r="X2724" s="76" t="s">
        <v>5221</v>
      </c>
      <c r="Y2724" s="72" t="s">
        <v>12121</v>
      </c>
      <c r="Z2724" s="74" t="s">
        <v>5323</v>
      </c>
      <c r="AA2724" s="70"/>
      <c r="AB2724" s="70"/>
    </row>
    <row r="2725" spans="1:28" ht="20.100000000000001" customHeight="1">
      <c r="A2725" s="72" t="s">
        <v>303</v>
      </c>
      <c r="B2725" s="72" t="s">
        <v>7310</v>
      </c>
      <c r="C2725" s="75">
        <f t="shared" si="42"/>
        <v>25027330</v>
      </c>
      <c r="D2725" s="75" t="e">
        <f>MATCH(C2725,estadored!$B$26:$B$322,0)</f>
        <v>#N/A</v>
      </c>
      <c r="E2725" s="73" t="s">
        <v>7311</v>
      </c>
      <c r="F2725" s="74" t="s">
        <v>5019</v>
      </c>
      <c r="G2725" s="74" t="s">
        <v>19</v>
      </c>
      <c r="H2725" s="74" t="s">
        <v>20</v>
      </c>
      <c r="I2725" s="74" t="s">
        <v>14</v>
      </c>
      <c r="J2725" s="72" t="s">
        <v>15</v>
      </c>
      <c r="K2725" s="72" t="s">
        <v>160</v>
      </c>
      <c r="L2725" s="72" t="s">
        <v>175</v>
      </c>
      <c r="M2725" s="72" t="s">
        <v>7312</v>
      </c>
      <c r="N2725" s="72">
        <v>8</v>
      </c>
      <c r="O2725" s="72">
        <v>59</v>
      </c>
      <c r="P2725" s="72">
        <v>23</v>
      </c>
      <c r="Q2725" s="72" t="s">
        <v>5021</v>
      </c>
      <c r="R2725" s="72">
        <v>8.9897222222222215</v>
      </c>
      <c r="S2725" s="72">
        <v>73</v>
      </c>
      <c r="T2725" s="75">
        <v>56</v>
      </c>
      <c r="U2725" s="75">
        <v>50</v>
      </c>
      <c r="V2725" s="75" t="s">
        <v>5022</v>
      </c>
      <c r="W2725" s="75">
        <v>-73.947222222222223</v>
      </c>
      <c r="X2725" s="76" t="s">
        <v>5726</v>
      </c>
      <c r="Y2725" s="72" t="s">
        <v>5168</v>
      </c>
      <c r="Z2725" s="74" t="s">
        <v>18</v>
      </c>
      <c r="AA2725" s="70"/>
      <c r="AB2725" s="70"/>
    </row>
    <row r="2726" spans="1:28" ht="20.100000000000001" customHeight="1">
      <c r="A2726" s="72" t="s">
        <v>493</v>
      </c>
      <c r="B2726" s="72" t="s">
        <v>8029</v>
      </c>
      <c r="C2726" s="75">
        <f t="shared" si="42"/>
        <v>32070090</v>
      </c>
      <c r="D2726" s="75" t="e">
        <f>MATCH(C2726,estadored!$B$26:$B$322,0)</f>
        <v>#N/A</v>
      </c>
      <c r="E2726" s="73" t="s">
        <v>8030</v>
      </c>
      <c r="F2726" s="74" t="s">
        <v>5019</v>
      </c>
      <c r="G2726" s="74" t="s">
        <v>12</v>
      </c>
      <c r="H2726" s="74" t="s">
        <v>13</v>
      </c>
      <c r="I2726" s="74" t="s">
        <v>14</v>
      </c>
      <c r="J2726" s="72" t="s">
        <v>15</v>
      </c>
      <c r="K2726" s="72" t="s">
        <v>8008</v>
      </c>
      <c r="L2726" s="72" t="s">
        <v>501</v>
      </c>
      <c r="M2726" s="72" t="s">
        <v>8016</v>
      </c>
      <c r="N2726" s="72">
        <v>3</v>
      </c>
      <c r="O2726" s="72">
        <v>19</v>
      </c>
      <c r="P2726" s="72">
        <v>0</v>
      </c>
      <c r="Q2726" s="72" t="s">
        <v>5021</v>
      </c>
      <c r="R2726" s="72">
        <v>3.3166666666666664</v>
      </c>
      <c r="S2726" s="72">
        <v>73</v>
      </c>
      <c r="T2726" s="75">
        <v>55</v>
      </c>
      <c r="U2726" s="75">
        <v>0</v>
      </c>
      <c r="V2726" s="75" t="s">
        <v>5022</v>
      </c>
      <c r="W2726" s="75">
        <v>-73.916666666666671</v>
      </c>
      <c r="X2726" s="76" t="s">
        <v>8031</v>
      </c>
      <c r="Y2726" s="72" t="s">
        <v>7008</v>
      </c>
      <c r="Z2726" s="74" t="s">
        <v>18</v>
      </c>
      <c r="AA2726" s="70"/>
      <c r="AB2726" s="70"/>
    </row>
    <row r="2727" spans="1:28" ht="20.100000000000001" customHeight="1">
      <c r="A2727" s="72" t="s">
        <v>493</v>
      </c>
      <c r="B2727" s="72" t="s">
        <v>8082</v>
      </c>
      <c r="C2727" s="75">
        <f t="shared" si="42"/>
        <v>32077100</v>
      </c>
      <c r="D2727" s="75" t="e">
        <f>MATCH(C2727,estadored!$B$26:$B$322,0)</f>
        <v>#N/A</v>
      </c>
      <c r="E2727" s="73" t="s">
        <v>8083</v>
      </c>
      <c r="F2727" s="74" t="s">
        <v>5019</v>
      </c>
      <c r="G2727" s="74" t="s">
        <v>19</v>
      </c>
      <c r="H2727" s="74" t="s">
        <v>31</v>
      </c>
      <c r="I2727" s="74" t="s">
        <v>14</v>
      </c>
      <c r="J2727" s="72" t="s">
        <v>15</v>
      </c>
      <c r="K2727" s="72" t="s">
        <v>8008</v>
      </c>
      <c r="L2727" s="72" t="s">
        <v>501</v>
      </c>
      <c r="M2727" s="72" t="s">
        <v>8016</v>
      </c>
      <c r="N2727" s="72">
        <v>3</v>
      </c>
      <c r="O2727" s="72">
        <v>15</v>
      </c>
      <c r="P2727" s="72">
        <v>5.8</v>
      </c>
      <c r="Q2727" s="72" t="s">
        <v>5021</v>
      </c>
      <c r="R2727" s="72">
        <v>3.251611111111111</v>
      </c>
      <c r="S2727" s="72">
        <v>73</v>
      </c>
      <c r="T2727" s="75">
        <v>53</v>
      </c>
      <c r="U2727" s="75">
        <v>34.200000000000003</v>
      </c>
      <c r="V2727" s="75" t="s">
        <v>5022</v>
      </c>
      <c r="W2727" s="75">
        <v>-73.892833333333343</v>
      </c>
      <c r="X2727" s="76" t="s">
        <v>5696</v>
      </c>
      <c r="Y2727" s="72" t="s">
        <v>7008</v>
      </c>
      <c r="Z2727" s="74" t="s">
        <v>18</v>
      </c>
      <c r="AA2727" s="70"/>
      <c r="AB2727" s="70"/>
    </row>
    <row r="2728" spans="1:28" ht="20.100000000000001" customHeight="1">
      <c r="A2728" s="72" t="s">
        <v>892</v>
      </c>
      <c r="B2728" s="72" t="s">
        <v>11656</v>
      </c>
      <c r="C2728" s="75">
        <f t="shared" si="42"/>
        <v>44010020</v>
      </c>
      <c r="D2728" s="75" t="e">
        <f>MATCH(C2728,estadored!$B$26:$B$322,0)</f>
        <v>#N/A</v>
      </c>
      <c r="E2728" s="73" t="s">
        <v>11657</v>
      </c>
      <c r="F2728" s="74" t="s">
        <v>5019</v>
      </c>
      <c r="G2728" s="74" t="s">
        <v>12</v>
      </c>
      <c r="H2728" s="74" t="s">
        <v>13</v>
      </c>
      <c r="I2728" s="74" t="s">
        <v>24</v>
      </c>
      <c r="J2728" s="72" t="s">
        <v>15</v>
      </c>
      <c r="K2728" s="72" t="s">
        <v>658</v>
      </c>
      <c r="L2728" s="72" t="s">
        <v>660</v>
      </c>
      <c r="M2728" s="72" t="s">
        <v>893</v>
      </c>
      <c r="N2728" s="72">
        <v>1</v>
      </c>
      <c r="O2728" s="72">
        <v>4</v>
      </c>
      <c r="P2728" s="72">
        <v>58.3</v>
      </c>
      <c r="Q2728" s="72" t="s">
        <v>5021</v>
      </c>
      <c r="R2728" s="72">
        <v>1.0828611111111111</v>
      </c>
      <c r="S2728" s="72">
        <v>76</v>
      </c>
      <c r="T2728" s="75">
        <v>40</v>
      </c>
      <c r="U2728" s="75">
        <v>1.6</v>
      </c>
      <c r="V2728" s="75" t="s">
        <v>5022</v>
      </c>
      <c r="W2728" s="75">
        <v>-76.667111111111112</v>
      </c>
      <c r="X2728" s="76" t="s">
        <v>894</v>
      </c>
      <c r="Y2728" s="72" t="s">
        <v>7566</v>
      </c>
      <c r="Z2728" s="74" t="s">
        <v>121</v>
      </c>
      <c r="AA2728" s="70"/>
      <c r="AB2728" s="70"/>
    </row>
    <row r="2729" spans="1:28" ht="20.100000000000001" customHeight="1">
      <c r="A2729" s="72" t="s">
        <v>1299</v>
      </c>
      <c r="B2729" s="72" t="s">
        <v>15209</v>
      </c>
      <c r="C2729" s="75">
        <f t="shared" si="42"/>
        <v>21245010</v>
      </c>
      <c r="D2729" s="75" t="e">
        <f>MATCH(C2729,estadored!$B$26:$B$322,0)</f>
        <v>#N/A</v>
      </c>
      <c r="E2729" s="73" t="s">
        <v>15210</v>
      </c>
      <c r="F2729" s="74" t="s">
        <v>5019</v>
      </c>
      <c r="G2729" s="74" t="s">
        <v>12</v>
      </c>
      <c r="H2729" s="74" t="s">
        <v>26</v>
      </c>
      <c r="I2729" s="74" t="s">
        <v>14</v>
      </c>
      <c r="J2729" s="72" t="s">
        <v>15</v>
      </c>
      <c r="K2729" s="72" t="s">
        <v>15163</v>
      </c>
      <c r="L2729" s="72" t="s">
        <v>637</v>
      </c>
      <c r="M2729" s="72" t="s">
        <v>1323</v>
      </c>
      <c r="N2729" s="72">
        <v>4</v>
      </c>
      <c r="O2729" s="72">
        <v>25</v>
      </c>
      <c r="P2729" s="72">
        <v>46.8</v>
      </c>
      <c r="Q2729" s="72" t="s">
        <v>5021</v>
      </c>
      <c r="R2729" s="72">
        <v>4.4296666666666669</v>
      </c>
      <c r="S2729" s="72">
        <v>75</v>
      </c>
      <c r="T2729" s="75">
        <v>12</v>
      </c>
      <c r="U2729" s="75">
        <v>1.88</v>
      </c>
      <c r="V2729" s="75" t="s">
        <v>5022</v>
      </c>
      <c r="W2729" s="75">
        <v>-75.200522222222219</v>
      </c>
      <c r="X2729" s="76" t="s">
        <v>15211</v>
      </c>
      <c r="Y2729" s="72" t="s">
        <v>9636</v>
      </c>
      <c r="Z2729" s="74" t="s">
        <v>18</v>
      </c>
      <c r="AA2729" s="70"/>
      <c r="AB2729" s="70"/>
    </row>
    <row r="2730" spans="1:28" ht="20.100000000000001" customHeight="1">
      <c r="A2730" s="72" t="s">
        <v>493</v>
      </c>
      <c r="B2730" s="72" t="s">
        <v>8320</v>
      </c>
      <c r="C2730" s="75">
        <f t="shared" si="42"/>
        <v>35027180</v>
      </c>
      <c r="D2730" s="75" t="e">
        <f>MATCH(C2730,estadored!$B$26:$B$322,0)</f>
        <v>#N/A</v>
      </c>
      <c r="E2730" s="73" t="s">
        <v>8321</v>
      </c>
      <c r="F2730" s="74" t="s">
        <v>5019</v>
      </c>
      <c r="G2730" s="74" t="s">
        <v>19</v>
      </c>
      <c r="H2730" s="74" t="s">
        <v>20</v>
      </c>
      <c r="I2730" s="74" t="s">
        <v>24</v>
      </c>
      <c r="J2730" s="72" t="s">
        <v>15</v>
      </c>
      <c r="K2730" s="72" t="s">
        <v>8322</v>
      </c>
      <c r="L2730" s="72" t="s">
        <v>501</v>
      </c>
      <c r="M2730" s="72" t="s">
        <v>525</v>
      </c>
      <c r="N2730" s="72">
        <v>4</v>
      </c>
      <c r="O2730" s="72">
        <v>6</v>
      </c>
      <c r="P2730" s="72">
        <v>0</v>
      </c>
      <c r="Q2730" s="72" t="s">
        <v>5021</v>
      </c>
      <c r="R2730" s="72">
        <v>4.0999999999999996</v>
      </c>
      <c r="S2730" s="72">
        <v>73</v>
      </c>
      <c r="T2730" s="75">
        <v>27</v>
      </c>
      <c r="U2730" s="75">
        <v>0</v>
      </c>
      <c r="V2730" s="75" t="s">
        <v>5022</v>
      </c>
      <c r="W2730" s="75">
        <v>-73.45</v>
      </c>
      <c r="X2730" s="76" t="s">
        <v>8323</v>
      </c>
      <c r="Y2730" s="72" t="s">
        <v>5891</v>
      </c>
      <c r="Z2730" s="74" t="s">
        <v>6689</v>
      </c>
      <c r="AA2730" s="70"/>
      <c r="AB2730" s="70"/>
    </row>
    <row r="2731" spans="1:28" ht="20.100000000000001" customHeight="1">
      <c r="A2731" s="72" t="s">
        <v>564</v>
      </c>
      <c r="B2731" s="72" t="s">
        <v>9300</v>
      </c>
      <c r="C2731" s="75">
        <f t="shared" si="42"/>
        <v>21130050</v>
      </c>
      <c r="D2731" s="75" t="e">
        <f>MATCH(C2731,estadored!$B$26:$B$322,0)</f>
        <v>#N/A</v>
      </c>
      <c r="E2731" s="73" t="s">
        <v>9301</v>
      </c>
      <c r="F2731" s="74" t="s">
        <v>5019</v>
      </c>
      <c r="G2731" s="74" t="s">
        <v>12</v>
      </c>
      <c r="H2731" s="74" t="s">
        <v>13</v>
      </c>
      <c r="I2731" s="74" t="s">
        <v>14</v>
      </c>
      <c r="J2731" s="72" t="s">
        <v>15</v>
      </c>
      <c r="K2731" s="72" t="s">
        <v>9269</v>
      </c>
      <c r="L2731" s="72" t="s">
        <v>566</v>
      </c>
      <c r="M2731" s="72" t="s">
        <v>9269</v>
      </c>
      <c r="N2731" s="72">
        <v>3</v>
      </c>
      <c r="O2731" s="72">
        <v>14</v>
      </c>
      <c r="P2731" s="72">
        <v>36.799999999999997</v>
      </c>
      <c r="Q2731" s="72" t="s">
        <v>5021</v>
      </c>
      <c r="R2731" s="72">
        <v>3.2435555555555555</v>
      </c>
      <c r="S2731" s="72">
        <v>75</v>
      </c>
      <c r="T2731" s="75">
        <v>15</v>
      </c>
      <c r="U2731" s="75">
        <v>21.4</v>
      </c>
      <c r="V2731" s="75" t="s">
        <v>5022</v>
      </c>
      <c r="W2731" s="75">
        <v>-75.255944444444438</v>
      </c>
      <c r="X2731" s="76" t="s">
        <v>220</v>
      </c>
      <c r="Y2731" s="72" t="s">
        <v>5092</v>
      </c>
      <c r="Z2731" s="74" t="s">
        <v>18</v>
      </c>
      <c r="AA2731" s="70"/>
      <c r="AB2731" s="70"/>
    </row>
    <row r="2732" spans="1:28" ht="20.100000000000001" customHeight="1">
      <c r="A2732" s="72" t="s">
        <v>564</v>
      </c>
      <c r="B2732" s="72" t="s">
        <v>8804</v>
      </c>
      <c r="C2732" s="75">
        <f t="shared" si="42"/>
        <v>21027010</v>
      </c>
      <c r="D2732" s="75" t="e">
        <f>MATCH(C2732,estadored!$B$26:$B$322,0)</f>
        <v>#N/A</v>
      </c>
      <c r="E2732" s="73" t="s">
        <v>8805</v>
      </c>
      <c r="F2732" s="74" t="s">
        <v>5019</v>
      </c>
      <c r="G2732" s="74" t="s">
        <v>19</v>
      </c>
      <c r="H2732" s="74" t="s">
        <v>31</v>
      </c>
      <c r="I2732" s="74" t="s">
        <v>14</v>
      </c>
      <c r="J2732" s="72" t="s">
        <v>15</v>
      </c>
      <c r="K2732" s="72" t="s">
        <v>160</v>
      </c>
      <c r="L2732" s="72" t="s">
        <v>566</v>
      </c>
      <c r="M2732" s="72" t="s">
        <v>8785</v>
      </c>
      <c r="N2732" s="72">
        <v>2</v>
      </c>
      <c r="O2732" s="72">
        <v>3</v>
      </c>
      <c r="P2732" s="72">
        <v>11.4</v>
      </c>
      <c r="Q2732" s="72" t="s">
        <v>5021</v>
      </c>
      <c r="R2732" s="72">
        <v>2.0531666666666664</v>
      </c>
      <c r="S2732" s="72">
        <v>75</v>
      </c>
      <c r="T2732" s="75">
        <v>51</v>
      </c>
      <c r="U2732" s="75">
        <v>6.8</v>
      </c>
      <c r="V2732" s="75" t="s">
        <v>5022</v>
      </c>
      <c r="W2732" s="75">
        <v>-75.85188888888888</v>
      </c>
      <c r="X2732" s="76" t="s">
        <v>8806</v>
      </c>
      <c r="Y2732" s="72" t="s">
        <v>5474</v>
      </c>
      <c r="Z2732" s="74" t="s">
        <v>18</v>
      </c>
      <c r="AA2732" s="70"/>
      <c r="AB2732" s="70"/>
    </row>
    <row r="2733" spans="1:28" ht="20.100000000000001" customHeight="1">
      <c r="A2733" s="72" t="s">
        <v>674</v>
      </c>
      <c r="B2733" s="72" t="s">
        <v>9914</v>
      </c>
      <c r="C2733" s="75">
        <f t="shared" si="42"/>
        <v>15070090</v>
      </c>
      <c r="D2733" s="75" t="e">
        <f>MATCH(C2733,estadored!$B$26:$B$322,0)</f>
        <v>#N/A</v>
      </c>
      <c r="E2733" s="73" t="s">
        <v>9915</v>
      </c>
      <c r="F2733" s="74" t="s">
        <v>5019</v>
      </c>
      <c r="G2733" s="74" t="s">
        <v>12</v>
      </c>
      <c r="H2733" s="74" t="s">
        <v>13</v>
      </c>
      <c r="I2733" s="74" t="s">
        <v>14</v>
      </c>
      <c r="J2733" s="72" t="s">
        <v>15</v>
      </c>
      <c r="K2733" s="72" t="s">
        <v>9916</v>
      </c>
      <c r="L2733" s="72" t="s">
        <v>678</v>
      </c>
      <c r="M2733" s="72" t="s">
        <v>710</v>
      </c>
      <c r="N2733" s="72">
        <v>12</v>
      </c>
      <c r="O2733" s="72">
        <v>5</v>
      </c>
      <c r="P2733" s="72">
        <v>18.8</v>
      </c>
      <c r="Q2733" s="72" t="s">
        <v>5021</v>
      </c>
      <c r="R2733" s="72">
        <v>12.088555555555557</v>
      </c>
      <c r="S2733" s="72">
        <v>71</v>
      </c>
      <c r="T2733" s="75">
        <v>49</v>
      </c>
      <c r="U2733" s="75">
        <v>9.5</v>
      </c>
      <c r="V2733" s="75" t="s">
        <v>5022</v>
      </c>
      <c r="W2733" s="75">
        <v>-71.819305555555559</v>
      </c>
      <c r="X2733" s="76" t="s">
        <v>5419</v>
      </c>
      <c r="Y2733" s="72" t="s">
        <v>353</v>
      </c>
      <c r="Z2733" s="74" t="s">
        <v>18</v>
      </c>
      <c r="AA2733" s="70"/>
      <c r="AB2733" s="70"/>
    </row>
    <row r="2734" spans="1:28" ht="20.100000000000001" customHeight="1">
      <c r="A2734" s="72" t="s">
        <v>763</v>
      </c>
      <c r="B2734" s="72" t="s">
        <v>10849</v>
      </c>
      <c r="C2734" s="75">
        <f t="shared" si="42"/>
        <v>24030120</v>
      </c>
      <c r="D2734" s="75" t="e">
        <f>MATCH(C2734,estadored!$B$26:$B$322,0)</f>
        <v>#N/A</v>
      </c>
      <c r="E2734" s="73" t="s">
        <v>10850</v>
      </c>
      <c r="F2734" s="74" t="s">
        <v>5019</v>
      </c>
      <c r="G2734" s="74" t="s">
        <v>12</v>
      </c>
      <c r="H2734" s="74" t="s">
        <v>67</v>
      </c>
      <c r="I2734" s="74" t="s">
        <v>14</v>
      </c>
      <c r="J2734" s="72" t="s">
        <v>15</v>
      </c>
      <c r="K2734" s="72" t="s">
        <v>10851</v>
      </c>
      <c r="L2734" s="72" t="s">
        <v>173</v>
      </c>
      <c r="M2734" s="72" t="s">
        <v>10851</v>
      </c>
      <c r="N2734" s="72">
        <v>5</v>
      </c>
      <c r="O2734" s="72">
        <v>31</v>
      </c>
      <c r="P2734" s="72">
        <v>22.919</v>
      </c>
      <c r="Q2734" s="72" t="s">
        <v>5105</v>
      </c>
      <c r="R2734" s="72">
        <v>5.5230330555555556</v>
      </c>
      <c r="S2734" s="72">
        <v>73</v>
      </c>
      <c r="T2734" s="75">
        <v>4</v>
      </c>
      <c r="U2734" s="75">
        <v>36.652000000000001</v>
      </c>
      <c r="V2734" s="75" t="s">
        <v>5105</v>
      </c>
      <c r="W2734" s="75">
        <v>-73.076847777777772</v>
      </c>
      <c r="X2734" s="76" t="s">
        <v>10852</v>
      </c>
      <c r="Y2734" s="72" t="s">
        <v>10853</v>
      </c>
      <c r="Z2734" s="74" t="s">
        <v>18</v>
      </c>
      <c r="AA2734" s="70"/>
      <c r="AB2734" s="70"/>
    </row>
    <row r="2735" spans="1:28" ht="20.100000000000001" customHeight="1">
      <c r="A2735" s="72" t="s">
        <v>763</v>
      </c>
      <c r="B2735" s="72" t="s">
        <v>10938</v>
      </c>
      <c r="C2735" s="75">
        <f t="shared" si="42"/>
        <v>24030440</v>
      </c>
      <c r="D2735" s="75" t="e">
        <f>MATCH(C2735,estadored!$B$26:$B$322,0)</f>
        <v>#N/A</v>
      </c>
      <c r="E2735" s="73" t="s">
        <v>10939</v>
      </c>
      <c r="F2735" s="74" t="s">
        <v>5019</v>
      </c>
      <c r="G2735" s="74" t="s">
        <v>12</v>
      </c>
      <c r="H2735" s="74" t="s">
        <v>67</v>
      </c>
      <c r="I2735" s="74" t="s">
        <v>24</v>
      </c>
      <c r="J2735" s="72" t="s">
        <v>15</v>
      </c>
      <c r="K2735" s="72" t="s">
        <v>10851</v>
      </c>
      <c r="L2735" s="72" t="s">
        <v>173</v>
      </c>
      <c r="M2735" s="72" t="s">
        <v>10851</v>
      </c>
      <c r="N2735" s="72">
        <v>5</v>
      </c>
      <c r="O2735" s="72">
        <v>34</v>
      </c>
      <c r="P2735" s="72">
        <v>0</v>
      </c>
      <c r="Q2735" s="72" t="s">
        <v>5021</v>
      </c>
      <c r="R2735" s="72">
        <v>5.5666666666666664</v>
      </c>
      <c r="S2735" s="72">
        <v>73</v>
      </c>
      <c r="T2735" s="75">
        <v>3</v>
      </c>
      <c r="U2735" s="75">
        <v>0</v>
      </c>
      <c r="V2735" s="75" t="s">
        <v>5022</v>
      </c>
      <c r="W2735" s="75">
        <v>-73.05</v>
      </c>
      <c r="X2735" s="76" t="s">
        <v>10940</v>
      </c>
      <c r="Y2735" s="72" t="s">
        <v>6682</v>
      </c>
      <c r="Z2735" s="74" t="s">
        <v>5791</v>
      </c>
      <c r="AA2735" s="70"/>
      <c r="AB2735" s="70"/>
    </row>
    <row r="2736" spans="1:28" ht="20.100000000000001" customHeight="1">
      <c r="A2736" s="72" t="s">
        <v>493</v>
      </c>
      <c r="B2736" s="72" t="s">
        <v>8454</v>
      </c>
      <c r="C2736" s="75">
        <f t="shared" si="42"/>
        <v>35105040</v>
      </c>
      <c r="D2736" s="75" t="e">
        <f>MATCH(C2736,estadored!$B$26:$B$322,0)</f>
        <v>#N/A</v>
      </c>
      <c r="E2736" s="73" t="s">
        <v>8455</v>
      </c>
      <c r="F2736" s="74" t="s">
        <v>5019</v>
      </c>
      <c r="G2736" s="74" t="s">
        <v>12</v>
      </c>
      <c r="H2736" s="74" t="s">
        <v>26</v>
      </c>
      <c r="I2736" s="74" t="s">
        <v>24</v>
      </c>
      <c r="J2736" s="72" t="s">
        <v>15</v>
      </c>
      <c r="K2736" s="72" t="s">
        <v>8427</v>
      </c>
      <c r="L2736" s="72" t="s">
        <v>501</v>
      </c>
      <c r="M2736" s="72" t="s">
        <v>8450</v>
      </c>
      <c r="N2736" s="72">
        <v>4</v>
      </c>
      <c r="O2736" s="72">
        <v>23</v>
      </c>
      <c r="P2736" s="72">
        <v>0</v>
      </c>
      <c r="Q2736" s="72" t="s">
        <v>5021</v>
      </c>
      <c r="R2736" s="72">
        <v>4.3833333333333337</v>
      </c>
      <c r="S2736" s="72">
        <v>72</v>
      </c>
      <c r="T2736" s="75">
        <v>54</v>
      </c>
      <c r="U2736" s="75">
        <v>0</v>
      </c>
      <c r="V2736" s="75" t="s">
        <v>5022</v>
      </c>
      <c r="W2736" s="75">
        <v>-72.900000000000006</v>
      </c>
      <c r="X2736" s="76" t="s">
        <v>6162</v>
      </c>
      <c r="Y2736" s="72" t="s">
        <v>6168</v>
      </c>
      <c r="Z2736" s="74" t="s">
        <v>8039</v>
      </c>
      <c r="AA2736" s="70"/>
      <c r="AB2736" s="70"/>
    </row>
    <row r="2737" spans="1:28" ht="20.100000000000001" customHeight="1">
      <c r="A2737" s="72" t="s">
        <v>1031</v>
      </c>
      <c r="B2737" s="72" t="s">
        <v>12610</v>
      </c>
      <c r="C2737" s="75">
        <f t="shared" si="42"/>
        <v>16035020</v>
      </c>
      <c r="D2737" s="75" t="e">
        <f>MATCH(C2737,estadored!$B$26:$B$322,0)</f>
        <v>#N/A</v>
      </c>
      <c r="E2737" s="73" t="s">
        <v>12611</v>
      </c>
      <c r="F2737" s="74" t="s">
        <v>5019</v>
      </c>
      <c r="G2737" s="74" t="s">
        <v>12</v>
      </c>
      <c r="H2737" s="74" t="s">
        <v>26</v>
      </c>
      <c r="I2737" s="74" t="s">
        <v>24</v>
      </c>
      <c r="J2737" s="72" t="s">
        <v>15</v>
      </c>
      <c r="K2737" s="72" t="s">
        <v>12437</v>
      </c>
      <c r="L2737" s="72" t="s">
        <v>492</v>
      </c>
      <c r="M2737" s="72" t="s">
        <v>12578</v>
      </c>
      <c r="N2737" s="72">
        <v>8</v>
      </c>
      <c r="O2737" s="72">
        <v>28</v>
      </c>
      <c r="P2737" s="72">
        <v>7</v>
      </c>
      <c r="Q2737" s="72" t="s">
        <v>5021</v>
      </c>
      <c r="R2737" s="72">
        <v>8.4686111111111106</v>
      </c>
      <c r="S2737" s="72">
        <v>72</v>
      </c>
      <c r="T2737" s="75">
        <v>34</v>
      </c>
      <c r="U2737" s="75">
        <v>46</v>
      </c>
      <c r="V2737" s="75" t="s">
        <v>5022</v>
      </c>
      <c r="W2737" s="75">
        <v>-72.579444444444434</v>
      </c>
      <c r="X2737" s="76" t="s">
        <v>118</v>
      </c>
      <c r="Y2737" s="72" t="s">
        <v>216</v>
      </c>
      <c r="Z2737" s="74" t="s">
        <v>121</v>
      </c>
      <c r="AA2737" s="70"/>
      <c r="AB2737" s="70"/>
    </row>
    <row r="2738" spans="1:28" ht="20.100000000000001" customHeight="1">
      <c r="A2738" s="72" t="s">
        <v>1137</v>
      </c>
      <c r="B2738" s="72" t="s">
        <v>14456</v>
      </c>
      <c r="C2738" s="75">
        <f t="shared" si="42"/>
        <v>26130560</v>
      </c>
      <c r="D2738" s="75" t="e">
        <f>MATCH(C2738,estadored!$B$26:$B$322,0)</f>
        <v>#N/A</v>
      </c>
      <c r="E2738" s="73" t="s">
        <v>14457</v>
      </c>
      <c r="F2738" s="74" t="s">
        <v>5019</v>
      </c>
      <c r="G2738" s="74" t="s">
        <v>12</v>
      </c>
      <c r="H2738" s="74" t="s">
        <v>13</v>
      </c>
      <c r="I2738" s="74" t="s">
        <v>14</v>
      </c>
      <c r="J2738" s="72" t="s">
        <v>15</v>
      </c>
      <c r="K2738" s="72" t="s">
        <v>1211</v>
      </c>
      <c r="L2738" s="72" t="s">
        <v>1212</v>
      </c>
      <c r="M2738" s="72" t="s">
        <v>1228</v>
      </c>
      <c r="N2738" s="72">
        <v>4</v>
      </c>
      <c r="O2738" s="72">
        <v>43</v>
      </c>
      <c r="P2738" s="72">
        <v>57.8</v>
      </c>
      <c r="Q2738" s="72" t="s">
        <v>5021</v>
      </c>
      <c r="R2738" s="72">
        <v>4.7327222222222227</v>
      </c>
      <c r="S2738" s="72">
        <v>75</v>
      </c>
      <c r="T2738" s="75">
        <v>34</v>
      </c>
      <c r="U2738" s="75">
        <v>32</v>
      </c>
      <c r="V2738" s="75" t="s">
        <v>5022</v>
      </c>
      <c r="W2738" s="75">
        <v>-75.575555555555553</v>
      </c>
      <c r="X2738" s="76" t="s">
        <v>5145</v>
      </c>
      <c r="Y2738" s="72" t="s">
        <v>8039</v>
      </c>
      <c r="Z2738" s="74" t="s">
        <v>18</v>
      </c>
      <c r="AA2738" s="70"/>
      <c r="AB2738" s="70"/>
    </row>
    <row r="2739" spans="1:28" ht="20.100000000000001" customHeight="1">
      <c r="A2739" s="72" t="s">
        <v>303</v>
      </c>
      <c r="B2739" s="72" t="s">
        <v>6599</v>
      </c>
      <c r="C2739" s="75">
        <f t="shared" si="42"/>
        <v>13040030</v>
      </c>
      <c r="D2739" s="75" t="e">
        <f>MATCH(C2739,estadored!$B$26:$B$322,0)</f>
        <v>#N/A</v>
      </c>
      <c r="E2739" s="73" t="s">
        <v>6600</v>
      </c>
      <c r="F2739" s="74" t="s">
        <v>5019</v>
      </c>
      <c r="G2739" s="74" t="s">
        <v>12</v>
      </c>
      <c r="H2739" s="74" t="s">
        <v>13</v>
      </c>
      <c r="I2739" s="74" t="s">
        <v>14</v>
      </c>
      <c r="J2739" s="72" t="s">
        <v>15</v>
      </c>
      <c r="K2739" s="72" t="s">
        <v>122</v>
      </c>
      <c r="L2739" s="72" t="s">
        <v>123</v>
      </c>
      <c r="M2739" s="72" t="s">
        <v>6601</v>
      </c>
      <c r="N2739" s="72">
        <v>8</v>
      </c>
      <c r="O2739" s="72">
        <v>15</v>
      </c>
      <c r="P2739" s="72">
        <v>44</v>
      </c>
      <c r="Q2739" s="72" t="s">
        <v>5021</v>
      </c>
      <c r="R2739" s="72">
        <v>8.2622222222222224</v>
      </c>
      <c r="S2739" s="72">
        <v>76</v>
      </c>
      <c r="T2739" s="75">
        <v>10</v>
      </c>
      <c r="U2739" s="75">
        <v>9</v>
      </c>
      <c r="V2739" s="75" t="s">
        <v>5022</v>
      </c>
      <c r="W2739" s="75">
        <v>-76.169166666666669</v>
      </c>
      <c r="X2739" s="76" t="s">
        <v>119</v>
      </c>
      <c r="Y2739" s="72" t="s">
        <v>5302</v>
      </c>
      <c r="Z2739" s="74" t="s">
        <v>18</v>
      </c>
      <c r="AA2739" s="70"/>
      <c r="AB2739" s="70"/>
    </row>
    <row r="2740" spans="1:28" ht="20.100000000000001" customHeight="1">
      <c r="A2740" s="72" t="s">
        <v>11</v>
      </c>
      <c r="B2740" s="72" t="s">
        <v>6221</v>
      </c>
      <c r="C2740" s="75">
        <f t="shared" si="42"/>
        <v>26250090</v>
      </c>
      <c r="D2740" s="75" t="e">
        <f>MATCH(C2740,estadored!$B$26:$B$322,0)</f>
        <v>#N/A</v>
      </c>
      <c r="E2740" s="73" t="s">
        <v>6222</v>
      </c>
      <c r="F2740" s="74" t="s">
        <v>5019</v>
      </c>
      <c r="G2740" s="74" t="s">
        <v>12</v>
      </c>
      <c r="H2740" s="74" t="s">
        <v>13</v>
      </c>
      <c r="I2740" s="74" t="s">
        <v>24</v>
      </c>
      <c r="J2740" s="72" t="s">
        <v>15</v>
      </c>
      <c r="K2740" s="72" t="s">
        <v>174</v>
      </c>
      <c r="L2740" s="72" t="s">
        <v>27</v>
      </c>
      <c r="M2740" s="72" t="s">
        <v>6171</v>
      </c>
      <c r="N2740" s="72">
        <v>7</v>
      </c>
      <c r="O2740" s="72">
        <v>47</v>
      </c>
      <c r="P2740" s="72">
        <v>0</v>
      </c>
      <c r="Q2740" s="72" t="s">
        <v>5021</v>
      </c>
      <c r="R2740" s="72">
        <v>7.7833333333333332</v>
      </c>
      <c r="S2740" s="72">
        <v>75</v>
      </c>
      <c r="T2740" s="75">
        <v>12</v>
      </c>
      <c r="U2740" s="75">
        <v>0</v>
      </c>
      <c r="V2740" s="75" t="s">
        <v>5022</v>
      </c>
      <c r="W2740" s="75">
        <v>-75.2</v>
      </c>
      <c r="X2740" s="76" t="s">
        <v>119</v>
      </c>
      <c r="Y2740" s="72" t="s">
        <v>5797</v>
      </c>
      <c r="Z2740" s="74" t="s">
        <v>6223</v>
      </c>
      <c r="AA2740" s="70"/>
      <c r="AB2740" s="70"/>
    </row>
    <row r="2741" spans="1:28" ht="20.100000000000001" customHeight="1">
      <c r="A2741" s="72" t="s">
        <v>493</v>
      </c>
      <c r="B2741" s="72" t="s">
        <v>8471</v>
      </c>
      <c r="C2741" s="75">
        <f t="shared" si="42"/>
        <v>35117020</v>
      </c>
      <c r="D2741" s="75" t="e">
        <f>MATCH(C2741,estadored!$B$26:$B$322,0)</f>
        <v>#N/A</v>
      </c>
      <c r="E2741" s="73" t="s">
        <v>8472</v>
      </c>
      <c r="F2741" s="74" t="s">
        <v>5019</v>
      </c>
      <c r="G2741" s="74" t="s">
        <v>19</v>
      </c>
      <c r="H2741" s="74" t="s">
        <v>20</v>
      </c>
      <c r="I2741" s="74" t="s">
        <v>24</v>
      </c>
      <c r="J2741" s="72" t="s">
        <v>15</v>
      </c>
      <c r="K2741" s="72" t="s">
        <v>501</v>
      </c>
      <c r="L2741" s="72" t="s">
        <v>545</v>
      </c>
      <c r="M2741" s="72" t="s">
        <v>8473</v>
      </c>
      <c r="N2741" s="72">
        <v>4</v>
      </c>
      <c r="O2741" s="72">
        <v>18</v>
      </c>
      <c r="P2741" s="72">
        <v>0</v>
      </c>
      <c r="Q2741" s="72" t="s">
        <v>5021</v>
      </c>
      <c r="R2741" s="72">
        <v>4.3</v>
      </c>
      <c r="S2741" s="72">
        <v>72</v>
      </c>
      <c r="T2741" s="75">
        <v>36</v>
      </c>
      <c r="U2741" s="75">
        <v>0</v>
      </c>
      <c r="V2741" s="75" t="s">
        <v>5022</v>
      </c>
      <c r="W2741" s="75">
        <v>-72.599999999999994</v>
      </c>
      <c r="X2741" s="76" t="s">
        <v>8256</v>
      </c>
      <c r="Y2741" s="72" t="s">
        <v>5186</v>
      </c>
      <c r="Z2741" s="74" t="s">
        <v>6408</v>
      </c>
      <c r="AA2741" s="70"/>
      <c r="AB2741" s="70"/>
    </row>
    <row r="2742" spans="1:28" ht="20.100000000000001" customHeight="1">
      <c r="A2742" s="72" t="s">
        <v>493</v>
      </c>
      <c r="B2742" s="72" t="s">
        <v>8511</v>
      </c>
      <c r="C2742" s="75">
        <f t="shared" si="42"/>
        <v>35180020</v>
      </c>
      <c r="D2742" s="75" t="e">
        <f>MATCH(C2742,estadored!$B$26:$B$322,0)</f>
        <v>#N/A</v>
      </c>
      <c r="E2742" s="73" t="s">
        <v>8512</v>
      </c>
      <c r="F2742" s="74" t="s">
        <v>5019</v>
      </c>
      <c r="G2742" s="74" t="s">
        <v>12</v>
      </c>
      <c r="H2742" s="74" t="s">
        <v>13</v>
      </c>
      <c r="I2742" s="74" t="s">
        <v>24</v>
      </c>
      <c r="J2742" s="72" t="s">
        <v>15</v>
      </c>
      <c r="K2742" s="72" t="s">
        <v>501</v>
      </c>
      <c r="L2742" s="72" t="s">
        <v>545</v>
      </c>
      <c r="M2742" s="72" t="s">
        <v>8473</v>
      </c>
      <c r="N2742" s="72">
        <v>4</v>
      </c>
      <c r="O2742" s="72">
        <v>18</v>
      </c>
      <c r="P2742" s="72">
        <v>0</v>
      </c>
      <c r="Q2742" s="72" t="s">
        <v>5021</v>
      </c>
      <c r="R2742" s="72">
        <v>4.3</v>
      </c>
      <c r="S2742" s="72">
        <v>72</v>
      </c>
      <c r="T2742" s="75">
        <v>36</v>
      </c>
      <c r="U2742" s="75">
        <v>0</v>
      </c>
      <c r="V2742" s="75" t="s">
        <v>5022</v>
      </c>
      <c r="W2742" s="75">
        <v>-72.599999999999994</v>
      </c>
      <c r="X2742" s="76" t="s">
        <v>8256</v>
      </c>
      <c r="Y2742" s="72" t="s">
        <v>7975</v>
      </c>
      <c r="Z2742" s="74" t="s">
        <v>6408</v>
      </c>
      <c r="AA2742" s="70"/>
      <c r="AB2742" s="70"/>
    </row>
    <row r="2743" spans="1:28" ht="20.100000000000001" customHeight="1">
      <c r="A2743" s="72" t="s">
        <v>303</v>
      </c>
      <c r="B2743" s="72" t="s">
        <v>7025</v>
      </c>
      <c r="C2743" s="75">
        <f t="shared" si="42"/>
        <v>25010080</v>
      </c>
      <c r="D2743" s="75" t="e">
        <f>MATCH(C2743,estadored!$B$26:$B$322,0)</f>
        <v>#N/A</v>
      </c>
      <c r="E2743" s="73" t="s">
        <v>7026</v>
      </c>
      <c r="F2743" s="74" t="s">
        <v>5019</v>
      </c>
      <c r="G2743" s="74" t="s">
        <v>12</v>
      </c>
      <c r="H2743" s="74" t="s">
        <v>13</v>
      </c>
      <c r="I2743" s="74" t="s">
        <v>14</v>
      </c>
      <c r="J2743" s="72" t="s">
        <v>15</v>
      </c>
      <c r="K2743" s="72" t="s">
        <v>372</v>
      </c>
      <c r="L2743" s="72" t="s">
        <v>123</v>
      </c>
      <c r="M2743" s="72" t="s">
        <v>373</v>
      </c>
      <c r="N2743" s="72">
        <v>8</v>
      </c>
      <c r="O2743" s="72">
        <v>1</v>
      </c>
      <c r="P2743" s="72">
        <v>52</v>
      </c>
      <c r="Q2743" s="72" t="s">
        <v>5021</v>
      </c>
      <c r="R2743" s="72">
        <v>8.0311111111111124</v>
      </c>
      <c r="S2743" s="72">
        <v>75</v>
      </c>
      <c r="T2743" s="75">
        <v>40</v>
      </c>
      <c r="U2743" s="75">
        <v>59</v>
      </c>
      <c r="V2743" s="75" t="s">
        <v>5022</v>
      </c>
      <c r="W2743" s="75">
        <v>-75.683055555555555</v>
      </c>
      <c r="X2743" s="76" t="s">
        <v>17</v>
      </c>
      <c r="Y2743" s="72" t="s">
        <v>72</v>
      </c>
      <c r="Z2743" s="74" t="s">
        <v>18</v>
      </c>
      <c r="AA2743" s="70"/>
      <c r="AB2743" s="70"/>
    </row>
    <row r="2744" spans="1:28" ht="20.100000000000001" customHeight="1">
      <c r="A2744" s="72" t="s">
        <v>303</v>
      </c>
      <c r="B2744" s="72" t="s">
        <v>7038</v>
      </c>
      <c r="C2744" s="75">
        <f t="shared" si="42"/>
        <v>25017030</v>
      </c>
      <c r="D2744" s="75" t="e">
        <f>MATCH(C2744,estadored!$B$26:$B$322,0)</f>
        <v>#N/A</v>
      </c>
      <c r="E2744" s="73" t="s">
        <v>7039</v>
      </c>
      <c r="F2744" s="74" t="s">
        <v>5019</v>
      </c>
      <c r="G2744" s="74" t="s">
        <v>19</v>
      </c>
      <c r="H2744" s="74" t="s">
        <v>20</v>
      </c>
      <c r="I2744" s="74" t="s">
        <v>14</v>
      </c>
      <c r="J2744" s="72" t="s">
        <v>15</v>
      </c>
      <c r="K2744" s="72" t="s">
        <v>372</v>
      </c>
      <c r="L2744" s="72" t="s">
        <v>123</v>
      </c>
      <c r="M2744" s="72" t="s">
        <v>373</v>
      </c>
      <c r="N2744" s="72">
        <v>8</v>
      </c>
      <c r="O2744" s="72">
        <v>1</v>
      </c>
      <c r="P2744" s="72">
        <v>49</v>
      </c>
      <c r="Q2744" s="72" t="s">
        <v>5021</v>
      </c>
      <c r="R2744" s="72">
        <v>8.0302777777777781</v>
      </c>
      <c r="S2744" s="72">
        <v>75</v>
      </c>
      <c r="T2744" s="75">
        <v>40</v>
      </c>
      <c r="U2744" s="75">
        <v>49</v>
      </c>
      <c r="V2744" s="75" t="s">
        <v>5022</v>
      </c>
      <c r="W2744" s="75">
        <v>-75.680277777777789</v>
      </c>
      <c r="X2744" s="76" t="s">
        <v>7040</v>
      </c>
      <c r="Y2744" s="72" t="s">
        <v>99</v>
      </c>
      <c r="Z2744" s="74" t="s">
        <v>18</v>
      </c>
      <c r="AA2744" s="70"/>
      <c r="AB2744" s="70"/>
    </row>
    <row r="2745" spans="1:28" ht="20.100000000000001" customHeight="1">
      <c r="A2745" s="72" t="s">
        <v>1031</v>
      </c>
      <c r="B2745" s="72" t="s">
        <v>13087</v>
      </c>
      <c r="C2745" s="75">
        <f t="shared" si="42"/>
        <v>23190300</v>
      </c>
      <c r="D2745" s="75" t="e">
        <f>MATCH(C2745,estadored!$B$26:$B$322,0)</f>
        <v>#N/A</v>
      </c>
      <c r="E2745" s="73" t="s">
        <v>13088</v>
      </c>
      <c r="F2745" s="74" t="s">
        <v>5019</v>
      </c>
      <c r="G2745" s="74" t="s">
        <v>12</v>
      </c>
      <c r="H2745" s="74" t="s">
        <v>13</v>
      </c>
      <c r="I2745" s="74" t="s">
        <v>14</v>
      </c>
      <c r="J2745" s="72" t="s">
        <v>15</v>
      </c>
      <c r="K2745" s="72" t="s">
        <v>1084</v>
      </c>
      <c r="L2745" s="72" t="s">
        <v>767</v>
      </c>
      <c r="M2745" s="72" t="s">
        <v>1084</v>
      </c>
      <c r="N2745" s="72">
        <v>7</v>
      </c>
      <c r="O2745" s="72">
        <v>6</v>
      </c>
      <c r="P2745" s="72">
        <v>36</v>
      </c>
      <c r="Q2745" s="72" t="s">
        <v>5021</v>
      </c>
      <c r="R2745" s="72">
        <v>7.1099999999999994</v>
      </c>
      <c r="S2745" s="72">
        <v>72</v>
      </c>
      <c r="T2745" s="75">
        <v>57</v>
      </c>
      <c r="U2745" s="75">
        <v>59</v>
      </c>
      <c r="V2745" s="75" t="s">
        <v>5022</v>
      </c>
      <c r="W2745" s="75">
        <v>-72.966388888888886</v>
      </c>
      <c r="X2745" s="76" t="s">
        <v>13089</v>
      </c>
      <c r="Y2745" s="72" t="s">
        <v>9652</v>
      </c>
      <c r="Z2745" s="74" t="s">
        <v>18</v>
      </c>
      <c r="AA2745" s="70"/>
      <c r="AB2745" s="70"/>
    </row>
    <row r="2746" spans="1:28" ht="20.100000000000001" customHeight="1">
      <c r="A2746" s="72" t="s">
        <v>1137</v>
      </c>
      <c r="B2746" s="72" t="s">
        <v>14159</v>
      </c>
      <c r="C2746" s="75">
        <f t="shared" si="42"/>
        <v>26080280</v>
      </c>
      <c r="D2746" s="75" t="e">
        <f>MATCH(C2746,estadored!$B$26:$B$322,0)</f>
        <v>#N/A</v>
      </c>
      <c r="E2746" s="73" t="s">
        <v>14160</v>
      </c>
      <c r="F2746" s="74" t="s">
        <v>5019</v>
      </c>
      <c r="G2746" s="74" t="s">
        <v>12</v>
      </c>
      <c r="H2746" s="74" t="s">
        <v>13</v>
      </c>
      <c r="I2746" s="74" t="s">
        <v>14</v>
      </c>
      <c r="J2746" s="72" t="s">
        <v>15</v>
      </c>
      <c r="K2746" s="72" t="s">
        <v>14161</v>
      </c>
      <c r="L2746" s="72" t="s">
        <v>1146</v>
      </c>
      <c r="M2746" s="72" t="s">
        <v>1145</v>
      </c>
      <c r="N2746" s="72">
        <v>3</v>
      </c>
      <c r="O2746" s="72">
        <v>26</v>
      </c>
      <c r="P2746" s="72">
        <v>17.5</v>
      </c>
      <c r="Q2746" s="72" t="s">
        <v>5021</v>
      </c>
      <c r="R2746" s="72">
        <v>3.4381944444444446</v>
      </c>
      <c r="S2746" s="72">
        <v>76</v>
      </c>
      <c r="T2746" s="75">
        <v>36</v>
      </c>
      <c r="U2746" s="75">
        <v>5.6</v>
      </c>
      <c r="V2746" s="75" t="s">
        <v>5022</v>
      </c>
      <c r="W2746" s="75">
        <v>-76.601555555555549</v>
      </c>
      <c r="X2746" s="76" t="s">
        <v>14162</v>
      </c>
      <c r="Y2746" s="72" t="s">
        <v>398</v>
      </c>
      <c r="Z2746" s="74" t="s">
        <v>18</v>
      </c>
      <c r="AA2746" s="70"/>
      <c r="AB2746" s="70"/>
    </row>
    <row r="2747" spans="1:28" ht="20.100000000000001" customHeight="1">
      <c r="A2747" s="72" t="s">
        <v>1137</v>
      </c>
      <c r="B2747" s="72" t="s">
        <v>14495</v>
      </c>
      <c r="C2747" s="75">
        <f t="shared" si="42"/>
        <v>26135230</v>
      </c>
      <c r="D2747" s="75" t="e">
        <f>MATCH(C2747,estadored!$B$26:$B$322,0)</f>
        <v>#N/A</v>
      </c>
      <c r="E2747" s="73" t="s">
        <v>14496</v>
      </c>
      <c r="F2747" s="74" t="s">
        <v>5019</v>
      </c>
      <c r="G2747" s="74" t="s">
        <v>12</v>
      </c>
      <c r="H2747" s="74" t="s">
        <v>111</v>
      </c>
      <c r="I2747" s="74" t="s">
        <v>24</v>
      </c>
      <c r="J2747" s="72" t="s">
        <v>15</v>
      </c>
      <c r="K2747" s="72" t="s">
        <v>9084</v>
      </c>
      <c r="L2747" s="72" t="s">
        <v>1212</v>
      </c>
      <c r="M2747" s="72" t="s">
        <v>1228</v>
      </c>
      <c r="N2747" s="72">
        <v>4</v>
      </c>
      <c r="O2747" s="72">
        <v>47</v>
      </c>
      <c r="P2747" s="72">
        <v>0</v>
      </c>
      <c r="Q2747" s="72" t="s">
        <v>5021</v>
      </c>
      <c r="R2747" s="72">
        <v>4.7833333333333332</v>
      </c>
      <c r="S2747" s="72">
        <v>75</v>
      </c>
      <c r="T2747" s="75">
        <v>27</v>
      </c>
      <c r="U2747" s="75">
        <v>0</v>
      </c>
      <c r="V2747" s="75" t="s">
        <v>5022</v>
      </c>
      <c r="W2747" s="75">
        <v>-75.45</v>
      </c>
      <c r="X2747" s="76" t="s">
        <v>14485</v>
      </c>
      <c r="Y2747" s="72" t="s">
        <v>249</v>
      </c>
      <c r="Z2747" s="74" t="s">
        <v>61</v>
      </c>
      <c r="AA2747" s="70"/>
      <c r="AB2747" s="70"/>
    </row>
    <row r="2748" spans="1:28" ht="20.100000000000001" customHeight="1">
      <c r="A2748" s="72" t="s">
        <v>892</v>
      </c>
      <c r="B2748" s="72" t="s">
        <v>11774</v>
      </c>
      <c r="C2748" s="75">
        <f t="shared" si="42"/>
        <v>47010220</v>
      </c>
      <c r="D2748" s="75" t="e">
        <f>MATCH(C2748,estadored!$B$26:$B$322,0)</f>
        <v>#N/A</v>
      </c>
      <c r="E2748" s="73" t="s">
        <v>11775</v>
      </c>
      <c r="F2748" s="74" t="s">
        <v>5019</v>
      </c>
      <c r="G2748" s="74" t="s">
        <v>12</v>
      </c>
      <c r="H2748" s="74" t="s">
        <v>13</v>
      </c>
      <c r="I2748" s="74" t="s">
        <v>14</v>
      </c>
      <c r="J2748" s="72" t="s">
        <v>15</v>
      </c>
      <c r="K2748" s="72" t="s">
        <v>11746</v>
      </c>
      <c r="L2748" s="72" t="s">
        <v>660</v>
      </c>
      <c r="M2748" s="72" t="s">
        <v>11776</v>
      </c>
      <c r="N2748" s="72">
        <v>0</v>
      </c>
      <c r="O2748" s="72">
        <v>29</v>
      </c>
      <c r="P2748" s="72">
        <v>23</v>
      </c>
      <c r="Q2748" s="72" t="s">
        <v>5021</v>
      </c>
      <c r="R2748" s="72">
        <v>0.48972222222222223</v>
      </c>
      <c r="S2748" s="72">
        <v>76</v>
      </c>
      <c r="T2748" s="75">
        <v>50</v>
      </c>
      <c r="U2748" s="75">
        <v>10.6</v>
      </c>
      <c r="V2748" s="75" t="s">
        <v>5022</v>
      </c>
      <c r="W2748" s="75">
        <v>-76.836277777777767</v>
      </c>
      <c r="X2748" s="76" t="s">
        <v>9325</v>
      </c>
      <c r="Y2748" s="72" t="s">
        <v>5295</v>
      </c>
      <c r="Z2748" s="74" t="s">
        <v>18</v>
      </c>
      <c r="AA2748" s="70"/>
      <c r="AB2748" s="70"/>
    </row>
    <row r="2749" spans="1:28" ht="20.100000000000001" customHeight="1">
      <c r="A2749" s="72" t="s">
        <v>892</v>
      </c>
      <c r="B2749" s="72" t="s">
        <v>11842</v>
      </c>
      <c r="C2749" s="75">
        <f t="shared" si="42"/>
        <v>47017170</v>
      </c>
      <c r="D2749" s="75" t="e">
        <f>MATCH(C2749,estadored!$B$26:$B$322,0)</f>
        <v>#N/A</v>
      </c>
      <c r="E2749" s="73" t="s">
        <v>11843</v>
      </c>
      <c r="F2749" s="74" t="s">
        <v>5019</v>
      </c>
      <c r="G2749" s="74" t="s">
        <v>19</v>
      </c>
      <c r="H2749" s="74" t="s">
        <v>31</v>
      </c>
      <c r="I2749" s="74" t="s">
        <v>14</v>
      </c>
      <c r="J2749" s="72" t="s">
        <v>15</v>
      </c>
      <c r="K2749" s="72" t="s">
        <v>11746</v>
      </c>
      <c r="L2749" s="72" t="s">
        <v>660</v>
      </c>
      <c r="M2749" s="72" t="s">
        <v>11776</v>
      </c>
      <c r="N2749" s="72">
        <v>0</v>
      </c>
      <c r="O2749" s="72">
        <v>29</v>
      </c>
      <c r="P2749" s="72">
        <v>23</v>
      </c>
      <c r="Q2749" s="72" t="s">
        <v>5021</v>
      </c>
      <c r="R2749" s="72">
        <v>0.48972222222222223</v>
      </c>
      <c r="S2749" s="72">
        <v>76</v>
      </c>
      <c r="T2749" s="75">
        <v>50</v>
      </c>
      <c r="U2749" s="75">
        <v>10.6</v>
      </c>
      <c r="V2749" s="75" t="s">
        <v>5022</v>
      </c>
      <c r="W2749" s="75">
        <v>-76.836277777777767</v>
      </c>
      <c r="X2749" s="76" t="s">
        <v>9325</v>
      </c>
      <c r="Y2749" s="72" t="s">
        <v>422</v>
      </c>
      <c r="Z2749" s="74" t="s">
        <v>18</v>
      </c>
      <c r="AA2749" s="70"/>
      <c r="AB2749" s="70"/>
    </row>
    <row r="2750" spans="1:28" ht="20.100000000000001" customHeight="1">
      <c r="A2750" s="72" t="s">
        <v>1137</v>
      </c>
      <c r="B2750" s="72" t="s">
        <v>14852</v>
      </c>
      <c r="C2750" s="75">
        <f t="shared" si="42"/>
        <v>55010010</v>
      </c>
      <c r="D2750" s="75" t="e">
        <f>MATCH(C2750,estadored!$B$26:$B$322,0)</f>
        <v>#N/A</v>
      </c>
      <c r="E2750" s="73" t="s">
        <v>14853</v>
      </c>
      <c r="F2750" s="74" t="s">
        <v>5019</v>
      </c>
      <c r="G2750" s="74" t="s">
        <v>12</v>
      </c>
      <c r="H2750" s="74" t="s">
        <v>13</v>
      </c>
      <c r="I2750" s="74" t="s">
        <v>14</v>
      </c>
      <c r="J2750" s="72" t="s">
        <v>15</v>
      </c>
      <c r="K2750" s="72" t="s">
        <v>1292</v>
      </c>
      <c r="L2750" s="72" t="s">
        <v>16</v>
      </c>
      <c r="M2750" s="72" t="s">
        <v>1293</v>
      </c>
      <c r="N2750" s="72">
        <v>5</v>
      </c>
      <c r="O2750" s="72">
        <v>31</v>
      </c>
      <c r="P2750" s="72">
        <v>15.9</v>
      </c>
      <c r="Q2750" s="72" t="s">
        <v>5021</v>
      </c>
      <c r="R2750" s="72">
        <v>5.5210833333333333</v>
      </c>
      <c r="S2750" s="72">
        <v>76</v>
      </c>
      <c r="T2750" s="75">
        <v>58</v>
      </c>
      <c r="U2750" s="75">
        <v>23.4</v>
      </c>
      <c r="V2750" s="75" t="s">
        <v>5022</v>
      </c>
      <c r="W2750" s="75">
        <v>-76.973166666666671</v>
      </c>
      <c r="X2750" s="76" t="s">
        <v>110</v>
      </c>
      <c r="Y2750" s="72" t="s">
        <v>5128</v>
      </c>
      <c r="Z2750" s="74" t="s">
        <v>18</v>
      </c>
      <c r="AA2750" s="70"/>
      <c r="AB2750" s="70"/>
    </row>
    <row r="2751" spans="1:28" ht="20.100000000000001" customHeight="1">
      <c r="A2751" s="72" t="s">
        <v>1137</v>
      </c>
      <c r="B2751" s="72" t="s">
        <v>4476</v>
      </c>
      <c r="C2751" s="75">
        <f t="shared" si="42"/>
        <v>55015010</v>
      </c>
      <c r="D2751" s="75">
        <f>MATCH(C2751,estadored!$B$26:$B$322,0)</f>
        <v>155</v>
      </c>
      <c r="E2751" s="73" t="s">
        <v>1294</v>
      </c>
      <c r="F2751" s="74" t="s">
        <v>38</v>
      </c>
      <c r="G2751" s="74" t="s">
        <v>12</v>
      </c>
      <c r="H2751" s="74" t="s">
        <v>64</v>
      </c>
      <c r="I2751" s="74" t="s">
        <v>14</v>
      </c>
      <c r="J2751" s="72" t="s">
        <v>15</v>
      </c>
      <c r="K2751" s="72" t="s">
        <v>1292</v>
      </c>
      <c r="L2751" s="72" t="s">
        <v>16</v>
      </c>
      <c r="M2751" s="72" t="s">
        <v>1293</v>
      </c>
      <c r="N2751" s="72">
        <v>5</v>
      </c>
      <c r="O2751" s="72">
        <v>31</v>
      </c>
      <c r="P2751" s="72">
        <v>15.9</v>
      </c>
      <c r="Q2751" s="72" t="s">
        <v>5021</v>
      </c>
      <c r="R2751" s="72">
        <v>5.5210833333333333</v>
      </c>
      <c r="S2751" s="72">
        <v>76</v>
      </c>
      <c r="T2751" s="75">
        <v>58</v>
      </c>
      <c r="U2751" s="75">
        <v>23.4</v>
      </c>
      <c r="V2751" s="75" t="s">
        <v>5022</v>
      </c>
      <c r="W2751" s="75">
        <v>-76.973166666666671</v>
      </c>
      <c r="X2751" s="76" t="s">
        <v>110</v>
      </c>
      <c r="Y2751" s="72" t="s">
        <v>1295</v>
      </c>
      <c r="Z2751" s="74" t="s">
        <v>18</v>
      </c>
      <c r="AA2751" s="70"/>
      <c r="AB2751" s="70"/>
    </row>
    <row r="2752" spans="1:28" ht="20.100000000000001" customHeight="1">
      <c r="A2752" s="72" t="s">
        <v>1137</v>
      </c>
      <c r="B2752" s="72" t="s">
        <v>14854</v>
      </c>
      <c r="C2752" s="75">
        <f t="shared" si="42"/>
        <v>55010020</v>
      </c>
      <c r="D2752" s="75" t="e">
        <f>MATCH(C2752,estadored!$B$26:$B$322,0)</f>
        <v>#N/A</v>
      </c>
      <c r="E2752" s="73" t="s">
        <v>14855</v>
      </c>
      <c r="F2752" s="74" t="s">
        <v>5019</v>
      </c>
      <c r="G2752" s="74" t="s">
        <v>12</v>
      </c>
      <c r="H2752" s="74" t="s">
        <v>13</v>
      </c>
      <c r="I2752" s="74" t="s">
        <v>14</v>
      </c>
      <c r="J2752" s="72" t="s">
        <v>15</v>
      </c>
      <c r="K2752" s="72" t="s">
        <v>14856</v>
      </c>
      <c r="L2752" s="72" t="s">
        <v>16</v>
      </c>
      <c r="M2752" s="72" t="s">
        <v>4187</v>
      </c>
      <c r="N2752" s="72">
        <v>5</v>
      </c>
      <c r="O2752" s="72">
        <v>7</v>
      </c>
      <c r="P2752" s="72">
        <v>6.3</v>
      </c>
      <c r="Q2752" s="72" t="s">
        <v>5021</v>
      </c>
      <c r="R2752" s="72">
        <v>5.1184166666666666</v>
      </c>
      <c r="S2752" s="72">
        <v>76</v>
      </c>
      <c r="T2752" s="75">
        <v>49</v>
      </c>
      <c r="U2752" s="75">
        <v>29</v>
      </c>
      <c r="V2752" s="75" t="s">
        <v>5022</v>
      </c>
      <c r="W2752" s="75">
        <v>-76.824722222222221</v>
      </c>
      <c r="X2752" s="76" t="s">
        <v>5078</v>
      </c>
      <c r="Y2752" s="72" t="s">
        <v>223</v>
      </c>
      <c r="Z2752" s="74" t="s">
        <v>18</v>
      </c>
      <c r="AA2752" s="70"/>
      <c r="AB2752" s="70"/>
    </row>
    <row r="2753" spans="1:28" ht="20.100000000000001" customHeight="1">
      <c r="A2753" s="72" t="s">
        <v>1031</v>
      </c>
      <c r="B2753" s="72" t="s">
        <v>13119</v>
      </c>
      <c r="C2753" s="75">
        <f t="shared" si="42"/>
        <v>23190430</v>
      </c>
      <c r="D2753" s="75" t="e">
        <f>MATCH(C2753,estadored!$B$26:$B$322,0)</f>
        <v>#N/A</v>
      </c>
      <c r="E2753" s="73" t="s">
        <v>13120</v>
      </c>
      <c r="F2753" s="74" t="s">
        <v>5019</v>
      </c>
      <c r="G2753" s="74" t="s">
        <v>12</v>
      </c>
      <c r="H2753" s="74" t="s">
        <v>67</v>
      </c>
      <c r="I2753" s="74" t="s">
        <v>24</v>
      </c>
      <c r="J2753" s="72" t="s">
        <v>15</v>
      </c>
      <c r="K2753" s="72" t="s">
        <v>13097</v>
      </c>
      <c r="L2753" s="72" t="s">
        <v>767</v>
      </c>
      <c r="M2753" s="72" t="s">
        <v>13045</v>
      </c>
      <c r="N2753" s="72">
        <v>6</v>
      </c>
      <c r="O2753" s="72">
        <v>59</v>
      </c>
      <c r="P2753" s="72">
        <v>0</v>
      </c>
      <c r="Q2753" s="72" t="s">
        <v>5021</v>
      </c>
      <c r="R2753" s="72">
        <v>6.9833333333333334</v>
      </c>
      <c r="S2753" s="72">
        <v>73</v>
      </c>
      <c r="T2753" s="75">
        <v>3</v>
      </c>
      <c r="U2753" s="75">
        <v>0</v>
      </c>
      <c r="V2753" s="75" t="s">
        <v>5022</v>
      </c>
      <c r="W2753" s="75">
        <v>-73.05</v>
      </c>
      <c r="X2753" s="76" t="s">
        <v>6074</v>
      </c>
      <c r="Y2753" s="72" t="s">
        <v>5128</v>
      </c>
      <c r="Z2753" s="74" t="s">
        <v>5967</v>
      </c>
      <c r="AA2753" s="70"/>
      <c r="AB2753" s="70"/>
    </row>
    <row r="2754" spans="1:28" ht="20.100000000000001" customHeight="1">
      <c r="A2754" s="72" t="s">
        <v>1031</v>
      </c>
      <c r="B2754" s="72" t="s">
        <v>13242</v>
      </c>
      <c r="C2754" s="75">
        <f t="shared" ref="C2754:C2817" si="43">B2754+0</f>
        <v>23197190</v>
      </c>
      <c r="D2754" s="75" t="e">
        <f>MATCH(C2754,estadored!$B$26:$B$322,0)</f>
        <v>#N/A</v>
      </c>
      <c r="E2754" s="73" t="s">
        <v>13243</v>
      </c>
      <c r="F2754" s="74" t="s">
        <v>5019</v>
      </c>
      <c r="G2754" s="74" t="s">
        <v>19</v>
      </c>
      <c r="H2754" s="74" t="s">
        <v>20</v>
      </c>
      <c r="I2754" s="74" t="s">
        <v>24</v>
      </c>
      <c r="J2754" s="72" t="s">
        <v>15</v>
      </c>
      <c r="K2754" s="72" t="s">
        <v>1065</v>
      </c>
      <c r="L2754" s="72" t="s">
        <v>767</v>
      </c>
      <c r="M2754" s="72" t="s">
        <v>13045</v>
      </c>
      <c r="N2754" s="72">
        <v>6</v>
      </c>
      <c r="O2754" s="72">
        <v>59</v>
      </c>
      <c r="P2754" s="72">
        <v>0</v>
      </c>
      <c r="Q2754" s="72" t="s">
        <v>5021</v>
      </c>
      <c r="R2754" s="72">
        <v>6.9833333333333334</v>
      </c>
      <c r="S2754" s="72">
        <v>73</v>
      </c>
      <c r="T2754" s="75">
        <v>2</v>
      </c>
      <c r="U2754" s="75">
        <v>0</v>
      </c>
      <c r="V2754" s="75" t="s">
        <v>5022</v>
      </c>
      <c r="W2754" s="75">
        <v>-73.033333333333331</v>
      </c>
      <c r="X2754" s="76" t="s">
        <v>13244</v>
      </c>
      <c r="Y2754" s="72" t="s">
        <v>5808</v>
      </c>
      <c r="Z2754" s="74" t="s">
        <v>7877</v>
      </c>
      <c r="AA2754" s="70"/>
      <c r="AB2754" s="70"/>
    </row>
    <row r="2755" spans="1:28" ht="20.100000000000001" customHeight="1">
      <c r="A2755" s="72" t="s">
        <v>1031</v>
      </c>
      <c r="B2755" s="72" t="s">
        <v>13165</v>
      </c>
      <c r="C2755" s="75">
        <f t="shared" si="43"/>
        <v>23190700</v>
      </c>
      <c r="D2755" s="75" t="e">
        <f>MATCH(C2755,estadored!$B$26:$B$322,0)</f>
        <v>#N/A</v>
      </c>
      <c r="E2755" s="73" t="s">
        <v>13166</v>
      </c>
      <c r="F2755" s="74" t="s">
        <v>5019</v>
      </c>
      <c r="G2755" s="74" t="s">
        <v>12</v>
      </c>
      <c r="H2755" s="74" t="s">
        <v>67</v>
      </c>
      <c r="I2755" s="74" t="s">
        <v>14</v>
      </c>
      <c r="J2755" s="72" t="s">
        <v>15</v>
      </c>
      <c r="K2755" s="72" t="s">
        <v>13097</v>
      </c>
      <c r="L2755" s="72" t="s">
        <v>767</v>
      </c>
      <c r="M2755" s="72" t="s">
        <v>13045</v>
      </c>
      <c r="N2755" s="72">
        <v>6</v>
      </c>
      <c r="O2755" s="72">
        <v>59</v>
      </c>
      <c r="P2755" s="72">
        <v>36</v>
      </c>
      <c r="Q2755" s="72" t="s">
        <v>5021</v>
      </c>
      <c r="R2755" s="72">
        <v>6.9933333333333332</v>
      </c>
      <c r="S2755" s="72">
        <v>73</v>
      </c>
      <c r="T2755" s="75">
        <v>4</v>
      </c>
      <c r="U2755" s="75">
        <v>4</v>
      </c>
      <c r="V2755" s="75" t="s">
        <v>5022</v>
      </c>
      <c r="W2755" s="75">
        <v>-73.067777777777778</v>
      </c>
      <c r="X2755" s="76" t="s">
        <v>6074</v>
      </c>
      <c r="Y2755" s="72" t="s">
        <v>5961</v>
      </c>
      <c r="Z2755" s="74" t="s">
        <v>18</v>
      </c>
      <c r="AA2755" s="70"/>
      <c r="AB2755" s="70"/>
    </row>
    <row r="2756" spans="1:28" ht="20.100000000000001" customHeight="1">
      <c r="A2756" s="72" t="s">
        <v>763</v>
      </c>
      <c r="B2756" s="72" t="s">
        <v>11396</v>
      </c>
      <c r="C2756" s="75">
        <f t="shared" si="43"/>
        <v>35080080</v>
      </c>
      <c r="D2756" s="75" t="e">
        <f>MATCH(C2756,estadored!$B$26:$B$322,0)</f>
        <v>#N/A</v>
      </c>
      <c r="E2756" s="73" t="s">
        <v>11397</v>
      </c>
      <c r="F2756" s="74" t="s">
        <v>5019</v>
      </c>
      <c r="G2756" s="74" t="s">
        <v>12</v>
      </c>
      <c r="H2756" s="74" t="s">
        <v>13</v>
      </c>
      <c r="I2756" s="74" t="s">
        <v>14</v>
      </c>
      <c r="J2756" s="72" t="s">
        <v>15</v>
      </c>
      <c r="K2756" s="72" t="s">
        <v>823</v>
      </c>
      <c r="L2756" s="72" t="s">
        <v>173</v>
      </c>
      <c r="M2756" s="72" t="s">
        <v>636</v>
      </c>
      <c r="N2756" s="72">
        <v>4</v>
      </c>
      <c r="O2756" s="72">
        <v>51</v>
      </c>
      <c r="P2756" s="72">
        <v>37.4</v>
      </c>
      <c r="Q2756" s="72" t="s">
        <v>5021</v>
      </c>
      <c r="R2756" s="72">
        <v>4.8603888888888882</v>
      </c>
      <c r="S2756" s="72">
        <v>73</v>
      </c>
      <c r="T2756" s="75">
        <v>14</v>
      </c>
      <c r="U2756" s="75">
        <v>2.7</v>
      </c>
      <c r="V2756" s="75" t="s">
        <v>5022</v>
      </c>
      <c r="W2756" s="75">
        <v>-73.234083333333331</v>
      </c>
      <c r="X2756" s="76" t="s">
        <v>220</v>
      </c>
      <c r="Y2756" s="72" t="s">
        <v>10068</v>
      </c>
      <c r="Z2756" s="74" t="s">
        <v>18</v>
      </c>
      <c r="AA2756" s="70"/>
      <c r="AB2756" s="70"/>
    </row>
    <row r="2757" spans="1:28" ht="20.100000000000001" customHeight="1">
      <c r="A2757" s="72" t="s">
        <v>892</v>
      </c>
      <c r="B2757" s="72" t="s">
        <v>11703</v>
      </c>
      <c r="C2757" s="75">
        <f t="shared" si="43"/>
        <v>44017010</v>
      </c>
      <c r="D2757" s="75" t="e">
        <f>MATCH(C2757,estadored!$B$26:$B$322,0)</f>
        <v>#N/A</v>
      </c>
      <c r="E2757" s="73" t="s">
        <v>11704</v>
      </c>
      <c r="F2757" s="74" t="s">
        <v>5019</v>
      </c>
      <c r="G2757" s="74" t="s">
        <v>19</v>
      </c>
      <c r="H2757" s="74" t="s">
        <v>31</v>
      </c>
      <c r="I2757" s="74" t="s">
        <v>24</v>
      </c>
      <c r="J2757" s="72" t="s">
        <v>15</v>
      </c>
      <c r="K2757" s="72" t="s">
        <v>893</v>
      </c>
      <c r="L2757" s="72" t="s">
        <v>660</v>
      </c>
      <c r="M2757" s="72" t="s">
        <v>893</v>
      </c>
      <c r="N2757" s="72">
        <v>1</v>
      </c>
      <c r="O2757" s="72">
        <v>12</v>
      </c>
      <c r="P2757" s="72">
        <v>0</v>
      </c>
      <c r="Q2757" s="72" t="s">
        <v>5021</v>
      </c>
      <c r="R2757" s="72">
        <v>1.2</v>
      </c>
      <c r="S2757" s="72">
        <v>76</v>
      </c>
      <c r="T2757" s="75">
        <v>38</v>
      </c>
      <c r="U2757" s="75">
        <v>0</v>
      </c>
      <c r="V2757" s="75" t="s">
        <v>5022</v>
      </c>
      <c r="W2757" s="75">
        <v>-76.63333333333334</v>
      </c>
      <c r="X2757" s="76" t="s">
        <v>5221</v>
      </c>
      <c r="Y2757" s="72" t="s">
        <v>5791</v>
      </c>
      <c r="Z2757" s="74" t="s">
        <v>8482</v>
      </c>
      <c r="AA2757" s="70"/>
      <c r="AB2757" s="70"/>
    </row>
    <row r="2758" spans="1:28" ht="20.100000000000001" customHeight="1">
      <c r="A2758" s="72" t="s">
        <v>892</v>
      </c>
      <c r="B2758" s="72" t="s">
        <v>11727</v>
      </c>
      <c r="C2758" s="75">
        <f t="shared" si="43"/>
        <v>44017120</v>
      </c>
      <c r="D2758" s="75" t="e">
        <f>MATCH(C2758,estadored!$B$26:$B$322,0)</f>
        <v>#N/A</v>
      </c>
      <c r="E2758" s="73" t="s">
        <v>903</v>
      </c>
      <c r="F2758" s="74" t="s">
        <v>38</v>
      </c>
      <c r="G2758" s="74" t="s">
        <v>39</v>
      </c>
      <c r="H2758" s="74" t="s">
        <v>31</v>
      </c>
      <c r="I2758" s="74" t="s">
        <v>14</v>
      </c>
      <c r="J2758" s="72" t="s">
        <v>15</v>
      </c>
      <c r="K2758" s="72" t="s">
        <v>893</v>
      </c>
      <c r="L2758" s="72" t="s">
        <v>660</v>
      </c>
      <c r="M2758" s="72" t="s">
        <v>893</v>
      </c>
      <c r="N2758" s="72">
        <v>1</v>
      </c>
      <c r="O2758" s="72">
        <v>12</v>
      </c>
      <c r="P2758" s="72">
        <v>49</v>
      </c>
      <c r="Q2758" s="72" t="s">
        <v>5021</v>
      </c>
      <c r="R2758" s="72">
        <v>1.213611111111111</v>
      </c>
      <c r="S2758" s="72">
        <v>76</v>
      </c>
      <c r="T2758" s="75">
        <v>39</v>
      </c>
      <c r="U2758" s="75">
        <v>39.700000000000003</v>
      </c>
      <c r="V2758" s="75" t="s">
        <v>5022</v>
      </c>
      <c r="W2758" s="75">
        <v>-76.66102777777779</v>
      </c>
      <c r="X2758" s="76" t="s">
        <v>904</v>
      </c>
      <c r="Y2758" s="72" t="s">
        <v>896</v>
      </c>
      <c r="Z2758" s="74" t="s">
        <v>18</v>
      </c>
      <c r="AA2758" s="70"/>
      <c r="AB2758" s="70"/>
    </row>
    <row r="2759" spans="1:28" ht="20.100000000000001" customHeight="1">
      <c r="A2759" s="72" t="s">
        <v>892</v>
      </c>
      <c r="B2759" s="72" t="s">
        <v>11920</v>
      </c>
      <c r="C2759" s="75">
        <f t="shared" si="43"/>
        <v>51020011</v>
      </c>
      <c r="D2759" s="75">
        <f>MATCH(C2759,estadored!$B$26:$B$322,0)</f>
        <v>269</v>
      </c>
      <c r="E2759" s="73" t="s">
        <v>919</v>
      </c>
      <c r="F2759" s="74" t="s">
        <v>38</v>
      </c>
      <c r="G2759" s="74" t="s">
        <v>12</v>
      </c>
      <c r="H2759" s="74" t="s">
        <v>67</v>
      </c>
      <c r="I2759" s="74" t="s">
        <v>14</v>
      </c>
      <c r="J2759" s="72" t="s">
        <v>15</v>
      </c>
      <c r="K2759" s="72" t="s">
        <v>18</v>
      </c>
      <c r="L2759" s="72" t="s">
        <v>908</v>
      </c>
      <c r="M2759" s="72" t="s">
        <v>920</v>
      </c>
      <c r="N2759" s="72">
        <v>1</v>
      </c>
      <c r="O2759" s="72">
        <v>8</v>
      </c>
      <c r="P2759" s="72">
        <v>29.5</v>
      </c>
      <c r="Q2759" s="72" t="s">
        <v>5021</v>
      </c>
      <c r="R2759" s="72">
        <v>1.1415277777777777</v>
      </c>
      <c r="S2759" s="72">
        <v>77</v>
      </c>
      <c r="T2759" s="75">
        <v>55</v>
      </c>
      <c r="U2759" s="75">
        <v>44.3</v>
      </c>
      <c r="V2759" s="75" t="s">
        <v>5022</v>
      </c>
      <c r="W2759" s="75">
        <v>-77.928972222222228</v>
      </c>
      <c r="X2759" s="76" t="s">
        <v>814</v>
      </c>
      <c r="Y2759" s="72" t="s">
        <v>746</v>
      </c>
      <c r="Z2759" s="74" t="s">
        <v>18</v>
      </c>
      <c r="AA2759" s="70"/>
      <c r="AB2759" s="70"/>
    </row>
    <row r="2760" spans="1:28" ht="20.100000000000001" customHeight="1">
      <c r="A2760" s="72" t="s">
        <v>1299</v>
      </c>
      <c r="B2760" s="72" t="s">
        <v>15166</v>
      </c>
      <c r="C2760" s="75">
        <f t="shared" si="43"/>
        <v>21227010</v>
      </c>
      <c r="D2760" s="75" t="e">
        <f>MATCH(C2760,estadored!$B$26:$B$322,0)</f>
        <v>#N/A</v>
      </c>
      <c r="E2760" s="73" t="s">
        <v>15167</v>
      </c>
      <c r="F2760" s="74" t="s">
        <v>5019</v>
      </c>
      <c r="G2760" s="74" t="s">
        <v>19</v>
      </c>
      <c r="H2760" s="74" t="s">
        <v>31</v>
      </c>
      <c r="I2760" s="74" t="s">
        <v>14</v>
      </c>
      <c r="J2760" s="72" t="s">
        <v>15</v>
      </c>
      <c r="K2760" s="72" t="s">
        <v>15163</v>
      </c>
      <c r="L2760" s="72" t="s">
        <v>637</v>
      </c>
      <c r="M2760" s="72" t="s">
        <v>3700</v>
      </c>
      <c r="N2760" s="72">
        <v>4</v>
      </c>
      <c r="O2760" s="72">
        <v>32</v>
      </c>
      <c r="P2760" s="72">
        <v>6.81</v>
      </c>
      <c r="Q2760" s="72" t="s">
        <v>5021</v>
      </c>
      <c r="R2760" s="72">
        <v>4.5352249999999996</v>
      </c>
      <c r="S2760" s="72">
        <v>74</v>
      </c>
      <c r="T2760" s="75">
        <v>52</v>
      </c>
      <c r="U2760" s="75">
        <v>49.91</v>
      </c>
      <c r="V2760" s="75" t="s">
        <v>5105</v>
      </c>
      <c r="W2760" s="75">
        <v>-74.880530555555552</v>
      </c>
      <c r="X2760" s="76" t="s">
        <v>6023</v>
      </c>
      <c r="Y2760" s="72" t="s">
        <v>71</v>
      </c>
      <c r="Z2760" s="74" t="s">
        <v>18</v>
      </c>
      <c r="AA2760" s="70"/>
      <c r="AB2760" s="70"/>
    </row>
    <row r="2761" spans="1:28" ht="20.100000000000001" customHeight="1">
      <c r="A2761" s="72" t="s">
        <v>1299</v>
      </c>
      <c r="B2761" s="72" t="s">
        <v>15161</v>
      </c>
      <c r="C2761" s="75">
        <f t="shared" si="43"/>
        <v>21220040</v>
      </c>
      <c r="D2761" s="75" t="e">
        <f>MATCH(C2761,estadored!$B$26:$B$322,0)</f>
        <v>#N/A</v>
      </c>
      <c r="E2761" s="73" t="s">
        <v>15162</v>
      </c>
      <c r="F2761" s="74" t="s">
        <v>5019</v>
      </c>
      <c r="G2761" s="74" t="s">
        <v>12</v>
      </c>
      <c r="H2761" s="74" t="s">
        <v>13</v>
      </c>
      <c r="I2761" s="74" t="s">
        <v>14</v>
      </c>
      <c r="J2761" s="72" t="s">
        <v>15</v>
      </c>
      <c r="K2761" s="72" t="s">
        <v>15163</v>
      </c>
      <c r="L2761" s="72" t="s">
        <v>637</v>
      </c>
      <c r="M2761" s="72" t="s">
        <v>3700</v>
      </c>
      <c r="N2761" s="72">
        <v>4</v>
      </c>
      <c r="O2761" s="72">
        <v>32</v>
      </c>
      <c r="P2761" s="72">
        <v>6.81</v>
      </c>
      <c r="Q2761" s="72" t="s">
        <v>5021</v>
      </c>
      <c r="R2761" s="72">
        <v>4.5352249999999996</v>
      </c>
      <c r="S2761" s="72">
        <v>74</v>
      </c>
      <c r="T2761" s="75">
        <v>52</v>
      </c>
      <c r="U2761" s="75">
        <v>49.91</v>
      </c>
      <c r="V2761" s="75" t="s">
        <v>5105</v>
      </c>
      <c r="W2761" s="75">
        <v>-74.880530555555552</v>
      </c>
      <c r="X2761" s="76" t="s">
        <v>6023</v>
      </c>
      <c r="Y2761" s="72" t="s">
        <v>5213</v>
      </c>
      <c r="Z2761" s="74" t="s">
        <v>18</v>
      </c>
      <c r="AA2761" s="70"/>
      <c r="AB2761" s="70"/>
    </row>
    <row r="2762" spans="1:28" ht="20.100000000000001" customHeight="1">
      <c r="A2762" s="72" t="s">
        <v>11</v>
      </c>
      <c r="B2762" s="72" t="s">
        <v>6322</v>
      </c>
      <c r="C2762" s="75">
        <f t="shared" si="43"/>
        <v>27015120</v>
      </c>
      <c r="D2762" s="75" t="e">
        <f>MATCH(C2762,estadored!$B$26:$B$322,0)</f>
        <v>#N/A</v>
      </c>
      <c r="E2762" s="73" t="s">
        <v>6323</v>
      </c>
      <c r="F2762" s="74" t="s">
        <v>5019</v>
      </c>
      <c r="G2762" s="74" t="s">
        <v>12</v>
      </c>
      <c r="H2762" s="74" t="s">
        <v>26</v>
      </c>
      <c r="I2762" s="74" t="s">
        <v>24</v>
      </c>
      <c r="J2762" s="72" t="s">
        <v>15</v>
      </c>
      <c r="K2762" s="72" t="s">
        <v>263</v>
      </c>
      <c r="L2762" s="72" t="s">
        <v>27</v>
      </c>
      <c r="M2762" s="72" t="s">
        <v>221</v>
      </c>
      <c r="N2762" s="72">
        <v>6</v>
      </c>
      <c r="O2762" s="72">
        <v>18</v>
      </c>
      <c r="P2762" s="72">
        <v>0</v>
      </c>
      <c r="Q2762" s="72" t="s">
        <v>5021</v>
      </c>
      <c r="R2762" s="72">
        <v>6.3</v>
      </c>
      <c r="S2762" s="72">
        <v>75</v>
      </c>
      <c r="T2762" s="75">
        <v>30</v>
      </c>
      <c r="U2762" s="75">
        <v>0</v>
      </c>
      <c r="V2762" s="75" t="s">
        <v>5022</v>
      </c>
      <c r="W2762" s="75">
        <v>-75.5</v>
      </c>
      <c r="X2762" s="76" t="s">
        <v>6324</v>
      </c>
      <c r="Y2762" s="72" t="s">
        <v>6325</v>
      </c>
      <c r="Z2762" s="74" t="s">
        <v>5197</v>
      </c>
      <c r="AA2762" s="70"/>
      <c r="AB2762" s="70"/>
    </row>
    <row r="2763" spans="1:28" ht="20.100000000000001" customHeight="1">
      <c r="A2763" s="72" t="s">
        <v>1299</v>
      </c>
      <c r="B2763" s="72" t="s">
        <v>4521</v>
      </c>
      <c r="C2763" s="75">
        <f t="shared" si="43"/>
        <v>22057010</v>
      </c>
      <c r="D2763" s="75">
        <f>MATCH(C2763,estadored!$B$26:$B$322,0)</f>
        <v>156</v>
      </c>
      <c r="E2763" s="73" t="s">
        <v>1351</v>
      </c>
      <c r="F2763" s="74" t="s">
        <v>38</v>
      </c>
      <c r="G2763" s="74" t="s">
        <v>39</v>
      </c>
      <c r="H2763" s="74" t="s">
        <v>31</v>
      </c>
      <c r="I2763" s="74" t="s">
        <v>14</v>
      </c>
      <c r="J2763" s="72" t="s">
        <v>15</v>
      </c>
      <c r="K2763" s="72" t="s">
        <v>1301</v>
      </c>
      <c r="L2763" s="72" t="s">
        <v>637</v>
      </c>
      <c r="M2763" s="72" t="s">
        <v>1352</v>
      </c>
      <c r="N2763" s="72">
        <v>3</v>
      </c>
      <c r="O2763" s="72">
        <v>54</v>
      </c>
      <c r="P2763" s="72">
        <v>30.2</v>
      </c>
      <c r="Q2763" s="72" t="s">
        <v>5021</v>
      </c>
      <c r="R2763" s="72">
        <v>3.9083888888888887</v>
      </c>
      <c r="S2763" s="72">
        <v>75</v>
      </c>
      <c r="T2763" s="75">
        <v>6</v>
      </c>
      <c r="U2763" s="75">
        <v>11.8</v>
      </c>
      <c r="V2763" s="75" t="s">
        <v>5022</v>
      </c>
      <c r="W2763" s="75">
        <v>-75.103277777777777</v>
      </c>
      <c r="X2763" s="76" t="s">
        <v>1353</v>
      </c>
      <c r="Y2763" s="72" t="s">
        <v>1078</v>
      </c>
      <c r="Z2763" s="74" t="s">
        <v>18</v>
      </c>
      <c r="AA2763" s="70"/>
      <c r="AB2763" s="70"/>
    </row>
    <row r="2764" spans="1:28" ht="20.100000000000001" customHeight="1">
      <c r="A2764" s="72" t="s">
        <v>1299</v>
      </c>
      <c r="B2764" s="72" t="s">
        <v>15498</v>
      </c>
      <c r="C2764" s="75">
        <f t="shared" si="43"/>
        <v>22060100</v>
      </c>
      <c r="D2764" s="75" t="e">
        <f>MATCH(C2764,estadored!$B$26:$B$322,0)</f>
        <v>#N/A</v>
      </c>
      <c r="E2764" s="73" t="s">
        <v>1351</v>
      </c>
      <c r="F2764" s="74" t="s">
        <v>5019</v>
      </c>
      <c r="G2764" s="74" t="s">
        <v>12</v>
      </c>
      <c r="H2764" s="74" t="s">
        <v>13</v>
      </c>
      <c r="I2764" s="74" t="s">
        <v>14</v>
      </c>
      <c r="J2764" s="72" t="s">
        <v>15</v>
      </c>
      <c r="K2764" s="72" t="s">
        <v>14872</v>
      </c>
      <c r="L2764" s="72" t="s">
        <v>637</v>
      </c>
      <c r="M2764" s="72" t="s">
        <v>1301</v>
      </c>
      <c r="N2764" s="72">
        <v>3</v>
      </c>
      <c r="O2764" s="72">
        <v>54</v>
      </c>
      <c r="P2764" s="72">
        <v>29.8</v>
      </c>
      <c r="Q2764" s="72" t="s">
        <v>5021</v>
      </c>
      <c r="R2764" s="72">
        <v>3.9082777777777777</v>
      </c>
      <c r="S2764" s="72">
        <v>75</v>
      </c>
      <c r="T2764" s="75">
        <v>6</v>
      </c>
      <c r="U2764" s="75">
        <v>12</v>
      </c>
      <c r="V2764" s="75" t="s">
        <v>5022</v>
      </c>
      <c r="W2764" s="75">
        <v>-75.103333333333325</v>
      </c>
      <c r="X2764" s="76" t="s">
        <v>15499</v>
      </c>
      <c r="Y2764" s="72" t="s">
        <v>9701</v>
      </c>
      <c r="Z2764" s="74" t="s">
        <v>18</v>
      </c>
      <c r="AA2764" s="70"/>
      <c r="AB2764" s="70"/>
    </row>
    <row r="2765" spans="1:28" ht="20.100000000000001" customHeight="1">
      <c r="A2765" s="72" t="s">
        <v>892</v>
      </c>
      <c r="B2765" s="72" t="s">
        <v>12309</v>
      </c>
      <c r="C2765" s="75">
        <f t="shared" si="43"/>
        <v>53070110</v>
      </c>
      <c r="D2765" s="75" t="e">
        <f>MATCH(C2765,estadored!$B$26:$B$322,0)</f>
        <v>#N/A</v>
      </c>
      <c r="E2765" s="73" t="s">
        <v>12310</v>
      </c>
      <c r="F2765" s="74" t="s">
        <v>5019</v>
      </c>
      <c r="G2765" s="74" t="s">
        <v>12</v>
      </c>
      <c r="H2765" s="74" t="s">
        <v>67</v>
      </c>
      <c r="I2765" s="74" t="s">
        <v>24</v>
      </c>
      <c r="J2765" s="72" t="s">
        <v>15</v>
      </c>
      <c r="K2765" s="72" t="s">
        <v>1020</v>
      </c>
      <c r="L2765" s="72" t="s">
        <v>174</v>
      </c>
      <c r="M2765" s="72" t="s">
        <v>980</v>
      </c>
      <c r="N2765" s="72">
        <v>2</v>
      </c>
      <c r="O2765" s="72">
        <v>25</v>
      </c>
      <c r="P2765" s="72">
        <v>0</v>
      </c>
      <c r="Q2765" s="72" t="s">
        <v>5021</v>
      </c>
      <c r="R2765" s="72">
        <v>2.4166666666666665</v>
      </c>
      <c r="S2765" s="72">
        <v>77</v>
      </c>
      <c r="T2765" s="75">
        <v>11</v>
      </c>
      <c r="U2765" s="75">
        <v>0</v>
      </c>
      <c r="V2765" s="75" t="s">
        <v>5022</v>
      </c>
      <c r="W2765" s="75">
        <v>-77.183333333333337</v>
      </c>
      <c r="X2765" s="76" t="s">
        <v>5740</v>
      </c>
      <c r="Y2765" s="72" t="s">
        <v>5178</v>
      </c>
      <c r="Z2765" s="74" t="s">
        <v>5701</v>
      </c>
      <c r="AA2765" s="70"/>
      <c r="AB2765" s="70"/>
    </row>
    <row r="2766" spans="1:28" ht="20.100000000000001" customHeight="1">
      <c r="A2766" s="72" t="s">
        <v>1299</v>
      </c>
      <c r="B2766" s="72" t="s">
        <v>15331</v>
      </c>
      <c r="C2766" s="75">
        <f t="shared" si="43"/>
        <v>21250640</v>
      </c>
      <c r="D2766" s="75" t="e">
        <f>MATCH(C2766,estadored!$B$26:$B$322,0)</f>
        <v>#N/A</v>
      </c>
      <c r="E2766" s="73" t="s">
        <v>15332</v>
      </c>
      <c r="F2766" s="74" t="s">
        <v>5019</v>
      </c>
      <c r="G2766" s="74" t="s">
        <v>12</v>
      </c>
      <c r="H2766" s="74" t="s">
        <v>13</v>
      </c>
      <c r="I2766" s="74" t="s">
        <v>24</v>
      </c>
      <c r="J2766" s="72" t="s">
        <v>15</v>
      </c>
      <c r="K2766" s="72" t="s">
        <v>1339</v>
      </c>
      <c r="L2766" s="72" t="s">
        <v>637</v>
      </c>
      <c r="M2766" s="72" t="s">
        <v>1343</v>
      </c>
      <c r="N2766" s="72">
        <v>4</v>
      </c>
      <c r="O2766" s="72">
        <v>46</v>
      </c>
      <c r="P2766" s="72">
        <v>0</v>
      </c>
      <c r="Q2766" s="72" t="s">
        <v>5021</v>
      </c>
      <c r="R2766" s="72">
        <v>4.7666666666666666</v>
      </c>
      <c r="S2766" s="72">
        <v>74</v>
      </c>
      <c r="T2766" s="75">
        <v>48</v>
      </c>
      <c r="U2766" s="75">
        <v>0</v>
      </c>
      <c r="V2766" s="75" t="s">
        <v>5022</v>
      </c>
      <c r="W2766" s="75">
        <v>-74.8</v>
      </c>
      <c r="X2766" s="76" t="s">
        <v>9851</v>
      </c>
      <c r="Y2766" s="72" t="s">
        <v>6227</v>
      </c>
      <c r="Z2766" s="74" t="s">
        <v>6188</v>
      </c>
      <c r="AA2766" s="70"/>
      <c r="AB2766" s="70"/>
    </row>
    <row r="2767" spans="1:28" ht="20.100000000000001" customHeight="1">
      <c r="A2767" s="72" t="s">
        <v>1137</v>
      </c>
      <c r="B2767" s="72" t="s">
        <v>13884</v>
      </c>
      <c r="C2767" s="75">
        <f t="shared" si="43"/>
        <v>26020030</v>
      </c>
      <c r="D2767" s="75" t="e">
        <f>MATCH(C2767,estadored!$B$26:$B$322,0)</f>
        <v>#N/A</v>
      </c>
      <c r="E2767" s="73" t="s">
        <v>13885</v>
      </c>
      <c r="F2767" s="74" t="s">
        <v>5019</v>
      </c>
      <c r="G2767" s="74" t="s">
        <v>12</v>
      </c>
      <c r="H2767" s="74" t="s">
        <v>13</v>
      </c>
      <c r="I2767" s="74" t="s">
        <v>14</v>
      </c>
      <c r="J2767" s="72" t="s">
        <v>15</v>
      </c>
      <c r="K2767" s="72" t="s">
        <v>13881</v>
      </c>
      <c r="L2767" s="72" t="s">
        <v>174</v>
      </c>
      <c r="M2767" s="72" t="s">
        <v>13886</v>
      </c>
      <c r="N2767" s="72">
        <v>2</v>
      </c>
      <c r="O2767" s="72">
        <v>38</v>
      </c>
      <c r="P2767" s="72">
        <v>33.700000000000003</v>
      </c>
      <c r="Q2767" s="72" t="s">
        <v>5021</v>
      </c>
      <c r="R2767" s="72">
        <v>2.6426944444444445</v>
      </c>
      <c r="S2767" s="72">
        <v>76</v>
      </c>
      <c r="T2767" s="75">
        <v>32</v>
      </c>
      <c r="U2767" s="75">
        <v>10</v>
      </c>
      <c r="V2767" s="75" t="s">
        <v>5022</v>
      </c>
      <c r="W2767" s="75">
        <v>-76.536111111111111</v>
      </c>
      <c r="X2767" s="76" t="s">
        <v>1156</v>
      </c>
      <c r="Y2767" s="72" t="s">
        <v>13887</v>
      </c>
      <c r="Z2767" s="74" t="s">
        <v>18</v>
      </c>
      <c r="AA2767" s="70"/>
      <c r="AB2767" s="70"/>
    </row>
    <row r="2768" spans="1:28" ht="20.100000000000001" customHeight="1">
      <c r="A2768" s="72" t="s">
        <v>1299</v>
      </c>
      <c r="B2768" s="72" t="s">
        <v>15536</v>
      </c>
      <c r="C2768" s="75">
        <f t="shared" si="43"/>
        <v>22077050</v>
      </c>
      <c r="D2768" s="75" t="e">
        <f>MATCH(C2768,estadored!$B$26:$B$322,0)</f>
        <v>#N/A</v>
      </c>
      <c r="E2768" s="73" t="s">
        <v>15537</v>
      </c>
      <c r="F2768" s="74" t="s">
        <v>5019</v>
      </c>
      <c r="G2768" s="74" t="s">
        <v>19</v>
      </c>
      <c r="H2768" s="74" t="s">
        <v>31</v>
      </c>
      <c r="I2768" s="74" t="s">
        <v>14</v>
      </c>
      <c r="J2768" s="72" t="s">
        <v>15</v>
      </c>
      <c r="K2768" s="72" t="s">
        <v>15538</v>
      </c>
      <c r="L2768" s="72" t="s">
        <v>637</v>
      </c>
      <c r="M2768" s="72" t="s">
        <v>14955</v>
      </c>
      <c r="N2768" s="72">
        <v>4</v>
      </c>
      <c r="O2768" s="72">
        <v>9</v>
      </c>
      <c r="P2768" s="72">
        <v>1.4</v>
      </c>
      <c r="Q2768" s="72" t="s">
        <v>5021</v>
      </c>
      <c r="R2768" s="72">
        <v>4.1503888888888891</v>
      </c>
      <c r="S2768" s="72">
        <v>75</v>
      </c>
      <c r="T2768" s="75">
        <v>18</v>
      </c>
      <c r="U2768" s="75">
        <v>21.6</v>
      </c>
      <c r="V2768" s="75" t="s">
        <v>5022</v>
      </c>
      <c r="W2768" s="75">
        <v>-75.305999999999997</v>
      </c>
      <c r="X2768" s="76" t="s">
        <v>15539</v>
      </c>
      <c r="Y2768" s="72" t="s">
        <v>7897</v>
      </c>
      <c r="Z2768" s="74" t="s">
        <v>18</v>
      </c>
      <c r="AA2768" s="70"/>
      <c r="AB2768" s="70"/>
    </row>
    <row r="2769" spans="1:28" ht="20.100000000000001" customHeight="1">
      <c r="A2769" s="72" t="s">
        <v>1137</v>
      </c>
      <c r="B2769" s="72" t="s">
        <v>14378</v>
      </c>
      <c r="C2769" s="75">
        <f t="shared" si="43"/>
        <v>26120170</v>
      </c>
      <c r="D2769" s="75" t="e">
        <f>MATCH(C2769,estadored!$B$26:$B$322,0)</f>
        <v>#N/A</v>
      </c>
      <c r="E2769" s="73" t="s">
        <v>14379</v>
      </c>
      <c r="F2769" s="74" t="s">
        <v>5019</v>
      </c>
      <c r="G2769" s="74" t="s">
        <v>12</v>
      </c>
      <c r="H2769" s="74" t="s">
        <v>13</v>
      </c>
      <c r="I2769" s="74" t="s">
        <v>14</v>
      </c>
      <c r="J2769" s="72" t="s">
        <v>15</v>
      </c>
      <c r="K2769" s="72" t="s">
        <v>14380</v>
      </c>
      <c r="L2769" s="72" t="s">
        <v>1210</v>
      </c>
      <c r="M2769" s="72" t="s">
        <v>14381</v>
      </c>
      <c r="N2769" s="72">
        <v>4</v>
      </c>
      <c r="O2769" s="72">
        <v>19</v>
      </c>
      <c r="P2769" s="72">
        <v>57.9</v>
      </c>
      <c r="Q2769" s="72" t="s">
        <v>5021</v>
      </c>
      <c r="R2769" s="72">
        <v>4.3327499999999999</v>
      </c>
      <c r="S2769" s="72">
        <v>75</v>
      </c>
      <c r="T2769" s="75">
        <v>42</v>
      </c>
      <c r="U2769" s="75">
        <v>22.6</v>
      </c>
      <c r="V2769" s="75" t="s">
        <v>5022</v>
      </c>
      <c r="W2769" s="75">
        <v>-75.706277777777785</v>
      </c>
      <c r="X2769" s="76" t="s">
        <v>14382</v>
      </c>
      <c r="Y2769" s="72" t="s">
        <v>5266</v>
      </c>
      <c r="Z2769" s="74" t="s">
        <v>18</v>
      </c>
      <c r="AA2769" s="70"/>
      <c r="AB2769" s="70"/>
    </row>
    <row r="2770" spans="1:28" ht="20.100000000000001" customHeight="1">
      <c r="A2770" s="72" t="s">
        <v>1137</v>
      </c>
      <c r="B2770" s="72" t="s">
        <v>14426</v>
      </c>
      <c r="C2770" s="75">
        <f t="shared" si="43"/>
        <v>26127150</v>
      </c>
      <c r="D2770" s="75" t="e">
        <f>MATCH(C2770,estadored!$B$26:$B$322,0)</f>
        <v>#N/A</v>
      </c>
      <c r="E2770" s="73" t="s">
        <v>14427</v>
      </c>
      <c r="F2770" s="74" t="s">
        <v>5019</v>
      </c>
      <c r="G2770" s="74" t="s">
        <v>19</v>
      </c>
      <c r="H2770" s="74" t="s">
        <v>20</v>
      </c>
      <c r="I2770" s="74" t="s">
        <v>14</v>
      </c>
      <c r="J2770" s="72" t="s">
        <v>15</v>
      </c>
      <c r="K2770" s="72" t="s">
        <v>14380</v>
      </c>
      <c r="L2770" s="72" t="s">
        <v>1210</v>
      </c>
      <c r="M2770" s="72" t="s">
        <v>14381</v>
      </c>
      <c r="N2770" s="72">
        <v>4</v>
      </c>
      <c r="O2770" s="72">
        <v>20</v>
      </c>
      <c r="P2770" s="72">
        <v>2.1</v>
      </c>
      <c r="Q2770" s="72" t="s">
        <v>5021</v>
      </c>
      <c r="R2770" s="72">
        <v>4.3339166666666662</v>
      </c>
      <c r="S2770" s="72">
        <v>75</v>
      </c>
      <c r="T2770" s="75">
        <v>42</v>
      </c>
      <c r="U2770" s="75">
        <v>10.7</v>
      </c>
      <c r="V2770" s="75" t="s">
        <v>5022</v>
      </c>
      <c r="W2770" s="75">
        <v>-75.702972222222229</v>
      </c>
      <c r="X2770" s="76" t="s">
        <v>14428</v>
      </c>
      <c r="Y2770" s="72" t="s">
        <v>13147</v>
      </c>
      <c r="Z2770" s="74" t="s">
        <v>18</v>
      </c>
      <c r="AA2770" s="70"/>
      <c r="AB2770" s="70"/>
    </row>
    <row r="2771" spans="1:28" ht="20.100000000000001" customHeight="1">
      <c r="A2771" s="72" t="s">
        <v>763</v>
      </c>
      <c r="B2771" s="72" t="s">
        <v>10933</v>
      </c>
      <c r="C2771" s="75">
        <f t="shared" si="43"/>
        <v>24030420</v>
      </c>
      <c r="D2771" s="75" t="e">
        <f>MATCH(C2771,estadored!$B$26:$B$322,0)</f>
        <v>#N/A</v>
      </c>
      <c r="E2771" s="73" t="s">
        <v>10934</v>
      </c>
      <c r="F2771" s="74" t="s">
        <v>5019</v>
      </c>
      <c r="G2771" s="74" t="s">
        <v>12</v>
      </c>
      <c r="H2771" s="74" t="s">
        <v>13</v>
      </c>
      <c r="I2771" s="74" t="s">
        <v>14</v>
      </c>
      <c r="J2771" s="72" t="s">
        <v>15</v>
      </c>
      <c r="K2771" s="72" t="s">
        <v>10935</v>
      </c>
      <c r="L2771" s="72" t="s">
        <v>173</v>
      </c>
      <c r="M2771" s="72" t="s">
        <v>10936</v>
      </c>
      <c r="N2771" s="72">
        <v>5</v>
      </c>
      <c r="O2771" s="72">
        <v>31</v>
      </c>
      <c r="P2771" s="72">
        <v>8.1</v>
      </c>
      <c r="Q2771" s="72" t="s">
        <v>5021</v>
      </c>
      <c r="R2771" s="72">
        <v>5.5189166666666667</v>
      </c>
      <c r="S2771" s="72">
        <v>73</v>
      </c>
      <c r="T2771" s="75">
        <v>18</v>
      </c>
      <c r="U2771" s="75">
        <v>38.6</v>
      </c>
      <c r="V2771" s="75" t="s">
        <v>5022</v>
      </c>
      <c r="W2771" s="75">
        <v>-73.310722222222225</v>
      </c>
      <c r="X2771" s="76" t="s">
        <v>10937</v>
      </c>
      <c r="Y2771" s="72" t="s">
        <v>5575</v>
      </c>
      <c r="Z2771" s="74" t="s">
        <v>18</v>
      </c>
      <c r="AA2771" s="70"/>
      <c r="AB2771" s="70"/>
    </row>
    <row r="2772" spans="1:28" ht="20.100000000000001" customHeight="1">
      <c r="A2772" s="72" t="s">
        <v>763</v>
      </c>
      <c r="B2772" s="72" t="s">
        <v>11161</v>
      </c>
      <c r="C2772" s="75">
        <f t="shared" si="43"/>
        <v>24037250</v>
      </c>
      <c r="D2772" s="75" t="e">
        <f>MATCH(C2772,estadored!$B$26:$B$322,0)</f>
        <v>#N/A</v>
      </c>
      <c r="E2772" s="73" t="s">
        <v>11162</v>
      </c>
      <c r="F2772" s="74" t="s">
        <v>5019</v>
      </c>
      <c r="G2772" s="74" t="s">
        <v>19</v>
      </c>
      <c r="H2772" s="74" t="s">
        <v>20</v>
      </c>
      <c r="I2772" s="74" t="s">
        <v>24</v>
      </c>
      <c r="J2772" s="72" t="s">
        <v>15</v>
      </c>
      <c r="K2772" s="72" t="s">
        <v>10736</v>
      </c>
      <c r="L2772" s="72" t="s">
        <v>173</v>
      </c>
      <c r="M2772" s="72" t="s">
        <v>10845</v>
      </c>
      <c r="N2772" s="72">
        <v>5</v>
      </c>
      <c r="O2772" s="72">
        <v>40</v>
      </c>
      <c r="P2772" s="72">
        <v>0</v>
      </c>
      <c r="Q2772" s="72" t="s">
        <v>5021</v>
      </c>
      <c r="R2772" s="72">
        <v>5.666666666666667</v>
      </c>
      <c r="S2772" s="72">
        <v>73</v>
      </c>
      <c r="T2772" s="75">
        <v>16</v>
      </c>
      <c r="U2772" s="75">
        <v>0</v>
      </c>
      <c r="V2772" s="75" t="s">
        <v>5022</v>
      </c>
      <c r="W2772" s="75">
        <v>-73.266666666666666</v>
      </c>
      <c r="X2772" s="76" t="s">
        <v>6332</v>
      </c>
      <c r="Y2772" s="72" t="s">
        <v>5149</v>
      </c>
      <c r="Z2772" s="74" t="s">
        <v>11163</v>
      </c>
      <c r="AA2772" s="70"/>
      <c r="AB2772" s="70"/>
    </row>
    <row r="2773" spans="1:28" ht="20.100000000000001" customHeight="1">
      <c r="A2773" s="72" t="s">
        <v>892</v>
      </c>
      <c r="B2773" s="72" t="s">
        <v>12220</v>
      </c>
      <c r="C2773" s="75">
        <f t="shared" si="43"/>
        <v>52057010</v>
      </c>
      <c r="D2773" s="75">
        <f>MATCH(C2773,estadored!$B$26:$B$322,0)</f>
        <v>157</v>
      </c>
      <c r="E2773" s="73" t="s">
        <v>998</v>
      </c>
      <c r="F2773" s="74" t="s">
        <v>38</v>
      </c>
      <c r="G2773" s="74" t="s">
        <v>19</v>
      </c>
      <c r="H2773" s="74" t="s">
        <v>31</v>
      </c>
      <c r="I2773" s="74" t="s">
        <v>14</v>
      </c>
      <c r="J2773" s="72" t="s">
        <v>15</v>
      </c>
      <c r="K2773" s="72" t="s">
        <v>967</v>
      </c>
      <c r="L2773" s="72" t="s">
        <v>908</v>
      </c>
      <c r="M2773" s="72" t="s">
        <v>978</v>
      </c>
      <c r="N2773" s="72">
        <v>1</v>
      </c>
      <c r="O2773" s="72">
        <v>1</v>
      </c>
      <c r="P2773" s="72">
        <v>18.399999999999999</v>
      </c>
      <c r="Q2773" s="72" t="s">
        <v>5021</v>
      </c>
      <c r="R2773" s="72">
        <v>1.0217777777777777</v>
      </c>
      <c r="S2773" s="72">
        <v>77</v>
      </c>
      <c r="T2773" s="75">
        <v>28</v>
      </c>
      <c r="U2773" s="75">
        <v>22.1</v>
      </c>
      <c r="V2773" s="75" t="s">
        <v>5022</v>
      </c>
      <c r="W2773" s="75">
        <v>-77.472805555555553</v>
      </c>
      <c r="X2773" s="76" t="s">
        <v>813</v>
      </c>
      <c r="Y2773" s="72" t="s">
        <v>253</v>
      </c>
      <c r="Z2773" s="74" t="s">
        <v>18</v>
      </c>
      <c r="AA2773" s="70"/>
      <c r="AB2773" s="70"/>
    </row>
    <row r="2774" spans="1:28" ht="20.100000000000001" customHeight="1">
      <c r="A2774" s="72" t="s">
        <v>892</v>
      </c>
      <c r="B2774" s="72" t="s">
        <v>11941</v>
      </c>
      <c r="C2774" s="75">
        <f t="shared" si="43"/>
        <v>51027020</v>
      </c>
      <c r="D2774" s="75">
        <f>MATCH(C2774,estadored!$B$26:$B$322,0)</f>
        <v>271</v>
      </c>
      <c r="E2774" s="73" t="s">
        <v>11942</v>
      </c>
      <c r="F2774" s="74" t="s">
        <v>5019</v>
      </c>
      <c r="G2774" s="74" t="s">
        <v>19</v>
      </c>
      <c r="H2774" s="74" t="s">
        <v>20</v>
      </c>
      <c r="I2774" s="74" t="s">
        <v>14</v>
      </c>
      <c r="J2774" s="72" t="s">
        <v>15</v>
      </c>
      <c r="K2774" s="72" t="s">
        <v>917</v>
      </c>
      <c r="L2774" s="72" t="s">
        <v>908</v>
      </c>
      <c r="M2774" s="72" t="s">
        <v>923</v>
      </c>
      <c r="N2774" s="72">
        <v>1</v>
      </c>
      <c r="O2774" s="72">
        <v>12</v>
      </c>
      <c r="P2774" s="72">
        <v>21.9</v>
      </c>
      <c r="Q2774" s="72" t="s">
        <v>5021</v>
      </c>
      <c r="R2774" s="72">
        <v>1.2060833333333334</v>
      </c>
      <c r="S2774" s="72">
        <v>77</v>
      </c>
      <c r="T2774" s="75">
        <v>59</v>
      </c>
      <c r="U2774" s="75">
        <v>6.5</v>
      </c>
      <c r="V2774" s="75" t="s">
        <v>5022</v>
      </c>
      <c r="W2774" s="75">
        <v>-77.985138888888883</v>
      </c>
      <c r="X2774" s="76" t="s">
        <v>11943</v>
      </c>
      <c r="Y2774" s="72" t="s">
        <v>5314</v>
      </c>
      <c r="Z2774" s="74" t="s">
        <v>18</v>
      </c>
      <c r="AA2774" s="70"/>
      <c r="AB2774" s="70"/>
    </row>
    <row r="2775" spans="1:28" ht="20.100000000000001" customHeight="1">
      <c r="A2775" s="72" t="s">
        <v>493</v>
      </c>
      <c r="B2775" s="72" t="s">
        <v>8017</v>
      </c>
      <c r="C2775" s="75">
        <f t="shared" si="43"/>
        <v>32070040</v>
      </c>
      <c r="D2775" s="75" t="e">
        <f>MATCH(C2775,estadored!$B$26:$B$322,0)</f>
        <v>#N/A</v>
      </c>
      <c r="E2775" s="73" t="s">
        <v>8018</v>
      </c>
      <c r="F2775" s="74" t="s">
        <v>5019</v>
      </c>
      <c r="G2775" s="74" t="s">
        <v>12</v>
      </c>
      <c r="H2775" s="74" t="s">
        <v>13</v>
      </c>
      <c r="I2775" s="74" t="s">
        <v>14</v>
      </c>
      <c r="J2775" s="72" t="s">
        <v>15</v>
      </c>
      <c r="K2775" s="72" t="s">
        <v>507</v>
      </c>
      <c r="L2775" s="72" t="s">
        <v>501</v>
      </c>
      <c r="M2775" s="72" t="s">
        <v>8009</v>
      </c>
      <c r="N2775" s="72">
        <v>2</v>
      </c>
      <c r="O2775" s="72">
        <v>59</v>
      </c>
      <c r="P2775" s="72">
        <v>0</v>
      </c>
      <c r="Q2775" s="72" t="s">
        <v>5021</v>
      </c>
      <c r="R2775" s="72">
        <v>2.9833333333333334</v>
      </c>
      <c r="S2775" s="72">
        <v>73</v>
      </c>
      <c r="T2775" s="75">
        <v>38</v>
      </c>
      <c r="U2775" s="75">
        <v>0</v>
      </c>
      <c r="V2775" s="75" t="s">
        <v>5022</v>
      </c>
      <c r="W2775" s="75">
        <v>-73.63333333333334</v>
      </c>
      <c r="X2775" s="76" t="s">
        <v>8019</v>
      </c>
      <c r="Y2775" s="72" t="s">
        <v>6333</v>
      </c>
      <c r="Z2775" s="74" t="s">
        <v>18</v>
      </c>
      <c r="AA2775" s="70"/>
      <c r="AB2775" s="70"/>
    </row>
    <row r="2776" spans="1:28" ht="20.100000000000001" customHeight="1">
      <c r="A2776" s="72" t="s">
        <v>493</v>
      </c>
      <c r="B2776" s="72" t="s">
        <v>8074</v>
      </c>
      <c r="C2776" s="75">
        <f t="shared" si="43"/>
        <v>32077070</v>
      </c>
      <c r="D2776" s="75" t="e">
        <f>MATCH(C2776,estadored!$B$26:$B$322,0)</f>
        <v>#N/A</v>
      </c>
      <c r="E2776" s="73" t="s">
        <v>8075</v>
      </c>
      <c r="F2776" s="74" t="s">
        <v>5019</v>
      </c>
      <c r="G2776" s="74" t="s">
        <v>19</v>
      </c>
      <c r="H2776" s="74" t="s">
        <v>20</v>
      </c>
      <c r="I2776" s="74" t="s">
        <v>14</v>
      </c>
      <c r="J2776" s="72" t="s">
        <v>15</v>
      </c>
      <c r="K2776" s="72" t="s">
        <v>8008</v>
      </c>
      <c r="L2776" s="72" t="s">
        <v>501</v>
      </c>
      <c r="M2776" s="72" t="s">
        <v>8009</v>
      </c>
      <c r="N2776" s="72">
        <v>2</v>
      </c>
      <c r="O2776" s="72">
        <v>58</v>
      </c>
      <c r="P2776" s="72">
        <v>27.2</v>
      </c>
      <c r="Q2776" s="72" t="s">
        <v>5021</v>
      </c>
      <c r="R2776" s="72">
        <v>2.9742222222222225</v>
      </c>
      <c r="S2776" s="72">
        <v>73</v>
      </c>
      <c r="T2776" s="75">
        <v>40</v>
      </c>
      <c r="U2776" s="75">
        <v>31.7</v>
      </c>
      <c r="V2776" s="75" t="s">
        <v>5022</v>
      </c>
      <c r="W2776" s="75">
        <v>-73.675472222222226</v>
      </c>
      <c r="X2776" s="76" t="s">
        <v>513</v>
      </c>
      <c r="Y2776" s="72" t="s">
        <v>6333</v>
      </c>
      <c r="Z2776" s="74" t="s">
        <v>18</v>
      </c>
      <c r="AA2776" s="70"/>
      <c r="AB2776" s="70"/>
    </row>
    <row r="2777" spans="1:28" ht="20.100000000000001" customHeight="1">
      <c r="A2777" s="72" t="s">
        <v>1299</v>
      </c>
      <c r="B2777" s="72" t="s">
        <v>14896</v>
      </c>
      <c r="C2777" s="75">
        <f t="shared" si="43"/>
        <v>21160050</v>
      </c>
      <c r="D2777" s="75" t="e">
        <f>MATCH(C2777,estadored!$B$26:$B$322,0)</f>
        <v>#N/A</v>
      </c>
      <c r="E2777" s="73" t="s">
        <v>14897</v>
      </c>
      <c r="F2777" s="74" t="s">
        <v>5019</v>
      </c>
      <c r="G2777" s="74" t="s">
        <v>12</v>
      </c>
      <c r="H2777" s="74" t="s">
        <v>13</v>
      </c>
      <c r="I2777" s="74" t="s">
        <v>14</v>
      </c>
      <c r="J2777" s="72" t="s">
        <v>15</v>
      </c>
      <c r="K2777" s="72" t="s">
        <v>137</v>
      </c>
      <c r="L2777" s="72" t="s">
        <v>637</v>
      </c>
      <c r="M2777" s="72" t="s">
        <v>1304</v>
      </c>
      <c r="N2777" s="72">
        <v>3</v>
      </c>
      <c r="O2777" s="72">
        <v>40</v>
      </c>
      <c r="P2777" s="72">
        <v>18.2</v>
      </c>
      <c r="Q2777" s="72" t="s">
        <v>5021</v>
      </c>
      <c r="R2777" s="72">
        <v>3.6717222222222219</v>
      </c>
      <c r="S2777" s="72">
        <v>74</v>
      </c>
      <c r="T2777" s="75">
        <v>50</v>
      </c>
      <c r="U2777" s="75">
        <v>34.700000000000003</v>
      </c>
      <c r="V2777" s="75" t="s">
        <v>5022</v>
      </c>
      <c r="W2777" s="75">
        <v>-74.842972222222215</v>
      </c>
      <c r="X2777" s="76" t="s">
        <v>14898</v>
      </c>
      <c r="Y2777" s="72" t="s">
        <v>5759</v>
      </c>
      <c r="Z2777" s="74" t="s">
        <v>18</v>
      </c>
      <c r="AA2777" s="70"/>
      <c r="AB2777" s="70"/>
    </row>
    <row r="2778" spans="1:28" ht="20.100000000000001" customHeight="1">
      <c r="A2778" s="72" t="s">
        <v>1371</v>
      </c>
      <c r="B2778" s="72" t="s">
        <v>15724</v>
      </c>
      <c r="C2778" s="75">
        <f t="shared" si="43"/>
        <v>21190310</v>
      </c>
      <c r="D2778" s="75" t="e">
        <f>MATCH(C2778,estadored!$B$26:$B$322,0)</f>
        <v>#N/A</v>
      </c>
      <c r="E2778" s="73" t="s">
        <v>15725</v>
      </c>
      <c r="F2778" s="74" t="s">
        <v>5019</v>
      </c>
      <c r="G2778" s="74" t="s">
        <v>12</v>
      </c>
      <c r="H2778" s="74" t="s">
        <v>13</v>
      </c>
      <c r="I2778" s="74" t="s">
        <v>14</v>
      </c>
      <c r="J2778" s="72" t="s">
        <v>15</v>
      </c>
      <c r="K2778" s="72" t="s">
        <v>530</v>
      </c>
      <c r="L2778" s="72" t="s">
        <v>522</v>
      </c>
      <c r="M2778" s="72" t="s">
        <v>15726</v>
      </c>
      <c r="N2778" s="72">
        <v>4</v>
      </c>
      <c r="O2778" s="72">
        <v>23</v>
      </c>
      <c r="P2778" s="72">
        <v>16.7</v>
      </c>
      <c r="Q2778" s="72" t="s">
        <v>5021</v>
      </c>
      <c r="R2778" s="72">
        <v>4.3879722222222224</v>
      </c>
      <c r="S2778" s="72">
        <v>74</v>
      </c>
      <c r="T2778" s="75">
        <v>19</v>
      </c>
      <c r="U2778" s="75">
        <v>47.7</v>
      </c>
      <c r="V2778" s="75" t="s">
        <v>5022</v>
      </c>
      <c r="W2778" s="75">
        <v>-74.329916666666662</v>
      </c>
      <c r="X2778" s="76" t="s">
        <v>157</v>
      </c>
      <c r="Y2778" s="72" t="s">
        <v>5179</v>
      </c>
      <c r="Z2778" s="74" t="s">
        <v>18</v>
      </c>
      <c r="AA2778" s="70"/>
      <c r="AB2778" s="70"/>
    </row>
    <row r="2779" spans="1:28" ht="20.100000000000001" customHeight="1">
      <c r="A2779" s="72" t="s">
        <v>303</v>
      </c>
      <c r="B2779" s="72" t="s">
        <v>7264</v>
      </c>
      <c r="C2779" s="75">
        <f t="shared" si="43"/>
        <v>25025210</v>
      </c>
      <c r="D2779" s="75" t="e">
        <f>MATCH(C2779,estadored!$B$26:$B$322,0)</f>
        <v>#N/A</v>
      </c>
      <c r="E2779" s="73" t="s">
        <v>7265</v>
      </c>
      <c r="F2779" s="74" t="s">
        <v>5019</v>
      </c>
      <c r="G2779" s="74" t="s">
        <v>12</v>
      </c>
      <c r="H2779" s="74" t="s">
        <v>26</v>
      </c>
      <c r="I2779" s="74" t="s">
        <v>14</v>
      </c>
      <c r="J2779" s="72" t="s">
        <v>15</v>
      </c>
      <c r="K2779" s="72" t="s">
        <v>7077</v>
      </c>
      <c r="L2779" s="72" t="s">
        <v>175</v>
      </c>
      <c r="M2779" s="72" t="s">
        <v>7078</v>
      </c>
      <c r="N2779" s="72">
        <v>8</v>
      </c>
      <c r="O2779" s="72">
        <v>54</v>
      </c>
      <c r="P2779" s="72">
        <v>41</v>
      </c>
      <c r="Q2779" s="72" t="s">
        <v>5021</v>
      </c>
      <c r="R2779" s="72">
        <v>8.9113888888888884</v>
      </c>
      <c r="S2779" s="72">
        <v>74</v>
      </c>
      <c r="T2779" s="75">
        <v>27</v>
      </c>
      <c r="U2779" s="75">
        <v>28</v>
      </c>
      <c r="V2779" s="75" t="s">
        <v>5022</v>
      </c>
      <c r="W2779" s="75">
        <v>-74.457777777777778</v>
      </c>
      <c r="X2779" s="76" t="s">
        <v>105</v>
      </c>
      <c r="Y2779" s="72" t="s">
        <v>5099</v>
      </c>
      <c r="Z2779" s="74" t="s">
        <v>18</v>
      </c>
      <c r="AA2779" s="70"/>
      <c r="AB2779" s="70"/>
    </row>
    <row r="2780" spans="1:28" ht="20.100000000000001" customHeight="1">
      <c r="A2780" s="72" t="s">
        <v>303</v>
      </c>
      <c r="B2780" s="72" t="s">
        <v>7075</v>
      </c>
      <c r="C2780" s="75">
        <f t="shared" si="43"/>
        <v>25020380</v>
      </c>
      <c r="D2780" s="75" t="e">
        <f>MATCH(C2780,estadored!$B$26:$B$322,0)</f>
        <v>#N/A</v>
      </c>
      <c r="E2780" s="73" t="s">
        <v>7076</v>
      </c>
      <c r="F2780" s="74" t="s">
        <v>5019</v>
      </c>
      <c r="G2780" s="74" t="s">
        <v>12</v>
      </c>
      <c r="H2780" s="74" t="s">
        <v>13</v>
      </c>
      <c r="I2780" s="74" t="s">
        <v>24</v>
      </c>
      <c r="J2780" s="72" t="s">
        <v>15</v>
      </c>
      <c r="K2780" s="72" t="s">
        <v>7077</v>
      </c>
      <c r="L2780" s="72" t="s">
        <v>175</v>
      </c>
      <c r="M2780" s="72" t="s">
        <v>7078</v>
      </c>
      <c r="N2780" s="72">
        <v>8</v>
      </c>
      <c r="O2780" s="72">
        <v>54</v>
      </c>
      <c r="P2780" s="72">
        <v>41</v>
      </c>
      <c r="Q2780" s="72" t="s">
        <v>5021</v>
      </c>
      <c r="R2780" s="72">
        <v>8.9113888888888884</v>
      </c>
      <c r="S2780" s="72">
        <v>74</v>
      </c>
      <c r="T2780" s="75">
        <v>27</v>
      </c>
      <c r="U2780" s="75">
        <v>28</v>
      </c>
      <c r="V2780" s="75" t="s">
        <v>5022</v>
      </c>
      <c r="W2780" s="75">
        <v>-74.457777777777778</v>
      </c>
      <c r="X2780" s="76" t="s">
        <v>105</v>
      </c>
      <c r="Y2780" s="72" t="s">
        <v>5092</v>
      </c>
      <c r="Z2780" s="74" t="s">
        <v>5099</v>
      </c>
      <c r="AA2780" s="70"/>
      <c r="AB2780" s="70"/>
    </row>
    <row r="2781" spans="1:28" ht="20.100000000000001" customHeight="1">
      <c r="A2781" s="72" t="s">
        <v>303</v>
      </c>
      <c r="B2781" s="72" t="s">
        <v>7402</v>
      </c>
      <c r="C2781" s="75">
        <f t="shared" si="43"/>
        <v>25027740</v>
      </c>
      <c r="D2781" s="75" t="e">
        <f>MATCH(C2781,estadored!$B$26:$B$322,0)</f>
        <v>#N/A</v>
      </c>
      <c r="E2781" s="73" t="s">
        <v>7403</v>
      </c>
      <c r="F2781" s="74" t="s">
        <v>5019</v>
      </c>
      <c r="G2781" s="74" t="s">
        <v>19</v>
      </c>
      <c r="H2781" s="74" t="s">
        <v>20</v>
      </c>
      <c r="I2781" s="74" t="s">
        <v>24</v>
      </c>
      <c r="J2781" s="72" t="s">
        <v>15</v>
      </c>
      <c r="K2781" s="72" t="s">
        <v>7077</v>
      </c>
      <c r="L2781" s="72" t="s">
        <v>175</v>
      </c>
      <c r="M2781" s="72" t="s">
        <v>7078</v>
      </c>
      <c r="N2781" s="72">
        <v>8</v>
      </c>
      <c r="O2781" s="72">
        <v>54</v>
      </c>
      <c r="P2781" s="72">
        <v>41</v>
      </c>
      <c r="Q2781" s="72" t="s">
        <v>5021</v>
      </c>
      <c r="R2781" s="72">
        <v>8.9113888888888884</v>
      </c>
      <c r="S2781" s="72">
        <v>74</v>
      </c>
      <c r="T2781" s="75">
        <v>27</v>
      </c>
      <c r="U2781" s="75">
        <v>28</v>
      </c>
      <c r="V2781" s="75" t="s">
        <v>5022</v>
      </c>
      <c r="W2781" s="75">
        <v>-74.457777777777778</v>
      </c>
      <c r="X2781" s="76" t="s">
        <v>105</v>
      </c>
      <c r="Y2781" s="72" t="s">
        <v>5484</v>
      </c>
      <c r="Z2781" s="74" t="s">
        <v>7372</v>
      </c>
      <c r="AA2781" s="70"/>
      <c r="AB2781" s="70"/>
    </row>
    <row r="2782" spans="1:28" ht="20.100000000000001" customHeight="1">
      <c r="A2782" s="72" t="s">
        <v>11</v>
      </c>
      <c r="B2782" s="72" t="s">
        <v>5036</v>
      </c>
      <c r="C2782" s="75">
        <f t="shared" si="43"/>
        <v>11020050</v>
      </c>
      <c r="D2782" s="75" t="e">
        <f>MATCH(C2782,estadored!$B$26:$B$322,0)</f>
        <v>#N/A</v>
      </c>
      <c r="E2782" s="73" t="s">
        <v>5037</v>
      </c>
      <c r="F2782" s="74" t="s">
        <v>5019</v>
      </c>
      <c r="G2782" s="74" t="s">
        <v>12</v>
      </c>
      <c r="H2782" s="74" t="s">
        <v>13</v>
      </c>
      <c r="I2782" s="74" t="s">
        <v>14</v>
      </c>
      <c r="J2782" s="72" t="s">
        <v>15</v>
      </c>
      <c r="K2782" s="72" t="s">
        <v>23</v>
      </c>
      <c r="L2782" s="72" t="s">
        <v>16</v>
      </c>
      <c r="M2782" s="72" t="s">
        <v>5028</v>
      </c>
      <c r="N2782" s="72">
        <v>5</v>
      </c>
      <c r="O2782" s="72">
        <v>45</v>
      </c>
      <c r="P2782" s="72">
        <v>27.6</v>
      </c>
      <c r="Q2782" s="72" t="s">
        <v>5021</v>
      </c>
      <c r="R2782" s="72">
        <v>5.7576666666666663</v>
      </c>
      <c r="S2782" s="72">
        <v>76</v>
      </c>
      <c r="T2782" s="75">
        <v>15</v>
      </c>
      <c r="U2782" s="75">
        <v>3.1</v>
      </c>
      <c r="V2782" s="75" t="s">
        <v>5022</v>
      </c>
      <c r="W2782" s="75">
        <v>-76.250861111111107</v>
      </c>
      <c r="X2782" s="76" t="s">
        <v>5038</v>
      </c>
      <c r="Y2782" s="72" t="s">
        <v>5030</v>
      </c>
      <c r="Z2782" s="74" t="s">
        <v>18</v>
      </c>
      <c r="AA2782" s="70"/>
      <c r="AB2782" s="70"/>
    </row>
    <row r="2783" spans="1:28" ht="20.100000000000001" customHeight="1">
      <c r="A2783" s="72" t="s">
        <v>11</v>
      </c>
      <c r="B2783" s="72" t="s">
        <v>5059</v>
      </c>
      <c r="C2783" s="75">
        <f t="shared" si="43"/>
        <v>11027060</v>
      </c>
      <c r="D2783" s="75" t="e">
        <f>MATCH(C2783,estadored!$B$26:$B$322,0)</f>
        <v>#N/A</v>
      </c>
      <c r="E2783" s="73" t="s">
        <v>5060</v>
      </c>
      <c r="F2783" s="74" t="s">
        <v>5019</v>
      </c>
      <c r="G2783" s="74" t="s">
        <v>19</v>
      </c>
      <c r="H2783" s="74" t="s">
        <v>20</v>
      </c>
      <c r="I2783" s="74" t="s">
        <v>24</v>
      </c>
      <c r="J2783" s="72" t="s">
        <v>15</v>
      </c>
      <c r="K2783" s="72" t="s">
        <v>23</v>
      </c>
      <c r="L2783" s="72" t="s">
        <v>16</v>
      </c>
      <c r="M2783" s="72" t="s">
        <v>5028</v>
      </c>
      <c r="N2783" s="72">
        <v>5</v>
      </c>
      <c r="O2783" s="72">
        <v>44</v>
      </c>
      <c r="P2783" s="72">
        <v>0</v>
      </c>
      <c r="Q2783" s="72" t="s">
        <v>5021</v>
      </c>
      <c r="R2783" s="72">
        <v>5.7333333333333334</v>
      </c>
      <c r="S2783" s="72">
        <v>76</v>
      </c>
      <c r="T2783" s="75">
        <v>22</v>
      </c>
      <c r="U2783" s="75">
        <v>0</v>
      </c>
      <c r="V2783" s="75" t="s">
        <v>5022</v>
      </c>
      <c r="W2783" s="75">
        <v>-76.36666666666666</v>
      </c>
      <c r="X2783" s="76" t="s">
        <v>5061</v>
      </c>
      <c r="Y2783" s="72" t="s">
        <v>5062</v>
      </c>
      <c r="Z2783" s="74" t="s">
        <v>5063</v>
      </c>
      <c r="AA2783" s="70"/>
      <c r="AB2783" s="70"/>
    </row>
    <row r="2784" spans="1:28" ht="20.100000000000001" customHeight="1">
      <c r="A2784" s="72" t="s">
        <v>763</v>
      </c>
      <c r="B2784" s="72" t="s">
        <v>11035</v>
      </c>
      <c r="C2784" s="75">
        <f t="shared" si="43"/>
        <v>24030870</v>
      </c>
      <c r="D2784" s="75" t="e">
        <f>MATCH(C2784,estadored!$B$26:$B$322,0)</f>
        <v>#N/A</v>
      </c>
      <c r="E2784" s="73" t="s">
        <v>11036</v>
      </c>
      <c r="F2784" s="74" t="s">
        <v>5019</v>
      </c>
      <c r="G2784" s="74" t="s">
        <v>12</v>
      </c>
      <c r="H2784" s="74" t="s">
        <v>67</v>
      </c>
      <c r="I2784" s="74" t="s">
        <v>24</v>
      </c>
      <c r="J2784" s="72" t="s">
        <v>15</v>
      </c>
      <c r="K2784" s="72" t="s">
        <v>10842</v>
      </c>
      <c r="L2784" s="72" t="s">
        <v>173</v>
      </c>
      <c r="M2784" s="72" t="s">
        <v>2171</v>
      </c>
      <c r="N2784" s="72">
        <v>5</v>
      </c>
      <c r="O2784" s="72">
        <v>49</v>
      </c>
      <c r="P2784" s="72">
        <v>0</v>
      </c>
      <c r="Q2784" s="72" t="s">
        <v>5021</v>
      </c>
      <c r="R2784" s="72">
        <v>5.8166666666666664</v>
      </c>
      <c r="S2784" s="72">
        <v>73</v>
      </c>
      <c r="T2784" s="75">
        <v>4</v>
      </c>
      <c r="U2784" s="75">
        <v>0</v>
      </c>
      <c r="V2784" s="75" t="s">
        <v>5022</v>
      </c>
      <c r="W2784" s="75">
        <v>-73.066666666666663</v>
      </c>
      <c r="X2784" s="76" t="s">
        <v>11037</v>
      </c>
      <c r="Y2784" s="72" t="s">
        <v>197</v>
      </c>
      <c r="Z2784" s="74" t="s">
        <v>62</v>
      </c>
      <c r="AA2784" s="70"/>
      <c r="AB2784" s="70"/>
    </row>
    <row r="2785" spans="1:28" ht="20.100000000000001" customHeight="1">
      <c r="A2785" s="72" t="s">
        <v>303</v>
      </c>
      <c r="B2785" s="72" t="s">
        <v>6993</v>
      </c>
      <c r="C2785" s="75">
        <f t="shared" si="43"/>
        <v>14010100</v>
      </c>
      <c r="D2785" s="75" t="e">
        <f>MATCH(C2785,estadored!$B$26:$B$322,0)</f>
        <v>#N/A</v>
      </c>
      <c r="E2785" s="73" t="s">
        <v>6994</v>
      </c>
      <c r="F2785" s="74" t="s">
        <v>5019</v>
      </c>
      <c r="G2785" s="74" t="s">
        <v>12</v>
      </c>
      <c r="H2785" s="74" t="s">
        <v>13</v>
      </c>
      <c r="I2785" s="74" t="s">
        <v>14</v>
      </c>
      <c r="J2785" s="72" t="s">
        <v>15</v>
      </c>
      <c r="K2785" s="72" t="s">
        <v>92</v>
      </c>
      <c r="L2785" s="72" t="s">
        <v>307</v>
      </c>
      <c r="M2785" s="72" t="s">
        <v>6995</v>
      </c>
      <c r="N2785" s="72">
        <v>10</v>
      </c>
      <c r="O2785" s="72">
        <v>57</v>
      </c>
      <c r="P2785" s="72">
        <v>18.399999999999999</v>
      </c>
      <c r="Q2785" s="72" t="s">
        <v>5021</v>
      </c>
      <c r="R2785" s="72">
        <v>10.95511111111111</v>
      </c>
      <c r="S2785" s="72">
        <v>74</v>
      </c>
      <c r="T2785" s="75">
        <v>59</v>
      </c>
      <c r="U2785" s="75">
        <v>42</v>
      </c>
      <c r="V2785" s="75" t="s">
        <v>5022</v>
      </c>
      <c r="W2785" s="75">
        <v>-74.995000000000005</v>
      </c>
      <c r="X2785" s="76" t="s">
        <v>332</v>
      </c>
      <c r="Y2785" s="72" t="s">
        <v>5393</v>
      </c>
      <c r="Z2785" s="74" t="s">
        <v>18</v>
      </c>
      <c r="AA2785" s="70"/>
      <c r="AB2785" s="70"/>
    </row>
    <row r="2786" spans="1:28" ht="20.100000000000001" customHeight="1">
      <c r="A2786" s="72" t="s">
        <v>1137</v>
      </c>
      <c r="B2786" s="72" t="s">
        <v>14691</v>
      </c>
      <c r="C2786" s="75">
        <f t="shared" si="43"/>
        <v>26180130</v>
      </c>
      <c r="D2786" s="75" t="e">
        <f>MATCH(C2786,estadored!$B$26:$B$322,0)</f>
        <v>#N/A</v>
      </c>
      <c r="E2786" s="73" t="s">
        <v>14692</v>
      </c>
      <c r="F2786" s="74" t="s">
        <v>5019</v>
      </c>
      <c r="G2786" s="74" t="s">
        <v>12</v>
      </c>
      <c r="H2786" s="74" t="s">
        <v>13</v>
      </c>
      <c r="I2786" s="74" t="s">
        <v>24</v>
      </c>
      <c r="J2786" s="72" t="s">
        <v>15</v>
      </c>
      <c r="K2786" s="72" t="s">
        <v>174</v>
      </c>
      <c r="L2786" s="72" t="s">
        <v>125</v>
      </c>
      <c r="M2786" s="72" t="s">
        <v>190</v>
      </c>
      <c r="N2786" s="72">
        <v>5</v>
      </c>
      <c r="O2786" s="72">
        <v>45</v>
      </c>
      <c r="P2786" s="72">
        <v>0</v>
      </c>
      <c r="Q2786" s="72" t="s">
        <v>5021</v>
      </c>
      <c r="R2786" s="72">
        <v>5.75</v>
      </c>
      <c r="S2786" s="72">
        <v>75</v>
      </c>
      <c r="T2786" s="75">
        <v>36</v>
      </c>
      <c r="U2786" s="75">
        <v>0</v>
      </c>
      <c r="V2786" s="75" t="s">
        <v>5022</v>
      </c>
      <c r="W2786" s="75">
        <v>-75.599999999999994</v>
      </c>
      <c r="X2786" s="76" t="s">
        <v>74</v>
      </c>
      <c r="Y2786" s="72" t="s">
        <v>11073</v>
      </c>
      <c r="Z2786" s="74" t="s">
        <v>5831</v>
      </c>
      <c r="AA2786" s="70"/>
      <c r="AB2786" s="70"/>
    </row>
    <row r="2787" spans="1:28" ht="20.100000000000001" customHeight="1">
      <c r="A2787" s="72" t="s">
        <v>11</v>
      </c>
      <c r="B2787" s="72" t="s">
        <v>5919</v>
      </c>
      <c r="C2787" s="75">
        <f t="shared" si="43"/>
        <v>26180270</v>
      </c>
      <c r="D2787" s="75" t="e">
        <f>MATCH(C2787,estadored!$B$26:$B$322,0)</f>
        <v>#N/A</v>
      </c>
      <c r="E2787" s="73" t="s">
        <v>5920</v>
      </c>
      <c r="F2787" s="74" t="s">
        <v>38</v>
      </c>
      <c r="G2787" s="74" t="s">
        <v>12</v>
      </c>
      <c r="H2787" s="74" t="s">
        <v>67</v>
      </c>
      <c r="I2787" s="74" t="s">
        <v>24</v>
      </c>
      <c r="J2787" s="72" t="s">
        <v>15</v>
      </c>
      <c r="K2787" s="72" t="s">
        <v>174</v>
      </c>
      <c r="L2787" s="72" t="s">
        <v>27</v>
      </c>
      <c r="M2787" s="72" t="s">
        <v>202</v>
      </c>
      <c r="N2787" s="72">
        <v>5</v>
      </c>
      <c r="O2787" s="72">
        <v>43</v>
      </c>
      <c r="P2787" s="72">
        <v>50.6</v>
      </c>
      <c r="Q2787" s="72" t="s">
        <v>5021</v>
      </c>
      <c r="R2787" s="72">
        <v>5.7307222222222221</v>
      </c>
      <c r="S2787" s="72">
        <v>75</v>
      </c>
      <c r="T2787" s="75">
        <v>36</v>
      </c>
      <c r="U2787" s="75">
        <v>29.2</v>
      </c>
      <c r="V2787" s="75" t="s">
        <v>5022</v>
      </c>
      <c r="W2787" s="75">
        <v>-75.6081111111111</v>
      </c>
      <c r="X2787" s="76" t="s">
        <v>203</v>
      </c>
      <c r="Y2787" s="72" t="s">
        <v>5921</v>
      </c>
      <c r="Z2787" s="74" t="s">
        <v>5468</v>
      </c>
      <c r="AA2787" s="70"/>
      <c r="AB2787" s="70"/>
    </row>
    <row r="2788" spans="1:28" ht="20.100000000000001" customHeight="1">
      <c r="A2788" s="72" t="s">
        <v>1137</v>
      </c>
      <c r="B2788" s="72" t="s">
        <v>14650</v>
      </c>
      <c r="C2788" s="75">
        <f t="shared" si="43"/>
        <v>26167020</v>
      </c>
      <c r="D2788" s="75" t="e">
        <f>MATCH(C2788,estadored!$B$26:$B$322,0)</f>
        <v>#N/A</v>
      </c>
      <c r="E2788" s="73" t="s">
        <v>14651</v>
      </c>
      <c r="F2788" s="74" t="s">
        <v>5019</v>
      </c>
      <c r="G2788" s="74" t="s">
        <v>19</v>
      </c>
      <c r="H2788" s="74" t="s">
        <v>20</v>
      </c>
      <c r="I2788" s="74" t="s">
        <v>24</v>
      </c>
      <c r="J2788" s="72" t="s">
        <v>15</v>
      </c>
      <c r="K2788" s="72" t="s">
        <v>174</v>
      </c>
      <c r="L2788" s="72" t="s">
        <v>125</v>
      </c>
      <c r="M2788" s="72" t="s">
        <v>5248</v>
      </c>
      <c r="N2788" s="72">
        <v>5</v>
      </c>
      <c r="O2788" s="72">
        <v>15</v>
      </c>
      <c r="P2788" s="72">
        <v>0</v>
      </c>
      <c r="Q2788" s="72" t="s">
        <v>5021</v>
      </c>
      <c r="R2788" s="72">
        <v>5.25</v>
      </c>
      <c r="S2788" s="72">
        <v>75</v>
      </c>
      <c r="T2788" s="75">
        <v>37</v>
      </c>
      <c r="U2788" s="75">
        <v>0</v>
      </c>
      <c r="V2788" s="75" t="s">
        <v>5022</v>
      </c>
      <c r="W2788" s="75">
        <v>-75.61666666666666</v>
      </c>
      <c r="X2788" s="76" t="s">
        <v>6007</v>
      </c>
      <c r="Y2788" s="72" t="s">
        <v>7542</v>
      </c>
      <c r="Z2788" s="74" t="s">
        <v>7514</v>
      </c>
      <c r="AA2788" s="70"/>
      <c r="AB2788" s="70"/>
    </row>
    <row r="2789" spans="1:28" ht="20.100000000000001" customHeight="1">
      <c r="A2789" s="72" t="s">
        <v>303</v>
      </c>
      <c r="B2789" s="72" t="s">
        <v>7433</v>
      </c>
      <c r="C2789" s="75">
        <f t="shared" si="43"/>
        <v>25028010</v>
      </c>
      <c r="D2789" s="75" t="e">
        <f>MATCH(C2789,estadored!$B$26:$B$322,0)</f>
        <v>#N/A</v>
      </c>
      <c r="E2789" s="73" t="s">
        <v>7434</v>
      </c>
      <c r="F2789" s="74" t="s">
        <v>5019</v>
      </c>
      <c r="G2789" s="74" t="s">
        <v>19</v>
      </c>
      <c r="H2789" s="74" t="s">
        <v>20</v>
      </c>
      <c r="I2789" s="74" t="s">
        <v>24</v>
      </c>
      <c r="J2789" s="72" t="s">
        <v>15</v>
      </c>
      <c r="K2789" s="72" t="s">
        <v>7142</v>
      </c>
      <c r="L2789" s="72" t="s">
        <v>160</v>
      </c>
      <c r="M2789" s="72" t="s">
        <v>7168</v>
      </c>
      <c r="N2789" s="72">
        <v>9</v>
      </c>
      <c r="O2789" s="72">
        <v>25</v>
      </c>
      <c r="P2789" s="72">
        <v>0</v>
      </c>
      <c r="Q2789" s="72" t="s">
        <v>5021</v>
      </c>
      <c r="R2789" s="72">
        <v>9.4166666666666661</v>
      </c>
      <c r="S2789" s="72">
        <v>74</v>
      </c>
      <c r="T2789" s="75">
        <v>43</v>
      </c>
      <c r="U2789" s="75">
        <v>0</v>
      </c>
      <c r="V2789" s="75" t="s">
        <v>5022</v>
      </c>
      <c r="W2789" s="75">
        <v>-74.716666666666669</v>
      </c>
      <c r="X2789" s="76" t="s">
        <v>56</v>
      </c>
      <c r="Y2789" s="72" t="s">
        <v>6751</v>
      </c>
      <c r="Z2789" s="74" t="s">
        <v>7372</v>
      </c>
      <c r="AA2789" s="70"/>
      <c r="AB2789" s="70"/>
    </row>
    <row r="2790" spans="1:28" ht="20.100000000000001" customHeight="1">
      <c r="A2790" s="72" t="s">
        <v>892</v>
      </c>
      <c r="B2790" s="72" t="s">
        <v>11870</v>
      </c>
      <c r="C2790" s="75">
        <f t="shared" si="43"/>
        <v>47035010</v>
      </c>
      <c r="D2790" s="75" t="e">
        <f>MATCH(C2790,estadored!$B$26:$B$322,0)</f>
        <v>#N/A</v>
      </c>
      <c r="E2790" s="73" t="s">
        <v>11871</v>
      </c>
      <c r="F2790" s="74" t="s">
        <v>5019</v>
      </c>
      <c r="G2790" s="74" t="s">
        <v>12</v>
      </c>
      <c r="H2790" s="74" t="s">
        <v>26</v>
      </c>
      <c r="I2790" s="74" t="s">
        <v>24</v>
      </c>
      <c r="J2790" s="72" t="s">
        <v>15</v>
      </c>
      <c r="K2790" s="72" t="s">
        <v>660</v>
      </c>
      <c r="L2790" s="72" t="s">
        <v>660</v>
      </c>
      <c r="M2790" s="72" t="s">
        <v>2219</v>
      </c>
      <c r="N2790" s="72">
        <v>0</v>
      </c>
      <c r="O2790" s="72">
        <v>23</v>
      </c>
      <c r="P2790" s="72">
        <v>0</v>
      </c>
      <c r="Q2790" s="72" t="s">
        <v>5021</v>
      </c>
      <c r="R2790" s="72">
        <v>0.38333333333333336</v>
      </c>
      <c r="S2790" s="72">
        <v>76</v>
      </c>
      <c r="T2790" s="75">
        <v>10</v>
      </c>
      <c r="U2790" s="75">
        <v>0</v>
      </c>
      <c r="V2790" s="75" t="s">
        <v>5022</v>
      </c>
      <c r="W2790" s="75">
        <v>-76.166666666666671</v>
      </c>
      <c r="X2790" s="76" t="s">
        <v>332</v>
      </c>
      <c r="Y2790" s="72" t="s">
        <v>6003</v>
      </c>
      <c r="Z2790" s="74" t="s">
        <v>8490</v>
      </c>
      <c r="AA2790" s="70"/>
      <c r="AB2790" s="70"/>
    </row>
    <row r="2791" spans="1:28" ht="20.100000000000001" customHeight="1">
      <c r="A2791" s="72" t="s">
        <v>303</v>
      </c>
      <c r="B2791" s="72" t="s">
        <v>6972</v>
      </c>
      <c r="C2791" s="75">
        <f t="shared" si="43"/>
        <v>14010010</v>
      </c>
      <c r="D2791" s="75" t="e">
        <f>MATCH(C2791,estadored!$B$26:$B$322,0)</f>
        <v>#N/A</v>
      </c>
      <c r="E2791" s="73" t="s">
        <v>6973</v>
      </c>
      <c r="F2791" s="74" t="s">
        <v>5019</v>
      </c>
      <c r="G2791" s="74" t="s">
        <v>12</v>
      </c>
      <c r="H2791" s="74" t="s">
        <v>67</v>
      </c>
      <c r="I2791" s="74" t="s">
        <v>14</v>
      </c>
      <c r="J2791" s="72" t="s">
        <v>15</v>
      </c>
      <c r="K2791" s="72" t="s">
        <v>352</v>
      </c>
      <c r="L2791" s="72" t="s">
        <v>307</v>
      </c>
      <c r="M2791" s="72" t="s">
        <v>6974</v>
      </c>
      <c r="N2791" s="72">
        <v>10</v>
      </c>
      <c r="O2791" s="72">
        <v>44</v>
      </c>
      <c r="P2791" s="72">
        <v>46</v>
      </c>
      <c r="Q2791" s="72" t="s">
        <v>5021</v>
      </c>
      <c r="R2791" s="72">
        <v>10.746111111111111</v>
      </c>
      <c r="S2791" s="72">
        <v>75</v>
      </c>
      <c r="T2791" s="75">
        <v>6</v>
      </c>
      <c r="U2791" s="75">
        <v>28.7</v>
      </c>
      <c r="V2791" s="75" t="s">
        <v>5022</v>
      </c>
      <c r="W2791" s="75">
        <v>-75.107972222222216</v>
      </c>
      <c r="X2791" s="76" t="s">
        <v>6975</v>
      </c>
      <c r="Y2791" s="72" t="s">
        <v>6976</v>
      </c>
      <c r="Z2791" s="74" t="s">
        <v>18</v>
      </c>
      <c r="AA2791" s="70"/>
      <c r="AB2791" s="70"/>
    </row>
    <row r="2792" spans="1:28" ht="20.100000000000001" customHeight="1">
      <c r="A2792" s="72" t="s">
        <v>892</v>
      </c>
      <c r="B2792" s="72" t="s">
        <v>11951</v>
      </c>
      <c r="C2792" s="75">
        <f t="shared" si="43"/>
        <v>51027050</v>
      </c>
      <c r="D2792" s="75">
        <f>MATCH(C2792,estadored!$B$26:$B$322,0)</f>
        <v>268</v>
      </c>
      <c r="E2792" s="73" t="s">
        <v>935</v>
      </c>
      <c r="F2792" s="74" t="s">
        <v>38</v>
      </c>
      <c r="G2792" s="74" t="s">
        <v>39</v>
      </c>
      <c r="H2792" s="74" t="s">
        <v>31</v>
      </c>
      <c r="I2792" s="74" t="s">
        <v>14</v>
      </c>
      <c r="J2792" s="72" t="s">
        <v>15</v>
      </c>
      <c r="K2792" s="72" t="s">
        <v>917</v>
      </c>
      <c r="L2792" s="72" t="s">
        <v>908</v>
      </c>
      <c r="M2792" s="72" t="s">
        <v>923</v>
      </c>
      <c r="N2792" s="72">
        <v>1</v>
      </c>
      <c r="O2792" s="72">
        <v>14</v>
      </c>
      <c r="P2792" s="72">
        <v>13</v>
      </c>
      <c r="Q2792" s="72" t="s">
        <v>5021</v>
      </c>
      <c r="R2792" s="72">
        <v>1.2369444444444444</v>
      </c>
      <c r="S2792" s="72">
        <v>78</v>
      </c>
      <c r="T2792" s="75">
        <v>5</v>
      </c>
      <c r="U2792" s="75">
        <v>50</v>
      </c>
      <c r="V2792" s="75" t="s">
        <v>5022</v>
      </c>
      <c r="W2792" s="75">
        <v>-78.097222222222214</v>
      </c>
      <c r="X2792" s="76" t="s">
        <v>520</v>
      </c>
      <c r="Y2792" s="72" t="s">
        <v>806</v>
      </c>
      <c r="Z2792" s="74" t="s">
        <v>18</v>
      </c>
      <c r="AA2792" s="70"/>
      <c r="AB2792" s="70"/>
    </row>
    <row r="2793" spans="1:28" ht="20.100000000000001" customHeight="1">
      <c r="A2793" s="72" t="s">
        <v>564</v>
      </c>
      <c r="B2793" s="72" t="s">
        <v>9106</v>
      </c>
      <c r="C2793" s="75">
        <f t="shared" si="43"/>
        <v>21100040</v>
      </c>
      <c r="D2793" s="75" t="e">
        <f>MATCH(C2793,estadored!$B$26:$B$322,0)</f>
        <v>#N/A</v>
      </c>
      <c r="E2793" s="73" t="s">
        <v>9107</v>
      </c>
      <c r="F2793" s="74" t="s">
        <v>5019</v>
      </c>
      <c r="G2793" s="74" t="s">
        <v>12</v>
      </c>
      <c r="H2793" s="74" t="s">
        <v>13</v>
      </c>
      <c r="I2793" s="74" t="s">
        <v>24</v>
      </c>
      <c r="J2793" s="72" t="s">
        <v>15</v>
      </c>
      <c r="K2793" s="72" t="s">
        <v>8064</v>
      </c>
      <c r="L2793" s="72" t="s">
        <v>566</v>
      </c>
      <c r="M2793" s="72" t="s">
        <v>9084</v>
      </c>
      <c r="N2793" s="72">
        <v>2</v>
      </c>
      <c r="O2793" s="72">
        <v>44</v>
      </c>
      <c r="P2793" s="72">
        <v>0</v>
      </c>
      <c r="Q2793" s="72" t="s">
        <v>5021</v>
      </c>
      <c r="R2793" s="72">
        <v>2.7333333333333334</v>
      </c>
      <c r="S2793" s="72">
        <v>75</v>
      </c>
      <c r="T2793" s="75">
        <v>17</v>
      </c>
      <c r="U2793" s="75">
        <v>0</v>
      </c>
      <c r="V2793" s="75" t="s">
        <v>5022</v>
      </c>
      <c r="W2793" s="75">
        <v>-75.283333333333331</v>
      </c>
      <c r="X2793" s="76" t="s">
        <v>5740</v>
      </c>
      <c r="Y2793" s="72" t="s">
        <v>6761</v>
      </c>
      <c r="Z2793" s="74" t="s">
        <v>8042</v>
      </c>
      <c r="AA2793" s="70"/>
      <c r="AB2793" s="70"/>
    </row>
    <row r="2794" spans="1:28" ht="20.100000000000001" customHeight="1">
      <c r="A2794" s="72" t="s">
        <v>892</v>
      </c>
      <c r="B2794" s="72" t="s">
        <v>12259</v>
      </c>
      <c r="C2794" s="75">
        <f t="shared" si="43"/>
        <v>52080010</v>
      </c>
      <c r="D2794" s="75" t="e">
        <f>MATCH(C2794,estadored!$B$26:$B$322,0)</f>
        <v>#N/A</v>
      </c>
      <c r="E2794" s="73" t="s">
        <v>12260</v>
      </c>
      <c r="F2794" s="74" t="s">
        <v>5019</v>
      </c>
      <c r="G2794" s="74" t="s">
        <v>12</v>
      </c>
      <c r="H2794" s="74" t="s">
        <v>13</v>
      </c>
      <c r="I2794" s="74" t="s">
        <v>14</v>
      </c>
      <c r="J2794" s="72" t="s">
        <v>15</v>
      </c>
      <c r="K2794" s="72" t="s">
        <v>943</v>
      </c>
      <c r="L2794" s="72" t="s">
        <v>908</v>
      </c>
      <c r="M2794" s="72" t="s">
        <v>1012</v>
      </c>
      <c r="N2794" s="72">
        <v>1</v>
      </c>
      <c r="O2794" s="72">
        <v>39</v>
      </c>
      <c r="P2794" s="72">
        <v>5</v>
      </c>
      <c r="Q2794" s="72" t="s">
        <v>5021</v>
      </c>
      <c r="R2794" s="72">
        <v>1.6513888888888888</v>
      </c>
      <c r="S2794" s="72">
        <v>77</v>
      </c>
      <c r="T2794" s="75">
        <v>30</v>
      </c>
      <c r="U2794" s="75">
        <v>20</v>
      </c>
      <c r="V2794" s="75" t="s">
        <v>5022</v>
      </c>
      <c r="W2794" s="75">
        <v>-77.50555555555556</v>
      </c>
      <c r="X2794" s="76" t="s">
        <v>5696</v>
      </c>
      <c r="Y2794" s="72" t="s">
        <v>53</v>
      </c>
      <c r="Z2794" s="74" t="s">
        <v>18</v>
      </c>
      <c r="AA2794" s="70"/>
      <c r="AB2794" s="70"/>
    </row>
    <row r="2795" spans="1:28" ht="20.100000000000001" customHeight="1">
      <c r="A2795" s="72" t="s">
        <v>763</v>
      </c>
      <c r="B2795" s="72" t="s">
        <v>11563</v>
      </c>
      <c r="C2795" s="75">
        <f t="shared" si="43"/>
        <v>35215030</v>
      </c>
      <c r="D2795" s="75" t="e">
        <f>MATCH(C2795,estadored!$B$26:$B$322,0)</f>
        <v>#N/A</v>
      </c>
      <c r="E2795" s="73" t="s">
        <v>873</v>
      </c>
      <c r="F2795" s="74" t="s">
        <v>38</v>
      </c>
      <c r="G2795" s="74" t="s">
        <v>12</v>
      </c>
      <c r="H2795" s="74" t="s">
        <v>26</v>
      </c>
      <c r="I2795" s="74" t="s">
        <v>14</v>
      </c>
      <c r="J2795" s="72" t="s">
        <v>15</v>
      </c>
      <c r="K2795" s="72" t="s">
        <v>18</v>
      </c>
      <c r="L2795" s="72" t="s">
        <v>173</v>
      </c>
      <c r="M2795" s="72" t="s">
        <v>874</v>
      </c>
      <c r="N2795" s="72">
        <v>5</v>
      </c>
      <c r="O2795" s="72">
        <v>43</v>
      </c>
      <c r="P2795" s="72">
        <v>14</v>
      </c>
      <c r="Q2795" s="72" t="s">
        <v>5021</v>
      </c>
      <c r="R2795" s="72">
        <v>5.7205555555555554</v>
      </c>
      <c r="S2795" s="72">
        <v>72</v>
      </c>
      <c r="T2795" s="75">
        <v>29</v>
      </c>
      <c r="U2795" s="75">
        <v>18.5</v>
      </c>
      <c r="V2795" s="75" t="s">
        <v>5022</v>
      </c>
      <c r="W2795" s="75">
        <v>-72.488472222222228</v>
      </c>
      <c r="X2795" s="76" t="s">
        <v>875</v>
      </c>
      <c r="Y2795" s="72" t="s">
        <v>868</v>
      </c>
      <c r="Z2795" s="74" t="s">
        <v>18</v>
      </c>
      <c r="AA2795" s="70"/>
      <c r="AB2795" s="70"/>
    </row>
    <row r="2796" spans="1:28" ht="20.100000000000001" customHeight="1">
      <c r="A2796" s="72" t="s">
        <v>1371</v>
      </c>
      <c r="B2796" s="72" t="s">
        <v>15766</v>
      </c>
      <c r="C2796" s="75">
        <f t="shared" si="43"/>
        <v>21200620</v>
      </c>
      <c r="D2796" s="75" t="e">
        <f>MATCH(C2796,estadored!$B$26:$B$322,0)</f>
        <v>#N/A</v>
      </c>
      <c r="E2796" s="73" t="s">
        <v>15767</v>
      </c>
      <c r="F2796" s="74" t="s">
        <v>5019</v>
      </c>
      <c r="G2796" s="74" t="s">
        <v>12</v>
      </c>
      <c r="H2796" s="74" t="s">
        <v>13</v>
      </c>
      <c r="I2796" s="74" t="s">
        <v>14</v>
      </c>
      <c r="J2796" s="72" t="s">
        <v>15</v>
      </c>
      <c r="K2796" s="72" t="s">
        <v>1322</v>
      </c>
      <c r="L2796" s="72" t="s">
        <v>522</v>
      </c>
      <c r="M2796" s="72" t="s">
        <v>15765</v>
      </c>
      <c r="N2796" s="72">
        <v>5</v>
      </c>
      <c r="O2796" s="72">
        <v>4</v>
      </c>
      <c r="P2796" s="72">
        <v>45</v>
      </c>
      <c r="Q2796" s="72" t="s">
        <v>5021</v>
      </c>
      <c r="R2796" s="72">
        <v>5.0791666666666666</v>
      </c>
      <c r="S2796" s="72">
        <v>73</v>
      </c>
      <c r="T2796" s="75">
        <v>41</v>
      </c>
      <c r="U2796" s="75">
        <v>48.7</v>
      </c>
      <c r="V2796" s="75" t="s">
        <v>5022</v>
      </c>
      <c r="W2796" s="75">
        <v>-73.696861111111119</v>
      </c>
      <c r="X2796" s="76" t="s">
        <v>778</v>
      </c>
      <c r="Y2796" s="72" t="s">
        <v>354</v>
      </c>
      <c r="Z2796" s="74" t="s">
        <v>18</v>
      </c>
      <c r="AA2796" s="70"/>
      <c r="AB2796" s="70"/>
    </row>
    <row r="2797" spans="1:28" ht="20.100000000000001" customHeight="1">
      <c r="A2797" s="72" t="s">
        <v>11</v>
      </c>
      <c r="B2797" s="72" t="s">
        <v>2752</v>
      </c>
      <c r="C2797" s="75">
        <f t="shared" si="43"/>
        <v>12015100</v>
      </c>
      <c r="D2797" s="75">
        <f>MATCH(C2797,estadored!$B$26:$B$322,0)</f>
        <v>158</v>
      </c>
      <c r="E2797" s="73" t="s">
        <v>112</v>
      </c>
      <c r="F2797" s="74" t="s">
        <v>38</v>
      </c>
      <c r="G2797" s="74" t="s">
        <v>12</v>
      </c>
      <c r="H2797" s="74" t="s">
        <v>57</v>
      </c>
      <c r="I2797" s="74" t="s">
        <v>14</v>
      </c>
      <c r="J2797" s="72" t="s">
        <v>15</v>
      </c>
      <c r="K2797" s="72" t="s">
        <v>100</v>
      </c>
      <c r="L2797" s="72" t="s">
        <v>27</v>
      </c>
      <c r="M2797" s="72" t="s">
        <v>88</v>
      </c>
      <c r="N2797" s="72">
        <v>7</v>
      </c>
      <c r="O2797" s="72">
        <v>56</v>
      </c>
      <c r="P2797" s="72">
        <v>26.7</v>
      </c>
      <c r="Q2797" s="72" t="s">
        <v>5021</v>
      </c>
      <c r="R2797" s="72">
        <v>7.9407500000000004</v>
      </c>
      <c r="S2797" s="72">
        <v>76</v>
      </c>
      <c r="T2797" s="75">
        <v>41</v>
      </c>
      <c r="U2797" s="75">
        <v>46.2</v>
      </c>
      <c r="V2797" s="75" t="s">
        <v>5022</v>
      </c>
      <c r="W2797" s="75">
        <v>-76.69616666666667</v>
      </c>
      <c r="X2797" s="76" t="s">
        <v>56</v>
      </c>
      <c r="Y2797" s="72" t="s">
        <v>113</v>
      </c>
      <c r="Z2797" s="74" t="s">
        <v>18</v>
      </c>
      <c r="AA2797" s="70"/>
      <c r="AB2797" s="70"/>
    </row>
    <row r="2798" spans="1:28" ht="20.100000000000001" customHeight="1">
      <c r="A2798" s="72" t="s">
        <v>1031</v>
      </c>
      <c r="B2798" s="72" t="s">
        <v>12802</v>
      </c>
      <c r="C2798" s="75">
        <f t="shared" si="43"/>
        <v>16070020</v>
      </c>
      <c r="D2798" s="75" t="e">
        <f>MATCH(C2798,estadored!$B$26:$B$322,0)</f>
        <v>#N/A</v>
      </c>
      <c r="E2798" s="73" t="s">
        <v>12803</v>
      </c>
      <c r="F2798" s="74" t="s">
        <v>5019</v>
      </c>
      <c r="G2798" s="74" t="s">
        <v>12</v>
      </c>
      <c r="H2798" s="74" t="s">
        <v>13</v>
      </c>
      <c r="I2798" s="74" t="s">
        <v>24</v>
      </c>
      <c r="J2798" s="72" t="s">
        <v>15</v>
      </c>
      <c r="K2798" s="72" t="s">
        <v>1065</v>
      </c>
      <c r="L2798" s="72" t="s">
        <v>492</v>
      </c>
      <c r="M2798" s="72" t="s">
        <v>12578</v>
      </c>
      <c r="N2798" s="72">
        <v>9</v>
      </c>
      <c r="O2798" s="72">
        <v>7</v>
      </c>
      <c r="P2798" s="72">
        <v>0</v>
      </c>
      <c r="Q2798" s="72" t="s">
        <v>5021</v>
      </c>
      <c r="R2798" s="72">
        <v>9.1166666666666671</v>
      </c>
      <c r="S2798" s="72">
        <v>72</v>
      </c>
      <c r="T2798" s="75">
        <v>52</v>
      </c>
      <c r="U2798" s="75">
        <v>0</v>
      </c>
      <c r="V2798" s="75" t="s">
        <v>5022</v>
      </c>
      <c r="W2798" s="75">
        <v>-72.86666666666666</v>
      </c>
      <c r="X2798" s="76" t="s">
        <v>44</v>
      </c>
      <c r="Y2798" s="72" t="s">
        <v>8341</v>
      </c>
      <c r="Z2798" s="74" t="s">
        <v>12602</v>
      </c>
      <c r="AA2798" s="70"/>
      <c r="AB2798" s="70"/>
    </row>
    <row r="2799" spans="1:28" ht="20.100000000000001" customHeight="1">
      <c r="A2799" s="72" t="s">
        <v>493</v>
      </c>
      <c r="B2799" s="72" t="s">
        <v>8089</v>
      </c>
      <c r="C2799" s="75">
        <f t="shared" si="43"/>
        <v>32080020</v>
      </c>
      <c r="D2799" s="75" t="e">
        <f>MATCH(C2799,estadored!$B$26:$B$322,0)</f>
        <v>#N/A</v>
      </c>
      <c r="E2799" s="73" t="s">
        <v>8090</v>
      </c>
      <c r="F2799" s="74" t="s">
        <v>5019</v>
      </c>
      <c r="G2799" s="74" t="s">
        <v>12</v>
      </c>
      <c r="H2799" s="74" t="s">
        <v>13</v>
      </c>
      <c r="I2799" s="74" t="s">
        <v>24</v>
      </c>
      <c r="J2799" s="72" t="s">
        <v>15</v>
      </c>
      <c r="K2799" s="72" t="s">
        <v>8091</v>
      </c>
      <c r="L2799" s="72" t="s">
        <v>501</v>
      </c>
      <c r="M2799" s="72" t="s">
        <v>8022</v>
      </c>
      <c r="N2799" s="72">
        <v>3</v>
      </c>
      <c r="O2799" s="72">
        <v>9</v>
      </c>
      <c r="P2799" s="72">
        <v>0</v>
      </c>
      <c r="Q2799" s="72" t="s">
        <v>5021</v>
      </c>
      <c r="R2799" s="72">
        <v>3.15</v>
      </c>
      <c r="S2799" s="72">
        <v>72</v>
      </c>
      <c r="T2799" s="75">
        <v>58</v>
      </c>
      <c r="U2799" s="75">
        <v>0</v>
      </c>
      <c r="V2799" s="75" t="s">
        <v>5022</v>
      </c>
      <c r="W2799" s="75">
        <v>-72.966666666666669</v>
      </c>
      <c r="X2799" s="76" t="s">
        <v>75</v>
      </c>
      <c r="Y2799" s="72" t="s">
        <v>5983</v>
      </c>
      <c r="Z2799" s="74" t="s">
        <v>6343</v>
      </c>
      <c r="AA2799" s="70"/>
      <c r="AB2799" s="70"/>
    </row>
    <row r="2800" spans="1:28" ht="20.100000000000001" customHeight="1">
      <c r="A2800" s="72" t="s">
        <v>564</v>
      </c>
      <c r="B2800" s="72" t="s">
        <v>8975</v>
      </c>
      <c r="C2800" s="75">
        <f t="shared" si="43"/>
        <v>21060040</v>
      </c>
      <c r="D2800" s="75" t="e">
        <f>MATCH(C2800,estadored!$B$26:$B$322,0)</f>
        <v>#N/A</v>
      </c>
      <c r="E2800" s="73" t="s">
        <v>8976</v>
      </c>
      <c r="F2800" s="74" t="s">
        <v>5019</v>
      </c>
      <c r="G2800" s="74" t="s">
        <v>12</v>
      </c>
      <c r="H2800" s="74" t="s">
        <v>13</v>
      </c>
      <c r="I2800" s="74" t="s">
        <v>14</v>
      </c>
      <c r="J2800" s="72" t="s">
        <v>15</v>
      </c>
      <c r="K2800" s="72" t="s">
        <v>8977</v>
      </c>
      <c r="L2800" s="72" t="s">
        <v>566</v>
      </c>
      <c r="M2800" s="72" t="s">
        <v>8823</v>
      </c>
      <c r="N2800" s="72">
        <v>2</v>
      </c>
      <c r="O2800" s="72">
        <v>12</v>
      </c>
      <c r="P2800" s="72">
        <v>7.3</v>
      </c>
      <c r="Q2800" s="72" t="s">
        <v>5021</v>
      </c>
      <c r="R2800" s="72">
        <v>2.2020277777777779</v>
      </c>
      <c r="S2800" s="72">
        <v>75</v>
      </c>
      <c r="T2800" s="75">
        <v>32</v>
      </c>
      <c r="U2800" s="75">
        <v>54.9</v>
      </c>
      <c r="V2800" s="75" t="s">
        <v>5022</v>
      </c>
      <c r="W2800" s="75">
        <v>-75.548583333333326</v>
      </c>
      <c r="X2800" s="76" t="s">
        <v>8978</v>
      </c>
      <c r="Y2800" s="72" t="s">
        <v>6366</v>
      </c>
      <c r="Z2800" s="74" t="s">
        <v>18</v>
      </c>
      <c r="AA2800" s="70"/>
      <c r="AB2800" s="70"/>
    </row>
    <row r="2801" spans="1:28" ht="20.100000000000001" customHeight="1">
      <c r="A2801" s="72" t="s">
        <v>564</v>
      </c>
      <c r="B2801" s="72" t="s">
        <v>8704</v>
      </c>
      <c r="C2801" s="75">
        <f t="shared" si="43"/>
        <v>21010030</v>
      </c>
      <c r="D2801" s="75" t="e">
        <f>MATCH(C2801,estadored!$B$26:$B$322,0)</f>
        <v>#N/A</v>
      </c>
      <c r="E2801" s="73" t="s">
        <v>8705</v>
      </c>
      <c r="F2801" s="74" t="s">
        <v>5019</v>
      </c>
      <c r="G2801" s="74" t="s">
        <v>12</v>
      </c>
      <c r="H2801" s="74" t="s">
        <v>13</v>
      </c>
      <c r="I2801" s="74" t="s">
        <v>24</v>
      </c>
      <c r="J2801" s="72" t="s">
        <v>15</v>
      </c>
      <c r="K2801" s="72" t="s">
        <v>565</v>
      </c>
      <c r="L2801" s="72" t="s">
        <v>566</v>
      </c>
      <c r="M2801" s="72" t="s">
        <v>567</v>
      </c>
      <c r="N2801" s="72">
        <v>1</v>
      </c>
      <c r="O2801" s="72">
        <v>52</v>
      </c>
      <c r="P2801" s="72">
        <v>0</v>
      </c>
      <c r="Q2801" s="72" t="s">
        <v>5021</v>
      </c>
      <c r="R2801" s="72">
        <v>1.8666666666666667</v>
      </c>
      <c r="S2801" s="72">
        <v>76</v>
      </c>
      <c r="T2801" s="75">
        <v>1</v>
      </c>
      <c r="U2801" s="75">
        <v>0</v>
      </c>
      <c r="V2801" s="75" t="s">
        <v>5022</v>
      </c>
      <c r="W2801" s="75">
        <v>-76.016666666666666</v>
      </c>
      <c r="X2801" s="76" t="s">
        <v>147</v>
      </c>
      <c r="Y2801" s="72" t="s">
        <v>7522</v>
      </c>
      <c r="Z2801" s="74" t="s">
        <v>5317</v>
      </c>
      <c r="AA2801" s="70"/>
      <c r="AB2801" s="70"/>
    </row>
    <row r="2802" spans="1:28" ht="20.100000000000001" customHeight="1">
      <c r="A2802" s="72" t="s">
        <v>564</v>
      </c>
      <c r="B2802" s="72" t="s">
        <v>8765</v>
      </c>
      <c r="C2802" s="75">
        <f t="shared" si="43"/>
        <v>21015010</v>
      </c>
      <c r="D2802" s="75" t="e">
        <f>MATCH(C2802,estadored!$B$26:$B$322,0)</f>
        <v>#N/A</v>
      </c>
      <c r="E2802" s="73" t="s">
        <v>8766</v>
      </c>
      <c r="F2802" s="74" t="s">
        <v>5019</v>
      </c>
      <c r="G2802" s="74" t="s">
        <v>12</v>
      </c>
      <c r="H2802" s="74" t="s">
        <v>26</v>
      </c>
      <c r="I2802" s="74" t="s">
        <v>24</v>
      </c>
      <c r="J2802" s="72" t="s">
        <v>15</v>
      </c>
      <c r="K2802" s="72" t="s">
        <v>565</v>
      </c>
      <c r="L2802" s="72" t="s">
        <v>566</v>
      </c>
      <c r="M2802" s="72" t="s">
        <v>567</v>
      </c>
      <c r="N2802" s="72">
        <v>1</v>
      </c>
      <c r="O2802" s="72">
        <v>52</v>
      </c>
      <c r="P2802" s="72">
        <v>0</v>
      </c>
      <c r="Q2802" s="72" t="s">
        <v>5021</v>
      </c>
      <c r="R2802" s="72">
        <v>1.8666666666666667</v>
      </c>
      <c r="S2802" s="72">
        <v>76</v>
      </c>
      <c r="T2802" s="75">
        <v>1</v>
      </c>
      <c r="U2802" s="75">
        <v>0</v>
      </c>
      <c r="V2802" s="75" t="s">
        <v>5022</v>
      </c>
      <c r="W2802" s="75">
        <v>-76.016666666666666</v>
      </c>
      <c r="X2802" s="76" t="s">
        <v>147</v>
      </c>
      <c r="Y2802" s="72" t="s">
        <v>7890</v>
      </c>
      <c r="Z2802" s="74" t="s">
        <v>7596</v>
      </c>
      <c r="AA2802" s="70"/>
      <c r="AB2802" s="70"/>
    </row>
    <row r="2803" spans="1:28" ht="20.100000000000001" customHeight="1">
      <c r="A2803" s="72" t="s">
        <v>564</v>
      </c>
      <c r="B2803" s="72" t="s">
        <v>8771</v>
      </c>
      <c r="C2803" s="75">
        <f t="shared" si="43"/>
        <v>21017010</v>
      </c>
      <c r="D2803" s="75" t="e">
        <f>MATCH(C2803,estadored!$B$26:$B$322,0)</f>
        <v>#N/A</v>
      </c>
      <c r="E2803" s="73" t="s">
        <v>8772</v>
      </c>
      <c r="F2803" s="74" t="s">
        <v>5019</v>
      </c>
      <c r="G2803" s="74" t="s">
        <v>19</v>
      </c>
      <c r="H2803" s="74" t="s">
        <v>31</v>
      </c>
      <c r="I2803" s="74" t="s">
        <v>24</v>
      </c>
      <c r="J2803" s="72" t="s">
        <v>15</v>
      </c>
      <c r="K2803" s="72" t="s">
        <v>565</v>
      </c>
      <c r="L2803" s="72" t="s">
        <v>566</v>
      </c>
      <c r="M2803" s="72" t="s">
        <v>567</v>
      </c>
      <c r="N2803" s="72">
        <v>1</v>
      </c>
      <c r="O2803" s="72">
        <v>52</v>
      </c>
      <c r="P2803" s="72">
        <v>0</v>
      </c>
      <c r="Q2803" s="72" t="s">
        <v>5021</v>
      </c>
      <c r="R2803" s="72">
        <v>1.8666666666666667</v>
      </c>
      <c r="S2803" s="72">
        <v>76</v>
      </c>
      <c r="T2803" s="75">
        <v>2</v>
      </c>
      <c r="U2803" s="75">
        <v>0</v>
      </c>
      <c r="V2803" s="75" t="s">
        <v>5022</v>
      </c>
      <c r="W2803" s="75">
        <v>-76.033333333333331</v>
      </c>
      <c r="X2803" s="76" t="s">
        <v>5061</v>
      </c>
      <c r="Y2803" s="72" t="s">
        <v>228</v>
      </c>
      <c r="Z2803" s="74" t="s">
        <v>216</v>
      </c>
      <c r="AA2803" s="70"/>
      <c r="AB2803" s="70"/>
    </row>
    <row r="2804" spans="1:28" ht="20.100000000000001" customHeight="1">
      <c r="A2804" s="72" t="s">
        <v>564</v>
      </c>
      <c r="B2804" s="72" t="s">
        <v>3178</v>
      </c>
      <c r="C2804" s="75">
        <f t="shared" si="43"/>
        <v>21017050</v>
      </c>
      <c r="D2804" s="75" t="e">
        <f>MATCH(C2804,estadored!$B$26:$B$322,0)</f>
        <v>#N/A</v>
      </c>
      <c r="E2804" s="73" t="s">
        <v>586</v>
      </c>
      <c r="F2804" s="74" t="s">
        <v>38</v>
      </c>
      <c r="G2804" s="74" t="s">
        <v>19</v>
      </c>
      <c r="H2804" s="74" t="s">
        <v>31</v>
      </c>
      <c r="I2804" s="74" t="s">
        <v>14</v>
      </c>
      <c r="J2804" s="72" t="s">
        <v>15</v>
      </c>
      <c r="K2804" s="72" t="s">
        <v>565</v>
      </c>
      <c r="L2804" s="72" t="s">
        <v>566</v>
      </c>
      <c r="M2804" s="72" t="s">
        <v>567</v>
      </c>
      <c r="N2804" s="72">
        <v>1</v>
      </c>
      <c r="O2804" s="72">
        <v>50</v>
      </c>
      <c r="P2804" s="72">
        <v>55.8</v>
      </c>
      <c r="Q2804" s="72" t="s">
        <v>5021</v>
      </c>
      <c r="R2804" s="72">
        <v>1.8488333333333336</v>
      </c>
      <c r="S2804" s="72">
        <v>76</v>
      </c>
      <c r="T2804" s="75">
        <v>3</v>
      </c>
      <c r="U2804" s="75">
        <v>8.8000000000000007</v>
      </c>
      <c r="V2804" s="75" t="s">
        <v>5022</v>
      </c>
      <c r="W2804" s="75">
        <v>-76.052444444444447</v>
      </c>
      <c r="X2804" s="76" t="s">
        <v>144</v>
      </c>
      <c r="Y2804" s="72" t="s">
        <v>149</v>
      </c>
      <c r="Z2804" s="74" t="s">
        <v>18</v>
      </c>
      <c r="AA2804" s="70"/>
      <c r="AB2804" s="70"/>
    </row>
    <row r="2805" spans="1:28" ht="20.100000000000001" customHeight="1">
      <c r="A2805" s="72" t="s">
        <v>1137</v>
      </c>
      <c r="B2805" s="72" t="s">
        <v>14070</v>
      </c>
      <c r="C2805" s="75">
        <f t="shared" si="43"/>
        <v>26045030</v>
      </c>
      <c r="D2805" s="75" t="e">
        <f>MATCH(C2805,estadored!$B$26:$B$322,0)</f>
        <v>#N/A</v>
      </c>
      <c r="E2805" s="73" t="s">
        <v>14071</v>
      </c>
      <c r="F2805" s="74" t="s">
        <v>5019</v>
      </c>
      <c r="G2805" s="74" t="s">
        <v>12</v>
      </c>
      <c r="H2805" s="74" t="s">
        <v>26</v>
      </c>
      <c r="I2805" s="74" t="s">
        <v>24</v>
      </c>
      <c r="J2805" s="72" t="s">
        <v>15</v>
      </c>
      <c r="K2805" s="72" t="s">
        <v>4159</v>
      </c>
      <c r="L2805" s="72" t="s">
        <v>174</v>
      </c>
      <c r="M2805" s="72" t="s">
        <v>13882</v>
      </c>
      <c r="N2805" s="72">
        <v>2</v>
      </c>
      <c r="O2805" s="72">
        <v>44</v>
      </c>
      <c r="P2805" s="72">
        <v>0</v>
      </c>
      <c r="Q2805" s="72" t="s">
        <v>5021</v>
      </c>
      <c r="R2805" s="72">
        <v>2.7333333333333334</v>
      </c>
      <c r="S2805" s="72">
        <v>76</v>
      </c>
      <c r="T2805" s="75">
        <v>20</v>
      </c>
      <c r="U2805" s="75">
        <v>0</v>
      </c>
      <c r="V2805" s="75" t="s">
        <v>5022</v>
      </c>
      <c r="W2805" s="75">
        <v>-76.333333333333329</v>
      </c>
      <c r="X2805" s="76" t="s">
        <v>10828</v>
      </c>
      <c r="Y2805" s="72" t="s">
        <v>228</v>
      </c>
      <c r="Z2805" s="74" t="s">
        <v>103</v>
      </c>
      <c r="AA2805" s="70"/>
      <c r="AB2805" s="70"/>
    </row>
    <row r="2806" spans="1:28" ht="20.100000000000001" customHeight="1">
      <c r="A2806" s="72" t="s">
        <v>493</v>
      </c>
      <c r="B2806" s="72" t="s">
        <v>8684</v>
      </c>
      <c r="C2806" s="75">
        <f t="shared" si="43"/>
        <v>42070020</v>
      </c>
      <c r="D2806" s="75" t="e">
        <f>MATCH(C2806,estadored!$B$26:$B$322,0)</f>
        <v>#N/A</v>
      </c>
      <c r="E2806" s="73" t="s">
        <v>8685</v>
      </c>
      <c r="F2806" s="74" t="s">
        <v>5019</v>
      </c>
      <c r="G2806" s="74" t="s">
        <v>12</v>
      </c>
      <c r="H2806" s="74" t="s">
        <v>13</v>
      </c>
      <c r="I2806" s="74" t="s">
        <v>14</v>
      </c>
      <c r="J2806" s="72" t="s">
        <v>15</v>
      </c>
      <c r="K2806" s="72" t="s">
        <v>8686</v>
      </c>
      <c r="L2806" s="72" t="s">
        <v>561</v>
      </c>
      <c r="M2806" s="72" t="s">
        <v>562</v>
      </c>
      <c r="N2806" s="72">
        <v>1</v>
      </c>
      <c r="O2806" s="72">
        <v>18</v>
      </c>
      <c r="P2806" s="72">
        <v>44.1</v>
      </c>
      <c r="Q2806" s="72" t="s">
        <v>5021</v>
      </c>
      <c r="R2806" s="72">
        <v>1.3122500000000001</v>
      </c>
      <c r="S2806" s="72">
        <v>70</v>
      </c>
      <c r="T2806" s="75">
        <v>17</v>
      </c>
      <c r="U2806" s="75">
        <v>35.700000000000003</v>
      </c>
      <c r="V2806" s="75" t="s">
        <v>5022</v>
      </c>
      <c r="W2806" s="75">
        <v>-70.29325</v>
      </c>
      <c r="X2806" s="76" t="s">
        <v>8683</v>
      </c>
      <c r="Y2806" s="72" t="s">
        <v>120</v>
      </c>
      <c r="Z2806" s="74" t="s">
        <v>18</v>
      </c>
      <c r="AA2806" s="70"/>
      <c r="AB2806" s="70"/>
    </row>
    <row r="2807" spans="1:28" ht="20.100000000000001" customHeight="1">
      <c r="A2807" s="72" t="s">
        <v>493</v>
      </c>
      <c r="B2807" s="72" t="s">
        <v>8692</v>
      </c>
      <c r="C2807" s="75">
        <f t="shared" si="43"/>
        <v>42077030</v>
      </c>
      <c r="D2807" s="75" t="e">
        <f>MATCH(C2807,estadored!$B$26:$B$322,0)</f>
        <v>#N/A</v>
      </c>
      <c r="E2807" s="73" t="s">
        <v>8693</v>
      </c>
      <c r="F2807" s="74" t="s">
        <v>5019</v>
      </c>
      <c r="G2807" s="74" t="s">
        <v>19</v>
      </c>
      <c r="H2807" s="74" t="s">
        <v>20</v>
      </c>
      <c r="I2807" s="74" t="s">
        <v>14</v>
      </c>
      <c r="J2807" s="72" t="s">
        <v>15</v>
      </c>
      <c r="K2807" s="72" t="s">
        <v>8694</v>
      </c>
      <c r="L2807" s="72" t="s">
        <v>561</v>
      </c>
      <c r="M2807" s="72" t="s">
        <v>562</v>
      </c>
      <c r="N2807" s="72">
        <v>1</v>
      </c>
      <c r="O2807" s="72">
        <v>17</v>
      </c>
      <c r="P2807" s="72">
        <v>44.4</v>
      </c>
      <c r="Q2807" s="72" t="s">
        <v>5021</v>
      </c>
      <c r="R2807" s="72">
        <v>1.2956666666666665</v>
      </c>
      <c r="S2807" s="72">
        <v>70</v>
      </c>
      <c r="T2807" s="75">
        <v>19</v>
      </c>
      <c r="U2807" s="75">
        <v>35.700000000000003</v>
      </c>
      <c r="V2807" s="75" t="s">
        <v>5022</v>
      </c>
      <c r="W2807" s="75">
        <v>-70.326583333333332</v>
      </c>
      <c r="X2807" s="76" t="s">
        <v>8683</v>
      </c>
      <c r="Y2807" s="72" t="s">
        <v>120</v>
      </c>
      <c r="Z2807" s="74" t="s">
        <v>18</v>
      </c>
      <c r="AA2807" s="70"/>
      <c r="AB2807" s="70"/>
    </row>
    <row r="2808" spans="1:28" ht="20.100000000000001" customHeight="1">
      <c r="A2808" s="72" t="s">
        <v>11</v>
      </c>
      <c r="B2808" s="72" t="s">
        <v>6088</v>
      </c>
      <c r="C2808" s="75">
        <f t="shared" si="43"/>
        <v>26225040</v>
      </c>
      <c r="D2808" s="75" t="e">
        <f>MATCH(C2808,estadored!$B$26:$B$322,0)</f>
        <v>#N/A</v>
      </c>
      <c r="E2808" s="73" t="s">
        <v>6089</v>
      </c>
      <c r="F2808" s="74" t="s">
        <v>5019</v>
      </c>
      <c r="G2808" s="74" t="s">
        <v>12</v>
      </c>
      <c r="H2808" s="74" t="s">
        <v>26</v>
      </c>
      <c r="I2808" s="74" t="s">
        <v>24</v>
      </c>
      <c r="J2808" s="72" t="s">
        <v>15</v>
      </c>
      <c r="K2808" s="72" t="s">
        <v>6090</v>
      </c>
      <c r="L2808" s="72" t="s">
        <v>27</v>
      </c>
      <c r="M2808" s="72" t="s">
        <v>6091</v>
      </c>
      <c r="N2808" s="72">
        <v>6</v>
      </c>
      <c r="O2808" s="72">
        <v>43</v>
      </c>
      <c r="P2808" s="72">
        <v>46.2</v>
      </c>
      <c r="Q2808" s="72" t="s">
        <v>5021</v>
      </c>
      <c r="R2808" s="72">
        <v>6.7294999999999998</v>
      </c>
      <c r="S2808" s="72">
        <v>75</v>
      </c>
      <c r="T2808" s="75">
        <v>54</v>
      </c>
      <c r="U2808" s="75">
        <v>46.7</v>
      </c>
      <c r="V2808" s="75" t="s">
        <v>5022</v>
      </c>
      <c r="W2808" s="75">
        <v>-75.912972222222223</v>
      </c>
      <c r="X2808" s="76" t="s">
        <v>5990</v>
      </c>
      <c r="Y2808" s="72" t="s">
        <v>5679</v>
      </c>
      <c r="Z2808" s="74" t="s">
        <v>6092</v>
      </c>
      <c r="AA2808" s="70"/>
      <c r="AB2808" s="70"/>
    </row>
    <row r="2809" spans="1:28" ht="20.100000000000001" customHeight="1">
      <c r="A2809" s="72" t="s">
        <v>674</v>
      </c>
      <c r="B2809" s="72" t="s">
        <v>9963</v>
      </c>
      <c r="C2809" s="75">
        <f t="shared" si="43"/>
        <v>15075050</v>
      </c>
      <c r="D2809" s="75" t="e">
        <f>MATCH(C2809,estadored!$B$26:$B$322,0)</f>
        <v>#N/A</v>
      </c>
      <c r="E2809" s="73" t="s">
        <v>9964</v>
      </c>
      <c r="F2809" s="74" t="s">
        <v>5019</v>
      </c>
      <c r="G2809" s="74" t="s">
        <v>12</v>
      </c>
      <c r="H2809" s="74" t="s">
        <v>26</v>
      </c>
      <c r="I2809" s="74" t="s">
        <v>24</v>
      </c>
      <c r="J2809" s="72" t="s">
        <v>15</v>
      </c>
      <c r="K2809" s="72" t="s">
        <v>424</v>
      </c>
      <c r="L2809" s="72" t="s">
        <v>678</v>
      </c>
      <c r="M2809" s="72" t="s">
        <v>680</v>
      </c>
      <c r="N2809" s="72">
        <v>10</v>
      </c>
      <c r="O2809" s="72">
        <v>46</v>
      </c>
      <c r="P2809" s="72">
        <v>0</v>
      </c>
      <c r="Q2809" s="72" t="s">
        <v>5021</v>
      </c>
      <c r="R2809" s="72">
        <v>10.766666666666667</v>
      </c>
      <c r="S2809" s="72">
        <v>73</v>
      </c>
      <c r="T2809" s="75">
        <v>0</v>
      </c>
      <c r="U2809" s="75">
        <v>0</v>
      </c>
      <c r="V2809" s="75" t="s">
        <v>5022</v>
      </c>
      <c r="W2809" s="75">
        <v>-73</v>
      </c>
      <c r="X2809" s="76" t="s">
        <v>90</v>
      </c>
      <c r="Y2809" s="72" t="s">
        <v>228</v>
      </c>
      <c r="Z2809" s="74" t="s">
        <v>5172</v>
      </c>
      <c r="AA2809" s="70"/>
      <c r="AB2809" s="70"/>
    </row>
    <row r="2810" spans="1:28" ht="20.100000000000001" customHeight="1">
      <c r="A2810" s="72" t="s">
        <v>674</v>
      </c>
      <c r="B2810" s="72" t="s">
        <v>10191</v>
      </c>
      <c r="C2810" s="75">
        <f t="shared" si="43"/>
        <v>28010270</v>
      </c>
      <c r="D2810" s="75" t="e">
        <f>MATCH(C2810,estadored!$B$26:$B$322,0)</f>
        <v>#N/A</v>
      </c>
      <c r="E2810" s="73" t="s">
        <v>10192</v>
      </c>
      <c r="F2810" s="74" t="s">
        <v>5019</v>
      </c>
      <c r="G2810" s="74" t="s">
        <v>12</v>
      </c>
      <c r="H2810" s="74" t="s">
        <v>13</v>
      </c>
      <c r="I2810" s="74" t="s">
        <v>24</v>
      </c>
      <c r="J2810" s="72" t="s">
        <v>15</v>
      </c>
      <c r="K2810" s="72" t="s">
        <v>424</v>
      </c>
      <c r="L2810" s="72" t="s">
        <v>678</v>
      </c>
      <c r="M2810" s="72" t="s">
        <v>680</v>
      </c>
      <c r="N2810" s="72">
        <v>10</v>
      </c>
      <c r="O2810" s="72">
        <v>46</v>
      </c>
      <c r="P2810" s="72">
        <v>0</v>
      </c>
      <c r="Q2810" s="72" t="s">
        <v>5021</v>
      </c>
      <c r="R2810" s="72">
        <v>10.766666666666667</v>
      </c>
      <c r="S2810" s="72">
        <v>73</v>
      </c>
      <c r="T2810" s="75">
        <v>1</v>
      </c>
      <c r="U2810" s="75">
        <v>0</v>
      </c>
      <c r="V2810" s="75" t="s">
        <v>5022</v>
      </c>
      <c r="W2810" s="75">
        <v>-73.016666666666666</v>
      </c>
      <c r="X2810" s="76" t="s">
        <v>8451</v>
      </c>
      <c r="Y2810" s="72" t="s">
        <v>228</v>
      </c>
      <c r="Z2810" s="74" t="s">
        <v>5172</v>
      </c>
      <c r="AA2810" s="70"/>
      <c r="AB2810" s="70"/>
    </row>
    <row r="2811" spans="1:28" ht="20.100000000000001" customHeight="1">
      <c r="A2811" s="72" t="s">
        <v>1137</v>
      </c>
      <c r="B2811" s="72" t="s">
        <v>14231</v>
      </c>
      <c r="C2811" s="75">
        <f t="shared" si="43"/>
        <v>26100690</v>
      </c>
      <c r="D2811" s="75" t="e">
        <f>MATCH(C2811,estadored!$B$26:$B$322,0)</f>
        <v>#N/A</v>
      </c>
      <c r="E2811" s="73" t="s">
        <v>14232</v>
      </c>
      <c r="F2811" s="74" t="s">
        <v>5019</v>
      </c>
      <c r="G2811" s="74" t="s">
        <v>12</v>
      </c>
      <c r="H2811" s="74" t="s">
        <v>13</v>
      </c>
      <c r="I2811" s="74" t="s">
        <v>14</v>
      </c>
      <c r="J2811" s="72" t="s">
        <v>15</v>
      </c>
      <c r="K2811" s="72" t="s">
        <v>1198</v>
      </c>
      <c r="L2811" s="72" t="s">
        <v>1146</v>
      </c>
      <c r="M2811" s="72" t="s">
        <v>1191</v>
      </c>
      <c r="N2811" s="72">
        <v>3</v>
      </c>
      <c r="O2811" s="72">
        <v>52</v>
      </c>
      <c r="P2811" s="72">
        <v>44.2</v>
      </c>
      <c r="Q2811" s="72" t="s">
        <v>5021</v>
      </c>
      <c r="R2811" s="72">
        <v>3.8789444444444445</v>
      </c>
      <c r="S2811" s="72">
        <v>76</v>
      </c>
      <c r="T2811" s="75">
        <v>6</v>
      </c>
      <c r="U2811" s="75">
        <v>2</v>
      </c>
      <c r="V2811" s="75" t="s">
        <v>5022</v>
      </c>
      <c r="W2811" s="75">
        <v>-76.100555555555545</v>
      </c>
      <c r="X2811" s="76" t="s">
        <v>5941</v>
      </c>
      <c r="Y2811" s="72" t="s">
        <v>7253</v>
      </c>
      <c r="Z2811" s="74" t="s">
        <v>18</v>
      </c>
      <c r="AA2811" s="70"/>
      <c r="AB2811" s="70"/>
    </row>
    <row r="2812" spans="1:28" ht="20.100000000000001" customHeight="1">
      <c r="A2812" s="72" t="s">
        <v>1299</v>
      </c>
      <c r="B2812" s="72" t="s">
        <v>15042</v>
      </c>
      <c r="C2812" s="75">
        <f t="shared" si="43"/>
        <v>21210110</v>
      </c>
      <c r="D2812" s="75" t="e">
        <f>MATCH(C2812,estadored!$B$26:$B$322,0)</f>
        <v>#N/A</v>
      </c>
      <c r="E2812" s="73" t="s">
        <v>15043</v>
      </c>
      <c r="F2812" s="74" t="s">
        <v>5019</v>
      </c>
      <c r="G2812" s="74" t="s">
        <v>12</v>
      </c>
      <c r="H2812" s="74" t="s">
        <v>67</v>
      </c>
      <c r="I2812" s="74" t="s">
        <v>14</v>
      </c>
      <c r="J2812" s="72" t="s">
        <v>15</v>
      </c>
      <c r="K2812" s="72" t="s">
        <v>1324</v>
      </c>
      <c r="L2812" s="72" t="s">
        <v>637</v>
      </c>
      <c r="M2812" s="72" t="s">
        <v>1323</v>
      </c>
      <c r="N2812" s="72">
        <v>4</v>
      </c>
      <c r="O2812" s="72">
        <v>31</v>
      </c>
      <c r="P2812" s="72">
        <v>15.4</v>
      </c>
      <c r="Q2812" s="72" t="s">
        <v>5021</v>
      </c>
      <c r="R2812" s="72">
        <v>4.520944444444444</v>
      </c>
      <c r="S2812" s="72">
        <v>75</v>
      </c>
      <c r="T2812" s="75">
        <v>16</v>
      </c>
      <c r="U2812" s="75">
        <v>40.4</v>
      </c>
      <c r="V2812" s="75" t="s">
        <v>5022</v>
      </c>
      <c r="W2812" s="75">
        <v>-75.277888888888882</v>
      </c>
      <c r="X2812" s="76" t="s">
        <v>13377</v>
      </c>
      <c r="Y2812" s="72" t="s">
        <v>466</v>
      </c>
      <c r="Z2812" s="74" t="s">
        <v>18</v>
      </c>
      <c r="AA2812" s="70"/>
      <c r="AB2812" s="70"/>
    </row>
    <row r="2813" spans="1:28" ht="20.100000000000001" customHeight="1">
      <c r="A2813" s="72" t="s">
        <v>11</v>
      </c>
      <c r="B2813" s="72" t="s">
        <v>6110</v>
      </c>
      <c r="C2813" s="75">
        <f t="shared" si="43"/>
        <v>26230140</v>
      </c>
      <c r="D2813" s="75" t="e">
        <f>MATCH(C2813,estadored!$B$26:$B$322,0)</f>
        <v>#N/A</v>
      </c>
      <c r="E2813" s="73" t="s">
        <v>6111</v>
      </c>
      <c r="F2813" s="74" t="s">
        <v>5019</v>
      </c>
      <c r="G2813" s="74" t="s">
        <v>12</v>
      </c>
      <c r="H2813" s="74" t="s">
        <v>13</v>
      </c>
      <c r="I2813" s="74" t="s">
        <v>14</v>
      </c>
      <c r="J2813" s="72" t="s">
        <v>15</v>
      </c>
      <c r="K2813" s="72" t="s">
        <v>6112</v>
      </c>
      <c r="L2813" s="72" t="s">
        <v>27</v>
      </c>
      <c r="M2813" s="72" t="s">
        <v>6113</v>
      </c>
      <c r="N2813" s="72">
        <v>6</v>
      </c>
      <c r="O2813" s="72">
        <v>43</v>
      </c>
      <c r="P2813" s="72">
        <v>15.2</v>
      </c>
      <c r="Q2813" s="72" t="s">
        <v>5021</v>
      </c>
      <c r="R2813" s="72">
        <v>6.7208888888888891</v>
      </c>
      <c r="S2813" s="72">
        <v>75</v>
      </c>
      <c r="T2813" s="75">
        <v>45</v>
      </c>
      <c r="U2813" s="75">
        <v>29</v>
      </c>
      <c r="V2813" s="75" t="s">
        <v>5022</v>
      </c>
      <c r="W2813" s="75">
        <v>-75.758055555555558</v>
      </c>
      <c r="X2813" s="76" t="s">
        <v>144</v>
      </c>
      <c r="Y2813" s="72" t="s">
        <v>5149</v>
      </c>
      <c r="Z2813" s="74" t="s">
        <v>18</v>
      </c>
      <c r="AA2813" s="70"/>
      <c r="AB2813" s="70"/>
    </row>
    <row r="2814" spans="1:28" ht="20.100000000000001" customHeight="1">
      <c r="A2814" s="72" t="s">
        <v>1299</v>
      </c>
      <c r="B2814" s="72" t="s">
        <v>15049</v>
      </c>
      <c r="C2814" s="75">
        <f t="shared" si="43"/>
        <v>21210140</v>
      </c>
      <c r="D2814" s="75" t="e">
        <f>MATCH(C2814,estadored!$B$26:$B$322,0)</f>
        <v>#N/A</v>
      </c>
      <c r="E2814" s="73" t="s">
        <v>15050</v>
      </c>
      <c r="F2814" s="74" t="s">
        <v>5019</v>
      </c>
      <c r="G2814" s="74" t="s">
        <v>12</v>
      </c>
      <c r="H2814" s="74" t="s">
        <v>13</v>
      </c>
      <c r="I2814" s="74" t="s">
        <v>14</v>
      </c>
      <c r="J2814" s="72" t="s">
        <v>15</v>
      </c>
      <c r="K2814" s="72" t="s">
        <v>15051</v>
      </c>
      <c r="L2814" s="72" t="s">
        <v>637</v>
      </c>
      <c r="M2814" s="72" t="s">
        <v>1325</v>
      </c>
      <c r="N2814" s="72">
        <v>4</v>
      </c>
      <c r="O2814" s="72">
        <v>23</v>
      </c>
      <c r="P2814" s="72">
        <v>1.5</v>
      </c>
      <c r="Q2814" s="72" t="s">
        <v>5021</v>
      </c>
      <c r="R2814" s="72">
        <v>4.38375</v>
      </c>
      <c r="S2814" s="72">
        <v>75</v>
      </c>
      <c r="T2814" s="75">
        <v>29</v>
      </c>
      <c r="U2814" s="75">
        <v>48.7</v>
      </c>
      <c r="V2814" s="75" t="s">
        <v>5022</v>
      </c>
      <c r="W2814" s="75">
        <v>-75.496861111111116</v>
      </c>
      <c r="X2814" s="76" t="s">
        <v>15052</v>
      </c>
      <c r="Y2814" s="72" t="s">
        <v>5448</v>
      </c>
      <c r="Z2814" s="74" t="s">
        <v>18</v>
      </c>
      <c r="AA2814" s="70"/>
      <c r="AB2814" s="70"/>
    </row>
    <row r="2815" spans="1:28" ht="20.100000000000001" customHeight="1">
      <c r="A2815" s="72" t="s">
        <v>1031</v>
      </c>
      <c r="B2815" s="72" t="s">
        <v>12481</v>
      </c>
      <c r="C2815" s="75">
        <f t="shared" si="43"/>
        <v>16020340</v>
      </c>
      <c r="D2815" s="75" t="e">
        <f>MATCH(C2815,estadored!$B$26:$B$322,0)</f>
        <v>#N/A</v>
      </c>
      <c r="E2815" s="73" t="s">
        <v>12482</v>
      </c>
      <c r="F2815" s="74" t="s">
        <v>5019</v>
      </c>
      <c r="G2815" s="74" t="s">
        <v>12</v>
      </c>
      <c r="H2815" s="74" t="s">
        <v>13</v>
      </c>
      <c r="I2815" s="74" t="s">
        <v>14</v>
      </c>
      <c r="J2815" s="72" t="s">
        <v>15</v>
      </c>
      <c r="K2815" s="72" t="s">
        <v>12444</v>
      </c>
      <c r="L2815" s="72" t="s">
        <v>492</v>
      </c>
      <c r="M2815" s="72" t="s">
        <v>1035</v>
      </c>
      <c r="N2815" s="72">
        <v>8</v>
      </c>
      <c r="O2815" s="72">
        <v>13</v>
      </c>
      <c r="P2815" s="72">
        <v>1</v>
      </c>
      <c r="Q2815" s="72" t="s">
        <v>5021</v>
      </c>
      <c r="R2815" s="72">
        <v>8.2169444444444437</v>
      </c>
      <c r="S2815" s="72">
        <v>72</v>
      </c>
      <c r="T2815" s="75">
        <v>26</v>
      </c>
      <c r="U2815" s="75">
        <v>10</v>
      </c>
      <c r="V2815" s="75" t="s">
        <v>5022</v>
      </c>
      <c r="W2815" s="75">
        <v>-72.436111111111117</v>
      </c>
      <c r="X2815" s="76" t="s">
        <v>17</v>
      </c>
      <c r="Y2815" s="72" t="s">
        <v>402</v>
      </c>
      <c r="Z2815" s="74" t="s">
        <v>18</v>
      </c>
      <c r="AA2815" s="70"/>
      <c r="AB2815" s="70"/>
    </row>
    <row r="2816" spans="1:28" ht="20.100000000000001" customHeight="1">
      <c r="A2816" s="72" t="s">
        <v>1031</v>
      </c>
      <c r="B2816" s="72" t="s">
        <v>13171</v>
      </c>
      <c r="C2816" s="75">
        <f t="shared" si="43"/>
        <v>23190810</v>
      </c>
      <c r="D2816" s="75" t="e">
        <f>MATCH(C2816,estadored!$B$26:$B$322,0)</f>
        <v>#N/A</v>
      </c>
      <c r="E2816" s="73" t="s">
        <v>13172</v>
      </c>
      <c r="F2816" s="74" t="s">
        <v>5019</v>
      </c>
      <c r="G2816" s="74" t="s">
        <v>12</v>
      </c>
      <c r="H2816" s="74" t="s">
        <v>13</v>
      </c>
      <c r="I2816" s="74" t="s">
        <v>14</v>
      </c>
      <c r="J2816" s="72" t="s">
        <v>15</v>
      </c>
      <c r="K2816" s="72" t="s">
        <v>10039</v>
      </c>
      <c r="L2816" s="72" t="s">
        <v>424</v>
      </c>
      <c r="M2816" s="72" t="s">
        <v>10039</v>
      </c>
      <c r="N2816" s="72">
        <v>7</v>
      </c>
      <c r="O2816" s="72">
        <v>48</v>
      </c>
      <c r="P2816" s="72">
        <v>45.4</v>
      </c>
      <c r="Q2816" s="72" t="s">
        <v>5021</v>
      </c>
      <c r="R2816" s="72">
        <v>7.812611111111111</v>
      </c>
      <c r="S2816" s="72">
        <v>73</v>
      </c>
      <c r="T2816" s="75">
        <v>19</v>
      </c>
      <c r="U2816" s="75">
        <v>17.2</v>
      </c>
      <c r="V2816" s="75" t="s">
        <v>5022</v>
      </c>
      <c r="W2816" s="75">
        <v>-73.321444444444438</v>
      </c>
      <c r="X2816" s="76" t="s">
        <v>74</v>
      </c>
      <c r="Y2816" s="72" t="s">
        <v>8490</v>
      </c>
      <c r="Z2816" s="74" t="s">
        <v>18</v>
      </c>
      <c r="AA2816" s="70"/>
      <c r="AB2816" s="70"/>
    </row>
    <row r="2817" spans="1:28" ht="20.100000000000001" customHeight="1">
      <c r="A2817" s="72" t="s">
        <v>303</v>
      </c>
      <c r="B2817" s="72" t="s">
        <v>7226</v>
      </c>
      <c r="C2817" s="75">
        <f t="shared" si="43"/>
        <v>25021550</v>
      </c>
      <c r="D2817" s="75" t="e">
        <f>MATCH(C2817,estadored!$B$26:$B$322,0)</f>
        <v>#N/A</v>
      </c>
      <c r="E2817" s="73" t="s">
        <v>7227</v>
      </c>
      <c r="F2817" s="74" t="s">
        <v>5019</v>
      </c>
      <c r="G2817" s="74" t="s">
        <v>12</v>
      </c>
      <c r="H2817" s="74" t="s">
        <v>13</v>
      </c>
      <c r="I2817" s="74" t="s">
        <v>24</v>
      </c>
      <c r="J2817" s="72" t="s">
        <v>15</v>
      </c>
      <c r="K2817" s="72" t="s">
        <v>7036</v>
      </c>
      <c r="L2817" s="72" t="s">
        <v>123</v>
      </c>
      <c r="M2817" s="72" t="s">
        <v>7037</v>
      </c>
      <c r="N2817" s="72">
        <v>8</v>
      </c>
      <c r="O2817" s="72">
        <v>25</v>
      </c>
      <c r="P2817" s="72">
        <v>0</v>
      </c>
      <c r="Q2817" s="72" t="s">
        <v>5021</v>
      </c>
      <c r="R2817" s="72">
        <v>8.4166666666666661</v>
      </c>
      <c r="S2817" s="72">
        <v>75</v>
      </c>
      <c r="T2817" s="75">
        <v>34</v>
      </c>
      <c r="U2817" s="75">
        <v>0</v>
      </c>
      <c r="V2817" s="75" t="s">
        <v>5022</v>
      </c>
      <c r="W2817" s="75">
        <v>-75.566666666666663</v>
      </c>
      <c r="X2817" s="76" t="s">
        <v>6521</v>
      </c>
      <c r="Y2817" s="72" t="s">
        <v>6914</v>
      </c>
      <c r="Z2817" s="74" t="s">
        <v>72</v>
      </c>
      <c r="AA2817" s="70"/>
      <c r="AB2817" s="70"/>
    </row>
    <row r="2818" spans="1:28" ht="20.100000000000001" customHeight="1">
      <c r="A2818" s="72" t="s">
        <v>303</v>
      </c>
      <c r="B2818" s="72" t="s">
        <v>7262</v>
      </c>
      <c r="C2818" s="75">
        <f t="shared" ref="C2818:C2881" si="44">B2818+0</f>
        <v>25025190</v>
      </c>
      <c r="D2818" s="75" t="e">
        <f>MATCH(C2818,estadored!$B$26:$B$322,0)</f>
        <v>#N/A</v>
      </c>
      <c r="E2818" s="73" t="s">
        <v>7263</v>
      </c>
      <c r="F2818" s="74" t="s">
        <v>5019</v>
      </c>
      <c r="G2818" s="74" t="s">
        <v>12</v>
      </c>
      <c r="H2818" s="74" t="s">
        <v>26</v>
      </c>
      <c r="I2818" s="74" t="s">
        <v>14</v>
      </c>
      <c r="J2818" s="72" t="s">
        <v>15</v>
      </c>
      <c r="K2818" s="72" t="s">
        <v>7036</v>
      </c>
      <c r="L2818" s="72" t="s">
        <v>123</v>
      </c>
      <c r="M2818" s="72" t="s">
        <v>7037</v>
      </c>
      <c r="N2818" s="72">
        <v>8</v>
      </c>
      <c r="O2818" s="72">
        <v>23</v>
      </c>
      <c r="P2818" s="72">
        <v>57.6</v>
      </c>
      <c r="Q2818" s="72" t="s">
        <v>5021</v>
      </c>
      <c r="R2818" s="72">
        <v>8.3993333333333329</v>
      </c>
      <c r="S2818" s="72">
        <v>75</v>
      </c>
      <c r="T2818" s="75">
        <v>35</v>
      </c>
      <c r="U2818" s="75">
        <v>1.4</v>
      </c>
      <c r="V2818" s="75" t="s">
        <v>5022</v>
      </c>
      <c r="W2818" s="75">
        <v>-75.583722222222221</v>
      </c>
      <c r="X2818" s="76" t="s">
        <v>6521</v>
      </c>
      <c r="Y2818" s="72" t="s">
        <v>72</v>
      </c>
      <c r="Z2818" s="74" t="s">
        <v>18</v>
      </c>
      <c r="AA2818" s="70"/>
      <c r="AB2818" s="70"/>
    </row>
    <row r="2819" spans="1:28" ht="20.100000000000001" customHeight="1">
      <c r="A2819" s="72" t="s">
        <v>303</v>
      </c>
      <c r="B2819" s="72" t="s">
        <v>7903</v>
      </c>
      <c r="C2819" s="75">
        <f t="shared" si="44"/>
        <v>29047060</v>
      </c>
      <c r="D2819" s="75" t="e">
        <f>MATCH(C2819,estadored!$B$26:$B$322,0)</f>
        <v>#N/A</v>
      </c>
      <c r="E2819" s="73" t="s">
        <v>7904</v>
      </c>
      <c r="F2819" s="74" t="s">
        <v>5019</v>
      </c>
      <c r="G2819" s="74" t="s">
        <v>19</v>
      </c>
      <c r="H2819" s="74" t="s">
        <v>20</v>
      </c>
      <c r="I2819" s="74" t="s">
        <v>24</v>
      </c>
      <c r="J2819" s="72" t="s">
        <v>15</v>
      </c>
      <c r="K2819" s="72" t="s">
        <v>160</v>
      </c>
      <c r="L2819" s="72" t="s">
        <v>307</v>
      </c>
      <c r="M2819" s="72" t="s">
        <v>368</v>
      </c>
      <c r="N2819" s="72">
        <v>10</v>
      </c>
      <c r="O2819" s="72">
        <v>58</v>
      </c>
      <c r="P2819" s="72">
        <v>0</v>
      </c>
      <c r="Q2819" s="72" t="s">
        <v>5021</v>
      </c>
      <c r="R2819" s="72">
        <v>10.966666666666667</v>
      </c>
      <c r="S2819" s="72">
        <v>74</v>
      </c>
      <c r="T2819" s="75">
        <v>46</v>
      </c>
      <c r="U2819" s="75">
        <v>0</v>
      </c>
      <c r="V2819" s="75" t="s">
        <v>5022</v>
      </c>
      <c r="W2819" s="75">
        <v>-74.766666666666666</v>
      </c>
      <c r="X2819" s="76" t="s">
        <v>66</v>
      </c>
      <c r="Y2819" s="72" t="s">
        <v>6751</v>
      </c>
      <c r="Z2819" s="74" t="s">
        <v>7905</v>
      </c>
      <c r="AA2819" s="70"/>
      <c r="AB2819" s="70"/>
    </row>
    <row r="2820" spans="1:28" ht="20.100000000000001" customHeight="1">
      <c r="A2820" s="72" t="s">
        <v>1031</v>
      </c>
      <c r="B2820" s="72" t="s">
        <v>13042</v>
      </c>
      <c r="C2820" s="75">
        <f t="shared" si="44"/>
        <v>23190100</v>
      </c>
      <c r="D2820" s="75" t="e">
        <f>MATCH(C2820,estadored!$B$26:$B$322,0)</f>
        <v>#N/A</v>
      </c>
      <c r="E2820" s="73" t="s">
        <v>13043</v>
      </c>
      <c r="F2820" s="74" t="s">
        <v>5019</v>
      </c>
      <c r="G2820" s="74" t="s">
        <v>12</v>
      </c>
      <c r="H2820" s="74" t="s">
        <v>13</v>
      </c>
      <c r="I2820" s="74" t="s">
        <v>24</v>
      </c>
      <c r="J2820" s="72" t="s">
        <v>15</v>
      </c>
      <c r="K2820" s="72" t="s">
        <v>13044</v>
      </c>
      <c r="L2820" s="72" t="s">
        <v>767</v>
      </c>
      <c r="M2820" s="72" t="s">
        <v>13045</v>
      </c>
      <c r="N2820" s="72">
        <v>6</v>
      </c>
      <c r="O2820" s="72">
        <v>59</v>
      </c>
      <c r="P2820" s="72">
        <v>0</v>
      </c>
      <c r="Q2820" s="72" t="s">
        <v>5021</v>
      </c>
      <c r="R2820" s="72">
        <v>6.9833333333333334</v>
      </c>
      <c r="S2820" s="72">
        <v>73</v>
      </c>
      <c r="T2820" s="75">
        <v>2</v>
      </c>
      <c r="U2820" s="75">
        <v>0</v>
      </c>
      <c r="V2820" s="75" t="s">
        <v>5022</v>
      </c>
      <c r="W2820" s="75">
        <v>-73.033333333333331</v>
      </c>
      <c r="X2820" s="76" t="s">
        <v>6074</v>
      </c>
      <c r="Y2820" s="72" t="s">
        <v>701</v>
      </c>
      <c r="Z2820" s="74" t="s">
        <v>5967</v>
      </c>
      <c r="AA2820" s="70"/>
      <c r="AB2820" s="70"/>
    </row>
    <row r="2821" spans="1:28" ht="20.100000000000001" customHeight="1">
      <c r="A2821" s="72" t="s">
        <v>1137</v>
      </c>
      <c r="B2821" s="72" t="s">
        <v>14524</v>
      </c>
      <c r="C2821" s="75">
        <f t="shared" si="44"/>
        <v>26137230</v>
      </c>
      <c r="D2821" s="75" t="e">
        <f>MATCH(C2821,estadored!$B$26:$B$322,0)</f>
        <v>#N/A</v>
      </c>
      <c r="E2821" s="73" t="s">
        <v>14525</v>
      </c>
      <c r="F2821" s="74" t="s">
        <v>5019</v>
      </c>
      <c r="G2821" s="74" t="s">
        <v>19</v>
      </c>
      <c r="H2821" s="74" t="s">
        <v>20</v>
      </c>
      <c r="I2821" s="74" t="s">
        <v>14</v>
      </c>
      <c r="J2821" s="72" t="s">
        <v>15</v>
      </c>
      <c r="K2821" s="72" t="s">
        <v>14433</v>
      </c>
      <c r="L2821" s="72" t="s">
        <v>1212</v>
      </c>
      <c r="M2821" s="72" t="s">
        <v>1228</v>
      </c>
      <c r="N2821" s="72">
        <v>4</v>
      </c>
      <c r="O2821" s="72">
        <v>51</v>
      </c>
      <c r="P2821" s="72">
        <v>31.9</v>
      </c>
      <c r="Q2821" s="72" t="s">
        <v>5021</v>
      </c>
      <c r="R2821" s="72">
        <v>4.8588611111111106</v>
      </c>
      <c r="S2821" s="72">
        <v>75</v>
      </c>
      <c r="T2821" s="75">
        <v>36</v>
      </c>
      <c r="U2821" s="75">
        <v>35.9</v>
      </c>
      <c r="V2821" s="75" t="s">
        <v>5022</v>
      </c>
      <c r="W2821" s="75">
        <v>-75.609972222222211</v>
      </c>
      <c r="X2821" s="76" t="s">
        <v>14526</v>
      </c>
      <c r="Y2821" s="72" t="s">
        <v>13664</v>
      </c>
      <c r="Z2821" s="74" t="s">
        <v>18</v>
      </c>
      <c r="AA2821" s="70"/>
      <c r="AB2821" s="70"/>
    </row>
    <row r="2822" spans="1:28" ht="20.100000000000001" customHeight="1">
      <c r="A2822" s="72" t="s">
        <v>564</v>
      </c>
      <c r="B2822" s="72" t="s">
        <v>9403</v>
      </c>
      <c r="C2822" s="75">
        <f t="shared" si="44"/>
        <v>44030010</v>
      </c>
      <c r="D2822" s="75" t="e">
        <f>MATCH(C2822,estadored!$B$26:$B$322,0)</f>
        <v>#N/A</v>
      </c>
      <c r="E2822" s="73" t="s">
        <v>9404</v>
      </c>
      <c r="F2822" s="74" t="s">
        <v>5019</v>
      </c>
      <c r="G2822" s="74" t="s">
        <v>12</v>
      </c>
      <c r="H2822" s="74" t="s">
        <v>13</v>
      </c>
      <c r="I2822" s="74" t="s">
        <v>24</v>
      </c>
      <c r="J2822" s="72" t="s">
        <v>15</v>
      </c>
      <c r="K2822" s="72" t="s">
        <v>645</v>
      </c>
      <c r="L2822" s="72" t="s">
        <v>646</v>
      </c>
      <c r="M2822" s="72" t="s">
        <v>647</v>
      </c>
      <c r="N2822" s="72">
        <v>1</v>
      </c>
      <c r="O2822" s="72">
        <v>38</v>
      </c>
      <c r="P2822" s="72">
        <v>0</v>
      </c>
      <c r="Q2822" s="72" t="s">
        <v>5021</v>
      </c>
      <c r="R2822" s="72">
        <v>1.6333333333333333</v>
      </c>
      <c r="S2822" s="72">
        <v>75</v>
      </c>
      <c r="T2822" s="75">
        <v>37</v>
      </c>
      <c r="U2822" s="75">
        <v>0</v>
      </c>
      <c r="V2822" s="75" t="s">
        <v>5022</v>
      </c>
      <c r="W2822" s="75">
        <v>-75.61666666666666</v>
      </c>
      <c r="X2822" s="76" t="s">
        <v>503</v>
      </c>
      <c r="Y2822" s="72" t="s">
        <v>7522</v>
      </c>
      <c r="Z2822" s="74" t="s">
        <v>186</v>
      </c>
      <c r="AA2822" s="70"/>
      <c r="AB2822" s="70"/>
    </row>
    <row r="2823" spans="1:28" ht="20.100000000000001" customHeight="1">
      <c r="A2823" s="72" t="s">
        <v>674</v>
      </c>
      <c r="B2823" s="72" t="s">
        <v>9632</v>
      </c>
      <c r="C2823" s="75">
        <f t="shared" si="44"/>
        <v>15010200</v>
      </c>
      <c r="D2823" s="75" t="e">
        <f>MATCH(C2823,estadored!$B$26:$B$322,0)</f>
        <v>#N/A</v>
      </c>
      <c r="E2823" s="73" t="s">
        <v>9633</v>
      </c>
      <c r="F2823" s="74" t="s">
        <v>5019</v>
      </c>
      <c r="G2823" s="74" t="s">
        <v>12</v>
      </c>
      <c r="H2823" s="74" t="s">
        <v>13</v>
      </c>
      <c r="I2823" s="74" t="s">
        <v>24</v>
      </c>
      <c r="J2823" s="72" t="s">
        <v>15</v>
      </c>
      <c r="K2823" s="72" t="s">
        <v>9613</v>
      </c>
      <c r="L2823" s="72" t="s">
        <v>160</v>
      </c>
      <c r="M2823" s="72" t="s">
        <v>675</v>
      </c>
      <c r="N2823" s="72">
        <v>11</v>
      </c>
      <c r="O2823" s="72">
        <v>12</v>
      </c>
      <c r="P2823" s="72">
        <v>0</v>
      </c>
      <c r="Q2823" s="72" t="s">
        <v>5021</v>
      </c>
      <c r="R2823" s="72">
        <v>11.2</v>
      </c>
      <c r="S2823" s="72">
        <v>74</v>
      </c>
      <c r="T2823" s="75">
        <v>12</v>
      </c>
      <c r="U2823" s="75">
        <v>0</v>
      </c>
      <c r="V2823" s="75" t="s">
        <v>5022</v>
      </c>
      <c r="W2823" s="75">
        <v>-74.2</v>
      </c>
      <c r="X2823" s="76" t="s">
        <v>50</v>
      </c>
      <c r="Y2823" s="72" t="s">
        <v>6656</v>
      </c>
      <c r="Z2823" s="74" t="s">
        <v>5967</v>
      </c>
      <c r="AA2823" s="70"/>
      <c r="AB2823" s="70"/>
    </row>
    <row r="2824" spans="1:28" ht="20.100000000000001" customHeight="1">
      <c r="A2824" s="72" t="s">
        <v>11</v>
      </c>
      <c r="B2824" s="72" t="s">
        <v>6004</v>
      </c>
      <c r="C2824" s="75">
        <f t="shared" si="44"/>
        <v>26205070</v>
      </c>
      <c r="D2824" s="75" t="e">
        <f>MATCH(C2824,estadored!$B$26:$B$322,0)</f>
        <v>#N/A</v>
      </c>
      <c r="E2824" s="73" t="s">
        <v>6005</v>
      </c>
      <c r="F2824" s="74" t="s">
        <v>5019</v>
      </c>
      <c r="G2824" s="74" t="s">
        <v>12</v>
      </c>
      <c r="H2824" s="74" t="s">
        <v>64</v>
      </c>
      <c r="I2824" s="74" t="s">
        <v>24</v>
      </c>
      <c r="J2824" s="72" t="s">
        <v>15</v>
      </c>
      <c r="K2824" s="72" t="s">
        <v>6006</v>
      </c>
      <c r="L2824" s="72" t="s">
        <v>27</v>
      </c>
      <c r="M2824" s="72" t="s">
        <v>217</v>
      </c>
      <c r="N2824" s="72">
        <v>5</v>
      </c>
      <c r="O2824" s="72">
        <v>59</v>
      </c>
      <c r="P2824" s="72">
        <v>0</v>
      </c>
      <c r="Q2824" s="72" t="s">
        <v>5021</v>
      </c>
      <c r="R2824" s="72">
        <v>5.9833333333333334</v>
      </c>
      <c r="S2824" s="72">
        <v>75</v>
      </c>
      <c r="T2824" s="75">
        <v>49</v>
      </c>
      <c r="U2824" s="75">
        <v>0</v>
      </c>
      <c r="V2824" s="75" t="s">
        <v>5022</v>
      </c>
      <c r="W2824" s="75">
        <v>-75.816666666666663</v>
      </c>
      <c r="X2824" s="76" t="s">
        <v>6007</v>
      </c>
      <c r="Y2824" s="72" t="s">
        <v>5479</v>
      </c>
      <c r="Z2824" s="74" t="s">
        <v>6008</v>
      </c>
      <c r="AA2824" s="70"/>
      <c r="AB2824" s="70"/>
    </row>
    <row r="2825" spans="1:28" ht="20.100000000000001" customHeight="1">
      <c r="A2825" s="72" t="s">
        <v>493</v>
      </c>
      <c r="B2825" s="72" t="s">
        <v>8491</v>
      </c>
      <c r="C2825" s="75">
        <f t="shared" si="44"/>
        <v>35130010</v>
      </c>
      <c r="D2825" s="75" t="e">
        <f>MATCH(C2825,estadored!$B$26:$B$322,0)</f>
        <v>#N/A</v>
      </c>
      <c r="E2825" s="73" t="s">
        <v>8492</v>
      </c>
      <c r="F2825" s="74" t="s">
        <v>5019</v>
      </c>
      <c r="G2825" s="74" t="s">
        <v>12</v>
      </c>
      <c r="H2825" s="74" t="s">
        <v>13</v>
      </c>
      <c r="I2825" s="74" t="s">
        <v>14</v>
      </c>
      <c r="J2825" s="72" t="s">
        <v>15</v>
      </c>
      <c r="K2825" s="72" t="s">
        <v>8493</v>
      </c>
      <c r="L2825" s="72" t="s">
        <v>501</v>
      </c>
      <c r="M2825" s="72" t="s">
        <v>518</v>
      </c>
      <c r="N2825" s="72">
        <v>3</v>
      </c>
      <c r="O2825" s="72">
        <v>57</v>
      </c>
      <c r="P2825" s="72">
        <v>21.9</v>
      </c>
      <c r="Q2825" s="72" t="s">
        <v>5021</v>
      </c>
      <c r="R2825" s="72">
        <v>3.9560833333333334</v>
      </c>
      <c r="S2825" s="72">
        <v>72</v>
      </c>
      <c r="T2825" s="75">
        <v>45</v>
      </c>
      <c r="U2825" s="75">
        <v>56.6</v>
      </c>
      <c r="V2825" s="75" t="s">
        <v>5022</v>
      </c>
      <c r="W2825" s="75">
        <v>-72.765722222222223</v>
      </c>
      <c r="X2825" s="76" t="s">
        <v>8451</v>
      </c>
      <c r="Y2825" s="72" t="s">
        <v>5683</v>
      </c>
      <c r="Z2825" s="74" t="s">
        <v>18</v>
      </c>
      <c r="AA2825" s="70"/>
      <c r="AB2825" s="70"/>
    </row>
    <row r="2826" spans="1:28" ht="20.100000000000001" customHeight="1">
      <c r="A2826" s="72" t="s">
        <v>303</v>
      </c>
      <c r="B2826" s="72" t="s">
        <v>7482</v>
      </c>
      <c r="C2826" s="75">
        <f t="shared" si="44"/>
        <v>25028280</v>
      </c>
      <c r="D2826" s="75" t="e">
        <f>MATCH(C2826,estadored!$B$26:$B$322,0)</f>
        <v>#N/A</v>
      </c>
      <c r="E2826" s="73" t="s">
        <v>7483</v>
      </c>
      <c r="F2826" s="74" t="s">
        <v>5019</v>
      </c>
      <c r="G2826" s="74" t="s">
        <v>19</v>
      </c>
      <c r="H2826" s="74" t="s">
        <v>20</v>
      </c>
      <c r="I2826" s="74" t="s">
        <v>24</v>
      </c>
      <c r="J2826" s="72" t="s">
        <v>15</v>
      </c>
      <c r="K2826" s="72" t="s">
        <v>7188</v>
      </c>
      <c r="L2826" s="72" t="s">
        <v>175</v>
      </c>
      <c r="M2826" s="72" t="s">
        <v>7143</v>
      </c>
      <c r="N2826" s="72">
        <v>8</v>
      </c>
      <c r="O2826" s="72">
        <v>57</v>
      </c>
      <c r="P2826" s="72">
        <v>0</v>
      </c>
      <c r="Q2826" s="72" t="s">
        <v>5021</v>
      </c>
      <c r="R2826" s="72">
        <v>8.9499999999999993</v>
      </c>
      <c r="S2826" s="72">
        <v>74</v>
      </c>
      <c r="T2826" s="75">
        <v>15</v>
      </c>
      <c r="U2826" s="75">
        <v>0</v>
      </c>
      <c r="V2826" s="75" t="s">
        <v>5022</v>
      </c>
      <c r="W2826" s="75">
        <v>-74.25</v>
      </c>
      <c r="X2826" s="76" t="s">
        <v>321</v>
      </c>
      <c r="Y2826" s="72" t="s">
        <v>5341</v>
      </c>
      <c r="Z2826" s="74" t="s">
        <v>7372</v>
      </c>
      <c r="AA2826" s="70"/>
      <c r="AB2826" s="70"/>
    </row>
    <row r="2827" spans="1:28" ht="20.100000000000001" customHeight="1">
      <c r="A2827" s="72" t="s">
        <v>303</v>
      </c>
      <c r="B2827" s="72" t="s">
        <v>7663</v>
      </c>
      <c r="C2827" s="75">
        <f t="shared" si="44"/>
        <v>29030530</v>
      </c>
      <c r="D2827" s="75" t="e">
        <f>MATCH(C2827,estadored!$B$26:$B$322,0)</f>
        <v>#N/A</v>
      </c>
      <c r="E2827" s="73" t="s">
        <v>7664</v>
      </c>
      <c r="F2827" s="74" t="s">
        <v>5019</v>
      </c>
      <c r="G2827" s="74" t="s">
        <v>12</v>
      </c>
      <c r="H2827" s="74" t="s">
        <v>13</v>
      </c>
      <c r="I2827" s="74" t="s">
        <v>14</v>
      </c>
      <c r="J2827" s="72" t="s">
        <v>15</v>
      </c>
      <c r="K2827" s="72" t="s">
        <v>7665</v>
      </c>
      <c r="L2827" s="72" t="s">
        <v>175</v>
      </c>
      <c r="M2827" s="72" t="s">
        <v>443</v>
      </c>
      <c r="N2827" s="72">
        <v>9</v>
      </c>
      <c r="O2827" s="72">
        <v>55</v>
      </c>
      <c r="P2827" s="72">
        <v>9</v>
      </c>
      <c r="Q2827" s="72" t="s">
        <v>5021</v>
      </c>
      <c r="R2827" s="72">
        <v>9.9191666666666656</v>
      </c>
      <c r="S2827" s="72">
        <v>75</v>
      </c>
      <c r="T2827" s="75">
        <v>14</v>
      </c>
      <c r="U2827" s="75">
        <v>9</v>
      </c>
      <c r="V2827" s="75" t="s">
        <v>5022</v>
      </c>
      <c r="W2827" s="75">
        <v>-75.235833333333332</v>
      </c>
      <c r="X2827" s="76" t="s">
        <v>180</v>
      </c>
      <c r="Y2827" s="72" t="s">
        <v>5683</v>
      </c>
      <c r="Z2827" s="74" t="s">
        <v>18</v>
      </c>
      <c r="AA2827" s="70"/>
      <c r="AB2827" s="70"/>
    </row>
    <row r="2828" spans="1:28" ht="20.100000000000001" customHeight="1">
      <c r="A2828" s="72" t="s">
        <v>303</v>
      </c>
      <c r="B2828" s="72" t="s">
        <v>2936</v>
      </c>
      <c r="C2828" s="75">
        <f t="shared" si="44"/>
        <v>25027450</v>
      </c>
      <c r="D2828" s="75">
        <f>MATCH(C2828,estadored!$B$26:$B$322,0)</f>
        <v>159</v>
      </c>
      <c r="E2828" s="73" t="s">
        <v>7335</v>
      </c>
      <c r="F2828" s="74" t="s">
        <v>5019</v>
      </c>
      <c r="G2828" s="74" t="s">
        <v>19</v>
      </c>
      <c r="H2828" s="74" t="s">
        <v>20</v>
      </c>
      <c r="I2828" s="74" t="s">
        <v>14</v>
      </c>
      <c r="J2828" s="72" t="s">
        <v>15</v>
      </c>
      <c r="K2828" s="72" t="s">
        <v>160</v>
      </c>
      <c r="L2828" s="72" t="s">
        <v>160</v>
      </c>
      <c r="M2828" s="72" t="s">
        <v>2203</v>
      </c>
      <c r="N2828" s="72">
        <v>9</v>
      </c>
      <c r="O2828" s="72">
        <v>47</v>
      </c>
      <c r="P2828" s="72">
        <v>16</v>
      </c>
      <c r="Q2828" s="72" t="s">
        <v>5021</v>
      </c>
      <c r="R2828" s="72">
        <v>9.7877777777777784</v>
      </c>
      <c r="S2828" s="72">
        <v>74</v>
      </c>
      <c r="T2828" s="75">
        <v>48</v>
      </c>
      <c r="U2828" s="75">
        <v>21</v>
      </c>
      <c r="V2828" s="75" t="s">
        <v>5022</v>
      </c>
      <c r="W2828" s="75">
        <v>-74.805833333333325</v>
      </c>
      <c r="X2828" s="76" t="s">
        <v>379</v>
      </c>
      <c r="Y2828" s="72" t="s">
        <v>329</v>
      </c>
      <c r="Z2828" s="74" t="s">
        <v>18</v>
      </c>
      <c r="AA2828" s="70"/>
      <c r="AB2828" s="70"/>
    </row>
    <row r="2829" spans="1:28" ht="20.100000000000001" customHeight="1">
      <c r="A2829" s="72" t="s">
        <v>892</v>
      </c>
      <c r="B2829" s="72" t="s">
        <v>12280</v>
      </c>
      <c r="C2829" s="75">
        <f t="shared" si="44"/>
        <v>53040020</v>
      </c>
      <c r="D2829" s="75" t="e">
        <f>MATCH(C2829,estadored!$B$26:$B$322,0)</f>
        <v>#N/A</v>
      </c>
      <c r="E2829" s="73" t="s">
        <v>12281</v>
      </c>
      <c r="F2829" s="74" t="s">
        <v>5019</v>
      </c>
      <c r="G2829" s="74" t="s">
        <v>12</v>
      </c>
      <c r="H2829" s="74" t="s">
        <v>13</v>
      </c>
      <c r="I2829" s="74" t="s">
        <v>24</v>
      </c>
      <c r="J2829" s="72" t="s">
        <v>15</v>
      </c>
      <c r="K2829" s="72" t="s">
        <v>12282</v>
      </c>
      <c r="L2829" s="72" t="s">
        <v>174</v>
      </c>
      <c r="M2829" s="72" t="s">
        <v>12283</v>
      </c>
      <c r="N2829" s="72">
        <v>2</v>
      </c>
      <c r="O2829" s="72">
        <v>41</v>
      </c>
      <c r="P2829" s="72">
        <v>0</v>
      </c>
      <c r="Q2829" s="72" t="s">
        <v>5021</v>
      </c>
      <c r="R2829" s="72">
        <v>2.6833333333333336</v>
      </c>
      <c r="S2829" s="72">
        <v>77</v>
      </c>
      <c r="T2829" s="75">
        <v>43</v>
      </c>
      <c r="U2829" s="75">
        <v>0</v>
      </c>
      <c r="V2829" s="75" t="s">
        <v>5022</v>
      </c>
      <c r="W2829" s="75">
        <v>-77.716666666666669</v>
      </c>
      <c r="X2829" s="76" t="s">
        <v>36</v>
      </c>
      <c r="Y2829" s="72" t="s">
        <v>5719</v>
      </c>
      <c r="Z2829" s="74" t="s">
        <v>6325</v>
      </c>
      <c r="AA2829" s="70"/>
      <c r="AB2829" s="70"/>
    </row>
    <row r="2830" spans="1:28" ht="20.100000000000001" customHeight="1">
      <c r="A2830" s="72" t="s">
        <v>674</v>
      </c>
      <c r="B2830" s="72" t="s">
        <v>10571</v>
      </c>
      <c r="C2830" s="75">
        <f t="shared" si="44"/>
        <v>29060330</v>
      </c>
      <c r="D2830" s="75" t="e">
        <f>MATCH(C2830,estadored!$B$26:$B$322,0)</f>
        <v>#N/A</v>
      </c>
      <c r="E2830" s="73" t="s">
        <v>10572</v>
      </c>
      <c r="F2830" s="74" t="s">
        <v>5019</v>
      </c>
      <c r="G2830" s="74" t="s">
        <v>12</v>
      </c>
      <c r="H2830" s="74" t="s">
        <v>13</v>
      </c>
      <c r="I2830" s="74" t="s">
        <v>14</v>
      </c>
      <c r="J2830" s="72" t="s">
        <v>15</v>
      </c>
      <c r="K2830" s="72" t="s">
        <v>10503</v>
      </c>
      <c r="L2830" s="72" t="s">
        <v>160</v>
      </c>
      <c r="M2830" s="72" t="s">
        <v>754</v>
      </c>
      <c r="N2830" s="72">
        <v>10</v>
      </c>
      <c r="O2830" s="72">
        <v>45</v>
      </c>
      <c r="P2830" s="72">
        <v>43.1</v>
      </c>
      <c r="Q2830" s="72" t="s">
        <v>5021</v>
      </c>
      <c r="R2830" s="72">
        <v>10.761972222222223</v>
      </c>
      <c r="S2830" s="72">
        <v>74</v>
      </c>
      <c r="T2830" s="75">
        <v>7</v>
      </c>
      <c r="U2830" s="75">
        <v>13.7</v>
      </c>
      <c r="V2830" s="75" t="s">
        <v>5022</v>
      </c>
      <c r="W2830" s="75">
        <v>-74.120472222222219</v>
      </c>
      <c r="X2830" s="76" t="s">
        <v>50</v>
      </c>
      <c r="Y2830" s="72" t="s">
        <v>6408</v>
      </c>
      <c r="Z2830" s="74" t="s">
        <v>18</v>
      </c>
      <c r="AA2830" s="70"/>
      <c r="AB2830" s="70"/>
    </row>
    <row r="2831" spans="1:28" ht="20.100000000000001" customHeight="1">
      <c r="A2831" s="72" t="s">
        <v>11</v>
      </c>
      <c r="B2831" s="72" t="s">
        <v>5169</v>
      </c>
      <c r="C2831" s="75">
        <f t="shared" si="44"/>
        <v>11077030</v>
      </c>
      <c r="D2831" s="75" t="e">
        <f>MATCH(C2831,estadored!$B$26:$B$322,0)</f>
        <v>#N/A</v>
      </c>
      <c r="E2831" s="73" t="s">
        <v>5170</v>
      </c>
      <c r="F2831" s="74" t="s">
        <v>5019</v>
      </c>
      <c r="G2831" s="74" t="s">
        <v>19</v>
      </c>
      <c r="H2831" s="74" t="s">
        <v>20</v>
      </c>
      <c r="I2831" s="74" t="s">
        <v>24</v>
      </c>
      <c r="J2831" s="72" t="s">
        <v>15</v>
      </c>
      <c r="K2831" s="72" t="s">
        <v>5171</v>
      </c>
      <c r="L2831" s="72" t="s">
        <v>27</v>
      </c>
      <c r="M2831" s="72" t="s">
        <v>5125</v>
      </c>
      <c r="N2831" s="72">
        <v>6</v>
      </c>
      <c r="O2831" s="72">
        <v>37</v>
      </c>
      <c r="P2831" s="72">
        <v>0</v>
      </c>
      <c r="Q2831" s="72" t="s">
        <v>5021</v>
      </c>
      <c r="R2831" s="72">
        <v>6.6166666666666671</v>
      </c>
      <c r="S2831" s="72">
        <v>76</v>
      </c>
      <c r="T2831" s="75">
        <v>45</v>
      </c>
      <c r="U2831" s="75">
        <v>0</v>
      </c>
      <c r="V2831" s="75" t="s">
        <v>5022</v>
      </c>
      <c r="W2831" s="75">
        <v>-76.75</v>
      </c>
      <c r="X2831" s="76" t="s">
        <v>55</v>
      </c>
      <c r="Y2831" s="72" t="s">
        <v>5172</v>
      </c>
      <c r="Z2831" s="74" t="s">
        <v>5122</v>
      </c>
      <c r="AA2831" s="70"/>
      <c r="AB2831" s="70"/>
    </row>
    <row r="2832" spans="1:28" ht="20.100000000000001" customHeight="1">
      <c r="A2832" s="72" t="s">
        <v>11</v>
      </c>
      <c r="B2832" s="72" t="s">
        <v>5315</v>
      </c>
      <c r="C2832" s="75">
        <f t="shared" si="44"/>
        <v>11155010</v>
      </c>
      <c r="D2832" s="75" t="e">
        <f>MATCH(C2832,estadored!$B$26:$B$322,0)</f>
        <v>#N/A</v>
      </c>
      <c r="E2832" s="73" t="s">
        <v>5316</v>
      </c>
      <c r="F2832" s="74" t="s">
        <v>5019</v>
      </c>
      <c r="G2832" s="74" t="s">
        <v>12</v>
      </c>
      <c r="H2832" s="74" t="s">
        <v>26</v>
      </c>
      <c r="I2832" s="74" t="s">
        <v>24</v>
      </c>
      <c r="J2832" s="72" t="s">
        <v>15</v>
      </c>
      <c r="K2832" s="72" t="s">
        <v>2570</v>
      </c>
      <c r="L2832" s="72" t="s">
        <v>16</v>
      </c>
      <c r="M2832" s="72" t="s">
        <v>93</v>
      </c>
      <c r="N2832" s="72">
        <v>8</v>
      </c>
      <c r="O2832" s="72">
        <v>32</v>
      </c>
      <c r="P2832" s="72">
        <v>0</v>
      </c>
      <c r="Q2832" s="72" t="s">
        <v>5021</v>
      </c>
      <c r="R2832" s="72">
        <v>8.5333333333333332</v>
      </c>
      <c r="S2832" s="72">
        <v>77</v>
      </c>
      <c r="T2832" s="75">
        <v>17</v>
      </c>
      <c r="U2832" s="75">
        <v>0</v>
      </c>
      <c r="V2832" s="75" t="s">
        <v>5022</v>
      </c>
      <c r="W2832" s="75">
        <v>-77.283333333333331</v>
      </c>
      <c r="X2832" s="76" t="s">
        <v>84</v>
      </c>
      <c r="Y2832" s="72" t="s">
        <v>5317</v>
      </c>
      <c r="Z2832" s="74" t="s">
        <v>5318</v>
      </c>
      <c r="AA2832" s="70"/>
      <c r="AB2832" s="70"/>
    </row>
    <row r="2833" spans="1:28" ht="20.100000000000001" customHeight="1">
      <c r="A2833" s="72" t="s">
        <v>1031</v>
      </c>
      <c r="B2833" s="72" t="s">
        <v>12755</v>
      </c>
      <c r="C2833" s="75">
        <f t="shared" si="44"/>
        <v>16055060</v>
      </c>
      <c r="D2833" s="75" t="e">
        <f>MATCH(C2833,estadored!$B$26:$B$322,0)</f>
        <v>#N/A</v>
      </c>
      <c r="E2833" s="73" t="s">
        <v>12756</v>
      </c>
      <c r="F2833" s="74" t="s">
        <v>5019</v>
      </c>
      <c r="G2833" s="74" t="s">
        <v>12</v>
      </c>
      <c r="H2833" s="74" t="s">
        <v>26</v>
      </c>
      <c r="I2833" s="74" t="s">
        <v>14</v>
      </c>
      <c r="J2833" s="72" t="s">
        <v>15</v>
      </c>
      <c r="K2833" s="72" t="s">
        <v>1062</v>
      </c>
      <c r="L2833" s="72" t="s">
        <v>492</v>
      </c>
      <c r="M2833" s="72" t="s">
        <v>12642</v>
      </c>
      <c r="N2833" s="72">
        <v>8</v>
      </c>
      <c r="O2833" s="72">
        <v>13</v>
      </c>
      <c r="P2833" s="72">
        <v>3</v>
      </c>
      <c r="Q2833" s="72" t="s">
        <v>5021</v>
      </c>
      <c r="R2833" s="72">
        <v>8.2174999999999994</v>
      </c>
      <c r="S2833" s="72">
        <v>73</v>
      </c>
      <c r="T2833" s="75">
        <v>14</v>
      </c>
      <c r="U2833" s="75">
        <v>6</v>
      </c>
      <c r="V2833" s="75" t="s">
        <v>5022</v>
      </c>
      <c r="W2833" s="75">
        <v>-73.234999999999999</v>
      </c>
      <c r="X2833" s="76" t="s">
        <v>5033</v>
      </c>
      <c r="Y2833" s="72" t="s">
        <v>422</v>
      </c>
      <c r="Z2833" s="74" t="s">
        <v>18</v>
      </c>
      <c r="AA2833" s="70"/>
      <c r="AB2833" s="70"/>
    </row>
    <row r="2834" spans="1:28" ht="20.100000000000001" customHeight="1">
      <c r="A2834" s="72" t="s">
        <v>1371</v>
      </c>
      <c r="B2834" s="72" t="s">
        <v>15710</v>
      </c>
      <c r="C2834" s="75">
        <f t="shared" si="44"/>
        <v>21190080</v>
      </c>
      <c r="D2834" s="75" t="e">
        <f>MATCH(C2834,estadored!$B$26:$B$322,0)</f>
        <v>#N/A</v>
      </c>
      <c r="E2834" s="73" t="s">
        <v>15711</v>
      </c>
      <c r="F2834" s="74" t="s">
        <v>5019</v>
      </c>
      <c r="G2834" s="74" t="s">
        <v>12</v>
      </c>
      <c r="H2834" s="74" t="s">
        <v>13</v>
      </c>
      <c r="I2834" s="74" t="s">
        <v>24</v>
      </c>
      <c r="J2834" s="72" t="s">
        <v>15</v>
      </c>
      <c r="K2834" s="72" t="s">
        <v>1321</v>
      </c>
      <c r="L2834" s="72" t="s">
        <v>522</v>
      </c>
      <c r="M2834" s="72" t="s">
        <v>15712</v>
      </c>
      <c r="N2834" s="72">
        <v>4</v>
      </c>
      <c r="O2834" s="72">
        <v>11</v>
      </c>
      <c r="P2834" s="72">
        <v>0</v>
      </c>
      <c r="Q2834" s="72" t="s">
        <v>5021</v>
      </c>
      <c r="R2834" s="72">
        <v>4.1833333333333336</v>
      </c>
      <c r="S2834" s="72">
        <v>74</v>
      </c>
      <c r="T2834" s="75">
        <v>30</v>
      </c>
      <c r="U2834" s="75">
        <v>0</v>
      </c>
      <c r="V2834" s="75" t="s">
        <v>5022</v>
      </c>
      <c r="W2834" s="75">
        <v>-74.5</v>
      </c>
      <c r="X2834" s="76" t="s">
        <v>15713</v>
      </c>
      <c r="Y2834" s="72" t="s">
        <v>5934</v>
      </c>
      <c r="Z2834" s="74" t="s">
        <v>6761</v>
      </c>
      <c r="AA2834" s="70"/>
      <c r="AB2834" s="70"/>
    </row>
    <row r="2835" spans="1:28" ht="20.100000000000001" customHeight="1">
      <c r="A2835" s="72" t="s">
        <v>1371</v>
      </c>
      <c r="B2835" s="72" t="s">
        <v>15750</v>
      </c>
      <c r="C2835" s="75">
        <f t="shared" si="44"/>
        <v>21197030</v>
      </c>
      <c r="D2835" s="75" t="e">
        <f>MATCH(C2835,estadored!$B$26:$B$322,0)</f>
        <v>#N/A</v>
      </c>
      <c r="E2835" s="73" t="s">
        <v>15751</v>
      </c>
      <c r="F2835" s="74" t="s">
        <v>5019</v>
      </c>
      <c r="G2835" s="74" t="s">
        <v>19</v>
      </c>
      <c r="H2835" s="74" t="s">
        <v>31</v>
      </c>
      <c r="I2835" s="74" t="s">
        <v>14</v>
      </c>
      <c r="J2835" s="72" t="s">
        <v>15</v>
      </c>
      <c r="K2835" s="72" t="s">
        <v>1321</v>
      </c>
      <c r="L2835" s="72" t="s">
        <v>522</v>
      </c>
      <c r="M2835" s="72" t="s">
        <v>15712</v>
      </c>
      <c r="N2835" s="72">
        <v>4</v>
      </c>
      <c r="O2835" s="72">
        <v>11</v>
      </c>
      <c r="P2835" s="72">
        <v>32.1</v>
      </c>
      <c r="Q2835" s="72" t="s">
        <v>5021</v>
      </c>
      <c r="R2835" s="72">
        <v>4.1922500000000005</v>
      </c>
      <c r="S2835" s="72">
        <v>74</v>
      </c>
      <c r="T2835" s="75">
        <v>30</v>
      </c>
      <c r="U2835" s="75">
        <v>2.6</v>
      </c>
      <c r="V2835" s="75" t="s">
        <v>5022</v>
      </c>
      <c r="W2835" s="75">
        <v>-74.500722222222223</v>
      </c>
      <c r="X2835" s="76" t="s">
        <v>6007</v>
      </c>
      <c r="Y2835" s="72" t="s">
        <v>6366</v>
      </c>
      <c r="Z2835" s="74" t="s">
        <v>18</v>
      </c>
      <c r="AA2835" s="70"/>
      <c r="AB2835" s="70"/>
    </row>
    <row r="2836" spans="1:28" ht="20.100000000000001" customHeight="1">
      <c r="A2836" s="72" t="s">
        <v>1299</v>
      </c>
      <c r="B2836" s="72" t="s">
        <v>15224</v>
      </c>
      <c r="C2836" s="75">
        <f t="shared" si="44"/>
        <v>21245080</v>
      </c>
      <c r="D2836" s="75" t="e">
        <f>MATCH(C2836,estadored!$B$26:$B$322,0)</f>
        <v>#N/A</v>
      </c>
      <c r="E2836" s="73" t="s">
        <v>15225</v>
      </c>
      <c r="F2836" s="74" t="s">
        <v>5019</v>
      </c>
      <c r="G2836" s="74" t="s">
        <v>12</v>
      </c>
      <c r="H2836" s="74" t="s">
        <v>111</v>
      </c>
      <c r="I2836" s="74" t="s">
        <v>24</v>
      </c>
      <c r="J2836" s="72" t="s">
        <v>15</v>
      </c>
      <c r="K2836" s="72" t="s">
        <v>15198</v>
      </c>
      <c r="L2836" s="72" t="s">
        <v>637</v>
      </c>
      <c r="M2836" s="72" t="s">
        <v>15199</v>
      </c>
      <c r="N2836" s="72">
        <v>4</v>
      </c>
      <c r="O2836" s="72">
        <v>44</v>
      </c>
      <c r="P2836" s="72">
        <v>0</v>
      </c>
      <c r="Q2836" s="72" t="s">
        <v>5021</v>
      </c>
      <c r="R2836" s="72">
        <v>4.7333333333333334</v>
      </c>
      <c r="S2836" s="72">
        <v>75</v>
      </c>
      <c r="T2836" s="75">
        <v>20</v>
      </c>
      <c r="U2836" s="75">
        <v>0</v>
      </c>
      <c r="V2836" s="75" t="s">
        <v>5022</v>
      </c>
      <c r="W2836" s="75">
        <v>-75.333333333333329</v>
      </c>
      <c r="X2836" s="76" t="s">
        <v>14501</v>
      </c>
      <c r="Y2836" s="72" t="s">
        <v>62</v>
      </c>
      <c r="Z2836" s="74" t="s">
        <v>61</v>
      </c>
      <c r="AA2836" s="70"/>
      <c r="AB2836" s="70"/>
    </row>
    <row r="2837" spans="1:28" ht="20.100000000000001" customHeight="1">
      <c r="A2837" s="72" t="s">
        <v>1031</v>
      </c>
      <c r="B2837" s="72" t="s">
        <v>13452</v>
      </c>
      <c r="C2837" s="75">
        <f t="shared" si="44"/>
        <v>24017650</v>
      </c>
      <c r="D2837" s="75" t="e">
        <f>MATCH(C2837,estadored!$B$26:$B$322,0)</f>
        <v>#N/A</v>
      </c>
      <c r="E2837" s="73" t="s">
        <v>13453</v>
      </c>
      <c r="F2837" s="74" t="s">
        <v>5019</v>
      </c>
      <c r="G2837" s="74" t="s">
        <v>19</v>
      </c>
      <c r="H2837" s="74" t="s">
        <v>20</v>
      </c>
      <c r="I2837" s="74" t="s">
        <v>24</v>
      </c>
      <c r="J2837" s="72" t="s">
        <v>15</v>
      </c>
      <c r="K2837" s="72" t="s">
        <v>771</v>
      </c>
      <c r="L2837" s="72" t="s">
        <v>767</v>
      </c>
      <c r="M2837" s="72" t="s">
        <v>641</v>
      </c>
      <c r="N2837" s="72">
        <v>6</v>
      </c>
      <c r="O2837" s="72">
        <v>30</v>
      </c>
      <c r="P2837" s="72">
        <v>0</v>
      </c>
      <c r="Q2837" s="72" t="s">
        <v>5021</v>
      </c>
      <c r="R2837" s="72">
        <v>6.5</v>
      </c>
      <c r="S2837" s="72">
        <v>73</v>
      </c>
      <c r="T2837" s="75">
        <v>17</v>
      </c>
      <c r="U2837" s="75">
        <v>0</v>
      </c>
      <c r="V2837" s="75" t="s">
        <v>5022</v>
      </c>
      <c r="W2837" s="75">
        <v>-73.283333333333331</v>
      </c>
      <c r="X2837" s="76" t="s">
        <v>13454</v>
      </c>
      <c r="Y2837" s="72" t="s">
        <v>6153</v>
      </c>
      <c r="Z2837" s="74" t="s">
        <v>11163</v>
      </c>
      <c r="AA2837" s="70"/>
      <c r="AB2837" s="70"/>
    </row>
    <row r="2838" spans="1:28" ht="20.100000000000001" customHeight="1">
      <c r="A2838" s="72" t="s">
        <v>763</v>
      </c>
      <c r="B2838" s="72" t="s">
        <v>11167</v>
      </c>
      <c r="C2838" s="75">
        <f t="shared" si="44"/>
        <v>24037280</v>
      </c>
      <c r="D2838" s="75" t="e">
        <f>MATCH(C2838,estadored!$B$26:$B$322,0)</f>
        <v>#N/A</v>
      </c>
      <c r="E2838" s="73" t="s">
        <v>11168</v>
      </c>
      <c r="F2838" s="74" t="s">
        <v>5019</v>
      </c>
      <c r="G2838" s="74" t="s">
        <v>19</v>
      </c>
      <c r="H2838" s="74" t="s">
        <v>20</v>
      </c>
      <c r="I2838" s="74" t="s">
        <v>24</v>
      </c>
      <c r="J2838" s="72" t="s">
        <v>15</v>
      </c>
      <c r="K2838" s="72" t="s">
        <v>775</v>
      </c>
      <c r="L2838" s="72" t="s">
        <v>173</v>
      </c>
      <c r="M2838" s="72" t="s">
        <v>11001</v>
      </c>
      <c r="N2838" s="72">
        <v>6</v>
      </c>
      <c r="O2838" s="72">
        <v>23</v>
      </c>
      <c r="P2838" s="72">
        <v>0</v>
      </c>
      <c r="Q2838" s="72" t="s">
        <v>5021</v>
      </c>
      <c r="R2838" s="72">
        <v>6.3833333333333337</v>
      </c>
      <c r="S2838" s="72">
        <v>72</v>
      </c>
      <c r="T2838" s="75">
        <v>43</v>
      </c>
      <c r="U2838" s="75">
        <v>0</v>
      </c>
      <c r="V2838" s="75" t="s">
        <v>5022</v>
      </c>
      <c r="W2838" s="75">
        <v>-72.716666666666669</v>
      </c>
      <c r="X2838" s="76" t="s">
        <v>11169</v>
      </c>
      <c r="Y2838" s="72" t="s">
        <v>9184</v>
      </c>
      <c r="Z2838" s="74" t="s">
        <v>5883</v>
      </c>
      <c r="AA2838" s="70"/>
      <c r="AB2838" s="70"/>
    </row>
    <row r="2839" spans="1:28" ht="20.100000000000001" customHeight="1">
      <c r="A2839" s="72" t="s">
        <v>763</v>
      </c>
      <c r="B2839" s="72" t="s">
        <v>11195</v>
      </c>
      <c r="C2839" s="75">
        <f t="shared" si="44"/>
        <v>24037420</v>
      </c>
      <c r="D2839" s="75" t="e">
        <f>MATCH(C2839,estadored!$B$26:$B$322,0)</f>
        <v>#N/A</v>
      </c>
      <c r="E2839" s="73" t="s">
        <v>11196</v>
      </c>
      <c r="F2839" s="74" t="s">
        <v>5019</v>
      </c>
      <c r="G2839" s="74" t="s">
        <v>19</v>
      </c>
      <c r="H2839" s="74" t="s">
        <v>20</v>
      </c>
      <c r="I2839" s="74" t="s">
        <v>24</v>
      </c>
      <c r="J2839" s="72" t="s">
        <v>15</v>
      </c>
      <c r="K2839" s="72" t="s">
        <v>11197</v>
      </c>
      <c r="L2839" s="72" t="s">
        <v>173</v>
      </c>
      <c r="M2839" s="72" t="s">
        <v>10845</v>
      </c>
      <c r="N2839" s="72">
        <v>5</v>
      </c>
      <c r="O2839" s="72">
        <v>41</v>
      </c>
      <c r="P2839" s="72">
        <v>0</v>
      </c>
      <c r="Q2839" s="72" t="s">
        <v>5021</v>
      </c>
      <c r="R2839" s="72">
        <v>5.6833333333333336</v>
      </c>
      <c r="S2839" s="72">
        <v>73</v>
      </c>
      <c r="T2839" s="75">
        <v>14</v>
      </c>
      <c r="U2839" s="75">
        <v>0</v>
      </c>
      <c r="V2839" s="75" t="s">
        <v>5022</v>
      </c>
      <c r="W2839" s="75">
        <v>-73.233333333333334</v>
      </c>
      <c r="X2839" s="76" t="s">
        <v>11198</v>
      </c>
      <c r="Y2839" s="72" t="s">
        <v>149</v>
      </c>
      <c r="Z2839" s="74" t="s">
        <v>5883</v>
      </c>
      <c r="AA2839" s="70"/>
      <c r="AB2839" s="70"/>
    </row>
    <row r="2840" spans="1:28" ht="20.100000000000001" customHeight="1">
      <c r="A2840" s="72" t="s">
        <v>1137</v>
      </c>
      <c r="B2840" s="72" t="s">
        <v>14394</v>
      </c>
      <c r="C2840" s="75">
        <f t="shared" si="44"/>
        <v>26125110</v>
      </c>
      <c r="D2840" s="75" t="e">
        <f>MATCH(C2840,estadored!$B$26:$B$322,0)</f>
        <v>#N/A</v>
      </c>
      <c r="E2840" s="73" t="s">
        <v>14395</v>
      </c>
      <c r="F2840" s="74" t="s">
        <v>5019</v>
      </c>
      <c r="G2840" s="74" t="s">
        <v>12</v>
      </c>
      <c r="H2840" s="74" t="s">
        <v>26</v>
      </c>
      <c r="I2840" s="74" t="s">
        <v>24</v>
      </c>
      <c r="J2840" s="72" t="s">
        <v>15</v>
      </c>
      <c r="K2840" s="72" t="s">
        <v>14366</v>
      </c>
      <c r="L2840" s="72" t="s">
        <v>1210</v>
      </c>
      <c r="M2840" s="72" t="s">
        <v>14396</v>
      </c>
      <c r="N2840" s="72">
        <v>4</v>
      </c>
      <c r="O2840" s="72">
        <v>13</v>
      </c>
      <c r="P2840" s="72">
        <v>0</v>
      </c>
      <c r="Q2840" s="72" t="s">
        <v>5021</v>
      </c>
      <c r="R2840" s="72">
        <v>4.2166666666666668</v>
      </c>
      <c r="S2840" s="72">
        <v>75</v>
      </c>
      <c r="T2840" s="75">
        <v>46</v>
      </c>
      <c r="U2840" s="75">
        <v>0</v>
      </c>
      <c r="V2840" s="75" t="s">
        <v>5022</v>
      </c>
      <c r="W2840" s="75">
        <v>-75.766666666666666</v>
      </c>
      <c r="X2840" s="76" t="s">
        <v>14397</v>
      </c>
      <c r="Y2840" s="72" t="s">
        <v>71</v>
      </c>
      <c r="Z2840" s="74" t="s">
        <v>186</v>
      </c>
      <c r="AA2840" s="70"/>
      <c r="AB2840" s="70"/>
    </row>
    <row r="2841" spans="1:28" ht="20.100000000000001" customHeight="1">
      <c r="A2841" s="72" t="s">
        <v>1137</v>
      </c>
      <c r="B2841" s="72" t="s">
        <v>14629</v>
      </c>
      <c r="C2841" s="75">
        <f t="shared" si="44"/>
        <v>26157090</v>
      </c>
      <c r="D2841" s="75" t="e">
        <f>MATCH(C2841,estadored!$B$26:$B$322,0)</f>
        <v>#N/A</v>
      </c>
      <c r="E2841" s="73" t="s">
        <v>14630</v>
      </c>
      <c r="F2841" s="74" t="s">
        <v>5019</v>
      </c>
      <c r="G2841" s="74" t="s">
        <v>19</v>
      </c>
      <c r="H2841" s="74" t="s">
        <v>20</v>
      </c>
      <c r="I2841" s="74" t="s">
        <v>24</v>
      </c>
      <c r="J2841" s="72" t="s">
        <v>15</v>
      </c>
      <c r="K2841" s="72" t="s">
        <v>14631</v>
      </c>
      <c r="L2841" s="72" t="s">
        <v>125</v>
      </c>
      <c r="M2841" s="72" t="s">
        <v>1258</v>
      </c>
      <c r="N2841" s="72">
        <v>5</v>
      </c>
      <c r="O2841" s="72">
        <v>6</v>
      </c>
      <c r="P2841" s="72">
        <v>0</v>
      </c>
      <c r="Q2841" s="72" t="s">
        <v>5021</v>
      </c>
      <c r="R2841" s="72">
        <v>5.0999999999999996</v>
      </c>
      <c r="S2841" s="72">
        <v>75</v>
      </c>
      <c r="T2841" s="75">
        <v>31</v>
      </c>
      <c r="U2841" s="75">
        <v>0</v>
      </c>
      <c r="V2841" s="75" t="s">
        <v>5022</v>
      </c>
      <c r="W2841" s="75">
        <v>-75.516666666666666</v>
      </c>
      <c r="X2841" s="76" t="s">
        <v>5137</v>
      </c>
      <c r="Y2841" s="72" t="s">
        <v>6348</v>
      </c>
      <c r="Z2841" s="74" t="s">
        <v>6154</v>
      </c>
      <c r="AA2841" s="70"/>
      <c r="AB2841" s="70"/>
    </row>
    <row r="2842" spans="1:28" ht="20.100000000000001" customHeight="1">
      <c r="A2842" s="72" t="s">
        <v>892</v>
      </c>
      <c r="B2842" s="72" t="s">
        <v>12065</v>
      </c>
      <c r="C2842" s="75">
        <f t="shared" si="44"/>
        <v>52027020</v>
      </c>
      <c r="D2842" s="75" t="e">
        <f>MATCH(C2842,estadored!$B$26:$B$322,0)</f>
        <v>#N/A</v>
      </c>
      <c r="E2842" s="73" t="s">
        <v>12066</v>
      </c>
      <c r="F2842" s="74" t="s">
        <v>5019</v>
      </c>
      <c r="G2842" s="74" t="s">
        <v>19</v>
      </c>
      <c r="H2842" s="74" t="s">
        <v>31</v>
      </c>
      <c r="I2842" s="74" t="s">
        <v>14</v>
      </c>
      <c r="J2842" s="72" t="s">
        <v>15</v>
      </c>
      <c r="K2842" s="72" t="s">
        <v>372</v>
      </c>
      <c r="L2842" s="72" t="s">
        <v>174</v>
      </c>
      <c r="M2842" s="72" t="s">
        <v>175</v>
      </c>
      <c r="N2842" s="72">
        <v>1</v>
      </c>
      <c r="O2842" s="72">
        <v>58</v>
      </c>
      <c r="P2842" s="72">
        <v>1.2</v>
      </c>
      <c r="Q2842" s="72" t="s">
        <v>5021</v>
      </c>
      <c r="R2842" s="72">
        <v>1.9670000000000001</v>
      </c>
      <c r="S2842" s="72">
        <v>77</v>
      </c>
      <c r="T2842" s="75">
        <v>0</v>
      </c>
      <c r="U2842" s="75">
        <v>31.9</v>
      </c>
      <c r="V2842" s="75" t="s">
        <v>5022</v>
      </c>
      <c r="W2842" s="75">
        <v>-77.008861111111116</v>
      </c>
      <c r="X2842" s="76" t="s">
        <v>12067</v>
      </c>
      <c r="Y2842" s="72" t="s">
        <v>8902</v>
      </c>
      <c r="Z2842" s="74" t="s">
        <v>18</v>
      </c>
      <c r="AA2842" s="70"/>
      <c r="AB2842" s="70"/>
    </row>
    <row r="2843" spans="1:28" ht="20.100000000000001" customHeight="1">
      <c r="A2843" s="72" t="s">
        <v>11</v>
      </c>
      <c r="B2843" s="72" t="s">
        <v>5129</v>
      </c>
      <c r="C2843" s="75">
        <f t="shared" si="44"/>
        <v>11070010</v>
      </c>
      <c r="D2843" s="75" t="e">
        <f>MATCH(C2843,estadored!$B$26:$B$322,0)</f>
        <v>#N/A</v>
      </c>
      <c r="E2843" s="73" t="s">
        <v>5130</v>
      </c>
      <c r="F2843" s="74" t="s">
        <v>5019</v>
      </c>
      <c r="G2843" s="74" t="s">
        <v>12</v>
      </c>
      <c r="H2843" s="74" t="s">
        <v>13</v>
      </c>
      <c r="I2843" s="74" t="s">
        <v>24</v>
      </c>
      <c r="J2843" s="72" t="s">
        <v>15</v>
      </c>
      <c r="K2843" s="72" t="s">
        <v>5131</v>
      </c>
      <c r="L2843" s="72" t="s">
        <v>27</v>
      </c>
      <c r="M2843" s="72" t="s">
        <v>5125</v>
      </c>
      <c r="N2843" s="72">
        <v>6</v>
      </c>
      <c r="O2843" s="72">
        <v>37</v>
      </c>
      <c r="P2843" s="72">
        <v>0</v>
      </c>
      <c r="Q2843" s="72" t="s">
        <v>5021</v>
      </c>
      <c r="R2843" s="72">
        <v>6.6166666666666671</v>
      </c>
      <c r="S2843" s="72">
        <v>76</v>
      </c>
      <c r="T2843" s="75">
        <v>45</v>
      </c>
      <c r="U2843" s="75">
        <v>0</v>
      </c>
      <c r="V2843" s="75" t="s">
        <v>5022</v>
      </c>
      <c r="W2843" s="75">
        <v>-76.75</v>
      </c>
      <c r="X2843" s="76" t="s">
        <v>55</v>
      </c>
      <c r="Y2843" s="72" t="s">
        <v>5132</v>
      </c>
      <c r="Z2843" s="74" t="s">
        <v>5122</v>
      </c>
      <c r="AA2843" s="70"/>
      <c r="AB2843" s="70"/>
    </row>
    <row r="2844" spans="1:28" ht="20.100000000000001" customHeight="1">
      <c r="A2844" s="72" t="s">
        <v>1137</v>
      </c>
      <c r="B2844" s="72" t="s">
        <v>14515</v>
      </c>
      <c r="C2844" s="75">
        <f t="shared" si="44"/>
        <v>26137180</v>
      </c>
      <c r="D2844" s="75" t="e">
        <f>MATCH(C2844,estadored!$B$26:$B$322,0)</f>
        <v>#N/A</v>
      </c>
      <c r="E2844" s="73" t="s">
        <v>14516</v>
      </c>
      <c r="F2844" s="74" t="s">
        <v>5019</v>
      </c>
      <c r="G2844" s="74" t="s">
        <v>19</v>
      </c>
      <c r="H2844" s="74" t="s">
        <v>20</v>
      </c>
      <c r="I2844" s="74" t="s">
        <v>14</v>
      </c>
      <c r="J2844" s="72" t="s">
        <v>15</v>
      </c>
      <c r="K2844" s="72" t="s">
        <v>192</v>
      </c>
      <c r="L2844" s="72" t="s">
        <v>1212</v>
      </c>
      <c r="M2844" s="72" t="s">
        <v>1228</v>
      </c>
      <c r="N2844" s="72">
        <v>4</v>
      </c>
      <c r="O2844" s="72">
        <v>45</v>
      </c>
      <c r="P2844" s="72">
        <v>24.5</v>
      </c>
      <c r="Q2844" s="72" t="s">
        <v>5021</v>
      </c>
      <c r="R2844" s="72">
        <v>4.7568055555555553</v>
      </c>
      <c r="S2844" s="72">
        <v>75</v>
      </c>
      <c r="T2844" s="75">
        <v>35</v>
      </c>
      <c r="U2844" s="75">
        <v>50.7</v>
      </c>
      <c r="V2844" s="75" t="s">
        <v>5022</v>
      </c>
      <c r="W2844" s="75">
        <v>-75.59741666666666</v>
      </c>
      <c r="X2844" s="76" t="s">
        <v>14517</v>
      </c>
      <c r="Y2844" s="72" t="s">
        <v>8039</v>
      </c>
      <c r="Z2844" s="74" t="s">
        <v>18</v>
      </c>
      <c r="AA2844" s="70"/>
      <c r="AB2844" s="70"/>
    </row>
    <row r="2845" spans="1:28" ht="20.100000000000001" customHeight="1">
      <c r="A2845" s="72" t="s">
        <v>1137</v>
      </c>
      <c r="B2845" s="72" t="s">
        <v>14451</v>
      </c>
      <c r="C2845" s="75">
        <f t="shared" si="44"/>
        <v>26130540</v>
      </c>
      <c r="D2845" s="75" t="e">
        <f>MATCH(C2845,estadored!$B$26:$B$322,0)</f>
        <v>#N/A</v>
      </c>
      <c r="E2845" s="73" t="s">
        <v>14452</v>
      </c>
      <c r="F2845" s="74" t="s">
        <v>5019</v>
      </c>
      <c r="G2845" s="74" t="s">
        <v>12</v>
      </c>
      <c r="H2845" s="74" t="s">
        <v>13</v>
      </c>
      <c r="I2845" s="74" t="s">
        <v>14</v>
      </c>
      <c r="J2845" s="72" t="s">
        <v>15</v>
      </c>
      <c r="K2845" s="72" t="s">
        <v>192</v>
      </c>
      <c r="L2845" s="72" t="s">
        <v>1212</v>
      </c>
      <c r="M2845" s="72" t="s">
        <v>1228</v>
      </c>
      <c r="N2845" s="72">
        <v>4</v>
      </c>
      <c r="O2845" s="72">
        <v>45</v>
      </c>
      <c r="P2845" s="72">
        <v>24.2</v>
      </c>
      <c r="Q2845" s="72" t="s">
        <v>5021</v>
      </c>
      <c r="R2845" s="72">
        <v>4.7567222222222219</v>
      </c>
      <c r="S2845" s="72">
        <v>75</v>
      </c>
      <c r="T2845" s="75">
        <v>35</v>
      </c>
      <c r="U2845" s="75">
        <v>49.9</v>
      </c>
      <c r="V2845" s="75" t="s">
        <v>5022</v>
      </c>
      <c r="W2845" s="75">
        <v>-75.59719444444444</v>
      </c>
      <c r="X2845" s="76" t="s">
        <v>14453</v>
      </c>
      <c r="Y2845" s="72" t="s">
        <v>8039</v>
      </c>
      <c r="Z2845" s="74" t="s">
        <v>18</v>
      </c>
      <c r="AA2845" s="70"/>
      <c r="AB2845" s="70"/>
    </row>
    <row r="2846" spans="1:28" ht="20.100000000000001" customHeight="1">
      <c r="A2846" s="72" t="s">
        <v>11</v>
      </c>
      <c r="B2846" s="72" t="s">
        <v>6193</v>
      </c>
      <c r="C2846" s="75">
        <f t="shared" si="44"/>
        <v>26240170</v>
      </c>
      <c r="D2846" s="75" t="e">
        <f>MATCH(C2846,estadored!$B$26:$B$322,0)</f>
        <v>#N/A</v>
      </c>
      <c r="E2846" s="73" t="s">
        <v>6194</v>
      </c>
      <c r="F2846" s="74" t="s">
        <v>5019</v>
      </c>
      <c r="G2846" s="74" t="s">
        <v>12</v>
      </c>
      <c r="H2846" s="74" t="s">
        <v>13</v>
      </c>
      <c r="I2846" s="74" t="s">
        <v>14</v>
      </c>
      <c r="J2846" s="72" t="s">
        <v>15</v>
      </c>
      <c r="K2846" s="72" t="s">
        <v>250</v>
      </c>
      <c r="L2846" s="72" t="s">
        <v>27</v>
      </c>
      <c r="M2846" s="72" t="s">
        <v>251</v>
      </c>
      <c r="N2846" s="72">
        <v>7</v>
      </c>
      <c r="O2846" s="72">
        <v>33</v>
      </c>
      <c r="P2846" s="72">
        <v>45.2</v>
      </c>
      <c r="Q2846" s="72" t="s">
        <v>5021</v>
      </c>
      <c r="R2846" s="72">
        <v>7.562555555555555</v>
      </c>
      <c r="S2846" s="72">
        <v>75</v>
      </c>
      <c r="T2846" s="75">
        <v>26</v>
      </c>
      <c r="U2846" s="75">
        <v>54.8</v>
      </c>
      <c r="V2846" s="75" t="s">
        <v>5022</v>
      </c>
      <c r="W2846" s="75">
        <v>-75.448555555555558</v>
      </c>
      <c r="X2846" s="76" t="s">
        <v>6162</v>
      </c>
      <c r="Y2846" s="72" t="s">
        <v>5479</v>
      </c>
      <c r="Z2846" s="74" t="s">
        <v>18</v>
      </c>
      <c r="AA2846" s="70"/>
      <c r="AB2846" s="70"/>
    </row>
    <row r="2847" spans="1:28" ht="20.100000000000001" customHeight="1">
      <c r="A2847" s="72" t="s">
        <v>674</v>
      </c>
      <c r="B2847" s="72" t="s">
        <v>10257</v>
      </c>
      <c r="C2847" s="75">
        <f t="shared" si="44"/>
        <v>28020080</v>
      </c>
      <c r="D2847" s="75" t="e">
        <f>MATCH(C2847,estadored!$B$26:$B$322,0)</f>
        <v>#N/A</v>
      </c>
      <c r="E2847" s="73" t="s">
        <v>10258</v>
      </c>
      <c r="F2847" s="74" t="s">
        <v>5019</v>
      </c>
      <c r="G2847" s="74" t="s">
        <v>12</v>
      </c>
      <c r="H2847" s="74" t="s">
        <v>13</v>
      </c>
      <c r="I2847" s="74" t="s">
        <v>14</v>
      </c>
      <c r="J2847" s="72" t="s">
        <v>15</v>
      </c>
      <c r="K2847" s="72" t="s">
        <v>10259</v>
      </c>
      <c r="L2847" s="72" t="s">
        <v>424</v>
      </c>
      <c r="M2847" s="72" t="s">
        <v>2313</v>
      </c>
      <c r="N2847" s="72">
        <v>9</v>
      </c>
      <c r="O2847" s="72">
        <v>50</v>
      </c>
      <c r="P2847" s="72">
        <v>53.1</v>
      </c>
      <c r="Q2847" s="72" t="s">
        <v>5021</v>
      </c>
      <c r="R2847" s="72">
        <v>9.8480833333333333</v>
      </c>
      <c r="S2847" s="72">
        <v>73</v>
      </c>
      <c r="T2847" s="75">
        <v>27</v>
      </c>
      <c r="U2847" s="75">
        <v>43.9</v>
      </c>
      <c r="V2847" s="75" t="s">
        <v>5022</v>
      </c>
      <c r="W2847" s="75">
        <v>-73.462194444444449</v>
      </c>
      <c r="X2847" s="76" t="s">
        <v>180</v>
      </c>
      <c r="Y2847" s="72" t="s">
        <v>5697</v>
      </c>
      <c r="Z2847" s="74" t="s">
        <v>18</v>
      </c>
      <c r="AA2847" s="70"/>
      <c r="AB2847" s="70"/>
    </row>
    <row r="2848" spans="1:28" ht="20.100000000000001" customHeight="1">
      <c r="A2848" s="72" t="s">
        <v>303</v>
      </c>
      <c r="B2848" s="72" t="s">
        <v>7133</v>
      </c>
      <c r="C2848" s="75">
        <f t="shared" si="44"/>
        <v>25020870</v>
      </c>
      <c r="D2848" s="75" t="e">
        <f>MATCH(C2848,estadored!$B$26:$B$322,0)</f>
        <v>#N/A</v>
      </c>
      <c r="E2848" s="73" t="s">
        <v>7134</v>
      </c>
      <c r="F2848" s="74" t="s">
        <v>5019</v>
      </c>
      <c r="G2848" s="74" t="s">
        <v>12</v>
      </c>
      <c r="H2848" s="74" t="s">
        <v>13</v>
      </c>
      <c r="I2848" s="74" t="s">
        <v>14</v>
      </c>
      <c r="J2848" s="72" t="s">
        <v>15</v>
      </c>
      <c r="K2848" s="72" t="s">
        <v>7135</v>
      </c>
      <c r="L2848" s="72" t="s">
        <v>175</v>
      </c>
      <c r="M2848" s="72" t="s">
        <v>7136</v>
      </c>
      <c r="N2848" s="72">
        <v>8</v>
      </c>
      <c r="O2848" s="72">
        <v>49</v>
      </c>
      <c r="P2848" s="72">
        <v>22</v>
      </c>
      <c r="Q2848" s="72" t="s">
        <v>5021</v>
      </c>
      <c r="R2848" s="72">
        <v>8.8227777777777767</v>
      </c>
      <c r="S2848" s="72">
        <v>73</v>
      </c>
      <c r="T2848" s="75">
        <v>57</v>
      </c>
      <c r="U2848" s="75">
        <v>57</v>
      </c>
      <c r="V2848" s="75" t="s">
        <v>5022</v>
      </c>
      <c r="W2848" s="75">
        <v>-73.965833333333336</v>
      </c>
      <c r="X2848" s="76" t="s">
        <v>110</v>
      </c>
      <c r="Y2848" s="72" t="s">
        <v>5811</v>
      </c>
      <c r="Z2848" s="74" t="s">
        <v>18</v>
      </c>
      <c r="AA2848" s="70"/>
      <c r="AB2848" s="70"/>
    </row>
    <row r="2849" spans="1:28" ht="20.100000000000001" customHeight="1">
      <c r="A2849" s="72" t="s">
        <v>763</v>
      </c>
      <c r="B2849" s="72" t="s">
        <v>11574</v>
      </c>
      <c r="C2849" s="75">
        <f t="shared" si="44"/>
        <v>35217060</v>
      </c>
      <c r="D2849" s="75" t="e">
        <f>MATCH(C2849,estadored!$B$26:$B$322,0)</f>
        <v>#N/A</v>
      </c>
      <c r="E2849" s="73" t="s">
        <v>876</v>
      </c>
      <c r="F2849" s="74" t="s">
        <v>38</v>
      </c>
      <c r="G2849" s="74" t="s">
        <v>19</v>
      </c>
      <c r="H2849" s="74" t="s">
        <v>31</v>
      </c>
      <c r="I2849" s="74" t="s">
        <v>14</v>
      </c>
      <c r="J2849" s="72" t="s">
        <v>15</v>
      </c>
      <c r="K2849" s="72" t="s">
        <v>870</v>
      </c>
      <c r="L2849" s="72" t="s">
        <v>545</v>
      </c>
      <c r="M2849" s="72" t="s">
        <v>871</v>
      </c>
      <c r="N2849" s="72">
        <v>5</v>
      </c>
      <c r="O2849" s="72">
        <v>32</v>
      </c>
      <c r="P2849" s="72">
        <v>25.8</v>
      </c>
      <c r="Q2849" s="72" t="s">
        <v>5021</v>
      </c>
      <c r="R2849" s="72">
        <v>5.5404999999999998</v>
      </c>
      <c r="S2849" s="72">
        <v>72</v>
      </c>
      <c r="T2849" s="75">
        <v>13</v>
      </c>
      <c r="U2849" s="75">
        <v>54.2</v>
      </c>
      <c r="V2849" s="75" t="s">
        <v>5022</v>
      </c>
      <c r="W2849" s="75">
        <v>-72.231722222222217</v>
      </c>
      <c r="X2849" s="76" t="s">
        <v>877</v>
      </c>
      <c r="Y2849" s="72" t="s">
        <v>868</v>
      </c>
      <c r="Z2849" s="74" t="s">
        <v>18</v>
      </c>
      <c r="AA2849" s="70"/>
      <c r="AB2849" s="70"/>
    </row>
    <row r="2850" spans="1:28" ht="20.100000000000001" customHeight="1">
      <c r="A2850" s="72" t="s">
        <v>1031</v>
      </c>
      <c r="B2850" s="72" t="s">
        <v>13056</v>
      </c>
      <c r="C2850" s="75">
        <f t="shared" si="44"/>
        <v>23190140</v>
      </c>
      <c r="D2850" s="75" t="e">
        <f>MATCH(C2850,estadored!$B$26:$B$322,0)</f>
        <v>#N/A</v>
      </c>
      <c r="E2850" s="73" t="s">
        <v>13057</v>
      </c>
      <c r="F2850" s="74" t="s">
        <v>5019</v>
      </c>
      <c r="G2850" s="74" t="s">
        <v>12</v>
      </c>
      <c r="H2850" s="74" t="s">
        <v>13</v>
      </c>
      <c r="I2850" s="74" t="s">
        <v>14</v>
      </c>
      <c r="J2850" s="72" t="s">
        <v>15</v>
      </c>
      <c r="K2850" s="72" t="s">
        <v>13058</v>
      </c>
      <c r="L2850" s="72" t="s">
        <v>767</v>
      </c>
      <c r="M2850" s="72" t="s">
        <v>13059</v>
      </c>
      <c r="N2850" s="72">
        <v>7</v>
      </c>
      <c r="O2850" s="72">
        <v>27</v>
      </c>
      <c r="P2850" s="72">
        <v>53</v>
      </c>
      <c r="Q2850" s="72" t="s">
        <v>5021</v>
      </c>
      <c r="R2850" s="72">
        <v>7.464722222222222</v>
      </c>
      <c r="S2850" s="72">
        <v>73</v>
      </c>
      <c r="T2850" s="75">
        <v>12</v>
      </c>
      <c r="U2850" s="75">
        <v>5</v>
      </c>
      <c r="V2850" s="75" t="s">
        <v>5022</v>
      </c>
      <c r="W2850" s="75">
        <v>-73.201388888888886</v>
      </c>
      <c r="X2850" s="76" t="s">
        <v>5740</v>
      </c>
      <c r="Y2850" s="72" t="s">
        <v>5598</v>
      </c>
      <c r="Z2850" s="74" t="s">
        <v>18</v>
      </c>
      <c r="AA2850" s="70"/>
      <c r="AB2850" s="70"/>
    </row>
    <row r="2851" spans="1:28" ht="20.100000000000001" customHeight="1">
      <c r="A2851" s="72" t="s">
        <v>11</v>
      </c>
      <c r="B2851" s="72" t="s">
        <v>5438</v>
      </c>
      <c r="C2851" s="75">
        <f t="shared" si="44"/>
        <v>12020170</v>
      </c>
      <c r="D2851" s="75" t="e">
        <f>MATCH(C2851,estadored!$B$26:$B$322,0)</f>
        <v>#N/A</v>
      </c>
      <c r="E2851" s="73" t="s">
        <v>5439</v>
      </c>
      <c r="F2851" s="74" t="s">
        <v>5019</v>
      </c>
      <c r="G2851" s="74" t="s">
        <v>12</v>
      </c>
      <c r="H2851" s="74" t="s">
        <v>67</v>
      </c>
      <c r="I2851" s="74" t="s">
        <v>24</v>
      </c>
      <c r="J2851" s="72" t="s">
        <v>15</v>
      </c>
      <c r="K2851" s="72" t="s">
        <v>88</v>
      </c>
      <c r="L2851" s="72" t="s">
        <v>27</v>
      </c>
      <c r="M2851" s="72" t="s">
        <v>88</v>
      </c>
      <c r="N2851" s="72">
        <v>8</v>
      </c>
      <c r="O2851" s="72">
        <v>11</v>
      </c>
      <c r="P2851" s="72">
        <v>0</v>
      </c>
      <c r="Q2851" s="72" t="s">
        <v>5021</v>
      </c>
      <c r="R2851" s="72">
        <v>8.1833333333333336</v>
      </c>
      <c r="S2851" s="72">
        <v>76</v>
      </c>
      <c r="T2851" s="75">
        <v>39</v>
      </c>
      <c r="U2851" s="75">
        <v>0</v>
      </c>
      <c r="V2851" s="75" t="s">
        <v>5022</v>
      </c>
      <c r="W2851" s="75">
        <v>-76.650000000000006</v>
      </c>
      <c r="X2851" s="76" t="s">
        <v>90</v>
      </c>
      <c r="Y2851" s="72" t="s">
        <v>5245</v>
      </c>
      <c r="Z2851" s="74" t="s">
        <v>5440</v>
      </c>
      <c r="AA2851" s="70"/>
      <c r="AB2851" s="70"/>
    </row>
    <row r="2852" spans="1:28" ht="20.100000000000001" customHeight="1">
      <c r="A2852" s="72" t="s">
        <v>1371</v>
      </c>
      <c r="B2852" s="72" t="s">
        <v>4745</v>
      </c>
      <c r="C2852" s="75">
        <f t="shared" si="44"/>
        <v>35027001</v>
      </c>
      <c r="D2852" s="75">
        <f>MATCH(C2852,estadored!$B$26:$B$322,0)</f>
        <v>160</v>
      </c>
      <c r="E2852" s="73" t="s">
        <v>1467</v>
      </c>
      <c r="F2852" s="74" t="s">
        <v>38</v>
      </c>
      <c r="G2852" s="74" t="s">
        <v>39</v>
      </c>
      <c r="H2852" s="74" t="s">
        <v>111</v>
      </c>
      <c r="I2852" s="74" t="s">
        <v>14</v>
      </c>
      <c r="J2852" s="72" t="s">
        <v>15</v>
      </c>
      <c r="K2852" s="72" t="s">
        <v>137</v>
      </c>
      <c r="L2852" s="72" t="s">
        <v>522</v>
      </c>
      <c r="M2852" s="72" t="s">
        <v>1468</v>
      </c>
      <c r="N2852" s="72">
        <v>4</v>
      </c>
      <c r="O2852" s="72">
        <v>24</v>
      </c>
      <c r="P2852" s="72">
        <v>12.2</v>
      </c>
      <c r="Q2852" s="72" t="s">
        <v>5021</v>
      </c>
      <c r="R2852" s="72">
        <v>4.4033888888888892</v>
      </c>
      <c r="S2852" s="72">
        <v>73</v>
      </c>
      <c r="T2852" s="75">
        <v>56</v>
      </c>
      <c r="U2852" s="75">
        <v>26</v>
      </c>
      <c r="V2852" s="75" t="s">
        <v>5022</v>
      </c>
      <c r="W2852" s="75">
        <v>-73.940555555555562</v>
      </c>
      <c r="X2852" s="76" t="s">
        <v>1358</v>
      </c>
      <c r="Y2852" s="72" t="s">
        <v>1469</v>
      </c>
      <c r="Z2852" s="74" t="s">
        <v>18</v>
      </c>
      <c r="AA2852" s="70"/>
      <c r="AB2852" s="70"/>
    </row>
    <row r="2853" spans="1:28" ht="20.100000000000001" customHeight="1">
      <c r="A2853" s="72" t="s">
        <v>1031</v>
      </c>
      <c r="B2853" s="72" t="s">
        <v>12472</v>
      </c>
      <c r="C2853" s="75">
        <f t="shared" si="44"/>
        <v>16020290</v>
      </c>
      <c r="D2853" s="75" t="e">
        <f>MATCH(C2853,estadored!$B$26:$B$322,0)</f>
        <v>#N/A</v>
      </c>
      <c r="E2853" s="73" t="s">
        <v>12473</v>
      </c>
      <c r="F2853" s="74" t="s">
        <v>5019</v>
      </c>
      <c r="G2853" s="74" t="s">
        <v>12</v>
      </c>
      <c r="H2853" s="74" t="s">
        <v>13</v>
      </c>
      <c r="I2853" s="74" t="s">
        <v>24</v>
      </c>
      <c r="J2853" s="72" t="s">
        <v>15</v>
      </c>
      <c r="K2853" s="72" t="s">
        <v>12441</v>
      </c>
      <c r="L2853" s="72" t="s">
        <v>492</v>
      </c>
      <c r="M2853" s="72" t="s">
        <v>1035</v>
      </c>
      <c r="N2853" s="72">
        <v>8</v>
      </c>
      <c r="O2853" s="72">
        <v>10</v>
      </c>
      <c r="P2853" s="72">
        <v>0</v>
      </c>
      <c r="Q2853" s="72" t="s">
        <v>5021</v>
      </c>
      <c r="R2853" s="72">
        <v>8.1666666666666661</v>
      </c>
      <c r="S2853" s="72">
        <v>72</v>
      </c>
      <c r="T2853" s="75">
        <v>31</v>
      </c>
      <c r="U2853" s="75">
        <v>0</v>
      </c>
      <c r="V2853" s="75" t="s">
        <v>5022</v>
      </c>
      <c r="W2853" s="75">
        <v>-72.516666666666666</v>
      </c>
      <c r="X2853" s="76" t="s">
        <v>255</v>
      </c>
      <c r="Y2853" s="72" t="s">
        <v>7877</v>
      </c>
      <c r="Z2853" s="74" t="s">
        <v>104</v>
      </c>
      <c r="AA2853" s="70"/>
      <c r="AB2853" s="70"/>
    </row>
    <row r="2854" spans="1:28" ht="20.100000000000001" customHeight="1">
      <c r="A2854" s="72" t="s">
        <v>674</v>
      </c>
      <c r="B2854" s="72" t="s">
        <v>9620</v>
      </c>
      <c r="C2854" s="75">
        <f t="shared" si="44"/>
        <v>15010100</v>
      </c>
      <c r="D2854" s="75" t="e">
        <f>MATCH(C2854,estadored!$B$26:$B$322,0)</f>
        <v>#N/A</v>
      </c>
      <c r="E2854" s="73" t="s">
        <v>9621</v>
      </c>
      <c r="F2854" s="74" t="s">
        <v>5019</v>
      </c>
      <c r="G2854" s="74" t="s">
        <v>12</v>
      </c>
      <c r="H2854" s="74" t="s">
        <v>13</v>
      </c>
      <c r="I2854" s="74" t="s">
        <v>24</v>
      </c>
      <c r="J2854" s="72" t="s">
        <v>15</v>
      </c>
      <c r="K2854" s="72" t="s">
        <v>92</v>
      </c>
      <c r="L2854" s="72" t="s">
        <v>160</v>
      </c>
      <c r="M2854" s="72" t="s">
        <v>675</v>
      </c>
      <c r="N2854" s="72">
        <v>11</v>
      </c>
      <c r="O2854" s="72">
        <v>11</v>
      </c>
      <c r="P2854" s="72">
        <v>0</v>
      </c>
      <c r="Q2854" s="72" t="s">
        <v>5021</v>
      </c>
      <c r="R2854" s="72">
        <v>11.183333333333334</v>
      </c>
      <c r="S2854" s="72">
        <v>74</v>
      </c>
      <c r="T2854" s="75">
        <v>10</v>
      </c>
      <c r="U2854" s="75">
        <v>0</v>
      </c>
      <c r="V2854" s="75" t="s">
        <v>5022</v>
      </c>
      <c r="W2854" s="75">
        <v>-74.166666666666671</v>
      </c>
      <c r="X2854" s="76" t="s">
        <v>90</v>
      </c>
      <c r="Y2854" s="72" t="s">
        <v>8818</v>
      </c>
      <c r="Z2854" s="74" t="s">
        <v>5967</v>
      </c>
      <c r="AA2854" s="70"/>
      <c r="AB2854" s="70"/>
    </row>
    <row r="2855" spans="1:28" ht="20.100000000000001" customHeight="1">
      <c r="A2855" s="72" t="s">
        <v>1371</v>
      </c>
      <c r="B2855" s="72" t="s">
        <v>4991</v>
      </c>
      <c r="C2855" s="75">
        <f t="shared" si="44"/>
        <v>21202271</v>
      </c>
      <c r="D2855" s="75" t="e">
        <f>MATCH(C2855,estadored!$B$26:$B$322,0)</f>
        <v>#N/A</v>
      </c>
      <c r="E2855" s="73" t="s">
        <v>1400</v>
      </c>
      <c r="F2855" s="74" t="s">
        <v>38</v>
      </c>
      <c r="G2855" s="74" t="s">
        <v>12</v>
      </c>
      <c r="H2855" s="74" t="s">
        <v>13</v>
      </c>
      <c r="I2855" s="74" t="s">
        <v>14</v>
      </c>
      <c r="J2855" s="72" t="s">
        <v>15</v>
      </c>
      <c r="K2855" s="72" t="s">
        <v>1322</v>
      </c>
      <c r="L2855" s="72" t="s">
        <v>1376</v>
      </c>
      <c r="M2855" s="72" t="s">
        <v>1376</v>
      </c>
      <c r="N2855" s="72">
        <v>4</v>
      </c>
      <c r="O2855" s="72">
        <v>36</v>
      </c>
      <c r="P2855" s="72">
        <v>29</v>
      </c>
      <c r="Q2855" s="72" t="s">
        <v>5021</v>
      </c>
      <c r="R2855" s="72">
        <v>4.6080555555555556</v>
      </c>
      <c r="S2855" s="72">
        <v>74</v>
      </c>
      <c r="T2855" s="75">
        <v>4</v>
      </c>
      <c r="U2855" s="75">
        <v>22.4</v>
      </c>
      <c r="V2855" s="75" t="s">
        <v>5022</v>
      </c>
      <c r="W2855" s="75">
        <v>-74.072888888888883</v>
      </c>
      <c r="X2855" s="76" t="s">
        <v>1397</v>
      </c>
      <c r="Y2855" s="72" t="s">
        <v>1401</v>
      </c>
      <c r="Z2855" s="74" t="s">
        <v>18</v>
      </c>
      <c r="AA2855" s="70"/>
      <c r="AB2855" s="70"/>
    </row>
    <row r="2856" spans="1:28" ht="20.100000000000001" customHeight="1">
      <c r="A2856" s="72" t="s">
        <v>1371</v>
      </c>
      <c r="B2856" s="72" t="s">
        <v>4942</v>
      </c>
      <c r="C2856" s="75">
        <f t="shared" si="44"/>
        <v>21202270</v>
      </c>
      <c r="D2856" s="75" t="e">
        <f>MATCH(C2856,estadored!$B$26:$B$322,0)</f>
        <v>#N/A</v>
      </c>
      <c r="E2856" s="73" t="s">
        <v>15860</v>
      </c>
      <c r="F2856" s="74" t="s">
        <v>38</v>
      </c>
      <c r="G2856" s="74" t="s">
        <v>12</v>
      </c>
      <c r="H2856" s="74" t="s">
        <v>13</v>
      </c>
      <c r="I2856" s="74" t="s">
        <v>14</v>
      </c>
      <c r="J2856" s="72" t="s">
        <v>15</v>
      </c>
      <c r="K2856" s="72" t="s">
        <v>1322</v>
      </c>
      <c r="L2856" s="72" t="s">
        <v>1376</v>
      </c>
      <c r="M2856" s="72" t="s">
        <v>1376</v>
      </c>
      <c r="N2856" s="72">
        <v>4</v>
      </c>
      <c r="O2856" s="72">
        <v>36</v>
      </c>
      <c r="P2856" s="72">
        <v>29</v>
      </c>
      <c r="Q2856" s="72" t="s">
        <v>5021</v>
      </c>
      <c r="R2856" s="72">
        <v>4.6080555555555556</v>
      </c>
      <c r="S2856" s="72">
        <v>74</v>
      </c>
      <c r="T2856" s="75">
        <v>4</v>
      </c>
      <c r="U2856" s="75">
        <v>22.4</v>
      </c>
      <c r="V2856" s="75" t="s">
        <v>5022</v>
      </c>
      <c r="W2856" s="75">
        <v>-74.072888888888883</v>
      </c>
      <c r="X2856" s="76" t="s">
        <v>1397</v>
      </c>
      <c r="Y2856" s="72" t="s">
        <v>15861</v>
      </c>
      <c r="Z2856" s="74" t="s">
        <v>18</v>
      </c>
      <c r="AA2856" s="70"/>
      <c r="AB2856" s="70"/>
    </row>
    <row r="2857" spans="1:28" ht="20.100000000000001" customHeight="1">
      <c r="A2857" s="72" t="s">
        <v>1031</v>
      </c>
      <c r="B2857" s="72" t="s">
        <v>4100</v>
      </c>
      <c r="C2857" s="75">
        <f t="shared" si="44"/>
        <v>24035390</v>
      </c>
      <c r="D2857" s="75">
        <f>MATCH(C2857,estadored!$B$26:$B$322,0)</f>
        <v>147</v>
      </c>
      <c r="E2857" s="73" t="s">
        <v>1117</v>
      </c>
      <c r="F2857" s="74" t="s">
        <v>38</v>
      </c>
      <c r="G2857" s="74" t="s">
        <v>12</v>
      </c>
      <c r="H2857" s="74" t="s">
        <v>64</v>
      </c>
      <c r="I2857" s="74" t="s">
        <v>14</v>
      </c>
      <c r="J2857" s="72" t="s">
        <v>15</v>
      </c>
      <c r="K2857" s="72" t="s">
        <v>1115</v>
      </c>
      <c r="L2857" s="72" t="s">
        <v>767</v>
      </c>
      <c r="M2857" s="72" t="s">
        <v>1116</v>
      </c>
      <c r="N2857" s="72">
        <v>6</v>
      </c>
      <c r="O2857" s="72">
        <v>56</v>
      </c>
      <c r="P2857" s="72">
        <v>43.4</v>
      </c>
      <c r="Q2857" s="72" t="s">
        <v>5021</v>
      </c>
      <c r="R2857" s="72">
        <v>6.9453888888888891</v>
      </c>
      <c r="S2857" s="72">
        <v>72</v>
      </c>
      <c r="T2857" s="75">
        <v>41</v>
      </c>
      <c r="U2857" s="75">
        <v>46.8</v>
      </c>
      <c r="V2857" s="75" t="s">
        <v>5022</v>
      </c>
      <c r="W2857" s="75">
        <v>-72.696333333333342</v>
      </c>
      <c r="X2857" s="76" t="s">
        <v>1118</v>
      </c>
      <c r="Y2857" s="72" t="s">
        <v>1114</v>
      </c>
      <c r="Z2857" s="74" t="s">
        <v>18</v>
      </c>
      <c r="AA2857" s="70"/>
      <c r="AB2857" s="70"/>
    </row>
    <row r="2858" spans="1:28" ht="20.100000000000001" customHeight="1">
      <c r="A2858" s="72" t="s">
        <v>11</v>
      </c>
      <c r="B2858" s="72" t="s">
        <v>2718</v>
      </c>
      <c r="C2858" s="75">
        <f t="shared" si="44"/>
        <v>27015280</v>
      </c>
      <c r="D2858" s="75">
        <f>MATCH(C2858,estadored!$B$26:$B$322,0)</f>
        <v>148</v>
      </c>
      <c r="E2858" s="73" t="s">
        <v>268</v>
      </c>
      <c r="F2858" s="74" t="s">
        <v>38</v>
      </c>
      <c r="G2858" s="74" t="s">
        <v>12</v>
      </c>
      <c r="H2858" s="74" t="s">
        <v>64</v>
      </c>
      <c r="I2858" s="74" t="s">
        <v>14</v>
      </c>
      <c r="J2858" s="72" t="s">
        <v>15</v>
      </c>
      <c r="K2858" s="72" t="s">
        <v>266</v>
      </c>
      <c r="L2858" s="72" t="s">
        <v>27</v>
      </c>
      <c r="M2858" s="72" t="s">
        <v>240</v>
      </c>
      <c r="N2858" s="72">
        <v>6</v>
      </c>
      <c r="O2858" s="72">
        <v>37</v>
      </c>
      <c r="P2858" s="72">
        <v>55.3</v>
      </c>
      <c r="Q2858" s="72" t="s">
        <v>5021</v>
      </c>
      <c r="R2858" s="72">
        <v>6.6320277777777781</v>
      </c>
      <c r="S2858" s="72">
        <v>75</v>
      </c>
      <c r="T2858" s="75">
        <v>38</v>
      </c>
      <c r="U2858" s="75">
        <v>40</v>
      </c>
      <c r="V2858" s="75" t="s">
        <v>5022</v>
      </c>
      <c r="W2858" s="75">
        <v>-75.644444444444446</v>
      </c>
      <c r="X2858" s="76" t="s">
        <v>269</v>
      </c>
      <c r="Y2858" s="72" t="s">
        <v>270</v>
      </c>
      <c r="Z2858" s="74" t="s">
        <v>18</v>
      </c>
      <c r="AA2858" s="70"/>
      <c r="AB2858" s="70"/>
    </row>
    <row r="2859" spans="1:28" ht="20.100000000000001" customHeight="1">
      <c r="A2859" s="72" t="s">
        <v>1371</v>
      </c>
      <c r="B2859" s="72" t="s">
        <v>4935</v>
      </c>
      <c r="C2859" s="75">
        <f t="shared" si="44"/>
        <v>35035130</v>
      </c>
      <c r="D2859" s="75">
        <f>MATCH(C2859,estadored!$B$26:$B$322,0)</f>
        <v>149</v>
      </c>
      <c r="E2859" s="73" t="s">
        <v>1473</v>
      </c>
      <c r="F2859" s="74" t="s">
        <v>38</v>
      </c>
      <c r="G2859" s="74" t="s">
        <v>12</v>
      </c>
      <c r="H2859" s="74" t="s">
        <v>64</v>
      </c>
      <c r="I2859" s="74" t="s">
        <v>14</v>
      </c>
      <c r="J2859" s="72" t="s">
        <v>15</v>
      </c>
      <c r="K2859" s="72" t="s">
        <v>531</v>
      </c>
      <c r="L2859" s="72" t="s">
        <v>522</v>
      </c>
      <c r="M2859" s="72" t="s">
        <v>1459</v>
      </c>
      <c r="N2859" s="72">
        <v>4</v>
      </c>
      <c r="O2859" s="72">
        <v>42</v>
      </c>
      <c r="P2859" s="72">
        <v>49.2</v>
      </c>
      <c r="Q2859" s="72" t="s">
        <v>5021</v>
      </c>
      <c r="R2859" s="72">
        <v>4.7136666666666667</v>
      </c>
      <c r="S2859" s="72">
        <v>73</v>
      </c>
      <c r="T2859" s="75">
        <v>48</v>
      </c>
      <c r="U2859" s="75">
        <v>11.7</v>
      </c>
      <c r="V2859" s="75" t="s">
        <v>5022</v>
      </c>
      <c r="W2859" s="75">
        <v>-73.803249999999991</v>
      </c>
      <c r="X2859" s="76" t="s">
        <v>1474</v>
      </c>
      <c r="Y2859" s="72" t="s">
        <v>1475</v>
      </c>
      <c r="Z2859" s="74" t="s">
        <v>18</v>
      </c>
      <c r="AA2859" s="70"/>
      <c r="AB2859" s="70"/>
    </row>
    <row r="2860" spans="1:28" ht="20.100000000000001" customHeight="1">
      <c r="A2860" s="72" t="s">
        <v>1137</v>
      </c>
      <c r="B2860" s="72" t="s">
        <v>4441</v>
      </c>
      <c r="C2860" s="75">
        <f t="shared" si="44"/>
        <v>26155250</v>
      </c>
      <c r="D2860" s="75">
        <f>MATCH(C2860,estadored!$B$26:$B$322,0)</f>
        <v>226</v>
      </c>
      <c r="E2860" s="73" t="s">
        <v>1271</v>
      </c>
      <c r="F2860" s="74" t="s">
        <v>38</v>
      </c>
      <c r="G2860" s="74" t="s">
        <v>12</v>
      </c>
      <c r="H2860" s="74" t="s">
        <v>26</v>
      </c>
      <c r="I2860" s="74" t="s">
        <v>14</v>
      </c>
      <c r="J2860" s="72" t="s">
        <v>15</v>
      </c>
      <c r="K2860" s="72" t="s">
        <v>133</v>
      </c>
      <c r="L2860" s="72" t="s">
        <v>125</v>
      </c>
      <c r="M2860" s="72" t="s">
        <v>1143</v>
      </c>
      <c r="N2860" s="72">
        <v>4</v>
      </c>
      <c r="O2860" s="72">
        <v>49</v>
      </c>
      <c r="P2860" s="72">
        <v>47.3</v>
      </c>
      <c r="Q2860" s="72" t="s">
        <v>5021</v>
      </c>
      <c r="R2860" s="72">
        <v>4.8298055555555557</v>
      </c>
      <c r="S2860" s="72">
        <v>75</v>
      </c>
      <c r="T2860" s="75">
        <v>22</v>
      </c>
      <c r="U2860" s="75">
        <v>33</v>
      </c>
      <c r="V2860" s="75" t="s">
        <v>5022</v>
      </c>
      <c r="W2860" s="75">
        <v>-75.375833333333333</v>
      </c>
      <c r="X2860" s="76" t="s">
        <v>1272</v>
      </c>
      <c r="Y2860" s="72" t="s">
        <v>798</v>
      </c>
      <c r="Z2860" s="74" t="s">
        <v>18</v>
      </c>
      <c r="AA2860" s="70"/>
      <c r="AB2860" s="70"/>
    </row>
    <row r="2861" spans="1:28" ht="20.100000000000001" customHeight="1">
      <c r="A2861" s="72" t="s">
        <v>1299</v>
      </c>
      <c r="B2861" s="72" t="s">
        <v>4673</v>
      </c>
      <c r="C2861" s="75">
        <f t="shared" si="44"/>
        <v>22075050</v>
      </c>
      <c r="D2861" s="75">
        <f>MATCH(C2861,estadored!$B$26:$B$322,0)</f>
        <v>161</v>
      </c>
      <c r="E2861" s="73" t="s">
        <v>1355</v>
      </c>
      <c r="F2861" s="74" t="s">
        <v>38</v>
      </c>
      <c r="G2861" s="74" t="s">
        <v>12</v>
      </c>
      <c r="H2861" s="74" t="s">
        <v>64</v>
      </c>
      <c r="I2861" s="74" t="s">
        <v>14</v>
      </c>
      <c r="J2861" s="72" t="s">
        <v>15</v>
      </c>
      <c r="K2861" s="72" t="s">
        <v>1316</v>
      </c>
      <c r="L2861" s="72" t="s">
        <v>637</v>
      </c>
      <c r="M2861" s="72" t="s">
        <v>1354</v>
      </c>
      <c r="N2861" s="72">
        <v>4</v>
      </c>
      <c r="O2861" s="72">
        <v>4</v>
      </c>
      <c r="P2861" s="72">
        <v>32.9</v>
      </c>
      <c r="Q2861" s="72" t="s">
        <v>5021</v>
      </c>
      <c r="R2861" s="72">
        <v>4.0758055555555552</v>
      </c>
      <c r="S2861" s="72">
        <v>75</v>
      </c>
      <c r="T2861" s="75">
        <v>42</v>
      </c>
      <c r="U2861" s="75">
        <v>3</v>
      </c>
      <c r="V2861" s="75" t="s">
        <v>5022</v>
      </c>
      <c r="W2861" s="75">
        <v>-75.700833333333335</v>
      </c>
      <c r="X2861" s="76" t="s">
        <v>1315</v>
      </c>
      <c r="Y2861" s="72" t="s">
        <v>1356</v>
      </c>
      <c r="Z2861" s="74" t="s">
        <v>18</v>
      </c>
      <c r="AA2861" s="70"/>
      <c r="AB2861" s="70"/>
    </row>
    <row r="2862" spans="1:28" ht="20.100000000000001" customHeight="1">
      <c r="A2862" s="72" t="s">
        <v>1371</v>
      </c>
      <c r="B2862" s="72" t="s">
        <v>4893</v>
      </c>
      <c r="C2862" s="75">
        <f t="shared" si="44"/>
        <v>21206950</v>
      </c>
      <c r="D2862" s="75">
        <f>MATCH(C2862,estadored!$B$26:$B$322,0)</f>
        <v>151</v>
      </c>
      <c r="E2862" s="73" t="s">
        <v>1427</v>
      </c>
      <c r="F2862" s="74" t="s">
        <v>38</v>
      </c>
      <c r="G2862" s="74" t="s">
        <v>12</v>
      </c>
      <c r="H2862" s="74" t="s">
        <v>64</v>
      </c>
      <c r="I2862" s="74" t="s">
        <v>14</v>
      </c>
      <c r="J2862" s="72" t="s">
        <v>15</v>
      </c>
      <c r="K2862" s="72" t="s">
        <v>1322</v>
      </c>
      <c r="L2862" s="72" t="s">
        <v>522</v>
      </c>
      <c r="M2862" s="72" t="s">
        <v>1399</v>
      </c>
      <c r="N2862" s="72">
        <v>5</v>
      </c>
      <c r="O2862" s="72">
        <v>14</v>
      </c>
      <c r="P2862" s="72">
        <v>9.8000000000000007</v>
      </c>
      <c r="Q2862" s="72" t="s">
        <v>5021</v>
      </c>
      <c r="R2862" s="72">
        <v>5.2360555555555557</v>
      </c>
      <c r="S2862" s="72">
        <v>73</v>
      </c>
      <c r="T2862" s="75">
        <v>31</v>
      </c>
      <c r="U2862" s="75">
        <v>30.3</v>
      </c>
      <c r="V2862" s="75" t="s">
        <v>5022</v>
      </c>
      <c r="W2862" s="75">
        <v>-73.525083333333328</v>
      </c>
      <c r="X2862" s="76" t="s">
        <v>32</v>
      </c>
      <c r="Y2862" s="72" t="s">
        <v>1419</v>
      </c>
      <c r="Z2862" s="74" t="s">
        <v>18</v>
      </c>
      <c r="AA2862" s="70"/>
      <c r="AB2862" s="70"/>
    </row>
    <row r="2863" spans="1:28" ht="20.100000000000001" customHeight="1">
      <c r="A2863" s="72" t="s">
        <v>1371</v>
      </c>
      <c r="B2863" s="72" t="s">
        <v>4956</v>
      </c>
      <c r="C2863" s="75">
        <f t="shared" si="44"/>
        <v>21206930</v>
      </c>
      <c r="D2863" s="75">
        <f>MATCH(C2863,estadored!$B$26:$B$322,0)</f>
        <v>152</v>
      </c>
      <c r="E2863" s="73" t="s">
        <v>1420</v>
      </c>
      <c r="F2863" s="74" t="s">
        <v>38</v>
      </c>
      <c r="G2863" s="74" t="s">
        <v>12</v>
      </c>
      <c r="H2863" s="74" t="s">
        <v>64</v>
      </c>
      <c r="I2863" s="74" t="s">
        <v>14</v>
      </c>
      <c r="J2863" s="72" t="s">
        <v>15</v>
      </c>
      <c r="K2863" s="72" t="s">
        <v>1421</v>
      </c>
      <c r="L2863" s="72" t="s">
        <v>522</v>
      </c>
      <c r="M2863" s="72" t="s">
        <v>1390</v>
      </c>
      <c r="N2863" s="72">
        <v>5</v>
      </c>
      <c r="O2863" s="72">
        <v>5</v>
      </c>
      <c r="P2863" s="72">
        <v>11.2</v>
      </c>
      <c r="Q2863" s="72" t="s">
        <v>5021</v>
      </c>
      <c r="R2863" s="72">
        <v>5.0864444444444441</v>
      </c>
      <c r="S2863" s="72">
        <v>74</v>
      </c>
      <c r="T2863" s="75">
        <v>1</v>
      </c>
      <c r="U2863" s="75">
        <v>19.8</v>
      </c>
      <c r="V2863" s="75" t="s">
        <v>5022</v>
      </c>
      <c r="W2863" s="75">
        <v>-74.022166666666664</v>
      </c>
      <c r="X2863" s="76" t="s">
        <v>1422</v>
      </c>
      <c r="Y2863" s="72" t="s">
        <v>1423</v>
      </c>
      <c r="Z2863" s="74" t="s">
        <v>18</v>
      </c>
      <c r="AA2863" s="70"/>
      <c r="AB2863" s="70"/>
    </row>
    <row r="2864" spans="1:28" ht="20.100000000000001" customHeight="1">
      <c r="A2864" s="72" t="s">
        <v>763</v>
      </c>
      <c r="B2864" s="72" t="s">
        <v>3649</v>
      </c>
      <c r="C2864" s="75">
        <f t="shared" si="44"/>
        <v>35075080</v>
      </c>
      <c r="D2864" s="75">
        <f>MATCH(C2864,estadored!$B$26:$B$322,0)</f>
        <v>150</v>
      </c>
      <c r="E2864" s="73" t="s">
        <v>818</v>
      </c>
      <c r="F2864" s="74" t="s">
        <v>38</v>
      </c>
      <c r="G2864" s="74" t="s">
        <v>12</v>
      </c>
      <c r="H2864" s="74" t="s">
        <v>64</v>
      </c>
      <c r="I2864" s="74" t="s">
        <v>14</v>
      </c>
      <c r="J2864" s="72" t="s">
        <v>15</v>
      </c>
      <c r="K2864" s="72" t="s">
        <v>811</v>
      </c>
      <c r="L2864" s="72" t="s">
        <v>173</v>
      </c>
      <c r="M2864" s="72" t="s">
        <v>807</v>
      </c>
      <c r="N2864" s="72">
        <v>5</v>
      </c>
      <c r="O2864" s="72">
        <v>23</v>
      </c>
      <c r="P2864" s="72">
        <v>32.6</v>
      </c>
      <c r="Q2864" s="72" t="s">
        <v>5021</v>
      </c>
      <c r="R2864" s="72">
        <v>5.3923888888888891</v>
      </c>
      <c r="S2864" s="72">
        <v>73</v>
      </c>
      <c r="T2864" s="75">
        <v>33</v>
      </c>
      <c r="U2864" s="75">
        <v>46</v>
      </c>
      <c r="V2864" s="75" t="s">
        <v>5022</v>
      </c>
      <c r="W2864" s="75">
        <v>-73.562777777777768</v>
      </c>
      <c r="X2864" s="76" t="s">
        <v>819</v>
      </c>
      <c r="Y2864" s="72" t="s">
        <v>820</v>
      </c>
      <c r="Z2864" s="74" t="s">
        <v>18</v>
      </c>
      <c r="AA2864" s="70"/>
      <c r="AB2864" s="70"/>
    </row>
    <row r="2865" spans="1:28" ht="20.100000000000001" customHeight="1">
      <c r="A2865" s="72" t="s">
        <v>1371</v>
      </c>
      <c r="B2865" s="72" t="s">
        <v>16380</v>
      </c>
      <c r="C2865" s="75">
        <f t="shared" si="44"/>
        <v>48015060</v>
      </c>
      <c r="D2865" s="75" t="e">
        <f>MATCH(C2865,estadored!$B$26:$B$322,0)</f>
        <v>#N/A</v>
      </c>
      <c r="E2865" s="73" t="s">
        <v>1482</v>
      </c>
      <c r="F2865" s="74" t="s">
        <v>38</v>
      </c>
      <c r="G2865" s="74" t="s">
        <v>12</v>
      </c>
      <c r="H2865" s="74" t="s">
        <v>111</v>
      </c>
      <c r="I2865" s="74" t="s">
        <v>14</v>
      </c>
      <c r="J2865" s="72" t="s">
        <v>15</v>
      </c>
      <c r="K2865" s="72" t="s">
        <v>18</v>
      </c>
      <c r="L2865" s="72" t="s">
        <v>662</v>
      </c>
      <c r="M2865" s="72" t="s">
        <v>1476</v>
      </c>
      <c r="N2865" s="72">
        <v>3</v>
      </c>
      <c r="O2865" s="72">
        <v>48</v>
      </c>
      <c r="P2865" s="72">
        <v>7.9</v>
      </c>
      <c r="Q2865" s="72" t="s">
        <v>9401</v>
      </c>
      <c r="R2865" s="72">
        <v>-3.8021944444444444</v>
      </c>
      <c r="S2865" s="72">
        <v>70</v>
      </c>
      <c r="T2865" s="75">
        <v>16</v>
      </c>
      <c r="U2865" s="75">
        <v>5.3</v>
      </c>
      <c r="V2865" s="75" t="s">
        <v>5022</v>
      </c>
      <c r="W2865" s="75">
        <v>-70.268138888888885</v>
      </c>
      <c r="X2865" s="76" t="s">
        <v>284</v>
      </c>
      <c r="Y2865" s="72" t="s">
        <v>851</v>
      </c>
      <c r="Z2865" s="74" t="s">
        <v>18</v>
      </c>
      <c r="AA2865" s="70"/>
      <c r="AB2865" s="70"/>
    </row>
    <row r="2866" spans="1:28" ht="20.100000000000001" customHeight="1">
      <c r="A2866" s="72" t="s">
        <v>1371</v>
      </c>
      <c r="B2866" s="72" t="s">
        <v>4851</v>
      </c>
      <c r="C2866" s="75">
        <f t="shared" si="44"/>
        <v>35025080</v>
      </c>
      <c r="D2866" s="75">
        <f>MATCH(C2866,estadored!$B$26:$B$322,0)</f>
        <v>162</v>
      </c>
      <c r="E2866" s="73" t="s">
        <v>1457</v>
      </c>
      <c r="F2866" s="74" t="s">
        <v>38</v>
      </c>
      <c r="G2866" s="74" t="s">
        <v>12</v>
      </c>
      <c r="H2866" s="74" t="s">
        <v>64</v>
      </c>
      <c r="I2866" s="74" t="s">
        <v>14</v>
      </c>
      <c r="J2866" s="72" t="s">
        <v>15</v>
      </c>
      <c r="K2866" s="72" t="s">
        <v>1458</v>
      </c>
      <c r="L2866" s="72" t="s">
        <v>522</v>
      </c>
      <c r="M2866" s="72" t="s">
        <v>1459</v>
      </c>
      <c r="N2866" s="72">
        <v>4</v>
      </c>
      <c r="O2866" s="72">
        <v>39</v>
      </c>
      <c r="P2866" s="72">
        <v>39.6</v>
      </c>
      <c r="Q2866" s="72" t="s">
        <v>5021</v>
      </c>
      <c r="R2866" s="72">
        <v>4.6610000000000005</v>
      </c>
      <c r="S2866" s="72">
        <v>73</v>
      </c>
      <c r="T2866" s="75">
        <v>49</v>
      </c>
      <c r="U2866" s="75">
        <v>38.4</v>
      </c>
      <c r="V2866" s="75" t="s">
        <v>5022</v>
      </c>
      <c r="W2866" s="75">
        <v>-73.827333333333328</v>
      </c>
      <c r="X2866" s="76" t="s">
        <v>1460</v>
      </c>
      <c r="Y2866" s="72" t="s">
        <v>798</v>
      </c>
      <c r="Z2866" s="74" t="s">
        <v>18</v>
      </c>
      <c r="AA2866" s="70"/>
      <c r="AB2866" s="70"/>
    </row>
    <row r="2867" spans="1:28" ht="20.100000000000001" customHeight="1">
      <c r="A2867" s="72" t="s">
        <v>892</v>
      </c>
      <c r="B2867" s="72" t="s">
        <v>3814</v>
      </c>
      <c r="C2867" s="75">
        <f t="shared" si="44"/>
        <v>47035030</v>
      </c>
      <c r="D2867" s="75">
        <f>MATCH(C2867,estadored!$B$26:$B$322,0)</f>
        <v>163</v>
      </c>
      <c r="E2867" s="73" t="s">
        <v>913</v>
      </c>
      <c r="F2867" s="74" t="s">
        <v>38</v>
      </c>
      <c r="G2867" s="74" t="s">
        <v>12</v>
      </c>
      <c r="H2867" s="74" t="s">
        <v>64</v>
      </c>
      <c r="I2867" s="74" t="s">
        <v>546</v>
      </c>
      <c r="J2867" s="72" t="s">
        <v>15</v>
      </c>
      <c r="K2867" s="72" t="s">
        <v>914</v>
      </c>
      <c r="L2867" s="72" t="s">
        <v>660</v>
      </c>
      <c r="M2867" s="72" t="s">
        <v>661</v>
      </c>
      <c r="N2867" s="72">
        <v>0</v>
      </c>
      <c r="O2867" s="72">
        <v>10</v>
      </c>
      <c r="P2867" s="72">
        <v>25.4</v>
      </c>
      <c r="Q2867" s="72" t="s">
        <v>9401</v>
      </c>
      <c r="R2867" s="72">
        <v>-0.17372222222222222</v>
      </c>
      <c r="S2867" s="72">
        <v>74</v>
      </c>
      <c r="T2867" s="75">
        <v>53</v>
      </c>
      <c r="U2867" s="75">
        <v>53.3</v>
      </c>
      <c r="V2867" s="75" t="s">
        <v>5022</v>
      </c>
      <c r="W2867" s="75">
        <v>-74.898138888888894</v>
      </c>
      <c r="X2867" s="76" t="s">
        <v>915</v>
      </c>
      <c r="Y2867" s="72" t="s">
        <v>916</v>
      </c>
      <c r="Z2867" s="74" t="s">
        <v>18</v>
      </c>
      <c r="AA2867" s="70"/>
      <c r="AB2867" s="70"/>
    </row>
    <row r="2868" spans="1:28" ht="20.100000000000001" customHeight="1">
      <c r="A2868" s="72" t="s">
        <v>1137</v>
      </c>
      <c r="B2868" s="72" t="s">
        <v>4269</v>
      </c>
      <c r="C2868" s="75">
        <f t="shared" si="44"/>
        <v>26155240</v>
      </c>
      <c r="D2868" s="75">
        <f>MATCH(C2868,estadored!$B$26:$B$322,0)</f>
        <v>164</v>
      </c>
      <c r="E2868" s="73" t="s">
        <v>1268</v>
      </c>
      <c r="F2868" s="74" t="s">
        <v>38</v>
      </c>
      <c r="G2868" s="74" t="s">
        <v>12</v>
      </c>
      <c r="H2868" s="74" t="s">
        <v>64</v>
      </c>
      <c r="I2868" s="74" t="s">
        <v>14</v>
      </c>
      <c r="J2868" s="72" t="s">
        <v>15</v>
      </c>
      <c r="K2868" s="72" t="s">
        <v>133</v>
      </c>
      <c r="L2868" s="72" t="s">
        <v>125</v>
      </c>
      <c r="M2868" s="72" t="s">
        <v>1143</v>
      </c>
      <c r="N2868" s="72">
        <v>4</v>
      </c>
      <c r="O2868" s="72">
        <v>51</v>
      </c>
      <c r="P2868" s="72">
        <v>34</v>
      </c>
      <c r="Q2868" s="72" t="s">
        <v>5021</v>
      </c>
      <c r="R2868" s="72">
        <v>4.8594444444444438</v>
      </c>
      <c r="S2868" s="72">
        <v>75</v>
      </c>
      <c r="T2868" s="75">
        <v>22</v>
      </c>
      <c r="U2868" s="75">
        <v>56.7</v>
      </c>
      <c r="V2868" s="75" t="s">
        <v>5022</v>
      </c>
      <c r="W2868" s="75">
        <v>-75.382416666666657</v>
      </c>
      <c r="X2868" s="76" t="s">
        <v>1269</v>
      </c>
      <c r="Y2868" s="72" t="s">
        <v>1270</v>
      </c>
      <c r="Z2868" s="74" t="s">
        <v>18</v>
      </c>
      <c r="AA2868" s="70"/>
      <c r="AB2868" s="70"/>
    </row>
    <row r="2869" spans="1:28" ht="20.100000000000001" customHeight="1">
      <c r="A2869" s="72" t="s">
        <v>1137</v>
      </c>
      <c r="B2869" s="72" t="s">
        <v>4362</v>
      </c>
      <c r="C2869" s="75">
        <f t="shared" si="44"/>
        <v>26015030</v>
      </c>
      <c r="D2869" s="75">
        <f>MATCH(C2869,estadored!$B$26:$B$322,0)</f>
        <v>165</v>
      </c>
      <c r="E2869" s="73" t="s">
        <v>1154</v>
      </c>
      <c r="F2869" s="74" t="s">
        <v>38</v>
      </c>
      <c r="G2869" s="74" t="s">
        <v>12</v>
      </c>
      <c r="H2869" s="74" t="s">
        <v>64</v>
      </c>
      <c r="I2869" s="74" t="s">
        <v>14</v>
      </c>
      <c r="J2869" s="72" t="s">
        <v>15</v>
      </c>
      <c r="K2869" s="72" t="s">
        <v>1150</v>
      </c>
      <c r="L2869" s="72" t="s">
        <v>174</v>
      </c>
      <c r="M2869" s="72" t="s">
        <v>603</v>
      </c>
      <c r="N2869" s="72">
        <v>2</v>
      </c>
      <c r="O2869" s="72">
        <v>21</v>
      </c>
      <c r="P2869" s="72">
        <v>24.655999999999999</v>
      </c>
      <c r="Q2869" s="72" t="s">
        <v>5105</v>
      </c>
      <c r="R2869" s="72">
        <v>2.356848888888889</v>
      </c>
      <c r="S2869" s="72">
        <v>76</v>
      </c>
      <c r="T2869" s="75">
        <v>24</v>
      </c>
      <c r="U2869" s="75">
        <v>12.757999999999999</v>
      </c>
      <c r="V2869" s="75" t="s">
        <v>5105</v>
      </c>
      <c r="W2869" s="75">
        <v>-76.40354388888889</v>
      </c>
      <c r="X2869" s="76" t="s">
        <v>642</v>
      </c>
      <c r="Y2869" s="72" t="s">
        <v>1155</v>
      </c>
      <c r="Z2869" s="74" t="s">
        <v>18</v>
      </c>
      <c r="AA2869" s="70"/>
      <c r="AB2869" s="70"/>
    </row>
    <row r="2870" spans="1:28" ht="20.100000000000001" customHeight="1">
      <c r="A2870" s="72" t="s">
        <v>1137</v>
      </c>
      <c r="B2870" s="72" t="s">
        <v>4354</v>
      </c>
      <c r="C2870" s="75">
        <f t="shared" si="44"/>
        <v>26135300</v>
      </c>
      <c r="D2870" s="75">
        <f>MATCH(C2870,estadored!$B$26:$B$322,0)</f>
        <v>166</v>
      </c>
      <c r="E2870" s="73" t="s">
        <v>1234</v>
      </c>
      <c r="F2870" s="74" t="s">
        <v>38</v>
      </c>
      <c r="G2870" s="74" t="s">
        <v>12</v>
      </c>
      <c r="H2870" s="74" t="s">
        <v>57</v>
      </c>
      <c r="I2870" s="74" t="s">
        <v>14</v>
      </c>
      <c r="J2870" s="72" t="s">
        <v>15</v>
      </c>
      <c r="K2870" s="72" t="s">
        <v>1211</v>
      </c>
      <c r="L2870" s="72" t="s">
        <v>1212</v>
      </c>
      <c r="M2870" s="72" t="s">
        <v>150</v>
      </c>
      <c r="N2870" s="72">
        <v>4</v>
      </c>
      <c r="O2870" s="72">
        <v>45</v>
      </c>
      <c r="P2870" s="72">
        <v>42.9</v>
      </c>
      <c r="Q2870" s="72" t="s">
        <v>5021</v>
      </c>
      <c r="R2870" s="72">
        <v>4.761916666666667</v>
      </c>
      <c r="S2870" s="72">
        <v>75</v>
      </c>
      <c r="T2870" s="75">
        <v>44</v>
      </c>
      <c r="U2870" s="75">
        <v>41.7</v>
      </c>
      <c r="V2870" s="75" t="s">
        <v>5022</v>
      </c>
      <c r="W2870" s="75">
        <v>-75.744916666666668</v>
      </c>
      <c r="X2870" s="76" t="s">
        <v>1235</v>
      </c>
      <c r="Y2870" s="72" t="s">
        <v>1236</v>
      </c>
      <c r="Z2870" s="74" t="s">
        <v>18</v>
      </c>
      <c r="AA2870" s="70"/>
      <c r="AB2870" s="70"/>
    </row>
    <row r="2871" spans="1:28" ht="20.100000000000001" customHeight="1">
      <c r="A2871" s="72" t="s">
        <v>892</v>
      </c>
      <c r="B2871" s="72" t="s">
        <v>12261</v>
      </c>
      <c r="C2871" s="75">
        <f t="shared" si="44"/>
        <v>52080020</v>
      </c>
      <c r="D2871" s="75" t="e">
        <f>MATCH(C2871,estadored!$B$26:$B$322,0)</f>
        <v>#N/A</v>
      </c>
      <c r="E2871" s="73" t="s">
        <v>12262</v>
      </c>
      <c r="F2871" s="74" t="s">
        <v>5019</v>
      </c>
      <c r="G2871" s="74" t="s">
        <v>12</v>
      </c>
      <c r="H2871" s="74" t="s">
        <v>13</v>
      </c>
      <c r="I2871" s="74" t="s">
        <v>24</v>
      </c>
      <c r="J2871" s="72" t="s">
        <v>15</v>
      </c>
      <c r="K2871" s="72" t="s">
        <v>943</v>
      </c>
      <c r="L2871" s="72" t="s">
        <v>908</v>
      </c>
      <c r="M2871" s="72" t="s">
        <v>11954</v>
      </c>
      <c r="N2871" s="72">
        <v>1</v>
      </c>
      <c r="O2871" s="72">
        <v>38</v>
      </c>
      <c r="P2871" s="72">
        <v>0</v>
      </c>
      <c r="Q2871" s="72" t="s">
        <v>5021</v>
      </c>
      <c r="R2871" s="72">
        <v>1.6333333333333333</v>
      </c>
      <c r="S2871" s="72">
        <v>77</v>
      </c>
      <c r="T2871" s="75">
        <v>27</v>
      </c>
      <c r="U2871" s="75">
        <v>0</v>
      </c>
      <c r="V2871" s="75" t="s">
        <v>5022</v>
      </c>
      <c r="W2871" s="75">
        <v>-77.45</v>
      </c>
      <c r="X2871" s="76" t="s">
        <v>248</v>
      </c>
      <c r="Y2871" s="72" t="s">
        <v>5164</v>
      </c>
      <c r="Z2871" s="74" t="s">
        <v>83</v>
      </c>
      <c r="AA2871" s="70"/>
      <c r="AB2871" s="70"/>
    </row>
    <row r="2872" spans="1:28" ht="20.100000000000001" customHeight="1">
      <c r="A2872" s="72" t="s">
        <v>1137</v>
      </c>
      <c r="B2872" s="72" t="s">
        <v>13937</v>
      </c>
      <c r="C2872" s="75">
        <f t="shared" si="44"/>
        <v>26020460</v>
      </c>
      <c r="D2872" s="75" t="e">
        <f>MATCH(C2872,estadored!$B$26:$B$322,0)</f>
        <v>#N/A</v>
      </c>
      <c r="E2872" s="73" t="s">
        <v>13938</v>
      </c>
      <c r="F2872" s="74" t="s">
        <v>5019</v>
      </c>
      <c r="G2872" s="74" t="s">
        <v>12</v>
      </c>
      <c r="H2872" s="74" t="s">
        <v>13</v>
      </c>
      <c r="I2872" s="74" t="s">
        <v>14</v>
      </c>
      <c r="J2872" s="72" t="s">
        <v>15</v>
      </c>
      <c r="K2872" s="72" t="s">
        <v>13913</v>
      </c>
      <c r="L2872" s="72" t="s">
        <v>174</v>
      </c>
      <c r="M2872" s="72" t="s">
        <v>13902</v>
      </c>
      <c r="N2872" s="72">
        <v>2</v>
      </c>
      <c r="O2872" s="72">
        <v>29</v>
      </c>
      <c r="P2872" s="72">
        <v>15.3</v>
      </c>
      <c r="Q2872" s="72" t="s">
        <v>5021</v>
      </c>
      <c r="R2872" s="72">
        <v>2.4875833333333333</v>
      </c>
      <c r="S2872" s="72">
        <v>76</v>
      </c>
      <c r="T2872" s="75">
        <v>24</v>
      </c>
      <c r="U2872" s="75">
        <v>16.8</v>
      </c>
      <c r="V2872" s="75" t="s">
        <v>5022</v>
      </c>
      <c r="W2872" s="75">
        <v>-76.404666666666671</v>
      </c>
      <c r="X2872" s="76" t="s">
        <v>13939</v>
      </c>
      <c r="Y2872" s="72" t="s">
        <v>6256</v>
      </c>
      <c r="Z2872" s="74" t="s">
        <v>18</v>
      </c>
      <c r="AA2872" s="70"/>
      <c r="AB2872" s="70"/>
    </row>
    <row r="2873" spans="1:28" ht="20.100000000000001" customHeight="1">
      <c r="A2873" s="72" t="s">
        <v>303</v>
      </c>
      <c r="B2873" s="72" t="s">
        <v>6833</v>
      </c>
      <c r="C2873" s="75">
        <f t="shared" si="44"/>
        <v>13077130</v>
      </c>
      <c r="D2873" s="75" t="e">
        <f>MATCH(C2873,estadored!$B$26:$B$322,0)</f>
        <v>#N/A</v>
      </c>
      <c r="E2873" s="73" t="s">
        <v>6834</v>
      </c>
      <c r="F2873" s="74" t="s">
        <v>5019</v>
      </c>
      <c r="G2873" s="74" t="s">
        <v>19</v>
      </c>
      <c r="H2873" s="74" t="s">
        <v>20</v>
      </c>
      <c r="I2873" s="74" t="s">
        <v>24</v>
      </c>
      <c r="J2873" s="72" t="s">
        <v>15</v>
      </c>
      <c r="K2873" s="72" t="s">
        <v>6824</v>
      </c>
      <c r="L2873" s="72" t="s">
        <v>123</v>
      </c>
      <c r="M2873" s="72" t="s">
        <v>6697</v>
      </c>
      <c r="N2873" s="72">
        <v>8</v>
      </c>
      <c r="O2873" s="72">
        <v>58</v>
      </c>
      <c r="P2873" s="72">
        <v>0</v>
      </c>
      <c r="Q2873" s="72" t="s">
        <v>5021</v>
      </c>
      <c r="R2873" s="72">
        <v>8.9666666666666668</v>
      </c>
      <c r="S2873" s="72">
        <v>75</v>
      </c>
      <c r="T2873" s="75">
        <v>43</v>
      </c>
      <c r="U2873" s="75">
        <v>0</v>
      </c>
      <c r="V2873" s="75" t="s">
        <v>5022</v>
      </c>
      <c r="W2873" s="75">
        <v>-75.716666666666669</v>
      </c>
      <c r="X2873" s="76" t="s">
        <v>77</v>
      </c>
      <c r="Y2873" s="72" t="s">
        <v>6825</v>
      </c>
      <c r="Z2873" s="74" t="s">
        <v>330</v>
      </c>
      <c r="AA2873" s="70"/>
      <c r="AB2873" s="70"/>
    </row>
    <row r="2874" spans="1:28" ht="20.100000000000001" customHeight="1">
      <c r="A2874" s="72" t="s">
        <v>564</v>
      </c>
      <c r="B2874" s="72" t="s">
        <v>9175</v>
      </c>
      <c r="C2874" s="75">
        <f t="shared" si="44"/>
        <v>21110330</v>
      </c>
      <c r="D2874" s="75" t="e">
        <f>MATCH(C2874,estadored!$B$26:$B$322,0)</f>
        <v>#N/A</v>
      </c>
      <c r="E2874" s="73" t="s">
        <v>9176</v>
      </c>
      <c r="F2874" s="74" t="s">
        <v>5019</v>
      </c>
      <c r="G2874" s="74" t="s">
        <v>12</v>
      </c>
      <c r="H2874" s="74" t="s">
        <v>13</v>
      </c>
      <c r="I2874" s="74" t="s">
        <v>14</v>
      </c>
      <c r="J2874" s="72" t="s">
        <v>15</v>
      </c>
      <c r="K2874" s="72" t="s">
        <v>621</v>
      </c>
      <c r="L2874" s="72" t="s">
        <v>566</v>
      </c>
      <c r="M2874" s="72" t="s">
        <v>621</v>
      </c>
      <c r="N2874" s="72">
        <v>3</v>
      </c>
      <c r="O2874" s="72">
        <v>11</v>
      </c>
      <c r="P2874" s="72">
        <v>14.6</v>
      </c>
      <c r="Q2874" s="72" t="s">
        <v>5021</v>
      </c>
      <c r="R2874" s="72">
        <v>3.1873888888888886</v>
      </c>
      <c r="S2874" s="72">
        <v>75</v>
      </c>
      <c r="T2874" s="75">
        <v>13</v>
      </c>
      <c r="U2874" s="75">
        <v>6.3</v>
      </c>
      <c r="V2874" s="75" t="s">
        <v>5022</v>
      </c>
      <c r="W2874" s="75">
        <v>-75.21841666666667</v>
      </c>
      <c r="X2874" s="76" t="s">
        <v>9177</v>
      </c>
      <c r="Y2874" s="72" t="s">
        <v>6760</v>
      </c>
      <c r="Z2874" s="74" t="s">
        <v>18</v>
      </c>
      <c r="AA2874" s="70"/>
      <c r="AB2874" s="70"/>
    </row>
    <row r="2875" spans="1:28" ht="20.100000000000001" customHeight="1">
      <c r="A2875" s="72" t="s">
        <v>564</v>
      </c>
      <c r="B2875" s="72" t="s">
        <v>9235</v>
      </c>
      <c r="C2875" s="75">
        <f t="shared" si="44"/>
        <v>21117090</v>
      </c>
      <c r="D2875" s="75" t="e">
        <f>MATCH(C2875,estadored!$B$26:$B$322,0)</f>
        <v>#N/A</v>
      </c>
      <c r="E2875" s="73" t="s">
        <v>9236</v>
      </c>
      <c r="F2875" s="74" t="s">
        <v>5019</v>
      </c>
      <c r="G2875" s="74" t="s">
        <v>19</v>
      </c>
      <c r="H2875" s="74" t="s">
        <v>20</v>
      </c>
      <c r="I2875" s="74" t="s">
        <v>24</v>
      </c>
      <c r="J2875" s="72" t="s">
        <v>15</v>
      </c>
      <c r="K2875" s="72" t="s">
        <v>621</v>
      </c>
      <c r="L2875" s="72" t="s">
        <v>566</v>
      </c>
      <c r="M2875" s="72" t="s">
        <v>621</v>
      </c>
      <c r="N2875" s="72">
        <v>3</v>
      </c>
      <c r="O2875" s="72">
        <v>11</v>
      </c>
      <c r="P2875" s="72">
        <v>0</v>
      </c>
      <c r="Q2875" s="72" t="s">
        <v>5021</v>
      </c>
      <c r="R2875" s="72">
        <v>3.1833333333333331</v>
      </c>
      <c r="S2875" s="72">
        <v>75</v>
      </c>
      <c r="T2875" s="75">
        <v>14</v>
      </c>
      <c r="U2875" s="75">
        <v>0</v>
      </c>
      <c r="V2875" s="75" t="s">
        <v>5022</v>
      </c>
      <c r="W2875" s="75">
        <v>-75.233333333333334</v>
      </c>
      <c r="X2875" s="76" t="s">
        <v>9237</v>
      </c>
      <c r="Y2875" s="72" t="s">
        <v>6764</v>
      </c>
      <c r="Z2875" s="74" t="s">
        <v>315</v>
      </c>
      <c r="AA2875" s="70"/>
      <c r="AB2875" s="70"/>
    </row>
    <row r="2876" spans="1:28" ht="20.100000000000001" customHeight="1">
      <c r="A2876" s="72" t="s">
        <v>303</v>
      </c>
      <c r="B2876" s="72" t="s">
        <v>7848</v>
      </c>
      <c r="C2876" s="75">
        <f t="shared" si="44"/>
        <v>29040080</v>
      </c>
      <c r="D2876" s="75" t="e">
        <f>MATCH(C2876,estadored!$B$26:$B$322,0)</f>
        <v>#N/A</v>
      </c>
      <c r="E2876" s="73" t="s">
        <v>7849</v>
      </c>
      <c r="F2876" s="74" t="s">
        <v>5019</v>
      </c>
      <c r="G2876" s="74" t="s">
        <v>12</v>
      </c>
      <c r="H2876" s="74" t="s">
        <v>13</v>
      </c>
      <c r="I2876" s="74" t="s">
        <v>14</v>
      </c>
      <c r="J2876" s="72" t="s">
        <v>15</v>
      </c>
      <c r="K2876" s="72" t="s">
        <v>160</v>
      </c>
      <c r="L2876" s="72" t="s">
        <v>307</v>
      </c>
      <c r="M2876" s="72" t="s">
        <v>7850</v>
      </c>
      <c r="N2876" s="72">
        <v>10</v>
      </c>
      <c r="O2876" s="72">
        <v>46</v>
      </c>
      <c r="P2876" s="72">
        <v>44.4</v>
      </c>
      <c r="Q2876" s="72" t="s">
        <v>5021</v>
      </c>
      <c r="R2876" s="72">
        <v>10.779000000000002</v>
      </c>
      <c r="S2876" s="72">
        <v>74</v>
      </c>
      <c r="T2876" s="75">
        <v>51</v>
      </c>
      <c r="U2876" s="75">
        <v>28.5</v>
      </c>
      <c r="V2876" s="75" t="s">
        <v>5022</v>
      </c>
      <c r="W2876" s="75">
        <v>-74.857916666666668</v>
      </c>
      <c r="X2876" s="76" t="s">
        <v>119</v>
      </c>
      <c r="Y2876" s="72" t="s">
        <v>5062</v>
      </c>
      <c r="Z2876" s="74" t="s">
        <v>18</v>
      </c>
      <c r="AA2876" s="70"/>
      <c r="AB2876" s="70"/>
    </row>
    <row r="2877" spans="1:28" ht="20.100000000000001" customHeight="1">
      <c r="A2877" s="72" t="s">
        <v>674</v>
      </c>
      <c r="B2877" s="72" t="s">
        <v>10549</v>
      </c>
      <c r="C2877" s="75">
        <f t="shared" si="44"/>
        <v>29060220</v>
      </c>
      <c r="D2877" s="75" t="e">
        <f>MATCH(C2877,estadored!$B$26:$B$322,0)</f>
        <v>#N/A</v>
      </c>
      <c r="E2877" s="73" t="s">
        <v>10550</v>
      </c>
      <c r="F2877" s="74" t="s">
        <v>5019</v>
      </c>
      <c r="G2877" s="74" t="s">
        <v>12</v>
      </c>
      <c r="H2877" s="74" t="s">
        <v>13</v>
      </c>
      <c r="I2877" s="74" t="s">
        <v>24</v>
      </c>
      <c r="J2877" s="72" t="s">
        <v>15</v>
      </c>
      <c r="K2877" s="72" t="s">
        <v>10551</v>
      </c>
      <c r="L2877" s="72" t="s">
        <v>160</v>
      </c>
      <c r="M2877" s="72" t="s">
        <v>754</v>
      </c>
      <c r="N2877" s="72">
        <v>10</v>
      </c>
      <c r="O2877" s="72">
        <v>49</v>
      </c>
      <c r="P2877" s="72">
        <v>0</v>
      </c>
      <c r="Q2877" s="72" t="s">
        <v>5021</v>
      </c>
      <c r="R2877" s="72">
        <v>10.816666666666666</v>
      </c>
      <c r="S2877" s="72">
        <v>74</v>
      </c>
      <c r="T2877" s="75">
        <v>11</v>
      </c>
      <c r="U2877" s="75">
        <v>0</v>
      </c>
      <c r="V2877" s="75" t="s">
        <v>5022</v>
      </c>
      <c r="W2877" s="75">
        <v>-74.183333333333337</v>
      </c>
      <c r="X2877" s="76" t="s">
        <v>321</v>
      </c>
      <c r="Y2877" s="72" t="s">
        <v>5323</v>
      </c>
      <c r="Z2877" s="74" t="s">
        <v>5122</v>
      </c>
      <c r="AA2877" s="70"/>
      <c r="AB2877" s="70"/>
    </row>
    <row r="2878" spans="1:28" ht="20.100000000000001" customHeight="1">
      <c r="A2878" s="72" t="s">
        <v>763</v>
      </c>
      <c r="B2878" s="72" t="s">
        <v>11333</v>
      </c>
      <c r="C2878" s="75">
        <f t="shared" si="44"/>
        <v>35070520</v>
      </c>
      <c r="D2878" s="75" t="e">
        <f>MATCH(C2878,estadored!$B$26:$B$322,0)</f>
        <v>#N/A</v>
      </c>
      <c r="E2878" s="73" t="s">
        <v>11334</v>
      </c>
      <c r="F2878" s="74" t="s">
        <v>5019</v>
      </c>
      <c r="G2878" s="74" t="s">
        <v>12</v>
      </c>
      <c r="H2878" s="74" t="s">
        <v>67</v>
      </c>
      <c r="I2878" s="74" t="s">
        <v>14</v>
      </c>
      <c r="J2878" s="72" t="s">
        <v>15</v>
      </c>
      <c r="K2878" s="72" t="s">
        <v>11270</v>
      </c>
      <c r="L2878" s="72" t="s">
        <v>173</v>
      </c>
      <c r="M2878" s="72" t="s">
        <v>11271</v>
      </c>
      <c r="N2878" s="72">
        <v>4</v>
      </c>
      <c r="O2878" s="72">
        <v>55</v>
      </c>
      <c r="P2878" s="72">
        <v>53.1</v>
      </c>
      <c r="Q2878" s="72" t="s">
        <v>5021</v>
      </c>
      <c r="R2878" s="72">
        <v>4.9314166666666672</v>
      </c>
      <c r="S2878" s="72">
        <v>73</v>
      </c>
      <c r="T2878" s="75">
        <v>21</v>
      </c>
      <c r="U2878" s="75">
        <v>1.3</v>
      </c>
      <c r="V2878" s="75" t="s">
        <v>5022</v>
      </c>
      <c r="W2878" s="75">
        <v>-73.350361111111098</v>
      </c>
      <c r="X2878" s="76" t="s">
        <v>813</v>
      </c>
      <c r="Y2878" s="72" t="s">
        <v>5332</v>
      </c>
      <c r="Z2878" s="74" t="s">
        <v>18</v>
      </c>
      <c r="AA2878" s="70"/>
      <c r="AB2878" s="70"/>
    </row>
    <row r="2879" spans="1:28" ht="20.100000000000001" customHeight="1">
      <c r="A2879" s="72" t="s">
        <v>1031</v>
      </c>
      <c r="B2879" s="72" t="s">
        <v>12514</v>
      </c>
      <c r="C2879" s="75">
        <f t="shared" si="44"/>
        <v>16027010</v>
      </c>
      <c r="D2879" s="75" t="e">
        <f>MATCH(C2879,estadored!$B$26:$B$322,0)</f>
        <v>#N/A</v>
      </c>
      <c r="E2879" s="73" t="s">
        <v>11334</v>
      </c>
      <c r="F2879" s="74" t="s">
        <v>5019</v>
      </c>
      <c r="G2879" s="74" t="s">
        <v>19</v>
      </c>
      <c r="H2879" s="74" t="s">
        <v>31</v>
      </c>
      <c r="I2879" s="74" t="s">
        <v>14</v>
      </c>
      <c r="J2879" s="72" t="s">
        <v>15</v>
      </c>
      <c r="K2879" s="72" t="s">
        <v>12491</v>
      </c>
      <c r="L2879" s="72" t="s">
        <v>492</v>
      </c>
      <c r="M2879" s="72" t="s">
        <v>12491</v>
      </c>
      <c r="N2879" s="72">
        <v>7</v>
      </c>
      <c r="O2879" s="72">
        <v>46</v>
      </c>
      <c r="P2879" s="72">
        <v>42</v>
      </c>
      <c r="Q2879" s="72" t="s">
        <v>5021</v>
      </c>
      <c r="R2879" s="72">
        <v>7.7783333333333333</v>
      </c>
      <c r="S2879" s="72">
        <v>72</v>
      </c>
      <c r="T2879" s="75">
        <v>49</v>
      </c>
      <c r="U2879" s="75">
        <v>15</v>
      </c>
      <c r="V2879" s="75" t="s">
        <v>5022</v>
      </c>
      <c r="W2879" s="75">
        <v>-72.820833333333326</v>
      </c>
      <c r="X2879" s="76" t="s">
        <v>5864</v>
      </c>
      <c r="Y2879" s="72" t="s">
        <v>7368</v>
      </c>
      <c r="Z2879" s="74" t="s">
        <v>18</v>
      </c>
      <c r="AA2879" s="70"/>
      <c r="AB2879" s="70"/>
    </row>
    <row r="2880" spans="1:28" ht="20.100000000000001" customHeight="1">
      <c r="A2880" s="72" t="s">
        <v>493</v>
      </c>
      <c r="B2880" s="72" t="s">
        <v>8298</v>
      </c>
      <c r="C2880" s="75">
        <f t="shared" si="44"/>
        <v>35020060</v>
      </c>
      <c r="D2880" s="75" t="e">
        <f>MATCH(C2880,estadored!$B$26:$B$322,0)</f>
        <v>#N/A</v>
      </c>
      <c r="E2880" s="73" t="s">
        <v>8299</v>
      </c>
      <c r="F2880" s="74" t="s">
        <v>5019</v>
      </c>
      <c r="G2880" s="74" t="s">
        <v>12</v>
      </c>
      <c r="H2880" s="74" t="s">
        <v>13</v>
      </c>
      <c r="I2880" s="74" t="s">
        <v>14</v>
      </c>
      <c r="J2880" s="72" t="s">
        <v>15</v>
      </c>
      <c r="K2880" s="72" t="s">
        <v>137</v>
      </c>
      <c r="L2880" s="72" t="s">
        <v>501</v>
      </c>
      <c r="M2880" s="72" t="s">
        <v>525</v>
      </c>
      <c r="N2880" s="72">
        <v>4</v>
      </c>
      <c r="O2880" s="72">
        <v>2</v>
      </c>
      <c r="P2880" s="72">
        <v>23.1</v>
      </c>
      <c r="Q2880" s="72" t="s">
        <v>5021</v>
      </c>
      <c r="R2880" s="72">
        <v>4.0397499999999997</v>
      </c>
      <c r="S2880" s="72">
        <v>73</v>
      </c>
      <c r="T2880" s="75">
        <v>22</v>
      </c>
      <c r="U2880" s="75">
        <v>4.8</v>
      </c>
      <c r="V2880" s="75" t="s">
        <v>5022</v>
      </c>
      <c r="W2880" s="75">
        <v>-73.367999999999995</v>
      </c>
      <c r="X2880" s="76" t="s">
        <v>6215</v>
      </c>
      <c r="Y2880" s="72" t="s">
        <v>6024</v>
      </c>
      <c r="Z2880" s="74" t="s">
        <v>18</v>
      </c>
      <c r="AA2880" s="70"/>
      <c r="AB2880" s="70"/>
    </row>
    <row r="2881" spans="1:28" ht="20.100000000000001" customHeight="1">
      <c r="A2881" s="72" t="s">
        <v>303</v>
      </c>
      <c r="B2881" s="72" t="s">
        <v>7845</v>
      </c>
      <c r="C2881" s="75">
        <f t="shared" si="44"/>
        <v>29040070</v>
      </c>
      <c r="D2881" s="75" t="e">
        <f>MATCH(C2881,estadored!$B$26:$B$322,0)</f>
        <v>#N/A</v>
      </c>
      <c r="E2881" s="73" t="s">
        <v>7846</v>
      </c>
      <c r="F2881" s="74" t="s">
        <v>5019</v>
      </c>
      <c r="G2881" s="74" t="s">
        <v>12</v>
      </c>
      <c r="H2881" s="74" t="s">
        <v>13</v>
      </c>
      <c r="I2881" s="74" t="s">
        <v>14</v>
      </c>
      <c r="J2881" s="72" t="s">
        <v>15</v>
      </c>
      <c r="K2881" s="72" t="s">
        <v>160</v>
      </c>
      <c r="L2881" s="72" t="s">
        <v>307</v>
      </c>
      <c r="M2881" s="72" t="s">
        <v>7847</v>
      </c>
      <c r="N2881" s="72">
        <v>10</v>
      </c>
      <c r="O2881" s="72">
        <v>38</v>
      </c>
      <c r="P2881" s="72">
        <v>30.4</v>
      </c>
      <c r="Q2881" s="72" t="s">
        <v>5021</v>
      </c>
      <c r="R2881" s="72">
        <v>10.641777777777778</v>
      </c>
      <c r="S2881" s="72">
        <v>74</v>
      </c>
      <c r="T2881" s="75">
        <v>46</v>
      </c>
      <c r="U2881" s="75">
        <v>14.6</v>
      </c>
      <c r="V2881" s="75" t="s">
        <v>5022</v>
      </c>
      <c r="W2881" s="75">
        <v>-74.770722222222219</v>
      </c>
      <c r="X2881" s="76" t="s">
        <v>77</v>
      </c>
      <c r="Y2881" s="72" t="s">
        <v>5062</v>
      </c>
      <c r="Z2881" s="74" t="s">
        <v>18</v>
      </c>
      <c r="AA2881" s="70"/>
      <c r="AB2881" s="70"/>
    </row>
    <row r="2882" spans="1:28" ht="20.100000000000001" customHeight="1">
      <c r="A2882" s="72" t="s">
        <v>11</v>
      </c>
      <c r="B2882" s="72" t="s">
        <v>5576</v>
      </c>
      <c r="C2882" s="75">
        <f t="shared" ref="C2882:C2945" si="45">B2882+0</f>
        <v>23080930</v>
      </c>
      <c r="D2882" s="75" t="e">
        <f>MATCH(C2882,estadored!$B$26:$B$322,0)</f>
        <v>#N/A</v>
      </c>
      <c r="E2882" s="73" t="s">
        <v>5577</v>
      </c>
      <c r="F2882" s="74" t="s">
        <v>5019</v>
      </c>
      <c r="G2882" s="74" t="s">
        <v>12</v>
      </c>
      <c r="H2882" s="74" t="s">
        <v>67</v>
      </c>
      <c r="I2882" s="74" t="s">
        <v>24</v>
      </c>
      <c r="J2882" s="72" t="s">
        <v>15</v>
      </c>
      <c r="K2882" s="72" t="s">
        <v>5509</v>
      </c>
      <c r="L2882" s="72" t="s">
        <v>27</v>
      </c>
      <c r="M2882" s="72" t="s">
        <v>5509</v>
      </c>
      <c r="N2882" s="72">
        <v>6</v>
      </c>
      <c r="O2882" s="72">
        <v>12</v>
      </c>
      <c r="P2882" s="72">
        <v>0</v>
      </c>
      <c r="Q2882" s="72" t="s">
        <v>5021</v>
      </c>
      <c r="R2882" s="72">
        <v>6.2</v>
      </c>
      <c r="S2882" s="72">
        <v>74</v>
      </c>
      <c r="T2882" s="75">
        <v>59</v>
      </c>
      <c r="U2882" s="75">
        <v>0</v>
      </c>
      <c r="V2882" s="75" t="s">
        <v>5022</v>
      </c>
      <c r="W2882" s="75">
        <v>-74.983333333333334</v>
      </c>
      <c r="X2882" s="76" t="s">
        <v>145</v>
      </c>
      <c r="Y2882" s="72" t="s">
        <v>5575</v>
      </c>
      <c r="Z2882" s="74" t="s">
        <v>5578</v>
      </c>
      <c r="AA2882" s="70"/>
      <c r="AB2882" s="70"/>
    </row>
    <row r="2883" spans="1:28" ht="20.100000000000001" customHeight="1">
      <c r="A2883" s="72" t="s">
        <v>674</v>
      </c>
      <c r="B2883" s="72" t="s">
        <v>10098</v>
      </c>
      <c r="C2883" s="75">
        <f t="shared" si="45"/>
        <v>25020690</v>
      </c>
      <c r="D2883" s="75" t="e">
        <f>MATCH(C2883,estadored!$B$26:$B$322,0)</f>
        <v>#N/A</v>
      </c>
      <c r="E2883" s="73" t="s">
        <v>10099</v>
      </c>
      <c r="F2883" s="74" t="s">
        <v>5019</v>
      </c>
      <c r="G2883" s="74" t="s">
        <v>12</v>
      </c>
      <c r="H2883" s="74" t="s">
        <v>13</v>
      </c>
      <c r="I2883" s="74" t="s">
        <v>14</v>
      </c>
      <c r="J2883" s="72" t="s">
        <v>15</v>
      </c>
      <c r="K2883" s="72" t="s">
        <v>10100</v>
      </c>
      <c r="L2883" s="72" t="s">
        <v>424</v>
      </c>
      <c r="M2883" s="72" t="s">
        <v>10082</v>
      </c>
      <c r="N2883" s="72">
        <v>9</v>
      </c>
      <c r="O2883" s="72">
        <v>25</v>
      </c>
      <c r="P2883" s="72">
        <v>23.8</v>
      </c>
      <c r="Q2883" s="72" t="s">
        <v>5021</v>
      </c>
      <c r="R2883" s="72">
        <v>9.423277777777777</v>
      </c>
      <c r="S2883" s="72">
        <v>73</v>
      </c>
      <c r="T2883" s="75">
        <v>24</v>
      </c>
      <c r="U2883" s="75">
        <v>39.4</v>
      </c>
      <c r="V2883" s="75" t="s">
        <v>5022</v>
      </c>
      <c r="W2883" s="75">
        <v>-73.410944444444453</v>
      </c>
      <c r="X2883" s="76" t="s">
        <v>5740</v>
      </c>
      <c r="Y2883" s="72" t="s">
        <v>5168</v>
      </c>
      <c r="Z2883" s="74" t="s">
        <v>18</v>
      </c>
      <c r="AA2883" s="70"/>
      <c r="AB2883" s="70"/>
    </row>
    <row r="2884" spans="1:28" ht="20.100000000000001" customHeight="1">
      <c r="A2884" s="72" t="s">
        <v>674</v>
      </c>
      <c r="B2884" s="72" t="s">
        <v>9887</v>
      </c>
      <c r="C2884" s="75">
        <f t="shared" si="45"/>
        <v>15067290</v>
      </c>
      <c r="D2884" s="75" t="e">
        <f>MATCH(C2884,estadored!$B$26:$B$322,0)</f>
        <v>#N/A</v>
      </c>
      <c r="E2884" s="73" t="s">
        <v>9888</v>
      </c>
      <c r="F2884" s="74" t="s">
        <v>5019</v>
      </c>
      <c r="G2884" s="74" t="s">
        <v>19</v>
      </c>
      <c r="H2884" s="74" t="s">
        <v>20</v>
      </c>
      <c r="I2884" s="74" t="s">
        <v>14</v>
      </c>
      <c r="J2884" s="72" t="s">
        <v>15</v>
      </c>
      <c r="K2884" s="72" t="s">
        <v>9889</v>
      </c>
      <c r="L2884" s="72" t="s">
        <v>678</v>
      </c>
      <c r="M2884" s="72" t="s">
        <v>681</v>
      </c>
      <c r="N2884" s="72">
        <v>10</v>
      </c>
      <c r="O2884" s="72">
        <v>57</v>
      </c>
      <c r="P2884" s="72">
        <v>12</v>
      </c>
      <c r="Q2884" s="72" t="s">
        <v>5021</v>
      </c>
      <c r="R2884" s="72">
        <v>10.953333333333333</v>
      </c>
      <c r="S2884" s="72">
        <v>73</v>
      </c>
      <c r="T2884" s="75">
        <v>3</v>
      </c>
      <c r="U2884" s="75">
        <v>29</v>
      </c>
      <c r="V2884" s="75" t="s">
        <v>5022</v>
      </c>
      <c r="W2884" s="75">
        <v>-73.058055555555555</v>
      </c>
      <c r="X2884" s="76" t="s">
        <v>9890</v>
      </c>
      <c r="Y2884" s="72" t="s">
        <v>9886</v>
      </c>
      <c r="Z2884" s="74" t="s">
        <v>18</v>
      </c>
      <c r="AA2884" s="70"/>
      <c r="AB2884" s="70"/>
    </row>
    <row r="2885" spans="1:28" ht="20.100000000000001" customHeight="1">
      <c r="A2885" s="72" t="s">
        <v>763</v>
      </c>
      <c r="B2885" s="72" t="s">
        <v>11588</v>
      </c>
      <c r="C2885" s="75">
        <f t="shared" si="45"/>
        <v>35230020</v>
      </c>
      <c r="D2885" s="75" t="e">
        <f>MATCH(C2885,estadored!$B$26:$B$322,0)</f>
        <v>#N/A</v>
      </c>
      <c r="E2885" s="73" t="s">
        <v>11589</v>
      </c>
      <c r="F2885" s="74" t="s">
        <v>5019</v>
      </c>
      <c r="G2885" s="74" t="s">
        <v>12</v>
      </c>
      <c r="H2885" s="74" t="s">
        <v>13</v>
      </c>
      <c r="I2885" s="74" t="s">
        <v>14</v>
      </c>
      <c r="J2885" s="72" t="s">
        <v>15</v>
      </c>
      <c r="K2885" s="72" t="s">
        <v>11590</v>
      </c>
      <c r="L2885" s="72" t="s">
        <v>545</v>
      </c>
      <c r="M2885" s="72" t="s">
        <v>11590</v>
      </c>
      <c r="N2885" s="72">
        <v>5</v>
      </c>
      <c r="O2885" s="72">
        <v>43</v>
      </c>
      <c r="P2885" s="72">
        <v>34.1</v>
      </c>
      <c r="Q2885" s="72" t="s">
        <v>5021</v>
      </c>
      <c r="R2885" s="72">
        <v>5.7261388888888893</v>
      </c>
      <c r="S2885" s="72">
        <v>71</v>
      </c>
      <c r="T2885" s="75">
        <v>59</v>
      </c>
      <c r="U2885" s="75">
        <v>34.4</v>
      </c>
      <c r="V2885" s="75" t="s">
        <v>5022</v>
      </c>
      <c r="W2885" s="75">
        <v>-71.992888888888885</v>
      </c>
      <c r="X2885" s="76" t="s">
        <v>75</v>
      </c>
      <c r="Y2885" s="72" t="s">
        <v>5302</v>
      </c>
      <c r="Z2885" s="74" t="s">
        <v>18</v>
      </c>
      <c r="AA2885" s="70"/>
      <c r="AB2885" s="70"/>
    </row>
    <row r="2886" spans="1:28" ht="20.100000000000001" customHeight="1">
      <c r="A2886" s="72" t="s">
        <v>493</v>
      </c>
      <c r="B2886" s="72" t="s">
        <v>8095</v>
      </c>
      <c r="C2886" s="75">
        <f t="shared" si="45"/>
        <v>32080040</v>
      </c>
      <c r="D2886" s="75" t="e">
        <f>MATCH(C2886,estadored!$B$26:$B$322,0)</f>
        <v>#N/A</v>
      </c>
      <c r="E2886" s="73" t="s">
        <v>8096</v>
      </c>
      <c r="F2886" s="74" t="s">
        <v>5019</v>
      </c>
      <c r="G2886" s="74" t="s">
        <v>12</v>
      </c>
      <c r="H2886" s="74" t="s">
        <v>13</v>
      </c>
      <c r="I2886" s="74" t="s">
        <v>24</v>
      </c>
      <c r="J2886" s="72" t="s">
        <v>15</v>
      </c>
      <c r="K2886" s="72" t="s">
        <v>8097</v>
      </c>
      <c r="L2886" s="72" t="s">
        <v>501</v>
      </c>
      <c r="M2886" s="72" t="s">
        <v>8098</v>
      </c>
      <c r="N2886" s="72">
        <v>2</v>
      </c>
      <c r="O2886" s="72">
        <v>50</v>
      </c>
      <c r="P2886" s="72">
        <v>0</v>
      </c>
      <c r="Q2886" s="72" t="s">
        <v>5021</v>
      </c>
      <c r="R2886" s="72">
        <v>2.8333333333333335</v>
      </c>
      <c r="S2886" s="72">
        <v>72</v>
      </c>
      <c r="T2886" s="75">
        <v>48</v>
      </c>
      <c r="U2886" s="75">
        <v>33.6</v>
      </c>
      <c r="V2886" s="75" t="s">
        <v>5022</v>
      </c>
      <c r="W2886" s="75">
        <v>-72.809333333333328</v>
      </c>
      <c r="X2886" s="76" t="s">
        <v>8099</v>
      </c>
      <c r="Y2886" s="72" t="s">
        <v>7008</v>
      </c>
      <c r="Z2886" s="74" t="s">
        <v>8100</v>
      </c>
      <c r="AA2886" s="70"/>
      <c r="AB2886" s="70"/>
    </row>
    <row r="2887" spans="1:28" ht="20.100000000000001" customHeight="1">
      <c r="A2887" s="72" t="s">
        <v>1031</v>
      </c>
      <c r="B2887" s="72" t="s">
        <v>13103</v>
      </c>
      <c r="C2887" s="75">
        <f t="shared" si="45"/>
        <v>23190360</v>
      </c>
      <c r="D2887" s="75" t="e">
        <f>MATCH(C2887,estadored!$B$26:$B$322,0)</f>
        <v>#N/A</v>
      </c>
      <c r="E2887" s="73" t="s">
        <v>13104</v>
      </c>
      <c r="F2887" s="74" t="s">
        <v>5019</v>
      </c>
      <c r="G2887" s="74" t="s">
        <v>12</v>
      </c>
      <c r="H2887" s="74" t="s">
        <v>13</v>
      </c>
      <c r="I2887" s="74" t="s">
        <v>14</v>
      </c>
      <c r="J2887" s="72" t="s">
        <v>15</v>
      </c>
      <c r="K2887" s="72" t="s">
        <v>137</v>
      </c>
      <c r="L2887" s="72" t="s">
        <v>767</v>
      </c>
      <c r="M2887" s="72" t="s">
        <v>142</v>
      </c>
      <c r="N2887" s="72">
        <v>7</v>
      </c>
      <c r="O2887" s="72">
        <v>19</v>
      </c>
      <c r="P2887" s="72">
        <v>41</v>
      </c>
      <c r="Q2887" s="72" t="s">
        <v>5021</v>
      </c>
      <c r="R2887" s="72">
        <v>7.3280555555555553</v>
      </c>
      <c r="S2887" s="72">
        <v>73</v>
      </c>
      <c r="T2887" s="75">
        <v>9</v>
      </c>
      <c r="U2887" s="75">
        <v>54</v>
      </c>
      <c r="V2887" s="75" t="s">
        <v>5022</v>
      </c>
      <c r="W2887" s="75">
        <v>-73.165000000000006</v>
      </c>
      <c r="X2887" s="76" t="s">
        <v>6393</v>
      </c>
      <c r="Y2887" s="72" t="s">
        <v>502</v>
      </c>
      <c r="Z2887" s="74" t="s">
        <v>18</v>
      </c>
      <c r="AA2887" s="70"/>
      <c r="AB2887" s="70"/>
    </row>
    <row r="2888" spans="1:28" ht="20.100000000000001" customHeight="1">
      <c r="A2888" s="72" t="s">
        <v>564</v>
      </c>
      <c r="B2888" s="72" t="s">
        <v>9209</v>
      </c>
      <c r="C2888" s="75">
        <f t="shared" si="45"/>
        <v>21115070</v>
      </c>
      <c r="D2888" s="75" t="e">
        <f>MATCH(C2888,estadored!$B$26:$B$322,0)</f>
        <v>#N/A</v>
      </c>
      <c r="E2888" s="73" t="s">
        <v>9210</v>
      </c>
      <c r="F2888" s="74" t="s">
        <v>5019</v>
      </c>
      <c r="G2888" s="74" t="s">
        <v>12</v>
      </c>
      <c r="H2888" s="74" t="s">
        <v>26</v>
      </c>
      <c r="I2888" s="74" t="s">
        <v>14</v>
      </c>
      <c r="J2888" s="72" t="s">
        <v>15</v>
      </c>
      <c r="K2888" s="72" t="s">
        <v>621</v>
      </c>
      <c r="L2888" s="72" t="s">
        <v>566</v>
      </c>
      <c r="M2888" s="72" t="s">
        <v>9145</v>
      </c>
      <c r="N2888" s="72">
        <v>3</v>
      </c>
      <c r="O2888" s="72">
        <v>0</v>
      </c>
      <c r="P2888" s="72">
        <v>53.8</v>
      </c>
      <c r="Q2888" s="72" t="s">
        <v>5021</v>
      </c>
      <c r="R2888" s="72">
        <v>3.0149444444444446</v>
      </c>
      <c r="S2888" s="72">
        <v>75</v>
      </c>
      <c r="T2888" s="75">
        <v>4</v>
      </c>
      <c r="U2888" s="75">
        <v>22.8</v>
      </c>
      <c r="V2888" s="75" t="s">
        <v>5022</v>
      </c>
      <c r="W2888" s="75">
        <v>-75.072999999999993</v>
      </c>
      <c r="X2888" s="76" t="s">
        <v>523</v>
      </c>
      <c r="Y2888" s="72" t="s">
        <v>6716</v>
      </c>
      <c r="Z2888" s="74" t="s">
        <v>18</v>
      </c>
      <c r="AA2888" s="70"/>
      <c r="AB2888" s="70"/>
    </row>
    <row r="2889" spans="1:28" ht="20.100000000000001" customHeight="1">
      <c r="A2889" s="72" t="s">
        <v>763</v>
      </c>
      <c r="B2889" s="72" t="s">
        <v>11224</v>
      </c>
      <c r="C2889" s="75">
        <f t="shared" si="45"/>
        <v>35067150</v>
      </c>
      <c r="D2889" s="75" t="e">
        <f>MATCH(C2889,estadored!$B$26:$B$322,0)</f>
        <v>#N/A</v>
      </c>
      <c r="E2889" s="73" t="s">
        <v>11225</v>
      </c>
      <c r="F2889" s="74" t="s">
        <v>5019</v>
      </c>
      <c r="G2889" s="74" t="s">
        <v>19</v>
      </c>
      <c r="H2889" s="74" t="s">
        <v>31</v>
      </c>
      <c r="I2889" s="74" t="s">
        <v>24</v>
      </c>
      <c r="J2889" s="72" t="s">
        <v>15</v>
      </c>
      <c r="K2889" s="72" t="s">
        <v>11226</v>
      </c>
      <c r="L2889" s="72" t="s">
        <v>173</v>
      </c>
      <c r="M2889" s="72" t="s">
        <v>11227</v>
      </c>
      <c r="N2889" s="72">
        <v>4</v>
      </c>
      <c r="O2889" s="72">
        <v>53</v>
      </c>
      <c r="P2889" s="72">
        <v>0</v>
      </c>
      <c r="Q2889" s="72" t="s">
        <v>5021</v>
      </c>
      <c r="R2889" s="72">
        <v>4.8833333333333329</v>
      </c>
      <c r="S2889" s="72">
        <v>73</v>
      </c>
      <c r="T2889" s="75">
        <v>22</v>
      </c>
      <c r="U2889" s="75">
        <v>0</v>
      </c>
      <c r="V2889" s="75" t="s">
        <v>5022</v>
      </c>
      <c r="W2889" s="75">
        <v>-73.36666666666666</v>
      </c>
      <c r="X2889" s="76" t="s">
        <v>11228</v>
      </c>
      <c r="Y2889" s="72" t="s">
        <v>6675</v>
      </c>
      <c r="Z2889" s="74" t="s">
        <v>215</v>
      </c>
      <c r="AA2889" s="70"/>
      <c r="AB2889" s="70"/>
    </row>
    <row r="2890" spans="1:28" ht="20.100000000000001" customHeight="1">
      <c r="A2890" s="72" t="s">
        <v>674</v>
      </c>
      <c r="B2890" s="72" t="s">
        <v>9899</v>
      </c>
      <c r="C2890" s="75">
        <f t="shared" si="45"/>
        <v>15070040</v>
      </c>
      <c r="D2890" s="75" t="e">
        <f>MATCH(C2890,estadored!$B$26:$B$322,0)</f>
        <v>#N/A</v>
      </c>
      <c r="E2890" s="73" t="s">
        <v>9900</v>
      </c>
      <c r="F2890" s="74" t="s">
        <v>5019</v>
      </c>
      <c r="G2890" s="74" t="s">
        <v>12</v>
      </c>
      <c r="H2890" s="74" t="s">
        <v>13</v>
      </c>
      <c r="I2890" s="74" t="s">
        <v>24</v>
      </c>
      <c r="J2890" s="72" t="s">
        <v>15</v>
      </c>
      <c r="K2890" s="72" t="s">
        <v>9901</v>
      </c>
      <c r="L2890" s="72" t="s">
        <v>678</v>
      </c>
      <c r="M2890" s="72" t="s">
        <v>710</v>
      </c>
      <c r="N2890" s="72">
        <v>12</v>
      </c>
      <c r="O2890" s="72">
        <v>21</v>
      </c>
      <c r="P2890" s="72">
        <v>0</v>
      </c>
      <c r="Q2890" s="72" t="s">
        <v>5021</v>
      </c>
      <c r="R2890" s="72">
        <v>12.35</v>
      </c>
      <c r="S2890" s="72">
        <v>71</v>
      </c>
      <c r="T2890" s="75">
        <v>43</v>
      </c>
      <c r="U2890" s="75">
        <v>0</v>
      </c>
      <c r="V2890" s="75" t="s">
        <v>5022</v>
      </c>
      <c r="W2890" s="75">
        <v>-71.716666666666669</v>
      </c>
      <c r="X2890" s="76" t="s">
        <v>44</v>
      </c>
      <c r="Y2890" s="72" t="s">
        <v>5317</v>
      </c>
      <c r="Z2890" s="74" t="s">
        <v>253</v>
      </c>
      <c r="AA2890" s="70"/>
      <c r="AB2890" s="70"/>
    </row>
    <row r="2891" spans="1:28" ht="20.100000000000001" customHeight="1">
      <c r="A2891" s="72" t="s">
        <v>1031</v>
      </c>
      <c r="B2891" s="72" t="s">
        <v>13707</v>
      </c>
      <c r="C2891" s="75">
        <f t="shared" si="45"/>
        <v>37010060</v>
      </c>
      <c r="D2891" s="75" t="e">
        <f>MATCH(C2891,estadored!$B$26:$B$322,0)</f>
        <v>#N/A</v>
      </c>
      <c r="E2891" s="73" t="s">
        <v>13708</v>
      </c>
      <c r="F2891" s="74" t="s">
        <v>5019</v>
      </c>
      <c r="G2891" s="74" t="s">
        <v>12</v>
      </c>
      <c r="H2891" s="74" t="s">
        <v>13</v>
      </c>
      <c r="I2891" s="74" t="s">
        <v>14</v>
      </c>
      <c r="J2891" s="72" t="s">
        <v>15</v>
      </c>
      <c r="K2891" s="72" t="s">
        <v>6365</v>
      </c>
      <c r="L2891" s="72" t="s">
        <v>767</v>
      </c>
      <c r="M2891" s="72" t="s">
        <v>13543</v>
      </c>
      <c r="N2891" s="72">
        <v>7</v>
      </c>
      <c r="O2891" s="72">
        <v>1</v>
      </c>
      <c r="P2891" s="72">
        <v>40</v>
      </c>
      <c r="Q2891" s="72" t="s">
        <v>5021</v>
      </c>
      <c r="R2891" s="72">
        <v>7.0277777777777777</v>
      </c>
      <c r="S2891" s="72">
        <v>72</v>
      </c>
      <c r="T2891" s="75">
        <v>48</v>
      </c>
      <c r="U2891" s="75">
        <v>16</v>
      </c>
      <c r="V2891" s="75" t="s">
        <v>5022</v>
      </c>
      <c r="W2891" s="75">
        <v>-72.804444444444442</v>
      </c>
      <c r="X2891" s="76" t="s">
        <v>13709</v>
      </c>
      <c r="Y2891" s="72" t="s">
        <v>6216</v>
      </c>
      <c r="Z2891" s="74" t="s">
        <v>18</v>
      </c>
      <c r="AA2891" s="70"/>
      <c r="AB2891" s="70"/>
    </row>
    <row r="2892" spans="1:28" ht="20.100000000000001" customHeight="1">
      <c r="A2892" s="72" t="s">
        <v>1031</v>
      </c>
      <c r="B2892" s="72" t="s">
        <v>12870</v>
      </c>
      <c r="C2892" s="75">
        <f t="shared" si="45"/>
        <v>23125110</v>
      </c>
      <c r="D2892" s="75" t="e">
        <f>MATCH(C2892,estadored!$B$26:$B$322,0)</f>
        <v>#N/A</v>
      </c>
      <c r="E2892" s="73" t="s">
        <v>12871</v>
      </c>
      <c r="F2892" s="74" t="s">
        <v>5019</v>
      </c>
      <c r="G2892" s="74" t="s">
        <v>12</v>
      </c>
      <c r="H2892" s="74" t="s">
        <v>26</v>
      </c>
      <c r="I2892" s="74" t="s">
        <v>24</v>
      </c>
      <c r="J2892" s="72" t="s">
        <v>15</v>
      </c>
      <c r="K2892" s="72" t="s">
        <v>12872</v>
      </c>
      <c r="L2892" s="72" t="s">
        <v>767</v>
      </c>
      <c r="M2892" s="72" t="s">
        <v>1073</v>
      </c>
      <c r="N2892" s="72">
        <v>6</v>
      </c>
      <c r="O2892" s="72">
        <v>30</v>
      </c>
      <c r="P2892" s="72">
        <v>0</v>
      </c>
      <c r="Q2892" s="72" t="s">
        <v>5021</v>
      </c>
      <c r="R2892" s="72">
        <v>6.5</v>
      </c>
      <c r="S2892" s="72">
        <v>74</v>
      </c>
      <c r="T2892" s="75">
        <v>3</v>
      </c>
      <c r="U2892" s="75">
        <v>0</v>
      </c>
      <c r="V2892" s="75" t="s">
        <v>5022</v>
      </c>
      <c r="W2892" s="75">
        <v>-74.05</v>
      </c>
      <c r="X2892" s="76" t="s">
        <v>332</v>
      </c>
      <c r="Y2892" s="72" t="s">
        <v>5103</v>
      </c>
      <c r="Z2892" s="74" t="s">
        <v>5886</v>
      </c>
      <c r="AA2892" s="70"/>
      <c r="AB2892" s="70"/>
    </row>
    <row r="2893" spans="1:28" ht="20.100000000000001" customHeight="1">
      <c r="A2893" s="72" t="s">
        <v>1031</v>
      </c>
      <c r="B2893" s="72" t="s">
        <v>13029</v>
      </c>
      <c r="C2893" s="75">
        <f t="shared" si="45"/>
        <v>23187250</v>
      </c>
      <c r="D2893" s="75" t="e">
        <f>MATCH(C2893,estadored!$B$26:$B$322,0)</f>
        <v>#N/A</v>
      </c>
      <c r="E2893" s="73" t="s">
        <v>13030</v>
      </c>
      <c r="F2893" s="74" t="s">
        <v>5019</v>
      </c>
      <c r="G2893" s="74" t="s">
        <v>19</v>
      </c>
      <c r="H2893" s="74" t="s">
        <v>20</v>
      </c>
      <c r="I2893" s="74" t="s">
        <v>24</v>
      </c>
      <c r="J2893" s="72" t="s">
        <v>15</v>
      </c>
      <c r="K2893" s="72" t="s">
        <v>13028</v>
      </c>
      <c r="L2893" s="72" t="s">
        <v>767</v>
      </c>
      <c r="M2893" s="72" t="s">
        <v>12960</v>
      </c>
      <c r="N2893" s="72">
        <v>7</v>
      </c>
      <c r="O2893" s="72">
        <v>32</v>
      </c>
      <c r="P2893" s="72">
        <v>0</v>
      </c>
      <c r="Q2893" s="72" t="s">
        <v>5021</v>
      </c>
      <c r="R2893" s="72">
        <v>7.5333333333333332</v>
      </c>
      <c r="S2893" s="72">
        <v>73</v>
      </c>
      <c r="T2893" s="75">
        <v>35</v>
      </c>
      <c r="U2893" s="75">
        <v>0</v>
      </c>
      <c r="V2893" s="75" t="s">
        <v>5022</v>
      </c>
      <c r="W2893" s="75">
        <v>-73.583333333333329</v>
      </c>
      <c r="X2893" s="76" t="s">
        <v>119</v>
      </c>
      <c r="Y2893" s="72" t="s">
        <v>5474</v>
      </c>
      <c r="Z2893" s="74" t="s">
        <v>5413</v>
      </c>
      <c r="AA2893" s="70"/>
      <c r="AB2893" s="70"/>
    </row>
    <row r="2894" spans="1:28" ht="20.100000000000001" customHeight="1">
      <c r="A2894" s="72" t="s">
        <v>674</v>
      </c>
      <c r="B2894" s="72" t="s">
        <v>10206</v>
      </c>
      <c r="C2894" s="75">
        <f t="shared" si="45"/>
        <v>28010380</v>
      </c>
      <c r="D2894" s="75" t="e">
        <f>MATCH(C2894,estadored!$B$26:$B$322,0)</f>
        <v>#N/A</v>
      </c>
      <c r="E2894" s="73" t="s">
        <v>10207</v>
      </c>
      <c r="F2894" s="74" t="s">
        <v>5019</v>
      </c>
      <c r="G2894" s="74" t="s">
        <v>12</v>
      </c>
      <c r="H2894" s="74" t="s">
        <v>13</v>
      </c>
      <c r="I2894" s="74" t="s">
        <v>24</v>
      </c>
      <c r="J2894" s="72" t="s">
        <v>15</v>
      </c>
      <c r="K2894" s="72" t="s">
        <v>424</v>
      </c>
      <c r="L2894" s="72" t="s">
        <v>678</v>
      </c>
      <c r="M2894" s="72" t="s">
        <v>9758</v>
      </c>
      <c r="N2894" s="72">
        <v>10</v>
      </c>
      <c r="O2894" s="72">
        <v>51</v>
      </c>
      <c r="P2894" s="72">
        <v>0</v>
      </c>
      <c r="Q2894" s="72" t="s">
        <v>5021</v>
      </c>
      <c r="R2894" s="72">
        <v>10.85</v>
      </c>
      <c r="S2894" s="72">
        <v>72</v>
      </c>
      <c r="T2894" s="75">
        <v>56</v>
      </c>
      <c r="U2894" s="75">
        <v>0</v>
      </c>
      <c r="V2894" s="75" t="s">
        <v>5022</v>
      </c>
      <c r="W2894" s="75">
        <v>-72.933333333333337</v>
      </c>
      <c r="X2894" s="76" t="s">
        <v>8451</v>
      </c>
      <c r="Y2894" s="72" t="s">
        <v>5850</v>
      </c>
      <c r="Z2894" s="74" t="s">
        <v>5189</v>
      </c>
      <c r="AA2894" s="70"/>
      <c r="AB2894" s="70"/>
    </row>
    <row r="2895" spans="1:28" ht="20.100000000000001" customHeight="1">
      <c r="A2895" s="72" t="s">
        <v>892</v>
      </c>
      <c r="B2895" s="72" t="s">
        <v>11693</v>
      </c>
      <c r="C2895" s="75">
        <f t="shared" si="45"/>
        <v>44015020</v>
      </c>
      <c r="D2895" s="75" t="e">
        <f>MATCH(C2895,estadored!$B$26:$B$322,0)</f>
        <v>#N/A</v>
      </c>
      <c r="E2895" s="73" t="s">
        <v>11694</v>
      </c>
      <c r="F2895" s="74" t="s">
        <v>5019</v>
      </c>
      <c r="G2895" s="74" t="s">
        <v>12</v>
      </c>
      <c r="H2895" s="74" t="s">
        <v>26</v>
      </c>
      <c r="I2895" s="74" t="s">
        <v>24</v>
      </c>
      <c r="J2895" s="72" t="s">
        <v>15</v>
      </c>
      <c r="K2895" s="72" t="s">
        <v>660</v>
      </c>
      <c r="L2895" s="72" t="s">
        <v>660</v>
      </c>
      <c r="M2895" s="72" t="s">
        <v>151</v>
      </c>
      <c r="N2895" s="72">
        <v>1</v>
      </c>
      <c r="O2895" s="72">
        <v>11</v>
      </c>
      <c r="P2895" s="72">
        <v>0</v>
      </c>
      <c r="Q2895" s="72" t="s">
        <v>5021</v>
      </c>
      <c r="R2895" s="72">
        <v>1.1833333333333333</v>
      </c>
      <c r="S2895" s="72">
        <v>76</v>
      </c>
      <c r="T2895" s="75">
        <v>52</v>
      </c>
      <c r="U2895" s="75">
        <v>0</v>
      </c>
      <c r="V2895" s="75" t="s">
        <v>5022</v>
      </c>
      <c r="W2895" s="75">
        <v>-76.86666666666666</v>
      </c>
      <c r="X2895" s="76" t="s">
        <v>11695</v>
      </c>
      <c r="Y2895" s="72" t="s">
        <v>5701</v>
      </c>
      <c r="Z2895" s="74" t="s">
        <v>9669</v>
      </c>
      <c r="AA2895" s="70"/>
      <c r="AB2895" s="70"/>
    </row>
    <row r="2896" spans="1:28" ht="20.100000000000001" customHeight="1">
      <c r="A2896" s="72" t="s">
        <v>1031</v>
      </c>
      <c r="B2896" s="72" t="s">
        <v>12962</v>
      </c>
      <c r="C2896" s="75">
        <f t="shared" si="45"/>
        <v>23180040</v>
      </c>
      <c r="D2896" s="75" t="e">
        <f>MATCH(C2896,estadored!$B$26:$B$322,0)</f>
        <v>#N/A</v>
      </c>
      <c r="E2896" s="73" t="s">
        <v>12963</v>
      </c>
      <c r="F2896" s="74" t="s">
        <v>5019</v>
      </c>
      <c r="G2896" s="74" t="s">
        <v>12</v>
      </c>
      <c r="H2896" s="74" t="s">
        <v>13</v>
      </c>
      <c r="I2896" s="74" t="s">
        <v>14</v>
      </c>
      <c r="J2896" s="72" t="s">
        <v>15</v>
      </c>
      <c r="K2896" s="72" t="s">
        <v>12959</v>
      </c>
      <c r="L2896" s="72" t="s">
        <v>767</v>
      </c>
      <c r="M2896" s="72" t="s">
        <v>12960</v>
      </c>
      <c r="N2896" s="72">
        <v>7</v>
      </c>
      <c r="O2896" s="72">
        <v>27</v>
      </c>
      <c r="P2896" s="72">
        <v>10</v>
      </c>
      <c r="Q2896" s="72" t="s">
        <v>5021</v>
      </c>
      <c r="R2896" s="72">
        <v>7.4527777777777784</v>
      </c>
      <c r="S2896" s="72">
        <v>73</v>
      </c>
      <c r="T2896" s="75">
        <v>28</v>
      </c>
      <c r="U2896" s="75">
        <v>58</v>
      </c>
      <c r="V2896" s="75" t="s">
        <v>5022</v>
      </c>
      <c r="W2896" s="75">
        <v>-73.482777777777784</v>
      </c>
      <c r="X2896" s="76" t="s">
        <v>258</v>
      </c>
      <c r="Y2896" s="72" t="s">
        <v>5168</v>
      </c>
      <c r="Z2896" s="74" t="s">
        <v>18</v>
      </c>
      <c r="AA2896" s="70"/>
      <c r="AB2896" s="70"/>
    </row>
    <row r="2897" spans="1:28" ht="20.100000000000001" customHeight="1">
      <c r="A2897" s="72" t="s">
        <v>303</v>
      </c>
      <c r="B2897" s="72" t="s">
        <v>6990</v>
      </c>
      <c r="C2897" s="75">
        <f t="shared" si="45"/>
        <v>14010090</v>
      </c>
      <c r="D2897" s="75" t="e">
        <f>MATCH(C2897,estadored!$B$26:$B$322,0)</f>
        <v>#N/A</v>
      </c>
      <c r="E2897" s="73" t="s">
        <v>6991</v>
      </c>
      <c r="F2897" s="74" t="s">
        <v>5019</v>
      </c>
      <c r="G2897" s="74" t="s">
        <v>12</v>
      </c>
      <c r="H2897" s="74" t="s">
        <v>13</v>
      </c>
      <c r="I2897" s="74" t="s">
        <v>14</v>
      </c>
      <c r="J2897" s="72" t="s">
        <v>15</v>
      </c>
      <c r="K2897" s="72" t="s">
        <v>6992</v>
      </c>
      <c r="L2897" s="72" t="s">
        <v>307</v>
      </c>
      <c r="M2897" s="72" t="s">
        <v>6974</v>
      </c>
      <c r="N2897" s="72">
        <v>10</v>
      </c>
      <c r="O2897" s="72">
        <v>42</v>
      </c>
      <c r="P2897" s="72">
        <v>36.799999999999997</v>
      </c>
      <c r="Q2897" s="72" t="s">
        <v>5021</v>
      </c>
      <c r="R2897" s="72">
        <v>10.710222222222221</v>
      </c>
      <c r="S2897" s="72">
        <v>75</v>
      </c>
      <c r="T2897" s="75">
        <v>9</v>
      </c>
      <c r="U2897" s="75">
        <v>44.2</v>
      </c>
      <c r="V2897" s="75" t="s">
        <v>5022</v>
      </c>
      <c r="W2897" s="75">
        <v>-75.162277777777788</v>
      </c>
      <c r="X2897" s="76" t="s">
        <v>110</v>
      </c>
      <c r="Y2897" s="72" t="s">
        <v>5588</v>
      </c>
      <c r="Z2897" s="74" t="s">
        <v>18</v>
      </c>
      <c r="AA2897" s="70"/>
      <c r="AB2897" s="70"/>
    </row>
    <row r="2898" spans="1:28" ht="20.100000000000001" customHeight="1">
      <c r="A2898" s="72" t="s">
        <v>564</v>
      </c>
      <c r="B2898" s="72" t="s">
        <v>9227</v>
      </c>
      <c r="C2898" s="75">
        <f t="shared" si="45"/>
        <v>21117020</v>
      </c>
      <c r="D2898" s="75" t="e">
        <f>MATCH(C2898,estadored!$B$26:$B$322,0)</f>
        <v>#N/A</v>
      </c>
      <c r="E2898" s="73" t="s">
        <v>9228</v>
      </c>
      <c r="F2898" s="74" t="s">
        <v>5019</v>
      </c>
      <c r="G2898" s="74" t="s">
        <v>19</v>
      </c>
      <c r="H2898" s="74" t="s">
        <v>20</v>
      </c>
      <c r="I2898" s="74" t="s">
        <v>24</v>
      </c>
      <c r="J2898" s="72" t="s">
        <v>15</v>
      </c>
      <c r="K2898" s="72" t="s">
        <v>160</v>
      </c>
      <c r="L2898" s="72" t="s">
        <v>566</v>
      </c>
      <c r="M2898" s="72" t="s">
        <v>621</v>
      </c>
      <c r="N2898" s="72">
        <v>3</v>
      </c>
      <c r="O2898" s="72">
        <v>11</v>
      </c>
      <c r="P2898" s="72">
        <v>0</v>
      </c>
      <c r="Q2898" s="72" t="s">
        <v>5021</v>
      </c>
      <c r="R2898" s="72">
        <v>3.1833333333333331</v>
      </c>
      <c r="S2898" s="72">
        <v>75</v>
      </c>
      <c r="T2898" s="75">
        <v>16</v>
      </c>
      <c r="U2898" s="75">
        <v>0</v>
      </c>
      <c r="V2898" s="75" t="s">
        <v>5022</v>
      </c>
      <c r="W2898" s="75">
        <v>-75.266666666666666</v>
      </c>
      <c r="X2898" s="76" t="s">
        <v>220</v>
      </c>
      <c r="Y2898" s="72" t="s">
        <v>6764</v>
      </c>
      <c r="Z2898" s="74" t="s">
        <v>5287</v>
      </c>
      <c r="AA2898" s="70"/>
      <c r="AB2898" s="70"/>
    </row>
    <row r="2899" spans="1:28" ht="20.100000000000001" customHeight="1">
      <c r="A2899" s="72" t="s">
        <v>493</v>
      </c>
      <c r="B2899" s="72" t="s">
        <v>8501</v>
      </c>
      <c r="C2899" s="75">
        <f t="shared" si="45"/>
        <v>35177010</v>
      </c>
      <c r="D2899" s="75" t="e">
        <f>MATCH(C2899,estadored!$B$26:$B$322,0)</f>
        <v>#N/A</v>
      </c>
      <c r="E2899" s="73" t="s">
        <v>8502</v>
      </c>
      <c r="F2899" s="74" t="s">
        <v>5019</v>
      </c>
      <c r="G2899" s="74" t="s">
        <v>19</v>
      </c>
      <c r="H2899" s="74" t="s">
        <v>20</v>
      </c>
      <c r="I2899" s="74" t="s">
        <v>24</v>
      </c>
      <c r="J2899" s="72" t="s">
        <v>15</v>
      </c>
      <c r="K2899" s="72" t="s">
        <v>501</v>
      </c>
      <c r="L2899" s="72" t="s">
        <v>501</v>
      </c>
      <c r="M2899" s="72" t="s">
        <v>8189</v>
      </c>
      <c r="N2899" s="72">
        <v>4</v>
      </c>
      <c r="O2899" s="72">
        <v>44</v>
      </c>
      <c r="P2899" s="72">
        <v>0</v>
      </c>
      <c r="Q2899" s="72" t="s">
        <v>5021</v>
      </c>
      <c r="R2899" s="72">
        <v>4.7333333333333334</v>
      </c>
      <c r="S2899" s="72">
        <v>71</v>
      </c>
      <c r="T2899" s="75">
        <v>24</v>
      </c>
      <c r="U2899" s="75">
        <v>0</v>
      </c>
      <c r="V2899" s="75" t="s">
        <v>5022</v>
      </c>
      <c r="W2899" s="75">
        <v>-71.400000000000006</v>
      </c>
      <c r="X2899" s="76" t="s">
        <v>8503</v>
      </c>
      <c r="Y2899" s="72" t="s">
        <v>446</v>
      </c>
      <c r="Z2899" s="74" t="s">
        <v>5756</v>
      </c>
      <c r="AA2899" s="70"/>
      <c r="AB2899" s="70"/>
    </row>
    <row r="2900" spans="1:28" ht="20.100000000000001" customHeight="1">
      <c r="A2900" s="72" t="s">
        <v>892</v>
      </c>
      <c r="B2900" s="72" t="s">
        <v>12311</v>
      </c>
      <c r="C2900" s="75">
        <f t="shared" si="45"/>
        <v>53075010</v>
      </c>
      <c r="D2900" s="75" t="e">
        <f>MATCH(C2900,estadored!$B$26:$B$322,0)</f>
        <v>#N/A</v>
      </c>
      <c r="E2900" s="73" t="s">
        <v>12312</v>
      </c>
      <c r="F2900" s="74" t="s">
        <v>5019</v>
      </c>
      <c r="G2900" s="74" t="s">
        <v>12</v>
      </c>
      <c r="H2900" s="74" t="s">
        <v>26</v>
      </c>
      <c r="I2900" s="74" t="s">
        <v>24</v>
      </c>
      <c r="J2900" s="72" t="s">
        <v>15</v>
      </c>
      <c r="K2900" s="72" t="s">
        <v>1020</v>
      </c>
      <c r="L2900" s="72" t="s">
        <v>174</v>
      </c>
      <c r="M2900" s="72" t="s">
        <v>980</v>
      </c>
      <c r="N2900" s="72">
        <v>2</v>
      </c>
      <c r="O2900" s="72">
        <v>43</v>
      </c>
      <c r="P2900" s="72">
        <v>0</v>
      </c>
      <c r="Q2900" s="72" t="s">
        <v>5021</v>
      </c>
      <c r="R2900" s="72">
        <v>2.7166666666666668</v>
      </c>
      <c r="S2900" s="72">
        <v>77</v>
      </c>
      <c r="T2900" s="75">
        <v>10</v>
      </c>
      <c r="U2900" s="75">
        <v>0</v>
      </c>
      <c r="V2900" s="75" t="s">
        <v>5022</v>
      </c>
      <c r="W2900" s="75">
        <v>-77.166666666666671</v>
      </c>
      <c r="X2900" s="76" t="s">
        <v>1023</v>
      </c>
      <c r="Y2900" s="72" t="s">
        <v>6223</v>
      </c>
      <c r="Z2900" s="74" t="s">
        <v>324</v>
      </c>
      <c r="AA2900" s="70"/>
      <c r="AB2900" s="70"/>
    </row>
    <row r="2901" spans="1:28" ht="20.100000000000001" customHeight="1">
      <c r="A2901" s="72" t="s">
        <v>564</v>
      </c>
      <c r="B2901" s="72" t="s">
        <v>9151</v>
      </c>
      <c r="C2901" s="75">
        <f t="shared" si="45"/>
        <v>21110090</v>
      </c>
      <c r="D2901" s="75" t="e">
        <f>MATCH(C2901,estadored!$B$26:$B$322,0)</f>
        <v>#N/A</v>
      </c>
      <c r="E2901" s="73" t="s">
        <v>9152</v>
      </c>
      <c r="F2901" s="74" t="s">
        <v>5019</v>
      </c>
      <c r="G2901" s="74" t="s">
        <v>12</v>
      </c>
      <c r="H2901" s="74" t="s">
        <v>13</v>
      </c>
      <c r="I2901" s="74" t="s">
        <v>14</v>
      </c>
      <c r="J2901" s="72" t="s">
        <v>15</v>
      </c>
      <c r="K2901" s="72" t="s">
        <v>160</v>
      </c>
      <c r="L2901" s="72" t="s">
        <v>566</v>
      </c>
      <c r="M2901" s="72" t="s">
        <v>621</v>
      </c>
      <c r="N2901" s="72">
        <v>3</v>
      </c>
      <c r="O2901" s="72">
        <v>23</v>
      </c>
      <c r="P2901" s="72">
        <v>13.7</v>
      </c>
      <c r="Q2901" s="72" t="s">
        <v>5021</v>
      </c>
      <c r="R2901" s="72">
        <v>3.3871388888888889</v>
      </c>
      <c r="S2901" s="72">
        <v>75</v>
      </c>
      <c r="T2901" s="75">
        <v>10</v>
      </c>
      <c r="U2901" s="75">
        <v>9.3000000000000007</v>
      </c>
      <c r="V2901" s="75" t="s">
        <v>5022</v>
      </c>
      <c r="W2901" s="75">
        <v>-75.169250000000005</v>
      </c>
      <c r="X2901" s="76" t="s">
        <v>287</v>
      </c>
      <c r="Y2901" s="72" t="s">
        <v>5759</v>
      </c>
      <c r="Z2901" s="74" t="s">
        <v>18</v>
      </c>
      <c r="AA2901" s="70"/>
      <c r="AB2901" s="70"/>
    </row>
    <row r="2902" spans="1:28" ht="20.100000000000001" customHeight="1">
      <c r="A2902" s="72" t="s">
        <v>1299</v>
      </c>
      <c r="B2902" s="72" t="s">
        <v>15294</v>
      </c>
      <c r="C2902" s="75">
        <f t="shared" si="45"/>
        <v>21250450</v>
      </c>
      <c r="D2902" s="75" t="e">
        <f>MATCH(C2902,estadored!$B$26:$B$322,0)</f>
        <v>#N/A</v>
      </c>
      <c r="E2902" s="73" t="s">
        <v>15295</v>
      </c>
      <c r="F2902" s="74" t="s">
        <v>5019</v>
      </c>
      <c r="G2902" s="74" t="s">
        <v>12</v>
      </c>
      <c r="H2902" s="74" t="s">
        <v>13</v>
      </c>
      <c r="I2902" s="74" t="s">
        <v>14</v>
      </c>
      <c r="J2902" s="72" t="s">
        <v>15</v>
      </c>
      <c r="K2902" s="72" t="s">
        <v>15296</v>
      </c>
      <c r="L2902" s="72" t="s">
        <v>637</v>
      </c>
      <c r="M2902" s="72" t="s">
        <v>15258</v>
      </c>
      <c r="N2902" s="72">
        <v>5</v>
      </c>
      <c r="O2902" s="72">
        <v>3</v>
      </c>
      <c r="P2902" s="72">
        <v>10.9</v>
      </c>
      <c r="Q2902" s="72" t="s">
        <v>5021</v>
      </c>
      <c r="R2902" s="72">
        <v>5.0530277777777775</v>
      </c>
      <c r="S2902" s="72">
        <v>74</v>
      </c>
      <c r="T2902" s="75">
        <v>52</v>
      </c>
      <c r="U2902" s="75">
        <v>56.9</v>
      </c>
      <c r="V2902" s="75" t="s">
        <v>5022</v>
      </c>
      <c r="W2902" s="75">
        <v>-74.882472222222219</v>
      </c>
      <c r="X2902" s="76" t="s">
        <v>15297</v>
      </c>
      <c r="Y2902" s="72" t="s">
        <v>650</v>
      </c>
      <c r="Z2902" s="74" t="s">
        <v>18</v>
      </c>
      <c r="AA2902" s="70"/>
      <c r="AB2902" s="70"/>
    </row>
    <row r="2903" spans="1:28" ht="20.100000000000001" customHeight="1">
      <c r="A2903" s="72" t="s">
        <v>564</v>
      </c>
      <c r="B2903" s="72" t="s">
        <v>9116</v>
      </c>
      <c r="C2903" s="75">
        <f t="shared" si="45"/>
        <v>21100100</v>
      </c>
      <c r="D2903" s="75" t="e">
        <f>MATCH(C2903,estadored!$B$26:$B$322,0)</f>
        <v>#N/A</v>
      </c>
      <c r="E2903" s="73" t="s">
        <v>9117</v>
      </c>
      <c r="F2903" s="74" t="s">
        <v>5019</v>
      </c>
      <c r="G2903" s="74" t="s">
        <v>12</v>
      </c>
      <c r="H2903" s="74" t="s">
        <v>13</v>
      </c>
      <c r="I2903" s="74" t="s">
        <v>24</v>
      </c>
      <c r="J2903" s="72" t="s">
        <v>15</v>
      </c>
      <c r="K2903" s="72" t="s">
        <v>160</v>
      </c>
      <c r="L2903" s="72" t="s">
        <v>566</v>
      </c>
      <c r="M2903" s="72" t="s">
        <v>9084</v>
      </c>
      <c r="N2903" s="72">
        <v>2</v>
      </c>
      <c r="O2903" s="72">
        <v>41</v>
      </c>
      <c r="P2903" s="72">
        <v>48.5</v>
      </c>
      <c r="Q2903" s="72" t="s">
        <v>5021</v>
      </c>
      <c r="R2903" s="72">
        <v>2.6968055555555557</v>
      </c>
      <c r="S2903" s="72">
        <v>75</v>
      </c>
      <c r="T2903" s="75">
        <v>17</v>
      </c>
      <c r="U2903" s="75">
        <v>56</v>
      </c>
      <c r="V2903" s="75" t="s">
        <v>5022</v>
      </c>
      <c r="W2903" s="75">
        <v>-75.298888888888882</v>
      </c>
      <c r="X2903" s="76" t="s">
        <v>6152</v>
      </c>
      <c r="Y2903" s="72" t="s">
        <v>253</v>
      </c>
      <c r="Z2903" s="74" t="s">
        <v>61</v>
      </c>
      <c r="AA2903" s="70"/>
      <c r="AB2903" s="70"/>
    </row>
    <row r="2904" spans="1:28" ht="20.100000000000001" customHeight="1">
      <c r="A2904" s="72" t="s">
        <v>564</v>
      </c>
      <c r="B2904" s="72" t="s">
        <v>9131</v>
      </c>
      <c r="C2904" s="75">
        <f t="shared" si="45"/>
        <v>21105040</v>
      </c>
      <c r="D2904" s="75" t="e">
        <f>MATCH(C2904,estadored!$B$26:$B$322,0)</f>
        <v>#N/A</v>
      </c>
      <c r="E2904" s="73" t="s">
        <v>9132</v>
      </c>
      <c r="F2904" s="74" t="s">
        <v>5019</v>
      </c>
      <c r="G2904" s="74" t="s">
        <v>12</v>
      </c>
      <c r="H2904" s="74" t="s">
        <v>26</v>
      </c>
      <c r="I2904" s="74" t="s">
        <v>14</v>
      </c>
      <c r="J2904" s="72" t="s">
        <v>15</v>
      </c>
      <c r="K2904" s="72" t="s">
        <v>160</v>
      </c>
      <c r="L2904" s="72" t="s">
        <v>566</v>
      </c>
      <c r="M2904" s="72" t="s">
        <v>9084</v>
      </c>
      <c r="N2904" s="72">
        <v>2</v>
      </c>
      <c r="O2904" s="72">
        <v>41</v>
      </c>
      <c r="P2904" s="72">
        <v>48.5</v>
      </c>
      <c r="Q2904" s="72" t="s">
        <v>5021</v>
      </c>
      <c r="R2904" s="72">
        <v>2.6968055555555557</v>
      </c>
      <c r="S2904" s="72">
        <v>75</v>
      </c>
      <c r="T2904" s="75">
        <v>17</v>
      </c>
      <c r="U2904" s="75">
        <v>56</v>
      </c>
      <c r="V2904" s="75" t="s">
        <v>5022</v>
      </c>
      <c r="W2904" s="75">
        <v>-75.298888888888882</v>
      </c>
      <c r="X2904" s="76" t="s">
        <v>6152</v>
      </c>
      <c r="Y2904" s="72" t="s">
        <v>61</v>
      </c>
      <c r="Z2904" s="74" t="s">
        <v>18</v>
      </c>
      <c r="AA2904" s="70"/>
      <c r="AB2904" s="70"/>
    </row>
    <row r="2905" spans="1:28" ht="20.100000000000001" customHeight="1">
      <c r="A2905" s="72" t="s">
        <v>564</v>
      </c>
      <c r="B2905" s="72" t="s">
        <v>9267</v>
      </c>
      <c r="C2905" s="75">
        <f t="shared" si="45"/>
        <v>21120040</v>
      </c>
      <c r="D2905" s="75" t="e">
        <f>MATCH(C2905,estadored!$B$26:$B$322,0)</f>
        <v>#N/A</v>
      </c>
      <c r="E2905" s="73" t="s">
        <v>9268</v>
      </c>
      <c r="F2905" s="74" t="s">
        <v>5019</v>
      </c>
      <c r="G2905" s="74" t="s">
        <v>12</v>
      </c>
      <c r="H2905" s="74" t="s">
        <v>13</v>
      </c>
      <c r="I2905" s="74" t="s">
        <v>14</v>
      </c>
      <c r="J2905" s="72" t="s">
        <v>15</v>
      </c>
      <c r="K2905" s="72" t="s">
        <v>9259</v>
      </c>
      <c r="L2905" s="72" t="s">
        <v>566</v>
      </c>
      <c r="M2905" s="72" t="s">
        <v>9269</v>
      </c>
      <c r="N2905" s="72">
        <v>3</v>
      </c>
      <c r="O2905" s="72">
        <v>8</v>
      </c>
      <c r="P2905" s="72">
        <v>27.9</v>
      </c>
      <c r="Q2905" s="72" t="s">
        <v>5021</v>
      </c>
      <c r="R2905" s="72">
        <v>3.1410833333333334</v>
      </c>
      <c r="S2905" s="72">
        <v>75</v>
      </c>
      <c r="T2905" s="75">
        <v>22</v>
      </c>
      <c r="U2905" s="75">
        <v>46.1</v>
      </c>
      <c r="V2905" s="75" t="s">
        <v>5022</v>
      </c>
      <c r="W2905" s="75">
        <v>-75.379472222222219</v>
      </c>
      <c r="X2905" s="76" t="s">
        <v>5864</v>
      </c>
      <c r="Y2905" s="72" t="s">
        <v>7646</v>
      </c>
      <c r="Z2905" s="74" t="s">
        <v>18</v>
      </c>
      <c r="AA2905" s="70"/>
      <c r="AB2905" s="70"/>
    </row>
    <row r="2906" spans="1:28" ht="20.100000000000001" customHeight="1">
      <c r="A2906" s="72" t="s">
        <v>564</v>
      </c>
      <c r="B2906" s="72" t="s">
        <v>9282</v>
      </c>
      <c r="C2906" s="75">
        <f t="shared" si="45"/>
        <v>21125030</v>
      </c>
      <c r="D2906" s="75" t="e">
        <f>MATCH(C2906,estadored!$B$26:$B$322,0)</f>
        <v>#N/A</v>
      </c>
      <c r="E2906" s="73" t="s">
        <v>9283</v>
      </c>
      <c r="F2906" s="74" t="s">
        <v>5019</v>
      </c>
      <c r="G2906" s="74" t="s">
        <v>12</v>
      </c>
      <c r="H2906" s="74" t="s">
        <v>26</v>
      </c>
      <c r="I2906" s="74" t="s">
        <v>24</v>
      </c>
      <c r="J2906" s="72" t="s">
        <v>15</v>
      </c>
      <c r="K2906" s="72" t="s">
        <v>9259</v>
      </c>
      <c r="L2906" s="72" t="s">
        <v>566</v>
      </c>
      <c r="M2906" s="72" t="s">
        <v>9269</v>
      </c>
      <c r="N2906" s="72">
        <v>3</v>
      </c>
      <c r="O2906" s="72">
        <v>8</v>
      </c>
      <c r="P2906" s="72">
        <v>27.9</v>
      </c>
      <c r="Q2906" s="72" t="s">
        <v>5021</v>
      </c>
      <c r="R2906" s="72">
        <v>3.1410833333333334</v>
      </c>
      <c r="S2906" s="72">
        <v>75</v>
      </c>
      <c r="T2906" s="75">
        <v>22</v>
      </c>
      <c r="U2906" s="75">
        <v>46.1</v>
      </c>
      <c r="V2906" s="75" t="s">
        <v>5022</v>
      </c>
      <c r="W2906" s="75">
        <v>-75.379472222222219</v>
      </c>
      <c r="X2906" s="76" t="s">
        <v>5864</v>
      </c>
      <c r="Y2906" s="72" t="s">
        <v>61</v>
      </c>
      <c r="Z2906" s="74" t="s">
        <v>7646</v>
      </c>
      <c r="AA2906" s="70"/>
      <c r="AB2906" s="70"/>
    </row>
    <row r="2907" spans="1:28" ht="20.100000000000001" customHeight="1">
      <c r="A2907" s="72" t="s">
        <v>1137</v>
      </c>
      <c r="B2907" s="72" t="s">
        <v>14091</v>
      </c>
      <c r="C2907" s="75">
        <f t="shared" si="45"/>
        <v>26055050</v>
      </c>
      <c r="D2907" s="75" t="e">
        <f>MATCH(C2907,estadored!$B$26:$B$322,0)</f>
        <v>#N/A</v>
      </c>
      <c r="E2907" s="73" t="s">
        <v>14092</v>
      </c>
      <c r="F2907" s="74" t="s">
        <v>5019</v>
      </c>
      <c r="G2907" s="74" t="s">
        <v>12</v>
      </c>
      <c r="H2907" s="74" t="s">
        <v>26</v>
      </c>
      <c r="I2907" s="74" t="s">
        <v>24</v>
      </c>
      <c r="J2907" s="72" t="s">
        <v>15</v>
      </c>
      <c r="K2907" s="72" t="s">
        <v>1165</v>
      </c>
      <c r="L2907" s="72" t="s">
        <v>1146</v>
      </c>
      <c r="M2907" s="72" t="s">
        <v>1166</v>
      </c>
      <c r="N2907" s="72">
        <v>3</v>
      </c>
      <c r="O2907" s="72">
        <v>14</v>
      </c>
      <c r="P2907" s="72">
        <v>35.5</v>
      </c>
      <c r="Q2907" s="72" t="s">
        <v>5021</v>
      </c>
      <c r="R2907" s="72">
        <v>3.2431944444444447</v>
      </c>
      <c r="S2907" s="72">
        <v>76</v>
      </c>
      <c r="T2907" s="75">
        <v>35</v>
      </c>
      <c r="U2907" s="75">
        <v>32.700000000000003</v>
      </c>
      <c r="V2907" s="75" t="s">
        <v>5022</v>
      </c>
      <c r="W2907" s="75">
        <v>-76.592416666666665</v>
      </c>
      <c r="X2907" s="76" t="s">
        <v>252</v>
      </c>
      <c r="Y2907" s="72" t="s">
        <v>71</v>
      </c>
      <c r="Z2907" s="74" t="s">
        <v>8383</v>
      </c>
      <c r="AA2907" s="70"/>
      <c r="AB2907" s="70"/>
    </row>
    <row r="2908" spans="1:28" ht="20.100000000000001" customHeight="1">
      <c r="A2908" s="72" t="s">
        <v>763</v>
      </c>
      <c r="B2908" s="72" t="s">
        <v>11439</v>
      </c>
      <c r="C2908" s="75">
        <f t="shared" si="45"/>
        <v>35090010</v>
      </c>
      <c r="D2908" s="75" t="e">
        <f>MATCH(C2908,estadored!$B$26:$B$322,0)</f>
        <v>#N/A</v>
      </c>
      <c r="E2908" s="73" t="s">
        <v>11440</v>
      </c>
      <c r="F2908" s="74" t="s">
        <v>5019</v>
      </c>
      <c r="G2908" s="74" t="s">
        <v>12</v>
      </c>
      <c r="H2908" s="74" t="s">
        <v>67</v>
      </c>
      <c r="I2908" s="74" t="s">
        <v>14</v>
      </c>
      <c r="J2908" s="72" t="s">
        <v>15</v>
      </c>
      <c r="K2908" s="72" t="s">
        <v>834</v>
      </c>
      <c r="L2908" s="72" t="s">
        <v>173</v>
      </c>
      <c r="M2908" s="72" t="s">
        <v>835</v>
      </c>
      <c r="N2908" s="72">
        <v>5</v>
      </c>
      <c r="O2908" s="72">
        <v>28</v>
      </c>
      <c r="P2908" s="72">
        <v>39.299999999999997</v>
      </c>
      <c r="Q2908" s="72" t="s">
        <v>5021</v>
      </c>
      <c r="R2908" s="72">
        <v>5.4775833333333335</v>
      </c>
      <c r="S2908" s="72">
        <v>72</v>
      </c>
      <c r="T2908" s="75">
        <v>56</v>
      </c>
      <c r="U2908" s="75">
        <v>55</v>
      </c>
      <c r="V2908" s="75" t="s">
        <v>5022</v>
      </c>
      <c r="W2908" s="75">
        <v>-72.94861111111112</v>
      </c>
      <c r="X2908" s="76" t="s">
        <v>836</v>
      </c>
      <c r="Y2908" s="72" t="s">
        <v>6682</v>
      </c>
      <c r="Z2908" s="74" t="s">
        <v>18</v>
      </c>
      <c r="AA2908" s="70"/>
      <c r="AB2908" s="70"/>
    </row>
    <row r="2909" spans="1:28" ht="20.100000000000001" customHeight="1">
      <c r="A2909" s="72" t="s">
        <v>763</v>
      </c>
      <c r="B2909" s="72" t="s">
        <v>11480</v>
      </c>
      <c r="C2909" s="75">
        <f t="shared" si="45"/>
        <v>35160010</v>
      </c>
      <c r="D2909" s="75" t="e">
        <f>MATCH(C2909,estadored!$B$26:$B$322,0)</f>
        <v>#N/A</v>
      </c>
      <c r="E2909" s="73" t="s">
        <v>852</v>
      </c>
      <c r="F2909" s="74" t="s">
        <v>38</v>
      </c>
      <c r="G2909" s="74" t="s">
        <v>12</v>
      </c>
      <c r="H2909" s="74" t="s">
        <v>13</v>
      </c>
      <c r="I2909" s="74" t="s">
        <v>14</v>
      </c>
      <c r="J2909" s="72" t="s">
        <v>15</v>
      </c>
      <c r="K2909" s="72" t="s">
        <v>834</v>
      </c>
      <c r="L2909" s="72" t="s">
        <v>173</v>
      </c>
      <c r="M2909" s="72" t="s">
        <v>835</v>
      </c>
      <c r="N2909" s="72">
        <v>5</v>
      </c>
      <c r="O2909" s="72">
        <v>28</v>
      </c>
      <c r="P2909" s="72">
        <v>39.299999999999997</v>
      </c>
      <c r="Q2909" s="72" t="s">
        <v>5021</v>
      </c>
      <c r="R2909" s="72">
        <v>5.4775833333333335</v>
      </c>
      <c r="S2909" s="72">
        <v>72</v>
      </c>
      <c r="T2909" s="75">
        <v>56</v>
      </c>
      <c r="U2909" s="75">
        <v>55</v>
      </c>
      <c r="V2909" s="75" t="s">
        <v>5022</v>
      </c>
      <c r="W2909" s="75">
        <v>-72.94861111111112</v>
      </c>
      <c r="X2909" s="76" t="s">
        <v>836</v>
      </c>
      <c r="Y2909" s="72" t="s">
        <v>851</v>
      </c>
      <c r="Z2909" s="74" t="s">
        <v>18</v>
      </c>
      <c r="AA2909" s="70"/>
      <c r="AB2909" s="70"/>
    </row>
    <row r="2910" spans="1:28" ht="20.100000000000001" customHeight="1">
      <c r="A2910" s="72" t="s">
        <v>1371</v>
      </c>
      <c r="B2910" s="72" t="s">
        <v>16282</v>
      </c>
      <c r="C2910" s="75">
        <f t="shared" si="45"/>
        <v>35060160</v>
      </c>
      <c r="D2910" s="75" t="e">
        <f>MATCH(C2910,estadored!$B$26:$B$322,0)</f>
        <v>#N/A</v>
      </c>
      <c r="E2910" s="73" t="s">
        <v>16283</v>
      </c>
      <c r="F2910" s="74" t="s">
        <v>5019</v>
      </c>
      <c r="G2910" s="74" t="s">
        <v>12</v>
      </c>
      <c r="H2910" s="74" t="s">
        <v>13</v>
      </c>
      <c r="I2910" s="74" t="s">
        <v>14</v>
      </c>
      <c r="J2910" s="72" t="s">
        <v>15</v>
      </c>
      <c r="K2910" s="72" t="s">
        <v>16246</v>
      </c>
      <c r="L2910" s="72" t="s">
        <v>522</v>
      </c>
      <c r="M2910" s="72" t="s">
        <v>15770</v>
      </c>
      <c r="N2910" s="72">
        <v>4</v>
      </c>
      <c r="O2910" s="72">
        <v>49</v>
      </c>
      <c r="P2910" s="72">
        <v>43.7</v>
      </c>
      <c r="Q2910" s="72" t="s">
        <v>5021</v>
      </c>
      <c r="R2910" s="72">
        <v>4.8288055555555554</v>
      </c>
      <c r="S2910" s="72">
        <v>73</v>
      </c>
      <c r="T2910" s="75">
        <v>46</v>
      </c>
      <c r="U2910" s="75">
        <v>9.4</v>
      </c>
      <c r="V2910" s="75" t="s">
        <v>5022</v>
      </c>
      <c r="W2910" s="75">
        <v>-73.769277777777774</v>
      </c>
      <c r="X2910" s="76" t="s">
        <v>16284</v>
      </c>
      <c r="Y2910" s="72" t="s">
        <v>29</v>
      </c>
      <c r="Z2910" s="74" t="s">
        <v>18</v>
      </c>
      <c r="AA2910" s="70"/>
      <c r="AB2910" s="70"/>
    </row>
    <row r="2911" spans="1:28" ht="20.100000000000001" customHeight="1">
      <c r="A2911" s="72" t="s">
        <v>763</v>
      </c>
      <c r="B2911" s="72" t="s">
        <v>10754</v>
      </c>
      <c r="C2911" s="75">
        <f t="shared" si="45"/>
        <v>24011110</v>
      </c>
      <c r="D2911" s="75" t="e">
        <f>MATCH(C2911,estadored!$B$26:$B$322,0)</f>
        <v>#N/A</v>
      </c>
      <c r="E2911" s="73" t="s">
        <v>10755</v>
      </c>
      <c r="F2911" s="74" t="s">
        <v>5019</v>
      </c>
      <c r="G2911" s="74" t="s">
        <v>12</v>
      </c>
      <c r="H2911" s="74" t="s">
        <v>13</v>
      </c>
      <c r="I2911" s="74" t="s">
        <v>24</v>
      </c>
      <c r="J2911" s="72" t="s">
        <v>15</v>
      </c>
      <c r="K2911" s="72" t="s">
        <v>10756</v>
      </c>
      <c r="L2911" s="72" t="s">
        <v>173</v>
      </c>
      <c r="M2911" s="72" t="s">
        <v>10720</v>
      </c>
      <c r="N2911" s="72">
        <v>5</v>
      </c>
      <c r="O2911" s="72">
        <v>50</v>
      </c>
      <c r="P2911" s="72">
        <v>0</v>
      </c>
      <c r="Q2911" s="72" t="s">
        <v>5021</v>
      </c>
      <c r="R2911" s="72">
        <v>5.833333333333333</v>
      </c>
      <c r="S2911" s="72">
        <v>73</v>
      </c>
      <c r="T2911" s="75">
        <v>33</v>
      </c>
      <c r="U2911" s="75">
        <v>0</v>
      </c>
      <c r="V2911" s="75" t="s">
        <v>5022</v>
      </c>
      <c r="W2911" s="75">
        <v>-73.55</v>
      </c>
      <c r="X2911" s="76" t="s">
        <v>5045</v>
      </c>
      <c r="Y2911" s="72" t="s">
        <v>5658</v>
      </c>
      <c r="Z2911" s="74" t="s">
        <v>5122</v>
      </c>
      <c r="AA2911" s="70"/>
      <c r="AB2911" s="70"/>
    </row>
    <row r="2912" spans="1:28" ht="20.100000000000001" customHeight="1">
      <c r="A2912" s="72" t="s">
        <v>1371</v>
      </c>
      <c r="B2912" s="72" t="s">
        <v>15768</v>
      </c>
      <c r="C2912" s="75">
        <f t="shared" si="45"/>
        <v>21200780</v>
      </c>
      <c r="D2912" s="75" t="e">
        <f>MATCH(C2912,estadored!$B$26:$B$322,0)</f>
        <v>#N/A</v>
      </c>
      <c r="E2912" s="73" t="s">
        <v>15769</v>
      </c>
      <c r="F2912" s="74" t="s">
        <v>5019</v>
      </c>
      <c r="G2912" s="74" t="s">
        <v>12</v>
      </c>
      <c r="H2912" s="74" t="s">
        <v>13</v>
      </c>
      <c r="I2912" s="74" t="s">
        <v>14</v>
      </c>
      <c r="J2912" s="72" t="s">
        <v>15</v>
      </c>
      <c r="K2912" s="72" t="s">
        <v>1322</v>
      </c>
      <c r="L2912" s="72" t="s">
        <v>522</v>
      </c>
      <c r="M2912" s="72" t="s">
        <v>15770</v>
      </c>
      <c r="N2912" s="72">
        <v>4</v>
      </c>
      <c r="O2912" s="72">
        <v>55</v>
      </c>
      <c r="P2912" s="72">
        <v>45.2</v>
      </c>
      <c r="Q2912" s="72" t="s">
        <v>5021</v>
      </c>
      <c r="R2912" s="72">
        <v>4.9292222222222222</v>
      </c>
      <c r="S2912" s="72">
        <v>73</v>
      </c>
      <c r="T2912" s="75">
        <v>46</v>
      </c>
      <c r="U2912" s="75">
        <v>49.7</v>
      </c>
      <c r="V2912" s="75" t="s">
        <v>5022</v>
      </c>
      <c r="W2912" s="75">
        <v>-73.780472222222215</v>
      </c>
      <c r="X2912" s="76" t="s">
        <v>11023</v>
      </c>
      <c r="Y2912" s="72" t="s">
        <v>354</v>
      </c>
      <c r="Z2912" s="74" t="s">
        <v>18</v>
      </c>
      <c r="AA2912" s="70"/>
      <c r="AB2912" s="70"/>
    </row>
    <row r="2913" spans="1:28" ht="20.100000000000001" customHeight="1">
      <c r="A2913" s="72" t="s">
        <v>1137</v>
      </c>
      <c r="B2913" s="72" t="s">
        <v>14436</v>
      </c>
      <c r="C2913" s="75">
        <f t="shared" si="45"/>
        <v>26130170</v>
      </c>
      <c r="D2913" s="75" t="e">
        <f>MATCH(C2913,estadored!$B$26:$B$322,0)</f>
        <v>#N/A</v>
      </c>
      <c r="E2913" s="73" t="s">
        <v>14437</v>
      </c>
      <c r="F2913" s="74" t="s">
        <v>5019</v>
      </c>
      <c r="G2913" s="74" t="s">
        <v>12</v>
      </c>
      <c r="H2913" s="74" t="s">
        <v>13</v>
      </c>
      <c r="I2913" s="74" t="s">
        <v>14</v>
      </c>
      <c r="J2913" s="72" t="s">
        <v>15</v>
      </c>
      <c r="K2913" s="72" t="s">
        <v>9084</v>
      </c>
      <c r="L2913" s="72" t="s">
        <v>1212</v>
      </c>
      <c r="M2913" s="72" t="s">
        <v>1228</v>
      </c>
      <c r="N2913" s="72">
        <v>4</v>
      </c>
      <c r="O2913" s="72">
        <v>53</v>
      </c>
      <c r="P2913" s="72">
        <v>8</v>
      </c>
      <c r="Q2913" s="72" t="s">
        <v>5021</v>
      </c>
      <c r="R2913" s="72">
        <v>4.8855555555555554</v>
      </c>
      <c r="S2913" s="72">
        <v>75</v>
      </c>
      <c r="T2913" s="75">
        <v>33</v>
      </c>
      <c r="U2913" s="75">
        <v>29</v>
      </c>
      <c r="V2913" s="75" t="s">
        <v>5022</v>
      </c>
      <c r="W2913" s="75">
        <v>-75.558055555555555</v>
      </c>
      <c r="X2913" s="76" t="s">
        <v>14438</v>
      </c>
      <c r="Y2913" s="72" t="s">
        <v>5850</v>
      </c>
      <c r="Z2913" s="74" t="s">
        <v>18</v>
      </c>
      <c r="AA2913" s="70"/>
      <c r="AB2913" s="70"/>
    </row>
    <row r="2914" spans="1:28" ht="20.100000000000001" customHeight="1">
      <c r="A2914" s="72" t="s">
        <v>493</v>
      </c>
      <c r="B2914" s="72" t="s">
        <v>8516</v>
      </c>
      <c r="C2914" s="75">
        <f t="shared" si="45"/>
        <v>35180040</v>
      </c>
      <c r="D2914" s="75" t="e">
        <f>MATCH(C2914,estadored!$B$26:$B$322,0)</f>
        <v>#N/A</v>
      </c>
      <c r="E2914" s="73" t="s">
        <v>8517</v>
      </c>
      <c r="F2914" s="74" t="s">
        <v>5019</v>
      </c>
      <c r="G2914" s="74" t="s">
        <v>12</v>
      </c>
      <c r="H2914" s="74" t="s">
        <v>13</v>
      </c>
      <c r="I2914" s="74" t="s">
        <v>14</v>
      </c>
      <c r="J2914" s="72" t="s">
        <v>15</v>
      </c>
      <c r="K2914" s="72" t="s">
        <v>501</v>
      </c>
      <c r="L2914" s="72" t="s">
        <v>545</v>
      </c>
      <c r="M2914" s="72" t="s">
        <v>8506</v>
      </c>
      <c r="N2914" s="72">
        <v>4</v>
      </c>
      <c r="O2914" s="72">
        <v>26</v>
      </c>
      <c r="P2914" s="72">
        <v>30.6</v>
      </c>
      <c r="Q2914" s="72" t="s">
        <v>5021</v>
      </c>
      <c r="R2914" s="72">
        <v>4.4418333333333333</v>
      </c>
      <c r="S2914" s="72">
        <v>72</v>
      </c>
      <c r="T2914" s="75">
        <v>9</v>
      </c>
      <c r="U2914" s="75">
        <v>8.6</v>
      </c>
      <c r="V2914" s="75" t="s">
        <v>5022</v>
      </c>
      <c r="W2914" s="75">
        <v>-72.152388888888893</v>
      </c>
      <c r="X2914" s="76" t="s">
        <v>8487</v>
      </c>
      <c r="Y2914" s="72" t="s">
        <v>466</v>
      </c>
      <c r="Z2914" s="74" t="s">
        <v>18</v>
      </c>
      <c r="AA2914" s="70"/>
      <c r="AB2914" s="70"/>
    </row>
    <row r="2915" spans="1:28" ht="20.100000000000001" customHeight="1">
      <c r="A2915" s="72" t="s">
        <v>493</v>
      </c>
      <c r="B2915" s="72" t="s">
        <v>8521</v>
      </c>
      <c r="C2915" s="75">
        <f t="shared" si="45"/>
        <v>35187010</v>
      </c>
      <c r="D2915" s="75" t="e">
        <f>MATCH(C2915,estadored!$B$26:$B$322,0)</f>
        <v>#N/A</v>
      </c>
      <c r="E2915" s="73" t="s">
        <v>8522</v>
      </c>
      <c r="F2915" s="74" t="s">
        <v>5019</v>
      </c>
      <c r="G2915" s="74" t="s">
        <v>19</v>
      </c>
      <c r="H2915" s="74" t="s">
        <v>20</v>
      </c>
      <c r="I2915" s="74" t="s">
        <v>14</v>
      </c>
      <c r="J2915" s="72" t="s">
        <v>15</v>
      </c>
      <c r="K2915" s="72" t="s">
        <v>501</v>
      </c>
      <c r="L2915" s="72" t="s">
        <v>545</v>
      </c>
      <c r="M2915" s="72" t="s">
        <v>8506</v>
      </c>
      <c r="N2915" s="72">
        <v>4</v>
      </c>
      <c r="O2915" s="72">
        <v>26</v>
      </c>
      <c r="P2915" s="72">
        <v>30.6</v>
      </c>
      <c r="Q2915" s="72" t="s">
        <v>5021</v>
      </c>
      <c r="R2915" s="72">
        <v>4.4418333333333333</v>
      </c>
      <c r="S2915" s="72">
        <v>72</v>
      </c>
      <c r="T2915" s="75">
        <v>9</v>
      </c>
      <c r="U2915" s="75">
        <v>8.6</v>
      </c>
      <c r="V2915" s="75" t="s">
        <v>5022</v>
      </c>
      <c r="W2915" s="75">
        <v>-72.152388888888893</v>
      </c>
      <c r="X2915" s="76" t="s">
        <v>8523</v>
      </c>
      <c r="Y2915" s="72" t="s">
        <v>5389</v>
      </c>
      <c r="Z2915" s="74" t="s">
        <v>18</v>
      </c>
      <c r="AA2915" s="70"/>
      <c r="AB2915" s="70"/>
    </row>
    <row r="2916" spans="1:28" ht="20.100000000000001" customHeight="1">
      <c r="A2916" s="72" t="s">
        <v>674</v>
      </c>
      <c r="B2916" s="72" t="s">
        <v>9767</v>
      </c>
      <c r="C2916" s="75">
        <f t="shared" si="45"/>
        <v>15060100</v>
      </c>
      <c r="D2916" s="75" t="e">
        <f>MATCH(C2916,estadored!$B$26:$B$322,0)</f>
        <v>#N/A</v>
      </c>
      <c r="E2916" s="73" t="s">
        <v>9768</v>
      </c>
      <c r="F2916" s="74" t="s">
        <v>5019</v>
      </c>
      <c r="G2916" s="74" t="s">
        <v>12</v>
      </c>
      <c r="H2916" s="74" t="s">
        <v>13</v>
      </c>
      <c r="I2916" s="74" t="s">
        <v>14</v>
      </c>
      <c r="J2916" s="72" t="s">
        <v>15</v>
      </c>
      <c r="K2916" s="72" t="s">
        <v>9769</v>
      </c>
      <c r="L2916" s="72" t="s">
        <v>678</v>
      </c>
      <c r="M2916" s="72" t="s">
        <v>682</v>
      </c>
      <c r="N2916" s="72">
        <v>10</v>
      </c>
      <c r="O2916" s="72">
        <v>59</v>
      </c>
      <c r="P2916" s="72">
        <v>54.8</v>
      </c>
      <c r="Q2916" s="72" t="s">
        <v>5021</v>
      </c>
      <c r="R2916" s="72">
        <v>10.998555555555555</v>
      </c>
      <c r="S2916" s="72">
        <v>72</v>
      </c>
      <c r="T2916" s="75">
        <v>49</v>
      </c>
      <c r="U2916" s="75">
        <v>10.4</v>
      </c>
      <c r="V2916" s="75" t="s">
        <v>5022</v>
      </c>
      <c r="W2916" s="75">
        <v>-72.819555555555553</v>
      </c>
      <c r="X2916" s="76" t="s">
        <v>8121</v>
      </c>
      <c r="Y2916" s="72" t="s">
        <v>5291</v>
      </c>
      <c r="Z2916" s="74" t="s">
        <v>18</v>
      </c>
      <c r="AA2916" s="70"/>
      <c r="AB2916" s="70"/>
    </row>
    <row r="2917" spans="1:28" ht="20.100000000000001" customHeight="1">
      <c r="A2917" s="72" t="s">
        <v>674</v>
      </c>
      <c r="B2917" s="72" t="s">
        <v>9874</v>
      </c>
      <c r="C2917" s="75">
        <f t="shared" si="45"/>
        <v>15067130</v>
      </c>
      <c r="D2917" s="75" t="e">
        <f>MATCH(C2917,estadored!$B$26:$B$322,0)</f>
        <v>#N/A</v>
      </c>
      <c r="E2917" s="73" t="s">
        <v>9875</v>
      </c>
      <c r="F2917" s="74" t="s">
        <v>5019</v>
      </c>
      <c r="G2917" s="74" t="s">
        <v>19</v>
      </c>
      <c r="H2917" s="74" t="s">
        <v>31</v>
      </c>
      <c r="I2917" s="74" t="s">
        <v>14</v>
      </c>
      <c r="J2917" s="72" t="s">
        <v>15</v>
      </c>
      <c r="K2917" s="72" t="s">
        <v>9769</v>
      </c>
      <c r="L2917" s="72" t="s">
        <v>678</v>
      </c>
      <c r="M2917" s="72" t="s">
        <v>682</v>
      </c>
      <c r="N2917" s="72">
        <v>10</v>
      </c>
      <c r="O2917" s="72">
        <v>59</v>
      </c>
      <c r="P2917" s="72">
        <v>54.8</v>
      </c>
      <c r="Q2917" s="72" t="s">
        <v>5021</v>
      </c>
      <c r="R2917" s="72">
        <v>10.998555555555555</v>
      </c>
      <c r="S2917" s="72">
        <v>72</v>
      </c>
      <c r="T2917" s="75">
        <v>49</v>
      </c>
      <c r="U2917" s="75">
        <v>10.4</v>
      </c>
      <c r="V2917" s="75" t="s">
        <v>5022</v>
      </c>
      <c r="W2917" s="75">
        <v>-72.819555555555553</v>
      </c>
      <c r="X2917" s="76" t="s">
        <v>8121</v>
      </c>
      <c r="Y2917" s="72" t="s">
        <v>5291</v>
      </c>
      <c r="Z2917" s="74" t="s">
        <v>18</v>
      </c>
      <c r="AA2917" s="70"/>
      <c r="AB2917" s="70"/>
    </row>
    <row r="2918" spans="1:28" ht="20.100000000000001" customHeight="1">
      <c r="A2918" s="72" t="s">
        <v>303</v>
      </c>
      <c r="B2918" s="72" t="s">
        <v>7196</v>
      </c>
      <c r="C2918" s="75">
        <f t="shared" si="45"/>
        <v>25021310</v>
      </c>
      <c r="D2918" s="75" t="e">
        <f>MATCH(C2918,estadored!$B$26:$B$322,0)</f>
        <v>#N/A</v>
      </c>
      <c r="E2918" s="73" t="s">
        <v>7197</v>
      </c>
      <c r="F2918" s="74" t="s">
        <v>5019</v>
      </c>
      <c r="G2918" s="74" t="s">
        <v>12</v>
      </c>
      <c r="H2918" s="74" t="s">
        <v>13</v>
      </c>
      <c r="I2918" s="74" t="s">
        <v>14</v>
      </c>
      <c r="J2918" s="72" t="s">
        <v>15</v>
      </c>
      <c r="K2918" s="72" t="s">
        <v>7188</v>
      </c>
      <c r="L2918" s="72" t="s">
        <v>175</v>
      </c>
      <c r="M2918" s="72" t="s">
        <v>7198</v>
      </c>
      <c r="N2918" s="72">
        <v>9</v>
      </c>
      <c r="O2918" s="72">
        <v>0</v>
      </c>
      <c r="P2918" s="72">
        <v>15</v>
      </c>
      <c r="Q2918" s="72" t="s">
        <v>5021</v>
      </c>
      <c r="R2918" s="72">
        <v>9.0041666666666664</v>
      </c>
      <c r="S2918" s="72">
        <v>74</v>
      </c>
      <c r="T2918" s="75">
        <v>24</v>
      </c>
      <c r="U2918" s="75">
        <v>21</v>
      </c>
      <c r="V2918" s="75" t="s">
        <v>5022</v>
      </c>
      <c r="W2918" s="75">
        <v>-74.405833333333334</v>
      </c>
      <c r="X2918" s="76" t="s">
        <v>50</v>
      </c>
      <c r="Y2918" s="72" t="s">
        <v>5255</v>
      </c>
      <c r="Z2918" s="74" t="s">
        <v>18</v>
      </c>
      <c r="AA2918" s="70"/>
      <c r="AB2918" s="70"/>
    </row>
    <row r="2919" spans="1:28" ht="20.100000000000001" customHeight="1">
      <c r="A2919" s="72" t="s">
        <v>1031</v>
      </c>
      <c r="B2919" s="72" t="s">
        <v>12813</v>
      </c>
      <c r="C2919" s="75">
        <f t="shared" si="45"/>
        <v>23090090</v>
      </c>
      <c r="D2919" s="75" t="e">
        <f>MATCH(C2919,estadored!$B$26:$B$322,0)</f>
        <v>#N/A</v>
      </c>
      <c r="E2919" s="73" t="s">
        <v>12814</v>
      </c>
      <c r="F2919" s="74" t="s">
        <v>5019</v>
      </c>
      <c r="G2919" s="74" t="s">
        <v>12</v>
      </c>
      <c r="H2919" s="74" t="s">
        <v>13</v>
      </c>
      <c r="I2919" s="74" t="s">
        <v>24</v>
      </c>
      <c r="J2919" s="72" t="s">
        <v>15</v>
      </c>
      <c r="K2919" s="72" t="s">
        <v>160</v>
      </c>
      <c r="L2919" s="72" t="s">
        <v>27</v>
      </c>
      <c r="M2919" s="72" t="s">
        <v>159</v>
      </c>
      <c r="N2919" s="72">
        <v>6</v>
      </c>
      <c r="O2919" s="72">
        <v>30</v>
      </c>
      <c r="P2919" s="72">
        <v>0</v>
      </c>
      <c r="Q2919" s="72" t="s">
        <v>5021</v>
      </c>
      <c r="R2919" s="72">
        <v>6.5</v>
      </c>
      <c r="S2919" s="72">
        <v>74</v>
      </c>
      <c r="T2919" s="75">
        <v>23</v>
      </c>
      <c r="U2919" s="75">
        <v>0</v>
      </c>
      <c r="V2919" s="75" t="s">
        <v>5022</v>
      </c>
      <c r="W2919" s="75">
        <v>-74.38333333333334</v>
      </c>
      <c r="X2919" s="76" t="s">
        <v>6555</v>
      </c>
      <c r="Y2919" s="72" t="s">
        <v>5474</v>
      </c>
      <c r="Z2919" s="74" t="s">
        <v>12815</v>
      </c>
      <c r="AA2919" s="70"/>
      <c r="AB2919" s="70"/>
    </row>
    <row r="2920" spans="1:28" ht="20.100000000000001" customHeight="1">
      <c r="A2920" s="72" t="s">
        <v>1031</v>
      </c>
      <c r="B2920" s="72" t="s">
        <v>13261</v>
      </c>
      <c r="C2920" s="75">
        <f t="shared" si="45"/>
        <v>23197280</v>
      </c>
      <c r="D2920" s="75" t="e">
        <f>MATCH(C2920,estadored!$B$26:$B$322,0)</f>
        <v>#N/A</v>
      </c>
      <c r="E2920" s="73" t="s">
        <v>13262</v>
      </c>
      <c r="F2920" s="74" t="s">
        <v>5019</v>
      </c>
      <c r="G2920" s="74" t="s">
        <v>19</v>
      </c>
      <c r="H2920" s="74" t="s">
        <v>20</v>
      </c>
      <c r="I2920" s="74" t="s">
        <v>24</v>
      </c>
      <c r="J2920" s="72" t="s">
        <v>15</v>
      </c>
      <c r="K2920" s="72" t="s">
        <v>6338</v>
      </c>
      <c r="L2920" s="72" t="s">
        <v>424</v>
      </c>
      <c r="M2920" s="72" t="s">
        <v>722</v>
      </c>
      <c r="N2920" s="72">
        <v>8</v>
      </c>
      <c r="O2920" s="72">
        <v>7</v>
      </c>
      <c r="P2920" s="72">
        <v>0</v>
      </c>
      <c r="Q2920" s="72" t="s">
        <v>5021</v>
      </c>
      <c r="R2920" s="72">
        <v>8.1166666666666671</v>
      </c>
      <c r="S2920" s="72">
        <v>73</v>
      </c>
      <c r="T2920" s="75">
        <v>35</v>
      </c>
      <c r="U2920" s="75">
        <v>0</v>
      </c>
      <c r="V2920" s="75" t="s">
        <v>5022</v>
      </c>
      <c r="W2920" s="75">
        <v>-73.583333333333329</v>
      </c>
      <c r="X2920" s="76" t="s">
        <v>90</v>
      </c>
      <c r="Y2920" s="72" t="s">
        <v>5291</v>
      </c>
      <c r="Z2920" s="74" t="s">
        <v>896</v>
      </c>
      <c r="AA2920" s="70"/>
      <c r="AB2920" s="70"/>
    </row>
    <row r="2921" spans="1:28" ht="20.100000000000001" customHeight="1">
      <c r="A2921" s="72" t="s">
        <v>1031</v>
      </c>
      <c r="B2921" s="72" t="s">
        <v>12579</v>
      </c>
      <c r="C2921" s="75">
        <f t="shared" si="45"/>
        <v>16030040</v>
      </c>
      <c r="D2921" s="75" t="e">
        <f>MATCH(C2921,estadored!$B$26:$B$322,0)</f>
        <v>#N/A</v>
      </c>
      <c r="E2921" s="73" t="s">
        <v>12580</v>
      </c>
      <c r="F2921" s="74" t="s">
        <v>5019</v>
      </c>
      <c r="G2921" s="74" t="s">
        <v>12</v>
      </c>
      <c r="H2921" s="74" t="s">
        <v>13</v>
      </c>
      <c r="I2921" s="74" t="s">
        <v>24</v>
      </c>
      <c r="J2921" s="72" t="s">
        <v>15</v>
      </c>
      <c r="K2921" s="72" t="s">
        <v>12577</v>
      </c>
      <c r="L2921" s="72" t="s">
        <v>492</v>
      </c>
      <c r="M2921" s="72" t="s">
        <v>2317</v>
      </c>
      <c r="N2921" s="72">
        <v>8</v>
      </c>
      <c r="O2921" s="72">
        <v>23</v>
      </c>
      <c r="P2921" s="72">
        <v>0</v>
      </c>
      <c r="Q2921" s="72" t="s">
        <v>5021</v>
      </c>
      <c r="R2921" s="72">
        <v>8.3833333333333329</v>
      </c>
      <c r="S2921" s="72">
        <v>72</v>
      </c>
      <c r="T2921" s="75">
        <v>56</v>
      </c>
      <c r="U2921" s="75">
        <v>0</v>
      </c>
      <c r="V2921" s="75" t="s">
        <v>5022</v>
      </c>
      <c r="W2921" s="75">
        <v>-72.933333333333337</v>
      </c>
      <c r="X2921" s="76" t="s">
        <v>8121</v>
      </c>
      <c r="Y2921" s="72" t="s">
        <v>7320</v>
      </c>
      <c r="Z2921" s="74" t="s">
        <v>5389</v>
      </c>
      <c r="AA2921" s="70"/>
      <c r="AB2921" s="70"/>
    </row>
    <row r="2922" spans="1:28" ht="20.100000000000001" customHeight="1">
      <c r="A2922" s="72" t="s">
        <v>1031</v>
      </c>
      <c r="B2922" s="72" t="s">
        <v>12861</v>
      </c>
      <c r="C2922" s="75">
        <f t="shared" si="45"/>
        <v>23120220</v>
      </c>
      <c r="D2922" s="75" t="e">
        <f>MATCH(C2922,estadored!$B$26:$B$322,0)</f>
        <v>#N/A</v>
      </c>
      <c r="E2922" s="73" t="s">
        <v>12862</v>
      </c>
      <c r="F2922" s="74" t="s">
        <v>5019</v>
      </c>
      <c r="G2922" s="74" t="s">
        <v>12</v>
      </c>
      <c r="H2922" s="74" t="s">
        <v>13</v>
      </c>
      <c r="I2922" s="74" t="s">
        <v>14</v>
      </c>
      <c r="J2922" s="72" t="s">
        <v>15</v>
      </c>
      <c r="K2922" s="72" t="s">
        <v>12863</v>
      </c>
      <c r="L2922" s="72" t="s">
        <v>767</v>
      </c>
      <c r="M2922" s="72" t="s">
        <v>12864</v>
      </c>
      <c r="N2922" s="72">
        <v>5</v>
      </c>
      <c r="O2922" s="72">
        <v>52</v>
      </c>
      <c r="P2922" s="72">
        <v>15</v>
      </c>
      <c r="Q2922" s="72" t="s">
        <v>5021</v>
      </c>
      <c r="R2922" s="72">
        <v>5.8708333333333336</v>
      </c>
      <c r="S2922" s="72">
        <v>73</v>
      </c>
      <c r="T2922" s="75">
        <v>54</v>
      </c>
      <c r="U2922" s="75">
        <v>48</v>
      </c>
      <c r="V2922" s="75" t="s">
        <v>5022</v>
      </c>
      <c r="W2922" s="75">
        <v>-73.913333333333341</v>
      </c>
      <c r="X2922" s="76" t="s">
        <v>781</v>
      </c>
      <c r="Y2922" s="72" t="s">
        <v>5179</v>
      </c>
      <c r="Z2922" s="74" t="s">
        <v>18</v>
      </c>
      <c r="AA2922" s="70"/>
      <c r="AB2922" s="70"/>
    </row>
    <row r="2923" spans="1:28" ht="20.100000000000001" customHeight="1">
      <c r="A2923" s="72" t="s">
        <v>11</v>
      </c>
      <c r="B2923" s="72" t="s">
        <v>5857</v>
      </c>
      <c r="C2923" s="75">
        <f t="shared" si="45"/>
        <v>26170170</v>
      </c>
      <c r="D2923" s="75" t="e">
        <f>MATCH(C2923,estadored!$B$26:$B$322,0)</f>
        <v>#N/A</v>
      </c>
      <c r="E2923" s="73" t="s">
        <v>5858</v>
      </c>
      <c r="F2923" s="74" t="s">
        <v>5019</v>
      </c>
      <c r="G2923" s="74" t="s">
        <v>12</v>
      </c>
      <c r="H2923" s="74" t="s">
        <v>13</v>
      </c>
      <c r="I2923" s="74" t="s">
        <v>24</v>
      </c>
      <c r="J2923" s="72" t="s">
        <v>15</v>
      </c>
      <c r="K2923" s="72" t="s">
        <v>5859</v>
      </c>
      <c r="L2923" s="72" t="s">
        <v>27</v>
      </c>
      <c r="M2923" s="72" t="s">
        <v>5860</v>
      </c>
      <c r="N2923" s="72">
        <v>5</v>
      </c>
      <c r="O2923" s="72">
        <v>32</v>
      </c>
      <c r="P2923" s="72">
        <v>0</v>
      </c>
      <c r="Q2923" s="72" t="s">
        <v>5021</v>
      </c>
      <c r="R2923" s="72">
        <v>5.5333333333333332</v>
      </c>
      <c r="S2923" s="72">
        <v>75</v>
      </c>
      <c r="T2923" s="75">
        <v>40</v>
      </c>
      <c r="U2923" s="75">
        <v>0</v>
      </c>
      <c r="V2923" s="75" t="s">
        <v>5022</v>
      </c>
      <c r="W2923" s="75">
        <v>-75.666666666666671</v>
      </c>
      <c r="X2923" s="76" t="s">
        <v>5561</v>
      </c>
      <c r="Y2923" s="72" t="s">
        <v>5850</v>
      </c>
      <c r="Z2923" s="74" t="s">
        <v>5291</v>
      </c>
      <c r="AA2923" s="70"/>
      <c r="AB2923" s="70"/>
    </row>
    <row r="2924" spans="1:28" ht="20.100000000000001" customHeight="1">
      <c r="A2924" s="72" t="s">
        <v>763</v>
      </c>
      <c r="B2924" s="72" t="s">
        <v>11486</v>
      </c>
      <c r="C2924" s="75">
        <f t="shared" si="45"/>
        <v>35180010</v>
      </c>
      <c r="D2924" s="75" t="e">
        <f>MATCH(C2924,estadored!$B$26:$B$322,0)</f>
        <v>#N/A</v>
      </c>
      <c r="E2924" s="73" t="s">
        <v>11487</v>
      </c>
      <c r="F2924" s="74" t="s">
        <v>5019</v>
      </c>
      <c r="G2924" s="74" t="s">
        <v>12</v>
      </c>
      <c r="H2924" s="74" t="s">
        <v>13</v>
      </c>
      <c r="I2924" s="74" t="s">
        <v>14</v>
      </c>
      <c r="J2924" s="72" t="s">
        <v>15</v>
      </c>
      <c r="K2924" s="72" t="s">
        <v>11488</v>
      </c>
      <c r="L2924" s="72" t="s">
        <v>545</v>
      </c>
      <c r="M2924" s="72" t="s">
        <v>8473</v>
      </c>
      <c r="N2924" s="72">
        <v>4</v>
      </c>
      <c r="O2924" s="72">
        <v>56</v>
      </c>
      <c r="P2924" s="72">
        <v>14.5</v>
      </c>
      <c r="Q2924" s="72" t="s">
        <v>5021</v>
      </c>
      <c r="R2924" s="72">
        <v>4.9373611111111115</v>
      </c>
      <c r="S2924" s="72">
        <v>72</v>
      </c>
      <c r="T2924" s="75">
        <v>39</v>
      </c>
      <c r="U2924" s="75">
        <v>57.2</v>
      </c>
      <c r="V2924" s="75" t="s">
        <v>5022</v>
      </c>
      <c r="W2924" s="75">
        <v>-72.665888888888901</v>
      </c>
      <c r="X2924" s="76" t="s">
        <v>292</v>
      </c>
      <c r="Y2924" s="72" t="s">
        <v>5266</v>
      </c>
      <c r="Z2924" s="74" t="s">
        <v>18</v>
      </c>
      <c r="AA2924" s="70"/>
      <c r="AB2924" s="70"/>
    </row>
    <row r="2925" spans="1:28" ht="20.100000000000001" customHeight="1">
      <c r="A2925" s="72" t="s">
        <v>11</v>
      </c>
      <c r="B2925" s="72" t="s">
        <v>5356</v>
      </c>
      <c r="C2925" s="75">
        <f t="shared" si="45"/>
        <v>12010110</v>
      </c>
      <c r="D2925" s="75" t="e">
        <f>MATCH(C2925,estadored!$B$26:$B$322,0)</f>
        <v>#N/A</v>
      </c>
      <c r="E2925" s="73" t="s">
        <v>5357</v>
      </c>
      <c r="F2925" s="74" t="s">
        <v>5019</v>
      </c>
      <c r="G2925" s="74" t="s">
        <v>12</v>
      </c>
      <c r="H2925" s="74" t="s">
        <v>13</v>
      </c>
      <c r="I2925" s="74" t="s">
        <v>14</v>
      </c>
      <c r="J2925" s="72" t="s">
        <v>15</v>
      </c>
      <c r="K2925" s="72" t="s">
        <v>5358</v>
      </c>
      <c r="L2925" s="72" t="s">
        <v>27</v>
      </c>
      <c r="M2925" s="72" t="s">
        <v>88</v>
      </c>
      <c r="N2925" s="72">
        <v>7</v>
      </c>
      <c r="O2925" s="72">
        <v>59</v>
      </c>
      <c r="P2925" s="72">
        <v>14.7</v>
      </c>
      <c r="Q2925" s="72" t="s">
        <v>5021</v>
      </c>
      <c r="R2925" s="72">
        <v>7.9874166666666664</v>
      </c>
      <c r="S2925" s="72">
        <v>76</v>
      </c>
      <c r="T2925" s="75">
        <v>38</v>
      </c>
      <c r="U2925" s="75">
        <v>18.7</v>
      </c>
      <c r="V2925" s="75" t="s">
        <v>5022</v>
      </c>
      <c r="W2925" s="75">
        <v>-76.638527777777782</v>
      </c>
      <c r="X2925" s="76" t="s">
        <v>82</v>
      </c>
      <c r="Y2925" s="72" t="s">
        <v>104</v>
      </c>
      <c r="Z2925" s="74" t="s">
        <v>18</v>
      </c>
      <c r="AA2925" s="70"/>
      <c r="AB2925" s="70"/>
    </row>
    <row r="2926" spans="1:28" ht="20.100000000000001" customHeight="1">
      <c r="A2926" s="72" t="s">
        <v>674</v>
      </c>
      <c r="B2926" s="72" t="s">
        <v>10595</v>
      </c>
      <c r="C2926" s="75">
        <f t="shared" si="45"/>
        <v>29065030</v>
      </c>
      <c r="D2926" s="75" t="e">
        <f>MATCH(C2926,estadored!$B$26:$B$322,0)</f>
        <v>#N/A</v>
      </c>
      <c r="E2926" s="73" t="s">
        <v>10596</v>
      </c>
      <c r="F2926" s="74" t="s">
        <v>5019</v>
      </c>
      <c r="G2926" s="74" t="s">
        <v>12</v>
      </c>
      <c r="H2926" s="74" t="s">
        <v>26</v>
      </c>
      <c r="I2926" s="74" t="s">
        <v>14</v>
      </c>
      <c r="J2926" s="72" t="s">
        <v>15</v>
      </c>
      <c r="K2926" s="72" t="s">
        <v>10503</v>
      </c>
      <c r="L2926" s="72" t="s">
        <v>160</v>
      </c>
      <c r="M2926" s="72" t="s">
        <v>754</v>
      </c>
      <c r="N2926" s="72">
        <v>10</v>
      </c>
      <c r="O2926" s="72">
        <v>45</v>
      </c>
      <c r="P2926" s="72">
        <v>51</v>
      </c>
      <c r="Q2926" s="72" t="s">
        <v>5021</v>
      </c>
      <c r="R2926" s="72">
        <v>10.764166666666666</v>
      </c>
      <c r="S2926" s="72">
        <v>74</v>
      </c>
      <c r="T2926" s="75">
        <v>9</v>
      </c>
      <c r="U2926" s="75">
        <v>17</v>
      </c>
      <c r="V2926" s="75" t="s">
        <v>5022</v>
      </c>
      <c r="W2926" s="75">
        <v>-74.154722222222233</v>
      </c>
      <c r="X2926" s="76" t="s">
        <v>52</v>
      </c>
      <c r="Y2926" s="72" t="s">
        <v>5961</v>
      </c>
      <c r="Z2926" s="74" t="s">
        <v>18</v>
      </c>
      <c r="AA2926" s="70"/>
      <c r="AB2926" s="70"/>
    </row>
    <row r="2927" spans="1:28" ht="20.100000000000001" customHeight="1">
      <c r="A2927" s="72" t="s">
        <v>564</v>
      </c>
      <c r="B2927" s="72" t="s">
        <v>9310</v>
      </c>
      <c r="C2927" s="75">
        <f t="shared" si="45"/>
        <v>21130110</v>
      </c>
      <c r="D2927" s="75" t="e">
        <f>MATCH(C2927,estadored!$B$26:$B$322,0)</f>
        <v>#N/A</v>
      </c>
      <c r="E2927" s="73" t="s">
        <v>9311</v>
      </c>
      <c r="F2927" s="74" t="s">
        <v>5019</v>
      </c>
      <c r="G2927" s="74" t="s">
        <v>12</v>
      </c>
      <c r="H2927" s="74" t="s">
        <v>67</v>
      </c>
      <c r="I2927" s="74" t="s">
        <v>14</v>
      </c>
      <c r="J2927" s="72" t="s">
        <v>15</v>
      </c>
      <c r="K2927" s="72" t="s">
        <v>9269</v>
      </c>
      <c r="L2927" s="72" t="s">
        <v>566</v>
      </c>
      <c r="M2927" s="72" t="s">
        <v>9269</v>
      </c>
      <c r="N2927" s="72">
        <v>3</v>
      </c>
      <c r="O2927" s="72">
        <v>16</v>
      </c>
      <c r="P2927" s="72">
        <v>6.9</v>
      </c>
      <c r="Q2927" s="72" t="s">
        <v>5021</v>
      </c>
      <c r="R2927" s="72">
        <v>3.2685833333333334</v>
      </c>
      <c r="S2927" s="72">
        <v>75</v>
      </c>
      <c r="T2927" s="75">
        <v>29</v>
      </c>
      <c r="U2927" s="75">
        <v>26.4</v>
      </c>
      <c r="V2927" s="75" t="s">
        <v>5022</v>
      </c>
      <c r="W2927" s="75">
        <v>-75.490666666666669</v>
      </c>
      <c r="X2927" s="76" t="s">
        <v>9312</v>
      </c>
      <c r="Y2927" s="72" t="s">
        <v>216</v>
      </c>
      <c r="Z2927" s="74" t="s">
        <v>18</v>
      </c>
      <c r="AA2927" s="70"/>
      <c r="AB2927" s="70"/>
    </row>
    <row r="2928" spans="1:28" ht="20.100000000000001" customHeight="1">
      <c r="A2928" s="72" t="s">
        <v>303</v>
      </c>
      <c r="B2928" s="72" t="s">
        <v>7691</v>
      </c>
      <c r="C2928" s="75">
        <f t="shared" si="45"/>
        <v>29035030</v>
      </c>
      <c r="D2928" s="75" t="e">
        <f>MATCH(C2928,estadored!$B$26:$B$322,0)</f>
        <v>#N/A</v>
      </c>
      <c r="E2928" s="73" t="s">
        <v>7692</v>
      </c>
      <c r="F2928" s="74" t="s">
        <v>5019</v>
      </c>
      <c r="G2928" s="74" t="s">
        <v>12</v>
      </c>
      <c r="H2928" s="74" t="s">
        <v>26</v>
      </c>
      <c r="I2928" s="74" t="s">
        <v>14</v>
      </c>
      <c r="J2928" s="72" t="s">
        <v>15</v>
      </c>
      <c r="K2928" s="72" t="s">
        <v>7693</v>
      </c>
      <c r="L2928" s="72" t="s">
        <v>175</v>
      </c>
      <c r="M2928" s="72" t="s">
        <v>443</v>
      </c>
      <c r="N2928" s="72">
        <v>9</v>
      </c>
      <c r="O2928" s="72">
        <v>52</v>
      </c>
      <c r="P2928" s="72">
        <v>46</v>
      </c>
      <c r="Q2928" s="72" t="s">
        <v>5021</v>
      </c>
      <c r="R2928" s="72">
        <v>9.8794444444444451</v>
      </c>
      <c r="S2928" s="72">
        <v>75</v>
      </c>
      <c r="T2928" s="75">
        <v>19</v>
      </c>
      <c r="U2928" s="75">
        <v>35.700000000000003</v>
      </c>
      <c r="V2928" s="75" t="s">
        <v>5022</v>
      </c>
      <c r="W2928" s="75">
        <v>-75.326583333333332</v>
      </c>
      <c r="X2928" s="76" t="s">
        <v>180</v>
      </c>
      <c r="Y2928" s="72" t="s">
        <v>6951</v>
      </c>
      <c r="Z2928" s="74" t="s">
        <v>18</v>
      </c>
      <c r="AA2928" s="70"/>
      <c r="AB2928" s="70"/>
    </row>
    <row r="2929" spans="1:28" ht="20.100000000000001" customHeight="1">
      <c r="A2929" s="72" t="s">
        <v>303</v>
      </c>
      <c r="B2929" s="72" t="s">
        <v>7740</v>
      </c>
      <c r="C2929" s="75">
        <f t="shared" si="45"/>
        <v>29037100</v>
      </c>
      <c r="D2929" s="75" t="e">
        <f>MATCH(C2929,estadored!$B$26:$B$322,0)</f>
        <v>#N/A</v>
      </c>
      <c r="E2929" s="73" t="s">
        <v>7692</v>
      </c>
      <c r="F2929" s="74" t="s">
        <v>5019</v>
      </c>
      <c r="G2929" s="74" t="s">
        <v>19</v>
      </c>
      <c r="H2929" s="74" t="s">
        <v>20</v>
      </c>
      <c r="I2929" s="74" t="s">
        <v>14</v>
      </c>
      <c r="J2929" s="72" t="s">
        <v>15</v>
      </c>
      <c r="K2929" s="72" t="s">
        <v>7741</v>
      </c>
      <c r="L2929" s="72" t="s">
        <v>175</v>
      </c>
      <c r="M2929" s="72" t="s">
        <v>443</v>
      </c>
      <c r="N2929" s="72">
        <v>9</v>
      </c>
      <c r="O2929" s="72">
        <v>52</v>
      </c>
      <c r="P2929" s="72">
        <v>30.7</v>
      </c>
      <c r="Q2929" s="72" t="s">
        <v>5021</v>
      </c>
      <c r="R2929" s="72">
        <v>9.8751944444444444</v>
      </c>
      <c r="S2929" s="72">
        <v>75</v>
      </c>
      <c r="T2929" s="75">
        <v>19</v>
      </c>
      <c r="U2929" s="75">
        <v>35.4</v>
      </c>
      <c r="V2929" s="75" t="s">
        <v>5022</v>
      </c>
      <c r="W2929" s="75">
        <v>-75.326499999999996</v>
      </c>
      <c r="X2929" s="76" t="s">
        <v>5453</v>
      </c>
      <c r="Y2929" s="72" t="s">
        <v>7566</v>
      </c>
      <c r="Z2929" s="74" t="s">
        <v>18</v>
      </c>
      <c r="AA2929" s="70"/>
      <c r="AB2929" s="70"/>
    </row>
    <row r="2930" spans="1:28" ht="20.100000000000001" customHeight="1">
      <c r="A2930" s="72" t="s">
        <v>303</v>
      </c>
      <c r="B2930" s="72" t="s">
        <v>7724</v>
      </c>
      <c r="C2930" s="75">
        <f t="shared" si="45"/>
        <v>29035180</v>
      </c>
      <c r="D2930" s="75" t="e">
        <f>MATCH(C2930,estadored!$B$26:$B$322,0)</f>
        <v>#N/A</v>
      </c>
      <c r="E2930" s="73" t="s">
        <v>7725</v>
      </c>
      <c r="F2930" s="74" t="s">
        <v>5019</v>
      </c>
      <c r="G2930" s="74" t="s">
        <v>12</v>
      </c>
      <c r="H2930" s="74" t="s">
        <v>111</v>
      </c>
      <c r="I2930" s="74" t="s">
        <v>24</v>
      </c>
      <c r="J2930" s="72" t="s">
        <v>15</v>
      </c>
      <c r="K2930" s="72" t="s">
        <v>7581</v>
      </c>
      <c r="L2930" s="72" t="s">
        <v>175</v>
      </c>
      <c r="M2930" s="72" t="s">
        <v>443</v>
      </c>
      <c r="N2930" s="72">
        <v>9</v>
      </c>
      <c r="O2930" s="72">
        <v>55</v>
      </c>
      <c r="P2930" s="72">
        <v>42.5</v>
      </c>
      <c r="Q2930" s="72" t="s">
        <v>5021</v>
      </c>
      <c r="R2930" s="72">
        <v>9.9284722222222221</v>
      </c>
      <c r="S2930" s="72">
        <v>75</v>
      </c>
      <c r="T2930" s="75">
        <v>16</v>
      </c>
      <c r="U2930" s="75">
        <v>47.7</v>
      </c>
      <c r="V2930" s="75" t="s">
        <v>5022</v>
      </c>
      <c r="W2930" s="75">
        <v>-75.279916666666665</v>
      </c>
      <c r="X2930" s="76" t="s">
        <v>180</v>
      </c>
      <c r="Y2930" s="72" t="s">
        <v>5701</v>
      </c>
      <c r="Z2930" s="74" t="s">
        <v>121</v>
      </c>
      <c r="AA2930" s="70"/>
      <c r="AB2930" s="70"/>
    </row>
    <row r="2931" spans="1:28" ht="20.100000000000001" customHeight="1">
      <c r="A2931" s="72" t="s">
        <v>303</v>
      </c>
      <c r="B2931" s="72" t="s">
        <v>7750</v>
      </c>
      <c r="C2931" s="75">
        <f t="shared" si="45"/>
        <v>29037190</v>
      </c>
      <c r="D2931" s="75" t="e">
        <f>MATCH(C2931,estadored!$B$26:$B$322,0)</f>
        <v>#N/A</v>
      </c>
      <c r="E2931" s="73" t="s">
        <v>7751</v>
      </c>
      <c r="F2931" s="74" t="s">
        <v>5019</v>
      </c>
      <c r="G2931" s="74" t="s">
        <v>19</v>
      </c>
      <c r="H2931" s="74" t="s">
        <v>20</v>
      </c>
      <c r="I2931" s="74" t="s">
        <v>14</v>
      </c>
      <c r="J2931" s="72" t="s">
        <v>15</v>
      </c>
      <c r="K2931" s="72" t="s">
        <v>7752</v>
      </c>
      <c r="L2931" s="72" t="s">
        <v>175</v>
      </c>
      <c r="M2931" s="72" t="s">
        <v>443</v>
      </c>
      <c r="N2931" s="72">
        <v>9</v>
      </c>
      <c r="O2931" s="72">
        <v>55</v>
      </c>
      <c r="P2931" s="72">
        <v>39</v>
      </c>
      <c r="Q2931" s="72" t="s">
        <v>5021</v>
      </c>
      <c r="R2931" s="72">
        <v>9.9275000000000002</v>
      </c>
      <c r="S2931" s="72">
        <v>75</v>
      </c>
      <c r="T2931" s="75">
        <v>18</v>
      </c>
      <c r="U2931" s="75">
        <v>33</v>
      </c>
      <c r="V2931" s="75" t="s">
        <v>5022</v>
      </c>
      <c r="W2931" s="75">
        <v>-75.30916666666667</v>
      </c>
      <c r="X2931" s="76" t="s">
        <v>5453</v>
      </c>
      <c r="Y2931" s="72" t="s">
        <v>6656</v>
      </c>
      <c r="Z2931" s="74" t="s">
        <v>18</v>
      </c>
      <c r="AA2931" s="70"/>
      <c r="AB2931" s="70"/>
    </row>
    <row r="2932" spans="1:28" ht="20.100000000000001" customHeight="1">
      <c r="A2932" s="72" t="s">
        <v>892</v>
      </c>
      <c r="B2932" s="72" t="s">
        <v>12073</v>
      </c>
      <c r="C2932" s="75">
        <f t="shared" si="45"/>
        <v>52030020</v>
      </c>
      <c r="D2932" s="75" t="e">
        <f>MATCH(C2932,estadored!$B$26:$B$322,0)</f>
        <v>#N/A</v>
      </c>
      <c r="E2932" s="73" t="s">
        <v>12074</v>
      </c>
      <c r="F2932" s="74" t="s">
        <v>5019</v>
      </c>
      <c r="G2932" s="74" t="s">
        <v>12</v>
      </c>
      <c r="H2932" s="74" t="s">
        <v>13</v>
      </c>
      <c r="I2932" s="74" t="s">
        <v>24</v>
      </c>
      <c r="J2932" s="72" t="s">
        <v>15</v>
      </c>
      <c r="K2932" s="72" t="s">
        <v>962</v>
      </c>
      <c r="L2932" s="72" t="s">
        <v>908</v>
      </c>
      <c r="M2932" s="72" t="s">
        <v>12072</v>
      </c>
      <c r="N2932" s="72">
        <v>1</v>
      </c>
      <c r="O2932" s="72">
        <v>39</v>
      </c>
      <c r="P2932" s="72">
        <v>0</v>
      </c>
      <c r="Q2932" s="72" t="s">
        <v>5021</v>
      </c>
      <c r="R2932" s="72">
        <v>1.65</v>
      </c>
      <c r="S2932" s="72">
        <v>77</v>
      </c>
      <c r="T2932" s="75">
        <v>0</v>
      </c>
      <c r="U2932" s="75">
        <v>0</v>
      </c>
      <c r="V2932" s="75" t="s">
        <v>5022</v>
      </c>
      <c r="W2932" s="75">
        <v>-77</v>
      </c>
      <c r="X2932" s="76" t="s">
        <v>5167</v>
      </c>
      <c r="Y2932" s="72" t="s">
        <v>5946</v>
      </c>
      <c r="Z2932" s="74" t="s">
        <v>5284</v>
      </c>
      <c r="AA2932" s="70"/>
      <c r="AB2932" s="70"/>
    </row>
    <row r="2933" spans="1:28" ht="20.100000000000001" customHeight="1">
      <c r="A2933" s="72" t="s">
        <v>11</v>
      </c>
      <c r="B2933" s="72" t="s">
        <v>5579</v>
      </c>
      <c r="C2933" s="75">
        <f t="shared" si="45"/>
        <v>23080940</v>
      </c>
      <c r="D2933" s="75" t="e">
        <f>MATCH(C2933,estadored!$B$26:$B$322,0)</f>
        <v>#N/A</v>
      </c>
      <c r="E2933" s="73" t="s">
        <v>5580</v>
      </c>
      <c r="F2933" s="74" t="s">
        <v>5019</v>
      </c>
      <c r="G2933" s="74" t="s">
        <v>12</v>
      </c>
      <c r="H2933" s="74" t="s">
        <v>67</v>
      </c>
      <c r="I2933" s="74" t="s">
        <v>14</v>
      </c>
      <c r="J2933" s="72" t="s">
        <v>15</v>
      </c>
      <c r="K2933" s="72" t="s">
        <v>5518</v>
      </c>
      <c r="L2933" s="72" t="s">
        <v>27</v>
      </c>
      <c r="M2933" s="72" t="s">
        <v>5533</v>
      </c>
      <c r="N2933" s="72">
        <v>6</v>
      </c>
      <c r="O2933" s="72">
        <v>23</v>
      </c>
      <c r="P2933" s="72">
        <v>4.5</v>
      </c>
      <c r="Q2933" s="72" t="s">
        <v>5021</v>
      </c>
      <c r="R2933" s="72">
        <v>6.3845833333333335</v>
      </c>
      <c r="S2933" s="72">
        <v>74</v>
      </c>
      <c r="T2933" s="75">
        <v>59</v>
      </c>
      <c r="U2933" s="75">
        <v>48.4</v>
      </c>
      <c r="V2933" s="75" t="s">
        <v>5022</v>
      </c>
      <c r="W2933" s="75">
        <v>-74.99677777777778</v>
      </c>
      <c r="X2933" s="76" t="s">
        <v>126</v>
      </c>
      <c r="Y2933" s="72" t="s">
        <v>5581</v>
      </c>
      <c r="Z2933" s="74" t="s">
        <v>18</v>
      </c>
      <c r="AA2933" s="70"/>
      <c r="AB2933" s="70"/>
    </row>
    <row r="2934" spans="1:28" ht="20.100000000000001" customHeight="1">
      <c r="A2934" s="72" t="s">
        <v>1031</v>
      </c>
      <c r="B2934" s="72" t="s">
        <v>13700</v>
      </c>
      <c r="C2934" s="75">
        <f t="shared" si="45"/>
        <v>37010040</v>
      </c>
      <c r="D2934" s="75" t="e">
        <f>MATCH(C2934,estadored!$B$26:$B$322,0)</f>
        <v>#N/A</v>
      </c>
      <c r="E2934" s="73" t="s">
        <v>13701</v>
      </c>
      <c r="F2934" s="74" t="s">
        <v>5019</v>
      </c>
      <c r="G2934" s="74" t="s">
        <v>12</v>
      </c>
      <c r="H2934" s="74" t="s">
        <v>13</v>
      </c>
      <c r="I2934" s="74" t="s">
        <v>14</v>
      </c>
      <c r="J2934" s="72" t="s">
        <v>15</v>
      </c>
      <c r="K2934" s="72" t="s">
        <v>13702</v>
      </c>
      <c r="L2934" s="72" t="s">
        <v>492</v>
      </c>
      <c r="M2934" s="72" t="s">
        <v>13694</v>
      </c>
      <c r="N2934" s="72">
        <v>7</v>
      </c>
      <c r="O2934" s="72">
        <v>0</v>
      </c>
      <c r="P2934" s="72">
        <v>50</v>
      </c>
      <c r="Q2934" s="72" t="s">
        <v>5021</v>
      </c>
      <c r="R2934" s="72">
        <v>7.0138888888888893</v>
      </c>
      <c r="S2934" s="72">
        <v>72</v>
      </c>
      <c r="T2934" s="75">
        <v>40</v>
      </c>
      <c r="U2934" s="75">
        <v>51</v>
      </c>
      <c r="V2934" s="75" t="s">
        <v>5022</v>
      </c>
      <c r="W2934" s="75">
        <v>-72.680833333333339</v>
      </c>
      <c r="X2934" s="76" t="s">
        <v>1129</v>
      </c>
      <c r="Y2934" s="72" t="s">
        <v>6886</v>
      </c>
      <c r="Z2934" s="74" t="s">
        <v>18</v>
      </c>
      <c r="AA2934" s="70"/>
      <c r="AB2934" s="70"/>
    </row>
    <row r="2935" spans="1:28" ht="20.100000000000001" customHeight="1">
      <c r="A2935" s="72" t="s">
        <v>1371</v>
      </c>
      <c r="B2935" s="72" t="s">
        <v>15823</v>
      </c>
      <c r="C2935" s="75">
        <f t="shared" si="45"/>
        <v>21201310</v>
      </c>
      <c r="D2935" s="75" t="e">
        <f>MATCH(C2935,estadored!$B$26:$B$322,0)</f>
        <v>#N/A</v>
      </c>
      <c r="E2935" s="73" t="s">
        <v>15824</v>
      </c>
      <c r="F2935" s="74" t="s">
        <v>5019</v>
      </c>
      <c r="G2935" s="74" t="s">
        <v>12</v>
      </c>
      <c r="H2935" s="74" t="s">
        <v>13</v>
      </c>
      <c r="I2935" s="74" t="s">
        <v>14</v>
      </c>
      <c r="J2935" s="72" t="s">
        <v>15</v>
      </c>
      <c r="K2935" s="72" t="s">
        <v>1322</v>
      </c>
      <c r="L2935" s="72" t="s">
        <v>522</v>
      </c>
      <c r="M2935" s="72" t="s">
        <v>15825</v>
      </c>
      <c r="N2935" s="72">
        <v>4</v>
      </c>
      <c r="O2935" s="72">
        <v>27</v>
      </c>
      <c r="P2935" s="72">
        <v>55.6</v>
      </c>
      <c r="Q2935" s="72" t="s">
        <v>5021</v>
      </c>
      <c r="R2935" s="72">
        <v>4.4654444444444445</v>
      </c>
      <c r="S2935" s="72">
        <v>74</v>
      </c>
      <c r="T2935" s="75">
        <v>16</v>
      </c>
      <c r="U2935" s="75">
        <v>3</v>
      </c>
      <c r="V2935" s="75" t="s">
        <v>5022</v>
      </c>
      <c r="W2935" s="75">
        <v>-74.267499999999998</v>
      </c>
      <c r="X2935" s="76" t="s">
        <v>10940</v>
      </c>
      <c r="Y2935" s="72" t="s">
        <v>354</v>
      </c>
      <c r="Z2935" s="74" t="s">
        <v>18</v>
      </c>
      <c r="AA2935" s="70"/>
      <c r="AB2935" s="70"/>
    </row>
    <row r="2936" spans="1:28" ht="20.100000000000001" customHeight="1">
      <c r="A2936" s="72" t="s">
        <v>303</v>
      </c>
      <c r="B2936" s="72" t="s">
        <v>6945</v>
      </c>
      <c r="C2936" s="75">
        <f t="shared" si="45"/>
        <v>13095020</v>
      </c>
      <c r="D2936" s="75" t="e">
        <f>MATCH(C2936,estadored!$B$26:$B$322,0)</f>
        <v>#N/A</v>
      </c>
      <c r="E2936" s="73" t="s">
        <v>6946</v>
      </c>
      <c r="F2936" s="74" t="s">
        <v>5019</v>
      </c>
      <c r="G2936" s="74" t="s">
        <v>12</v>
      </c>
      <c r="H2936" s="74" t="s">
        <v>64</v>
      </c>
      <c r="I2936" s="74" t="s">
        <v>14</v>
      </c>
      <c r="J2936" s="72" t="s">
        <v>15</v>
      </c>
      <c r="K2936" s="72" t="s">
        <v>6947</v>
      </c>
      <c r="L2936" s="72" t="s">
        <v>182</v>
      </c>
      <c r="M2936" s="72" t="s">
        <v>6926</v>
      </c>
      <c r="N2936" s="72">
        <v>9</v>
      </c>
      <c r="O2936" s="72">
        <v>31</v>
      </c>
      <c r="P2936" s="72">
        <v>48.5</v>
      </c>
      <c r="Q2936" s="72" t="s">
        <v>5021</v>
      </c>
      <c r="R2936" s="72">
        <v>9.5301388888888905</v>
      </c>
      <c r="S2936" s="72">
        <v>75</v>
      </c>
      <c r="T2936" s="75">
        <v>21</v>
      </c>
      <c r="U2936" s="75">
        <v>4.9000000000000004</v>
      </c>
      <c r="V2936" s="75" t="s">
        <v>5022</v>
      </c>
      <c r="W2936" s="75">
        <v>-75.351361111111103</v>
      </c>
      <c r="X2936" s="76" t="s">
        <v>332</v>
      </c>
      <c r="Y2936" s="72" t="s">
        <v>6948</v>
      </c>
      <c r="Z2936" s="74" t="s">
        <v>18</v>
      </c>
      <c r="AA2936" s="70"/>
      <c r="AB2936" s="70"/>
    </row>
    <row r="2937" spans="1:28" ht="20.100000000000001" customHeight="1">
      <c r="A2937" s="72" t="s">
        <v>11</v>
      </c>
      <c r="B2937" s="72" t="s">
        <v>5303</v>
      </c>
      <c r="C2937" s="75">
        <f t="shared" si="45"/>
        <v>11147030</v>
      </c>
      <c r="D2937" s="75" t="e">
        <f>MATCH(C2937,estadored!$B$26:$B$322,0)</f>
        <v>#N/A</v>
      </c>
      <c r="E2937" s="73" t="s">
        <v>5304</v>
      </c>
      <c r="F2937" s="74" t="s">
        <v>5019</v>
      </c>
      <c r="G2937" s="74" t="s">
        <v>19</v>
      </c>
      <c r="H2937" s="74" t="s">
        <v>20</v>
      </c>
      <c r="I2937" s="74" t="s">
        <v>24</v>
      </c>
      <c r="J2937" s="72" t="s">
        <v>15</v>
      </c>
      <c r="K2937" s="72" t="s">
        <v>5305</v>
      </c>
      <c r="L2937" s="72" t="s">
        <v>27</v>
      </c>
      <c r="M2937" s="72" t="s">
        <v>5258</v>
      </c>
      <c r="N2937" s="72">
        <v>7</v>
      </c>
      <c r="O2937" s="72">
        <v>21</v>
      </c>
      <c r="P2937" s="72">
        <v>0</v>
      </c>
      <c r="Q2937" s="72" t="s">
        <v>5021</v>
      </c>
      <c r="R2937" s="72">
        <v>7.35</v>
      </c>
      <c r="S2937" s="72">
        <v>76</v>
      </c>
      <c r="T2937" s="75">
        <v>38</v>
      </c>
      <c r="U2937" s="75">
        <v>0</v>
      </c>
      <c r="V2937" s="75" t="s">
        <v>5022</v>
      </c>
      <c r="W2937" s="75">
        <v>-76.63333333333334</v>
      </c>
      <c r="X2937" s="76" t="s">
        <v>91</v>
      </c>
      <c r="Y2937" s="72" t="s">
        <v>5306</v>
      </c>
      <c r="Z2937" s="74" t="s">
        <v>5296</v>
      </c>
      <c r="AA2937" s="70"/>
      <c r="AB2937" s="70"/>
    </row>
    <row r="2938" spans="1:28" ht="20.100000000000001" customHeight="1">
      <c r="A2938" s="72" t="s">
        <v>1031</v>
      </c>
      <c r="B2938" s="72" t="s">
        <v>13579</v>
      </c>
      <c r="C2938" s="75">
        <f t="shared" si="45"/>
        <v>24037010</v>
      </c>
      <c r="D2938" s="75" t="e">
        <f>MATCH(C2938,estadored!$B$26:$B$322,0)</f>
        <v>#N/A</v>
      </c>
      <c r="E2938" s="73" t="s">
        <v>13580</v>
      </c>
      <c r="F2938" s="74" t="s">
        <v>5019</v>
      </c>
      <c r="G2938" s="74" t="s">
        <v>19</v>
      </c>
      <c r="H2938" s="74" t="s">
        <v>20</v>
      </c>
      <c r="I2938" s="74" t="s">
        <v>24</v>
      </c>
      <c r="J2938" s="72" t="s">
        <v>15</v>
      </c>
      <c r="K2938" s="72" t="s">
        <v>13581</v>
      </c>
      <c r="L2938" s="72" t="s">
        <v>767</v>
      </c>
      <c r="M2938" s="72" t="s">
        <v>13045</v>
      </c>
      <c r="N2938" s="72">
        <v>6</v>
      </c>
      <c r="O2938" s="72">
        <v>54</v>
      </c>
      <c r="P2938" s="72">
        <v>45</v>
      </c>
      <c r="Q2938" s="72" t="s">
        <v>5021</v>
      </c>
      <c r="R2938" s="72">
        <v>6.9125000000000005</v>
      </c>
      <c r="S2938" s="72">
        <v>73</v>
      </c>
      <c r="T2938" s="75">
        <v>0</v>
      </c>
      <c r="U2938" s="75">
        <v>8</v>
      </c>
      <c r="V2938" s="75" t="s">
        <v>5022</v>
      </c>
      <c r="W2938" s="75">
        <v>-73.002222222222215</v>
      </c>
      <c r="X2938" s="76" t="s">
        <v>11169</v>
      </c>
      <c r="Y2938" s="72" t="s">
        <v>5891</v>
      </c>
      <c r="Z2938" s="74" t="s">
        <v>121</v>
      </c>
      <c r="AA2938" s="70"/>
      <c r="AB2938" s="70"/>
    </row>
    <row r="2939" spans="1:28" ht="20.100000000000001" customHeight="1">
      <c r="A2939" s="72" t="s">
        <v>1371</v>
      </c>
      <c r="B2939" s="72" t="s">
        <v>15991</v>
      </c>
      <c r="C2939" s="75">
        <f t="shared" si="45"/>
        <v>21206180</v>
      </c>
      <c r="D2939" s="75" t="e">
        <f>MATCH(C2939,estadored!$B$26:$B$322,0)</f>
        <v>#N/A</v>
      </c>
      <c r="E2939" s="73" t="s">
        <v>15992</v>
      </c>
      <c r="F2939" s="74" t="s">
        <v>5019</v>
      </c>
      <c r="G2939" s="74" t="s">
        <v>12</v>
      </c>
      <c r="H2939" s="74" t="s">
        <v>26</v>
      </c>
      <c r="I2939" s="74" t="s">
        <v>14</v>
      </c>
      <c r="J2939" s="72" t="s">
        <v>15</v>
      </c>
      <c r="K2939" s="72" t="s">
        <v>1322</v>
      </c>
      <c r="L2939" s="72" t="s">
        <v>522</v>
      </c>
      <c r="M2939" s="72" t="s">
        <v>15895</v>
      </c>
      <c r="N2939" s="72">
        <v>4</v>
      </c>
      <c r="O2939" s="72">
        <v>48</v>
      </c>
      <c r="P2939" s="72">
        <v>19.8</v>
      </c>
      <c r="Q2939" s="72" t="s">
        <v>5021</v>
      </c>
      <c r="R2939" s="72">
        <v>4.8054999999999994</v>
      </c>
      <c r="S2939" s="72">
        <v>74</v>
      </c>
      <c r="T2939" s="75">
        <v>26</v>
      </c>
      <c r="U2939" s="75">
        <v>36.5</v>
      </c>
      <c r="V2939" s="75" t="s">
        <v>5022</v>
      </c>
      <c r="W2939" s="75">
        <v>-74.443472222222226</v>
      </c>
      <c r="X2939" s="76" t="s">
        <v>5029</v>
      </c>
      <c r="Y2939" s="72" t="s">
        <v>5506</v>
      </c>
      <c r="Z2939" s="74" t="s">
        <v>18</v>
      </c>
      <c r="AA2939" s="70"/>
      <c r="AB2939" s="70"/>
    </row>
    <row r="2940" spans="1:28" ht="20.100000000000001" customHeight="1">
      <c r="A2940" s="72" t="s">
        <v>1031</v>
      </c>
      <c r="B2940" s="72" t="s">
        <v>12347</v>
      </c>
      <c r="C2940" s="75">
        <f t="shared" si="45"/>
        <v>16010070</v>
      </c>
      <c r="D2940" s="75" t="e">
        <f>MATCH(C2940,estadored!$B$26:$B$322,0)</f>
        <v>#N/A</v>
      </c>
      <c r="E2940" s="73" t="s">
        <v>12348</v>
      </c>
      <c r="F2940" s="74" t="s">
        <v>5019</v>
      </c>
      <c r="G2940" s="74" t="s">
        <v>12</v>
      </c>
      <c r="H2940" s="74" t="s">
        <v>67</v>
      </c>
      <c r="I2940" s="74" t="s">
        <v>24</v>
      </c>
      <c r="J2940" s="72" t="s">
        <v>15</v>
      </c>
      <c r="K2940" s="72" t="s">
        <v>1034</v>
      </c>
      <c r="L2940" s="72" t="s">
        <v>492</v>
      </c>
      <c r="M2940" s="72" t="s">
        <v>1035</v>
      </c>
      <c r="N2940" s="72">
        <v>8</v>
      </c>
      <c r="O2940" s="72">
        <v>16</v>
      </c>
      <c r="P2940" s="72">
        <v>0</v>
      </c>
      <c r="Q2940" s="72" t="s">
        <v>5021</v>
      </c>
      <c r="R2940" s="72">
        <v>8.2666666666666675</v>
      </c>
      <c r="S2940" s="72">
        <v>72</v>
      </c>
      <c r="T2940" s="75">
        <v>27</v>
      </c>
      <c r="U2940" s="75">
        <v>0</v>
      </c>
      <c r="V2940" s="75" t="s">
        <v>5022</v>
      </c>
      <c r="W2940" s="75">
        <v>-72.45</v>
      </c>
      <c r="X2940" s="76" t="s">
        <v>5403</v>
      </c>
      <c r="Y2940" s="72" t="s">
        <v>5790</v>
      </c>
      <c r="Z2940" s="74" t="s">
        <v>8782</v>
      </c>
      <c r="AA2940" s="70"/>
      <c r="AB2940" s="70"/>
    </row>
    <row r="2941" spans="1:28" ht="20.100000000000001" customHeight="1">
      <c r="A2941" s="72" t="s">
        <v>1299</v>
      </c>
      <c r="B2941" s="72" t="s">
        <v>15071</v>
      </c>
      <c r="C2941" s="75">
        <f t="shared" si="45"/>
        <v>21210210</v>
      </c>
      <c r="D2941" s="75" t="e">
        <f>MATCH(C2941,estadored!$B$26:$B$322,0)</f>
        <v>#N/A</v>
      </c>
      <c r="E2941" s="73" t="s">
        <v>15072</v>
      </c>
      <c r="F2941" s="74" t="s">
        <v>5019</v>
      </c>
      <c r="G2941" s="74" t="s">
        <v>12</v>
      </c>
      <c r="H2941" s="74" t="s">
        <v>13</v>
      </c>
      <c r="I2941" s="74" t="s">
        <v>24</v>
      </c>
      <c r="J2941" s="72" t="s">
        <v>15</v>
      </c>
      <c r="K2941" s="72" t="s">
        <v>1324</v>
      </c>
      <c r="L2941" s="72" t="s">
        <v>637</v>
      </c>
      <c r="M2941" s="72" t="s">
        <v>1323</v>
      </c>
      <c r="N2941" s="72">
        <v>4</v>
      </c>
      <c r="O2941" s="72">
        <v>29</v>
      </c>
      <c r="P2941" s="72">
        <v>0</v>
      </c>
      <c r="Q2941" s="72" t="s">
        <v>5021</v>
      </c>
      <c r="R2941" s="72">
        <v>4.4833333333333334</v>
      </c>
      <c r="S2941" s="72">
        <v>75</v>
      </c>
      <c r="T2941" s="75">
        <v>16</v>
      </c>
      <c r="U2941" s="75">
        <v>0</v>
      </c>
      <c r="V2941" s="75" t="s">
        <v>5022</v>
      </c>
      <c r="W2941" s="75">
        <v>-75.266666666666666</v>
      </c>
      <c r="X2941" s="76" t="s">
        <v>5221</v>
      </c>
      <c r="Y2941" s="72" t="s">
        <v>5423</v>
      </c>
      <c r="Z2941" s="74" t="s">
        <v>6533</v>
      </c>
      <c r="AA2941" s="70"/>
      <c r="AB2941" s="70"/>
    </row>
    <row r="2942" spans="1:28" ht="20.100000000000001" customHeight="1">
      <c r="A2942" s="72" t="s">
        <v>674</v>
      </c>
      <c r="B2942" s="72" t="s">
        <v>10101</v>
      </c>
      <c r="C2942" s="75">
        <f t="shared" si="45"/>
        <v>25020920</v>
      </c>
      <c r="D2942" s="75" t="e">
        <f>MATCH(C2942,estadored!$B$26:$B$322,0)</f>
        <v>#N/A</v>
      </c>
      <c r="E2942" s="73" t="s">
        <v>10102</v>
      </c>
      <c r="F2942" s="74" t="s">
        <v>5019</v>
      </c>
      <c r="G2942" s="74" t="s">
        <v>12</v>
      </c>
      <c r="H2942" s="74" t="s">
        <v>13</v>
      </c>
      <c r="I2942" s="74" t="s">
        <v>14</v>
      </c>
      <c r="J2942" s="72" t="s">
        <v>15</v>
      </c>
      <c r="K2942" s="72" t="s">
        <v>10100</v>
      </c>
      <c r="L2942" s="72" t="s">
        <v>424</v>
      </c>
      <c r="M2942" s="72" t="s">
        <v>10082</v>
      </c>
      <c r="N2942" s="72">
        <v>9</v>
      </c>
      <c r="O2942" s="72">
        <v>13</v>
      </c>
      <c r="P2942" s="72">
        <v>0</v>
      </c>
      <c r="Q2942" s="72" t="s">
        <v>5021</v>
      </c>
      <c r="R2942" s="72">
        <v>9.2166666666666668</v>
      </c>
      <c r="S2942" s="72">
        <v>73</v>
      </c>
      <c r="T2942" s="75">
        <v>25</v>
      </c>
      <c r="U2942" s="75">
        <v>0</v>
      </c>
      <c r="V2942" s="75" t="s">
        <v>5022</v>
      </c>
      <c r="W2942" s="75">
        <v>-73.416666666666671</v>
      </c>
      <c r="X2942" s="76" t="s">
        <v>5740</v>
      </c>
      <c r="Y2942" s="72" t="s">
        <v>5168</v>
      </c>
      <c r="Z2942" s="74" t="s">
        <v>18</v>
      </c>
      <c r="AA2942" s="70"/>
      <c r="AB2942" s="70"/>
    </row>
    <row r="2943" spans="1:28" ht="20.100000000000001" customHeight="1">
      <c r="A2943" s="72" t="s">
        <v>1371</v>
      </c>
      <c r="B2943" s="72" t="s">
        <v>16209</v>
      </c>
      <c r="C2943" s="75">
        <f t="shared" si="45"/>
        <v>35020340</v>
      </c>
      <c r="D2943" s="75" t="e">
        <f>MATCH(C2943,estadored!$B$26:$B$322,0)</f>
        <v>#N/A</v>
      </c>
      <c r="E2943" s="73" t="s">
        <v>16210</v>
      </c>
      <c r="F2943" s="74" t="s">
        <v>5019</v>
      </c>
      <c r="G2943" s="74" t="s">
        <v>12</v>
      </c>
      <c r="H2943" s="74" t="s">
        <v>13</v>
      </c>
      <c r="I2943" s="74" t="s">
        <v>14</v>
      </c>
      <c r="J2943" s="72" t="s">
        <v>15</v>
      </c>
      <c r="K2943" s="72" t="s">
        <v>16211</v>
      </c>
      <c r="L2943" s="72" t="s">
        <v>522</v>
      </c>
      <c r="M2943" s="72" t="s">
        <v>16200</v>
      </c>
      <c r="N2943" s="72">
        <v>4</v>
      </c>
      <c r="O2943" s="72">
        <v>8</v>
      </c>
      <c r="P2943" s="72">
        <v>0</v>
      </c>
      <c r="Q2943" s="72" t="s">
        <v>5021</v>
      </c>
      <c r="R2943" s="72">
        <v>4.1333333333333337</v>
      </c>
      <c r="S2943" s="72">
        <v>74</v>
      </c>
      <c r="T2943" s="75">
        <v>3</v>
      </c>
      <c r="U2943" s="75">
        <v>0</v>
      </c>
      <c r="V2943" s="75" t="s">
        <v>5022</v>
      </c>
      <c r="W2943" s="75">
        <v>-74.05</v>
      </c>
      <c r="X2943" s="76" t="s">
        <v>32</v>
      </c>
      <c r="Y2943" s="72" t="s">
        <v>9389</v>
      </c>
      <c r="Z2943" s="74" t="s">
        <v>18</v>
      </c>
      <c r="AA2943" s="70"/>
      <c r="AB2943" s="70"/>
    </row>
    <row r="2944" spans="1:28" ht="20.100000000000001" customHeight="1">
      <c r="A2944" s="72" t="s">
        <v>892</v>
      </c>
      <c r="B2944" s="72" t="s">
        <v>11801</v>
      </c>
      <c r="C2944" s="75">
        <f t="shared" si="45"/>
        <v>47015090</v>
      </c>
      <c r="D2944" s="75" t="e">
        <f>MATCH(C2944,estadored!$B$26:$B$322,0)</f>
        <v>#N/A</v>
      </c>
      <c r="E2944" s="73" t="s">
        <v>11802</v>
      </c>
      <c r="F2944" s="74" t="s">
        <v>5019</v>
      </c>
      <c r="G2944" s="74" t="s">
        <v>12</v>
      </c>
      <c r="H2944" s="74" t="s">
        <v>26</v>
      </c>
      <c r="I2944" s="74" t="s">
        <v>24</v>
      </c>
      <c r="J2944" s="72" t="s">
        <v>15</v>
      </c>
      <c r="K2944" s="72" t="s">
        <v>660</v>
      </c>
      <c r="L2944" s="72" t="s">
        <v>660</v>
      </c>
      <c r="M2944" s="72" t="s">
        <v>11751</v>
      </c>
      <c r="N2944" s="72">
        <v>1</v>
      </c>
      <c r="O2944" s="72">
        <v>10</v>
      </c>
      <c r="P2944" s="72">
        <v>5.9</v>
      </c>
      <c r="Q2944" s="72" t="s">
        <v>5021</v>
      </c>
      <c r="R2944" s="72">
        <v>1.1683055555555557</v>
      </c>
      <c r="S2944" s="72">
        <v>76</v>
      </c>
      <c r="T2944" s="75">
        <v>55</v>
      </c>
      <c r="U2944" s="75">
        <v>57.7</v>
      </c>
      <c r="V2944" s="75" t="s">
        <v>5022</v>
      </c>
      <c r="W2944" s="75">
        <v>-76.932694444444451</v>
      </c>
      <c r="X2944" s="76" t="s">
        <v>11782</v>
      </c>
      <c r="Y2944" s="72" t="s">
        <v>5448</v>
      </c>
      <c r="Z2944" s="74" t="s">
        <v>11803</v>
      </c>
      <c r="AA2944" s="70"/>
      <c r="AB2944" s="70"/>
    </row>
    <row r="2945" spans="1:28" ht="20.100000000000001" customHeight="1">
      <c r="A2945" s="72" t="s">
        <v>11</v>
      </c>
      <c r="B2945" s="72" t="s">
        <v>6326</v>
      </c>
      <c r="C2945" s="75">
        <f t="shared" si="45"/>
        <v>27015150</v>
      </c>
      <c r="D2945" s="75" t="e">
        <f>MATCH(C2945,estadored!$B$26:$B$322,0)</f>
        <v>#N/A</v>
      </c>
      <c r="E2945" s="73" t="s">
        <v>6327</v>
      </c>
      <c r="F2945" s="74" t="s">
        <v>5019</v>
      </c>
      <c r="G2945" s="74" t="s">
        <v>12</v>
      </c>
      <c r="H2945" s="74" t="s">
        <v>26</v>
      </c>
      <c r="I2945" s="74" t="s">
        <v>14</v>
      </c>
      <c r="J2945" s="72" t="s">
        <v>15</v>
      </c>
      <c r="K2945" s="72" t="s">
        <v>263</v>
      </c>
      <c r="L2945" s="72" t="s">
        <v>27</v>
      </c>
      <c r="M2945" s="72" t="s">
        <v>6328</v>
      </c>
      <c r="N2945" s="72">
        <v>6</v>
      </c>
      <c r="O2945" s="72">
        <v>26</v>
      </c>
      <c r="P2945" s="72">
        <v>50.9</v>
      </c>
      <c r="Q2945" s="72" t="s">
        <v>5021</v>
      </c>
      <c r="R2945" s="72">
        <v>6.4474722222222223</v>
      </c>
      <c r="S2945" s="72">
        <v>75</v>
      </c>
      <c r="T2945" s="75">
        <v>23</v>
      </c>
      <c r="U2945" s="75">
        <v>49.8</v>
      </c>
      <c r="V2945" s="75" t="s">
        <v>5022</v>
      </c>
      <c r="W2945" s="75">
        <v>-75.397166666666678</v>
      </c>
      <c r="X2945" s="76" t="s">
        <v>6329</v>
      </c>
      <c r="Y2945" s="72" t="s">
        <v>216</v>
      </c>
      <c r="Z2945" s="74" t="s">
        <v>18</v>
      </c>
      <c r="AA2945" s="70"/>
      <c r="AB2945" s="70"/>
    </row>
    <row r="2946" spans="1:28" ht="20.100000000000001" customHeight="1">
      <c r="A2946" s="72" t="s">
        <v>1299</v>
      </c>
      <c r="B2946" s="72" t="s">
        <v>15034</v>
      </c>
      <c r="C2946" s="75">
        <f t="shared" ref="C2946:C3009" si="46">B2946+0</f>
        <v>21210070</v>
      </c>
      <c r="D2946" s="75" t="e">
        <f>MATCH(C2946,estadored!$B$26:$B$322,0)</f>
        <v>#N/A</v>
      </c>
      <c r="E2946" s="73" t="s">
        <v>15035</v>
      </c>
      <c r="F2946" s="74" t="s">
        <v>5019</v>
      </c>
      <c r="G2946" s="74" t="s">
        <v>12</v>
      </c>
      <c r="H2946" s="74" t="s">
        <v>13</v>
      </c>
      <c r="I2946" s="74" t="s">
        <v>24</v>
      </c>
      <c r="J2946" s="72" t="s">
        <v>15</v>
      </c>
      <c r="K2946" s="72" t="s">
        <v>14969</v>
      </c>
      <c r="L2946" s="72" t="s">
        <v>637</v>
      </c>
      <c r="M2946" s="72" t="s">
        <v>5642</v>
      </c>
      <c r="N2946" s="72">
        <v>4</v>
      </c>
      <c r="O2946" s="72">
        <v>18</v>
      </c>
      <c r="P2946" s="72">
        <v>0</v>
      </c>
      <c r="Q2946" s="72" t="s">
        <v>5021</v>
      </c>
      <c r="R2946" s="72">
        <v>4.3</v>
      </c>
      <c r="S2946" s="72">
        <v>75</v>
      </c>
      <c r="T2946" s="75">
        <v>12</v>
      </c>
      <c r="U2946" s="75">
        <v>0</v>
      </c>
      <c r="V2946" s="75" t="s">
        <v>5022</v>
      </c>
      <c r="W2946" s="75">
        <v>-75.2</v>
      </c>
      <c r="X2946" s="76" t="s">
        <v>165</v>
      </c>
      <c r="Y2946" s="72" t="s">
        <v>6063</v>
      </c>
      <c r="Z2946" s="74" t="s">
        <v>5053</v>
      </c>
      <c r="AA2946" s="70"/>
      <c r="AB2946" s="70"/>
    </row>
    <row r="2947" spans="1:28" ht="20.100000000000001" customHeight="1">
      <c r="A2947" s="72" t="s">
        <v>1137</v>
      </c>
      <c r="B2947" s="72" t="s">
        <v>14738</v>
      </c>
      <c r="C2947" s="75">
        <f t="shared" si="46"/>
        <v>53110030</v>
      </c>
      <c r="D2947" s="75" t="e">
        <f>MATCH(C2947,estadored!$B$26:$B$322,0)</f>
        <v>#N/A</v>
      </c>
      <c r="E2947" s="73" t="s">
        <v>14739</v>
      </c>
      <c r="F2947" s="74" t="s">
        <v>5019</v>
      </c>
      <c r="G2947" s="74" t="s">
        <v>12</v>
      </c>
      <c r="H2947" s="74" t="s">
        <v>13</v>
      </c>
      <c r="I2947" s="74" t="s">
        <v>14</v>
      </c>
      <c r="J2947" s="72" t="s">
        <v>15</v>
      </c>
      <c r="K2947" s="72" t="s">
        <v>14727</v>
      </c>
      <c r="L2947" s="72" t="s">
        <v>1146</v>
      </c>
      <c r="M2947" s="72" t="s">
        <v>14727</v>
      </c>
      <c r="N2947" s="72">
        <v>3</v>
      </c>
      <c r="O2947" s="72">
        <v>37</v>
      </c>
      <c r="P2947" s="72">
        <v>59</v>
      </c>
      <c r="Q2947" s="72" t="s">
        <v>5021</v>
      </c>
      <c r="R2947" s="72">
        <v>3.6330555555555555</v>
      </c>
      <c r="S2947" s="72">
        <v>76</v>
      </c>
      <c r="T2947" s="75">
        <v>42</v>
      </c>
      <c r="U2947" s="75">
        <v>55</v>
      </c>
      <c r="V2947" s="75" t="s">
        <v>5022</v>
      </c>
      <c r="W2947" s="75">
        <v>-76.715277777777786</v>
      </c>
      <c r="X2947" s="76" t="s">
        <v>6375</v>
      </c>
      <c r="Y2947" s="72" t="s">
        <v>5797</v>
      </c>
      <c r="Z2947" s="74" t="s">
        <v>18</v>
      </c>
      <c r="AA2947" s="70"/>
      <c r="AB2947" s="70"/>
    </row>
    <row r="2948" spans="1:28" ht="20.100000000000001" customHeight="1">
      <c r="A2948" s="72" t="s">
        <v>892</v>
      </c>
      <c r="B2948" s="72" t="s">
        <v>12143</v>
      </c>
      <c r="C2948" s="75">
        <f t="shared" si="46"/>
        <v>52047040</v>
      </c>
      <c r="D2948" s="75" t="e">
        <f>MATCH(C2948,estadored!$B$26:$B$322,0)</f>
        <v>#N/A</v>
      </c>
      <c r="E2948" s="73" t="s">
        <v>12144</v>
      </c>
      <c r="F2948" s="74" t="s">
        <v>5019</v>
      </c>
      <c r="G2948" s="74" t="s">
        <v>19</v>
      </c>
      <c r="H2948" s="74" t="s">
        <v>31</v>
      </c>
      <c r="I2948" s="74" t="s">
        <v>14</v>
      </c>
      <c r="J2948" s="72" t="s">
        <v>15</v>
      </c>
      <c r="K2948" s="72" t="s">
        <v>909</v>
      </c>
      <c r="L2948" s="72" t="s">
        <v>908</v>
      </c>
      <c r="M2948" s="72" t="s">
        <v>965</v>
      </c>
      <c r="N2948" s="72">
        <v>1</v>
      </c>
      <c r="O2948" s="72">
        <v>25</v>
      </c>
      <c r="P2948" s="72">
        <v>55</v>
      </c>
      <c r="Q2948" s="72" t="s">
        <v>5021</v>
      </c>
      <c r="R2948" s="72">
        <v>1.4319444444444445</v>
      </c>
      <c r="S2948" s="72">
        <v>77</v>
      </c>
      <c r="T2948" s="75">
        <v>18</v>
      </c>
      <c r="U2948" s="75">
        <v>2</v>
      </c>
      <c r="V2948" s="75" t="s">
        <v>5022</v>
      </c>
      <c r="W2948" s="75">
        <v>-77.300555555555547</v>
      </c>
      <c r="X2948" s="76" t="s">
        <v>144</v>
      </c>
      <c r="Y2948" s="72" t="s">
        <v>5588</v>
      </c>
      <c r="Z2948" s="74" t="s">
        <v>18</v>
      </c>
      <c r="AA2948" s="70"/>
      <c r="AB2948" s="70"/>
    </row>
    <row r="2949" spans="1:28" ht="20.100000000000001" customHeight="1">
      <c r="A2949" s="72" t="s">
        <v>1371</v>
      </c>
      <c r="B2949" s="72" t="s">
        <v>15966</v>
      </c>
      <c r="C2949" s="75">
        <f t="shared" si="46"/>
        <v>21205980</v>
      </c>
      <c r="D2949" s="75" t="e">
        <f>MATCH(C2949,estadored!$B$26:$B$322,0)</f>
        <v>#N/A</v>
      </c>
      <c r="E2949" s="73" t="s">
        <v>15967</v>
      </c>
      <c r="F2949" s="74" t="s">
        <v>5019</v>
      </c>
      <c r="G2949" s="74" t="s">
        <v>12</v>
      </c>
      <c r="H2949" s="74" t="s">
        <v>26</v>
      </c>
      <c r="I2949" s="74" t="s">
        <v>14</v>
      </c>
      <c r="J2949" s="72" t="s">
        <v>15</v>
      </c>
      <c r="K2949" s="72" t="s">
        <v>1322</v>
      </c>
      <c r="L2949" s="72" t="s">
        <v>522</v>
      </c>
      <c r="M2949" s="72" t="s">
        <v>15795</v>
      </c>
      <c r="N2949" s="72">
        <v>4</v>
      </c>
      <c r="O2949" s="72">
        <v>47</v>
      </c>
      <c r="P2949" s="72">
        <v>32.6</v>
      </c>
      <c r="Q2949" s="72" t="s">
        <v>5021</v>
      </c>
      <c r="R2949" s="72">
        <v>4.7923888888888886</v>
      </c>
      <c r="S2949" s="72">
        <v>74</v>
      </c>
      <c r="T2949" s="75">
        <v>12</v>
      </c>
      <c r="U2949" s="75">
        <v>3.3</v>
      </c>
      <c r="V2949" s="75" t="s">
        <v>5022</v>
      </c>
      <c r="W2949" s="75">
        <v>-74.200916666666672</v>
      </c>
      <c r="X2949" s="76" t="s">
        <v>10787</v>
      </c>
      <c r="Y2949" s="72" t="s">
        <v>5071</v>
      </c>
      <c r="Z2949" s="74" t="s">
        <v>18</v>
      </c>
      <c r="AA2949" s="70"/>
      <c r="AB2949" s="70"/>
    </row>
    <row r="2950" spans="1:28" ht="20.100000000000001" customHeight="1">
      <c r="A2950" s="72" t="s">
        <v>1031</v>
      </c>
      <c r="B2950" s="72" t="s">
        <v>13093</v>
      </c>
      <c r="C2950" s="75">
        <f t="shared" si="46"/>
        <v>23190320</v>
      </c>
      <c r="D2950" s="75" t="e">
        <f>MATCH(C2950,estadored!$B$26:$B$322,0)</f>
        <v>#N/A</v>
      </c>
      <c r="E2950" s="73" t="s">
        <v>13094</v>
      </c>
      <c r="F2950" s="74" t="s">
        <v>5019</v>
      </c>
      <c r="G2950" s="74" t="s">
        <v>12</v>
      </c>
      <c r="H2950" s="74" t="s">
        <v>13</v>
      </c>
      <c r="I2950" s="74" t="s">
        <v>14</v>
      </c>
      <c r="J2950" s="72" t="s">
        <v>15</v>
      </c>
      <c r="K2950" s="72" t="s">
        <v>1083</v>
      </c>
      <c r="L2950" s="72" t="s">
        <v>767</v>
      </c>
      <c r="M2950" s="72" t="s">
        <v>12960</v>
      </c>
      <c r="N2950" s="72">
        <v>7</v>
      </c>
      <c r="O2950" s="72">
        <v>24</v>
      </c>
      <c r="P2950" s="72">
        <v>9</v>
      </c>
      <c r="Q2950" s="72" t="s">
        <v>5021</v>
      </c>
      <c r="R2950" s="72">
        <v>7.4025000000000007</v>
      </c>
      <c r="S2950" s="72">
        <v>73</v>
      </c>
      <c r="T2950" s="75">
        <v>26</v>
      </c>
      <c r="U2950" s="75">
        <v>6</v>
      </c>
      <c r="V2950" s="75" t="s">
        <v>5022</v>
      </c>
      <c r="W2950" s="75">
        <v>-73.435000000000002</v>
      </c>
      <c r="X2950" s="76" t="s">
        <v>9526</v>
      </c>
      <c r="Y2950" s="72" t="s">
        <v>5440</v>
      </c>
      <c r="Z2950" s="74" t="s">
        <v>18</v>
      </c>
      <c r="AA2950" s="70"/>
      <c r="AB2950" s="70"/>
    </row>
    <row r="2951" spans="1:28" ht="20.100000000000001" customHeight="1">
      <c r="A2951" s="72" t="s">
        <v>1031</v>
      </c>
      <c r="B2951" s="72" t="s">
        <v>13198</v>
      </c>
      <c r="C2951" s="75">
        <f t="shared" si="46"/>
        <v>23195170</v>
      </c>
      <c r="D2951" s="75" t="e">
        <f>MATCH(C2951,estadored!$B$26:$B$322,0)</f>
        <v>#N/A</v>
      </c>
      <c r="E2951" s="73" t="s">
        <v>13199</v>
      </c>
      <c r="F2951" s="74" t="s">
        <v>5019</v>
      </c>
      <c r="G2951" s="74" t="s">
        <v>12</v>
      </c>
      <c r="H2951" s="74" t="s">
        <v>26</v>
      </c>
      <c r="I2951" s="74" t="s">
        <v>24</v>
      </c>
      <c r="J2951" s="72" t="s">
        <v>15</v>
      </c>
      <c r="K2951" s="72" t="s">
        <v>1083</v>
      </c>
      <c r="L2951" s="72" t="s">
        <v>767</v>
      </c>
      <c r="M2951" s="72" t="s">
        <v>12960</v>
      </c>
      <c r="N2951" s="72">
        <v>7</v>
      </c>
      <c r="O2951" s="72">
        <v>24</v>
      </c>
      <c r="P2951" s="72">
        <v>9</v>
      </c>
      <c r="Q2951" s="72" t="s">
        <v>5021</v>
      </c>
      <c r="R2951" s="72">
        <v>7.4025000000000007</v>
      </c>
      <c r="S2951" s="72">
        <v>73</v>
      </c>
      <c r="T2951" s="75">
        <v>26</v>
      </c>
      <c r="U2951" s="75">
        <v>6</v>
      </c>
      <c r="V2951" s="75" t="s">
        <v>5022</v>
      </c>
      <c r="W2951" s="75">
        <v>-73.435000000000002</v>
      </c>
      <c r="X2951" s="76" t="s">
        <v>9526</v>
      </c>
      <c r="Y2951" s="72" t="s">
        <v>6216</v>
      </c>
      <c r="Z2951" s="74" t="s">
        <v>7897</v>
      </c>
      <c r="AA2951" s="70"/>
      <c r="AB2951" s="70"/>
    </row>
    <row r="2952" spans="1:28" ht="20.100000000000001" customHeight="1">
      <c r="A2952" s="72" t="s">
        <v>1031</v>
      </c>
      <c r="B2952" s="72" t="s">
        <v>13254</v>
      </c>
      <c r="C2952" s="75">
        <f t="shared" si="46"/>
        <v>23197240</v>
      </c>
      <c r="D2952" s="75" t="e">
        <f>MATCH(C2952,estadored!$B$26:$B$322,0)</f>
        <v>#N/A</v>
      </c>
      <c r="E2952" s="73" t="s">
        <v>13255</v>
      </c>
      <c r="F2952" s="74" t="s">
        <v>5019</v>
      </c>
      <c r="G2952" s="74" t="s">
        <v>19</v>
      </c>
      <c r="H2952" s="74" t="s">
        <v>20</v>
      </c>
      <c r="I2952" s="74" t="s">
        <v>24</v>
      </c>
      <c r="J2952" s="72" t="s">
        <v>15</v>
      </c>
      <c r="K2952" s="72" t="s">
        <v>1083</v>
      </c>
      <c r="L2952" s="72" t="s">
        <v>767</v>
      </c>
      <c r="M2952" s="72" t="s">
        <v>12960</v>
      </c>
      <c r="N2952" s="72">
        <v>7</v>
      </c>
      <c r="O2952" s="72">
        <v>24</v>
      </c>
      <c r="P2952" s="72">
        <v>9</v>
      </c>
      <c r="Q2952" s="72" t="s">
        <v>5021</v>
      </c>
      <c r="R2952" s="72">
        <v>7.4025000000000007</v>
      </c>
      <c r="S2952" s="72">
        <v>73</v>
      </c>
      <c r="T2952" s="75">
        <v>26</v>
      </c>
      <c r="U2952" s="75">
        <v>6</v>
      </c>
      <c r="V2952" s="75" t="s">
        <v>5022</v>
      </c>
      <c r="W2952" s="75">
        <v>-73.435000000000002</v>
      </c>
      <c r="X2952" s="76" t="s">
        <v>9526</v>
      </c>
      <c r="Y2952" s="72" t="s">
        <v>5178</v>
      </c>
      <c r="Z2952" s="74" t="s">
        <v>7646</v>
      </c>
      <c r="AA2952" s="70"/>
      <c r="AB2952" s="70"/>
    </row>
    <row r="2953" spans="1:28" ht="20.100000000000001" customHeight="1">
      <c r="A2953" s="72" t="s">
        <v>1031</v>
      </c>
      <c r="B2953" s="72" t="s">
        <v>13211</v>
      </c>
      <c r="C2953" s="75">
        <f t="shared" si="46"/>
        <v>23197040</v>
      </c>
      <c r="D2953" s="75" t="e">
        <f>MATCH(C2953,estadored!$B$26:$B$322,0)</f>
        <v>#N/A</v>
      </c>
      <c r="E2953" s="73" t="s">
        <v>13212</v>
      </c>
      <c r="F2953" s="74" t="s">
        <v>5019</v>
      </c>
      <c r="G2953" s="74" t="s">
        <v>19</v>
      </c>
      <c r="H2953" s="74" t="s">
        <v>20</v>
      </c>
      <c r="I2953" s="74" t="s">
        <v>24</v>
      </c>
      <c r="J2953" s="72" t="s">
        <v>15</v>
      </c>
      <c r="K2953" s="72" t="s">
        <v>1083</v>
      </c>
      <c r="L2953" s="72" t="s">
        <v>767</v>
      </c>
      <c r="M2953" s="72" t="s">
        <v>12960</v>
      </c>
      <c r="N2953" s="72">
        <v>7</v>
      </c>
      <c r="O2953" s="72">
        <v>25</v>
      </c>
      <c r="P2953" s="72">
        <v>0</v>
      </c>
      <c r="Q2953" s="72" t="s">
        <v>5021</v>
      </c>
      <c r="R2953" s="72">
        <v>7.416666666666667</v>
      </c>
      <c r="S2953" s="72">
        <v>73</v>
      </c>
      <c r="T2953" s="75">
        <v>26</v>
      </c>
      <c r="U2953" s="75">
        <v>0</v>
      </c>
      <c r="V2953" s="75" t="s">
        <v>5022</v>
      </c>
      <c r="W2953" s="75">
        <v>-73.433333333333337</v>
      </c>
      <c r="X2953" s="76" t="s">
        <v>17</v>
      </c>
      <c r="Y2953" s="72" t="s">
        <v>314</v>
      </c>
      <c r="Z2953" s="74" t="s">
        <v>6063</v>
      </c>
      <c r="AA2953" s="70"/>
      <c r="AB2953" s="70"/>
    </row>
    <row r="2954" spans="1:28" ht="20.100000000000001" customHeight="1">
      <c r="A2954" s="72" t="s">
        <v>493</v>
      </c>
      <c r="B2954" s="72" t="s">
        <v>8642</v>
      </c>
      <c r="C2954" s="75">
        <f t="shared" si="46"/>
        <v>38017080</v>
      </c>
      <c r="D2954" s="75" t="e">
        <f>MATCH(C2954,estadored!$B$26:$B$322,0)</f>
        <v>#N/A</v>
      </c>
      <c r="E2954" s="73" t="s">
        <v>8643</v>
      </c>
      <c r="F2954" s="74" t="s">
        <v>5019</v>
      </c>
      <c r="G2954" s="74" t="s">
        <v>19</v>
      </c>
      <c r="H2954" s="74" t="s">
        <v>20</v>
      </c>
      <c r="I2954" s="74" t="s">
        <v>24</v>
      </c>
      <c r="J2954" s="72" t="s">
        <v>15</v>
      </c>
      <c r="K2954" s="72" t="s">
        <v>8644</v>
      </c>
      <c r="L2954" s="72" t="s">
        <v>8136</v>
      </c>
      <c r="M2954" s="72" t="s">
        <v>8566</v>
      </c>
      <c r="N2954" s="72">
        <v>5</v>
      </c>
      <c r="O2954" s="72">
        <v>31</v>
      </c>
      <c r="P2954" s="72">
        <v>33.4</v>
      </c>
      <c r="Q2954" s="72" t="s">
        <v>5021</v>
      </c>
      <c r="R2954" s="72">
        <v>5.5259444444444448</v>
      </c>
      <c r="S2954" s="72">
        <v>68</v>
      </c>
      <c r="T2954" s="75">
        <v>44</v>
      </c>
      <c r="U2954" s="75">
        <v>59</v>
      </c>
      <c r="V2954" s="75" t="s">
        <v>5022</v>
      </c>
      <c r="W2954" s="75">
        <v>-68.749722222222218</v>
      </c>
      <c r="X2954" s="76" t="s">
        <v>5078</v>
      </c>
      <c r="Y2954" s="72" t="s">
        <v>8645</v>
      </c>
      <c r="Z2954" s="74" t="s">
        <v>559</v>
      </c>
      <c r="AA2954" s="70"/>
      <c r="AB2954" s="70"/>
    </row>
    <row r="2955" spans="1:28" ht="20.100000000000001" customHeight="1">
      <c r="A2955" s="72" t="s">
        <v>674</v>
      </c>
      <c r="B2955" s="72" t="s">
        <v>10557</v>
      </c>
      <c r="C2955" s="75">
        <f t="shared" si="46"/>
        <v>29060250</v>
      </c>
      <c r="D2955" s="75" t="e">
        <f>MATCH(C2955,estadored!$B$26:$B$322,0)</f>
        <v>#N/A</v>
      </c>
      <c r="E2955" s="73" t="s">
        <v>10558</v>
      </c>
      <c r="F2955" s="74" t="s">
        <v>5019</v>
      </c>
      <c r="G2955" s="74" t="s">
        <v>12</v>
      </c>
      <c r="H2955" s="74" t="s">
        <v>13</v>
      </c>
      <c r="I2955" s="74" t="s">
        <v>14</v>
      </c>
      <c r="J2955" s="72" t="s">
        <v>15</v>
      </c>
      <c r="K2955" s="72" t="s">
        <v>10503</v>
      </c>
      <c r="L2955" s="72" t="s">
        <v>160</v>
      </c>
      <c r="M2955" s="72" t="s">
        <v>754</v>
      </c>
      <c r="N2955" s="72">
        <v>10</v>
      </c>
      <c r="O2955" s="72">
        <v>44</v>
      </c>
      <c r="P2955" s="72">
        <v>12.2</v>
      </c>
      <c r="Q2955" s="72" t="s">
        <v>5021</v>
      </c>
      <c r="R2955" s="72">
        <v>10.736722222222221</v>
      </c>
      <c r="S2955" s="72">
        <v>74</v>
      </c>
      <c r="T2955" s="75">
        <v>14</v>
      </c>
      <c r="U2955" s="75">
        <v>13.5</v>
      </c>
      <c r="V2955" s="75" t="s">
        <v>5022</v>
      </c>
      <c r="W2955" s="75">
        <v>-74.237083333333331</v>
      </c>
      <c r="X2955" s="76" t="s">
        <v>50</v>
      </c>
      <c r="Y2955" s="72" t="s">
        <v>5178</v>
      </c>
      <c r="Z2955" s="74" t="s">
        <v>18</v>
      </c>
      <c r="AA2955" s="70"/>
      <c r="AB2955" s="70"/>
    </row>
    <row r="2956" spans="1:28" ht="20.100000000000001" customHeight="1">
      <c r="A2956" s="72" t="s">
        <v>1299</v>
      </c>
      <c r="B2956" s="72" t="s">
        <v>14927</v>
      </c>
      <c r="C2956" s="75">
        <f t="shared" si="46"/>
        <v>21165010</v>
      </c>
      <c r="D2956" s="75" t="e">
        <f>MATCH(C2956,estadored!$B$26:$B$322,0)</f>
        <v>#N/A</v>
      </c>
      <c r="E2956" s="73" t="s">
        <v>14928</v>
      </c>
      <c r="F2956" s="74" t="s">
        <v>5019</v>
      </c>
      <c r="G2956" s="74" t="s">
        <v>12</v>
      </c>
      <c r="H2956" s="74" t="s">
        <v>26</v>
      </c>
      <c r="I2956" s="74" t="s">
        <v>14</v>
      </c>
      <c r="J2956" s="72" t="s">
        <v>15</v>
      </c>
      <c r="K2956" s="72" t="s">
        <v>1304</v>
      </c>
      <c r="L2956" s="72" t="s">
        <v>637</v>
      </c>
      <c r="M2956" s="72" t="s">
        <v>1304</v>
      </c>
      <c r="N2956" s="72">
        <v>3</v>
      </c>
      <c r="O2956" s="72">
        <v>47</v>
      </c>
      <c r="P2956" s="72">
        <v>15.4</v>
      </c>
      <c r="Q2956" s="72" t="s">
        <v>5021</v>
      </c>
      <c r="R2956" s="72">
        <v>3.787611111111111</v>
      </c>
      <c r="S2956" s="72">
        <v>74</v>
      </c>
      <c r="T2956" s="75">
        <v>55</v>
      </c>
      <c r="U2956" s="75">
        <v>1.3</v>
      </c>
      <c r="V2956" s="75" t="s">
        <v>5022</v>
      </c>
      <c r="W2956" s="75">
        <v>-74.917027777777776</v>
      </c>
      <c r="X2956" s="76" t="s">
        <v>14929</v>
      </c>
      <c r="Y2956" s="72" t="s">
        <v>5592</v>
      </c>
      <c r="Z2956" s="74" t="s">
        <v>18</v>
      </c>
      <c r="AA2956" s="70"/>
      <c r="AB2956" s="70"/>
    </row>
    <row r="2957" spans="1:28" ht="20.100000000000001" customHeight="1">
      <c r="A2957" s="72" t="s">
        <v>1299</v>
      </c>
      <c r="B2957" s="72" t="s">
        <v>14888</v>
      </c>
      <c r="C2957" s="75">
        <f t="shared" si="46"/>
        <v>21160020</v>
      </c>
      <c r="D2957" s="75" t="e">
        <f>MATCH(C2957,estadored!$B$26:$B$322,0)</f>
        <v>#N/A</v>
      </c>
      <c r="E2957" s="73" t="s">
        <v>14889</v>
      </c>
      <c r="F2957" s="74" t="s">
        <v>5019</v>
      </c>
      <c r="G2957" s="74" t="s">
        <v>12</v>
      </c>
      <c r="H2957" s="74" t="s">
        <v>13</v>
      </c>
      <c r="I2957" s="74" t="s">
        <v>24</v>
      </c>
      <c r="J2957" s="72" t="s">
        <v>15</v>
      </c>
      <c r="K2957" s="72" t="s">
        <v>1304</v>
      </c>
      <c r="L2957" s="72" t="s">
        <v>637</v>
      </c>
      <c r="M2957" s="72" t="s">
        <v>1304</v>
      </c>
      <c r="N2957" s="72">
        <v>3</v>
      </c>
      <c r="O2957" s="72">
        <v>47</v>
      </c>
      <c r="P2957" s="72">
        <v>0</v>
      </c>
      <c r="Q2957" s="72" t="s">
        <v>5021</v>
      </c>
      <c r="R2957" s="72">
        <v>3.7833333333333332</v>
      </c>
      <c r="S2957" s="72">
        <v>74</v>
      </c>
      <c r="T2957" s="75">
        <v>56</v>
      </c>
      <c r="U2957" s="75">
        <v>0</v>
      </c>
      <c r="V2957" s="75" t="s">
        <v>5022</v>
      </c>
      <c r="W2957" s="75">
        <v>-74.933333333333337</v>
      </c>
      <c r="X2957" s="76" t="s">
        <v>8388</v>
      </c>
      <c r="Y2957" s="72" t="s">
        <v>5598</v>
      </c>
      <c r="Z2957" s="74" t="s">
        <v>5436</v>
      </c>
      <c r="AA2957" s="70"/>
      <c r="AB2957" s="70"/>
    </row>
    <row r="2958" spans="1:28" ht="20.100000000000001" customHeight="1">
      <c r="A2958" s="72" t="s">
        <v>303</v>
      </c>
      <c r="B2958" s="72" t="s">
        <v>7464</v>
      </c>
      <c r="C2958" s="75">
        <f t="shared" si="46"/>
        <v>25028170</v>
      </c>
      <c r="D2958" s="75" t="e">
        <f>MATCH(C2958,estadored!$B$26:$B$322,0)</f>
        <v>#N/A</v>
      </c>
      <c r="E2958" s="73" t="s">
        <v>7465</v>
      </c>
      <c r="F2958" s="74" t="s">
        <v>5019</v>
      </c>
      <c r="G2958" s="74" t="s">
        <v>19</v>
      </c>
      <c r="H2958" s="74" t="s">
        <v>20</v>
      </c>
      <c r="I2958" s="74" t="s">
        <v>24</v>
      </c>
      <c r="J2958" s="72" t="s">
        <v>15</v>
      </c>
      <c r="K2958" s="72" t="s">
        <v>174</v>
      </c>
      <c r="L2958" s="72" t="s">
        <v>175</v>
      </c>
      <c r="M2958" s="72" t="s">
        <v>7053</v>
      </c>
      <c r="N2958" s="72">
        <v>8</v>
      </c>
      <c r="O2958" s="72">
        <v>53</v>
      </c>
      <c r="P2958" s="72">
        <v>0</v>
      </c>
      <c r="Q2958" s="72" t="s">
        <v>5021</v>
      </c>
      <c r="R2958" s="72">
        <v>8.8833333333333329</v>
      </c>
      <c r="S2958" s="72">
        <v>74</v>
      </c>
      <c r="T2958" s="75">
        <v>29</v>
      </c>
      <c r="U2958" s="75">
        <v>0</v>
      </c>
      <c r="V2958" s="75" t="s">
        <v>5022</v>
      </c>
      <c r="W2958" s="75">
        <v>-74.483333333333334</v>
      </c>
      <c r="X2958" s="76" t="s">
        <v>48</v>
      </c>
      <c r="Y2958" s="72" t="s">
        <v>6751</v>
      </c>
      <c r="Z2958" s="74" t="s">
        <v>7372</v>
      </c>
      <c r="AA2958" s="70"/>
      <c r="AB2958" s="70"/>
    </row>
    <row r="2959" spans="1:28" ht="20.100000000000001" customHeight="1">
      <c r="A2959" s="72" t="s">
        <v>493</v>
      </c>
      <c r="B2959" s="72" t="s">
        <v>3082</v>
      </c>
      <c r="C2959" s="75">
        <f t="shared" si="46"/>
        <v>35037100</v>
      </c>
      <c r="D2959" s="75">
        <f>MATCH(C2959,estadored!$B$26:$B$322,0)</f>
        <v>171</v>
      </c>
      <c r="E2959" s="73" t="s">
        <v>543</v>
      </c>
      <c r="F2959" s="74" t="s">
        <v>38</v>
      </c>
      <c r="G2959" s="74" t="s">
        <v>39</v>
      </c>
      <c r="H2959" s="74" t="s">
        <v>31</v>
      </c>
      <c r="I2959" s="74" t="s">
        <v>14</v>
      </c>
      <c r="J2959" s="72" t="s">
        <v>15</v>
      </c>
      <c r="K2959" s="72" t="s">
        <v>532</v>
      </c>
      <c r="L2959" s="72" t="s">
        <v>501</v>
      </c>
      <c r="M2959" s="72" t="s">
        <v>525</v>
      </c>
      <c r="N2959" s="72">
        <v>4</v>
      </c>
      <c r="O2959" s="72">
        <v>14</v>
      </c>
      <c r="P2959" s="72">
        <v>7.2</v>
      </c>
      <c r="Q2959" s="72" t="s">
        <v>5021</v>
      </c>
      <c r="R2959" s="72">
        <v>4.2353333333333332</v>
      </c>
      <c r="S2959" s="72">
        <v>73</v>
      </c>
      <c r="T2959" s="75">
        <v>38</v>
      </c>
      <c r="U2959" s="75">
        <v>7.3</v>
      </c>
      <c r="V2959" s="75" t="s">
        <v>5022</v>
      </c>
      <c r="W2959" s="75">
        <v>-73.635361111111123</v>
      </c>
      <c r="X2959" s="76" t="s">
        <v>544</v>
      </c>
      <c r="Y2959" s="72" t="s">
        <v>420</v>
      </c>
      <c r="Z2959" s="74" t="s">
        <v>18</v>
      </c>
      <c r="AA2959" s="70"/>
      <c r="AB2959" s="70"/>
    </row>
    <row r="2960" spans="1:28" ht="20.100000000000001" customHeight="1">
      <c r="A2960" s="72" t="s">
        <v>1031</v>
      </c>
      <c r="B2960" s="72" t="s">
        <v>12651</v>
      </c>
      <c r="C2960" s="75">
        <f t="shared" si="46"/>
        <v>16047010</v>
      </c>
      <c r="D2960" s="75" t="e">
        <f>MATCH(C2960,estadored!$B$26:$B$322,0)</f>
        <v>#N/A</v>
      </c>
      <c r="E2960" s="73" t="s">
        <v>12652</v>
      </c>
      <c r="F2960" s="74" t="s">
        <v>5019</v>
      </c>
      <c r="G2960" s="74" t="s">
        <v>19</v>
      </c>
      <c r="H2960" s="74" t="s">
        <v>31</v>
      </c>
      <c r="I2960" s="74" t="s">
        <v>14</v>
      </c>
      <c r="J2960" s="72" t="s">
        <v>15</v>
      </c>
      <c r="K2960" s="72" t="s">
        <v>12636</v>
      </c>
      <c r="L2960" s="72" t="s">
        <v>492</v>
      </c>
      <c r="M2960" s="72" t="s">
        <v>12633</v>
      </c>
      <c r="N2960" s="72">
        <v>8</v>
      </c>
      <c r="O2960" s="72">
        <v>2</v>
      </c>
      <c r="P2960" s="72">
        <v>36</v>
      </c>
      <c r="Q2960" s="72" t="s">
        <v>5021</v>
      </c>
      <c r="R2960" s="72">
        <v>8.043333333333333</v>
      </c>
      <c r="S2960" s="72">
        <v>73</v>
      </c>
      <c r="T2960" s="75">
        <v>4</v>
      </c>
      <c r="U2960" s="75">
        <v>59</v>
      </c>
      <c r="V2960" s="75" t="s">
        <v>5022</v>
      </c>
      <c r="W2960" s="75">
        <v>-73.083055555555546</v>
      </c>
      <c r="X2960" s="76" t="s">
        <v>11329</v>
      </c>
      <c r="Y2960" s="72" t="s">
        <v>83</v>
      </c>
      <c r="Z2960" s="74" t="s">
        <v>18</v>
      </c>
      <c r="AA2960" s="70"/>
      <c r="AB2960" s="70"/>
    </row>
    <row r="2961" spans="1:28" ht="20.100000000000001" customHeight="1">
      <c r="A2961" s="72" t="s">
        <v>763</v>
      </c>
      <c r="B2961" s="72" t="s">
        <v>11364</v>
      </c>
      <c r="C2961" s="75">
        <f t="shared" si="46"/>
        <v>35077090</v>
      </c>
      <c r="D2961" s="75" t="e">
        <f>MATCH(C2961,estadored!$B$26:$B$322,0)</f>
        <v>#N/A</v>
      </c>
      <c r="E2961" s="73" t="s">
        <v>11365</v>
      </c>
      <c r="F2961" s="74" t="s">
        <v>5019</v>
      </c>
      <c r="G2961" s="74" t="s">
        <v>19</v>
      </c>
      <c r="H2961" s="74" t="s">
        <v>20</v>
      </c>
      <c r="I2961" s="74" t="s">
        <v>14</v>
      </c>
      <c r="J2961" s="72" t="s">
        <v>15</v>
      </c>
      <c r="K2961" s="72" t="s">
        <v>11231</v>
      </c>
      <c r="L2961" s="72" t="s">
        <v>173</v>
      </c>
      <c r="M2961" s="72" t="s">
        <v>11231</v>
      </c>
      <c r="N2961" s="72">
        <v>5</v>
      </c>
      <c r="O2961" s="72">
        <v>23</v>
      </c>
      <c r="P2961" s="72">
        <v>6</v>
      </c>
      <c r="Q2961" s="72" t="s">
        <v>5021</v>
      </c>
      <c r="R2961" s="72">
        <v>5.3850000000000007</v>
      </c>
      <c r="S2961" s="72">
        <v>73</v>
      </c>
      <c r="T2961" s="75">
        <v>21</v>
      </c>
      <c r="U2961" s="75">
        <v>41.9</v>
      </c>
      <c r="V2961" s="75" t="s">
        <v>5022</v>
      </c>
      <c r="W2961" s="75">
        <v>-73.361638888888876</v>
      </c>
      <c r="X2961" s="76" t="s">
        <v>11366</v>
      </c>
      <c r="Y2961" s="72" t="s">
        <v>5587</v>
      </c>
      <c r="Z2961" s="74" t="s">
        <v>18</v>
      </c>
      <c r="AA2961" s="70"/>
      <c r="AB2961" s="70"/>
    </row>
    <row r="2962" spans="1:28" ht="20.100000000000001" customHeight="1">
      <c r="A2962" s="72" t="s">
        <v>11</v>
      </c>
      <c r="B2962" s="72" t="s">
        <v>6412</v>
      </c>
      <c r="C2962" s="75">
        <f t="shared" si="46"/>
        <v>27027090</v>
      </c>
      <c r="D2962" s="75" t="e">
        <f>MATCH(C2962,estadored!$B$26:$B$322,0)</f>
        <v>#N/A</v>
      </c>
      <c r="E2962" s="73" t="s">
        <v>6413</v>
      </c>
      <c r="F2962" s="74" t="s">
        <v>5019</v>
      </c>
      <c r="G2962" s="74" t="s">
        <v>19</v>
      </c>
      <c r="H2962" s="74" t="s">
        <v>31</v>
      </c>
      <c r="I2962" s="74" t="s">
        <v>24</v>
      </c>
      <c r="J2962" s="72" t="s">
        <v>15</v>
      </c>
      <c r="K2962" s="72" t="s">
        <v>184</v>
      </c>
      <c r="L2962" s="72" t="s">
        <v>27</v>
      </c>
      <c r="M2962" s="72" t="s">
        <v>6360</v>
      </c>
      <c r="N2962" s="72">
        <v>7</v>
      </c>
      <c r="O2962" s="72">
        <v>12</v>
      </c>
      <c r="P2962" s="72">
        <v>7</v>
      </c>
      <c r="Q2962" s="72" t="s">
        <v>5021</v>
      </c>
      <c r="R2962" s="72">
        <v>7.2019444444444449</v>
      </c>
      <c r="S2962" s="72">
        <v>75</v>
      </c>
      <c r="T2962" s="75">
        <v>18</v>
      </c>
      <c r="U2962" s="75">
        <v>56.8</v>
      </c>
      <c r="V2962" s="75" t="s">
        <v>5022</v>
      </c>
      <c r="W2962" s="75">
        <v>-75.315777777777768</v>
      </c>
      <c r="X2962" s="76" t="s">
        <v>248</v>
      </c>
      <c r="Y2962" s="72" t="s">
        <v>5266</v>
      </c>
      <c r="Z2962" s="74" t="s">
        <v>121</v>
      </c>
      <c r="AA2962" s="70"/>
      <c r="AB2962" s="70"/>
    </row>
    <row r="2963" spans="1:28" ht="20.100000000000001" customHeight="1">
      <c r="A2963" s="72" t="s">
        <v>1137</v>
      </c>
      <c r="B2963" s="72" t="s">
        <v>13853</v>
      </c>
      <c r="C2963" s="75">
        <f t="shared" si="46"/>
        <v>26010100</v>
      </c>
      <c r="D2963" s="75" t="e">
        <f>MATCH(C2963,estadored!$B$26:$B$322,0)</f>
        <v>#N/A</v>
      </c>
      <c r="E2963" s="73" t="s">
        <v>13854</v>
      </c>
      <c r="F2963" s="74" t="s">
        <v>5019</v>
      </c>
      <c r="G2963" s="74" t="s">
        <v>12</v>
      </c>
      <c r="H2963" s="74" t="s">
        <v>13</v>
      </c>
      <c r="I2963" s="74" t="s">
        <v>14</v>
      </c>
      <c r="J2963" s="72" t="s">
        <v>15</v>
      </c>
      <c r="K2963" s="72" t="s">
        <v>174</v>
      </c>
      <c r="L2963" s="72" t="s">
        <v>174</v>
      </c>
      <c r="M2963" s="72" t="s">
        <v>603</v>
      </c>
      <c r="N2963" s="72">
        <v>2</v>
      </c>
      <c r="O2963" s="72">
        <v>12</v>
      </c>
      <c r="P2963" s="72">
        <v>15</v>
      </c>
      <c r="Q2963" s="72" t="s">
        <v>5021</v>
      </c>
      <c r="R2963" s="72">
        <v>2.2041666666666671</v>
      </c>
      <c r="S2963" s="72">
        <v>76</v>
      </c>
      <c r="T2963" s="75">
        <v>29</v>
      </c>
      <c r="U2963" s="75">
        <v>50.8</v>
      </c>
      <c r="V2963" s="75" t="s">
        <v>5022</v>
      </c>
      <c r="W2963" s="75">
        <v>-76.49744444444444</v>
      </c>
      <c r="X2963" s="76" t="s">
        <v>13855</v>
      </c>
      <c r="Y2963" s="72" t="s">
        <v>13856</v>
      </c>
      <c r="Z2963" s="74" t="s">
        <v>18</v>
      </c>
      <c r="AA2963" s="70"/>
      <c r="AB2963" s="70"/>
    </row>
    <row r="2964" spans="1:28" ht="20.100000000000001" customHeight="1">
      <c r="A2964" s="72" t="s">
        <v>1137</v>
      </c>
      <c r="B2964" s="72" t="s">
        <v>13870</v>
      </c>
      <c r="C2964" s="75">
        <f t="shared" si="46"/>
        <v>26017060</v>
      </c>
      <c r="D2964" s="75" t="e">
        <f>MATCH(C2964,estadored!$B$26:$B$322,0)</f>
        <v>#N/A</v>
      </c>
      <c r="E2964" s="73" t="s">
        <v>13871</v>
      </c>
      <c r="F2964" s="74" t="s">
        <v>5019</v>
      </c>
      <c r="G2964" s="74" t="s">
        <v>19</v>
      </c>
      <c r="H2964" s="74" t="s">
        <v>31</v>
      </c>
      <c r="I2964" s="74" t="s">
        <v>14</v>
      </c>
      <c r="J2964" s="72" t="s">
        <v>15</v>
      </c>
      <c r="K2964" s="72" t="s">
        <v>174</v>
      </c>
      <c r="L2964" s="72" t="s">
        <v>174</v>
      </c>
      <c r="M2964" s="72" t="s">
        <v>603</v>
      </c>
      <c r="N2964" s="72">
        <v>2</v>
      </c>
      <c r="O2964" s="72">
        <v>12</v>
      </c>
      <c r="P2964" s="72">
        <v>15</v>
      </c>
      <c r="Q2964" s="72" t="s">
        <v>5021</v>
      </c>
      <c r="R2964" s="72">
        <v>2.2041666666666671</v>
      </c>
      <c r="S2964" s="72">
        <v>76</v>
      </c>
      <c r="T2964" s="75">
        <v>29</v>
      </c>
      <c r="U2964" s="75">
        <v>50.8</v>
      </c>
      <c r="V2964" s="75" t="s">
        <v>5022</v>
      </c>
      <c r="W2964" s="75">
        <v>-76.49744444444444</v>
      </c>
      <c r="X2964" s="76" t="s">
        <v>13855</v>
      </c>
      <c r="Y2964" s="72" t="s">
        <v>5715</v>
      </c>
      <c r="Z2964" s="74" t="s">
        <v>18</v>
      </c>
      <c r="AA2964" s="70"/>
      <c r="AB2964" s="70"/>
    </row>
    <row r="2965" spans="1:28" ht="20.100000000000001" customHeight="1">
      <c r="A2965" s="72" t="s">
        <v>1031</v>
      </c>
      <c r="B2965" s="72" t="s">
        <v>13523</v>
      </c>
      <c r="C2965" s="75">
        <f t="shared" si="46"/>
        <v>24027060</v>
      </c>
      <c r="D2965" s="75" t="e">
        <f>MATCH(C2965,estadored!$B$26:$B$322,0)</f>
        <v>#N/A</v>
      </c>
      <c r="E2965" s="73" t="s">
        <v>13524</v>
      </c>
      <c r="F2965" s="74" t="s">
        <v>5065</v>
      </c>
      <c r="G2965" s="74" t="s">
        <v>19</v>
      </c>
      <c r="H2965" s="74" t="s">
        <v>31</v>
      </c>
      <c r="I2965" s="74" t="s">
        <v>14</v>
      </c>
      <c r="J2965" s="72" t="s">
        <v>15</v>
      </c>
      <c r="K2965" s="72" t="s">
        <v>13525</v>
      </c>
      <c r="L2965" s="72" t="s">
        <v>767</v>
      </c>
      <c r="M2965" s="72" t="s">
        <v>13476</v>
      </c>
      <c r="N2965" s="72">
        <v>6</v>
      </c>
      <c r="O2965" s="72">
        <v>28</v>
      </c>
      <c r="P2965" s="72">
        <v>43</v>
      </c>
      <c r="Q2965" s="72" t="s">
        <v>5021</v>
      </c>
      <c r="R2965" s="72">
        <v>6.4786111111111113</v>
      </c>
      <c r="S2965" s="72">
        <v>73</v>
      </c>
      <c r="T2965" s="75">
        <v>4</v>
      </c>
      <c r="U2965" s="75">
        <v>25</v>
      </c>
      <c r="V2965" s="75" t="s">
        <v>5022</v>
      </c>
      <c r="W2965" s="75">
        <v>-73.073611111111106</v>
      </c>
      <c r="X2965" s="76" t="s">
        <v>13526</v>
      </c>
      <c r="Y2965" s="72" t="s">
        <v>5317</v>
      </c>
      <c r="Z2965" s="74" t="s">
        <v>18</v>
      </c>
      <c r="AA2965" s="70"/>
      <c r="AB2965" s="70"/>
    </row>
    <row r="2966" spans="1:28" ht="20.100000000000001" customHeight="1">
      <c r="A2966" s="72" t="s">
        <v>11</v>
      </c>
      <c r="B2966" s="72" t="s">
        <v>6452</v>
      </c>
      <c r="C2966" s="75">
        <f t="shared" si="46"/>
        <v>27030240</v>
      </c>
      <c r="D2966" s="75" t="e">
        <f>MATCH(C2966,estadored!$B$26:$B$322,0)</f>
        <v>#N/A</v>
      </c>
      <c r="E2966" s="73" t="s">
        <v>6453</v>
      </c>
      <c r="F2966" s="74" t="s">
        <v>5019</v>
      </c>
      <c r="G2966" s="74" t="s">
        <v>12</v>
      </c>
      <c r="H2966" s="74" t="s">
        <v>67</v>
      </c>
      <c r="I2966" s="74" t="s">
        <v>24</v>
      </c>
      <c r="J2966" s="72" t="s">
        <v>15</v>
      </c>
      <c r="K2966" s="72" t="s">
        <v>6454</v>
      </c>
      <c r="L2966" s="72" t="s">
        <v>27</v>
      </c>
      <c r="M2966" s="72" t="s">
        <v>5706</v>
      </c>
      <c r="N2966" s="72">
        <v>7</v>
      </c>
      <c r="O2966" s="72">
        <v>7</v>
      </c>
      <c r="P2966" s="72">
        <v>0</v>
      </c>
      <c r="Q2966" s="72" t="s">
        <v>5021</v>
      </c>
      <c r="R2966" s="72">
        <v>7.1166666666666663</v>
      </c>
      <c r="S2966" s="72">
        <v>74</v>
      </c>
      <c r="T2966" s="75">
        <v>36</v>
      </c>
      <c r="U2966" s="75">
        <v>0</v>
      </c>
      <c r="V2966" s="75" t="s">
        <v>5022</v>
      </c>
      <c r="W2966" s="75">
        <v>-74.599999999999994</v>
      </c>
      <c r="X2966" s="76" t="s">
        <v>6455</v>
      </c>
      <c r="Y2966" s="72" t="s">
        <v>6003</v>
      </c>
      <c r="Z2966" s="74" t="s">
        <v>6456</v>
      </c>
      <c r="AA2966" s="70"/>
      <c r="AB2966" s="70"/>
    </row>
    <row r="2967" spans="1:28" ht="20.100000000000001" customHeight="1">
      <c r="A2967" s="72" t="s">
        <v>892</v>
      </c>
      <c r="B2967" s="72" t="s">
        <v>12003</v>
      </c>
      <c r="C2967" s="75">
        <f t="shared" si="46"/>
        <v>52017040</v>
      </c>
      <c r="D2967" s="75" t="e">
        <f>MATCH(C2967,estadored!$B$26:$B$322,0)</f>
        <v>#N/A</v>
      </c>
      <c r="E2967" s="73" t="s">
        <v>12004</v>
      </c>
      <c r="F2967" s="74" t="s">
        <v>5019</v>
      </c>
      <c r="G2967" s="74" t="s">
        <v>19</v>
      </c>
      <c r="H2967" s="74" t="s">
        <v>20</v>
      </c>
      <c r="I2967" s="74" t="s">
        <v>24</v>
      </c>
      <c r="J2967" s="72" t="s">
        <v>15</v>
      </c>
      <c r="K2967" s="72" t="s">
        <v>943</v>
      </c>
      <c r="L2967" s="72" t="s">
        <v>174</v>
      </c>
      <c r="M2967" s="72" t="s">
        <v>944</v>
      </c>
      <c r="N2967" s="72">
        <v>1</v>
      </c>
      <c r="O2967" s="72">
        <v>59</v>
      </c>
      <c r="P2967" s="72">
        <v>0</v>
      </c>
      <c r="Q2967" s="72" t="s">
        <v>5021</v>
      </c>
      <c r="R2967" s="72">
        <v>1.9833333333333334</v>
      </c>
      <c r="S2967" s="72">
        <v>77</v>
      </c>
      <c r="T2967" s="75">
        <v>10</v>
      </c>
      <c r="U2967" s="75">
        <v>0</v>
      </c>
      <c r="V2967" s="75" t="s">
        <v>5022</v>
      </c>
      <c r="W2967" s="75">
        <v>-77.166666666666671</v>
      </c>
      <c r="X2967" s="76" t="s">
        <v>12005</v>
      </c>
      <c r="Y2967" s="72" t="s">
        <v>725</v>
      </c>
      <c r="Z2967" s="74" t="s">
        <v>72</v>
      </c>
      <c r="AA2967" s="70"/>
      <c r="AB2967" s="70"/>
    </row>
    <row r="2968" spans="1:28" ht="20.100000000000001" customHeight="1">
      <c r="A2968" s="72" t="s">
        <v>564</v>
      </c>
      <c r="B2968" s="72" t="s">
        <v>8854</v>
      </c>
      <c r="C2968" s="75">
        <f t="shared" si="46"/>
        <v>21040040</v>
      </c>
      <c r="D2968" s="75" t="e">
        <f>MATCH(C2968,estadored!$B$26:$B$322,0)</f>
        <v>#N/A</v>
      </c>
      <c r="E2968" s="73" t="s">
        <v>595</v>
      </c>
      <c r="F2968" s="74" t="s">
        <v>5019</v>
      </c>
      <c r="G2968" s="74" t="s">
        <v>12</v>
      </c>
      <c r="H2968" s="74" t="s">
        <v>13</v>
      </c>
      <c r="I2968" s="74" t="s">
        <v>14</v>
      </c>
      <c r="J2968" s="72" t="s">
        <v>15</v>
      </c>
      <c r="K2968" s="72" t="s">
        <v>160</v>
      </c>
      <c r="L2968" s="72" t="s">
        <v>566</v>
      </c>
      <c r="M2968" s="72" t="s">
        <v>594</v>
      </c>
      <c r="N2968" s="72">
        <v>2</v>
      </c>
      <c r="O2968" s="72">
        <v>13</v>
      </c>
      <c r="P2968" s="72">
        <v>56.5</v>
      </c>
      <c r="Q2968" s="72" t="s">
        <v>5021</v>
      </c>
      <c r="R2968" s="72">
        <v>2.232361111111111</v>
      </c>
      <c r="S2968" s="72">
        <v>75</v>
      </c>
      <c r="T2968" s="75">
        <v>38</v>
      </c>
      <c r="U2968" s="75">
        <v>54.8</v>
      </c>
      <c r="V2968" s="75" t="s">
        <v>5022</v>
      </c>
      <c r="W2968" s="75">
        <v>-75.648555555555561</v>
      </c>
      <c r="X2968" s="76" t="s">
        <v>596</v>
      </c>
      <c r="Y2968" s="72" t="s">
        <v>5050</v>
      </c>
      <c r="Z2968" s="74" t="s">
        <v>18</v>
      </c>
      <c r="AA2968" s="70"/>
      <c r="AB2968" s="70"/>
    </row>
    <row r="2969" spans="1:28" ht="20.100000000000001" customHeight="1">
      <c r="A2969" s="72" t="s">
        <v>564</v>
      </c>
      <c r="B2969" s="72" t="s">
        <v>3170</v>
      </c>
      <c r="C2969" s="75">
        <f t="shared" si="46"/>
        <v>21047010</v>
      </c>
      <c r="D2969" s="75" t="e">
        <f>MATCH(C2969,estadored!$B$26:$B$322,0)</f>
        <v>#N/A</v>
      </c>
      <c r="E2969" s="73" t="s">
        <v>595</v>
      </c>
      <c r="F2969" s="74" t="s">
        <v>38</v>
      </c>
      <c r="G2969" s="74" t="s">
        <v>19</v>
      </c>
      <c r="H2969" s="74" t="s">
        <v>31</v>
      </c>
      <c r="I2969" s="74" t="s">
        <v>14</v>
      </c>
      <c r="J2969" s="72" t="s">
        <v>15</v>
      </c>
      <c r="K2969" s="72" t="s">
        <v>160</v>
      </c>
      <c r="L2969" s="72" t="s">
        <v>566</v>
      </c>
      <c r="M2969" s="72" t="s">
        <v>594</v>
      </c>
      <c r="N2969" s="72">
        <v>2</v>
      </c>
      <c r="O2969" s="72">
        <v>13</v>
      </c>
      <c r="P2969" s="72">
        <v>56.5</v>
      </c>
      <c r="Q2969" s="72" t="s">
        <v>5021</v>
      </c>
      <c r="R2969" s="72">
        <v>2.232361111111111</v>
      </c>
      <c r="S2969" s="72">
        <v>75</v>
      </c>
      <c r="T2969" s="75">
        <v>38</v>
      </c>
      <c r="U2969" s="75">
        <v>54.8</v>
      </c>
      <c r="V2969" s="75" t="s">
        <v>5022</v>
      </c>
      <c r="W2969" s="75">
        <v>-75.648555555555561</v>
      </c>
      <c r="X2969" s="76" t="s">
        <v>596</v>
      </c>
      <c r="Y2969" s="72" t="s">
        <v>597</v>
      </c>
      <c r="Z2969" s="74" t="s">
        <v>18</v>
      </c>
      <c r="AA2969" s="70"/>
      <c r="AB2969" s="70"/>
    </row>
    <row r="2970" spans="1:28" ht="20.100000000000001" customHeight="1">
      <c r="A2970" s="72" t="s">
        <v>674</v>
      </c>
      <c r="B2970" s="72" t="s">
        <v>9733</v>
      </c>
      <c r="C2970" s="75">
        <f t="shared" si="46"/>
        <v>15047020</v>
      </c>
      <c r="D2970" s="75" t="e">
        <f>MATCH(C2970,estadored!$B$26:$B$322,0)</f>
        <v>#N/A</v>
      </c>
      <c r="E2970" s="73" t="s">
        <v>9734</v>
      </c>
      <c r="F2970" s="74" t="s">
        <v>5019</v>
      </c>
      <c r="G2970" s="74" t="s">
        <v>19</v>
      </c>
      <c r="H2970" s="74" t="s">
        <v>20</v>
      </c>
      <c r="I2970" s="74" t="s">
        <v>14</v>
      </c>
      <c r="J2970" s="72" t="s">
        <v>15</v>
      </c>
      <c r="K2970" s="72" t="s">
        <v>9730</v>
      </c>
      <c r="L2970" s="72" t="s">
        <v>678</v>
      </c>
      <c r="M2970" s="72" t="s">
        <v>679</v>
      </c>
      <c r="N2970" s="72">
        <v>11</v>
      </c>
      <c r="O2970" s="72">
        <v>15</v>
      </c>
      <c r="P2970" s="72">
        <v>7.4</v>
      </c>
      <c r="Q2970" s="72" t="s">
        <v>5021</v>
      </c>
      <c r="R2970" s="72">
        <v>11.252055555555556</v>
      </c>
      <c r="S2970" s="72">
        <v>73</v>
      </c>
      <c r="T2970" s="75">
        <v>9</v>
      </c>
      <c r="U2970" s="75">
        <v>48.2</v>
      </c>
      <c r="V2970" s="75" t="s">
        <v>5022</v>
      </c>
      <c r="W2970" s="75">
        <v>-73.163388888888889</v>
      </c>
      <c r="X2970" s="76" t="s">
        <v>81</v>
      </c>
      <c r="Y2970" s="72" t="s">
        <v>5882</v>
      </c>
      <c r="Z2970" s="74" t="s">
        <v>18</v>
      </c>
      <c r="AA2970" s="70"/>
      <c r="AB2970" s="70"/>
    </row>
    <row r="2971" spans="1:28" ht="20.100000000000001" customHeight="1">
      <c r="A2971" s="72" t="s">
        <v>1031</v>
      </c>
      <c r="B2971" s="72" t="s">
        <v>13519</v>
      </c>
      <c r="C2971" s="75">
        <f t="shared" si="46"/>
        <v>24027040</v>
      </c>
      <c r="D2971" s="75" t="e">
        <f>MATCH(C2971,estadored!$B$26:$B$322,0)</f>
        <v>#N/A</v>
      </c>
      <c r="E2971" s="73" t="s">
        <v>13520</v>
      </c>
      <c r="F2971" s="74" t="s">
        <v>5019</v>
      </c>
      <c r="G2971" s="74" t="s">
        <v>19</v>
      </c>
      <c r="H2971" s="74" t="s">
        <v>31</v>
      </c>
      <c r="I2971" s="74" t="s">
        <v>14</v>
      </c>
      <c r="J2971" s="72" t="s">
        <v>15</v>
      </c>
      <c r="K2971" s="72" t="s">
        <v>1110</v>
      </c>
      <c r="L2971" s="72" t="s">
        <v>767</v>
      </c>
      <c r="M2971" s="72" t="s">
        <v>1111</v>
      </c>
      <c r="N2971" s="72">
        <v>6</v>
      </c>
      <c r="O2971" s="72">
        <v>31</v>
      </c>
      <c r="P2971" s="72">
        <v>45</v>
      </c>
      <c r="Q2971" s="72" t="s">
        <v>5021</v>
      </c>
      <c r="R2971" s="72">
        <v>6.5291666666666668</v>
      </c>
      <c r="S2971" s="72">
        <v>73</v>
      </c>
      <c r="T2971" s="75">
        <v>0</v>
      </c>
      <c r="U2971" s="75">
        <v>28</v>
      </c>
      <c r="V2971" s="75" t="s">
        <v>5022</v>
      </c>
      <c r="W2971" s="75">
        <v>-73.007777777777775</v>
      </c>
      <c r="X2971" s="76" t="s">
        <v>126</v>
      </c>
      <c r="Y2971" s="72" t="s">
        <v>573</v>
      </c>
      <c r="Z2971" s="74" t="s">
        <v>18</v>
      </c>
      <c r="AA2971" s="70"/>
      <c r="AB2971" s="70"/>
    </row>
    <row r="2972" spans="1:28" ht="20.100000000000001" customHeight="1">
      <c r="A2972" s="72" t="s">
        <v>493</v>
      </c>
      <c r="B2972" s="72" t="s">
        <v>8458</v>
      </c>
      <c r="C2972" s="75">
        <f t="shared" si="46"/>
        <v>35107010</v>
      </c>
      <c r="D2972" s="75" t="e">
        <f>MATCH(C2972,estadored!$B$26:$B$322,0)</f>
        <v>#N/A</v>
      </c>
      <c r="E2972" s="73" t="s">
        <v>8459</v>
      </c>
      <c r="F2972" s="74" t="s">
        <v>5019</v>
      </c>
      <c r="G2972" s="74" t="s">
        <v>19</v>
      </c>
      <c r="H2972" s="74" t="s">
        <v>20</v>
      </c>
      <c r="I2972" s="74" t="s">
        <v>14</v>
      </c>
      <c r="J2972" s="72" t="s">
        <v>15</v>
      </c>
      <c r="K2972" s="72" t="s">
        <v>8446</v>
      </c>
      <c r="L2972" s="72" t="s">
        <v>501</v>
      </c>
      <c r="M2972" s="72" t="s">
        <v>8443</v>
      </c>
      <c r="N2972" s="72">
        <v>4</v>
      </c>
      <c r="O2972" s="72">
        <v>17</v>
      </c>
      <c r="P2972" s="72">
        <v>44.3</v>
      </c>
      <c r="Q2972" s="72" t="s">
        <v>5021</v>
      </c>
      <c r="R2972" s="72">
        <v>4.295638888888889</v>
      </c>
      <c r="S2972" s="72">
        <v>72</v>
      </c>
      <c r="T2972" s="75">
        <v>51</v>
      </c>
      <c r="U2972" s="75">
        <v>56.2</v>
      </c>
      <c r="V2972" s="75" t="s">
        <v>5022</v>
      </c>
      <c r="W2972" s="75">
        <v>-72.865611111111107</v>
      </c>
      <c r="X2972" s="76" t="s">
        <v>406</v>
      </c>
      <c r="Y2972" s="72" t="s">
        <v>8447</v>
      </c>
      <c r="Z2972" s="74" t="s">
        <v>18</v>
      </c>
      <c r="AA2972" s="70"/>
      <c r="AB2972" s="70"/>
    </row>
    <row r="2973" spans="1:28" ht="20.100000000000001" customHeight="1">
      <c r="A2973" s="72" t="s">
        <v>303</v>
      </c>
      <c r="B2973" s="72" t="s">
        <v>2886</v>
      </c>
      <c r="C2973" s="75">
        <f t="shared" si="46"/>
        <v>29037820</v>
      </c>
      <c r="D2973" s="75">
        <f>MATCH(C2973,estadored!$B$26:$B$322,0)</f>
        <v>172</v>
      </c>
      <c r="E2973" s="73" t="s">
        <v>467</v>
      </c>
      <c r="F2973" s="74" t="s">
        <v>38</v>
      </c>
      <c r="G2973" s="74" t="s">
        <v>19</v>
      </c>
      <c r="H2973" s="74" t="s">
        <v>20</v>
      </c>
      <c r="I2973" s="74" t="s">
        <v>14</v>
      </c>
      <c r="J2973" s="72" t="s">
        <v>15</v>
      </c>
      <c r="K2973" s="72" t="s">
        <v>468</v>
      </c>
      <c r="L2973" s="72" t="s">
        <v>175</v>
      </c>
      <c r="M2973" s="72" t="s">
        <v>362</v>
      </c>
      <c r="N2973" s="72">
        <v>10</v>
      </c>
      <c r="O2973" s="72">
        <v>15</v>
      </c>
      <c r="P2973" s="72">
        <v>42.4</v>
      </c>
      <c r="Q2973" s="72" t="s">
        <v>5021</v>
      </c>
      <c r="R2973" s="72">
        <v>10.261777777777779</v>
      </c>
      <c r="S2973" s="72">
        <v>74</v>
      </c>
      <c r="T2973" s="75">
        <v>54</v>
      </c>
      <c r="U2973" s="75">
        <v>45</v>
      </c>
      <c r="V2973" s="75" t="s">
        <v>5022</v>
      </c>
      <c r="W2973" s="75">
        <v>-74.912500000000009</v>
      </c>
      <c r="X2973" s="76" t="s">
        <v>309</v>
      </c>
      <c r="Y2973" s="72" t="s">
        <v>469</v>
      </c>
      <c r="Z2973" s="74" t="s">
        <v>18</v>
      </c>
      <c r="AA2973" s="70"/>
      <c r="AB2973" s="70"/>
    </row>
    <row r="2974" spans="1:28" ht="20.100000000000001" customHeight="1">
      <c r="A2974" s="72" t="s">
        <v>674</v>
      </c>
      <c r="B2974" s="72" t="s">
        <v>10379</v>
      </c>
      <c r="C2974" s="75">
        <f t="shared" si="46"/>
        <v>28037010</v>
      </c>
      <c r="D2974" s="75" t="e">
        <f>MATCH(C2974,estadored!$B$26:$B$322,0)</f>
        <v>#N/A</v>
      </c>
      <c r="E2974" s="73" t="s">
        <v>10380</v>
      </c>
      <c r="F2974" s="74" t="s">
        <v>5019</v>
      </c>
      <c r="G2974" s="74" t="s">
        <v>19</v>
      </c>
      <c r="H2974" s="74" t="s">
        <v>20</v>
      </c>
      <c r="I2974" s="74" t="s">
        <v>14</v>
      </c>
      <c r="J2974" s="72" t="s">
        <v>15</v>
      </c>
      <c r="K2974" s="72" t="s">
        <v>10372</v>
      </c>
      <c r="L2974" s="72" t="s">
        <v>424</v>
      </c>
      <c r="M2974" s="72" t="s">
        <v>732</v>
      </c>
      <c r="N2974" s="72">
        <v>10</v>
      </c>
      <c r="O2974" s="72">
        <v>21</v>
      </c>
      <c r="P2974" s="72">
        <v>46.4</v>
      </c>
      <c r="Q2974" s="72" t="s">
        <v>5021</v>
      </c>
      <c r="R2974" s="72">
        <v>10.362888888888888</v>
      </c>
      <c r="S2974" s="72">
        <v>73</v>
      </c>
      <c r="T2974" s="75">
        <v>19</v>
      </c>
      <c r="U2974" s="75">
        <v>2.5</v>
      </c>
      <c r="V2974" s="75" t="s">
        <v>5022</v>
      </c>
      <c r="W2974" s="75">
        <v>-73.317361111111111</v>
      </c>
      <c r="X2974" s="76" t="s">
        <v>255</v>
      </c>
      <c r="Y2974" s="72" t="s">
        <v>10175</v>
      </c>
      <c r="Z2974" s="74" t="s">
        <v>18</v>
      </c>
      <c r="AA2974" s="70"/>
      <c r="AB2974" s="70"/>
    </row>
    <row r="2975" spans="1:28" ht="20.100000000000001" customHeight="1">
      <c r="A2975" s="72" t="s">
        <v>493</v>
      </c>
      <c r="B2975" s="72" t="s">
        <v>8284</v>
      </c>
      <c r="C2975" s="75">
        <f t="shared" si="46"/>
        <v>35017090</v>
      </c>
      <c r="D2975" s="75" t="e">
        <f>MATCH(C2975,estadored!$B$26:$B$322,0)</f>
        <v>#N/A</v>
      </c>
      <c r="E2975" s="73" t="s">
        <v>8285</v>
      </c>
      <c r="F2975" s="74" t="s">
        <v>5019</v>
      </c>
      <c r="G2975" s="74" t="s">
        <v>19</v>
      </c>
      <c r="H2975" s="74" t="s">
        <v>20</v>
      </c>
      <c r="I2975" s="74" t="s">
        <v>14</v>
      </c>
      <c r="J2975" s="72" t="s">
        <v>15</v>
      </c>
      <c r="K2975" s="72" t="s">
        <v>8245</v>
      </c>
      <c r="L2975" s="72" t="s">
        <v>501</v>
      </c>
      <c r="M2975" s="72" t="s">
        <v>8246</v>
      </c>
      <c r="N2975" s="72">
        <v>3</v>
      </c>
      <c r="O2975" s="72">
        <v>42</v>
      </c>
      <c r="P2975" s="72">
        <v>38.200000000000003</v>
      </c>
      <c r="Q2975" s="72" t="s">
        <v>5021</v>
      </c>
      <c r="R2975" s="72">
        <v>3.7106111111111111</v>
      </c>
      <c r="S2975" s="72">
        <v>73</v>
      </c>
      <c r="T2975" s="75">
        <v>42</v>
      </c>
      <c r="U2975" s="75">
        <v>23.2</v>
      </c>
      <c r="V2975" s="75" t="s">
        <v>5022</v>
      </c>
      <c r="W2975" s="75">
        <v>-73.706444444444443</v>
      </c>
      <c r="X2975" s="76" t="s">
        <v>8034</v>
      </c>
      <c r="Y2975" s="72" t="s">
        <v>5465</v>
      </c>
      <c r="Z2975" s="74" t="s">
        <v>18</v>
      </c>
      <c r="AA2975" s="70"/>
      <c r="AB2975" s="70"/>
    </row>
    <row r="2976" spans="1:28" ht="20.100000000000001" customHeight="1">
      <c r="A2976" s="72" t="s">
        <v>892</v>
      </c>
      <c r="B2976" s="72" t="s">
        <v>11835</v>
      </c>
      <c r="C2976" s="75">
        <f t="shared" si="46"/>
        <v>47017140</v>
      </c>
      <c r="D2976" s="75" t="e">
        <f>MATCH(C2976,estadored!$B$26:$B$322,0)</f>
        <v>#N/A</v>
      </c>
      <c r="E2976" s="73" t="s">
        <v>11836</v>
      </c>
      <c r="F2976" s="74" t="s">
        <v>5019</v>
      </c>
      <c r="G2976" s="74" t="s">
        <v>19</v>
      </c>
      <c r="H2976" s="74" t="s">
        <v>20</v>
      </c>
      <c r="I2976" s="74" t="s">
        <v>24</v>
      </c>
      <c r="J2976" s="72" t="s">
        <v>15</v>
      </c>
      <c r="K2976" s="72" t="s">
        <v>370</v>
      </c>
      <c r="L2976" s="72" t="s">
        <v>660</v>
      </c>
      <c r="M2976" s="72" t="s">
        <v>11770</v>
      </c>
      <c r="N2976" s="72">
        <v>1</v>
      </c>
      <c r="O2976" s="72">
        <v>11</v>
      </c>
      <c r="P2976" s="72">
        <v>37.9</v>
      </c>
      <c r="Q2976" s="72" t="s">
        <v>5021</v>
      </c>
      <c r="R2976" s="72">
        <v>1.193861111111111</v>
      </c>
      <c r="S2976" s="72">
        <v>76</v>
      </c>
      <c r="T2976" s="75">
        <v>57</v>
      </c>
      <c r="U2976" s="75">
        <v>23.4</v>
      </c>
      <c r="V2976" s="75" t="s">
        <v>5022</v>
      </c>
      <c r="W2976" s="75">
        <v>-76.956500000000005</v>
      </c>
      <c r="X2976" s="76" t="s">
        <v>11837</v>
      </c>
      <c r="Y2976" s="72" t="s">
        <v>5474</v>
      </c>
      <c r="Z2976" s="74" t="s">
        <v>46</v>
      </c>
      <c r="AA2976" s="70"/>
      <c r="AB2976" s="70"/>
    </row>
    <row r="2977" spans="1:28" ht="20.100000000000001" customHeight="1">
      <c r="A2977" s="72" t="s">
        <v>674</v>
      </c>
      <c r="B2977" s="72" t="s">
        <v>10392</v>
      </c>
      <c r="C2977" s="75">
        <f t="shared" si="46"/>
        <v>28037090</v>
      </c>
      <c r="D2977" s="75" t="e">
        <f>MATCH(C2977,estadored!$B$26:$B$322,0)</f>
        <v>#N/A</v>
      </c>
      <c r="E2977" s="73" t="s">
        <v>10393</v>
      </c>
      <c r="F2977" s="74" t="s">
        <v>5019</v>
      </c>
      <c r="G2977" s="74" t="s">
        <v>19</v>
      </c>
      <c r="H2977" s="74" t="s">
        <v>20</v>
      </c>
      <c r="I2977" s="74" t="s">
        <v>14</v>
      </c>
      <c r="J2977" s="72" t="s">
        <v>15</v>
      </c>
      <c r="K2977" s="72" t="s">
        <v>424</v>
      </c>
      <c r="L2977" s="72" t="s">
        <v>424</v>
      </c>
      <c r="M2977" s="72" t="s">
        <v>723</v>
      </c>
      <c r="N2977" s="72">
        <v>9</v>
      </c>
      <c r="O2977" s="72">
        <v>38</v>
      </c>
      <c r="P2977" s="72">
        <v>46.8</v>
      </c>
      <c r="Q2977" s="72" t="s">
        <v>5021</v>
      </c>
      <c r="R2977" s="72">
        <v>9.6463333333333328</v>
      </c>
      <c r="S2977" s="72">
        <v>73</v>
      </c>
      <c r="T2977" s="75">
        <v>39</v>
      </c>
      <c r="U2977" s="75">
        <v>6.6</v>
      </c>
      <c r="V2977" s="75" t="s">
        <v>5022</v>
      </c>
      <c r="W2977" s="75">
        <v>-73.651833333333343</v>
      </c>
      <c r="X2977" s="76" t="s">
        <v>183</v>
      </c>
      <c r="Y2977" s="72" t="s">
        <v>5512</v>
      </c>
      <c r="Z2977" s="74" t="s">
        <v>18</v>
      </c>
      <c r="AA2977" s="70"/>
      <c r="AB2977" s="70"/>
    </row>
    <row r="2978" spans="1:28" ht="20.100000000000001" customHeight="1">
      <c r="A2978" s="72" t="s">
        <v>1031</v>
      </c>
      <c r="B2978" s="72" t="s">
        <v>12786</v>
      </c>
      <c r="C2978" s="75">
        <f t="shared" si="46"/>
        <v>16057080</v>
      </c>
      <c r="D2978" s="75" t="e">
        <f>MATCH(C2978,estadored!$B$26:$B$322,0)</f>
        <v>#N/A</v>
      </c>
      <c r="E2978" s="73" t="s">
        <v>12787</v>
      </c>
      <c r="F2978" s="74" t="s">
        <v>5019</v>
      </c>
      <c r="G2978" s="74" t="s">
        <v>19</v>
      </c>
      <c r="H2978" s="74" t="s">
        <v>31</v>
      </c>
      <c r="I2978" s="74" t="s">
        <v>24</v>
      </c>
      <c r="J2978" s="72" t="s">
        <v>15</v>
      </c>
      <c r="K2978" s="72" t="s">
        <v>12788</v>
      </c>
      <c r="L2978" s="72" t="s">
        <v>492</v>
      </c>
      <c r="M2978" s="72" t="s">
        <v>1054</v>
      </c>
      <c r="N2978" s="72">
        <v>7</v>
      </c>
      <c r="O2978" s="72">
        <v>30</v>
      </c>
      <c r="P2978" s="72">
        <v>0</v>
      </c>
      <c r="Q2978" s="72" t="s">
        <v>5021</v>
      </c>
      <c r="R2978" s="72">
        <v>7.5</v>
      </c>
      <c r="S2978" s="72">
        <v>72</v>
      </c>
      <c r="T2978" s="75">
        <v>46</v>
      </c>
      <c r="U2978" s="75">
        <v>0</v>
      </c>
      <c r="V2978" s="75" t="s">
        <v>5022</v>
      </c>
      <c r="W2978" s="75">
        <v>-72.766666666666666</v>
      </c>
      <c r="X2978" s="76" t="s">
        <v>147</v>
      </c>
      <c r="Y2978" s="72" t="s">
        <v>76</v>
      </c>
      <c r="Z2978" s="74" t="s">
        <v>12789</v>
      </c>
      <c r="AA2978" s="70"/>
      <c r="AB2978" s="70"/>
    </row>
    <row r="2979" spans="1:28" ht="20.100000000000001" customHeight="1">
      <c r="A2979" s="72" t="s">
        <v>1031</v>
      </c>
      <c r="B2979" s="72" t="s">
        <v>4015</v>
      </c>
      <c r="C2979" s="75">
        <f t="shared" si="46"/>
        <v>16027300</v>
      </c>
      <c r="D2979" s="75">
        <f>MATCH(C2979,estadored!$B$26:$B$322,0)</f>
        <v>173</v>
      </c>
      <c r="E2979" s="73" t="s">
        <v>1061</v>
      </c>
      <c r="F2979" s="74" t="s">
        <v>38</v>
      </c>
      <c r="G2979" s="74" t="s">
        <v>39</v>
      </c>
      <c r="H2979" s="74" t="s">
        <v>31</v>
      </c>
      <c r="I2979" s="74" t="s">
        <v>14</v>
      </c>
      <c r="J2979" s="72" t="s">
        <v>15</v>
      </c>
      <c r="K2979" s="72" t="s">
        <v>1055</v>
      </c>
      <c r="L2979" s="72" t="s">
        <v>492</v>
      </c>
      <c r="M2979" s="72" t="s">
        <v>1054</v>
      </c>
      <c r="N2979" s="72">
        <v>7</v>
      </c>
      <c r="O2979" s="72">
        <v>32</v>
      </c>
      <c r="P2979" s="72">
        <v>13.9</v>
      </c>
      <c r="Q2979" s="72" t="s">
        <v>5021</v>
      </c>
      <c r="R2979" s="72">
        <v>7.5371944444444443</v>
      </c>
      <c r="S2979" s="72">
        <v>72</v>
      </c>
      <c r="T2979" s="75">
        <v>46</v>
      </c>
      <c r="U2979" s="75">
        <v>16.100000000000001</v>
      </c>
      <c r="V2979" s="75" t="s">
        <v>5022</v>
      </c>
      <c r="W2979" s="75">
        <v>-72.771138888888885</v>
      </c>
      <c r="X2979" s="76" t="s">
        <v>147</v>
      </c>
      <c r="Y2979" s="72" t="s">
        <v>76</v>
      </c>
      <c r="Z2979" s="74" t="s">
        <v>18</v>
      </c>
      <c r="AA2979" s="70"/>
      <c r="AB2979" s="70"/>
    </row>
    <row r="2980" spans="1:28" ht="20.100000000000001" customHeight="1">
      <c r="A2980" s="72" t="s">
        <v>11</v>
      </c>
      <c r="B2980" s="72" t="s">
        <v>5416</v>
      </c>
      <c r="C2980" s="75">
        <f t="shared" si="46"/>
        <v>12017050</v>
      </c>
      <c r="D2980" s="75" t="e">
        <f>MATCH(C2980,estadored!$B$26:$B$322,0)</f>
        <v>#N/A</v>
      </c>
      <c r="E2980" s="73" t="s">
        <v>117</v>
      </c>
      <c r="F2980" s="74" t="s">
        <v>5019</v>
      </c>
      <c r="G2980" s="74" t="s">
        <v>19</v>
      </c>
      <c r="H2980" s="74" t="s">
        <v>20</v>
      </c>
      <c r="I2980" s="74" t="s">
        <v>24</v>
      </c>
      <c r="J2980" s="72" t="s">
        <v>15</v>
      </c>
      <c r="K2980" s="72" t="s">
        <v>5339</v>
      </c>
      <c r="L2980" s="72" t="s">
        <v>27</v>
      </c>
      <c r="M2980" s="72" t="s">
        <v>5340</v>
      </c>
      <c r="N2980" s="72">
        <v>7</v>
      </c>
      <c r="O2980" s="72">
        <v>49</v>
      </c>
      <c r="P2980" s="72">
        <v>26</v>
      </c>
      <c r="Q2980" s="72" t="s">
        <v>5021</v>
      </c>
      <c r="R2980" s="72">
        <v>7.8238888888888889</v>
      </c>
      <c r="S2980" s="72">
        <v>76</v>
      </c>
      <c r="T2980" s="75">
        <v>38</v>
      </c>
      <c r="U2980" s="75">
        <v>53</v>
      </c>
      <c r="V2980" s="75" t="s">
        <v>5022</v>
      </c>
      <c r="W2980" s="75">
        <v>-76.648055555555558</v>
      </c>
      <c r="X2980" s="76" t="s">
        <v>60</v>
      </c>
      <c r="Y2980" s="72" t="s">
        <v>5034</v>
      </c>
      <c r="Z2980" s="74" t="s">
        <v>5155</v>
      </c>
      <c r="AA2980" s="70"/>
      <c r="AB2980" s="70"/>
    </row>
    <row r="2981" spans="1:28" ht="20.100000000000001" customHeight="1">
      <c r="A2981" s="72" t="s">
        <v>11</v>
      </c>
      <c r="B2981" s="72" t="s">
        <v>5884</v>
      </c>
      <c r="C2981" s="75">
        <f t="shared" si="46"/>
        <v>26177070</v>
      </c>
      <c r="D2981" s="75" t="e">
        <f>MATCH(C2981,estadored!$B$26:$B$322,0)</f>
        <v>#N/A</v>
      </c>
      <c r="E2981" s="73" t="s">
        <v>117</v>
      </c>
      <c r="F2981" s="74" t="s">
        <v>5019</v>
      </c>
      <c r="G2981" s="74" t="s">
        <v>19</v>
      </c>
      <c r="H2981" s="74" t="s">
        <v>20</v>
      </c>
      <c r="I2981" s="74" t="s">
        <v>24</v>
      </c>
      <c r="J2981" s="72" t="s">
        <v>15</v>
      </c>
      <c r="K2981" s="72" t="s">
        <v>5853</v>
      </c>
      <c r="L2981" s="72" t="s">
        <v>27</v>
      </c>
      <c r="M2981" s="72" t="s">
        <v>5854</v>
      </c>
      <c r="N2981" s="72">
        <v>5</v>
      </c>
      <c r="O2981" s="72">
        <v>45</v>
      </c>
      <c r="P2981" s="72">
        <v>0</v>
      </c>
      <c r="Q2981" s="72" t="s">
        <v>5021</v>
      </c>
      <c r="R2981" s="72">
        <v>5.75</v>
      </c>
      <c r="S2981" s="72">
        <v>75</v>
      </c>
      <c r="T2981" s="75">
        <v>38</v>
      </c>
      <c r="U2981" s="75">
        <v>0</v>
      </c>
      <c r="V2981" s="75" t="s">
        <v>5022</v>
      </c>
      <c r="W2981" s="75">
        <v>-75.63333333333334</v>
      </c>
      <c r="X2981" s="76" t="s">
        <v>5885</v>
      </c>
      <c r="Y2981" s="72" t="s">
        <v>5886</v>
      </c>
      <c r="Z2981" s="74" t="s">
        <v>195</v>
      </c>
      <c r="AA2981" s="70"/>
      <c r="AB2981" s="70"/>
    </row>
    <row r="2982" spans="1:28" ht="20.100000000000001" customHeight="1">
      <c r="A2982" s="72" t="s">
        <v>493</v>
      </c>
      <c r="B2982" s="72" t="s">
        <v>8061</v>
      </c>
      <c r="C2982" s="75">
        <f t="shared" si="46"/>
        <v>32077010</v>
      </c>
      <c r="D2982" s="75" t="e">
        <f>MATCH(C2982,estadored!$B$26:$B$322,0)</f>
        <v>#N/A</v>
      </c>
      <c r="E2982" s="73" t="s">
        <v>117</v>
      </c>
      <c r="F2982" s="74" t="s">
        <v>5019</v>
      </c>
      <c r="G2982" s="74" t="s">
        <v>19</v>
      </c>
      <c r="H2982" s="74" t="s">
        <v>20</v>
      </c>
      <c r="I2982" s="74" t="s">
        <v>24</v>
      </c>
      <c r="J2982" s="72" t="s">
        <v>15</v>
      </c>
      <c r="K2982" s="72" t="s">
        <v>8062</v>
      </c>
      <c r="L2982" s="72" t="s">
        <v>501</v>
      </c>
      <c r="M2982" s="72" t="s">
        <v>5565</v>
      </c>
      <c r="N2982" s="72">
        <v>3</v>
      </c>
      <c r="O2982" s="72">
        <v>25</v>
      </c>
      <c r="P2982" s="72">
        <v>0</v>
      </c>
      <c r="Q2982" s="72" t="s">
        <v>5021</v>
      </c>
      <c r="R2982" s="72">
        <v>3.4166666666666665</v>
      </c>
      <c r="S2982" s="72">
        <v>73</v>
      </c>
      <c r="T2982" s="75">
        <v>47</v>
      </c>
      <c r="U2982" s="75">
        <v>0</v>
      </c>
      <c r="V2982" s="75" t="s">
        <v>5022</v>
      </c>
      <c r="W2982" s="75">
        <v>-73.783333333333331</v>
      </c>
      <c r="X2982" s="76" t="s">
        <v>8050</v>
      </c>
      <c r="Y2982" s="72" t="s">
        <v>139</v>
      </c>
      <c r="Z2982" s="74" t="s">
        <v>6689</v>
      </c>
      <c r="AA2982" s="70"/>
      <c r="AB2982" s="70"/>
    </row>
    <row r="2983" spans="1:28" ht="20.100000000000001" customHeight="1">
      <c r="A2983" s="72" t="s">
        <v>493</v>
      </c>
      <c r="B2983" s="72" t="s">
        <v>8063</v>
      </c>
      <c r="C2983" s="75">
        <f t="shared" si="46"/>
        <v>32077020</v>
      </c>
      <c r="D2983" s="75" t="e">
        <f>MATCH(C2983,estadored!$B$26:$B$322,0)</f>
        <v>#N/A</v>
      </c>
      <c r="E2983" s="73" t="s">
        <v>117</v>
      </c>
      <c r="F2983" s="74" t="s">
        <v>5019</v>
      </c>
      <c r="G2983" s="74" t="s">
        <v>19</v>
      </c>
      <c r="H2983" s="74" t="s">
        <v>20</v>
      </c>
      <c r="I2983" s="74" t="s">
        <v>24</v>
      </c>
      <c r="J2983" s="72" t="s">
        <v>15</v>
      </c>
      <c r="K2983" s="72" t="s">
        <v>8064</v>
      </c>
      <c r="L2983" s="72" t="s">
        <v>501</v>
      </c>
      <c r="M2983" s="72" t="s">
        <v>5565</v>
      </c>
      <c r="N2983" s="72">
        <v>3</v>
      </c>
      <c r="O2983" s="72">
        <v>29</v>
      </c>
      <c r="P2983" s="72">
        <v>0</v>
      </c>
      <c r="Q2983" s="72" t="s">
        <v>5021</v>
      </c>
      <c r="R2983" s="72">
        <v>3.4833333333333334</v>
      </c>
      <c r="S2983" s="72">
        <v>73</v>
      </c>
      <c r="T2983" s="75">
        <v>44</v>
      </c>
      <c r="U2983" s="75">
        <v>0</v>
      </c>
      <c r="V2983" s="75" t="s">
        <v>5022</v>
      </c>
      <c r="W2983" s="75">
        <v>-73.733333333333334</v>
      </c>
      <c r="X2983" s="76" t="s">
        <v>6975</v>
      </c>
      <c r="Y2983" s="72" t="s">
        <v>139</v>
      </c>
      <c r="Z2983" s="74" t="s">
        <v>6689</v>
      </c>
      <c r="AA2983" s="70"/>
      <c r="AB2983" s="70"/>
    </row>
    <row r="2984" spans="1:28" ht="20.100000000000001" customHeight="1">
      <c r="A2984" s="72" t="s">
        <v>493</v>
      </c>
      <c r="B2984" s="72" t="s">
        <v>8065</v>
      </c>
      <c r="C2984" s="75">
        <f t="shared" si="46"/>
        <v>32077030</v>
      </c>
      <c r="D2984" s="75" t="e">
        <f>MATCH(C2984,estadored!$B$26:$B$322,0)</f>
        <v>#N/A</v>
      </c>
      <c r="E2984" s="73" t="s">
        <v>117</v>
      </c>
      <c r="F2984" s="74" t="s">
        <v>5019</v>
      </c>
      <c r="G2984" s="74" t="s">
        <v>19</v>
      </c>
      <c r="H2984" s="74" t="s">
        <v>20</v>
      </c>
      <c r="I2984" s="74" t="s">
        <v>24</v>
      </c>
      <c r="J2984" s="72" t="s">
        <v>15</v>
      </c>
      <c r="K2984" s="72" t="s">
        <v>8062</v>
      </c>
      <c r="L2984" s="72" t="s">
        <v>501</v>
      </c>
      <c r="M2984" s="72" t="s">
        <v>5565</v>
      </c>
      <c r="N2984" s="72">
        <v>3</v>
      </c>
      <c r="O2984" s="72">
        <v>25</v>
      </c>
      <c r="P2984" s="72">
        <v>0</v>
      </c>
      <c r="Q2984" s="72" t="s">
        <v>5021</v>
      </c>
      <c r="R2984" s="72">
        <v>3.4166666666666665</v>
      </c>
      <c r="S2984" s="72">
        <v>73</v>
      </c>
      <c r="T2984" s="75">
        <v>47</v>
      </c>
      <c r="U2984" s="75">
        <v>0</v>
      </c>
      <c r="V2984" s="75" t="s">
        <v>5022</v>
      </c>
      <c r="W2984" s="75">
        <v>-73.783333333333331</v>
      </c>
      <c r="X2984" s="76" t="s">
        <v>8050</v>
      </c>
      <c r="Y2984" s="72" t="s">
        <v>139</v>
      </c>
      <c r="Z2984" s="74" t="s">
        <v>6689</v>
      </c>
      <c r="AA2984" s="70"/>
      <c r="AB2984" s="70"/>
    </row>
    <row r="2985" spans="1:28" ht="20.100000000000001" customHeight="1">
      <c r="A2985" s="72" t="s">
        <v>493</v>
      </c>
      <c r="B2985" s="72" t="s">
        <v>8066</v>
      </c>
      <c r="C2985" s="75">
        <f t="shared" si="46"/>
        <v>32077040</v>
      </c>
      <c r="D2985" s="75" t="e">
        <f>MATCH(C2985,estadored!$B$26:$B$322,0)</f>
        <v>#N/A</v>
      </c>
      <c r="E2985" s="73" t="s">
        <v>117</v>
      </c>
      <c r="F2985" s="74" t="s">
        <v>5019</v>
      </c>
      <c r="G2985" s="74" t="s">
        <v>19</v>
      </c>
      <c r="H2985" s="74" t="s">
        <v>20</v>
      </c>
      <c r="I2985" s="74" t="s">
        <v>24</v>
      </c>
      <c r="J2985" s="72" t="s">
        <v>15</v>
      </c>
      <c r="K2985" s="72" t="s">
        <v>8067</v>
      </c>
      <c r="L2985" s="72" t="s">
        <v>501</v>
      </c>
      <c r="M2985" s="72" t="s">
        <v>5565</v>
      </c>
      <c r="N2985" s="72">
        <v>3</v>
      </c>
      <c r="O2985" s="72">
        <v>27</v>
      </c>
      <c r="P2985" s="72">
        <v>0</v>
      </c>
      <c r="Q2985" s="72" t="s">
        <v>5021</v>
      </c>
      <c r="R2985" s="72">
        <v>3.45</v>
      </c>
      <c r="S2985" s="72">
        <v>73</v>
      </c>
      <c r="T2985" s="75">
        <v>45</v>
      </c>
      <c r="U2985" s="75">
        <v>0</v>
      </c>
      <c r="V2985" s="75" t="s">
        <v>5022</v>
      </c>
      <c r="W2985" s="75">
        <v>-73.75</v>
      </c>
      <c r="X2985" s="76" t="s">
        <v>8068</v>
      </c>
      <c r="Y2985" s="72" t="s">
        <v>139</v>
      </c>
      <c r="Z2985" s="74" t="s">
        <v>6689</v>
      </c>
      <c r="AA2985" s="70"/>
      <c r="AB2985" s="70"/>
    </row>
    <row r="2986" spans="1:28" ht="20.100000000000001" customHeight="1">
      <c r="A2986" s="72" t="s">
        <v>493</v>
      </c>
      <c r="B2986" s="72" t="s">
        <v>8069</v>
      </c>
      <c r="C2986" s="75">
        <f t="shared" si="46"/>
        <v>32077050</v>
      </c>
      <c r="D2986" s="75" t="e">
        <f>MATCH(C2986,estadored!$B$26:$B$322,0)</f>
        <v>#N/A</v>
      </c>
      <c r="E2986" s="73" t="s">
        <v>117</v>
      </c>
      <c r="F2986" s="74" t="s">
        <v>5019</v>
      </c>
      <c r="G2986" s="74" t="s">
        <v>19</v>
      </c>
      <c r="H2986" s="74" t="s">
        <v>20</v>
      </c>
      <c r="I2986" s="74" t="s">
        <v>24</v>
      </c>
      <c r="J2986" s="72" t="s">
        <v>15</v>
      </c>
      <c r="K2986" s="72" t="s">
        <v>8070</v>
      </c>
      <c r="L2986" s="72" t="s">
        <v>501</v>
      </c>
      <c r="M2986" s="72" t="s">
        <v>5565</v>
      </c>
      <c r="N2986" s="72">
        <v>3</v>
      </c>
      <c r="O2986" s="72">
        <v>26</v>
      </c>
      <c r="P2986" s="72">
        <v>0</v>
      </c>
      <c r="Q2986" s="72" t="s">
        <v>5021</v>
      </c>
      <c r="R2986" s="72">
        <v>3.4333333333333336</v>
      </c>
      <c r="S2986" s="72">
        <v>73</v>
      </c>
      <c r="T2986" s="75">
        <v>47</v>
      </c>
      <c r="U2986" s="75">
        <v>0</v>
      </c>
      <c r="V2986" s="75" t="s">
        <v>5022</v>
      </c>
      <c r="W2986" s="75">
        <v>-73.783333333333331</v>
      </c>
      <c r="X2986" s="76" t="s">
        <v>8071</v>
      </c>
      <c r="Y2986" s="72" t="s">
        <v>139</v>
      </c>
      <c r="Z2986" s="74" t="s">
        <v>6689</v>
      </c>
      <c r="AA2986" s="70"/>
      <c r="AB2986" s="70"/>
    </row>
    <row r="2987" spans="1:28" ht="20.100000000000001" customHeight="1">
      <c r="A2987" s="72" t="s">
        <v>493</v>
      </c>
      <c r="B2987" s="72" t="s">
        <v>8317</v>
      </c>
      <c r="C2987" s="75">
        <f t="shared" si="46"/>
        <v>35027160</v>
      </c>
      <c r="D2987" s="75" t="e">
        <f>MATCH(C2987,estadored!$B$26:$B$322,0)</f>
        <v>#N/A</v>
      </c>
      <c r="E2987" s="73" t="s">
        <v>117</v>
      </c>
      <c r="F2987" s="74" t="s">
        <v>5019</v>
      </c>
      <c r="G2987" s="74" t="s">
        <v>19</v>
      </c>
      <c r="H2987" s="74" t="s">
        <v>20</v>
      </c>
      <c r="I2987" s="74" t="s">
        <v>24</v>
      </c>
      <c r="J2987" s="72" t="s">
        <v>15</v>
      </c>
      <c r="K2987" s="72" t="s">
        <v>8318</v>
      </c>
      <c r="L2987" s="72" t="s">
        <v>501</v>
      </c>
      <c r="M2987" s="72" t="s">
        <v>525</v>
      </c>
      <c r="N2987" s="72">
        <v>4</v>
      </c>
      <c r="O2987" s="72">
        <v>12</v>
      </c>
      <c r="P2987" s="72">
        <v>0</v>
      </c>
      <c r="Q2987" s="72" t="s">
        <v>5021</v>
      </c>
      <c r="R2987" s="72">
        <v>4.2</v>
      </c>
      <c r="S2987" s="72">
        <v>73</v>
      </c>
      <c r="T2987" s="75">
        <v>43</v>
      </c>
      <c r="U2987" s="75">
        <v>0</v>
      </c>
      <c r="V2987" s="75" t="s">
        <v>5022</v>
      </c>
      <c r="W2987" s="75">
        <v>-73.716666666666669</v>
      </c>
      <c r="X2987" s="76" t="s">
        <v>8319</v>
      </c>
      <c r="Y2987" s="72" t="s">
        <v>195</v>
      </c>
      <c r="Z2987" s="74" t="s">
        <v>315</v>
      </c>
      <c r="AA2987" s="70"/>
      <c r="AB2987" s="70"/>
    </row>
    <row r="2988" spans="1:28" ht="20.100000000000001" customHeight="1">
      <c r="A2988" s="72" t="s">
        <v>493</v>
      </c>
      <c r="B2988" s="72" t="s">
        <v>8403</v>
      </c>
      <c r="C2988" s="75">
        <f t="shared" si="46"/>
        <v>35047030</v>
      </c>
      <c r="D2988" s="75" t="e">
        <f>MATCH(C2988,estadored!$B$26:$B$322,0)</f>
        <v>#N/A</v>
      </c>
      <c r="E2988" s="73" t="s">
        <v>117</v>
      </c>
      <c r="F2988" s="74" t="s">
        <v>5019</v>
      </c>
      <c r="G2988" s="74" t="s">
        <v>19</v>
      </c>
      <c r="H2988" s="74" t="s">
        <v>20</v>
      </c>
      <c r="I2988" s="74" t="s">
        <v>14</v>
      </c>
      <c r="J2988" s="72" t="s">
        <v>15</v>
      </c>
      <c r="K2988" s="72" t="s">
        <v>8400</v>
      </c>
      <c r="L2988" s="72" t="s">
        <v>501</v>
      </c>
      <c r="M2988" s="72" t="s">
        <v>8401</v>
      </c>
      <c r="N2988" s="72">
        <v>4</v>
      </c>
      <c r="O2988" s="72">
        <v>18</v>
      </c>
      <c r="P2988" s="72">
        <v>44.82</v>
      </c>
      <c r="Q2988" s="72" t="s">
        <v>5021</v>
      </c>
      <c r="R2988" s="72">
        <v>4.3124500000000001</v>
      </c>
      <c r="S2988" s="72">
        <v>73</v>
      </c>
      <c r="T2988" s="75">
        <v>24</v>
      </c>
      <c r="U2988" s="75">
        <v>44.57</v>
      </c>
      <c r="V2988" s="75" t="s">
        <v>5105</v>
      </c>
      <c r="W2988" s="75">
        <v>-73.412380555555558</v>
      </c>
      <c r="X2988" s="76" t="s">
        <v>8404</v>
      </c>
      <c r="Y2988" s="72" t="s">
        <v>8405</v>
      </c>
      <c r="Z2988" s="74" t="s">
        <v>18</v>
      </c>
      <c r="AA2988" s="70"/>
      <c r="AB2988" s="70"/>
    </row>
    <row r="2989" spans="1:28" ht="20.100000000000001" customHeight="1">
      <c r="A2989" s="72" t="s">
        <v>493</v>
      </c>
      <c r="B2989" s="72" t="s">
        <v>8422</v>
      </c>
      <c r="C2989" s="75">
        <f t="shared" si="46"/>
        <v>35057040</v>
      </c>
      <c r="D2989" s="75" t="e">
        <f>MATCH(C2989,estadored!$B$26:$B$322,0)</f>
        <v>#N/A</v>
      </c>
      <c r="E2989" s="73" t="s">
        <v>117</v>
      </c>
      <c r="F2989" s="74" t="s">
        <v>5019</v>
      </c>
      <c r="G2989" s="74" t="s">
        <v>19</v>
      </c>
      <c r="H2989" s="74" t="s">
        <v>20</v>
      </c>
      <c r="I2989" s="74" t="s">
        <v>14</v>
      </c>
      <c r="J2989" s="72" t="s">
        <v>15</v>
      </c>
      <c r="K2989" s="72" t="s">
        <v>8423</v>
      </c>
      <c r="L2989" s="72" t="s">
        <v>501</v>
      </c>
      <c r="M2989" s="72" t="s">
        <v>534</v>
      </c>
      <c r="N2989" s="72">
        <v>4</v>
      </c>
      <c r="O2989" s="72">
        <v>11</v>
      </c>
      <c r="P2989" s="72">
        <v>54.04</v>
      </c>
      <c r="Q2989" s="72" t="s">
        <v>5021</v>
      </c>
      <c r="R2989" s="72">
        <v>4.1983444444444444</v>
      </c>
      <c r="S2989" s="72">
        <v>73</v>
      </c>
      <c r="T2989" s="75">
        <v>34</v>
      </c>
      <c r="U2989" s="75">
        <v>12.71</v>
      </c>
      <c r="V2989" s="75" t="s">
        <v>5105</v>
      </c>
      <c r="W2989" s="75">
        <v>-73.57019722222222</v>
      </c>
      <c r="X2989" s="76" t="s">
        <v>8424</v>
      </c>
      <c r="Y2989" s="72" t="s">
        <v>5999</v>
      </c>
      <c r="Z2989" s="74" t="s">
        <v>18</v>
      </c>
      <c r="AA2989" s="70"/>
      <c r="AB2989" s="70"/>
    </row>
    <row r="2990" spans="1:28" ht="20.100000000000001" customHeight="1">
      <c r="A2990" s="72" t="s">
        <v>493</v>
      </c>
      <c r="B2990" s="72" t="s">
        <v>8553</v>
      </c>
      <c r="C2990" s="75">
        <f t="shared" si="46"/>
        <v>35227090</v>
      </c>
      <c r="D2990" s="75" t="e">
        <f>MATCH(C2990,estadored!$B$26:$B$322,0)</f>
        <v>#N/A</v>
      </c>
      <c r="E2990" s="73" t="s">
        <v>117</v>
      </c>
      <c r="F2990" s="74" t="s">
        <v>5019</v>
      </c>
      <c r="G2990" s="74" t="s">
        <v>19</v>
      </c>
      <c r="H2990" s="74" t="s">
        <v>20</v>
      </c>
      <c r="I2990" s="74" t="s">
        <v>14</v>
      </c>
      <c r="J2990" s="72" t="s">
        <v>15</v>
      </c>
      <c r="K2990" s="72" t="s">
        <v>8554</v>
      </c>
      <c r="L2990" s="72" t="s">
        <v>545</v>
      </c>
      <c r="M2990" s="72" t="s">
        <v>550</v>
      </c>
      <c r="N2990" s="72">
        <v>4</v>
      </c>
      <c r="O2990" s="72">
        <v>54</v>
      </c>
      <c r="P2990" s="72">
        <v>16.5</v>
      </c>
      <c r="Q2990" s="72" t="s">
        <v>5021</v>
      </c>
      <c r="R2990" s="72">
        <v>4.904583333333334</v>
      </c>
      <c r="S2990" s="72">
        <v>71</v>
      </c>
      <c r="T2990" s="75">
        <v>26</v>
      </c>
      <c r="U2990" s="75">
        <v>10.1</v>
      </c>
      <c r="V2990" s="75" t="s">
        <v>5022</v>
      </c>
      <c r="W2990" s="75">
        <v>-71.436138888888891</v>
      </c>
      <c r="X2990" s="76" t="s">
        <v>8507</v>
      </c>
      <c r="Y2990" s="72" t="s">
        <v>8133</v>
      </c>
      <c r="Z2990" s="74" t="s">
        <v>18</v>
      </c>
      <c r="AA2990" s="70"/>
      <c r="AB2990" s="70"/>
    </row>
    <row r="2991" spans="1:28" ht="20.100000000000001" customHeight="1">
      <c r="A2991" s="72" t="s">
        <v>564</v>
      </c>
      <c r="B2991" s="72" t="s">
        <v>9047</v>
      </c>
      <c r="C2991" s="75">
        <f t="shared" si="46"/>
        <v>21087060</v>
      </c>
      <c r="D2991" s="75" t="e">
        <f>MATCH(C2991,estadored!$B$26:$B$322,0)</f>
        <v>#N/A</v>
      </c>
      <c r="E2991" s="73" t="s">
        <v>117</v>
      </c>
      <c r="F2991" s="74" t="s">
        <v>5019</v>
      </c>
      <c r="G2991" s="74" t="s">
        <v>19</v>
      </c>
      <c r="H2991" s="74" t="s">
        <v>20</v>
      </c>
      <c r="I2991" s="74" t="s">
        <v>24</v>
      </c>
      <c r="J2991" s="72" t="s">
        <v>15</v>
      </c>
      <c r="K2991" s="72" t="s">
        <v>9013</v>
      </c>
      <c r="L2991" s="72" t="s">
        <v>566</v>
      </c>
      <c r="M2991" s="72" t="s">
        <v>612</v>
      </c>
      <c r="N2991" s="72">
        <v>2</v>
      </c>
      <c r="O2991" s="72">
        <v>39</v>
      </c>
      <c r="P2991" s="72">
        <v>0</v>
      </c>
      <c r="Q2991" s="72" t="s">
        <v>5021</v>
      </c>
      <c r="R2991" s="72">
        <v>2.65</v>
      </c>
      <c r="S2991" s="72">
        <v>75</v>
      </c>
      <c r="T2991" s="75">
        <v>34</v>
      </c>
      <c r="U2991" s="75">
        <v>0</v>
      </c>
      <c r="V2991" s="75" t="s">
        <v>5022</v>
      </c>
      <c r="W2991" s="75">
        <v>-75.566666666666663</v>
      </c>
      <c r="X2991" s="76" t="s">
        <v>74</v>
      </c>
      <c r="Y2991" s="72" t="s">
        <v>5255</v>
      </c>
      <c r="Z2991" s="74" t="s">
        <v>7721</v>
      </c>
      <c r="AA2991" s="70"/>
      <c r="AB2991" s="70"/>
    </row>
    <row r="2992" spans="1:28" ht="20.100000000000001" customHeight="1">
      <c r="A2992" s="72" t="s">
        <v>564</v>
      </c>
      <c r="B2992" s="72" t="s">
        <v>9324</v>
      </c>
      <c r="C2992" s="75">
        <f t="shared" si="46"/>
        <v>21137030</v>
      </c>
      <c r="D2992" s="75" t="e">
        <f>MATCH(C2992,estadored!$B$26:$B$322,0)</f>
        <v>#N/A</v>
      </c>
      <c r="E2992" s="73" t="s">
        <v>117</v>
      </c>
      <c r="F2992" s="74" t="s">
        <v>5019</v>
      </c>
      <c r="G2992" s="74" t="s">
        <v>19</v>
      </c>
      <c r="H2992" s="74" t="s">
        <v>31</v>
      </c>
      <c r="I2992" s="74" t="s">
        <v>14</v>
      </c>
      <c r="J2992" s="72" t="s">
        <v>15</v>
      </c>
      <c r="K2992" s="72" t="s">
        <v>9269</v>
      </c>
      <c r="L2992" s="72" t="s">
        <v>566</v>
      </c>
      <c r="M2992" s="72" t="s">
        <v>9269</v>
      </c>
      <c r="N2992" s="72">
        <v>3</v>
      </c>
      <c r="O2992" s="72">
        <v>15</v>
      </c>
      <c r="P2992" s="72">
        <v>48.3</v>
      </c>
      <c r="Q2992" s="72" t="s">
        <v>5021</v>
      </c>
      <c r="R2992" s="72">
        <v>3.2634166666666666</v>
      </c>
      <c r="S2992" s="72">
        <v>75</v>
      </c>
      <c r="T2992" s="75">
        <v>15</v>
      </c>
      <c r="U2992" s="75">
        <v>3.5</v>
      </c>
      <c r="V2992" s="75" t="s">
        <v>5022</v>
      </c>
      <c r="W2992" s="75">
        <v>-75.250972222222217</v>
      </c>
      <c r="X2992" s="76" t="s">
        <v>9325</v>
      </c>
      <c r="Y2992" s="72" t="s">
        <v>8405</v>
      </c>
      <c r="Z2992" s="74" t="s">
        <v>18</v>
      </c>
      <c r="AA2992" s="70"/>
      <c r="AB2992" s="70"/>
    </row>
    <row r="2993" spans="1:28" ht="20.100000000000001" customHeight="1">
      <c r="A2993" s="72" t="s">
        <v>674</v>
      </c>
      <c r="B2993" s="72" t="s">
        <v>9692</v>
      </c>
      <c r="C2993" s="75">
        <f t="shared" si="46"/>
        <v>15027010</v>
      </c>
      <c r="D2993" s="75" t="e">
        <f>MATCH(C2993,estadored!$B$26:$B$322,0)</f>
        <v>#N/A</v>
      </c>
      <c r="E2993" s="73" t="s">
        <v>117</v>
      </c>
      <c r="F2993" s="74" t="s">
        <v>5019</v>
      </c>
      <c r="G2993" s="74" t="s">
        <v>19</v>
      </c>
      <c r="H2993" s="74" t="s">
        <v>31</v>
      </c>
      <c r="I2993" s="74" t="s">
        <v>14</v>
      </c>
      <c r="J2993" s="72" t="s">
        <v>15</v>
      </c>
      <c r="K2993" s="72" t="s">
        <v>9691</v>
      </c>
      <c r="L2993" s="72" t="s">
        <v>160</v>
      </c>
      <c r="M2993" s="72" t="s">
        <v>675</v>
      </c>
      <c r="N2993" s="72">
        <v>11</v>
      </c>
      <c r="O2993" s="72">
        <v>14</v>
      </c>
      <c r="P2993" s="72">
        <v>39</v>
      </c>
      <c r="Q2993" s="72" t="s">
        <v>5021</v>
      </c>
      <c r="R2993" s="72">
        <v>11.244166666666667</v>
      </c>
      <c r="S2993" s="72">
        <v>73</v>
      </c>
      <c r="T2993" s="75">
        <v>41</v>
      </c>
      <c r="U2993" s="75">
        <v>7</v>
      </c>
      <c r="V2993" s="75" t="s">
        <v>5022</v>
      </c>
      <c r="W2993" s="75">
        <v>-73.685277777777785</v>
      </c>
      <c r="X2993" s="76" t="s">
        <v>110</v>
      </c>
      <c r="Y2993" s="72" t="s">
        <v>69</v>
      </c>
      <c r="Z2993" s="74" t="s">
        <v>18</v>
      </c>
      <c r="AA2993" s="70"/>
      <c r="AB2993" s="70"/>
    </row>
    <row r="2994" spans="1:28" ht="20.100000000000001" customHeight="1">
      <c r="A2994" s="72" t="s">
        <v>674</v>
      </c>
      <c r="B2994" s="72" t="s">
        <v>9716</v>
      </c>
      <c r="C2994" s="75">
        <f t="shared" si="46"/>
        <v>15037020</v>
      </c>
      <c r="D2994" s="75" t="e">
        <f>MATCH(C2994,estadored!$B$26:$B$322,0)</f>
        <v>#N/A</v>
      </c>
      <c r="E2994" s="73" t="s">
        <v>117</v>
      </c>
      <c r="F2994" s="74" t="s">
        <v>5019</v>
      </c>
      <c r="G2994" s="74" t="s">
        <v>19</v>
      </c>
      <c r="H2994" s="74" t="s">
        <v>31</v>
      </c>
      <c r="I2994" s="74" t="s">
        <v>14</v>
      </c>
      <c r="J2994" s="72" t="s">
        <v>15</v>
      </c>
      <c r="K2994" s="72" t="s">
        <v>9698</v>
      </c>
      <c r="L2994" s="72" t="s">
        <v>678</v>
      </c>
      <c r="M2994" s="72" t="s">
        <v>9695</v>
      </c>
      <c r="N2994" s="72">
        <v>11</v>
      </c>
      <c r="O2994" s="72">
        <v>14</v>
      </c>
      <c r="P2994" s="72">
        <v>40.4</v>
      </c>
      <c r="Q2994" s="72" t="s">
        <v>5021</v>
      </c>
      <c r="R2994" s="72">
        <v>11.244555555555555</v>
      </c>
      <c r="S2994" s="72">
        <v>73</v>
      </c>
      <c r="T2994" s="75">
        <v>34</v>
      </c>
      <c r="U2994" s="75">
        <v>7</v>
      </c>
      <c r="V2994" s="75" t="s">
        <v>5022</v>
      </c>
      <c r="W2994" s="75">
        <v>-73.56861111111111</v>
      </c>
      <c r="X2994" s="76" t="s">
        <v>36</v>
      </c>
      <c r="Y2994" s="72" t="s">
        <v>5622</v>
      </c>
      <c r="Z2994" s="74" t="s">
        <v>18</v>
      </c>
      <c r="AA2994" s="70"/>
      <c r="AB2994" s="70"/>
    </row>
    <row r="2995" spans="1:28" ht="20.100000000000001" customHeight="1">
      <c r="A2995" s="72" t="s">
        <v>674</v>
      </c>
      <c r="B2995" s="72" t="s">
        <v>3399</v>
      </c>
      <c r="C2995" s="75">
        <f t="shared" si="46"/>
        <v>15067220</v>
      </c>
      <c r="D2995" s="75">
        <f>MATCH(C2995,estadored!$B$26:$B$322,0)</f>
        <v>266</v>
      </c>
      <c r="E2995" s="73" t="s">
        <v>117</v>
      </c>
      <c r="F2995" s="74" t="s">
        <v>38</v>
      </c>
      <c r="G2995" s="74" t="s">
        <v>39</v>
      </c>
      <c r="H2995" s="74" t="s">
        <v>31</v>
      </c>
      <c r="I2995" s="74" t="s">
        <v>14</v>
      </c>
      <c r="J2995" s="72" t="s">
        <v>15</v>
      </c>
      <c r="K2995" s="72" t="s">
        <v>695</v>
      </c>
      <c r="L2995" s="72" t="s">
        <v>678</v>
      </c>
      <c r="M2995" s="72" t="s">
        <v>679</v>
      </c>
      <c r="N2995" s="72">
        <v>11</v>
      </c>
      <c r="O2995" s="72">
        <v>30</v>
      </c>
      <c r="P2995" s="72">
        <v>39.5</v>
      </c>
      <c r="Q2995" s="72" t="s">
        <v>5021</v>
      </c>
      <c r="R2995" s="72">
        <v>11.510972222222222</v>
      </c>
      <c r="S2995" s="72">
        <v>72</v>
      </c>
      <c r="T2995" s="75">
        <v>51</v>
      </c>
      <c r="U2995" s="75">
        <v>21.4</v>
      </c>
      <c r="V2995" s="75" t="s">
        <v>5022</v>
      </c>
      <c r="W2995" s="75">
        <v>-72.855944444444432</v>
      </c>
      <c r="X2995" s="76" t="s">
        <v>449</v>
      </c>
      <c r="Y2995" s="72" t="s">
        <v>697</v>
      </c>
      <c r="Z2995" s="74" t="s">
        <v>18</v>
      </c>
      <c r="AA2995" s="70"/>
      <c r="AB2995" s="70"/>
    </row>
    <row r="2996" spans="1:28" ht="20.100000000000001" customHeight="1">
      <c r="A2996" s="72" t="s">
        <v>674</v>
      </c>
      <c r="B2996" s="72" t="s">
        <v>10238</v>
      </c>
      <c r="C2996" s="75">
        <f t="shared" si="46"/>
        <v>28017070</v>
      </c>
      <c r="D2996" s="75" t="e">
        <f>MATCH(C2996,estadored!$B$26:$B$322,0)</f>
        <v>#N/A</v>
      </c>
      <c r="E2996" s="73" t="s">
        <v>117</v>
      </c>
      <c r="F2996" s="74" t="s">
        <v>5019</v>
      </c>
      <c r="G2996" s="74" t="s">
        <v>19</v>
      </c>
      <c r="H2996" s="74" t="s">
        <v>20</v>
      </c>
      <c r="I2996" s="74" t="s">
        <v>24</v>
      </c>
      <c r="J2996" s="72" t="s">
        <v>15</v>
      </c>
      <c r="K2996" s="72" t="s">
        <v>150</v>
      </c>
      <c r="L2996" s="72" t="s">
        <v>678</v>
      </c>
      <c r="M2996" s="72" t="s">
        <v>10239</v>
      </c>
      <c r="N2996" s="72">
        <v>10</v>
      </c>
      <c r="O2996" s="72">
        <v>27</v>
      </c>
      <c r="P2996" s="72">
        <v>0</v>
      </c>
      <c r="Q2996" s="72" t="s">
        <v>5021</v>
      </c>
      <c r="R2996" s="72">
        <v>10.45</v>
      </c>
      <c r="S2996" s="72">
        <v>73</v>
      </c>
      <c r="T2996" s="75">
        <v>9</v>
      </c>
      <c r="U2996" s="75">
        <v>0</v>
      </c>
      <c r="V2996" s="75" t="s">
        <v>5022</v>
      </c>
      <c r="W2996" s="75">
        <v>-73.150000000000006</v>
      </c>
      <c r="X2996" s="76" t="s">
        <v>17</v>
      </c>
      <c r="Y2996" s="72" t="s">
        <v>341</v>
      </c>
      <c r="Z2996" s="74" t="s">
        <v>104</v>
      </c>
      <c r="AA2996" s="70"/>
      <c r="AB2996" s="70"/>
    </row>
    <row r="2997" spans="1:28" ht="20.100000000000001" customHeight="1">
      <c r="A2997" s="72" t="s">
        <v>674</v>
      </c>
      <c r="B2997" s="72" t="s">
        <v>10394</v>
      </c>
      <c r="C2997" s="75">
        <f t="shared" si="46"/>
        <v>28037130</v>
      </c>
      <c r="D2997" s="75" t="e">
        <f>MATCH(C2997,estadored!$B$26:$B$322,0)</f>
        <v>#N/A</v>
      </c>
      <c r="E2997" s="73" t="s">
        <v>117</v>
      </c>
      <c r="F2997" s="74" t="s">
        <v>5019</v>
      </c>
      <c r="G2997" s="74" t="s">
        <v>19</v>
      </c>
      <c r="H2997" s="74" t="s">
        <v>31</v>
      </c>
      <c r="I2997" s="74" t="s">
        <v>14</v>
      </c>
      <c r="J2997" s="72" t="s">
        <v>15</v>
      </c>
      <c r="K2997" s="72" t="s">
        <v>10369</v>
      </c>
      <c r="L2997" s="72" t="s">
        <v>424</v>
      </c>
      <c r="M2997" s="72" t="s">
        <v>732</v>
      </c>
      <c r="N2997" s="72">
        <v>10</v>
      </c>
      <c r="O2997" s="72">
        <v>9</v>
      </c>
      <c r="P2997" s="72">
        <v>27.1</v>
      </c>
      <c r="Q2997" s="72" t="s">
        <v>5021</v>
      </c>
      <c r="R2997" s="72">
        <v>10.157527777777778</v>
      </c>
      <c r="S2997" s="72">
        <v>73</v>
      </c>
      <c r="T2997" s="75">
        <v>37</v>
      </c>
      <c r="U2997" s="75">
        <v>29.2</v>
      </c>
      <c r="V2997" s="75" t="s">
        <v>5022</v>
      </c>
      <c r="W2997" s="75">
        <v>-73.624777777777766</v>
      </c>
      <c r="X2997" s="76" t="s">
        <v>119</v>
      </c>
      <c r="Y2997" s="72" t="s">
        <v>6886</v>
      </c>
      <c r="Z2997" s="74" t="s">
        <v>18</v>
      </c>
      <c r="AA2997" s="70"/>
      <c r="AB2997" s="70"/>
    </row>
    <row r="2998" spans="1:28" ht="20.100000000000001" customHeight="1">
      <c r="A2998" s="72" t="s">
        <v>674</v>
      </c>
      <c r="B2998" s="72" t="s">
        <v>10489</v>
      </c>
      <c r="C2998" s="75">
        <f t="shared" si="46"/>
        <v>28047040</v>
      </c>
      <c r="D2998" s="75" t="e">
        <f>MATCH(C2998,estadored!$B$26:$B$322,0)</f>
        <v>#N/A</v>
      </c>
      <c r="E2998" s="73" t="s">
        <v>117</v>
      </c>
      <c r="F2998" s="74" t="s">
        <v>5019</v>
      </c>
      <c r="G2998" s="74" t="s">
        <v>19</v>
      </c>
      <c r="H2998" s="74" t="s">
        <v>31</v>
      </c>
      <c r="I2998" s="74" t="s">
        <v>14</v>
      </c>
      <c r="J2998" s="72" t="s">
        <v>15</v>
      </c>
      <c r="K2998" s="72" t="s">
        <v>10421</v>
      </c>
      <c r="L2998" s="72" t="s">
        <v>424</v>
      </c>
      <c r="M2998" s="72" t="s">
        <v>10400</v>
      </c>
      <c r="N2998" s="72">
        <v>10</v>
      </c>
      <c r="O2998" s="72">
        <v>16</v>
      </c>
      <c r="P2998" s="72">
        <v>15.6</v>
      </c>
      <c r="Q2998" s="72" t="s">
        <v>5021</v>
      </c>
      <c r="R2998" s="72">
        <v>10.271000000000001</v>
      </c>
      <c r="S2998" s="72">
        <v>73</v>
      </c>
      <c r="T2998" s="75">
        <v>58</v>
      </c>
      <c r="U2998" s="75">
        <v>21.6</v>
      </c>
      <c r="V2998" s="75" t="s">
        <v>5022</v>
      </c>
      <c r="W2998" s="75">
        <v>-73.972666666666669</v>
      </c>
      <c r="X2998" s="76" t="s">
        <v>751</v>
      </c>
      <c r="Y2998" s="72" t="s">
        <v>335</v>
      </c>
      <c r="Z2998" s="74" t="s">
        <v>18</v>
      </c>
      <c r="AA2998" s="70"/>
      <c r="AB2998" s="70"/>
    </row>
    <row r="2999" spans="1:28" ht="20.100000000000001" customHeight="1">
      <c r="A2999" s="72" t="s">
        <v>763</v>
      </c>
      <c r="B2999" s="72" t="s">
        <v>11621</v>
      </c>
      <c r="C2999" s="75">
        <f t="shared" si="46"/>
        <v>36017020</v>
      </c>
      <c r="D2999" s="75" t="e">
        <f>MATCH(C2999,estadored!$B$26:$B$322,0)</f>
        <v>#N/A</v>
      </c>
      <c r="E2999" s="73" t="s">
        <v>117</v>
      </c>
      <c r="F2999" s="74" t="s">
        <v>5019</v>
      </c>
      <c r="G2999" s="74" t="s">
        <v>19</v>
      </c>
      <c r="H2999" s="74" t="s">
        <v>20</v>
      </c>
      <c r="I2999" s="74" t="s">
        <v>14</v>
      </c>
      <c r="J2999" s="72" t="s">
        <v>15</v>
      </c>
      <c r="K2999" s="72" t="s">
        <v>11622</v>
      </c>
      <c r="L2999" s="72" t="s">
        <v>545</v>
      </c>
      <c r="M2999" s="72" t="s">
        <v>556</v>
      </c>
      <c r="N2999" s="72">
        <v>5</v>
      </c>
      <c r="O2999" s="72">
        <v>50</v>
      </c>
      <c r="P2999" s="72">
        <v>36.4</v>
      </c>
      <c r="Q2999" s="72" t="s">
        <v>5021</v>
      </c>
      <c r="R2999" s="72">
        <v>5.8434444444444438</v>
      </c>
      <c r="S2999" s="72">
        <v>71</v>
      </c>
      <c r="T2999" s="75">
        <v>55</v>
      </c>
      <c r="U2999" s="75">
        <v>4.7</v>
      </c>
      <c r="V2999" s="75" t="s">
        <v>5022</v>
      </c>
      <c r="W2999" s="75">
        <v>-71.917972222222232</v>
      </c>
      <c r="X2999" s="76" t="s">
        <v>287</v>
      </c>
      <c r="Y2999" s="72" t="s">
        <v>6098</v>
      </c>
      <c r="Z2999" s="74" t="s">
        <v>18</v>
      </c>
      <c r="AA2999" s="70"/>
      <c r="AB2999" s="70"/>
    </row>
    <row r="3000" spans="1:28" ht="20.100000000000001" customHeight="1">
      <c r="A3000" s="72" t="s">
        <v>763</v>
      </c>
      <c r="B3000" s="72" t="s">
        <v>11623</v>
      </c>
      <c r="C3000" s="75">
        <f t="shared" si="46"/>
        <v>36017030</v>
      </c>
      <c r="D3000" s="75" t="e">
        <f>MATCH(C3000,estadored!$B$26:$B$322,0)</f>
        <v>#N/A</v>
      </c>
      <c r="E3000" s="73" t="s">
        <v>117</v>
      </c>
      <c r="F3000" s="74" t="s">
        <v>5019</v>
      </c>
      <c r="G3000" s="74" t="s">
        <v>19</v>
      </c>
      <c r="H3000" s="74" t="s">
        <v>20</v>
      </c>
      <c r="I3000" s="74" t="s">
        <v>14</v>
      </c>
      <c r="J3000" s="72" t="s">
        <v>15</v>
      </c>
      <c r="K3000" s="72" t="s">
        <v>11624</v>
      </c>
      <c r="L3000" s="72" t="s">
        <v>545</v>
      </c>
      <c r="M3000" s="72" t="s">
        <v>11616</v>
      </c>
      <c r="N3000" s="72">
        <v>5</v>
      </c>
      <c r="O3000" s="72">
        <v>55</v>
      </c>
      <c r="P3000" s="72">
        <v>15.7</v>
      </c>
      <c r="Q3000" s="72" t="s">
        <v>5021</v>
      </c>
      <c r="R3000" s="72">
        <v>5.9210277777777778</v>
      </c>
      <c r="S3000" s="72">
        <v>71</v>
      </c>
      <c r="T3000" s="75">
        <v>54</v>
      </c>
      <c r="U3000" s="75">
        <v>1.2</v>
      </c>
      <c r="V3000" s="75" t="s">
        <v>5022</v>
      </c>
      <c r="W3000" s="75">
        <v>-71.900333333333336</v>
      </c>
      <c r="X3000" s="76" t="s">
        <v>287</v>
      </c>
      <c r="Y3000" s="72" t="s">
        <v>6098</v>
      </c>
      <c r="Z3000" s="74" t="s">
        <v>18</v>
      </c>
      <c r="AA3000" s="70"/>
      <c r="AB3000" s="70"/>
    </row>
    <row r="3001" spans="1:28" ht="20.100000000000001" customHeight="1">
      <c r="A3001" s="72" t="s">
        <v>892</v>
      </c>
      <c r="B3001" s="72" t="s">
        <v>11812</v>
      </c>
      <c r="C3001" s="75">
        <f t="shared" si="46"/>
        <v>47017030</v>
      </c>
      <c r="D3001" s="75" t="e">
        <f>MATCH(C3001,estadored!$B$26:$B$322,0)</f>
        <v>#N/A</v>
      </c>
      <c r="E3001" s="73" t="s">
        <v>117</v>
      </c>
      <c r="F3001" s="74" t="s">
        <v>5019</v>
      </c>
      <c r="G3001" s="74" t="s">
        <v>19</v>
      </c>
      <c r="H3001" s="74" t="s">
        <v>20</v>
      </c>
      <c r="I3001" s="74" t="s">
        <v>24</v>
      </c>
      <c r="J3001" s="72" t="s">
        <v>15</v>
      </c>
      <c r="K3001" s="72" t="s">
        <v>11813</v>
      </c>
      <c r="L3001" s="72" t="s">
        <v>660</v>
      </c>
      <c r="M3001" s="72" t="s">
        <v>893</v>
      </c>
      <c r="N3001" s="72">
        <v>1</v>
      </c>
      <c r="O3001" s="72">
        <v>9</v>
      </c>
      <c r="P3001" s="72">
        <v>0</v>
      </c>
      <c r="Q3001" s="72" t="s">
        <v>5021</v>
      </c>
      <c r="R3001" s="72">
        <v>1.1499999999999999</v>
      </c>
      <c r="S3001" s="72">
        <v>76</v>
      </c>
      <c r="T3001" s="75">
        <v>54</v>
      </c>
      <c r="U3001" s="75">
        <v>0</v>
      </c>
      <c r="V3001" s="75" t="s">
        <v>5022</v>
      </c>
      <c r="W3001" s="75">
        <v>-76.900000000000006</v>
      </c>
      <c r="X3001" s="76" t="s">
        <v>910</v>
      </c>
      <c r="Y3001" s="72" t="s">
        <v>5791</v>
      </c>
      <c r="Z3001" s="74" t="s">
        <v>5983</v>
      </c>
      <c r="AA3001" s="70"/>
      <c r="AB3001" s="70"/>
    </row>
    <row r="3002" spans="1:28" ht="20.100000000000001" customHeight="1">
      <c r="A3002" s="72" t="s">
        <v>1031</v>
      </c>
      <c r="B3002" s="72" t="s">
        <v>13533</v>
      </c>
      <c r="C3002" s="75">
        <f t="shared" si="46"/>
        <v>24027090</v>
      </c>
      <c r="D3002" s="75" t="e">
        <f>MATCH(C3002,estadored!$B$26:$B$322,0)</f>
        <v>#N/A</v>
      </c>
      <c r="E3002" s="73" t="s">
        <v>117</v>
      </c>
      <c r="F3002" s="74" t="s">
        <v>5019</v>
      </c>
      <c r="G3002" s="74" t="s">
        <v>19</v>
      </c>
      <c r="H3002" s="74" t="s">
        <v>31</v>
      </c>
      <c r="I3002" s="74" t="s">
        <v>24</v>
      </c>
      <c r="J3002" s="72" t="s">
        <v>15</v>
      </c>
      <c r="K3002" s="72" t="s">
        <v>13505</v>
      </c>
      <c r="L3002" s="72" t="s">
        <v>767</v>
      </c>
      <c r="M3002" s="72" t="s">
        <v>13472</v>
      </c>
      <c r="N3002" s="72">
        <v>6</v>
      </c>
      <c r="O3002" s="72">
        <v>37</v>
      </c>
      <c r="P3002" s="72">
        <v>0</v>
      </c>
      <c r="Q3002" s="72" t="s">
        <v>5021</v>
      </c>
      <c r="R3002" s="72">
        <v>6.6166666666666671</v>
      </c>
      <c r="S3002" s="72">
        <v>73</v>
      </c>
      <c r="T3002" s="75">
        <v>4</v>
      </c>
      <c r="U3002" s="75">
        <v>0</v>
      </c>
      <c r="V3002" s="75" t="s">
        <v>5022</v>
      </c>
      <c r="W3002" s="75">
        <v>-73.066666666666663</v>
      </c>
      <c r="X3002" s="76" t="s">
        <v>5570</v>
      </c>
      <c r="Y3002" s="72" t="s">
        <v>5658</v>
      </c>
      <c r="Z3002" s="74" t="s">
        <v>11737</v>
      </c>
      <c r="AA3002" s="70"/>
      <c r="AB3002" s="70"/>
    </row>
    <row r="3003" spans="1:28" ht="20.100000000000001" customHeight="1">
      <c r="A3003" s="72" t="s">
        <v>1031</v>
      </c>
      <c r="B3003" s="72" t="s">
        <v>13622</v>
      </c>
      <c r="C3003" s="75">
        <f t="shared" si="46"/>
        <v>24057030</v>
      </c>
      <c r="D3003" s="75" t="e">
        <f>MATCH(C3003,estadored!$B$26:$B$322,0)</f>
        <v>#N/A</v>
      </c>
      <c r="E3003" s="73" t="s">
        <v>117</v>
      </c>
      <c r="F3003" s="74" t="s">
        <v>5019</v>
      </c>
      <c r="G3003" s="74" t="s">
        <v>19</v>
      </c>
      <c r="H3003" s="74" t="s">
        <v>31</v>
      </c>
      <c r="I3003" s="74" t="s">
        <v>24</v>
      </c>
      <c r="J3003" s="72" t="s">
        <v>15</v>
      </c>
      <c r="K3003" s="72" t="s">
        <v>13623</v>
      </c>
      <c r="L3003" s="72" t="s">
        <v>767</v>
      </c>
      <c r="M3003" s="72" t="s">
        <v>1077</v>
      </c>
      <c r="N3003" s="72">
        <v>7</v>
      </c>
      <c r="O3003" s="72">
        <v>2</v>
      </c>
      <c r="P3003" s="72">
        <v>0</v>
      </c>
      <c r="Q3003" s="72" t="s">
        <v>5021</v>
      </c>
      <c r="R3003" s="72">
        <v>7.0333333333333332</v>
      </c>
      <c r="S3003" s="72">
        <v>73</v>
      </c>
      <c r="T3003" s="75">
        <v>43</v>
      </c>
      <c r="U3003" s="75">
        <v>0</v>
      </c>
      <c r="V3003" s="75" t="s">
        <v>5022</v>
      </c>
      <c r="W3003" s="75">
        <v>-73.716666666666669</v>
      </c>
      <c r="X3003" s="76" t="s">
        <v>8609</v>
      </c>
      <c r="Y3003" s="72" t="s">
        <v>54</v>
      </c>
      <c r="Z3003" s="74" t="s">
        <v>11584</v>
      </c>
      <c r="AA3003" s="70"/>
      <c r="AB3003" s="70"/>
    </row>
    <row r="3004" spans="1:28" ht="20.100000000000001" customHeight="1">
      <c r="A3004" s="72" t="s">
        <v>1137</v>
      </c>
      <c r="B3004" s="72" t="s">
        <v>13868</v>
      </c>
      <c r="C3004" s="75">
        <f t="shared" si="46"/>
        <v>26017050</v>
      </c>
      <c r="D3004" s="75" t="e">
        <f>MATCH(C3004,estadored!$B$26:$B$322,0)</f>
        <v>#N/A</v>
      </c>
      <c r="E3004" s="73" t="s">
        <v>117</v>
      </c>
      <c r="F3004" s="74" t="s">
        <v>5019</v>
      </c>
      <c r="G3004" s="74" t="s">
        <v>19</v>
      </c>
      <c r="H3004" s="74" t="s">
        <v>20</v>
      </c>
      <c r="I3004" s="74" t="s">
        <v>24</v>
      </c>
      <c r="J3004" s="72" t="s">
        <v>15</v>
      </c>
      <c r="K3004" s="72" t="s">
        <v>13869</v>
      </c>
      <c r="L3004" s="72" t="s">
        <v>174</v>
      </c>
      <c r="M3004" s="72" t="s">
        <v>1152</v>
      </c>
      <c r="N3004" s="72">
        <v>2</v>
      </c>
      <c r="O3004" s="72">
        <v>27</v>
      </c>
      <c r="P3004" s="72">
        <v>0</v>
      </c>
      <c r="Q3004" s="72" t="s">
        <v>5021</v>
      </c>
      <c r="R3004" s="72">
        <v>2.4500000000000002</v>
      </c>
      <c r="S3004" s="72">
        <v>76</v>
      </c>
      <c r="T3004" s="75">
        <v>33</v>
      </c>
      <c r="U3004" s="75">
        <v>0</v>
      </c>
      <c r="V3004" s="75" t="s">
        <v>5022</v>
      </c>
      <c r="W3004" s="75">
        <v>-76.55</v>
      </c>
      <c r="X3004" s="76" t="s">
        <v>5964</v>
      </c>
      <c r="Y3004" s="72" t="s">
        <v>8047</v>
      </c>
      <c r="Z3004" s="74" t="s">
        <v>5159</v>
      </c>
      <c r="AA3004" s="70"/>
      <c r="AB3004" s="70"/>
    </row>
    <row r="3005" spans="1:28" ht="20.100000000000001" customHeight="1">
      <c r="A3005" s="72" t="s">
        <v>1137</v>
      </c>
      <c r="B3005" s="72" t="s">
        <v>13957</v>
      </c>
      <c r="C3005" s="75">
        <f t="shared" si="46"/>
        <v>26027030</v>
      </c>
      <c r="D3005" s="75" t="e">
        <f>MATCH(C3005,estadored!$B$26:$B$322,0)</f>
        <v>#N/A</v>
      </c>
      <c r="E3005" s="73" t="s">
        <v>117</v>
      </c>
      <c r="F3005" s="74" t="s">
        <v>5019</v>
      </c>
      <c r="G3005" s="74" t="s">
        <v>19</v>
      </c>
      <c r="H3005" s="74" t="s">
        <v>20</v>
      </c>
      <c r="I3005" s="74" t="s">
        <v>24</v>
      </c>
      <c r="J3005" s="72" t="s">
        <v>15</v>
      </c>
      <c r="K3005" s="72" t="s">
        <v>13958</v>
      </c>
      <c r="L3005" s="72" t="s">
        <v>174</v>
      </c>
      <c r="M3005" s="72" t="s">
        <v>11652</v>
      </c>
      <c r="N3005" s="72">
        <v>2</v>
      </c>
      <c r="O3005" s="72">
        <v>52</v>
      </c>
      <c r="P3005" s="72">
        <v>0</v>
      </c>
      <c r="Q3005" s="72" t="s">
        <v>5021</v>
      </c>
      <c r="R3005" s="72">
        <v>2.8666666666666667</v>
      </c>
      <c r="S3005" s="72">
        <v>76</v>
      </c>
      <c r="T3005" s="75">
        <v>32</v>
      </c>
      <c r="U3005" s="75">
        <v>0</v>
      </c>
      <c r="V3005" s="75" t="s">
        <v>5022</v>
      </c>
      <c r="W3005" s="75">
        <v>-76.533333333333331</v>
      </c>
      <c r="X3005" s="76" t="s">
        <v>13959</v>
      </c>
      <c r="Y3005" s="72" t="s">
        <v>13960</v>
      </c>
      <c r="Z3005" s="74" t="s">
        <v>5389</v>
      </c>
      <c r="AA3005" s="70"/>
      <c r="AB3005" s="70"/>
    </row>
    <row r="3006" spans="1:28" ht="20.100000000000001" customHeight="1">
      <c r="A3006" s="72" t="s">
        <v>1137</v>
      </c>
      <c r="B3006" s="72" t="s">
        <v>13974</v>
      </c>
      <c r="C3006" s="75">
        <f t="shared" si="46"/>
        <v>26027220</v>
      </c>
      <c r="D3006" s="75" t="e">
        <f>MATCH(C3006,estadored!$B$26:$B$322,0)</f>
        <v>#N/A</v>
      </c>
      <c r="E3006" s="73" t="s">
        <v>117</v>
      </c>
      <c r="F3006" s="74" t="s">
        <v>5019</v>
      </c>
      <c r="G3006" s="74" t="s">
        <v>19</v>
      </c>
      <c r="H3006" s="74" t="s">
        <v>20</v>
      </c>
      <c r="I3006" s="74" t="s">
        <v>24</v>
      </c>
      <c r="J3006" s="72" t="s">
        <v>15</v>
      </c>
      <c r="K3006" s="72" t="s">
        <v>13975</v>
      </c>
      <c r="L3006" s="72" t="s">
        <v>174</v>
      </c>
      <c r="M3006" s="72" t="s">
        <v>1152</v>
      </c>
      <c r="N3006" s="72">
        <v>2</v>
      </c>
      <c r="O3006" s="72">
        <v>30</v>
      </c>
      <c r="P3006" s="72">
        <v>0</v>
      </c>
      <c r="Q3006" s="72" t="s">
        <v>5021</v>
      </c>
      <c r="R3006" s="72">
        <v>2.5</v>
      </c>
      <c r="S3006" s="72">
        <v>76</v>
      </c>
      <c r="T3006" s="75">
        <v>40</v>
      </c>
      <c r="U3006" s="75">
        <v>0</v>
      </c>
      <c r="V3006" s="75" t="s">
        <v>5022</v>
      </c>
      <c r="W3006" s="75">
        <v>-76.666666666666671</v>
      </c>
      <c r="X3006" s="76" t="s">
        <v>13976</v>
      </c>
      <c r="Y3006" s="72" t="s">
        <v>5715</v>
      </c>
      <c r="Z3006" s="74" t="s">
        <v>7514</v>
      </c>
      <c r="AA3006" s="70"/>
      <c r="AB3006" s="70"/>
    </row>
    <row r="3007" spans="1:28" ht="20.100000000000001" customHeight="1">
      <c r="A3007" s="72" t="s">
        <v>1137</v>
      </c>
      <c r="B3007" s="72" t="s">
        <v>14277</v>
      </c>
      <c r="C3007" s="75">
        <f t="shared" si="46"/>
        <v>26107160</v>
      </c>
      <c r="D3007" s="75" t="e">
        <f>MATCH(C3007,estadored!$B$26:$B$322,0)</f>
        <v>#N/A</v>
      </c>
      <c r="E3007" s="73" t="s">
        <v>117</v>
      </c>
      <c r="F3007" s="74" t="s">
        <v>5019</v>
      </c>
      <c r="G3007" s="74" t="s">
        <v>19</v>
      </c>
      <c r="H3007" s="74" t="s">
        <v>20</v>
      </c>
      <c r="I3007" s="74" t="s">
        <v>24</v>
      </c>
      <c r="J3007" s="72" t="s">
        <v>15</v>
      </c>
      <c r="K3007" s="72" t="s">
        <v>1198</v>
      </c>
      <c r="L3007" s="72" t="s">
        <v>1146</v>
      </c>
      <c r="M3007" s="72" t="s">
        <v>14223</v>
      </c>
      <c r="N3007" s="72">
        <v>4</v>
      </c>
      <c r="O3007" s="72">
        <v>5</v>
      </c>
      <c r="P3007" s="72">
        <v>0</v>
      </c>
      <c r="Q3007" s="72" t="s">
        <v>5021</v>
      </c>
      <c r="R3007" s="72">
        <v>4.083333333333333</v>
      </c>
      <c r="S3007" s="72">
        <v>76</v>
      </c>
      <c r="T3007" s="75">
        <v>11</v>
      </c>
      <c r="U3007" s="75">
        <v>0</v>
      </c>
      <c r="V3007" s="75" t="s">
        <v>5022</v>
      </c>
      <c r="W3007" s="75">
        <v>-76.183333333333337</v>
      </c>
      <c r="X3007" s="76" t="s">
        <v>14278</v>
      </c>
      <c r="Y3007" s="72" t="s">
        <v>5734</v>
      </c>
      <c r="Z3007" s="74" t="s">
        <v>5262</v>
      </c>
      <c r="AA3007" s="70"/>
      <c r="AB3007" s="70"/>
    </row>
    <row r="3008" spans="1:28" ht="20.100000000000001" customHeight="1">
      <c r="A3008" s="72" t="s">
        <v>1299</v>
      </c>
      <c r="B3008" s="72" t="s">
        <v>15478</v>
      </c>
      <c r="C3008" s="75">
        <f t="shared" si="46"/>
        <v>22057080</v>
      </c>
      <c r="D3008" s="75" t="e">
        <f>MATCH(C3008,estadored!$B$26:$B$322,0)</f>
        <v>#N/A</v>
      </c>
      <c r="E3008" s="73" t="s">
        <v>117</v>
      </c>
      <c r="F3008" s="74" t="s">
        <v>5019</v>
      </c>
      <c r="G3008" s="74" t="s">
        <v>19</v>
      </c>
      <c r="H3008" s="74" t="s">
        <v>20</v>
      </c>
      <c r="I3008" s="74" t="s">
        <v>24</v>
      </c>
      <c r="J3008" s="72" t="s">
        <v>15</v>
      </c>
      <c r="K3008" s="72" t="s">
        <v>15479</v>
      </c>
      <c r="L3008" s="72" t="s">
        <v>637</v>
      </c>
      <c r="M3008" s="72" t="s">
        <v>14868</v>
      </c>
      <c r="N3008" s="72">
        <v>3</v>
      </c>
      <c r="O3008" s="72">
        <v>41</v>
      </c>
      <c r="P3008" s="72">
        <v>0</v>
      </c>
      <c r="Q3008" s="72" t="s">
        <v>5021</v>
      </c>
      <c r="R3008" s="72">
        <v>3.6833333333333336</v>
      </c>
      <c r="S3008" s="72">
        <v>75</v>
      </c>
      <c r="T3008" s="75">
        <v>18</v>
      </c>
      <c r="U3008" s="75">
        <v>0</v>
      </c>
      <c r="V3008" s="75" t="s">
        <v>5022</v>
      </c>
      <c r="W3008" s="75">
        <v>-75.3</v>
      </c>
      <c r="X3008" s="76" t="s">
        <v>220</v>
      </c>
      <c r="Y3008" s="72" t="s">
        <v>6256</v>
      </c>
      <c r="Z3008" s="74" t="s">
        <v>5122</v>
      </c>
      <c r="AA3008" s="70"/>
      <c r="AB3008" s="70"/>
    </row>
    <row r="3009" spans="1:28" ht="20.100000000000001" customHeight="1">
      <c r="A3009" s="72" t="s">
        <v>1299</v>
      </c>
      <c r="B3009" s="72" t="s">
        <v>15628</v>
      </c>
      <c r="C3009" s="75">
        <f t="shared" si="46"/>
        <v>23057010</v>
      </c>
      <c r="D3009" s="75" t="e">
        <f>MATCH(C3009,estadored!$B$26:$B$322,0)</f>
        <v>#N/A</v>
      </c>
      <c r="E3009" s="73" t="s">
        <v>117</v>
      </c>
      <c r="F3009" s="74" t="s">
        <v>5019</v>
      </c>
      <c r="G3009" s="74" t="s">
        <v>19</v>
      </c>
      <c r="H3009" s="74" t="s">
        <v>20</v>
      </c>
      <c r="I3009" s="74" t="s">
        <v>24</v>
      </c>
      <c r="J3009" s="72" t="s">
        <v>15</v>
      </c>
      <c r="K3009" s="72" t="s">
        <v>1365</v>
      </c>
      <c r="L3009" s="72" t="s">
        <v>125</v>
      </c>
      <c r="M3009" s="72" t="s">
        <v>15583</v>
      </c>
      <c r="N3009" s="72">
        <v>5</v>
      </c>
      <c r="O3009" s="72">
        <v>34</v>
      </c>
      <c r="P3009" s="72">
        <v>0</v>
      </c>
      <c r="Q3009" s="72" t="s">
        <v>5021</v>
      </c>
      <c r="R3009" s="72">
        <v>5.5666666666666664</v>
      </c>
      <c r="S3009" s="72">
        <v>74</v>
      </c>
      <c r="T3009" s="75">
        <v>50</v>
      </c>
      <c r="U3009" s="75">
        <v>0</v>
      </c>
      <c r="V3009" s="75" t="s">
        <v>5022</v>
      </c>
      <c r="W3009" s="75">
        <v>-74.833333333333329</v>
      </c>
      <c r="X3009" s="76" t="s">
        <v>6455</v>
      </c>
      <c r="Y3009" s="72" t="s">
        <v>335</v>
      </c>
      <c r="Z3009" s="74" t="s">
        <v>5883</v>
      </c>
      <c r="AA3009" s="70"/>
      <c r="AB3009" s="70"/>
    </row>
    <row r="3010" spans="1:28" ht="20.100000000000001" customHeight="1">
      <c r="A3010" s="72" t="s">
        <v>1371</v>
      </c>
      <c r="B3010" s="72" t="s">
        <v>15704</v>
      </c>
      <c r="C3010" s="75">
        <f t="shared" ref="C3010:C3073" si="47">B3010+0</f>
        <v>17027040</v>
      </c>
      <c r="D3010" s="75" t="e">
        <f>MATCH(C3010,estadored!$B$26:$B$322,0)</f>
        <v>#N/A</v>
      </c>
      <c r="E3010" s="73" t="s">
        <v>117</v>
      </c>
      <c r="F3010" s="74" t="s">
        <v>5019</v>
      </c>
      <c r="G3010" s="74" t="s">
        <v>19</v>
      </c>
      <c r="H3010" s="74" t="s">
        <v>20</v>
      </c>
      <c r="I3010" s="74" t="s">
        <v>14</v>
      </c>
      <c r="J3010" s="72" t="s">
        <v>15</v>
      </c>
      <c r="K3010" s="72" t="s">
        <v>15705</v>
      </c>
      <c r="L3010" s="72" t="s">
        <v>1372</v>
      </c>
      <c r="M3010" s="72" t="s">
        <v>15685</v>
      </c>
      <c r="N3010" s="72">
        <v>13</v>
      </c>
      <c r="O3010" s="72">
        <v>19</v>
      </c>
      <c r="P3010" s="72">
        <v>45.9</v>
      </c>
      <c r="Q3010" s="72" t="s">
        <v>5021</v>
      </c>
      <c r="R3010" s="72">
        <v>13.329416666666667</v>
      </c>
      <c r="S3010" s="72">
        <v>81</v>
      </c>
      <c r="T3010" s="75">
        <v>22</v>
      </c>
      <c r="U3010" s="75">
        <v>35.6</v>
      </c>
      <c r="V3010" s="75" t="s">
        <v>5022</v>
      </c>
      <c r="W3010" s="75">
        <v>-81.376555555555555</v>
      </c>
      <c r="X3010" s="76" t="s">
        <v>5163</v>
      </c>
      <c r="Y3010" s="72" t="s">
        <v>28</v>
      </c>
      <c r="Z3010" s="74" t="s">
        <v>18</v>
      </c>
      <c r="AA3010" s="70"/>
      <c r="AB3010" s="70"/>
    </row>
    <row r="3011" spans="1:28" ht="20.100000000000001" customHeight="1">
      <c r="A3011" s="72" t="s">
        <v>493</v>
      </c>
      <c r="B3011" s="72" t="s">
        <v>8315</v>
      </c>
      <c r="C3011" s="75">
        <f t="shared" si="47"/>
        <v>35027140</v>
      </c>
      <c r="D3011" s="75" t="e">
        <f>MATCH(C3011,estadored!$B$26:$B$322,0)</f>
        <v>#N/A</v>
      </c>
      <c r="E3011" s="73" t="s">
        <v>8316</v>
      </c>
      <c r="F3011" s="74" t="s">
        <v>5019</v>
      </c>
      <c r="G3011" s="74" t="s">
        <v>19</v>
      </c>
      <c r="H3011" s="74" t="s">
        <v>31</v>
      </c>
      <c r="I3011" s="74" t="s">
        <v>14</v>
      </c>
      <c r="J3011" s="72" t="s">
        <v>15</v>
      </c>
      <c r="K3011" s="72" t="s">
        <v>2560</v>
      </c>
      <c r="L3011" s="72" t="s">
        <v>501</v>
      </c>
      <c r="M3011" s="72" t="s">
        <v>525</v>
      </c>
      <c r="N3011" s="72">
        <v>4</v>
      </c>
      <c r="O3011" s="72">
        <v>4</v>
      </c>
      <c r="P3011" s="72">
        <v>12.7</v>
      </c>
      <c r="Q3011" s="72" t="s">
        <v>5021</v>
      </c>
      <c r="R3011" s="72">
        <v>4.0701944444444438</v>
      </c>
      <c r="S3011" s="72">
        <v>73</v>
      </c>
      <c r="T3011" s="75">
        <v>45</v>
      </c>
      <c r="U3011" s="75">
        <v>45</v>
      </c>
      <c r="V3011" s="75" t="s">
        <v>5022</v>
      </c>
      <c r="W3011" s="75">
        <v>-73.762500000000003</v>
      </c>
      <c r="X3011" s="76" t="s">
        <v>236</v>
      </c>
      <c r="Y3011" s="72" t="s">
        <v>420</v>
      </c>
      <c r="Z3011" s="74" t="s">
        <v>18</v>
      </c>
      <c r="AA3011" s="70"/>
      <c r="AB3011" s="70"/>
    </row>
    <row r="3012" spans="1:28" ht="20.100000000000001" customHeight="1">
      <c r="A3012" s="72" t="s">
        <v>674</v>
      </c>
      <c r="B3012" s="72" t="s">
        <v>10164</v>
      </c>
      <c r="C3012" s="75">
        <f t="shared" si="47"/>
        <v>25027890</v>
      </c>
      <c r="D3012" s="75" t="e">
        <f>MATCH(C3012,estadored!$B$26:$B$322,0)</f>
        <v>#N/A</v>
      </c>
      <c r="E3012" s="73" t="s">
        <v>731</v>
      </c>
      <c r="F3012" s="74" t="s">
        <v>5019</v>
      </c>
      <c r="G3012" s="74" t="s">
        <v>19</v>
      </c>
      <c r="H3012" s="74" t="s">
        <v>20</v>
      </c>
      <c r="I3012" s="74" t="s">
        <v>14</v>
      </c>
      <c r="J3012" s="72" t="s">
        <v>15</v>
      </c>
      <c r="K3012" s="72" t="s">
        <v>10165</v>
      </c>
      <c r="L3012" s="72" t="s">
        <v>424</v>
      </c>
      <c r="M3012" s="72" t="s">
        <v>10067</v>
      </c>
      <c r="N3012" s="72">
        <v>9</v>
      </c>
      <c r="O3012" s="72">
        <v>20</v>
      </c>
      <c r="P3012" s="72">
        <v>32.4</v>
      </c>
      <c r="Q3012" s="72" t="s">
        <v>5021</v>
      </c>
      <c r="R3012" s="72">
        <v>9.3423333333333343</v>
      </c>
      <c r="S3012" s="72">
        <v>73</v>
      </c>
      <c r="T3012" s="75">
        <v>29</v>
      </c>
      <c r="U3012" s="75">
        <v>27.2</v>
      </c>
      <c r="V3012" s="75" t="s">
        <v>5022</v>
      </c>
      <c r="W3012" s="75">
        <v>-73.49088888888889</v>
      </c>
      <c r="X3012" s="76" t="s">
        <v>255</v>
      </c>
      <c r="Y3012" s="72" t="s">
        <v>6333</v>
      </c>
      <c r="Z3012" s="74" t="s">
        <v>18</v>
      </c>
      <c r="AA3012" s="70"/>
      <c r="AB3012" s="70"/>
    </row>
    <row r="3013" spans="1:28" ht="20.100000000000001" customHeight="1">
      <c r="A3013" s="72" t="s">
        <v>763</v>
      </c>
      <c r="B3013" s="72" t="s">
        <v>11569</v>
      </c>
      <c r="C3013" s="75">
        <f t="shared" si="47"/>
        <v>35217040</v>
      </c>
      <c r="D3013" s="75" t="e">
        <f>MATCH(C3013,estadored!$B$26:$B$322,0)</f>
        <v>#N/A</v>
      </c>
      <c r="E3013" s="73" t="s">
        <v>731</v>
      </c>
      <c r="F3013" s="74" t="s">
        <v>5019</v>
      </c>
      <c r="G3013" s="74" t="s">
        <v>19</v>
      </c>
      <c r="H3013" s="74" t="s">
        <v>20</v>
      </c>
      <c r="I3013" s="74" t="s">
        <v>14</v>
      </c>
      <c r="J3013" s="72" t="s">
        <v>15</v>
      </c>
      <c r="K3013" s="72" t="s">
        <v>11570</v>
      </c>
      <c r="L3013" s="72" t="s">
        <v>545</v>
      </c>
      <c r="M3013" s="72" t="s">
        <v>869</v>
      </c>
      <c r="N3013" s="72">
        <v>5</v>
      </c>
      <c r="O3013" s="72">
        <v>24</v>
      </c>
      <c r="P3013" s="72">
        <v>9.4</v>
      </c>
      <c r="Q3013" s="72" t="s">
        <v>5021</v>
      </c>
      <c r="R3013" s="72">
        <v>5.4026111111111117</v>
      </c>
      <c r="S3013" s="72">
        <v>72</v>
      </c>
      <c r="T3013" s="75">
        <v>19</v>
      </c>
      <c r="U3013" s="75">
        <v>45</v>
      </c>
      <c r="V3013" s="75" t="s">
        <v>5022</v>
      </c>
      <c r="W3013" s="75">
        <v>-72.329166666666666</v>
      </c>
      <c r="X3013" s="76" t="s">
        <v>11571</v>
      </c>
      <c r="Y3013" s="72" t="s">
        <v>6153</v>
      </c>
      <c r="Z3013" s="74" t="s">
        <v>18</v>
      </c>
      <c r="AA3013" s="70"/>
      <c r="AB3013" s="70"/>
    </row>
    <row r="3014" spans="1:28" ht="20.100000000000001" customHeight="1">
      <c r="A3014" s="72" t="s">
        <v>763</v>
      </c>
      <c r="B3014" s="72" t="s">
        <v>11607</v>
      </c>
      <c r="C3014" s="75">
        <f t="shared" si="47"/>
        <v>35237020</v>
      </c>
      <c r="D3014" s="75" t="e">
        <f>MATCH(C3014,estadored!$B$26:$B$322,0)</f>
        <v>#N/A</v>
      </c>
      <c r="E3014" s="73" t="s">
        <v>731</v>
      </c>
      <c r="F3014" s="74" t="s">
        <v>5019</v>
      </c>
      <c r="G3014" s="74" t="s">
        <v>19</v>
      </c>
      <c r="H3014" s="74" t="s">
        <v>20</v>
      </c>
      <c r="I3014" s="74" t="s">
        <v>14</v>
      </c>
      <c r="J3014" s="72" t="s">
        <v>15</v>
      </c>
      <c r="K3014" s="72" t="s">
        <v>11590</v>
      </c>
      <c r="L3014" s="72" t="s">
        <v>545</v>
      </c>
      <c r="M3014" s="72" t="s">
        <v>11590</v>
      </c>
      <c r="N3014" s="72">
        <v>5</v>
      </c>
      <c r="O3014" s="72">
        <v>43</v>
      </c>
      <c r="P3014" s="72">
        <v>44.3</v>
      </c>
      <c r="Q3014" s="72" t="s">
        <v>5021</v>
      </c>
      <c r="R3014" s="72">
        <v>5.7289722222222226</v>
      </c>
      <c r="S3014" s="72">
        <v>72</v>
      </c>
      <c r="T3014" s="75">
        <v>0</v>
      </c>
      <c r="U3014" s="75">
        <v>4.4000000000000004</v>
      </c>
      <c r="V3014" s="75" t="s">
        <v>5022</v>
      </c>
      <c r="W3014" s="75">
        <v>-72.001222222222225</v>
      </c>
      <c r="X3014" s="76" t="s">
        <v>8050</v>
      </c>
      <c r="Y3014" s="72" t="s">
        <v>6098</v>
      </c>
      <c r="Z3014" s="74" t="s">
        <v>18</v>
      </c>
      <c r="AA3014" s="70"/>
      <c r="AB3014" s="70"/>
    </row>
    <row r="3015" spans="1:28" ht="20.100000000000001" customHeight="1">
      <c r="A3015" s="72" t="s">
        <v>1137</v>
      </c>
      <c r="B3015" s="72" t="s">
        <v>13867</v>
      </c>
      <c r="C3015" s="75">
        <f t="shared" si="47"/>
        <v>26017040</v>
      </c>
      <c r="D3015" s="75" t="e">
        <f>MATCH(C3015,estadored!$B$26:$B$322,0)</f>
        <v>#N/A</v>
      </c>
      <c r="E3015" s="73" t="s">
        <v>731</v>
      </c>
      <c r="F3015" s="74" t="s">
        <v>5019</v>
      </c>
      <c r="G3015" s="74" t="s">
        <v>19</v>
      </c>
      <c r="H3015" s="74" t="s">
        <v>20</v>
      </c>
      <c r="I3015" s="74" t="s">
        <v>14</v>
      </c>
      <c r="J3015" s="72" t="s">
        <v>15</v>
      </c>
      <c r="K3015" s="72" t="s">
        <v>3700</v>
      </c>
      <c r="L3015" s="72" t="s">
        <v>174</v>
      </c>
      <c r="M3015" s="72" t="s">
        <v>1152</v>
      </c>
      <c r="N3015" s="72">
        <v>2</v>
      </c>
      <c r="O3015" s="72">
        <v>26</v>
      </c>
      <c r="P3015" s="72">
        <v>51.8</v>
      </c>
      <c r="Q3015" s="72" t="s">
        <v>5021</v>
      </c>
      <c r="R3015" s="72">
        <v>2.4477222222222226</v>
      </c>
      <c r="S3015" s="72">
        <v>76</v>
      </c>
      <c r="T3015" s="75">
        <v>30</v>
      </c>
      <c r="U3015" s="75">
        <v>50.3</v>
      </c>
      <c r="V3015" s="75" t="s">
        <v>5022</v>
      </c>
      <c r="W3015" s="75">
        <v>-76.513972222222222</v>
      </c>
      <c r="X3015" s="76" t="s">
        <v>84</v>
      </c>
      <c r="Y3015" s="72" t="s">
        <v>6985</v>
      </c>
      <c r="Z3015" s="74" t="s">
        <v>18</v>
      </c>
      <c r="AA3015" s="70"/>
      <c r="AB3015" s="70"/>
    </row>
    <row r="3016" spans="1:28" ht="20.100000000000001" customHeight="1">
      <c r="A3016" s="72" t="s">
        <v>1137</v>
      </c>
      <c r="B3016" s="72" t="s">
        <v>13969</v>
      </c>
      <c r="C3016" s="75">
        <f t="shared" si="47"/>
        <v>26027100</v>
      </c>
      <c r="D3016" s="75" t="e">
        <f>MATCH(C3016,estadored!$B$26:$B$322,0)</f>
        <v>#N/A</v>
      </c>
      <c r="E3016" s="73" t="s">
        <v>731</v>
      </c>
      <c r="F3016" s="74" t="s">
        <v>5019</v>
      </c>
      <c r="G3016" s="74" t="s">
        <v>19</v>
      </c>
      <c r="H3016" s="74" t="s">
        <v>31</v>
      </c>
      <c r="I3016" s="74" t="s">
        <v>14</v>
      </c>
      <c r="J3016" s="72" t="s">
        <v>15</v>
      </c>
      <c r="K3016" s="72" t="s">
        <v>13881</v>
      </c>
      <c r="L3016" s="72" t="s">
        <v>174</v>
      </c>
      <c r="M3016" s="72" t="s">
        <v>13886</v>
      </c>
      <c r="N3016" s="72">
        <v>2</v>
      </c>
      <c r="O3016" s="72">
        <v>37</v>
      </c>
      <c r="P3016" s="72">
        <v>33.200000000000003</v>
      </c>
      <c r="Q3016" s="72" t="s">
        <v>5021</v>
      </c>
      <c r="R3016" s="72">
        <v>2.6258888888888889</v>
      </c>
      <c r="S3016" s="72">
        <v>76</v>
      </c>
      <c r="T3016" s="75">
        <v>31</v>
      </c>
      <c r="U3016" s="75">
        <v>19.2</v>
      </c>
      <c r="V3016" s="75" t="s">
        <v>5022</v>
      </c>
      <c r="W3016" s="75">
        <v>-76.522000000000006</v>
      </c>
      <c r="X3016" s="76" t="s">
        <v>12124</v>
      </c>
      <c r="Y3016" s="72" t="s">
        <v>7576</v>
      </c>
      <c r="Z3016" s="74" t="s">
        <v>18</v>
      </c>
      <c r="AA3016" s="70"/>
      <c r="AB3016" s="70"/>
    </row>
    <row r="3017" spans="1:28" ht="20.100000000000001" customHeight="1">
      <c r="A3017" s="72" t="s">
        <v>1137</v>
      </c>
      <c r="B3017" s="72" t="s">
        <v>13970</v>
      </c>
      <c r="C3017" s="75">
        <f t="shared" si="47"/>
        <v>26027200</v>
      </c>
      <c r="D3017" s="75" t="e">
        <f>MATCH(C3017,estadored!$B$26:$B$322,0)</f>
        <v>#N/A</v>
      </c>
      <c r="E3017" s="73" t="s">
        <v>731</v>
      </c>
      <c r="F3017" s="74" t="s">
        <v>5019</v>
      </c>
      <c r="G3017" s="74" t="s">
        <v>19</v>
      </c>
      <c r="H3017" s="74" t="s">
        <v>20</v>
      </c>
      <c r="I3017" s="74" t="s">
        <v>14</v>
      </c>
      <c r="J3017" s="72" t="s">
        <v>15</v>
      </c>
      <c r="K3017" s="72" t="s">
        <v>13913</v>
      </c>
      <c r="L3017" s="72" t="s">
        <v>174</v>
      </c>
      <c r="M3017" s="72" t="s">
        <v>1152</v>
      </c>
      <c r="N3017" s="72">
        <v>2</v>
      </c>
      <c r="O3017" s="72">
        <v>32</v>
      </c>
      <c r="P3017" s="72">
        <v>12.3</v>
      </c>
      <c r="Q3017" s="72" t="s">
        <v>5021</v>
      </c>
      <c r="R3017" s="72">
        <v>2.5367500000000001</v>
      </c>
      <c r="S3017" s="72">
        <v>76</v>
      </c>
      <c r="T3017" s="75">
        <v>33</v>
      </c>
      <c r="U3017" s="75">
        <v>30.4</v>
      </c>
      <c r="V3017" s="75" t="s">
        <v>5022</v>
      </c>
      <c r="W3017" s="75">
        <v>-76.558444444444447</v>
      </c>
      <c r="X3017" s="76" t="s">
        <v>13971</v>
      </c>
      <c r="Y3017" s="72" t="s">
        <v>7894</v>
      </c>
      <c r="Z3017" s="74" t="s">
        <v>18</v>
      </c>
      <c r="AA3017" s="70"/>
      <c r="AB3017" s="70"/>
    </row>
    <row r="3018" spans="1:28" ht="20.100000000000001" customHeight="1">
      <c r="A3018" s="72" t="s">
        <v>1137</v>
      </c>
      <c r="B3018" s="72" t="s">
        <v>14033</v>
      </c>
      <c r="C3018" s="75">
        <f t="shared" si="47"/>
        <v>26037030</v>
      </c>
      <c r="D3018" s="75" t="e">
        <f>MATCH(C3018,estadored!$B$26:$B$322,0)</f>
        <v>#N/A</v>
      </c>
      <c r="E3018" s="73" t="s">
        <v>731</v>
      </c>
      <c r="F3018" s="74" t="s">
        <v>38</v>
      </c>
      <c r="G3018" s="74" t="s">
        <v>19</v>
      </c>
      <c r="H3018" s="74" t="s">
        <v>20</v>
      </c>
      <c r="I3018" s="74" t="s">
        <v>14</v>
      </c>
      <c r="J3018" s="72" t="s">
        <v>15</v>
      </c>
      <c r="K3018" s="72" t="s">
        <v>1163</v>
      </c>
      <c r="L3018" s="72" t="s">
        <v>174</v>
      </c>
      <c r="M3018" s="72" t="s">
        <v>980</v>
      </c>
      <c r="N3018" s="72">
        <v>2</v>
      </c>
      <c r="O3018" s="72">
        <v>28</v>
      </c>
      <c r="P3018" s="72">
        <v>41</v>
      </c>
      <c r="Q3018" s="72" t="s">
        <v>5021</v>
      </c>
      <c r="R3018" s="72">
        <v>2.4780555555555557</v>
      </c>
      <c r="S3018" s="72">
        <v>76</v>
      </c>
      <c r="T3018" s="75">
        <v>43</v>
      </c>
      <c r="U3018" s="75">
        <v>30.8</v>
      </c>
      <c r="V3018" s="75" t="s">
        <v>5022</v>
      </c>
      <c r="W3018" s="75">
        <v>-76.725222222222229</v>
      </c>
      <c r="X3018" s="76" t="s">
        <v>1164</v>
      </c>
      <c r="Y3018" s="72" t="s">
        <v>398</v>
      </c>
      <c r="Z3018" s="74" t="s">
        <v>18</v>
      </c>
      <c r="AA3018" s="70"/>
      <c r="AB3018" s="70"/>
    </row>
    <row r="3019" spans="1:28" ht="20.100000000000001" customHeight="1">
      <c r="A3019" s="72" t="s">
        <v>1137</v>
      </c>
      <c r="B3019" s="72" t="s">
        <v>14686</v>
      </c>
      <c r="C3019" s="75">
        <f t="shared" si="47"/>
        <v>26177010</v>
      </c>
      <c r="D3019" s="75" t="e">
        <f>MATCH(C3019,estadored!$B$26:$B$322,0)</f>
        <v>#N/A</v>
      </c>
      <c r="E3019" s="73" t="s">
        <v>731</v>
      </c>
      <c r="F3019" s="74" t="s">
        <v>5019</v>
      </c>
      <c r="G3019" s="74" t="s">
        <v>19</v>
      </c>
      <c r="H3019" s="74" t="s">
        <v>20</v>
      </c>
      <c r="I3019" s="74" t="s">
        <v>14</v>
      </c>
      <c r="J3019" s="72" t="s">
        <v>15</v>
      </c>
      <c r="K3019" s="72" t="s">
        <v>14687</v>
      </c>
      <c r="L3019" s="72" t="s">
        <v>125</v>
      </c>
      <c r="M3019" s="72" t="s">
        <v>14687</v>
      </c>
      <c r="N3019" s="72">
        <v>5</v>
      </c>
      <c r="O3019" s="72">
        <v>27</v>
      </c>
      <c r="P3019" s="72">
        <v>10.5</v>
      </c>
      <c r="Q3019" s="72" t="s">
        <v>5021</v>
      </c>
      <c r="R3019" s="72">
        <v>5.4529166666666669</v>
      </c>
      <c r="S3019" s="72">
        <v>75</v>
      </c>
      <c r="T3019" s="75">
        <v>39</v>
      </c>
      <c r="U3019" s="75">
        <v>12.1</v>
      </c>
      <c r="V3019" s="75" t="s">
        <v>5022</v>
      </c>
      <c r="W3019" s="75">
        <v>-75.65336111111111</v>
      </c>
      <c r="X3019" s="76" t="s">
        <v>14688</v>
      </c>
      <c r="Y3019" s="72" t="s">
        <v>14040</v>
      </c>
      <c r="Z3019" s="74" t="s">
        <v>18</v>
      </c>
      <c r="AA3019" s="70"/>
      <c r="AB3019" s="70"/>
    </row>
    <row r="3020" spans="1:28" ht="20.100000000000001" customHeight="1">
      <c r="A3020" s="72" t="s">
        <v>1137</v>
      </c>
      <c r="B3020" s="72" t="s">
        <v>14701</v>
      </c>
      <c r="C3020" s="75">
        <f t="shared" si="47"/>
        <v>52017100</v>
      </c>
      <c r="D3020" s="75" t="e">
        <f>MATCH(C3020,estadored!$B$26:$B$322,0)</f>
        <v>#N/A</v>
      </c>
      <c r="E3020" s="73" t="s">
        <v>731</v>
      </c>
      <c r="F3020" s="74" t="s">
        <v>5019</v>
      </c>
      <c r="G3020" s="74" t="s">
        <v>19</v>
      </c>
      <c r="H3020" s="74" t="s">
        <v>31</v>
      </c>
      <c r="I3020" s="74" t="s">
        <v>14</v>
      </c>
      <c r="J3020" s="72" t="s">
        <v>15</v>
      </c>
      <c r="K3020" s="72" t="s">
        <v>947</v>
      </c>
      <c r="L3020" s="72" t="s">
        <v>174</v>
      </c>
      <c r="M3020" s="72" t="s">
        <v>980</v>
      </c>
      <c r="N3020" s="72">
        <v>2</v>
      </c>
      <c r="O3020" s="72">
        <v>21</v>
      </c>
      <c r="P3020" s="72">
        <v>22.8</v>
      </c>
      <c r="Q3020" s="72" t="s">
        <v>5021</v>
      </c>
      <c r="R3020" s="72">
        <v>2.3563333333333336</v>
      </c>
      <c r="S3020" s="72">
        <v>76</v>
      </c>
      <c r="T3020" s="75">
        <v>50</v>
      </c>
      <c r="U3020" s="75">
        <v>55.1</v>
      </c>
      <c r="V3020" s="75" t="s">
        <v>5022</v>
      </c>
      <c r="W3020" s="75">
        <v>-76.848638888888885</v>
      </c>
      <c r="X3020" s="76" t="s">
        <v>14702</v>
      </c>
      <c r="Y3020" s="72" t="s">
        <v>12512</v>
      </c>
      <c r="Z3020" s="74" t="s">
        <v>18</v>
      </c>
      <c r="AA3020" s="70"/>
      <c r="AB3020" s="70"/>
    </row>
    <row r="3021" spans="1:28" ht="20.100000000000001" customHeight="1">
      <c r="A3021" s="72" t="s">
        <v>1137</v>
      </c>
      <c r="B3021" s="72" t="s">
        <v>14703</v>
      </c>
      <c r="C3021" s="75">
        <f t="shared" si="47"/>
        <v>52017110</v>
      </c>
      <c r="D3021" s="75" t="e">
        <f>MATCH(C3021,estadored!$B$26:$B$322,0)</f>
        <v>#N/A</v>
      </c>
      <c r="E3021" s="73" t="s">
        <v>731</v>
      </c>
      <c r="F3021" s="74" t="s">
        <v>5019</v>
      </c>
      <c r="G3021" s="74" t="s">
        <v>19</v>
      </c>
      <c r="H3021" s="74" t="s">
        <v>31</v>
      </c>
      <c r="I3021" s="74" t="s">
        <v>14</v>
      </c>
      <c r="J3021" s="72" t="s">
        <v>15</v>
      </c>
      <c r="K3021" s="72" t="s">
        <v>949</v>
      </c>
      <c r="L3021" s="72" t="s">
        <v>174</v>
      </c>
      <c r="M3021" s="72" t="s">
        <v>980</v>
      </c>
      <c r="N3021" s="72">
        <v>2</v>
      </c>
      <c r="O3021" s="72">
        <v>19</v>
      </c>
      <c r="P3021" s="72">
        <v>42.1</v>
      </c>
      <c r="Q3021" s="72" t="s">
        <v>5021</v>
      </c>
      <c r="R3021" s="72">
        <v>2.3283611111111107</v>
      </c>
      <c r="S3021" s="72">
        <v>76</v>
      </c>
      <c r="T3021" s="75">
        <v>50</v>
      </c>
      <c r="U3021" s="75">
        <v>53.6</v>
      </c>
      <c r="V3021" s="75" t="s">
        <v>5022</v>
      </c>
      <c r="W3021" s="75">
        <v>-76.848222222222219</v>
      </c>
      <c r="X3021" s="76" t="s">
        <v>14704</v>
      </c>
      <c r="Y3021" s="72" t="s">
        <v>12512</v>
      </c>
      <c r="Z3021" s="74" t="s">
        <v>18</v>
      </c>
      <c r="AA3021" s="70"/>
      <c r="AB3021" s="70"/>
    </row>
    <row r="3022" spans="1:28" ht="20.100000000000001" customHeight="1">
      <c r="A3022" s="72" t="s">
        <v>1299</v>
      </c>
      <c r="B3022" s="72" t="s">
        <v>15123</v>
      </c>
      <c r="C3022" s="75">
        <f t="shared" si="47"/>
        <v>21217120</v>
      </c>
      <c r="D3022" s="75" t="e">
        <f>MATCH(C3022,estadored!$B$26:$B$322,0)</f>
        <v>#N/A</v>
      </c>
      <c r="E3022" s="73" t="s">
        <v>731</v>
      </c>
      <c r="F3022" s="74" t="s">
        <v>5019</v>
      </c>
      <c r="G3022" s="74" t="s">
        <v>19</v>
      </c>
      <c r="H3022" s="74" t="s">
        <v>31</v>
      </c>
      <c r="I3022" s="74" t="s">
        <v>14</v>
      </c>
      <c r="J3022" s="72" t="s">
        <v>15</v>
      </c>
      <c r="K3022" s="72" t="s">
        <v>14969</v>
      </c>
      <c r="L3022" s="72" t="s">
        <v>637</v>
      </c>
      <c r="M3022" s="72" t="s">
        <v>1323</v>
      </c>
      <c r="N3022" s="72">
        <v>4</v>
      </c>
      <c r="O3022" s="72">
        <v>24</v>
      </c>
      <c r="P3022" s="72">
        <v>10.3</v>
      </c>
      <c r="Q3022" s="72" t="s">
        <v>5021</v>
      </c>
      <c r="R3022" s="72">
        <v>4.4028611111111111</v>
      </c>
      <c r="S3022" s="72">
        <v>75</v>
      </c>
      <c r="T3022" s="75">
        <v>17</v>
      </c>
      <c r="U3022" s="75">
        <v>33.1</v>
      </c>
      <c r="V3022" s="75" t="s">
        <v>5022</v>
      </c>
      <c r="W3022" s="75">
        <v>-75.292527777777778</v>
      </c>
      <c r="X3022" s="76" t="s">
        <v>14086</v>
      </c>
      <c r="Y3022" s="72" t="s">
        <v>8405</v>
      </c>
      <c r="Z3022" s="74" t="s">
        <v>18</v>
      </c>
      <c r="AA3022" s="70"/>
      <c r="AB3022" s="70"/>
    </row>
    <row r="3023" spans="1:28" ht="20.100000000000001" customHeight="1">
      <c r="A3023" s="72" t="s">
        <v>1299</v>
      </c>
      <c r="B3023" s="72" t="s">
        <v>15569</v>
      </c>
      <c r="C3023" s="75">
        <f t="shared" si="47"/>
        <v>23017060</v>
      </c>
      <c r="D3023" s="75" t="e">
        <f>MATCH(C3023,estadored!$B$26:$B$322,0)</f>
        <v>#N/A</v>
      </c>
      <c r="E3023" s="73" t="s">
        <v>731</v>
      </c>
      <c r="F3023" s="74" t="s">
        <v>5019</v>
      </c>
      <c r="G3023" s="74" t="s">
        <v>19</v>
      </c>
      <c r="H3023" s="74" t="s">
        <v>20</v>
      </c>
      <c r="I3023" s="74" t="s">
        <v>14</v>
      </c>
      <c r="J3023" s="72" t="s">
        <v>15</v>
      </c>
      <c r="K3023" s="72" t="s">
        <v>70</v>
      </c>
      <c r="L3023" s="72" t="s">
        <v>637</v>
      </c>
      <c r="M3023" s="72" t="s">
        <v>1359</v>
      </c>
      <c r="N3023" s="72">
        <v>5</v>
      </c>
      <c r="O3023" s="72">
        <v>13</v>
      </c>
      <c r="P3023" s="72">
        <v>8.4700000000000006</v>
      </c>
      <c r="Q3023" s="72" t="s">
        <v>5021</v>
      </c>
      <c r="R3023" s="72">
        <v>5.2190194444444442</v>
      </c>
      <c r="S3023" s="72">
        <v>74</v>
      </c>
      <c r="T3023" s="75">
        <v>53</v>
      </c>
      <c r="U3023" s="75">
        <v>41.5</v>
      </c>
      <c r="V3023" s="75" t="s">
        <v>5022</v>
      </c>
      <c r="W3023" s="75">
        <v>-74.894861111111112</v>
      </c>
      <c r="X3023" s="76" t="s">
        <v>15117</v>
      </c>
      <c r="Y3023" s="72" t="s">
        <v>8002</v>
      </c>
      <c r="Z3023" s="74" t="s">
        <v>18</v>
      </c>
      <c r="AA3023" s="70"/>
      <c r="AB3023" s="70"/>
    </row>
    <row r="3024" spans="1:28" ht="20.100000000000001" customHeight="1">
      <c r="A3024" s="72" t="s">
        <v>1299</v>
      </c>
      <c r="B3024" s="72" t="s">
        <v>15588</v>
      </c>
      <c r="C3024" s="75">
        <f t="shared" si="47"/>
        <v>23027060</v>
      </c>
      <c r="D3024" s="75" t="e">
        <f>MATCH(C3024,estadored!$B$26:$B$322,0)</f>
        <v>#N/A</v>
      </c>
      <c r="E3024" s="73" t="s">
        <v>731</v>
      </c>
      <c r="F3024" s="74" t="s">
        <v>5019</v>
      </c>
      <c r="G3024" s="74" t="s">
        <v>19</v>
      </c>
      <c r="H3024" s="74" t="s">
        <v>31</v>
      </c>
      <c r="I3024" s="74" t="s">
        <v>14</v>
      </c>
      <c r="J3024" s="72" t="s">
        <v>15</v>
      </c>
      <c r="K3024" s="72" t="s">
        <v>5487</v>
      </c>
      <c r="L3024" s="72" t="s">
        <v>637</v>
      </c>
      <c r="M3024" s="72" t="s">
        <v>15555</v>
      </c>
      <c r="N3024" s="72">
        <v>5</v>
      </c>
      <c r="O3024" s="72">
        <v>17</v>
      </c>
      <c r="P3024" s="72">
        <v>21.4</v>
      </c>
      <c r="Q3024" s="72" t="s">
        <v>5021</v>
      </c>
      <c r="R3024" s="72">
        <v>5.2892777777777775</v>
      </c>
      <c r="S3024" s="72">
        <v>74</v>
      </c>
      <c r="T3024" s="75">
        <v>44</v>
      </c>
      <c r="U3024" s="75">
        <v>45.9</v>
      </c>
      <c r="V3024" s="75" t="s">
        <v>5022</v>
      </c>
      <c r="W3024" s="75">
        <v>-74.746083333333331</v>
      </c>
      <c r="X3024" s="76" t="s">
        <v>1310</v>
      </c>
      <c r="Y3024" s="72" t="s">
        <v>6636</v>
      </c>
      <c r="Z3024" s="74" t="s">
        <v>18</v>
      </c>
      <c r="AA3024" s="70"/>
      <c r="AB3024" s="70"/>
    </row>
    <row r="3025" spans="1:28" ht="20.100000000000001" customHeight="1">
      <c r="A3025" s="72" t="s">
        <v>1299</v>
      </c>
      <c r="B3025" s="72" t="s">
        <v>14933</v>
      </c>
      <c r="C3025" s="75">
        <f t="shared" si="47"/>
        <v>21167010</v>
      </c>
      <c r="D3025" s="75" t="e">
        <f>MATCH(C3025,estadored!$B$26:$B$322,0)</f>
        <v>#N/A</v>
      </c>
      <c r="E3025" s="73" t="s">
        <v>14934</v>
      </c>
      <c r="F3025" s="74" t="s">
        <v>5019</v>
      </c>
      <c r="G3025" s="74" t="s">
        <v>19</v>
      </c>
      <c r="H3025" s="74" t="s">
        <v>20</v>
      </c>
      <c r="I3025" s="74" t="s">
        <v>24</v>
      </c>
      <c r="J3025" s="72" t="s">
        <v>15</v>
      </c>
      <c r="K3025" s="72" t="s">
        <v>1304</v>
      </c>
      <c r="L3025" s="72" t="s">
        <v>637</v>
      </c>
      <c r="M3025" s="72" t="s">
        <v>1304</v>
      </c>
      <c r="N3025" s="72">
        <v>3</v>
      </c>
      <c r="O3025" s="72">
        <v>46</v>
      </c>
      <c r="P3025" s="72">
        <v>0</v>
      </c>
      <c r="Q3025" s="72" t="s">
        <v>5021</v>
      </c>
      <c r="R3025" s="72">
        <v>3.7666666666666666</v>
      </c>
      <c r="S3025" s="72">
        <v>74</v>
      </c>
      <c r="T3025" s="75">
        <v>55</v>
      </c>
      <c r="U3025" s="75">
        <v>0</v>
      </c>
      <c r="V3025" s="75" t="s">
        <v>5022</v>
      </c>
      <c r="W3025" s="75">
        <v>-74.916666666666671</v>
      </c>
      <c r="X3025" s="76" t="s">
        <v>1310</v>
      </c>
      <c r="Y3025" s="72" t="s">
        <v>14935</v>
      </c>
      <c r="Z3025" s="74" t="s">
        <v>216</v>
      </c>
      <c r="AA3025" s="70"/>
      <c r="AB3025" s="70"/>
    </row>
    <row r="3026" spans="1:28" ht="20.100000000000001" customHeight="1">
      <c r="A3026" s="72" t="s">
        <v>1137</v>
      </c>
      <c r="B3026" s="72" t="s">
        <v>14345</v>
      </c>
      <c r="C3026" s="75">
        <f t="shared" si="47"/>
        <v>26117100</v>
      </c>
      <c r="D3026" s="75" t="e">
        <f>MATCH(C3026,estadored!$B$26:$B$322,0)</f>
        <v>#N/A</v>
      </c>
      <c r="E3026" s="73" t="s">
        <v>14346</v>
      </c>
      <c r="F3026" s="74" t="s">
        <v>5019</v>
      </c>
      <c r="G3026" s="74" t="s">
        <v>19</v>
      </c>
      <c r="H3026" s="74" t="s">
        <v>20</v>
      </c>
      <c r="I3026" s="74" t="s">
        <v>24</v>
      </c>
      <c r="J3026" s="72" t="s">
        <v>15</v>
      </c>
      <c r="K3026" s="72" t="s">
        <v>7760</v>
      </c>
      <c r="L3026" s="72" t="s">
        <v>1146</v>
      </c>
      <c r="M3026" s="72" t="s">
        <v>5900</v>
      </c>
      <c r="N3026" s="72">
        <v>4</v>
      </c>
      <c r="O3026" s="72">
        <v>35</v>
      </c>
      <c r="P3026" s="72">
        <v>0</v>
      </c>
      <c r="Q3026" s="72" t="s">
        <v>5021</v>
      </c>
      <c r="R3026" s="72">
        <v>4.583333333333333</v>
      </c>
      <c r="S3026" s="72">
        <v>76</v>
      </c>
      <c r="T3026" s="75">
        <v>4</v>
      </c>
      <c r="U3026" s="75">
        <v>0</v>
      </c>
      <c r="V3026" s="75" t="s">
        <v>5022</v>
      </c>
      <c r="W3026" s="75">
        <v>-76.066666666666663</v>
      </c>
      <c r="X3026" s="76" t="s">
        <v>14294</v>
      </c>
      <c r="Y3026" s="72" t="s">
        <v>5128</v>
      </c>
      <c r="Z3026" s="74" t="s">
        <v>13664</v>
      </c>
      <c r="AA3026" s="70"/>
      <c r="AB3026" s="70"/>
    </row>
    <row r="3027" spans="1:28" ht="20.100000000000001" customHeight="1">
      <c r="A3027" s="72" t="s">
        <v>1137</v>
      </c>
      <c r="B3027" s="72" t="s">
        <v>13815</v>
      </c>
      <c r="C3027" s="75">
        <f t="shared" si="47"/>
        <v>11037020</v>
      </c>
      <c r="D3027" s="75" t="e">
        <f>MATCH(C3027,estadored!$B$26:$B$322,0)</f>
        <v>#N/A</v>
      </c>
      <c r="E3027" s="73" t="s">
        <v>13816</v>
      </c>
      <c r="F3027" s="74" t="s">
        <v>5019</v>
      </c>
      <c r="G3027" s="74" t="s">
        <v>19</v>
      </c>
      <c r="H3027" s="74" t="s">
        <v>31</v>
      </c>
      <c r="I3027" s="74" t="s">
        <v>14</v>
      </c>
      <c r="J3027" s="72" t="s">
        <v>15</v>
      </c>
      <c r="K3027" s="72" t="s">
        <v>34</v>
      </c>
      <c r="L3027" s="72" t="s">
        <v>16</v>
      </c>
      <c r="M3027" s="72" t="s">
        <v>13811</v>
      </c>
      <c r="N3027" s="72">
        <v>5</v>
      </c>
      <c r="O3027" s="72">
        <v>22</v>
      </c>
      <c r="P3027" s="72">
        <v>29.1</v>
      </c>
      <c r="Q3027" s="72" t="s">
        <v>5021</v>
      </c>
      <c r="R3027" s="72">
        <v>5.3747499999999997</v>
      </c>
      <c r="S3027" s="72">
        <v>76</v>
      </c>
      <c r="T3027" s="75">
        <v>36</v>
      </c>
      <c r="U3027" s="75">
        <v>47.7</v>
      </c>
      <c r="V3027" s="75" t="s">
        <v>5022</v>
      </c>
      <c r="W3027" s="75">
        <v>-76.613249999999994</v>
      </c>
      <c r="X3027" s="76" t="s">
        <v>5074</v>
      </c>
      <c r="Y3027" s="72" t="s">
        <v>573</v>
      </c>
      <c r="Z3027" s="74" t="s">
        <v>18</v>
      </c>
      <c r="AA3027" s="70"/>
      <c r="AB3027" s="70"/>
    </row>
    <row r="3028" spans="1:28" ht="20.100000000000001" customHeight="1">
      <c r="A3028" s="72" t="s">
        <v>763</v>
      </c>
      <c r="B3028" s="72" t="s">
        <v>10809</v>
      </c>
      <c r="C3028" s="75">
        <f t="shared" si="47"/>
        <v>24017740</v>
      </c>
      <c r="D3028" s="75" t="e">
        <f>MATCH(C3028,estadored!$B$26:$B$322,0)</f>
        <v>#N/A</v>
      </c>
      <c r="E3028" s="73" t="s">
        <v>10810</v>
      </c>
      <c r="F3028" s="74" t="s">
        <v>5019</v>
      </c>
      <c r="G3028" s="74" t="s">
        <v>19</v>
      </c>
      <c r="H3028" s="74" t="s">
        <v>31</v>
      </c>
      <c r="I3028" s="74" t="s">
        <v>14</v>
      </c>
      <c r="J3028" s="72" t="s">
        <v>15</v>
      </c>
      <c r="K3028" s="72" t="s">
        <v>10811</v>
      </c>
      <c r="L3028" s="72" t="s">
        <v>173</v>
      </c>
      <c r="M3028" s="72" t="s">
        <v>10700</v>
      </c>
      <c r="N3028" s="72">
        <v>5</v>
      </c>
      <c r="O3028" s="72">
        <v>40</v>
      </c>
      <c r="P3028" s="72">
        <v>40.4</v>
      </c>
      <c r="Q3028" s="72" t="s">
        <v>5021</v>
      </c>
      <c r="R3028" s="72">
        <v>5.677888888888889</v>
      </c>
      <c r="S3028" s="72">
        <v>73</v>
      </c>
      <c r="T3028" s="75">
        <v>32</v>
      </c>
      <c r="U3028" s="75">
        <v>31.7</v>
      </c>
      <c r="V3028" s="75" t="s">
        <v>5022</v>
      </c>
      <c r="W3028" s="75">
        <v>-73.542138888888886</v>
      </c>
      <c r="X3028" s="76" t="s">
        <v>10812</v>
      </c>
      <c r="Y3028" s="72" t="s">
        <v>5506</v>
      </c>
      <c r="Z3028" s="74" t="s">
        <v>18</v>
      </c>
      <c r="AA3028" s="70"/>
      <c r="AB3028" s="70"/>
    </row>
    <row r="3029" spans="1:28" ht="20.100000000000001" customHeight="1">
      <c r="A3029" s="72" t="s">
        <v>763</v>
      </c>
      <c r="B3029" s="72" t="s">
        <v>11170</v>
      </c>
      <c r="C3029" s="75">
        <f t="shared" si="47"/>
        <v>24037290</v>
      </c>
      <c r="D3029" s="75" t="e">
        <f>MATCH(C3029,estadored!$B$26:$B$322,0)</f>
        <v>#N/A</v>
      </c>
      <c r="E3029" s="73" t="s">
        <v>2098</v>
      </c>
      <c r="F3029" s="74" t="s">
        <v>5019</v>
      </c>
      <c r="G3029" s="74" t="s">
        <v>19</v>
      </c>
      <c r="H3029" s="74" t="s">
        <v>31</v>
      </c>
      <c r="I3029" s="74" t="s">
        <v>14</v>
      </c>
      <c r="J3029" s="72" t="s">
        <v>15</v>
      </c>
      <c r="K3029" s="72" t="s">
        <v>775</v>
      </c>
      <c r="L3029" s="72" t="s">
        <v>173</v>
      </c>
      <c r="M3029" s="72" t="s">
        <v>2099</v>
      </c>
      <c r="N3029" s="72">
        <v>5</v>
      </c>
      <c r="O3029" s="72">
        <v>45</v>
      </c>
      <c r="P3029" s="72">
        <v>35.6</v>
      </c>
      <c r="Q3029" s="72" t="s">
        <v>5021</v>
      </c>
      <c r="R3029" s="72">
        <v>5.7598888888888888</v>
      </c>
      <c r="S3029" s="72">
        <v>72</v>
      </c>
      <c r="T3029" s="75">
        <v>54</v>
      </c>
      <c r="U3029" s="75">
        <v>23.5</v>
      </c>
      <c r="V3029" s="75" t="s">
        <v>5022</v>
      </c>
      <c r="W3029" s="75">
        <v>-72.906527777777782</v>
      </c>
      <c r="X3029" s="76" t="s">
        <v>11171</v>
      </c>
      <c r="Y3029" s="72" t="s">
        <v>650</v>
      </c>
      <c r="Z3029" s="74" t="s">
        <v>18</v>
      </c>
      <c r="AA3029" s="70"/>
      <c r="AB3029" s="70"/>
    </row>
    <row r="3030" spans="1:28" ht="20.100000000000001" customHeight="1">
      <c r="A3030" s="72" t="s">
        <v>763</v>
      </c>
      <c r="B3030" s="72" t="s">
        <v>11530</v>
      </c>
      <c r="C3030" s="75">
        <f t="shared" si="47"/>
        <v>35197040</v>
      </c>
      <c r="D3030" s="75" t="e">
        <f>MATCH(C3030,estadored!$B$26:$B$322,0)</f>
        <v>#N/A</v>
      </c>
      <c r="E3030" s="73" t="s">
        <v>11531</v>
      </c>
      <c r="F3030" s="74" t="s">
        <v>5019</v>
      </c>
      <c r="G3030" s="74" t="s">
        <v>19</v>
      </c>
      <c r="H3030" s="74" t="s">
        <v>20</v>
      </c>
      <c r="I3030" s="74" t="s">
        <v>14</v>
      </c>
      <c r="J3030" s="72" t="s">
        <v>15</v>
      </c>
      <c r="K3030" s="72" t="s">
        <v>11532</v>
      </c>
      <c r="L3030" s="72" t="s">
        <v>545</v>
      </c>
      <c r="M3030" s="72" t="s">
        <v>11500</v>
      </c>
      <c r="N3030" s="72">
        <v>5</v>
      </c>
      <c r="O3030" s="72">
        <v>15</v>
      </c>
      <c r="P3030" s="72">
        <v>23.3</v>
      </c>
      <c r="Q3030" s="72" t="s">
        <v>5021</v>
      </c>
      <c r="R3030" s="72">
        <v>5.2564722222222224</v>
      </c>
      <c r="S3030" s="72">
        <v>72</v>
      </c>
      <c r="T3030" s="75">
        <v>29</v>
      </c>
      <c r="U3030" s="75">
        <v>9.4</v>
      </c>
      <c r="V3030" s="75" t="s">
        <v>5022</v>
      </c>
      <c r="W3030" s="75">
        <v>-72.485944444444442</v>
      </c>
      <c r="X3030" s="76" t="s">
        <v>11533</v>
      </c>
      <c r="Y3030" s="72" t="s">
        <v>5266</v>
      </c>
      <c r="Z3030" s="74" t="s">
        <v>18</v>
      </c>
      <c r="AA3030" s="70"/>
      <c r="AB3030" s="70"/>
    </row>
    <row r="3031" spans="1:28" ht="20.100000000000001" customHeight="1">
      <c r="A3031" s="72" t="s">
        <v>564</v>
      </c>
      <c r="B3031" s="72" t="s">
        <v>8956</v>
      </c>
      <c r="C3031" s="75">
        <f t="shared" si="47"/>
        <v>21057070</v>
      </c>
      <c r="D3031" s="75" t="e">
        <f>MATCH(C3031,estadored!$B$26:$B$322,0)</f>
        <v>#N/A</v>
      </c>
      <c r="E3031" s="73" t="s">
        <v>8957</v>
      </c>
      <c r="F3031" s="74" t="s">
        <v>5019</v>
      </c>
      <c r="G3031" s="74" t="s">
        <v>19</v>
      </c>
      <c r="H3031" s="74" t="s">
        <v>20</v>
      </c>
      <c r="I3031" s="74" t="s">
        <v>24</v>
      </c>
      <c r="J3031" s="72" t="s">
        <v>15</v>
      </c>
      <c r="K3031" s="72" t="s">
        <v>601</v>
      </c>
      <c r="L3031" s="72" t="s">
        <v>174</v>
      </c>
      <c r="M3031" s="72" t="s">
        <v>602</v>
      </c>
      <c r="N3031" s="72">
        <v>2</v>
      </c>
      <c r="O3031" s="72">
        <v>34</v>
      </c>
      <c r="P3031" s="72">
        <v>0</v>
      </c>
      <c r="Q3031" s="72" t="s">
        <v>5021</v>
      </c>
      <c r="R3031" s="72">
        <v>2.5666666666666664</v>
      </c>
      <c r="S3031" s="72">
        <v>75</v>
      </c>
      <c r="T3031" s="75">
        <v>59</v>
      </c>
      <c r="U3031" s="75">
        <v>0</v>
      </c>
      <c r="V3031" s="75" t="s">
        <v>5022</v>
      </c>
      <c r="W3031" s="75">
        <v>-75.983333333333334</v>
      </c>
      <c r="X3031" s="76" t="s">
        <v>8958</v>
      </c>
      <c r="Y3031" s="72" t="s">
        <v>5983</v>
      </c>
      <c r="Z3031" s="74" t="s">
        <v>8902</v>
      </c>
      <c r="AA3031" s="70"/>
      <c r="AB3031" s="70"/>
    </row>
    <row r="3032" spans="1:28" ht="20.100000000000001" customHeight="1">
      <c r="A3032" s="72" t="s">
        <v>1299</v>
      </c>
      <c r="B3032" s="72" t="s">
        <v>15475</v>
      </c>
      <c r="C3032" s="75">
        <f t="shared" si="47"/>
        <v>22057070</v>
      </c>
      <c r="D3032" s="75" t="e">
        <f>MATCH(C3032,estadored!$B$26:$B$322,0)</f>
        <v>#N/A</v>
      </c>
      <c r="E3032" s="73" t="s">
        <v>15476</v>
      </c>
      <c r="F3032" s="74" t="s">
        <v>5019</v>
      </c>
      <c r="G3032" s="74" t="s">
        <v>19</v>
      </c>
      <c r="H3032" s="74" t="s">
        <v>31</v>
      </c>
      <c r="I3032" s="74" t="s">
        <v>14</v>
      </c>
      <c r="J3032" s="72" t="s">
        <v>15</v>
      </c>
      <c r="K3032" s="72" t="s">
        <v>14872</v>
      </c>
      <c r="L3032" s="72" t="s">
        <v>637</v>
      </c>
      <c r="M3032" s="72" t="s">
        <v>14868</v>
      </c>
      <c r="N3032" s="72">
        <v>3</v>
      </c>
      <c r="O3032" s="72">
        <v>47</v>
      </c>
      <c r="P3032" s="72">
        <v>24.1</v>
      </c>
      <c r="Q3032" s="72" t="s">
        <v>5021</v>
      </c>
      <c r="R3032" s="72">
        <v>3.7900277777777776</v>
      </c>
      <c r="S3032" s="72">
        <v>75</v>
      </c>
      <c r="T3032" s="75">
        <v>12</v>
      </c>
      <c r="U3032" s="75">
        <v>9.6</v>
      </c>
      <c r="V3032" s="75" t="s">
        <v>5022</v>
      </c>
      <c r="W3032" s="75">
        <v>-75.202666666666673</v>
      </c>
      <c r="X3032" s="76" t="s">
        <v>15477</v>
      </c>
      <c r="Y3032" s="72" t="s">
        <v>5255</v>
      </c>
      <c r="Z3032" s="74" t="s">
        <v>18</v>
      </c>
      <c r="AA3032" s="70"/>
      <c r="AB3032" s="70"/>
    </row>
    <row r="3033" spans="1:28" ht="20.100000000000001" customHeight="1">
      <c r="A3033" s="72" t="s">
        <v>892</v>
      </c>
      <c r="B3033" s="72" t="s">
        <v>12017</v>
      </c>
      <c r="C3033" s="75">
        <f t="shared" si="47"/>
        <v>52017130</v>
      </c>
      <c r="D3033" s="75" t="e">
        <f>MATCH(C3033,estadored!$B$26:$B$322,0)</f>
        <v>#N/A</v>
      </c>
      <c r="E3033" s="73" t="s">
        <v>953</v>
      </c>
      <c r="F3033" s="74" t="s">
        <v>38</v>
      </c>
      <c r="G3033" s="74" t="s">
        <v>39</v>
      </c>
      <c r="H3033" s="74" t="s">
        <v>31</v>
      </c>
      <c r="I3033" s="74" t="s">
        <v>14</v>
      </c>
      <c r="J3033" s="72" t="s">
        <v>15</v>
      </c>
      <c r="K3033" s="72" t="s">
        <v>947</v>
      </c>
      <c r="L3033" s="72" t="s">
        <v>174</v>
      </c>
      <c r="M3033" s="72" t="s">
        <v>946</v>
      </c>
      <c r="N3033" s="72">
        <v>2</v>
      </c>
      <c r="O3033" s="72">
        <v>13</v>
      </c>
      <c r="P3033" s="72">
        <v>5</v>
      </c>
      <c r="Q3033" s="72" t="s">
        <v>5021</v>
      </c>
      <c r="R3033" s="72">
        <v>2.2180555555555559</v>
      </c>
      <c r="S3033" s="72">
        <v>77</v>
      </c>
      <c r="T3033" s="75">
        <v>0</v>
      </c>
      <c r="U3033" s="75">
        <v>16</v>
      </c>
      <c r="V3033" s="75" t="s">
        <v>5022</v>
      </c>
      <c r="W3033" s="75">
        <v>-77.004444444444445</v>
      </c>
      <c r="X3033" s="76" t="s">
        <v>614</v>
      </c>
      <c r="Y3033" s="72" t="s">
        <v>756</v>
      </c>
      <c r="Z3033" s="74" t="s">
        <v>18</v>
      </c>
      <c r="AA3033" s="70"/>
      <c r="AB3033" s="70"/>
    </row>
    <row r="3034" spans="1:28" ht="20.100000000000001" customHeight="1">
      <c r="A3034" s="72" t="s">
        <v>763</v>
      </c>
      <c r="B3034" s="72" t="s">
        <v>11172</v>
      </c>
      <c r="C3034" s="75">
        <f t="shared" si="47"/>
        <v>24037300</v>
      </c>
      <c r="D3034" s="75" t="e">
        <f>MATCH(C3034,estadored!$B$26:$B$322,0)</f>
        <v>#N/A</v>
      </c>
      <c r="E3034" s="73" t="s">
        <v>11173</v>
      </c>
      <c r="F3034" s="74" t="s">
        <v>5019</v>
      </c>
      <c r="G3034" s="74" t="s">
        <v>19</v>
      </c>
      <c r="H3034" s="74" t="s">
        <v>20</v>
      </c>
      <c r="I3034" s="74" t="s">
        <v>14</v>
      </c>
      <c r="J3034" s="72" t="s">
        <v>15</v>
      </c>
      <c r="K3034" s="72" t="s">
        <v>10885</v>
      </c>
      <c r="L3034" s="72" t="s">
        <v>173</v>
      </c>
      <c r="M3034" s="72" t="s">
        <v>10886</v>
      </c>
      <c r="N3034" s="72">
        <v>5</v>
      </c>
      <c r="O3034" s="72">
        <v>43</v>
      </c>
      <c r="P3034" s="72">
        <v>0.77</v>
      </c>
      <c r="Q3034" s="72" t="s">
        <v>5021</v>
      </c>
      <c r="R3034" s="72">
        <v>5.716880555555556</v>
      </c>
      <c r="S3034" s="72">
        <v>72</v>
      </c>
      <c r="T3034" s="75">
        <v>50</v>
      </c>
      <c r="U3034" s="75">
        <v>58.8</v>
      </c>
      <c r="V3034" s="75" t="s">
        <v>5022</v>
      </c>
      <c r="W3034" s="75">
        <v>-72.849666666666664</v>
      </c>
      <c r="X3034" s="76" t="s">
        <v>569</v>
      </c>
      <c r="Y3034" s="72" t="s">
        <v>650</v>
      </c>
      <c r="Z3034" s="74" t="s">
        <v>18</v>
      </c>
      <c r="AA3034" s="70"/>
      <c r="AB3034" s="70"/>
    </row>
    <row r="3035" spans="1:28" ht="20.100000000000001" customHeight="1">
      <c r="A3035" s="72" t="s">
        <v>763</v>
      </c>
      <c r="B3035" s="72" t="s">
        <v>11192</v>
      </c>
      <c r="C3035" s="75">
        <f t="shared" si="47"/>
        <v>24037410</v>
      </c>
      <c r="D3035" s="75" t="e">
        <f>MATCH(C3035,estadored!$B$26:$B$322,0)</f>
        <v>#N/A</v>
      </c>
      <c r="E3035" s="73" t="s">
        <v>11193</v>
      </c>
      <c r="F3035" s="74" t="s">
        <v>5019</v>
      </c>
      <c r="G3035" s="74" t="s">
        <v>19</v>
      </c>
      <c r="H3035" s="74" t="s">
        <v>20</v>
      </c>
      <c r="I3035" s="74" t="s">
        <v>14</v>
      </c>
      <c r="J3035" s="72" t="s">
        <v>15</v>
      </c>
      <c r="K3035" s="72" t="s">
        <v>10974</v>
      </c>
      <c r="L3035" s="72" t="s">
        <v>173</v>
      </c>
      <c r="M3035" s="72" t="s">
        <v>11194</v>
      </c>
      <c r="N3035" s="72">
        <v>6</v>
      </c>
      <c r="O3035" s="72">
        <v>0</v>
      </c>
      <c r="P3035" s="72">
        <v>50.5</v>
      </c>
      <c r="Q3035" s="72" t="s">
        <v>5021</v>
      </c>
      <c r="R3035" s="72">
        <v>6.0140277777777778</v>
      </c>
      <c r="S3035" s="72">
        <v>72</v>
      </c>
      <c r="T3035" s="75">
        <v>48</v>
      </c>
      <c r="U3035" s="75">
        <v>21.8</v>
      </c>
      <c r="V3035" s="75" t="s">
        <v>5022</v>
      </c>
      <c r="W3035" s="75">
        <v>-72.80605555555556</v>
      </c>
      <c r="X3035" s="76" t="s">
        <v>6332</v>
      </c>
      <c r="Y3035" s="72" t="s">
        <v>5099</v>
      </c>
      <c r="Z3035" s="74" t="s">
        <v>18</v>
      </c>
      <c r="AA3035" s="70"/>
      <c r="AB3035" s="70"/>
    </row>
    <row r="3036" spans="1:28" ht="20.100000000000001" customHeight="1">
      <c r="A3036" s="72" t="s">
        <v>1031</v>
      </c>
      <c r="B3036" s="72" t="s">
        <v>13624</v>
      </c>
      <c r="C3036" s="75">
        <f t="shared" si="47"/>
        <v>24057050</v>
      </c>
      <c r="D3036" s="75" t="e">
        <f>MATCH(C3036,estadored!$B$26:$B$322,0)</f>
        <v>#N/A</v>
      </c>
      <c r="E3036" s="73" t="s">
        <v>13625</v>
      </c>
      <c r="F3036" s="74" t="s">
        <v>5019</v>
      </c>
      <c r="G3036" s="74" t="s">
        <v>19</v>
      </c>
      <c r="H3036" s="74" t="s">
        <v>31</v>
      </c>
      <c r="I3036" s="74" t="s">
        <v>24</v>
      </c>
      <c r="J3036" s="72" t="s">
        <v>15</v>
      </c>
      <c r="K3036" s="72" t="s">
        <v>1121</v>
      </c>
      <c r="L3036" s="72" t="s">
        <v>767</v>
      </c>
      <c r="M3036" s="72" t="s">
        <v>13608</v>
      </c>
      <c r="N3036" s="72">
        <v>6</v>
      </c>
      <c r="O3036" s="72">
        <v>59</v>
      </c>
      <c r="P3036" s="72">
        <v>30</v>
      </c>
      <c r="Q3036" s="72" t="s">
        <v>5021</v>
      </c>
      <c r="R3036" s="72">
        <v>6.9916666666666671</v>
      </c>
      <c r="S3036" s="72">
        <v>73</v>
      </c>
      <c r="T3036" s="75">
        <v>22</v>
      </c>
      <c r="U3036" s="75">
        <v>41</v>
      </c>
      <c r="V3036" s="75" t="s">
        <v>5022</v>
      </c>
      <c r="W3036" s="75">
        <v>-73.378055555555548</v>
      </c>
      <c r="X3036" s="76" t="s">
        <v>75</v>
      </c>
      <c r="Y3036" s="72" t="s">
        <v>5484</v>
      </c>
      <c r="Z3036" s="74" t="s">
        <v>121</v>
      </c>
      <c r="AA3036" s="70"/>
      <c r="AB3036" s="70"/>
    </row>
    <row r="3037" spans="1:28" ht="20.100000000000001" customHeight="1">
      <c r="A3037" s="72" t="s">
        <v>1299</v>
      </c>
      <c r="B3037" s="72" t="s">
        <v>15545</v>
      </c>
      <c r="C3037" s="75">
        <f t="shared" si="47"/>
        <v>22077080</v>
      </c>
      <c r="D3037" s="75" t="e">
        <f>MATCH(C3037,estadored!$B$26:$B$322,0)</f>
        <v>#N/A</v>
      </c>
      <c r="E3037" s="73" t="s">
        <v>15546</v>
      </c>
      <c r="F3037" s="74" t="s">
        <v>5019</v>
      </c>
      <c r="G3037" s="74" t="s">
        <v>19</v>
      </c>
      <c r="H3037" s="74" t="s">
        <v>20</v>
      </c>
      <c r="I3037" s="74" t="s">
        <v>24</v>
      </c>
      <c r="J3037" s="72" t="s">
        <v>15</v>
      </c>
      <c r="K3037" s="72" t="s">
        <v>1316</v>
      </c>
      <c r="L3037" s="72" t="s">
        <v>637</v>
      </c>
      <c r="M3037" s="72" t="s">
        <v>1352</v>
      </c>
      <c r="N3037" s="72">
        <v>4</v>
      </c>
      <c r="O3037" s="72">
        <v>17</v>
      </c>
      <c r="P3037" s="72">
        <v>0</v>
      </c>
      <c r="Q3037" s="72" t="s">
        <v>5021</v>
      </c>
      <c r="R3037" s="72">
        <v>4.2833333333333332</v>
      </c>
      <c r="S3037" s="72">
        <v>75</v>
      </c>
      <c r="T3037" s="75">
        <v>12</v>
      </c>
      <c r="U3037" s="75">
        <v>0</v>
      </c>
      <c r="V3037" s="75" t="s">
        <v>5022</v>
      </c>
      <c r="W3037" s="75">
        <v>-75.2</v>
      </c>
      <c r="X3037" s="76" t="s">
        <v>640</v>
      </c>
      <c r="Y3037" s="72" t="s">
        <v>7721</v>
      </c>
      <c r="Z3037" s="74" t="s">
        <v>448</v>
      </c>
      <c r="AA3037" s="70"/>
      <c r="AB3037" s="70"/>
    </row>
    <row r="3038" spans="1:28" ht="20.100000000000001" customHeight="1">
      <c r="A3038" s="72" t="s">
        <v>1299</v>
      </c>
      <c r="B3038" s="72" t="s">
        <v>14938</v>
      </c>
      <c r="C3038" s="75">
        <f t="shared" si="47"/>
        <v>21167050</v>
      </c>
      <c r="D3038" s="75" t="e">
        <f>MATCH(C3038,estadored!$B$26:$B$322,0)</f>
        <v>#N/A</v>
      </c>
      <c r="E3038" s="73" t="s">
        <v>14939</v>
      </c>
      <c r="F3038" s="74" t="s">
        <v>5019</v>
      </c>
      <c r="G3038" s="74" t="s">
        <v>19</v>
      </c>
      <c r="H3038" s="74" t="s">
        <v>20</v>
      </c>
      <c r="I3038" s="74" t="s">
        <v>14</v>
      </c>
      <c r="J3038" s="72" t="s">
        <v>15</v>
      </c>
      <c r="K3038" s="72" t="s">
        <v>1304</v>
      </c>
      <c r="L3038" s="72" t="s">
        <v>637</v>
      </c>
      <c r="M3038" s="72" t="s">
        <v>2039</v>
      </c>
      <c r="N3038" s="72">
        <v>4</v>
      </c>
      <c r="O3038" s="72">
        <v>3</v>
      </c>
      <c r="P3038" s="72">
        <v>33.700000000000003</v>
      </c>
      <c r="Q3038" s="72" t="s">
        <v>5021</v>
      </c>
      <c r="R3038" s="72">
        <v>4.0593611111111105</v>
      </c>
      <c r="S3038" s="72">
        <v>74</v>
      </c>
      <c r="T3038" s="75">
        <v>41</v>
      </c>
      <c r="U3038" s="75">
        <v>17.8</v>
      </c>
      <c r="V3038" s="75" t="s">
        <v>5022</v>
      </c>
      <c r="W3038" s="75">
        <v>-74.688277777777785</v>
      </c>
      <c r="X3038" s="76" t="s">
        <v>14940</v>
      </c>
      <c r="Y3038" s="72" t="s">
        <v>228</v>
      </c>
      <c r="Z3038" s="74" t="s">
        <v>18</v>
      </c>
      <c r="AA3038" s="70"/>
      <c r="AB3038" s="70"/>
    </row>
    <row r="3039" spans="1:28" ht="20.100000000000001" customHeight="1">
      <c r="A3039" s="72" t="s">
        <v>493</v>
      </c>
      <c r="B3039" s="72" t="s">
        <v>8389</v>
      </c>
      <c r="C3039" s="75">
        <f t="shared" si="47"/>
        <v>35037130</v>
      </c>
      <c r="D3039" s="75" t="e">
        <f>MATCH(C3039,estadored!$B$26:$B$322,0)</f>
        <v>#N/A</v>
      </c>
      <c r="E3039" s="73" t="s">
        <v>8390</v>
      </c>
      <c r="F3039" s="74" t="s">
        <v>5019</v>
      </c>
      <c r="G3039" s="74" t="s">
        <v>19</v>
      </c>
      <c r="H3039" s="74" t="s">
        <v>20</v>
      </c>
      <c r="I3039" s="74" t="s">
        <v>14</v>
      </c>
      <c r="J3039" s="72" t="s">
        <v>15</v>
      </c>
      <c r="K3039" s="72" t="s">
        <v>8344</v>
      </c>
      <c r="L3039" s="72" t="s">
        <v>501</v>
      </c>
      <c r="M3039" s="72" t="s">
        <v>525</v>
      </c>
      <c r="N3039" s="72">
        <v>4</v>
      </c>
      <c r="O3039" s="72">
        <v>5</v>
      </c>
      <c r="P3039" s="72">
        <v>9.9</v>
      </c>
      <c r="Q3039" s="72" t="s">
        <v>5021</v>
      </c>
      <c r="R3039" s="72">
        <v>4.0860833333333328</v>
      </c>
      <c r="S3039" s="72">
        <v>73</v>
      </c>
      <c r="T3039" s="75">
        <v>40</v>
      </c>
      <c r="U3039" s="75">
        <v>8</v>
      </c>
      <c r="V3039" s="75" t="s">
        <v>5022</v>
      </c>
      <c r="W3039" s="75">
        <v>-73.668888888888887</v>
      </c>
      <c r="X3039" s="76" t="s">
        <v>8391</v>
      </c>
      <c r="Y3039" s="72" t="s">
        <v>197</v>
      </c>
      <c r="Z3039" s="74" t="s">
        <v>18</v>
      </c>
      <c r="AA3039" s="70"/>
      <c r="AB3039" s="70"/>
    </row>
    <row r="3040" spans="1:28" ht="20.100000000000001" customHeight="1">
      <c r="A3040" s="72" t="s">
        <v>303</v>
      </c>
      <c r="B3040" s="72" t="s">
        <v>6673</v>
      </c>
      <c r="C3040" s="75">
        <f t="shared" si="47"/>
        <v>13067070</v>
      </c>
      <c r="D3040" s="75" t="e">
        <f>MATCH(C3040,estadored!$B$26:$B$322,0)</f>
        <v>#N/A</v>
      </c>
      <c r="E3040" s="73" t="s">
        <v>6674</v>
      </c>
      <c r="F3040" s="74" t="s">
        <v>5019</v>
      </c>
      <c r="G3040" s="74" t="s">
        <v>19</v>
      </c>
      <c r="H3040" s="74" t="s">
        <v>20</v>
      </c>
      <c r="I3040" s="74" t="s">
        <v>24</v>
      </c>
      <c r="J3040" s="72" t="s">
        <v>15</v>
      </c>
      <c r="K3040" s="72" t="s">
        <v>6649</v>
      </c>
      <c r="L3040" s="72" t="s">
        <v>123</v>
      </c>
      <c r="M3040" s="72" t="s">
        <v>327</v>
      </c>
      <c r="N3040" s="72">
        <v>8</v>
      </c>
      <c r="O3040" s="72">
        <v>26</v>
      </c>
      <c r="P3040" s="72">
        <v>0</v>
      </c>
      <c r="Q3040" s="72" t="s">
        <v>5021</v>
      </c>
      <c r="R3040" s="72">
        <v>8.4333333333333336</v>
      </c>
      <c r="S3040" s="72">
        <v>75</v>
      </c>
      <c r="T3040" s="75">
        <v>57</v>
      </c>
      <c r="U3040" s="75">
        <v>0</v>
      </c>
      <c r="V3040" s="75" t="s">
        <v>5022</v>
      </c>
      <c r="W3040" s="75">
        <v>-75.95</v>
      </c>
      <c r="X3040" s="76" t="s">
        <v>48</v>
      </c>
      <c r="Y3040" s="72" t="s">
        <v>5956</v>
      </c>
      <c r="Z3040" s="74" t="s">
        <v>6675</v>
      </c>
      <c r="AA3040" s="70"/>
      <c r="AB3040" s="70"/>
    </row>
    <row r="3041" spans="1:28" ht="20.100000000000001" customHeight="1">
      <c r="A3041" s="72" t="s">
        <v>763</v>
      </c>
      <c r="B3041" s="72" t="s">
        <v>10802</v>
      </c>
      <c r="C3041" s="75">
        <f t="shared" si="47"/>
        <v>24017700</v>
      </c>
      <c r="D3041" s="75" t="e">
        <f>MATCH(C3041,estadored!$B$26:$B$322,0)</f>
        <v>#N/A</v>
      </c>
      <c r="E3041" s="73" t="s">
        <v>10803</v>
      </c>
      <c r="F3041" s="74" t="s">
        <v>5019</v>
      </c>
      <c r="G3041" s="74" t="s">
        <v>19</v>
      </c>
      <c r="H3041" s="74" t="s">
        <v>31</v>
      </c>
      <c r="I3041" s="74" t="s">
        <v>24</v>
      </c>
      <c r="J3041" s="72" t="s">
        <v>15</v>
      </c>
      <c r="K3041" s="72" t="s">
        <v>10705</v>
      </c>
      <c r="L3041" s="72" t="s">
        <v>173</v>
      </c>
      <c r="M3041" s="72" t="s">
        <v>10728</v>
      </c>
      <c r="N3041" s="72">
        <v>5</v>
      </c>
      <c r="O3041" s="72">
        <v>27</v>
      </c>
      <c r="P3041" s="72">
        <v>22.2</v>
      </c>
      <c r="Q3041" s="72" t="s">
        <v>5021</v>
      </c>
      <c r="R3041" s="72">
        <v>5.4561666666666673</v>
      </c>
      <c r="S3041" s="72">
        <v>73</v>
      </c>
      <c r="T3041" s="75">
        <v>32</v>
      </c>
      <c r="U3041" s="75">
        <v>24.4</v>
      </c>
      <c r="V3041" s="75" t="s">
        <v>5022</v>
      </c>
      <c r="W3041" s="75">
        <v>-73.540111111111116</v>
      </c>
      <c r="X3041" s="76" t="s">
        <v>10794</v>
      </c>
      <c r="Y3041" s="72" t="s">
        <v>5956</v>
      </c>
      <c r="Z3041" s="74" t="s">
        <v>121</v>
      </c>
      <c r="AA3041" s="70"/>
      <c r="AB3041" s="70"/>
    </row>
    <row r="3042" spans="1:28" ht="20.100000000000001" customHeight="1">
      <c r="A3042" s="72" t="s">
        <v>1299</v>
      </c>
      <c r="B3042" s="72" t="s">
        <v>15283</v>
      </c>
      <c r="C3042" s="75">
        <f t="shared" si="47"/>
        <v>21250360</v>
      </c>
      <c r="D3042" s="75" t="e">
        <f>MATCH(C3042,estadored!$B$26:$B$322,0)</f>
        <v>#N/A</v>
      </c>
      <c r="E3042" s="73" t="s">
        <v>15284</v>
      </c>
      <c r="F3042" s="74" t="s">
        <v>5019</v>
      </c>
      <c r="G3042" s="74" t="s">
        <v>12</v>
      </c>
      <c r="H3042" s="74" t="s">
        <v>13</v>
      </c>
      <c r="I3042" s="74" t="s">
        <v>24</v>
      </c>
      <c r="J3042" s="72" t="s">
        <v>15</v>
      </c>
      <c r="K3042" s="72" t="s">
        <v>5526</v>
      </c>
      <c r="L3042" s="72" t="s">
        <v>637</v>
      </c>
      <c r="M3042" s="72" t="s">
        <v>15258</v>
      </c>
      <c r="N3042" s="72">
        <v>4</v>
      </c>
      <c r="O3042" s="72">
        <v>56</v>
      </c>
      <c r="P3042" s="72">
        <v>0</v>
      </c>
      <c r="Q3042" s="72" t="s">
        <v>5021</v>
      </c>
      <c r="R3042" s="72">
        <v>4.9333333333333336</v>
      </c>
      <c r="S3042" s="72">
        <v>74</v>
      </c>
      <c r="T3042" s="75">
        <v>52</v>
      </c>
      <c r="U3042" s="75">
        <v>0</v>
      </c>
      <c r="V3042" s="75" t="s">
        <v>5022</v>
      </c>
      <c r="W3042" s="75">
        <v>-74.86666666666666</v>
      </c>
      <c r="X3042" s="76" t="s">
        <v>15272</v>
      </c>
      <c r="Y3042" s="72" t="s">
        <v>7587</v>
      </c>
      <c r="Z3042" s="74" t="s">
        <v>8405</v>
      </c>
      <c r="AA3042" s="70"/>
      <c r="AB3042" s="70"/>
    </row>
    <row r="3043" spans="1:28" ht="20.100000000000001" customHeight="1">
      <c r="A3043" s="72" t="s">
        <v>674</v>
      </c>
      <c r="B3043" s="72" t="s">
        <v>10635</v>
      </c>
      <c r="C3043" s="75">
        <f t="shared" si="47"/>
        <v>29067130</v>
      </c>
      <c r="D3043" s="75" t="e">
        <f>MATCH(C3043,estadored!$B$26:$B$322,0)</f>
        <v>#N/A</v>
      </c>
      <c r="E3043" s="73" t="s">
        <v>10636</v>
      </c>
      <c r="F3043" s="74" t="s">
        <v>5019</v>
      </c>
      <c r="G3043" s="74" t="s">
        <v>19</v>
      </c>
      <c r="H3043" s="74" t="s">
        <v>20</v>
      </c>
      <c r="I3043" s="74" t="s">
        <v>14</v>
      </c>
      <c r="J3043" s="72" t="s">
        <v>15</v>
      </c>
      <c r="K3043" s="72" t="s">
        <v>10499</v>
      </c>
      <c r="L3043" s="72" t="s">
        <v>160</v>
      </c>
      <c r="M3043" s="72" t="s">
        <v>10499</v>
      </c>
      <c r="N3043" s="72">
        <v>10</v>
      </c>
      <c r="O3043" s="72">
        <v>35</v>
      </c>
      <c r="P3043" s="72">
        <v>8.9</v>
      </c>
      <c r="Q3043" s="72" t="s">
        <v>5021</v>
      </c>
      <c r="R3043" s="72">
        <v>10.585805555555556</v>
      </c>
      <c r="S3043" s="72">
        <v>74</v>
      </c>
      <c r="T3043" s="75">
        <v>11</v>
      </c>
      <c r="U3043" s="75">
        <v>31.6</v>
      </c>
      <c r="V3043" s="75" t="s">
        <v>5022</v>
      </c>
      <c r="W3043" s="75">
        <v>-74.192111111111117</v>
      </c>
      <c r="X3043" s="76" t="s">
        <v>5453</v>
      </c>
      <c r="Y3043" s="72" t="s">
        <v>9655</v>
      </c>
      <c r="Z3043" s="74" t="s">
        <v>18</v>
      </c>
      <c r="AA3043" s="70"/>
      <c r="AB3043" s="70"/>
    </row>
    <row r="3044" spans="1:28" ht="20.100000000000001" customHeight="1">
      <c r="A3044" s="72" t="s">
        <v>1031</v>
      </c>
      <c r="B3044" s="72" t="s">
        <v>12898</v>
      </c>
      <c r="C3044" s="75">
        <f t="shared" si="47"/>
        <v>23140040</v>
      </c>
      <c r="D3044" s="75" t="e">
        <f>MATCH(C3044,estadored!$B$26:$B$322,0)</f>
        <v>#N/A</v>
      </c>
      <c r="E3044" s="73" t="s">
        <v>10636</v>
      </c>
      <c r="F3044" s="74" t="s">
        <v>5019</v>
      </c>
      <c r="G3044" s="74" t="s">
        <v>12</v>
      </c>
      <c r="H3044" s="74" t="s">
        <v>13</v>
      </c>
      <c r="I3044" s="74" t="s">
        <v>14</v>
      </c>
      <c r="J3044" s="72" t="s">
        <v>15</v>
      </c>
      <c r="K3044" s="72" t="s">
        <v>12899</v>
      </c>
      <c r="L3044" s="72" t="s">
        <v>767</v>
      </c>
      <c r="M3044" s="72" t="s">
        <v>12900</v>
      </c>
      <c r="N3044" s="72">
        <v>6</v>
      </c>
      <c r="O3044" s="72">
        <v>46</v>
      </c>
      <c r="P3044" s="72">
        <v>25</v>
      </c>
      <c r="Q3044" s="72" t="s">
        <v>5021</v>
      </c>
      <c r="R3044" s="72">
        <v>6.7736111111111112</v>
      </c>
      <c r="S3044" s="72">
        <v>73</v>
      </c>
      <c r="T3044" s="75">
        <v>56</v>
      </c>
      <c r="U3044" s="75">
        <v>6</v>
      </c>
      <c r="V3044" s="75" t="s">
        <v>5022</v>
      </c>
      <c r="W3044" s="75">
        <v>-73.935000000000002</v>
      </c>
      <c r="X3044" s="76" t="s">
        <v>6521</v>
      </c>
      <c r="Y3044" s="72" t="s">
        <v>5983</v>
      </c>
      <c r="Z3044" s="74" t="s">
        <v>18</v>
      </c>
      <c r="AA3044" s="70"/>
      <c r="AB3044" s="70"/>
    </row>
    <row r="3045" spans="1:28" ht="20.100000000000001" customHeight="1">
      <c r="A3045" s="72" t="s">
        <v>1031</v>
      </c>
      <c r="B3045" s="72" t="s">
        <v>12909</v>
      </c>
      <c r="C3045" s="75">
        <f t="shared" si="47"/>
        <v>23147020</v>
      </c>
      <c r="D3045" s="75" t="e">
        <f>MATCH(C3045,estadored!$B$26:$B$322,0)</f>
        <v>#N/A</v>
      </c>
      <c r="E3045" s="73" t="s">
        <v>10636</v>
      </c>
      <c r="F3045" s="74" t="s">
        <v>5019</v>
      </c>
      <c r="G3045" s="74" t="s">
        <v>19</v>
      </c>
      <c r="H3045" s="74" t="s">
        <v>31</v>
      </c>
      <c r="I3045" s="74" t="s">
        <v>14</v>
      </c>
      <c r="J3045" s="72" t="s">
        <v>15</v>
      </c>
      <c r="K3045" s="72" t="s">
        <v>12899</v>
      </c>
      <c r="L3045" s="72" t="s">
        <v>767</v>
      </c>
      <c r="M3045" s="72" t="s">
        <v>12900</v>
      </c>
      <c r="N3045" s="72">
        <v>6</v>
      </c>
      <c r="O3045" s="72">
        <v>46</v>
      </c>
      <c r="P3045" s="72">
        <v>25</v>
      </c>
      <c r="Q3045" s="72" t="s">
        <v>5021</v>
      </c>
      <c r="R3045" s="72">
        <v>6.7736111111111112</v>
      </c>
      <c r="S3045" s="72">
        <v>73</v>
      </c>
      <c r="T3045" s="75">
        <v>56</v>
      </c>
      <c r="U3045" s="75">
        <v>6</v>
      </c>
      <c r="V3045" s="75" t="s">
        <v>5022</v>
      </c>
      <c r="W3045" s="75">
        <v>-73.935000000000002</v>
      </c>
      <c r="X3045" s="76" t="s">
        <v>6521</v>
      </c>
      <c r="Y3045" s="72" t="s">
        <v>5317</v>
      </c>
      <c r="Z3045" s="74" t="s">
        <v>18</v>
      </c>
      <c r="AA3045" s="70"/>
      <c r="AB3045" s="70"/>
    </row>
    <row r="3046" spans="1:28" ht="20.100000000000001" customHeight="1">
      <c r="A3046" s="72" t="s">
        <v>1031</v>
      </c>
      <c r="B3046" s="72" t="s">
        <v>13629</v>
      </c>
      <c r="C3046" s="75">
        <f t="shared" si="47"/>
        <v>24057070</v>
      </c>
      <c r="D3046" s="75" t="e">
        <f>MATCH(C3046,estadored!$B$26:$B$322,0)</f>
        <v>#N/A</v>
      </c>
      <c r="E3046" s="73" t="s">
        <v>10636</v>
      </c>
      <c r="F3046" s="74" t="s">
        <v>5019</v>
      </c>
      <c r="G3046" s="74" t="s">
        <v>19</v>
      </c>
      <c r="H3046" s="74" t="s">
        <v>20</v>
      </c>
      <c r="I3046" s="74" t="s">
        <v>14</v>
      </c>
      <c r="J3046" s="72" t="s">
        <v>15</v>
      </c>
      <c r="K3046" s="72" t="s">
        <v>13628</v>
      </c>
      <c r="L3046" s="72" t="s">
        <v>767</v>
      </c>
      <c r="M3046" s="72" t="s">
        <v>1077</v>
      </c>
      <c r="N3046" s="72">
        <v>7</v>
      </c>
      <c r="O3046" s="72">
        <v>6</v>
      </c>
      <c r="P3046" s="72">
        <v>34</v>
      </c>
      <c r="Q3046" s="72" t="s">
        <v>5021</v>
      </c>
      <c r="R3046" s="72">
        <v>7.1094444444444438</v>
      </c>
      <c r="S3046" s="72">
        <v>73</v>
      </c>
      <c r="T3046" s="75">
        <v>51</v>
      </c>
      <c r="U3046" s="75">
        <v>17</v>
      </c>
      <c r="V3046" s="75" t="s">
        <v>5022</v>
      </c>
      <c r="W3046" s="75">
        <v>-73.854722222222222</v>
      </c>
      <c r="X3046" s="76" t="s">
        <v>21</v>
      </c>
      <c r="Y3046" s="72" t="s">
        <v>54</v>
      </c>
      <c r="Z3046" s="74" t="s">
        <v>18</v>
      </c>
      <c r="AA3046" s="70"/>
      <c r="AB3046" s="70"/>
    </row>
    <row r="3047" spans="1:28" ht="20.100000000000001" customHeight="1">
      <c r="A3047" s="72" t="s">
        <v>1137</v>
      </c>
      <c r="B3047" s="72" t="s">
        <v>13972</v>
      </c>
      <c r="C3047" s="75">
        <f t="shared" si="47"/>
        <v>26027210</v>
      </c>
      <c r="D3047" s="75" t="e">
        <f>MATCH(C3047,estadored!$B$26:$B$322,0)</f>
        <v>#N/A</v>
      </c>
      <c r="E3047" s="73" t="s">
        <v>13973</v>
      </c>
      <c r="F3047" s="74" t="s">
        <v>5019</v>
      </c>
      <c r="G3047" s="74" t="s">
        <v>19</v>
      </c>
      <c r="H3047" s="74" t="s">
        <v>31</v>
      </c>
      <c r="I3047" s="74" t="s">
        <v>14</v>
      </c>
      <c r="J3047" s="72" t="s">
        <v>15</v>
      </c>
      <c r="K3047" s="72" t="s">
        <v>13917</v>
      </c>
      <c r="L3047" s="72" t="s">
        <v>174</v>
      </c>
      <c r="M3047" s="72" t="s">
        <v>11652</v>
      </c>
      <c r="N3047" s="72">
        <v>3</v>
      </c>
      <c r="O3047" s="72">
        <v>2</v>
      </c>
      <c r="P3047" s="72">
        <v>16.899999999999999</v>
      </c>
      <c r="Q3047" s="72" t="s">
        <v>5021</v>
      </c>
      <c r="R3047" s="72">
        <v>3.0380277777777778</v>
      </c>
      <c r="S3047" s="72">
        <v>76</v>
      </c>
      <c r="T3047" s="75">
        <v>30</v>
      </c>
      <c r="U3047" s="75">
        <v>42.5</v>
      </c>
      <c r="V3047" s="75" t="s">
        <v>5022</v>
      </c>
      <c r="W3047" s="75">
        <v>-76.511805555555554</v>
      </c>
      <c r="X3047" s="76" t="s">
        <v>383</v>
      </c>
      <c r="Y3047" s="72" t="s">
        <v>6625</v>
      </c>
      <c r="Z3047" s="74" t="s">
        <v>18</v>
      </c>
      <c r="AA3047" s="70"/>
      <c r="AB3047" s="70"/>
    </row>
    <row r="3048" spans="1:28" ht="20.100000000000001" customHeight="1">
      <c r="A3048" s="72" t="s">
        <v>1299</v>
      </c>
      <c r="B3048" s="72" t="s">
        <v>15643</v>
      </c>
      <c r="C3048" s="75">
        <f t="shared" si="47"/>
        <v>23077020</v>
      </c>
      <c r="D3048" s="75" t="e">
        <f>MATCH(C3048,estadored!$B$26:$B$322,0)</f>
        <v>#N/A</v>
      </c>
      <c r="E3048" s="73" t="s">
        <v>13973</v>
      </c>
      <c r="F3048" s="74" t="s">
        <v>5019</v>
      </c>
      <c r="G3048" s="74" t="s">
        <v>19</v>
      </c>
      <c r="H3048" s="74" t="s">
        <v>31</v>
      </c>
      <c r="I3048" s="74" t="s">
        <v>14</v>
      </c>
      <c r="J3048" s="72" t="s">
        <v>15</v>
      </c>
      <c r="K3048" s="72" t="s">
        <v>5544</v>
      </c>
      <c r="L3048" s="72" t="s">
        <v>27</v>
      </c>
      <c r="M3048" s="72" t="s">
        <v>161</v>
      </c>
      <c r="N3048" s="72">
        <v>6</v>
      </c>
      <c r="O3048" s="72">
        <v>2</v>
      </c>
      <c r="P3048" s="72">
        <v>12.2</v>
      </c>
      <c r="Q3048" s="72" t="s">
        <v>5021</v>
      </c>
      <c r="R3048" s="72">
        <v>6.0367222222222221</v>
      </c>
      <c r="S3048" s="72">
        <v>74</v>
      </c>
      <c r="T3048" s="75">
        <v>38</v>
      </c>
      <c r="U3048" s="75">
        <v>17.2</v>
      </c>
      <c r="V3048" s="75" t="s">
        <v>5022</v>
      </c>
      <c r="W3048" s="75">
        <v>-74.638111111111115</v>
      </c>
      <c r="X3048" s="76" t="s">
        <v>15644</v>
      </c>
      <c r="Y3048" s="72" t="s">
        <v>28</v>
      </c>
      <c r="Z3048" s="74" t="s">
        <v>18</v>
      </c>
      <c r="AA3048" s="70"/>
      <c r="AB3048" s="70"/>
    </row>
    <row r="3049" spans="1:28" ht="20.100000000000001" customHeight="1">
      <c r="A3049" s="72" t="s">
        <v>892</v>
      </c>
      <c r="B3049" s="72" t="s">
        <v>12068</v>
      </c>
      <c r="C3049" s="75">
        <f t="shared" si="47"/>
        <v>52027030</v>
      </c>
      <c r="D3049" s="75" t="e">
        <f>MATCH(C3049,estadored!$B$26:$B$322,0)</f>
        <v>#N/A</v>
      </c>
      <c r="E3049" s="73" t="s">
        <v>12069</v>
      </c>
      <c r="F3049" s="74" t="s">
        <v>5019</v>
      </c>
      <c r="G3049" s="74" t="s">
        <v>19</v>
      </c>
      <c r="H3049" s="74" t="s">
        <v>31</v>
      </c>
      <c r="I3049" s="74" t="s">
        <v>14</v>
      </c>
      <c r="J3049" s="72" t="s">
        <v>15</v>
      </c>
      <c r="K3049" s="72" t="s">
        <v>954</v>
      </c>
      <c r="L3049" s="72" t="s">
        <v>174</v>
      </c>
      <c r="M3049" s="72" t="s">
        <v>946</v>
      </c>
      <c r="N3049" s="72">
        <v>2</v>
      </c>
      <c r="O3049" s="72">
        <v>9</v>
      </c>
      <c r="P3049" s="72">
        <v>23.4</v>
      </c>
      <c r="Q3049" s="72" t="s">
        <v>5021</v>
      </c>
      <c r="R3049" s="72">
        <v>2.1564999999999999</v>
      </c>
      <c r="S3049" s="72">
        <v>76</v>
      </c>
      <c r="T3049" s="75">
        <v>53</v>
      </c>
      <c r="U3049" s="75">
        <v>56.4</v>
      </c>
      <c r="V3049" s="75" t="s">
        <v>5022</v>
      </c>
      <c r="W3049" s="75">
        <v>-76.899000000000001</v>
      </c>
      <c r="X3049" s="76" t="s">
        <v>5048</v>
      </c>
      <c r="Y3049" s="72" t="s">
        <v>8902</v>
      </c>
      <c r="Z3049" s="74" t="s">
        <v>18</v>
      </c>
      <c r="AA3049" s="70"/>
      <c r="AB3049" s="70"/>
    </row>
    <row r="3050" spans="1:28" ht="20.100000000000001" customHeight="1">
      <c r="A3050" s="72" t="s">
        <v>763</v>
      </c>
      <c r="B3050" s="72" t="s">
        <v>11398</v>
      </c>
      <c r="C3050" s="75">
        <f t="shared" si="47"/>
        <v>35080100</v>
      </c>
      <c r="D3050" s="75" t="e">
        <f>MATCH(C3050,estadored!$B$26:$B$322,0)</f>
        <v>#N/A</v>
      </c>
      <c r="E3050" s="73" t="s">
        <v>11399</v>
      </c>
      <c r="F3050" s="74" t="s">
        <v>5019</v>
      </c>
      <c r="G3050" s="74" t="s">
        <v>12</v>
      </c>
      <c r="H3050" s="74" t="s">
        <v>13</v>
      </c>
      <c r="I3050" s="74" t="s">
        <v>14</v>
      </c>
      <c r="J3050" s="72" t="s">
        <v>15</v>
      </c>
      <c r="K3050" s="72" t="s">
        <v>821</v>
      </c>
      <c r="L3050" s="72" t="s">
        <v>173</v>
      </c>
      <c r="M3050" s="72" t="s">
        <v>11256</v>
      </c>
      <c r="N3050" s="72">
        <v>5</v>
      </c>
      <c r="O3050" s="72">
        <v>6</v>
      </c>
      <c r="P3050" s="72">
        <v>5</v>
      </c>
      <c r="Q3050" s="72" t="s">
        <v>5021</v>
      </c>
      <c r="R3050" s="72">
        <v>5.1013888888888888</v>
      </c>
      <c r="S3050" s="72">
        <v>73</v>
      </c>
      <c r="T3050" s="75">
        <v>15</v>
      </c>
      <c r="U3050" s="75">
        <v>5.0999999999999996</v>
      </c>
      <c r="V3050" s="75" t="s">
        <v>5022</v>
      </c>
      <c r="W3050" s="75">
        <v>-73.251416666666671</v>
      </c>
      <c r="X3050" s="76" t="s">
        <v>11400</v>
      </c>
      <c r="Y3050" s="72" t="s">
        <v>5352</v>
      </c>
      <c r="Z3050" s="74" t="s">
        <v>18</v>
      </c>
      <c r="AA3050" s="70"/>
      <c r="AB3050" s="70"/>
    </row>
    <row r="3051" spans="1:28" ht="20.100000000000001" customHeight="1">
      <c r="A3051" s="72" t="s">
        <v>763</v>
      </c>
      <c r="B3051" s="72" t="s">
        <v>11428</v>
      </c>
      <c r="C3051" s="75">
        <f t="shared" si="47"/>
        <v>35087030</v>
      </c>
      <c r="D3051" s="75" t="e">
        <f>MATCH(C3051,estadored!$B$26:$B$322,0)</f>
        <v>#N/A</v>
      </c>
      <c r="E3051" s="73" t="s">
        <v>11429</v>
      </c>
      <c r="F3051" s="74" t="s">
        <v>5019</v>
      </c>
      <c r="G3051" s="74" t="s">
        <v>19</v>
      </c>
      <c r="H3051" s="74" t="s">
        <v>20</v>
      </c>
      <c r="I3051" s="74" t="s">
        <v>14</v>
      </c>
      <c r="J3051" s="72" t="s">
        <v>15</v>
      </c>
      <c r="K3051" s="72" t="s">
        <v>11392</v>
      </c>
      <c r="L3051" s="72" t="s">
        <v>173</v>
      </c>
      <c r="M3051" s="72" t="s">
        <v>11256</v>
      </c>
      <c r="N3051" s="72">
        <v>5</v>
      </c>
      <c r="O3051" s="72">
        <v>6</v>
      </c>
      <c r="P3051" s="72">
        <v>0.74</v>
      </c>
      <c r="Q3051" s="72" t="s">
        <v>5021</v>
      </c>
      <c r="R3051" s="72">
        <v>5.1002055555555552</v>
      </c>
      <c r="S3051" s="72">
        <v>73</v>
      </c>
      <c r="T3051" s="75">
        <v>15</v>
      </c>
      <c r="U3051" s="75">
        <v>0.9</v>
      </c>
      <c r="V3051" s="75" t="s">
        <v>5022</v>
      </c>
      <c r="W3051" s="75">
        <v>-73.250249999999994</v>
      </c>
      <c r="X3051" s="76" t="s">
        <v>11430</v>
      </c>
      <c r="Y3051" s="72" t="s">
        <v>6063</v>
      </c>
      <c r="Z3051" s="74" t="s">
        <v>18</v>
      </c>
      <c r="AA3051" s="70"/>
      <c r="AB3051" s="70"/>
    </row>
    <row r="3052" spans="1:28" ht="20.100000000000001" customHeight="1">
      <c r="A3052" s="72" t="s">
        <v>564</v>
      </c>
      <c r="B3052" s="72" t="s">
        <v>3185</v>
      </c>
      <c r="C3052" s="75">
        <f t="shared" si="47"/>
        <v>21037010</v>
      </c>
      <c r="D3052" s="75" t="e">
        <f>MATCH(C3052,estadored!$B$26:$B$322,0)</f>
        <v>#N/A</v>
      </c>
      <c r="E3052" s="73" t="s">
        <v>592</v>
      </c>
      <c r="F3052" s="74" t="s">
        <v>38</v>
      </c>
      <c r="G3052" s="74" t="s">
        <v>19</v>
      </c>
      <c r="H3052" s="74" t="s">
        <v>31</v>
      </c>
      <c r="I3052" s="74" t="s">
        <v>14</v>
      </c>
      <c r="J3052" s="72" t="s">
        <v>15</v>
      </c>
      <c r="K3052" s="72" t="s">
        <v>582</v>
      </c>
      <c r="L3052" s="72" t="s">
        <v>566</v>
      </c>
      <c r="M3052" s="72" t="s">
        <v>588</v>
      </c>
      <c r="N3052" s="72">
        <v>2</v>
      </c>
      <c r="O3052" s="72">
        <v>1</v>
      </c>
      <c r="P3052" s="72">
        <v>34.5</v>
      </c>
      <c r="Q3052" s="72" t="s">
        <v>5021</v>
      </c>
      <c r="R3052" s="72">
        <v>2.0262500000000001</v>
      </c>
      <c r="S3052" s="72">
        <v>75</v>
      </c>
      <c r="T3052" s="75">
        <v>46</v>
      </c>
      <c r="U3052" s="75">
        <v>31.3</v>
      </c>
      <c r="V3052" s="75" t="s">
        <v>5022</v>
      </c>
      <c r="W3052" s="75">
        <v>-75.77536111111111</v>
      </c>
      <c r="X3052" s="76" t="s">
        <v>589</v>
      </c>
      <c r="Y3052" s="72" t="s">
        <v>590</v>
      </c>
      <c r="Z3052" s="74" t="s">
        <v>18</v>
      </c>
      <c r="AA3052" s="70"/>
      <c r="AB3052" s="70"/>
    </row>
    <row r="3053" spans="1:28" ht="20.100000000000001" customHeight="1">
      <c r="A3053" s="72" t="s">
        <v>1299</v>
      </c>
      <c r="B3053" s="72" t="s">
        <v>4556</v>
      </c>
      <c r="C3053" s="75">
        <f t="shared" si="47"/>
        <v>21257120</v>
      </c>
      <c r="D3053" s="75">
        <f>MATCH(C3053,estadored!$B$26:$B$322,0)</f>
        <v>174</v>
      </c>
      <c r="E3053" s="73" t="s">
        <v>1348</v>
      </c>
      <c r="F3053" s="74" t="s">
        <v>38</v>
      </c>
      <c r="G3053" s="74" t="s">
        <v>39</v>
      </c>
      <c r="H3053" s="74" t="s">
        <v>31</v>
      </c>
      <c r="I3053" s="74" t="s">
        <v>14</v>
      </c>
      <c r="J3053" s="72" t="s">
        <v>15</v>
      </c>
      <c r="K3053" s="72" t="s">
        <v>1340</v>
      </c>
      <c r="L3053" s="72" t="s">
        <v>637</v>
      </c>
      <c r="M3053" s="72" t="s">
        <v>1344</v>
      </c>
      <c r="N3053" s="72">
        <v>4</v>
      </c>
      <c r="O3053" s="72">
        <v>56</v>
      </c>
      <c r="P3053" s="72">
        <v>24.7</v>
      </c>
      <c r="Q3053" s="72" t="s">
        <v>5021</v>
      </c>
      <c r="R3053" s="72">
        <v>4.9401944444444448</v>
      </c>
      <c r="S3053" s="72">
        <v>75</v>
      </c>
      <c r="T3053" s="75">
        <v>5</v>
      </c>
      <c r="U3053" s="75">
        <v>23.3</v>
      </c>
      <c r="V3053" s="75" t="s">
        <v>5022</v>
      </c>
      <c r="W3053" s="75">
        <v>-75.089805555555557</v>
      </c>
      <c r="X3053" s="76" t="s">
        <v>1349</v>
      </c>
      <c r="Y3053" s="72" t="s">
        <v>61</v>
      </c>
      <c r="Z3053" s="74" t="s">
        <v>18</v>
      </c>
      <c r="AA3053" s="70"/>
      <c r="AB3053" s="70"/>
    </row>
    <row r="3054" spans="1:28" ht="20.100000000000001" customHeight="1">
      <c r="A3054" s="72" t="s">
        <v>674</v>
      </c>
      <c r="B3054" s="72" t="s">
        <v>3363</v>
      </c>
      <c r="C3054" s="75">
        <f t="shared" si="47"/>
        <v>15067150</v>
      </c>
      <c r="D3054" s="75" t="e">
        <f>MATCH(C3054,estadored!$B$26:$B$322,0)</f>
        <v>#N/A</v>
      </c>
      <c r="E3054" s="73" t="s">
        <v>702</v>
      </c>
      <c r="F3054" s="74" t="s">
        <v>38</v>
      </c>
      <c r="G3054" s="74" t="s">
        <v>19</v>
      </c>
      <c r="H3054" s="74" t="s">
        <v>31</v>
      </c>
      <c r="I3054" s="74" t="s">
        <v>14</v>
      </c>
      <c r="J3054" s="72" t="s">
        <v>15</v>
      </c>
      <c r="K3054" s="72" t="s">
        <v>685</v>
      </c>
      <c r="L3054" s="72" t="s">
        <v>678</v>
      </c>
      <c r="M3054" s="72" t="s">
        <v>682</v>
      </c>
      <c r="N3054" s="72">
        <v>10</v>
      </c>
      <c r="O3054" s="72">
        <v>55</v>
      </c>
      <c r="P3054" s="72">
        <v>35.200000000000003</v>
      </c>
      <c r="Q3054" s="72" t="s">
        <v>5021</v>
      </c>
      <c r="R3054" s="72">
        <v>10.926444444444444</v>
      </c>
      <c r="S3054" s="72">
        <v>72</v>
      </c>
      <c r="T3054" s="75">
        <v>48</v>
      </c>
      <c r="U3054" s="75">
        <v>15.8</v>
      </c>
      <c r="V3054" s="75" t="s">
        <v>5022</v>
      </c>
      <c r="W3054" s="75">
        <v>-72.80438888888888</v>
      </c>
      <c r="X3054" s="76" t="s">
        <v>703</v>
      </c>
      <c r="Y3054" s="72" t="s">
        <v>704</v>
      </c>
      <c r="Z3054" s="74" t="s">
        <v>18</v>
      </c>
      <c r="AA3054" s="70"/>
      <c r="AB3054" s="70"/>
    </row>
    <row r="3055" spans="1:28" ht="20.100000000000001" customHeight="1">
      <c r="A3055" s="72" t="s">
        <v>1031</v>
      </c>
      <c r="B3055" s="72" t="s">
        <v>13738</v>
      </c>
      <c r="C3055" s="75">
        <f t="shared" si="47"/>
        <v>37027020</v>
      </c>
      <c r="D3055" s="75" t="e">
        <f>MATCH(C3055,estadored!$B$26:$B$322,0)</f>
        <v>#N/A</v>
      </c>
      <c r="E3055" s="73" t="s">
        <v>13739</v>
      </c>
      <c r="F3055" s="74" t="s">
        <v>5019</v>
      </c>
      <c r="G3055" s="74" t="s">
        <v>19</v>
      </c>
      <c r="H3055" s="74" t="s">
        <v>20</v>
      </c>
      <c r="I3055" s="74" t="s">
        <v>24</v>
      </c>
      <c r="J3055" s="72" t="s">
        <v>15</v>
      </c>
      <c r="K3055" s="72" t="s">
        <v>13731</v>
      </c>
      <c r="L3055" s="72" t="s">
        <v>492</v>
      </c>
      <c r="M3055" s="72" t="s">
        <v>6116</v>
      </c>
      <c r="N3055" s="72">
        <v>7</v>
      </c>
      <c r="O3055" s="72">
        <v>15</v>
      </c>
      <c r="P3055" s="72">
        <v>0</v>
      </c>
      <c r="Q3055" s="72" t="s">
        <v>5021</v>
      </c>
      <c r="R3055" s="72">
        <v>7.25</v>
      </c>
      <c r="S3055" s="72">
        <v>72</v>
      </c>
      <c r="T3055" s="75">
        <v>35</v>
      </c>
      <c r="U3055" s="75">
        <v>0</v>
      </c>
      <c r="V3055" s="75" t="s">
        <v>5022</v>
      </c>
      <c r="W3055" s="75">
        <v>-72.583333333333329</v>
      </c>
      <c r="X3055" s="76" t="s">
        <v>6292</v>
      </c>
      <c r="Y3055" s="72" t="s">
        <v>448</v>
      </c>
      <c r="Z3055" s="74" t="s">
        <v>5506</v>
      </c>
      <c r="AA3055" s="70"/>
      <c r="AB3055" s="70"/>
    </row>
    <row r="3056" spans="1:28" ht="20.100000000000001" customHeight="1">
      <c r="A3056" s="72" t="s">
        <v>1371</v>
      </c>
      <c r="B3056" s="72" t="s">
        <v>16318</v>
      </c>
      <c r="C3056" s="75">
        <f t="shared" si="47"/>
        <v>35067050</v>
      </c>
      <c r="D3056" s="75" t="e">
        <f>MATCH(C3056,estadored!$B$26:$B$322,0)</f>
        <v>#N/A</v>
      </c>
      <c r="E3056" s="73" t="s">
        <v>16319</v>
      </c>
      <c r="F3056" s="74" t="s">
        <v>5019</v>
      </c>
      <c r="G3056" s="74" t="s">
        <v>19</v>
      </c>
      <c r="H3056" s="74" t="s">
        <v>20</v>
      </c>
      <c r="I3056" s="74" t="s">
        <v>24</v>
      </c>
      <c r="J3056" s="72" t="s">
        <v>15</v>
      </c>
      <c r="K3056" s="72" t="s">
        <v>11282</v>
      </c>
      <c r="L3056" s="72" t="s">
        <v>522</v>
      </c>
      <c r="M3056" s="72" t="s">
        <v>16288</v>
      </c>
      <c r="N3056" s="72">
        <v>4</v>
      </c>
      <c r="O3056" s="72">
        <v>47</v>
      </c>
      <c r="P3056" s="72">
        <v>56.6</v>
      </c>
      <c r="Q3056" s="72" t="s">
        <v>5021</v>
      </c>
      <c r="R3056" s="72">
        <v>4.7990555555555554</v>
      </c>
      <c r="S3056" s="72">
        <v>73</v>
      </c>
      <c r="T3056" s="75">
        <v>37</v>
      </c>
      <c r="U3056" s="75">
        <v>45.2</v>
      </c>
      <c r="V3056" s="75" t="s">
        <v>5022</v>
      </c>
      <c r="W3056" s="75">
        <v>-73.629222222222211</v>
      </c>
      <c r="X3056" s="76" t="s">
        <v>16320</v>
      </c>
      <c r="Y3056" s="72" t="s">
        <v>9224</v>
      </c>
      <c r="Z3056" s="74" t="s">
        <v>5407</v>
      </c>
      <c r="AA3056" s="70"/>
      <c r="AB3056" s="70"/>
    </row>
    <row r="3057" spans="1:28" ht="20.100000000000001" customHeight="1">
      <c r="A3057" s="72" t="s">
        <v>11</v>
      </c>
      <c r="B3057" s="72" t="s">
        <v>6015</v>
      </c>
      <c r="C3057" s="75">
        <f t="shared" si="47"/>
        <v>26207030</v>
      </c>
      <c r="D3057" s="75" t="e">
        <f>MATCH(C3057,estadored!$B$26:$B$322,0)</f>
        <v>#N/A</v>
      </c>
      <c r="E3057" s="73" t="s">
        <v>6016</v>
      </c>
      <c r="F3057" s="74" t="s">
        <v>5065</v>
      </c>
      <c r="G3057" s="74" t="s">
        <v>19</v>
      </c>
      <c r="H3057" s="74" t="s">
        <v>31</v>
      </c>
      <c r="I3057" s="74" t="s">
        <v>14</v>
      </c>
      <c r="J3057" s="72" t="s">
        <v>15</v>
      </c>
      <c r="K3057" s="72" t="s">
        <v>174</v>
      </c>
      <c r="L3057" s="72" t="s">
        <v>27</v>
      </c>
      <c r="M3057" s="72" t="s">
        <v>5877</v>
      </c>
      <c r="N3057" s="72">
        <v>5</v>
      </c>
      <c r="O3057" s="72">
        <v>49</v>
      </c>
      <c r="P3057" s="72">
        <v>47.8</v>
      </c>
      <c r="Q3057" s="72" t="s">
        <v>5021</v>
      </c>
      <c r="R3057" s="72">
        <v>5.8299444444444442</v>
      </c>
      <c r="S3057" s="72">
        <v>75</v>
      </c>
      <c r="T3057" s="75">
        <v>42</v>
      </c>
      <c r="U3057" s="75">
        <v>19.8</v>
      </c>
      <c r="V3057" s="75" t="s">
        <v>5022</v>
      </c>
      <c r="W3057" s="75">
        <v>-75.705500000000001</v>
      </c>
      <c r="X3057" s="76" t="s">
        <v>6017</v>
      </c>
      <c r="Y3057" s="72" t="s">
        <v>5891</v>
      </c>
      <c r="Z3057" s="74" t="s">
        <v>18</v>
      </c>
      <c r="AA3057" s="70"/>
      <c r="AB3057" s="70"/>
    </row>
    <row r="3058" spans="1:28" ht="20.100000000000001" customHeight="1">
      <c r="A3058" s="72" t="s">
        <v>1031</v>
      </c>
      <c r="B3058" s="72" t="s">
        <v>13786</v>
      </c>
      <c r="C3058" s="75">
        <f t="shared" si="47"/>
        <v>37057060</v>
      </c>
      <c r="D3058" s="75" t="e">
        <f>MATCH(C3058,estadored!$B$26:$B$322,0)</f>
        <v>#N/A</v>
      </c>
      <c r="E3058" s="73" t="s">
        <v>13787</v>
      </c>
      <c r="F3058" s="74" t="s">
        <v>5019</v>
      </c>
      <c r="G3058" s="74" t="s">
        <v>19</v>
      </c>
      <c r="H3058" s="74" t="s">
        <v>20</v>
      </c>
      <c r="I3058" s="74" t="s">
        <v>14</v>
      </c>
      <c r="J3058" s="72" t="s">
        <v>15</v>
      </c>
      <c r="K3058" s="72" t="s">
        <v>558</v>
      </c>
      <c r="L3058" s="72" t="s">
        <v>558</v>
      </c>
      <c r="M3058" s="72" t="s">
        <v>558</v>
      </c>
      <c r="N3058" s="72">
        <v>7</v>
      </c>
      <c r="O3058" s="72">
        <v>5</v>
      </c>
      <c r="P3058" s="72">
        <v>27</v>
      </c>
      <c r="Q3058" s="72" t="s">
        <v>5021</v>
      </c>
      <c r="R3058" s="72">
        <v>7.0908333333333333</v>
      </c>
      <c r="S3058" s="72">
        <v>70</v>
      </c>
      <c r="T3058" s="75">
        <v>44</v>
      </c>
      <c r="U3058" s="75">
        <v>38</v>
      </c>
      <c r="V3058" s="75" t="s">
        <v>5022</v>
      </c>
      <c r="W3058" s="75">
        <v>-70.74388888888889</v>
      </c>
      <c r="X3058" s="76" t="s">
        <v>8500</v>
      </c>
      <c r="Y3058" s="72" t="s">
        <v>557</v>
      </c>
      <c r="Z3058" s="74" t="s">
        <v>18</v>
      </c>
      <c r="AA3058" s="70"/>
      <c r="AB3058" s="70"/>
    </row>
    <row r="3059" spans="1:28" ht="20.100000000000001" customHeight="1">
      <c r="A3059" s="72" t="s">
        <v>564</v>
      </c>
      <c r="B3059" s="72" t="s">
        <v>8961</v>
      </c>
      <c r="C3059" s="75">
        <f t="shared" si="47"/>
        <v>21057090</v>
      </c>
      <c r="D3059" s="75" t="e">
        <f>MATCH(C3059,estadored!$B$26:$B$322,0)</f>
        <v>#N/A</v>
      </c>
      <c r="E3059" s="73" t="s">
        <v>8962</v>
      </c>
      <c r="F3059" s="74" t="s">
        <v>5019</v>
      </c>
      <c r="G3059" s="74" t="s">
        <v>19</v>
      </c>
      <c r="H3059" s="74" t="s">
        <v>20</v>
      </c>
      <c r="I3059" s="74" t="s">
        <v>24</v>
      </c>
      <c r="J3059" s="72" t="s">
        <v>15</v>
      </c>
      <c r="K3059" s="72" t="s">
        <v>601</v>
      </c>
      <c r="L3059" s="72" t="s">
        <v>566</v>
      </c>
      <c r="M3059" s="72" t="s">
        <v>8907</v>
      </c>
      <c r="N3059" s="72">
        <v>2</v>
      </c>
      <c r="O3059" s="72">
        <v>28</v>
      </c>
      <c r="P3059" s="72">
        <v>0</v>
      </c>
      <c r="Q3059" s="72" t="s">
        <v>5021</v>
      </c>
      <c r="R3059" s="72">
        <v>2.4666666666666668</v>
      </c>
      <c r="S3059" s="72">
        <v>75</v>
      </c>
      <c r="T3059" s="75">
        <v>50</v>
      </c>
      <c r="U3059" s="75">
        <v>0</v>
      </c>
      <c r="V3059" s="75" t="s">
        <v>5022</v>
      </c>
      <c r="W3059" s="75">
        <v>-75.833333333333329</v>
      </c>
      <c r="X3059" s="76" t="s">
        <v>8963</v>
      </c>
      <c r="Y3059" s="72" t="s">
        <v>5983</v>
      </c>
      <c r="Z3059" s="74" t="s">
        <v>8902</v>
      </c>
      <c r="AA3059" s="70"/>
      <c r="AB3059" s="70"/>
    </row>
    <row r="3060" spans="1:28" ht="20.100000000000001" customHeight="1">
      <c r="A3060" s="72" t="s">
        <v>1031</v>
      </c>
      <c r="B3060" s="72" t="s">
        <v>13247</v>
      </c>
      <c r="C3060" s="75">
        <f t="shared" si="47"/>
        <v>23197220</v>
      </c>
      <c r="D3060" s="75" t="e">
        <f>MATCH(C3060,estadored!$B$26:$B$322,0)</f>
        <v>#N/A</v>
      </c>
      <c r="E3060" s="73" t="s">
        <v>13248</v>
      </c>
      <c r="F3060" s="74" t="s">
        <v>5019</v>
      </c>
      <c r="G3060" s="74" t="s">
        <v>19</v>
      </c>
      <c r="H3060" s="74" t="s">
        <v>20</v>
      </c>
      <c r="I3060" s="74" t="s">
        <v>24</v>
      </c>
      <c r="J3060" s="72" t="s">
        <v>15</v>
      </c>
      <c r="K3060" s="72" t="s">
        <v>13051</v>
      </c>
      <c r="L3060" s="72" t="s">
        <v>767</v>
      </c>
      <c r="M3060" s="72" t="s">
        <v>13249</v>
      </c>
      <c r="N3060" s="72">
        <v>7</v>
      </c>
      <c r="O3060" s="72">
        <v>17</v>
      </c>
      <c r="P3060" s="72">
        <v>0</v>
      </c>
      <c r="Q3060" s="72" t="s">
        <v>5021</v>
      </c>
      <c r="R3060" s="72">
        <v>7.2833333333333332</v>
      </c>
      <c r="S3060" s="72">
        <v>73</v>
      </c>
      <c r="T3060" s="75">
        <v>1</v>
      </c>
      <c r="U3060" s="75">
        <v>0</v>
      </c>
      <c r="V3060" s="75" t="s">
        <v>5022</v>
      </c>
      <c r="W3060" s="75">
        <v>-73.016666666666666</v>
      </c>
      <c r="X3060" s="76" t="s">
        <v>13092</v>
      </c>
      <c r="Y3060" s="72" t="s">
        <v>6896</v>
      </c>
      <c r="Z3060" s="74" t="s">
        <v>228</v>
      </c>
      <c r="AA3060" s="70"/>
      <c r="AB3060" s="70"/>
    </row>
    <row r="3061" spans="1:28" ht="20.100000000000001" customHeight="1">
      <c r="A3061" s="72" t="s">
        <v>1299</v>
      </c>
      <c r="B3061" s="72" t="s">
        <v>15270</v>
      </c>
      <c r="C3061" s="75">
        <f t="shared" si="47"/>
        <v>21250150</v>
      </c>
      <c r="D3061" s="75" t="e">
        <f>MATCH(C3061,estadored!$B$26:$B$322,0)</f>
        <v>#N/A</v>
      </c>
      <c r="E3061" s="73" t="s">
        <v>15271</v>
      </c>
      <c r="F3061" s="74" t="s">
        <v>5019</v>
      </c>
      <c r="G3061" s="74" t="s">
        <v>12</v>
      </c>
      <c r="H3061" s="74" t="s">
        <v>13</v>
      </c>
      <c r="I3061" s="74" t="s">
        <v>24</v>
      </c>
      <c r="J3061" s="72" t="s">
        <v>15</v>
      </c>
      <c r="K3061" s="72" t="s">
        <v>5526</v>
      </c>
      <c r="L3061" s="72" t="s">
        <v>637</v>
      </c>
      <c r="M3061" s="72" t="s">
        <v>15258</v>
      </c>
      <c r="N3061" s="72">
        <v>4</v>
      </c>
      <c r="O3061" s="72">
        <v>56</v>
      </c>
      <c r="P3061" s="72">
        <v>0</v>
      </c>
      <c r="Q3061" s="72" t="s">
        <v>5021</v>
      </c>
      <c r="R3061" s="72">
        <v>4.9333333333333336</v>
      </c>
      <c r="S3061" s="72">
        <v>74</v>
      </c>
      <c r="T3061" s="75">
        <v>50</v>
      </c>
      <c r="U3061" s="75">
        <v>0</v>
      </c>
      <c r="V3061" s="75" t="s">
        <v>5022</v>
      </c>
      <c r="W3061" s="75">
        <v>-74.833333333333329</v>
      </c>
      <c r="X3061" s="76" t="s">
        <v>15272</v>
      </c>
      <c r="Y3061" s="72" t="s">
        <v>7736</v>
      </c>
      <c r="Z3061" s="74" t="s">
        <v>71</v>
      </c>
      <c r="AA3061" s="70"/>
      <c r="AB3061" s="70"/>
    </row>
    <row r="3062" spans="1:28" ht="20.100000000000001" customHeight="1">
      <c r="A3062" s="72" t="s">
        <v>1299</v>
      </c>
      <c r="B3062" s="72" t="s">
        <v>15153</v>
      </c>
      <c r="C3062" s="75">
        <f t="shared" si="47"/>
        <v>21217280</v>
      </c>
      <c r="D3062" s="75" t="e">
        <f>MATCH(C3062,estadored!$B$26:$B$322,0)</f>
        <v>#N/A</v>
      </c>
      <c r="E3062" s="73" t="s">
        <v>15154</v>
      </c>
      <c r="F3062" s="74" t="s">
        <v>5019</v>
      </c>
      <c r="G3062" s="74" t="s">
        <v>19</v>
      </c>
      <c r="H3062" s="74" t="s">
        <v>20</v>
      </c>
      <c r="I3062" s="74" t="s">
        <v>14</v>
      </c>
      <c r="J3062" s="72" t="s">
        <v>15</v>
      </c>
      <c r="K3062" s="72" t="s">
        <v>15103</v>
      </c>
      <c r="L3062" s="72" t="s">
        <v>637</v>
      </c>
      <c r="M3062" s="72" t="s">
        <v>1325</v>
      </c>
      <c r="N3062" s="72">
        <v>4</v>
      </c>
      <c r="O3062" s="72">
        <v>26</v>
      </c>
      <c r="P3062" s="72">
        <v>11.58</v>
      </c>
      <c r="Q3062" s="72" t="s">
        <v>5021</v>
      </c>
      <c r="R3062" s="72">
        <v>4.4365500000000004</v>
      </c>
      <c r="S3062" s="72">
        <v>75</v>
      </c>
      <c r="T3062" s="75">
        <v>26</v>
      </c>
      <c r="U3062" s="75">
        <v>45.38</v>
      </c>
      <c r="V3062" s="75" t="s">
        <v>5105</v>
      </c>
      <c r="W3062" s="75">
        <v>-75.44593888888889</v>
      </c>
      <c r="X3062" s="76" t="s">
        <v>15155</v>
      </c>
      <c r="Y3062" s="72" t="s">
        <v>9966</v>
      </c>
      <c r="Z3062" s="74" t="s">
        <v>18</v>
      </c>
      <c r="AA3062" s="70"/>
      <c r="AB3062" s="70"/>
    </row>
    <row r="3063" spans="1:28" ht="20.100000000000001" customHeight="1">
      <c r="A3063" s="72" t="s">
        <v>763</v>
      </c>
      <c r="B3063" s="72" t="s">
        <v>11566</v>
      </c>
      <c r="C3063" s="75">
        <f t="shared" si="47"/>
        <v>35217030</v>
      </c>
      <c r="D3063" s="75" t="e">
        <f>MATCH(C3063,estadored!$B$26:$B$322,0)</f>
        <v>#N/A</v>
      </c>
      <c r="E3063" s="73" t="s">
        <v>11567</v>
      </c>
      <c r="F3063" s="74" t="s">
        <v>38</v>
      </c>
      <c r="G3063" s="74" t="s">
        <v>19</v>
      </c>
      <c r="H3063" s="74" t="s">
        <v>31</v>
      </c>
      <c r="I3063" s="74" t="s">
        <v>14</v>
      </c>
      <c r="J3063" s="72" t="s">
        <v>15</v>
      </c>
      <c r="K3063" s="72" t="s">
        <v>551</v>
      </c>
      <c r="L3063" s="72" t="s">
        <v>545</v>
      </c>
      <c r="M3063" s="72" t="s">
        <v>869</v>
      </c>
      <c r="N3063" s="72">
        <v>5</v>
      </c>
      <c r="O3063" s="72">
        <v>26</v>
      </c>
      <c r="P3063" s="72">
        <v>16.600000000000001</v>
      </c>
      <c r="Q3063" s="72" t="s">
        <v>5021</v>
      </c>
      <c r="R3063" s="72">
        <v>5.4379444444444447</v>
      </c>
      <c r="S3063" s="72">
        <v>72</v>
      </c>
      <c r="T3063" s="75">
        <v>27</v>
      </c>
      <c r="U3063" s="75">
        <v>18.8</v>
      </c>
      <c r="V3063" s="75" t="s">
        <v>5022</v>
      </c>
      <c r="W3063" s="75">
        <v>-72.455222222222218</v>
      </c>
      <c r="X3063" s="76" t="s">
        <v>11568</v>
      </c>
      <c r="Y3063" s="72" t="s">
        <v>5053</v>
      </c>
      <c r="Z3063" s="74" t="s">
        <v>18</v>
      </c>
      <c r="AA3063" s="70"/>
      <c r="AB3063" s="70"/>
    </row>
    <row r="3064" spans="1:28" ht="20.100000000000001" customHeight="1">
      <c r="A3064" s="72" t="s">
        <v>11</v>
      </c>
      <c r="B3064" s="72" t="s">
        <v>5659</v>
      </c>
      <c r="C3064" s="75">
        <f t="shared" si="47"/>
        <v>23087660</v>
      </c>
      <c r="D3064" s="75" t="e">
        <f>MATCH(C3064,estadored!$B$26:$B$322,0)</f>
        <v>#N/A</v>
      </c>
      <c r="E3064" s="73" t="s">
        <v>5660</v>
      </c>
      <c r="F3064" s="74" t="s">
        <v>5019</v>
      </c>
      <c r="G3064" s="74" t="s">
        <v>19</v>
      </c>
      <c r="H3064" s="74" t="s">
        <v>31</v>
      </c>
      <c r="I3064" s="74" t="s">
        <v>14</v>
      </c>
      <c r="J3064" s="72" t="s">
        <v>15</v>
      </c>
      <c r="K3064" s="72" t="s">
        <v>5523</v>
      </c>
      <c r="L3064" s="72" t="s">
        <v>27</v>
      </c>
      <c r="M3064" s="72" t="s">
        <v>5523</v>
      </c>
      <c r="N3064" s="72">
        <v>6</v>
      </c>
      <c r="O3064" s="72">
        <v>10</v>
      </c>
      <c r="P3064" s="72">
        <v>21.6</v>
      </c>
      <c r="Q3064" s="72" t="s">
        <v>5021</v>
      </c>
      <c r="R3064" s="72">
        <v>6.1726666666666672</v>
      </c>
      <c r="S3064" s="72">
        <v>75</v>
      </c>
      <c r="T3064" s="75">
        <v>20</v>
      </c>
      <c r="U3064" s="75">
        <v>16.3</v>
      </c>
      <c r="V3064" s="75" t="s">
        <v>5022</v>
      </c>
      <c r="W3064" s="75">
        <v>-75.33786111111111</v>
      </c>
      <c r="X3064" s="76" t="s">
        <v>5505</v>
      </c>
      <c r="Y3064" s="72" t="s">
        <v>5575</v>
      </c>
      <c r="Z3064" s="74" t="s">
        <v>18</v>
      </c>
      <c r="AA3064" s="70"/>
      <c r="AB3064" s="70"/>
    </row>
    <row r="3065" spans="1:28" ht="20.100000000000001" customHeight="1">
      <c r="A3065" s="72" t="s">
        <v>1299</v>
      </c>
      <c r="B3065" s="72" t="s">
        <v>15470</v>
      </c>
      <c r="C3065" s="75">
        <f t="shared" si="47"/>
        <v>22057050</v>
      </c>
      <c r="D3065" s="75" t="e">
        <f>MATCH(C3065,estadored!$B$26:$B$322,0)</f>
        <v>#N/A</v>
      </c>
      <c r="E3065" s="73" t="s">
        <v>15471</v>
      </c>
      <c r="F3065" s="74" t="s">
        <v>5019</v>
      </c>
      <c r="G3065" s="74" t="s">
        <v>19</v>
      </c>
      <c r="H3065" s="74" t="s">
        <v>20</v>
      </c>
      <c r="I3065" s="74" t="s">
        <v>14</v>
      </c>
      <c r="J3065" s="72" t="s">
        <v>15</v>
      </c>
      <c r="K3065" s="72" t="s">
        <v>15472</v>
      </c>
      <c r="L3065" s="72" t="s">
        <v>637</v>
      </c>
      <c r="M3065" s="72" t="s">
        <v>15384</v>
      </c>
      <c r="N3065" s="72">
        <v>3</v>
      </c>
      <c r="O3065" s="72">
        <v>27</v>
      </c>
      <c r="P3065" s="72">
        <v>48.6</v>
      </c>
      <c r="Q3065" s="72" t="s">
        <v>5021</v>
      </c>
      <c r="R3065" s="72">
        <v>3.4635000000000002</v>
      </c>
      <c r="S3065" s="72">
        <v>75</v>
      </c>
      <c r="T3065" s="75">
        <v>31</v>
      </c>
      <c r="U3065" s="75">
        <v>23.7</v>
      </c>
      <c r="V3065" s="75" t="s">
        <v>5022</v>
      </c>
      <c r="W3065" s="75">
        <v>-75.523250000000004</v>
      </c>
      <c r="X3065" s="76" t="s">
        <v>6117</v>
      </c>
      <c r="Y3065" s="72" t="s">
        <v>5053</v>
      </c>
      <c r="Z3065" s="74" t="s">
        <v>18</v>
      </c>
      <c r="AA3065" s="70"/>
      <c r="AB3065" s="70"/>
    </row>
    <row r="3066" spans="1:28" ht="20.100000000000001" customHeight="1">
      <c r="A3066" s="72" t="s">
        <v>1031</v>
      </c>
      <c r="B3066" s="72" t="s">
        <v>13650</v>
      </c>
      <c r="C3066" s="75">
        <f t="shared" si="47"/>
        <v>24060060</v>
      </c>
      <c r="D3066" s="75" t="e">
        <f>MATCH(C3066,estadored!$B$26:$B$322,0)</f>
        <v>#N/A</v>
      </c>
      <c r="E3066" s="73" t="s">
        <v>13651</v>
      </c>
      <c r="F3066" s="74" t="s">
        <v>5019</v>
      </c>
      <c r="G3066" s="74" t="s">
        <v>12</v>
      </c>
      <c r="H3066" s="74" t="s">
        <v>13</v>
      </c>
      <c r="I3066" s="74" t="s">
        <v>14</v>
      </c>
      <c r="J3066" s="72" t="s">
        <v>15</v>
      </c>
      <c r="K3066" s="72" t="s">
        <v>783</v>
      </c>
      <c r="L3066" s="72" t="s">
        <v>767</v>
      </c>
      <c r="M3066" s="72" t="s">
        <v>231</v>
      </c>
      <c r="N3066" s="72">
        <v>7</v>
      </c>
      <c r="O3066" s="72">
        <v>6</v>
      </c>
      <c r="P3066" s="72">
        <v>31</v>
      </c>
      <c r="Q3066" s="72" t="s">
        <v>5021</v>
      </c>
      <c r="R3066" s="72">
        <v>7.1086111111111103</v>
      </c>
      <c r="S3066" s="72">
        <v>73</v>
      </c>
      <c r="T3066" s="75">
        <v>25</v>
      </c>
      <c r="U3066" s="75">
        <v>10</v>
      </c>
      <c r="V3066" s="75" t="s">
        <v>5022</v>
      </c>
      <c r="W3066" s="75">
        <v>-73.419444444444451</v>
      </c>
      <c r="X3066" s="76" t="s">
        <v>292</v>
      </c>
      <c r="Y3066" s="72" t="s">
        <v>9701</v>
      </c>
      <c r="Z3066" s="74" t="s">
        <v>18</v>
      </c>
      <c r="AA3066" s="70"/>
      <c r="AB3066" s="70"/>
    </row>
    <row r="3067" spans="1:28" ht="20.100000000000001" customHeight="1">
      <c r="A3067" s="72" t="s">
        <v>1031</v>
      </c>
      <c r="B3067" s="72" t="s">
        <v>13658</v>
      </c>
      <c r="C3067" s="75">
        <f t="shared" si="47"/>
        <v>24060090</v>
      </c>
      <c r="D3067" s="75" t="e">
        <f>MATCH(C3067,estadored!$B$26:$B$322,0)</f>
        <v>#N/A</v>
      </c>
      <c r="E3067" s="73" t="s">
        <v>1127</v>
      </c>
      <c r="F3067" s="74" t="s">
        <v>38</v>
      </c>
      <c r="G3067" s="74" t="s">
        <v>12</v>
      </c>
      <c r="H3067" s="74" t="s">
        <v>67</v>
      </c>
      <c r="I3067" s="74" t="s">
        <v>24</v>
      </c>
      <c r="J3067" s="72" t="s">
        <v>15</v>
      </c>
      <c r="K3067" s="72" t="s">
        <v>783</v>
      </c>
      <c r="L3067" s="72" t="s">
        <v>767</v>
      </c>
      <c r="M3067" s="72" t="s">
        <v>231</v>
      </c>
      <c r="N3067" s="72">
        <v>7</v>
      </c>
      <c r="O3067" s="72">
        <v>6</v>
      </c>
      <c r="P3067" s="72">
        <v>31</v>
      </c>
      <c r="Q3067" s="72" t="s">
        <v>5021</v>
      </c>
      <c r="R3067" s="72">
        <v>7.1086111111111103</v>
      </c>
      <c r="S3067" s="72">
        <v>73</v>
      </c>
      <c r="T3067" s="75">
        <v>25</v>
      </c>
      <c r="U3067" s="75">
        <v>10</v>
      </c>
      <c r="V3067" s="75" t="s">
        <v>5022</v>
      </c>
      <c r="W3067" s="75">
        <v>-73.419444444444451</v>
      </c>
      <c r="X3067" s="76" t="s">
        <v>292</v>
      </c>
      <c r="Y3067" s="72" t="s">
        <v>1128</v>
      </c>
      <c r="Z3067" s="74" t="s">
        <v>313</v>
      </c>
      <c r="AA3067" s="70"/>
      <c r="AB3067" s="70"/>
    </row>
    <row r="3068" spans="1:28" ht="20.100000000000001" customHeight="1">
      <c r="A3068" s="72" t="s">
        <v>1031</v>
      </c>
      <c r="B3068" s="72" t="s">
        <v>13669</v>
      </c>
      <c r="C3068" s="75">
        <f t="shared" si="47"/>
        <v>24067030</v>
      </c>
      <c r="D3068" s="75" t="e">
        <f>MATCH(C3068,estadored!$B$26:$B$322,0)</f>
        <v>#N/A</v>
      </c>
      <c r="E3068" s="73" t="s">
        <v>1127</v>
      </c>
      <c r="F3068" s="74" t="s">
        <v>38</v>
      </c>
      <c r="G3068" s="74" t="s">
        <v>19</v>
      </c>
      <c r="H3068" s="74" t="s">
        <v>31</v>
      </c>
      <c r="I3068" s="74" t="s">
        <v>24</v>
      </c>
      <c r="J3068" s="72" t="s">
        <v>15</v>
      </c>
      <c r="K3068" s="72" t="s">
        <v>783</v>
      </c>
      <c r="L3068" s="72" t="s">
        <v>767</v>
      </c>
      <c r="M3068" s="72" t="s">
        <v>231</v>
      </c>
      <c r="N3068" s="72">
        <v>7</v>
      </c>
      <c r="O3068" s="72">
        <v>6</v>
      </c>
      <c r="P3068" s="72">
        <v>31</v>
      </c>
      <c r="Q3068" s="72" t="s">
        <v>5021</v>
      </c>
      <c r="R3068" s="72">
        <v>7.1086111111111103</v>
      </c>
      <c r="S3068" s="72">
        <v>73</v>
      </c>
      <c r="T3068" s="75">
        <v>25</v>
      </c>
      <c r="U3068" s="75">
        <v>10</v>
      </c>
      <c r="V3068" s="75" t="s">
        <v>5022</v>
      </c>
      <c r="W3068" s="75">
        <v>-73.419444444444451</v>
      </c>
      <c r="X3068" s="76" t="s">
        <v>292</v>
      </c>
      <c r="Y3068" s="72" t="s">
        <v>1021</v>
      </c>
      <c r="Z3068" s="74" t="s">
        <v>313</v>
      </c>
      <c r="AA3068" s="70"/>
      <c r="AB3068" s="70"/>
    </row>
    <row r="3069" spans="1:28" ht="20.100000000000001" customHeight="1">
      <c r="A3069" s="72" t="s">
        <v>763</v>
      </c>
      <c r="B3069" s="72" t="s">
        <v>11539</v>
      </c>
      <c r="C3069" s="75">
        <f t="shared" si="47"/>
        <v>35197070</v>
      </c>
      <c r="D3069" s="75" t="e">
        <f>MATCH(C3069,estadored!$B$26:$B$322,0)</f>
        <v>#N/A</v>
      </c>
      <c r="E3069" s="73" t="s">
        <v>11540</v>
      </c>
      <c r="F3069" s="74" t="s">
        <v>5019</v>
      </c>
      <c r="G3069" s="74" t="s">
        <v>19</v>
      </c>
      <c r="H3069" s="74" t="s">
        <v>20</v>
      </c>
      <c r="I3069" s="74" t="s">
        <v>14</v>
      </c>
      <c r="J3069" s="72" t="s">
        <v>15</v>
      </c>
      <c r="K3069" s="72" t="s">
        <v>861</v>
      </c>
      <c r="L3069" s="72" t="s">
        <v>173</v>
      </c>
      <c r="M3069" s="72" t="s">
        <v>835</v>
      </c>
      <c r="N3069" s="72">
        <v>5</v>
      </c>
      <c r="O3069" s="72">
        <v>35</v>
      </c>
      <c r="P3069" s="72">
        <v>12.1</v>
      </c>
      <c r="Q3069" s="72" t="s">
        <v>5021</v>
      </c>
      <c r="R3069" s="72">
        <v>5.5866944444444444</v>
      </c>
      <c r="S3069" s="72">
        <v>72</v>
      </c>
      <c r="T3069" s="75">
        <v>48</v>
      </c>
      <c r="U3069" s="75">
        <v>55.2</v>
      </c>
      <c r="V3069" s="75" t="s">
        <v>5022</v>
      </c>
      <c r="W3069" s="75">
        <v>-72.815333333333328</v>
      </c>
      <c r="X3069" s="76" t="s">
        <v>11541</v>
      </c>
      <c r="Y3069" s="72" t="s">
        <v>7975</v>
      </c>
      <c r="Z3069" s="74" t="s">
        <v>18</v>
      </c>
      <c r="AA3069" s="70"/>
      <c r="AB3069" s="70"/>
    </row>
    <row r="3070" spans="1:28" ht="20.100000000000001" customHeight="1">
      <c r="A3070" s="72" t="s">
        <v>1137</v>
      </c>
      <c r="B3070" s="72" t="s">
        <v>14648</v>
      </c>
      <c r="C3070" s="75">
        <f t="shared" si="47"/>
        <v>26167010</v>
      </c>
      <c r="D3070" s="75" t="e">
        <f>MATCH(C3070,estadored!$B$26:$B$322,0)</f>
        <v>#N/A</v>
      </c>
      <c r="E3070" s="73" t="s">
        <v>14649</v>
      </c>
      <c r="F3070" s="74" t="s">
        <v>5019</v>
      </c>
      <c r="G3070" s="74" t="s">
        <v>19</v>
      </c>
      <c r="H3070" s="74" t="s">
        <v>31</v>
      </c>
      <c r="I3070" s="74" t="s">
        <v>24</v>
      </c>
      <c r="J3070" s="72" t="s">
        <v>15</v>
      </c>
      <c r="K3070" s="72" t="s">
        <v>9730</v>
      </c>
      <c r="L3070" s="72" t="s">
        <v>125</v>
      </c>
      <c r="M3070" s="72" t="s">
        <v>14644</v>
      </c>
      <c r="N3070" s="72">
        <v>5</v>
      </c>
      <c r="O3070" s="72">
        <v>14</v>
      </c>
      <c r="P3070" s="72">
        <v>0</v>
      </c>
      <c r="Q3070" s="72" t="s">
        <v>5021</v>
      </c>
      <c r="R3070" s="72">
        <v>5.2333333333333334</v>
      </c>
      <c r="S3070" s="72">
        <v>75</v>
      </c>
      <c r="T3070" s="75">
        <v>39</v>
      </c>
      <c r="U3070" s="75">
        <v>0</v>
      </c>
      <c r="V3070" s="75" t="s">
        <v>5022</v>
      </c>
      <c r="W3070" s="75">
        <v>-75.650000000000006</v>
      </c>
      <c r="X3070" s="76" t="s">
        <v>5993</v>
      </c>
      <c r="Y3070" s="72" t="s">
        <v>6764</v>
      </c>
      <c r="Z3070" s="74" t="s">
        <v>9772</v>
      </c>
      <c r="AA3070" s="70"/>
      <c r="AB3070" s="70"/>
    </row>
    <row r="3071" spans="1:28" ht="20.100000000000001" customHeight="1">
      <c r="A3071" s="72" t="s">
        <v>11</v>
      </c>
      <c r="B3071" s="72" t="s">
        <v>5043</v>
      </c>
      <c r="C3071" s="75">
        <f t="shared" si="47"/>
        <v>11027010</v>
      </c>
      <c r="D3071" s="75" t="e">
        <f>MATCH(C3071,estadored!$B$26:$B$322,0)</f>
        <v>#N/A</v>
      </c>
      <c r="E3071" s="73" t="s">
        <v>5044</v>
      </c>
      <c r="F3071" s="74" t="s">
        <v>5019</v>
      </c>
      <c r="G3071" s="74" t="s">
        <v>19</v>
      </c>
      <c r="H3071" s="74" t="s">
        <v>20</v>
      </c>
      <c r="I3071" s="74" t="s">
        <v>24</v>
      </c>
      <c r="J3071" s="72" t="s">
        <v>15</v>
      </c>
      <c r="K3071" s="72" t="s">
        <v>23</v>
      </c>
      <c r="L3071" s="72" t="s">
        <v>16</v>
      </c>
      <c r="M3071" s="72" t="s">
        <v>5028</v>
      </c>
      <c r="N3071" s="72">
        <v>5</v>
      </c>
      <c r="O3071" s="72">
        <v>51</v>
      </c>
      <c r="P3071" s="72">
        <v>7.1</v>
      </c>
      <c r="Q3071" s="72" t="s">
        <v>5021</v>
      </c>
      <c r="R3071" s="72">
        <v>5.8519722222222219</v>
      </c>
      <c r="S3071" s="72">
        <v>76</v>
      </c>
      <c r="T3071" s="75">
        <v>10</v>
      </c>
      <c r="U3071" s="75">
        <v>50.9</v>
      </c>
      <c r="V3071" s="75" t="s">
        <v>5022</v>
      </c>
      <c r="W3071" s="75">
        <v>-76.180805555555565</v>
      </c>
      <c r="X3071" s="76" t="s">
        <v>5045</v>
      </c>
      <c r="Y3071" s="72" t="s">
        <v>29</v>
      </c>
      <c r="Z3071" s="74" t="s">
        <v>30</v>
      </c>
      <c r="AA3071" s="70"/>
      <c r="AB3071" s="70"/>
    </row>
    <row r="3072" spans="1:28" ht="20.100000000000001" customHeight="1">
      <c r="A3072" s="72" t="s">
        <v>1031</v>
      </c>
      <c r="B3072" s="72" t="s">
        <v>13521</v>
      </c>
      <c r="C3072" s="75">
        <f t="shared" si="47"/>
        <v>24027050</v>
      </c>
      <c r="D3072" s="75" t="e">
        <f>MATCH(C3072,estadored!$B$26:$B$322,0)</f>
        <v>#N/A</v>
      </c>
      <c r="E3072" s="73" t="s">
        <v>13522</v>
      </c>
      <c r="F3072" s="74" t="s">
        <v>5065</v>
      </c>
      <c r="G3072" s="74" t="s">
        <v>19</v>
      </c>
      <c r="H3072" s="74" t="s">
        <v>31</v>
      </c>
      <c r="I3072" s="74" t="s">
        <v>14</v>
      </c>
      <c r="J3072" s="72" t="s">
        <v>15</v>
      </c>
      <c r="K3072" s="72" t="s">
        <v>13483</v>
      </c>
      <c r="L3072" s="72" t="s">
        <v>767</v>
      </c>
      <c r="M3072" s="72" t="s">
        <v>13460</v>
      </c>
      <c r="N3072" s="72">
        <v>6</v>
      </c>
      <c r="O3072" s="72">
        <v>17</v>
      </c>
      <c r="P3072" s="72">
        <v>6</v>
      </c>
      <c r="Q3072" s="72" t="s">
        <v>5021</v>
      </c>
      <c r="R3072" s="72">
        <v>6.2850000000000001</v>
      </c>
      <c r="S3072" s="72">
        <v>73</v>
      </c>
      <c r="T3072" s="75">
        <v>7</v>
      </c>
      <c r="U3072" s="75">
        <v>34</v>
      </c>
      <c r="V3072" s="75" t="s">
        <v>5022</v>
      </c>
      <c r="W3072" s="75">
        <v>-73.126111111111101</v>
      </c>
      <c r="X3072" s="76" t="s">
        <v>140</v>
      </c>
      <c r="Y3072" s="72" t="s">
        <v>5317</v>
      </c>
      <c r="Z3072" s="74" t="s">
        <v>18</v>
      </c>
      <c r="AA3072" s="70"/>
      <c r="AB3072" s="70"/>
    </row>
    <row r="3073" spans="1:28" ht="20.100000000000001" customHeight="1">
      <c r="A3073" s="72" t="s">
        <v>493</v>
      </c>
      <c r="B3073" s="72" t="s">
        <v>3090</v>
      </c>
      <c r="C3073" s="75">
        <f t="shared" si="47"/>
        <v>35017020</v>
      </c>
      <c r="D3073" s="75">
        <f>MATCH(C3073,estadored!$B$26:$B$322,0)</f>
        <v>175</v>
      </c>
      <c r="E3073" s="73" t="s">
        <v>521</v>
      </c>
      <c r="F3073" s="74" t="s">
        <v>38</v>
      </c>
      <c r="G3073" s="74" t="s">
        <v>39</v>
      </c>
      <c r="H3073" s="74" t="s">
        <v>31</v>
      </c>
      <c r="I3073" s="74" t="s">
        <v>14</v>
      </c>
      <c r="J3073" s="72" t="s">
        <v>15</v>
      </c>
      <c r="K3073" s="72" t="s">
        <v>501</v>
      </c>
      <c r="L3073" s="72" t="s">
        <v>501</v>
      </c>
      <c r="M3073" s="72" t="s">
        <v>518</v>
      </c>
      <c r="N3073" s="72">
        <v>4</v>
      </c>
      <c r="O3073" s="72">
        <v>6</v>
      </c>
      <c r="P3073" s="72">
        <v>10.87</v>
      </c>
      <c r="Q3073" s="72" t="s">
        <v>5021</v>
      </c>
      <c r="R3073" s="72">
        <v>4.1030194444444437</v>
      </c>
      <c r="S3073" s="72">
        <v>72</v>
      </c>
      <c r="T3073" s="75">
        <v>56</v>
      </c>
      <c r="U3073" s="75">
        <v>10.98</v>
      </c>
      <c r="V3073" s="75" t="s">
        <v>5105</v>
      </c>
      <c r="W3073" s="75">
        <v>-72.936383333333339</v>
      </c>
      <c r="X3073" s="76" t="s">
        <v>505</v>
      </c>
      <c r="Y3073" s="72" t="s">
        <v>71</v>
      </c>
      <c r="Z3073" s="74" t="s">
        <v>18</v>
      </c>
      <c r="AA3073" s="70"/>
      <c r="AB3073" s="70"/>
    </row>
    <row r="3074" spans="1:28" ht="20.100000000000001" customHeight="1">
      <c r="A3074" s="72" t="s">
        <v>1299</v>
      </c>
      <c r="B3074" s="72" t="s">
        <v>15564</v>
      </c>
      <c r="C3074" s="75">
        <f t="shared" ref="C3074:C3137" si="48">B3074+0</f>
        <v>23017030</v>
      </c>
      <c r="D3074" s="75" t="e">
        <f>MATCH(C3074,estadored!$B$26:$B$322,0)</f>
        <v>#N/A</v>
      </c>
      <c r="E3074" s="73" t="s">
        <v>15565</v>
      </c>
      <c r="F3074" s="74" t="s">
        <v>5019</v>
      </c>
      <c r="G3074" s="74" t="s">
        <v>19</v>
      </c>
      <c r="H3074" s="74" t="s">
        <v>20</v>
      </c>
      <c r="I3074" s="74" t="s">
        <v>24</v>
      </c>
      <c r="J3074" s="72" t="s">
        <v>15</v>
      </c>
      <c r="K3074" s="72" t="s">
        <v>1357</v>
      </c>
      <c r="L3074" s="72" t="s">
        <v>637</v>
      </c>
      <c r="M3074" s="72" t="s">
        <v>15555</v>
      </c>
      <c r="N3074" s="72">
        <v>5</v>
      </c>
      <c r="O3074" s="72">
        <v>12</v>
      </c>
      <c r="P3074" s="72">
        <v>14</v>
      </c>
      <c r="Q3074" s="72" t="s">
        <v>5021</v>
      </c>
      <c r="R3074" s="72">
        <v>5.2038888888888888</v>
      </c>
      <c r="S3074" s="72">
        <v>74</v>
      </c>
      <c r="T3074" s="75">
        <v>44</v>
      </c>
      <c r="U3074" s="75">
        <v>28</v>
      </c>
      <c r="V3074" s="75" t="s">
        <v>5022</v>
      </c>
      <c r="W3074" s="75">
        <v>-74.74111111111111</v>
      </c>
      <c r="X3074" s="76" t="s">
        <v>915</v>
      </c>
      <c r="Y3074" s="72" t="s">
        <v>650</v>
      </c>
      <c r="Z3074" s="74" t="s">
        <v>5475</v>
      </c>
      <c r="AA3074" s="70"/>
      <c r="AB3074" s="70"/>
    </row>
    <row r="3075" spans="1:28" ht="20.100000000000001" customHeight="1">
      <c r="A3075" s="72" t="s">
        <v>1031</v>
      </c>
      <c r="B3075" s="72" t="s">
        <v>13724</v>
      </c>
      <c r="C3075" s="75">
        <f t="shared" si="48"/>
        <v>37017040</v>
      </c>
      <c r="D3075" s="75" t="e">
        <f>MATCH(C3075,estadored!$B$26:$B$322,0)</f>
        <v>#N/A</v>
      </c>
      <c r="E3075" s="73" t="s">
        <v>13725</v>
      </c>
      <c r="F3075" s="74" t="s">
        <v>5019</v>
      </c>
      <c r="G3075" s="74" t="s">
        <v>19</v>
      </c>
      <c r="H3075" s="74" t="s">
        <v>31</v>
      </c>
      <c r="I3075" s="74" t="s">
        <v>546</v>
      </c>
      <c r="J3075" s="72" t="s">
        <v>15</v>
      </c>
      <c r="K3075" s="72" t="s">
        <v>13693</v>
      </c>
      <c r="L3075" s="72" t="s">
        <v>492</v>
      </c>
      <c r="M3075" s="72" t="s">
        <v>13699</v>
      </c>
      <c r="N3075" s="72">
        <v>7</v>
      </c>
      <c r="O3075" s="72">
        <v>12</v>
      </c>
      <c r="P3075" s="72">
        <v>12</v>
      </c>
      <c r="Q3075" s="72" t="s">
        <v>5021</v>
      </c>
      <c r="R3075" s="72">
        <v>7.2033333333333331</v>
      </c>
      <c r="S3075" s="72">
        <v>72</v>
      </c>
      <c r="T3075" s="75">
        <v>38</v>
      </c>
      <c r="U3075" s="75">
        <v>2</v>
      </c>
      <c r="V3075" s="75" t="s">
        <v>5022</v>
      </c>
      <c r="W3075" s="75">
        <v>-72.63388888888889</v>
      </c>
      <c r="X3075" s="76" t="s">
        <v>13726</v>
      </c>
      <c r="Y3075" s="72" t="s">
        <v>5093</v>
      </c>
      <c r="Z3075" s="74" t="s">
        <v>18</v>
      </c>
      <c r="AA3075" s="70"/>
      <c r="AB3075" s="70"/>
    </row>
    <row r="3076" spans="1:28" ht="20.100000000000001" customHeight="1">
      <c r="A3076" s="72" t="s">
        <v>1299</v>
      </c>
      <c r="B3076" s="72" t="s">
        <v>15126</v>
      </c>
      <c r="C3076" s="75">
        <f t="shared" si="48"/>
        <v>21217140</v>
      </c>
      <c r="D3076" s="75" t="e">
        <f>MATCH(C3076,estadored!$B$26:$B$322,0)</f>
        <v>#N/A</v>
      </c>
      <c r="E3076" s="73" t="s">
        <v>15127</v>
      </c>
      <c r="F3076" s="74" t="s">
        <v>5019</v>
      </c>
      <c r="G3076" s="74" t="s">
        <v>19</v>
      </c>
      <c r="H3076" s="74" t="s">
        <v>20</v>
      </c>
      <c r="I3076" s="74" t="s">
        <v>14</v>
      </c>
      <c r="J3076" s="72" t="s">
        <v>15</v>
      </c>
      <c r="K3076" s="72" t="s">
        <v>15051</v>
      </c>
      <c r="L3076" s="72" t="s">
        <v>637</v>
      </c>
      <c r="M3076" s="72" t="s">
        <v>1325</v>
      </c>
      <c r="N3076" s="72">
        <v>4</v>
      </c>
      <c r="O3076" s="72">
        <v>20</v>
      </c>
      <c r="P3076" s="72">
        <v>28.9</v>
      </c>
      <c r="Q3076" s="72" t="s">
        <v>5021</v>
      </c>
      <c r="R3076" s="72">
        <v>4.3413611111111106</v>
      </c>
      <c r="S3076" s="72">
        <v>75</v>
      </c>
      <c r="T3076" s="75">
        <v>31</v>
      </c>
      <c r="U3076" s="75">
        <v>12.3</v>
      </c>
      <c r="V3076" s="75" t="s">
        <v>5022</v>
      </c>
      <c r="W3076" s="75">
        <v>-75.520083333333332</v>
      </c>
      <c r="X3076" s="76" t="s">
        <v>15128</v>
      </c>
      <c r="Y3076" s="72" t="s">
        <v>354</v>
      </c>
      <c r="Z3076" s="74" t="s">
        <v>18</v>
      </c>
      <c r="AA3076" s="70"/>
      <c r="AB3076" s="70"/>
    </row>
    <row r="3077" spans="1:28" ht="20.100000000000001" customHeight="1">
      <c r="A3077" s="72" t="s">
        <v>892</v>
      </c>
      <c r="B3077" s="72" t="s">
        <v>11705</v>
      </c>
      <c r="C3077" s="75">
        <f t="shared" si="48"/>
        <v>44017020</v>
      </c>
      <c r="D3077" s="75" t="e">
        <f>MATCH(C3077,estadored!$B$26:$B$322,0)</f>
        <v>#N/A</v>
      </c>
      <c r="E3077" s="73" t="s">
        <v>11706</v>
      </c>
      <c r="F3077" s="74" t="s">
        <v>5019</v>
      </c>
      <c r="G3077" s="74" t="s">
        <v>19</v>
      </c>
      <c r="H3077" s="74" t="s">
        <v>20</v>
      </c>
      <c r="I3077" s="74" t="s">
        <v>24</v>
      </c>
      <c r="J3077" s="72" t="s">
        <v>15</v>
      </c>
      <c r="K3077" s="72" t="s">
        <v>893</v>
      </c>
      <c r="L3077" s="72" t="s">
        <v>660</v>
      </c>
      <c r="M3077" s="72" t="s">
        <v>893</v>
      </c>
      <c r="N3077" s="72">
        <v>1</v>
      </c>
      <c r="O3077" s="72">
        <v>8</v>
      </c>
      <c r="P3077" s="72">
        <v>0</v>
      </c>
      <c r="Q3077" s="72" t="s">
        <v>5021</v>
      </c>
      <c r="R3077" s="72">
        <v>1.1333333333333333</v>
      </c>
      <c r="S3077" s="72">
        <v>76</v>
      </c>
      <c r="T3077" s="75">
        <v>37</v>
      </c>
      <c r="U3077" s="75">
        <v>0</v>
      </c>
      <c r="V3077" s="75" t="s">
        <v>5022</v>
      </c>
      <c r="W3077" s="75">
        <v>-76.61666666666666</v>
      </c>
      <c r="X3077" s="76" t="s">
        <v>11707</v>
      </c>
      <c r="Y3077" s="72" t="s">
        <v>9669</v>
      </c>
      <c r="Z3077" s="74" t="s">
        <v>5983</v>
      </c>
      <c r="AA3077" s="70"/>
      <c r="AB3077" s="70"/>
    </row>
    <row r="3078" spans="1:28" ht="20.100000000000001" customHeight="1">
      <c r="A3078" s="72" t="s">
        <v>564</v>
      </c>
      <c r="B3078" s="72" t="s">
        <v>9000</v>
      </c>
      <c r="C3078" s="75">
        <f t="shared" si="48"/>
        <v>21077010</v>
      </c>
      <c r="D3078" s="75" t="e">
        <f>MATCH(C3078,estadored!$B$26:$B$322,0)</f>
        <v>#N/A</v>
      </c>
      <c r="E3078" s="73" t="s">
        <v>9001</v>
      </c>
      <c r="F3078" s="74" t="s">
        <v>5019</v>
      </c>
      <c r="G3078" s="74" t="s">
        <v>19</v>
      </c>
      <c r="H3078" s="74" t="s">
        <v>31</v>
      </c>
      <c r="I3078" s="74" t="s">
        <v>24</v>
      </c>
      <c r="J3078" s="72" t="s">
        <v>15</v>
      </c>
      <c r="K3078" s="72" t="s">
        <v>160</v>
      </c>
      <c r="L3078" s="72" t="s">
        <v>566</v>
      </c>
      <c r="M3078" s="72" t="s">
        <v>612</v>
      </c>
      <c r="N3078" s="72">
        <v>2</v>
      </c>
      <c r="O3078" s="72">
        <v>37</v>
      </c>
      <c r="P3078" s="72">
        <v>0</v>
      </c>
      <c r="Q3078" s="72" t="s">
        <v>5021</v>
      </c>
      <c r="R3078" s="72">
        <v>2.6166666666666667</v>
      </c>
      <c r="S3078" s="72">
        <v>75</v>
      </c>
      <c r="T3078" s="75">
        <v>29</v>
      </c>
      <c r="U3078" s="75">
        <v>0</v>
      </c>
      <c r="V3078" s="75" t="s">
        <v>5022</v>
      </c>
      <c r="W3078" s="75">
        <v>-75.483333333333334</v>
      </c>
      <c r="X3078" s="76" t="s">
        <v>9002</v>
      </c>
      <c r="Y3078" s="72" t="s">
        <v>5317</v>
      </c>
      <c r="Z3078" s="74" t="s">
        <v>5053</v>
      </c>
      <c r="AA3078" s="70"/>
      <c r="AB3078" s="70"/>
    </row>
    <row r="3079" spans="1:28" ht="20.100000000000001" customHeight="1">
      <c r="A3079" s="72" t="s">
        <v>674</v>
      </c>
      <c r="B3079" s="72" t="s">
        <v>10242</v>
      </c>
      <c r="C3079" s="75">
        <f t="shared" si="48"/>
        <v>28017090</v>
      </c>
      <c r="D3079" s="75" t="e">
        <f>MATCH(C3079,estadored!$B$26:$B$322,0)</f>
        <v>#N/A</v>
      </c>
      <c r="E3079" s="73" t="s">
        <v>10243</v>
      </c>
      <c r="F3079" s="74" t="s">
        <v>5019</v>
      </c>
      <c r="G3079" s="74" t="s">
        <v>19</v>
      </c>
      <c r="H3079" s="74" t="s">
        <v>20</v>
      </c>
      <c r="I3079" s="74" t="s">
        <v>24</v>
      </c>
      <c r="J3079" s="72" t="s">
        <v>15</v>
      </c>
      <c r="K3079" s="72" t="s">
        <v>424</v>
      </c>
      <c r="L3079" s="72" t="s">
        <v>424</v>
      </c>
      <c r="M3079" s="72" t="s">
        <v>732</v>
      </c>
      <c r="N3079" s="72">
        <v>10</v>
      </c>
      <c r="O3079" s="72">
        <v>33</v>
      </c>
      <c r="P3079" s="72">
        <v>0</v>
      </c>
      <c r="Q3079" s="72" t="s">
        <v>5021</v>
      </c>
      <c r="R3079" s="72">
        <v>10.55</v>
      </c>
      <c r="S3079" s="72">
        <v>73</v>
      </c>
      <c r="T3079" s="75">
        <v>5</v>
      </c>
      <c r="U3079" s="75">
        <v>0</v>
      </c>
      <c r="V3079" s="75" t="s">
        <v>5022</v>
      </c>
      <c r="W3079" s="75">
        <v>-73.083333333333329</v>
      </c>
      <c r="X3079" s="76" t="s">
        <v>44</v>
      </c>
      <c r="Y3079" s="72" t="s">
        <v>5831</v>
      </c>
      <c r="Z3079" s="74" t="s">
        <v>104</v>
      </c>
      <c r="AA3079" s="70"/>
      <c r="AB3079" s="70"/>
    </row>
    <row r="3080" spans="1:28" ht="20.100000000000001" customHeight="1">
      <c r="A3080" s="72" t="s">
        <v>564</v>
      </c>
      <c r="B3080" s="72" t="s">
        <v>9138</v>
      </c>
      <c r="C3080" s="75">
        <f t="shared" si="48"/>
        <v>21107020</v>
      </c>
      <c r="D3080" s="75" t="e">
        <f>MATCH(C3080,estadored!$B$26:$B$322,0)</f>
        <v>#N/A</v>
      </c>
      <c r="E3080" s="73" t="s">
        <v>9139</v>
      </c>
      <c r="F3080" s="74" t="s">
        <v>5019</v>
      </c>
      <c r="G3080" s="74" t="s">
        <v>19</v>
      </c>
      <c r="H3080" s="74" t="s">
        <v>20</v>
      </c>
      <c r="I3080" s="74" t="s">
        <v>14</v>
      </c>
      <c r="J3080" s="72" t="s">
        <v>15</v>
      </c>
      <c r="K3080" s="72" t="s">
        <v>618</v>
      </c>
      <c r="L3080" s="72" t="s">
        <v>566</v>
      </c>
      <c r="M3080" s="72" t="s">
        <v>9084</v>
      </c>
      <c r="N3080" s="72">
        <v>2</v>
      </c>
      <c r="O3080" s="72">
        <v>33</v>
      </c>
      <c r="P3080" s="72">
        <v>59</v>
      </c>
      <c r="Q3080" s="72" t="s">
        <v>5021</v>
      </c>
      <c r="R3080" s="72">
        <v>2.5663888888888886</v>
      </c>
      <c r="S3080" s="72">
        <v>75</v>
      </c>
      <c r="T3080" s="75">
        <v>22</v>
      </c>
      <c r="U3080" s="75">
        <v>27.4</v>
      </c>
      <c r="V3080" s="75" t="s">
        <v>5022</v>
      </c>
      <c r="W3080" s="75">
        <v>-75.374277777777777</v>
      </c>
      <c r="X3080" s="76" t="s">
        <v>614</v>
      </c>
      <c r="Y3080" s="72" t="s">
        <v>5794</v>
      </c>
      <c r="Z3080" s="74" t="s">
        <v>18</v>
      </c>
      <c r="AA3080" s="70"/>
      <c r="AB3080" s="70"/>
    </row>
    <row r="3081" spans="1:28" ht="20.100000000000001" customHeight="1">
      <c r="A3081" s="72" t="s">
        <v>1031</v>
      </c>
      <c r="B3081" s="72" t="s">
        <v>13446</v>
      </c>
      <c r="C3081" s="75">
        <f t="shared" si="48"/>
        <v>24017590</v>
      </c>
      <c r="D3081" s="75" t="e">
        <f>MATCH(C3081,estadored!$B$26:$B$322,0)</f>
        <v>#N/A</v>
      </c>
      <c r="E3081" s="73" t="s">
        <v>13447</v>
      </c>
      <c r="F3081" s="74" t="s">
        <v>5019</v>
      </c>
      <c r="G3081" s="74" t="s">
        <v>19</v>
      </c>
      <c r="H3081" s="74" t="s">
        <v>31</v>
      </c>
      <c r="I3081" s="74" t="s">
        <v>14</v>
      </c>
      <c r="J3081" s="72" t="s">
        <v>15</v>
      </c>
      <c r="K3081" s="72" t="s">
        <v>771</v>
      </c>
      <c r="L3081" s="72" t="s">
        <v>767</v>
      </c>
      <c r="M3081" s="72" t="s">
        <v>13448</v>
      </c>
      <c r="N3081" s="72">
        <v>5</v>
      </c>
      <c r="O3081" s="72">
        <v>52</v>
      </c>
      <c r="P3081" s="72">
        <v>22</v>
      </c>
      <c r="Q3081" s="72" t="s">
        <v>5021</v>
      </c>
      <c r="R3081" s="72">
        <v>5.8727777777777783</v>
      </c>
      <c r="S3081" s="72">
        <v>73</v>
      </c>
      <c r="T3081" s="75">
        <v>40</v>
      </c>
      <c r="U3081" s="75">
        <v>40</v>
      </c>
      <c r="V3081" s="75" t="s">
        <v>5022</v>
      </c>
      <c r="W3081" s="75">
        <v>-73.677777777777777</v>
      </c>
      <c r="X3081" s="76" t="s">
        <v>5990</v>
      </c>
      <c r="Y3081" s="72" t="s">
        <v>7102</v>
      </c>
      <c r="Z3081" s="74" t="s">
        <v>18</v>
      </c>
      <c r="AA3081" s="70"/>
      <c r="AB3081" s="70"/>
    </row>
    <row r="3082" spans="1:28" ht="20.100000000000001" customHeight="1">
      <c r="A3082" s="72" t="s">
        <v>1137</v>
      </c>
      <c r="B3082" s="72" t="s">
        <v>14581</v>
      </c>
      <c r="C3082" s="75">
        <f t="shared" si="48"/>
        <v>26147140</v>
      </c>
      <c r="D3082" s="75" t="e">
        <f>MATCH(C3082,estadored!$B$26:$B$322,0)</f>
        <v>#N/A</v>
      </c>
      <c r="E3082" s="73" t="s">
        <v>14582</v>
      </c>
      <c r="F3082" s="74" t="s">
        <v>5019</v>
      </c>
      <c r="G3082" s="74" t="s">
        <v>19</v>
      </c>
      <c r="H3082" s="74" t="s">
        <v>31</v>
      </c>
      <c r="I3082" s="74" t="s">
        <v>14</v>
      </c>
      <c r="J3082" s="72" t="s">
        <v>15</v>
      </c>
      <c r="K3082" s="72" t="s">
        <v>1212</v>
      </c>
      <c r="L3082" s="72" t="s">
        <v>125</v>
      </c>
      <c r="M3082" s="72" t="s">
        <v>14583</v>
      </c>
      <c r="N3082" s="72">
        <v>4</v>
      </c>
      <c r="O3082" s="72">
        <v>59</v>
      </c>
      <c r="P3082" s="72">
        <v>16.600000000000001</v>
      </c>
      <c r="Q3082" s="72" t="s">
        <v>5021</v>
      </c>
      <c r="R3082" s="72">
        <v>4.9879444444444445</v>
      </c>
      <c r="S3082" s="72">
        <v>75</v>
      </c>
      <c r="T3082" s="75">
        <v>51</v>
      </c>
      <c r="U3082" s="75">
        <v>32.1</v>
      </c>
      <c r="V3082" s="75" t="s">
        <v>5022</v>
      </c>
      <c r="W3082" s="75">
        <v>-75.858916666666659</v>
      </c>
      <c r="X3082" s="76" t="s">
        <v>14584</v>
      </c>
      <c r="Y3082" s="72" t="s">
        <v>5103</v>
      </c>
      <c r="Z3082" s="74" t="s">
        <v>18</v>
      </c>
      <c r="AA3082" s="70"/>
      <c r="AB3082" s="70"/>
    </row>
    <row r="3083" spans="1:28" ht="20.100000000000001" customHeight="1">
      <c r="A3083" s="72" t="s">
        <v>763</v>
      </c>
      <c r="B3083" s="72" t="s">
        <v>11605</v>
      </c>
      <c r="C3083" s="75">
        <f t="shared" si="48"/>
        <v>35237010</v>
      </c>
      <c r="D3083" s="75" t="e">
        <f>MATCH(C3083,estadored!$B$26:$B$322,0)</f>
        <v>#N/A</v>
      </c>
      <c r="E3083" s="73" t="s">
        <v>11606</v>
      </c>
      <c r="F3083" s="74" t="s">
        <v>5019</v>
      </c>
      <c r="G3083" s="74" t="s">
        <v>19</v>
      </c>
      <c r="H3083" s="74" t="s">
        <v>31</v>
      </c>
      <c r="I3083" s="74" t="s">
        <v>14</v>
      </c>
      <c r="J3083" s="72" t="s">
        <v>15</v>
      </c>
      <c r="K3083" s="72" t="s">
        <v>882</v>
      </c>
      <c r="L3083" s="72" t="s">
        <v>545</v>
      </c>
      <c r="M3083" s="72" t="s">
        <v>871</v>
      </c>
      <c r="N3083" s="72">
        <v>5</v>
      </c>
      <c r="O3083" s="72">
        <v>40</v>
      </c>
      <c r="P3083" s="72">
        <v>2.7</v>
      </c>
      <c r="Q3083" s="72" t="s">
        <v>5021</v>
      </c>
      <c r="R3083" s="72">
        <v>5.667416666666667</v>
      </c>
      <c r="S3083" s="72">
        <v>72</v>
      </c>
      <c r="T3083" s="75">
        <v>5</v>
      </c>
      <c r="U3083" s="75">
        <v>16.399999999999999</v>
      </c>
      <c r="V3083" s="75" t="s">
        <v>5022</v>
      </c>
      <c r="W3083" s="75">
        <v>-72.087888888888884</v>
      </c>
      <c r="X3083" s="76" t="s">
        <v>8031</v>
      </c>
      <c r="Y3083" s="72" t="s">
        <v>6098</v>
      </c>
      <c r="Z3083" s="74" t="s">
        <v>18</v>
      </c>
      <c r="AA3083" s="70"/>
      <c r="AB3083" s="70"/>
    </row>
    <row r="3084" spans="1:28" ht="20.100000000000001" customHeight="1">
      <c r="A3084" s="72" t="s">
        <v>1031</v>
      </c>
      <c r="B3084" s="72" t="s">
        <v>13240</v>
      </c>
      <c r="C3084" s="75">
        <f t="shared" si="48"/>
        <v>23197180</v>
      </c>
      <c r="D3084" s="75" t="e">
        <f>MATCH(C3084,estadored!$B$26:$B$322,0)</f>
        <v>#N/A</v>
      </c>
      <c r="E3084" s="73" t="s">
        <v>13241</v>
      </c>
      <c r="F3084" s="74" t="s">
        <v>5019</v>
      </c>
      <c r="G3084" s="74" t="s">
        <v>19</v>
      </c>
      <c r="H3084" s="74" t="s">
        <v>20</v>
      </c>
      <c r="I3084" s="74" t="s">
        <v>24</v>
      </c>
      <c r="J3084" s="72" t="s">
        <v>15</v>
      </c>
      <c r="K3084" s="72" t="s">
        <v>13051</v>
      </c>
      <c r="L3084" s="72" t="s">
        <v>767</v>
      </c>
      <c r="M3084" s="72" t="s">
        <v>1086</v>
      </c>
      <c r="N3084" s="72">
        <v>7</v>
      </c>
      <c r="O3084" s="72">
        <v>10</v>
      </c>
      <c r="P3084" s="72">
        <v>0</v>
      </c>
      <c r="Q3084" s="72" t="s">
        <v>5021</v>
      </c>
      <c r="R3084" s="72">
        <v>7.166666666666667</v>
      </c>
      <c r="S3084" s="72">
        <v>73</v>
      </c>
      <c r="T3084" s="75">
        <v>7</v>
      </c>
      <c r="U3084" s="75">
        <v>0</v>
      </c>
      <c r="V3084" s="75" t="s">
        <v>5022</v>
      </c>
      <c r="W3084" s="75">
        <v>-73.11666666666666</v>
      </c>
      <c r="X3084" s="76" t="s">
        <v>13208</v>
      </c>
      <c r="Y3084" s="72" t="s">
        <v>5808</v>
      </c>
      <c r="Z3084" s="74" t="s">
        <v>5994</v>
      </c>
      <c r="AA3084" s="70"/>
      <c r="AB3084" s="70"/>
    </row>
    <row r="3085" spans="1:28" ht="20.100000000000001" customHeight="1">
      <c r="A3085" s="72" t="s">
        <v>1299</v>
      </c>
      <c r="B3085" s="72" t="s">
        <v>15507</v>
      </c>
      <c r="C3085" s="75">
        <f t="shared" si="48"/>
        <v>22067010</v>
      </c>
      <c r="D3085" s="75" t="e">
        <f>MATCH(C3085,estadored!$B$26:$B$322,0)</f>
        <v>#N/A</v>
      </c>
      <c r="E3085" s="73" t="s">
        <v>15508</v>
      </c>
      <c r="F3085" s="74" t="s">
        <v>5019</v>
      </c>
      <c r="G3085" s="74" t="s">
        <v>19</v>
      </c>
      <c r="H3085" s="74" t="s">
        <v>20</v>
      </c>
      <c r="I3085" s="74" t="s">
        <v>14</v>
      </c>
      <c r="J3085" s="72" t="s">
        <v>15</v>
      </c>
      <c r="K3085" s="72" t="s">
        <v>1352</v>
      </c>
      <c r="L3085" s="72" t="s">
        <v>637</v>
      </c>
      <c r="M3085" s="72" t="s">
        <v>1352</v>
      </c>
      <c r="N3085" s="72">
        <v>3</v>
      </c>
      <c r="O3085" s="72">
        <v>55</v>
      </c>
      <c r="P3085" s="72">
        <v>21.3</v>
      </c>
      <c r="Q3085" s="72" t="s">
        <v>5021</v>
      </c>
      <c r="R3085" s="72">
        <v>3.9225833333333333</v>
      </c>
      <c r="S3085" s="72">
        <v>75</v>
      </c>
      <c r="T3085" s="75">
        <v>10</v>
      </c>
      <c r="U3085" s="75">
        <v>59</v>
      </c>
      <c r="V3085" s="75" t="s">
        <v>5022</v>
      </c>
      <c r="W3085" s="75">
        <v>-75.183055555555555</v>
      </c>
      <c r="X3085" s="76" t="s">
        <v>15509</v>
      </c>
      <c r="Y3085" s="72" t="s">
        <v>7253</v>
      </c>
      <c r="Z3085" s="74" t="s">
        <v>18</v>
      </c>
      <c r="AA3085" s="70"/>
      <c r="AB3085" s="70"/>
    </row>
    <row r="3086" spans="1:28" ht="20.100000000000001" customHeight="1">
      <c r="A3086" s="72" t="s">
        <v>1031</v>
      </c>
      <c r="B3086" s="72" t="s">
        <v>13250</v>
      </c>
      <c r="C3086" s="75">
        <f t="shared" si="48"/>
        <v>23197230</v>
      </c>
      <c r="D3086" s="75" t="e">
        <f>MATCH(C3086,estadored!$B$26:$B$322,0)</f>
        <v>#N/A</v>
      </c>
      <c r="E3086" s="73" t="s">
        <v>13251</v>
      </c>
      <c r="F3086" s="74" t="s">
        <v>5019</v>
      </c>
      <c r="G3086" s="74" t="s">
        <v>19</v>
      </c>
      <c r="H3086" s="74" t="s">
        <v>20</v>
      </c>
      <c r="I3086" s="74" t="s">
        <v>24</v>
      </c>
      <c r="J3086" s="72" t="s">
        <v>15</v>
      </c>
      <c r="K3086" s="72" t="s">
        <v>13252</v>
      </c>
      <c r="L3086" s="72" t="s">
        <v>767</v>
      </c>
      <c r="M3086" s="72" t="s">
        <v>142</v>
      </c>
      <c r="N3086" s="72">
        <v>7</v>
      </c>
      <c r="O3086" s="72">
        <v>14</v>
      </c>
      <c r="P3086" s="72">
        <v>0</v>
      </c>
      <c r="Q3086" s="72" t="s">
        <v>5021</v>
      </c>
      <c r="R3086" s="72">
        <v>7.2333333333333334</v>
      </c>
      <c r="S3086" s="72">
        <v>73</v>
      </c>
      <c r="T3086" s="75">
        <v>14</v>
      </c>
      <c r="U3086" s="75">
        <v>0</v>
      </c>
      <c r="V3086" s="75" t="s">
        <v>5022</v>
      </c>
      <c r="W3086" s="75">
        <v>-73.233333333333334</v>
      </c>
      <c r="X3086" s="76" t="s">
        <v>13253</v>
      </c>
      <c r="Y3086" s="72" t="s">
        <v>7293</v>
      </c>
      <c r="Z3086" s="74" t="s">
        <v>7372</v>
      </c>
      <c r="AA3086" s="70"/>
      <c r="AB3086" s="70"/>
    </row>
    <row r="3087" spans="1:28" ht="20.100000000000001" customHeight="1">
      <c r="A3087" s="72" t="s">
        <v>1031</v>
      </c>
      <c r="B3087" s="72" t="s">
        <v>13259</v>
      </c>
      <c r="C3087" s="75">
        <f t="shared" si="48"/>
        <v>23197270</v>
      </c>
      <c r="D3087" s="75" t="e">
        <f>MATCH(C3087,estadored!$B$26:$B$322,0)</f>
        <v>#N/A</v>
      </c>
      <c r="E3087" s="73" t="s">
        <v>13260</v>
      </c>
      <c r="F3087" s="74" t="s">
        <v>5019</v>
      </c>
      <c r="G3087" s="74" t="s">
        <v>19</v>
      </c>
      <c r="H3087" s="74" t="s">
        <v>20</v>
      </c>
      <c r="I3087" s="74" t="s">
        <v>14</v>
      </c>
      <c r="J3087" s="72" t="s">
        <v>15</v>
      </c>
      <c r="K3087" s="72" t="s">
        <v>13067</v>
      </c>
      <c r="L3087" s="72" t="s">
        <v>767</v>
      </c>
      <c r="M3087" s="72" t="s">
        <v>13072</v>
      </c>
      <c r="N3087" s="72">
        <v>7</v>
      </c>
      <c r="O3087" s="72">
        <v>20</v>
      </c>
      <c r="P3087" s="72">
        <v>28</v>
      </c>
      <c r="Q3087" s="72" t="s">
        <v>5021</v>
      </c>
      <c r="R3087" s="72">
        <v>7.3411111111111111</v>
      </c>
      <c r="S3087" s="72">
        <v>72</v>
      </c>
      <c r="T3087" s="75">
        <v>59</v>
      </c>
      <c r="U3087" s="75">
        <v>24</v>
      </c>
      <c r="V3087" s="75" t="s">
        <v>5022</v>
      </c>
      <c r="W3087" s="75">
        <v>-72.989999999999995</v>
      </c>
      <c r="X3087" s="76" t="s">
        <v>11676</v>
      </c>
      <c r="Y3087" s="72" t="s">
        <v>5802</v>
      </c>
      <c r="Z3087" s="74" t="s">
        <v>18</v>
      </c>
      <c r="AA3087" s="70"/>
      <c r="AB3087" s="70"/>
    </row>
    <row r="3088" spans="1:28" ht="20.100000000000001" customHeight="1">
      <c r="A3088" s="72" t="s">
        <v>303</v>
      </c>
      <c r="B3088" s="72" t="s">
        <v>7387</v>
      </c>
      <c r="C3088" s="75">
        <f t="shared" si="48"/>
        <v>25027690</v>
      </c>
      <c r="D3088" s="75" t="e">
        <f>MATCH(C3088,estadored!$B$26:$B$322,0)</f>
        <v>#N/A</v>
      </c>
      <c r="E3088" s="73" t="s">
        <v>7388</v>
      </c>
      <c r="F3088" s="74" t="s">
        <v>5019</v>
      </c>
      <c r="G3088" s="74" t="s">
        <v>19</v>
      </c>
      <c r="H3088" s="74" t="s">
        <v>20</v>
      </c>
      <c r="I3088" s="74" t="s">
        <v>14</v>
      </c>
      <c r="J3088" s="72" t="s">
        <v>15</v>
      </c>
      <c r="K3088" s="72" t="s">
        <v>7122</v>
      </c>
      <c r="L3088" s="72" t="s">
        <v>182</v>
      </c>
      <c r="M3088" s="72" t="s">
        <v>7389</v>
      </c>
      <c r="N3088" s="72">
        <v>9</v>
      </c>
      <c r="O3088" s="72">
        <v>10</v>
      </c>
      <c r="P3088" s="72">
        <v>37.700000000000003</v>
      </c>
      <c r="Q3088" s="72" t="s">
        <v>5021</v>
      </c>
      <c r="R3088" s="72">
        <v>9.177138888888889</v>
      </c>
      <c r="S3088" s="72">
        <v>75</v>
      </c>
      <c r="T3088" s="75">
        <v>1</v>
      </c>
      <c r="U3088" s="75">
        <v>20.7</v>
      </c>
      <c r="V3088" s="75" t="s">
        <v>5022</v>
      </c>
      <c r="W3088" s="75">
        <v>-75.022416666666672</v>
      </c>
      <c r="X3088" s="76" t="s">
        <v>180</v>
      </c>
      <c r="Y3088" s="72" t="s">
        <v>72</v>
      </c>
      <c r="Z3088" s="74" t="s">
        <v>18</v>
      </c>
      <c r="AA3088" s="70"/>
      <c r="AB3088" s="70"/>
    </row>
    <row r="3089" spans="1:28" ht="20.100000000000001" customHeight="1">
      <c r="A3089" s="72" t="s">
        <v>1031</v>
      </c>
      <c r="B3089" s="72" t="s">
        <v>13582</v>
      </c>
      <c r="C3089" s="75">
        <f t="shared" si="48"/>
        <v>24037350</v>
      </c>
      <c r="D3089" s="75" t="e">
        <f>MATCH(C3089,estadored!$B$26:$B$322,0)</f>
        <v>#N/A</v>
      </c>
      <c r="E3089" s="73" t="s">
        <v>13583</v>
      </c>
      <c r="F3089" s="74" t="s">
        <v>5019</v>
      </c>
      <c r="G3089" s="74" t="s">
        <v>19</v>
      </c>
      <c r="H3089" s="74" t="s">
        <v>20</v>
      </c>
      <c r="I3089" s="74" t="s">
        <v>24</v>
      </c>
      <c r="J3089" s="72" t="s">
        <v>15</v>
      </c>
      <c r="K3089" s="72" t="s">
        <v>775</v>
      </c>
      <c r="L3089" s="72" t="s">
        <v>767</v>
      </c>
      <c r="M3089" s="72" t="s">
        <v>13584</v>
      </c>
      <c r="N3089" s="72">
        <v>6</v>
      </c>
      <c r="O3089" s="72">
        <v>48</v>
      </c>
      <c r="P3089" s="72">
        <v>0</v>
      </c>
      <c r="Q3089" s="72" t="s">
        <v>5021</v>
      </c>
      <c r="R3089" s="72">
        <v>6.8</v>
      </c>
      <c r="S3089" s="72">
        <v>73</v>
      </c>
      <c r="T3089" s="75">
        <v>3</v>
      </c>
      <c r="U3089" s="75">
        <v>0</v>
      </c>
      <c r="V3089" s="75" t="s">
        <v>5022</v>
      </c>
      <c r="W3089" s="75">
        <v>-73.05</v>
      </c>
      <c r="X3089" s="76" t="s">
        <v>10925</v>
      </c>
      <c r="Y3089" s="72" t="s">
        <v>5063</v>
      </c>
      <c r="Z3089" s="74" t="s">
        <v>9710</v>
      </c>
      <c r="AA3089" s="70"/>
      <c r="AB3089" s="70"/>
    </row>
    <row r="3090" spans="1:28" ht="20.100000000000001" customHeight="1">
      <c r="A3090" s="72" t="s">
        <v>11</v>
      </c>
      <c r="B3090" s="72" t="s">
        <v>6146</v>
      </c>
      <c r="C3090" s="75">
        <f t="shared" si="48"/>
        <v>26237050</v>
      </c>
      <c r="D3090" s="75" t="e">
        <f>MATCH(C3090,estadored!$B$26:$B$322,0)</f>
        <v>#N/A</v>
      </c>
      <c r="E3090" s="73" t="s">
        <v>6147</v>
      </c>
      <c r="F3090" s="74" t="s">
        <v>5019</v>
      </c>
      <c r="G3090" s="74" t="s">
        <v>19</v>
      </c>
      <c r="H3090" s="74" t="s">
        <v>31</v>
      </c>
      <c r="I3090" s="74" t="s">
        <v>14</v>
      </c>
      <c r="J3090" s="72" t="s">
        <v>15</v>
      </c>
      <c r="K3090" s="72" t="s">
        <v>174</v>
      </c>
      <c r="L3090" s="72" t="s">
        <v>27</v>
      </c>
      <c r="M3090" s="72" t="s">
        <v>6116</v>
      </c>
      <c r="N3090" s="72">
        <v>7</v>
      </c>
      <c r="O3090" s="72">
        <v>5</v>
      </c>
      <c r="P3090" s="72">
        <v>18</v>
      </c>
      <c r="Q3090" s="72" t="s">
        <v>5021</v>
      </c>
      <c r="R3090" s="72">
        <v>7.0883333333333329</v>
      </c>
      <c r="S3090" s="72">
        <v>75</v>
      </c>
      <c r="T3090" s="75">
        <v>41</v>
      </c>
      <c r="U3090" s="75">
        <v>45.3</v>
      </c>
      <c r="V3090" s="75" t="s">
        <v>5022</v>
      </c>
      <c r="W3090" s="75">
        <v>-75.695916666666676</v>
      </c>
      <c r="X3090" s="76" t="s">
        <v>6148</v>
      </c>
      <c r="Y3090" s="72" t="s">
        <v>6063</v>
      </c>
      <c r="Z3090" s="74" t="s">
        <v>18</v>
      </c>
      <c r="AA3090" s="70"/>
      <c r="AB3090" s="70"/>
    </row>
    <row r="3091" spans="1:28" ht="20.100000000000001" customHeight="1">
      <c r="A3091" s="72" t="s">
        <v>1031</v>
      </c>
      <c r="B3091" s="72" t="s">
        <v>13763</v>
      </c>
      <c r="C3091" s="75">
        <f t="shared" si="48"/>
        <v>37047020</v>
      </c>
      <c r="D3091" s="75" t="e">
        <f>MATCH(C3091,estadored!$B$26:$B$322,0)</f>
        <v>#N/A</v>
      </c>
      <c r="E3091" s="73" t="s">
        <v>13764</v>
      </c>
      <c r="F3091" s="74" t="s">
        <v>5019</v>
      </c>
      <c r="G3091" s="74" t="s">
        <v>19</v>
      </c>
      <c r="H3091" s="74" t="s">
        <v>20</v>
      </c>
      <c r="I3091" s="74" t="s">
        <v>24</v>
      </c>
      <c r="J3091" s="72" t="s">
        <v>15</v>
      </c>
      <c r="K3091" s="72" t="s">
        <v>5678</v>
      </c>
      <c r="L3091" s="72" t="s">
        <v>558</v>
      </c>
      <c r="M3091" s="72" t="s">
        <v>842</v>
      </c>
      <c r="N3091" s="72">
        <v>6</v>
      </c>
      <c r="O3091" s="72">
        <v>59</v>
      </c>
      <c r="P3091" s="72">
        <v>0</v>
      </c>
      <c r="Q3091" s="72" t="s">
        <v>5021</v>
      </c>
      <c r="R3091" s="72">
        <v>6.9833333333333334</v>
      </c>
      <c r="S3091" s="72">
        <v>71</v>
      </c>
      <c r="T3091" s="75">
        <v>58</v>
      </c>
      <c r="U3091" s="75">
        <v>0</v>
      </c>
      <c r="V3091" s="75" t="s">
        <v>5022</v>
      </c>
      <c r="W3091" s="75">
        <v>-71.966666666666669</v>
      </c>
      <c r="X3091" s="76" t="s">
        <v>8121</v>
      </c>
      <c r="Y3091" s="72" t="s">
        <v>6761</v>
      </c>
      <c r="Z3091" s="74" t="s">
        <v>13765</v>
      </c>
      <c r="AA3091" s="70"/>
      <c r="AB3091" s="70"/>
    </row>
    <row r="3092" spans="1:28" ht="20.100000000000001" customHeight="1">
      <c r="A3092" s="72" t="s">
        <v>892</v>
      </c>
      <c r="B3092" s="72" t="s">
        <v>11708</v>
      </c>
      <c r="C3092" s="75">
        <f t="shared" si="48"/>
        <v>44017030</v>
      </c>
      <c r="D3092" s="75" t="e">
        <f>MATCH(C3092,estadored!$B$26:$B$322,0)</f>
        <v>#N/A</v>
      </c>
      <c r="E3092" s="73" t="s">
        <v>11709</v>
      </c>
      <c r="F3092" s="74" t="s">
        <v>5019</v>
      </c>
      <c r="G3092" s="74" t="s">
        <v>19</v>
      </c>
      <c r="H3092" s="74" t="s">
        <v>20</v>
      </c>
      <c r="I3092" s="74" t="s">
        <v>24</v>
      </c>
      <c r="J3092" s="72" t="s">
        <v>15</v>
      </c>
      <c r="K3092" s="72" t="s">
        <v>893</v>
      </c>
      <c r="L3092" s="72" t="s">
        <v>660</v>
      </c>
      <c r="M3092" s="72" t="s">
        <v>893</v>
      </c>
      <c r="N3092" s="72">
        <v>1</v>
      </c>
      <c r="O3092" s="72">
        <v>10</v>
      </c>
      <c r="P3092" s="72">
        <v>0</v>
      </c>
      <c r="Q3092" s="72" t="s">
        <v>5021</v>
      </c>
      <c r="R3092" s="72">
        <v>1.1666666666666667</v>
      </c>
      <c r="S3092" s="72">
        <v>76</v>
      </c>
      <c r="T3092" s="75">
        <v>39</v>
      </c>
      <c r="U3092" s="75">
        <v>0</v>
      </c>
      <c r="V3092" s="75" t="s">
        <v>5022</v>
      </c>
      <c r="W3092" s="75">
        <v>-76.650000000000006</v>
      </c>
      <c r="X3092" s="76" t="s">
        <v>6007</v>
      </c>
      <c r="Y3092" s="72" t="s">
        <v>9669</v>
      </c>
      <c r="Z3092" s="74" t="s">
        <v>5886</v>
      </c>
      <c r="AA3092" s="70"/>
      <c r="AB3092" s="70"/>
    </row>
    <row r="3093" spans="1:28" ht="20.100000000000001" customHeight="1">
      <c r="A3093" s="72" t="s">
        <v>1371</v>
      </c>
      <c r="B3093" s="72" t="s">
        <v>16061</v>
      </c>
      <c r="C3093" s="75">
        <f t="shared" si="48"/>
        <v>21207960</v>
      </c>
      <c r="D3093" s="75" t="e">
        <f>MATCH(C3093,estadored!$B$26:$B$322,0)</f>
        <v>#N/A</v>
      </c>
      <c r="E3093" s="73" t="s">
        <v>16062</v>
      </c>
      <c r="F3093" s="74" t="s">
        <v>5019</v>
      </c>
      <c r="G3093" s="74" t="s">
        <v>19</v>
      </c>
      <c r="H3093" s="74" t="s">
        <v>31</v>
      </c>
      <c r="I3093" s="74" t="s">
        <v>14</v>
      </c>
      <c r="J3093" s="72" t="s">
        <v>15</v>
      </c>
      <c r="K3093" s="72" t="s">
        <v>1322</v>
      </c>
      <c r="L3093" s="72" t="s">
        <v>522</v>
      </c>
      <c r="M3093" s="72" t="s">
        <v>15026</v>
      </c>
      <c r="N3093" s="72">
        <v>4</v>
      </c>
      <c r="O3093" s="72">
        <v>27</v>
      </c>
      <c r="P3093" s="72">
        <v>17.5</v>
      </c>
      <c r="Q3093" s="72" t="s">
        <v>5021</v>
      </c>
      <c r="R3093" s="72">
        <v>4.4548611111111116</v>
      </c>
      <c r="S3093" s="72">
        <v>74</v>
      </c>
      <c r="T3093" s="75">
        <v>36</v>
      </c>
      <c r="U3093" s="75">
        <v>30.7</v>
      </c>
      <c r="V3093" s="75" t="s">
        <v>5022</v>
      </c>
      <c r="W3093" s="75">
        <v>-74.608527777777766</v>
      </c>
      <c r="X3093" s="76" t="s">
        <v>16063</v>
      </c>
      <c r="Y3093" s="72" t="s">
        <v>5512</v>
      </c>
      <c r="Z3093" s="74" t="s">
        <v>18</v>
      </c>
      <c r="AA3093" s="70"/>
      <c r="AB3093" s="70"/>
    </row>
    <row r="3094" spans="1:28" ht="20.100000000000001" customHeight="1">
      <c r="A3094" s="72" t="s">
        <v>892</v>
      </c>
      <c r="B3094" s="72" t="s">
        <v>3734</v>
      </c>
      <c r="C3094" s="75">
        <f t="shared" si="48"/>
        <v>52077010</v>
      </c>
      <c r="D3094" s="75">
        <f>MATCH(C3094,estadored!$B$26:$B$322,0)</f>
        <v>176</v>
      </c>
      <c r="E3094" s="73" t="s">
        <v>1013</v>
      </c>
      <c r="F3094" s="74" t="s">
        <v>38</v>
      </c>
      <c r="G3094" s="74" t="s">
        <v>39</v>
      </c>
      <c r="H3094" s="74" t="s">
        <v>31</v>
      </c>
      <c r="I3094" s="74" t="s">
        <v>14</v>
      </c>
      <c r="J3094" s="72" t="s">
        <v>15</v>
      </c>
      <c r="K3094" s="72" t="s">
        <v>943</v>
      </c>
      <c r="L3094" s="72" t="s">
        <v>908</v>
      </c>
      <c r="M3094" s="72" t="s">
        <v>1012</v>
      </c>
      <c r="N3094" s="72">
        <v>1</v>
      </c>
      <c r="O3094" s="72">
        <v>37</v>
      </c>
      <c r="P3094" s="72">
        <v>26.6</v>
      </c>
      <c r="Q3094" s="72" t="s">
        <v>5021</v>
      </c>
      <c r="R3094" s="72">
        <v>1.6240555555555556</v>
      </c>
      <c r="S3094" s="72">
        <v>77</v>
      </c>
      <c r="T3094" s="75">
        <v>28</v>
      </c>
      <c r="U3094" s="75">
        <v>44.1</v>
      </c>
      <c r="V3094" s="75" t="s">
        <v>5022</v>
      </c>
      <c r="W3094" s="75">
        <v>-77.478916666666663</v>
      </c>
      <c r="X3094" s="76" t="s">
        <v>351</v>
      </c>
      <c r="Y3094" s="72" t="s">
        <v>323</v>
      </c>
      <c r="Z3094" s="74" t="s">
        <v>18</v>
      </c>
      <c r="AA3094" s="70"/>
      <c r="AB3094" s="70"/>
    </row>
    <row r="3095" spans="1:28" ht="20.100000000000001" customHeight="1">
      <c r="A3095" s="72" t="s">
        <v>763</v>
      </c>
      <c r="B3095" s="72" t="s">
        <v>11625</v>
      </c>
      <c r="C3095" s="75">
        <f t="shared" si="48"/>
        <v>36020010</v>
      </c>
      <c r="D3095" s="75" t="e">
        <f>MATCH(C3095,estadored!$B$26:$B$322,0)</f>
        <v>#N/A</v>
      </c>
      <c r="E3095" s="73" t="s">
        <v>11626</v>
      </c>
      <c r="F3095" s="74" t="s">
        <v>5019</v>
      </c>
      <c r="G3095" s="74" t="s">
        <v>12</v>
      </c>
      <c r="H3095" s="74" t="s">
        <v>13</v>
      </c>
      <c r="I3095" s="74" t="s">
        <v>14</v>
      </c>
      <c r="J3095" s="72" t="s">
        <v>15</v>
      </c>
      <c r="K3095" s="72" t="s">
        <v>545</v>
      </c>
      <c r="L3095" s="72" t="s">
        <v>545</v>
      </c>
      <c r="M3095" s="72" t="s">
        <v>11627</v>
      </c>
      <c r="N3095" s="72">
        <v>6</v>
      </c>
      <c r="O3095" s="72">
        <v>5</v>
      </c>
      <c r="P3095" s="72">
        <v>17.600000000000001</v>
      </c>
      <c r="Q3095" s="72" t="s">
        <v>5021</v>
      </c>
      <c r="R3095" s="72">
        <v>6.088222222222222</v>
      </c>
      <c r="S3095" s="72">
        <v>72</v>
      </c>
      <c r="T3095" s="75">
        <v>11</v>
      </c>
      <c r="U3095" s="75">
        <v>26.3</v>
      </c>
      <c r="V3095" s="75" t="s">
        <v>5022</v>
      </c>
      <c r="W3095" s="75">
        <v>-72.190638888888898</v>
      </c>
      <c r="X3095" s="76" t="s">
        <v>5537</v>
      </c>
      <c r="Y3095" s="72" t="s">
        <v>5444</v>
      </c>
      <c r="Z3095" s="74" t="s">
        <v>18</v>
      </c>
      <c r="AA3095" s="70"/>
      <c r="AB3095" s="70"/>
    </row>
    <row r="3096" spans="1:28" ht="20.100000000000001" customHeight="1">
      <c r="A3096" s="72" t="s">
        <v>763</v>
      </c>
      <c r="B3096" s="72" t="s">
        <v>11638</v>
      </c>
      <c r="C3096" s="75">
        <f t="shared" si="48"/>
        <v>36027010</v>
      </c>
      <c r="D3096" s="75" t="e">
        <f>MATCH(C3096,estadored!$B$26:$B$322,0)</f>
        <v>#N/A</v>
      </c>
      <c r="E3096" s="73" t="s">
        <v>11639</v>
      </c>
      <c r="F3096" s="74" t="s">
        <v>5019</v>
      </c>
      <c r="G3096" s="74" t="s">
        <v>19</v>
      </c>
      <c r="H3096" s="74" t="s">
        <v>31</v>
      </c>
      <c r="I3096" s="74" t="s">
        <v>24</v>
      </c>
      <c r="J3096" s="72" t="s">
        <v>15</v>
      </c>
      <c r="K3096" s="72" t="s">
        <v>545</v>
      </c>
      <c r="L3096" s="72" t="s">
        <v>558</v>
      </c>
      <c r="M3096" s="72" t="s">
        <v>11633</v>
      </c>
      <c r="N3096" s="72">
        <v>6</v>
      </c>
      <c r="O3096" s="72">
        <v>5</v>
      </c>
      <c r="P3096" s="72">
        <v>0</v>
      </c>
      <c r="Q3096" s="72" t="s">
        <v>5021</v>
      </c>
      <c r="R3096" s="72">
        <v>6.083333333333333</v>
      </c>
      <c r="S3096" s="72">
        <v>72</v>
      </c>
      <c r="T3096" s="75">
        <v>11</v>
      </c>
      <c r="U3096" s="75">
        <v>0</v>
      </c>
      <c r="V3096" s="75" t="s">
        <v>5022</v>
      </c>
      <c r="W3096" s="75">
        <v>-72.183333333333337</v>
      </c>
      <c r="X3096" s="76" t="s">
        <v>5864</v>
      </c>
      <c r="Y3096" s="72" t="s">
        <v>5444</v>
      </c>
      <c r="Z3096" s="74" t="s">
        <v>5122</v>
      </c>
      <c r="AA3096" s="70"/>
      <c r="AB3096" s="70"/>
    </row>
    <row r="3097" spans="1:28" ht="20.100000000000001" customHeight="1">
      <c r="A3097" s="72" t="s">
        <v>1371</v>
      </c>
      <c r="B3097" s="72" t="s">
        <v>16228</v>
      </c>
      <c r="C3097" s="75">
        <f t="shared" si="48"/>
        <v>35027130</v>
      </c>
      <c r="D3097" s="75" t="e">
        <f>MATCH(C3097,estadored!$B$26:$B$322,0)</f>
        <v>#N/A</v>
      </c>
      <c r="E3097" s="73" t="s">
        <v>16229</v>
      </c>
      <c r="F3097" s="74" t="s">
        <v>5019</v>
      </c>
      <c r="G3097" s="74" t="s">
        <v>19</v>
      </c>
      <c r="H3097" s="74" t="s">
        <v>31</v>
      </c>
      <c r="I3097" s="74" t="s">
        <v>24</v>
      </c>
      <c r="J3097" s="72" t="s">
        <v>15</v>
      </c>
      <c r="K3097" s="72" t="s">
        <v>16211</v>
      </c>
      <c r="L3097" s="72" t="s">
        <v>522</v>
      </c>
      <c r="M3097" s="72" t="s">
        <v>16200</v>
      </c>
      <c r="N3097" s="72">
        <v>4</v>
      </c>
      <c r="O3097" s="72">
        <v>9</v>
      </c>
      <c r="P3097" s="72">
        <v>0</v>
      </c>
      <c r="Q3097" s="72" t="s">
        <v>5021</v>
      </c>
      <c r="R3097" s="72">
        <v>4.1500000000000004</v>
      </c>
      <c r="S3097" s="72">
        <v>74</v>
      </c>
      <c r="T3097" s="75">
        <v>3</v>
      </c>
      <c r="U3097" s="75">
        <v>0</v>
      </c>
      <c r="V3097" s="75" t="s">
        <v>5022</v>
      </c>
      <c r="W3097" s="75">
        <v>-74.05</v>
      </c>
      <c r="X3097" s="76" t="s">
        <v>16230</v>
      </c>
      <c r="Y3097" s="72" t="s">
        <v>9389</v>
      </c>
      <c r="Z3097" s="74" t="s">
        <v>5035</v>
      </c>
      <c r="AA3097" s="70"/>
      <c r="AB3097" s="70"/>
    </row>
    <row r="3098" spans="1:28" ht="20.100000000000001" customHeight="1">
      <c r="A3098" s="72" t="s">
        <v>11</v>
      </c>
      <c r="B3098" s="72" t="s">
        <v>5631</v>
      </c>
      <c r="C3098" s="75">
        <f t="shared" si="48"/>
        <v>23087150</v>
      </c>
      <c r="D3098" s="75" t="e">
        <f>MATCH(C3098,estadored!$B$26:$B$322,0)</f>
        <v>#N/A</v>
      </c>
      <c r="E3098" s="73" t="s">
        <v>5632</v>
      </c>
      <c r="F3098" s="74" t="s">
        <v>5065</v>
      </c>
      <c r="G3098" s="74" t="s">
        <v>19</v>
      </c>
      <c r="H3098" s="74" t="s">
        <v>31</v>
      </c>
      <c r="I3098" s="74" t="s">
        <v>14</v>
      </c>
      <c r="J3098" s="72" t="s">
        <v>15</v>
      </c>
      <c r="K3098" s="72" t="s">
        <v>137</v>
      </c>
      <c r="L3098" s="72" t="s">
        <v>27</v>
      </c>
      <c r="M3098" s="72" t="s">
        <v>142</v>
      </c>
      <c r="N3098" s="72">
        <v>6</v>
      </c>
      <c r="O3098" s="72">
        <v>8</v>
      </c>
      <c r="P3098" s="72">
        <v>36.5</v>
      </c>
      <c r="Q3098" s="72" t="s">
        <v>5021</v>
      </c>
      <c r="R3098" s="72">
        <v>6.1434722222222229</v>
      </c>
      <c r="S3098" s="72">
        <v>75</v>
      </c>
      <c r="T3098" s="75">
        <v>22</v>
      </c>
      <c r="U3098" s="75">
        <v>47.8</v>
      </c>
      <c r="V3098" s="75" t="s">
        <v>5022</v>
      </c>
      <c r="W3098" s="75">
        <v>-75.379944444444433</v>
      </c>
      <c r="X3098" s="76" t="s">
        <v>5551</v>
      </c>
      <c r="Y3098" s="72" t="s">
        <v>54</v>
      </c>
      <c r="Z3098" s="74" t="s">
        <v>18</v>
      </c>
      <c r="AA3098" s="70"/>
      <c r="AB3098" s="70"/>
    </row>
    <row r="3099" spans="1:28" ht="20.100000000000001" customHeight="1">
      <c r="A3099" s="72" t="s">
        <v>564</v>
      </c>
      <c r="B3099" s="72" t="s">
        <v>3193</v>
      </c>
      <c r="C3099" s="75">
        <f t="shared" si="48"/>
        <v>21057030</v>
      </c>
      <c r="D3099" s="75" t="e">
        <f>MATCH(C3099,estadored!$B$26:$B$322,0)</f>
        <v>#N/A</v>
      </c>
      <c r="E3099" s="73" t="s">
        <v>8951</v>
      </c>
      <c r="F3099" s="74" t="s">
        <v>5019</v>
      </c>
      <c r="G3099" s="74" t="s">
        <v>19</v>
      </c>
      <c r="H3099" s="74" t="s">
        <v>31</v>
      </c>
      <c r="I3099" s="74" t="s">
        <v>14</v>
      </c>
      <c r="J3099" s="72" t="s">
        <v>15</v>
      </c>
      <c r="K3099" s="72" t="s">
        <v>601</v>
      </c>
      <c r="L3099" s="72" t="s">
        <v>174</v>
      </c>
      <c r="M3099" s="72" t="s">
        <v>602</v>
      </c>
      <c r="N3099" s="72">
        <v>2</v>
      </c>
      <c r="O3099" s="72">
        <v>31</v>
      </c>
      <c r="P3099" s="72">
        <v>22.5</v>
      </c>
      <c r="Q3099" s="72" t="s">
        <v>5021</v>
      </c>
      <c r="R3099" s="72">
        <v>2.5229166666666667</v>
      </c>
      <c r="S3099" s="72">
        <v>75</v>
      </c>
      <c r="T3099" s="75">
        <v>57</v>
      </c>
      <c r="U3099" s="75">
        <v>41.7</v>
      </c>
      <c r="V3099" s="75" t="s">
        <v>5022</v>
      </c>
      <c r="W3099" s="75">
        <v>-75.961583333333337</v>
      </c>
      <c r="X3099" s="76" t="s">
        <v>5868</v>
      </c>
      <c r="Y3099" s="72" t="s">
        <v>573</v>
      </c>
      <c r="Z3099" s="74" t="s">
        <v>18</v>
      </c>
      <c r="AA3099" s="70"/>
      <c r="AB3099" s="70"/>
    </row>
    <row r="3100" spans="1:28" ht="20.100000000000001" customHeight="1">
      <c r="A3100" s="72" t="s">
        <v>564</v>
      </c>
      <c r="B3100" s="72" t="s">
        <v>8789</v>
      </c>
      <c r="C3100" s="75">
        <f t="shared" si="48"/>
        <v>21020050</v>
      </c>
      <c r="D3100" s="75" t="e">
        <f>MATCH(C3100,estadored!$B$26:$B$322,0)</f>
        <v>#N/A</v>
      </c>
      <c r="E3100" s="73" t="s">
        <v>8790</v>
      </c>
      <c r="F3100" s="74" t="s">
        <v>5019</v>
      </c>
      <c r="G3100" s="74" t="s">
        <v>12</v>
      </c>
      <c r="H3100" s="74" t="s">
        <v>13</v>
      </c>
      <c r="I3100" s="74" t="s">
        <v>14</v>
      </c>
      <c r="J3100" s="72" t="s">
        <v>15</v>
      </c>
      <c r="K3100" s="72" t="s">
        <v>160</v>
      </c>
      <c r="L3100" s="72" t="s">
        <v>566</v>
      </c>
      <c r="M3100" s="72" t="s">
        <v>585</v>
      </c>
      <c r="N3100" s="72">
        <v>1</v>
      </c>
      <c r="O3100" s="72">
        <v>59</v>
      </c>
      <c r="P3100" s="72">
        <v>3.2</v>
      </c>
      <c r="Q3100" s="72" t="s">
        <v>5021</v>
      </c>
      <c r="R3100" s="72">
        <v>1.9842222222222223</v>
      </c>
      <c r="S3100" s="72">
        <v>76</v>
      </c>
      <c r="T3100" s="75">
        <v>0</v>
      </c>
      <c r="U3100" s="75">
        <v>49.5</v>
      </c>
      <c r="V3100" s="75" t="s">
        <v>5022</v>
      </c>
      <c r="W3100" s="75">
        <v>-76.013750000000002</v>
      </c>
      <c r="X3100" s="76" t="s">
        <v>8791</v>
      </c>
      <c r="Y3100" s="72" t="s">
        <v>5050</v>
      </c>
      <c r="Z3100" s="74" t="s">
        <v>18</v>
      </c>
      <c r="AA3100" s="70"/>
      <c r="AB3100" s="70"/>
    </row>
    <row r="3101" spans="1:28" ht="20.100000000000001" customHeight="1">
      <c r="A3101" s="72" t="s">
        <v>674</v>
      </c>
      <c r="B3101" s="72" t="s">
        <v>10382</v>
      </c>
      <c r="C3101" s="75">
        <f t="shared" si="48"/>
        <v>28037030</v>
      </c>
      <c r="D3101" s="75" t="e">
        <f>MATCH(C3101,estadored!$B$26:$B$322,0)</f>
        <v>#N/A</v>
      </c>
      <c r="E3101" s="73" t="s">
        <v>10383</v>
      </c>
      <c r="F3101" s="74" t="s">
        <v>5019</v>
      </c>
      <c r="G3101" s="74" t="s">
        <v>19</v>
      </c>
      <c r="H3101" s="74" t="s">
        <v>31</v>
      </c>
      <c r="I3101" s="74" t="s">
        <v>14</v>
      </c>
      <c r="J3101" s="72" t="s">
        <v>15</v>
      </c>
      <c r="K3101" s="72" t="s">
        <v>424</v>
      </c>
      <c r="L3101" s="72" t="s">
        <v>424</v>
      </c>
      <c r="M3101" s="72" t="s">
        <v>732</v>
      </c>
      <c r="N3101" s="72">
        <v>10</v>
      </c>
      <c r="O3101" s="72">
        <v>23</v>
      </c>
      <c r="P3101" s="72">
        <v>2.8</v>
      </c>
      <c r="Q3101" s="72" t="s">
        <v>5021</v>
      </c>
      <c r="R3101" s="72">
        <v>10.38411111111111</v>
      </c>
      <c r="S3101" s="72">
        <v>73</v>
      </c>
      <c r="T3101" s="75">
        <v>13</v>
      </c>
      <c r="U3101" s="75">
        <v>56.9</v>
      </c>
      <c r="V3101" s="75" t="s">
        <v>5022</v>
      </c>
      <c r="W3101" s="75">
        <v>-73.232472222222228</v>
      </c>
      <c r="X3101" s="76" t="s">
        <v>10384</v>
      </c>
      <c r="Y3101" s="72" t="s">
        <v>10175</v>
      </c>
      <c r="Z3101" s="74" t="s">
        <v>18</v>
      </c>
      <c r="AA3101" s="70"/>
      <c r="AB3101" s="70"/>
    </row>
    <row r="3102" spans="1:28" ht="20.100000000000001" customHeight="1">
      <c r="A3102" s="72" t="s">
        <v>303</v>
      </c>
      <c r="B3102" s="72" t="s">
        <v>6835</v>
      </c>
      <c r="C3102" s="75">
        <f t="shared" si="48"/>
        <v>13077140</v>
      </c>
      <c r="D3102" s="75" t="e">
        <f>MATCH(C3102,estadored!$B$26:$B$322,0)</f>
        <v>#N/A</v>
      </c>
      <c r="E3102" s="73" t="s">
        <v>6836</v>
      </c>
      <c r="F3102" s="74" t="s">
        <v>5019</v>
      </c>
      <c r="G3102" s="74" t="s">
        <v>19</v>
      </c>
      <c r="H3102" s="74" t="s">
        <v>20</v>
      </c>
      <c r="I3102" s="74" t="s">
        <v>24</v>
      </c>
      <c r="J3102" s="72" t="s">
        <v>15</v>
      </c>
      <c r="K3102" s="72" t="s">
        <v>6824</v>
      </c>
      <c r="L3102" s="72" t="s">
        <v>123</v>
      </c>
      <c r="M3102" s="72" t="s">
        <v>6697</v>
      </c>
      <c r="N3102" s="72">
        <v>8</v>
      </c>
      <c r="O3102" s="72">
        <v>54</v>
      </c>
      <c r="P3102" s="72">
        <v>0</v>
      </c>
      <c r="Q3102" s="72" t="s">
        <v>5021</v>
      </c>
      <c r="R3102" s="72">
        <v>8.9</v>
      </c>
      <c r="S3102" s="72">
        <v>75</v>
      </c>
      <c r="T3102" s="75">
        <v>44</v>
      </c>
      <c r="U3102" s="75">
        <v>0</v>
      </c>
      <c r="V3102" s="75" t="s">
        <v>5022</v>
      </c>
      <c r="W3102" s="75">
        <v>-75.733333333333334</v>
      </c>
      <c r="X3102" s="76" t="s">
        <v>105</v>
      </c>
      <c r="Y3102" s="72" t="s">
        <v>6825</v>
      </c>
      <c r="Z3102" s="74" t="s">
        <v>330</v>
      </c>
      <c r="AA3102" s="70"/>
      <c r="AB3102" s="70"/>
    </row>
    <row r="3103" spans="1:28" ht="20.100000000000001" customHeight="1">
      <c r="A3103" s="72" t="s">
        <v>1299</v>
      </c>
      <c r="B3103" s="72" t="s">
        <v>15353</v>
      </c>
      <c r="C3103" s="75">
        <f t="shared" si="48"/>
        <v>21257070</v>
      </c>
      <c r="D3103" s="75" t="e">
        <f>MATCH(C3103,estadored!$B$26:$B$322,0)</f>
        <v>#N/A</v>
      </c>
      <c r="E3103" s="73" t="s">
        <v>15354</v>
      </c>
      <c r="F3103" s="74" t="s">
        <v>5019</v>
      </c>
      <c r="G3103" s="74" t="s">
        <v>19</v>
      </c>
      <c r="H3103" s="74" t="s">
        <v>31</v>
      </c>
      <c r="I3103" s="74" t="s">
        <v>14</v>
      </c>
      <c r="J3103" s="72" t="s">
        <v>15</v>
      </c>
      <c r="K3103" s="72" t="s">
        <v>15296</v>
      </c>
      <c r="L3103" s="72" t="s">
        <v>637</v>
      </c>
      <c r="M3103" s="72" t="s">
        <v>15258</v>
      </c>
      <c r="N3103" s="72">
        <v>5</v>
      </c>
      <c r="O3103" s="72">
        <v>1</v>
      </c>
      <c r="P3103" s="72">
        <v>11.7</v>
      </c>
      <c r="Q3103" s="72" t="s">
        <v>5021</v>
      </c>
      <c r="R3103" s="72">
        <v>5.019916666666667</v>
      </c>
      <c r="S3103" s="72">
        <v>74</v>
      </c>
      <c r="T3103" s="75">
        <v>53</v>
      </c>
      <c r="U3103" s="75">
        <v>27.2</v>
      </c>
      <c r="V3103" s="75" t="s">
        <v>5022</v>
      </c>
      <c r="W3103" s="75">
        <v>-74.890888888888895</v>
      </c>
      <c r="X3103" s="76" t="s">
        <v>12427</v>
      </c>
      <c r="Y3103" s="72" t="s">
        <v>71</v>
      </c>
      <c r="Z3103" s="74" t="s">
        <v>18</v>
      </c>
      <c r="AA3103" s="70"/>
      <c r="AB3103" s="70"/>
    </row>
    <row r="3104" spans="1:28" ht="20.100000000000001" customHeight="1">
      <c r="A3104" s="72" t="s">
        <v>1031</v>
      </c>
      <c r="B3104" s="72" t="s">
        <v>12626</v>
      </c>
      <c r="C3104" s="75">
        <f t="shared" si="48"/>
        <v>16037050</v>
      </c>
      <c r="D3104" s="75" t="e">
        <f>MATCH(C3104,estadored!$B$26:$B$322,0)</f>
        <v>#N/A</v>
      </c>
      <c r="E3104" s="73" t="s">
        <v>12627</v>
      </c>
      <c r="F3104" s="74" t="s">
        <v>5019</v>
      </c>
      <c r="G3104" s="74" t="s">
        <v>19</v>
      </c>
      <c r="H3104" s="74" t="s">
        <v>31</v>
      </c>
      <c r="I3104" s="74" t="s">
        <v>14</v>
      </c>
      <c r="J3104" s="72" t="s">
        <v>15</v>
      </c>
      <c r="K3104" s="72" t="s">
        <v>4569</v>
      </c>
      <c r="L3104" s="72" t="s">
        <v>492</v>
      </c>
      <c r="M3104" s="72" t="s">
        <v>1035</v>
      </c>
      <c r="N3104" s="72">
        <v>8</v>
      </c>
      <c r="O3104" s="72">
        <v>22</v>
      </c>
      <c r="P3104" s="72">
        <v>5.9</v>
      </c>
      <c r="Q3104" s="72" t="s">
        <v>5021</v>
      </c>
      <c r="R3104" s="72">
        <v>8.3683055555555566</v>
      </c>
      <c r="S3104" s="72">
        <v>72</v>
      </c>
      <c r="T3104" s="75">
        <v>35</v>
      </c>
      <c r="U3104" s="75">
        <v>10</v>
      </c>
      <c r="V3104" s="75" t="s">
        <v>5022</v>
      </c>
      <c r="W3104" s="75">
        <v>-72.586111111111109</v>
      </c>
      <c r="X3104" s="76" t="s">
        <v>21</v>
      </c>
      <c r="Y3104" s="72" t="s">
        <v>5448</v>
      </c>
      <c r="Z3104" s="74" t="s">
        <v>18</v>
      </c>
      <c r="AA3104" s="70"/>
      <c r="AB3104" s="70"/>
    </row>
    <row r="3105" spans="1:28" ht="20.100000000000001" customHeight="1">
      <c r="A3105" s="72" t="s">
        <v>564</v>
      </c>
      <c r="B3105" s="72" t="s">
        <v>3246</v>
      </c>
      <c r="C3105" s="75">
        <f t="shared" si="48"/>
        <v>21097070</v>
      </c>
      <c r="D3105" s="75">
        <f>MATCH(C3105,estadored!$B$26:$B$322,0)</f>
        <v>177</v>
      </c>
      <c r="E3105" s="73" t="s">
        <v>617</v>
      </c>
      <c r="F3105" s="74" t="s">
        <v>38</v>
      </c>
      <c r="G3105" s="74" t="s">
        <v>39</v>
      </c>
      <c r="H3105" s="74" t="s">
        <v>31</v>
      </c>
      <c r="I3105" s="74" t="s">
        <v>14</v>
      </c>
      <c r="J3105" s="72" t="s">
        <v>15</v>
      </c>
      <c r="K3105" s="72" t="s">
        <v>160</v>
      </c>
      <c r="L3105" s="72" t="s">
        <v>566</v>
      </c>
      <c r="M3105" s="72" t="s">
        <v>618</v>
      </c>
      <c r="N3105" s="72">
        <v>2</v>
      </c>
      <c r="O3105" s="72">
        <v>56</v>
      </c>
      <c r="P3105" s="72">
        <v>33.4</v>
      </c>
      <c r="Q3105" s="72" t="s">
        <v>5021</v>
      </c>
      <c r="R3105" s="72">
        <v>2.9426111111111113</v>
      </c>
      <c r="S3105" s="72">
        <v>75</v>
      </c>
      <c r="T3105" s="75">
        <v>18</v>
      </c>
      <c r="U3105" s="75">
        <v>30.7</v>
      </c>
      <c r="V3105" s="75" t="s">
        <v>5022</v>
      </c>
      <c r="W3105" s="75">
        <v>-75.308527777777769</v>
      </c>
      <c r="X3105" s="76" t="s">
        <v>619</v>
      </c>
      <c r="Y3105" s="72" t="s">
        <v>78</v>
      </c>
      <c r="Z3105" s="74" t="s">
        <v>18</v>
      </c>
      <c r="AA3105" s="70"/>
      <c r="AB3105" s="70"/>
    </row>
    <row r="3106" spans="1:28" ht="20.100000000000001" customHeight="1">
      <c r="A3106" s="72" t="s">
        <v>1031</v>
      </c>
      <c r="B3106" s="72" t="s">
        <v>13228</v>
      </c>
      <c r="C3106" s="75">
        <f t="shared" si="48"/>
        <v>23197130</v>
      </c>
      <c r="D3106" s="75" t="e">
        <f>MATCH(C3106,estadored!$B$26:$B$322,0)</f>
        <v>#N/A</v>
      </c>
      <c r="E3106" s="73" t="s">
        <v>13229</v>
      </c>
      <c r="F3106" s="74" t="s">
        <v>5019</v>
      </c>
      <c r="G3106" s="74" t="s">
        <v>19</v>
      </c>
      <c r="H3106" s="74" t="s">
        <v>31</v>
      </c>
      <c r="I3106" s="74" t="s">
        <v>14</v>
      </c>
      <c r="J3106" s="72" t="s">
        <v>15</v>
      </c>
      <c r="K3106" s="72" t="s">
        <v>13230</v>
      </c>
      <c r="L3106" s="72" t="s">
        <v>767</v>
      </c>
      <c r="M3106" s="72" t="s">
        <v>142</v>
      </c>
      <c r="N3106" s="72">
        <v>7</v>
      </c>
      <c r="O3106" s="72">
        <v>17</v>
      </c>
      <c r="P3106" s="72">
        <v>35</v>
      </c>
      <c r="Q3106" s="72" t="s">
        <v>5021</v>
      </c>
      <c r="R3106" s="72">
        <v>7.2930555555555552</v>
      </c>
      <c r="S3106" s="72">
        <v>73</v>
      </c>
      <c r="T3106" s="75">
        <v>8</v>
      </c>
      <c r="U3106" s="75">
        <v>32</v>
      </c>
      <c r="V3106" s="75" t="s">
        <v>5022</v>
      </c>
      <c r="W3106" s="75">
        <v>-73.14222222222223</v>
      </c>
      <c r="X3106" s="76" t="s">
        <v>864</v>
      </c>
      <c r="Y3106" s="72" t="s">
        <v>502</v>
      </c>
      <c r="Z3106" s="74" t="s">
        <v>18</v>
      </c>
      <c r="AA3106" s="70"/>
      <c r="AB3106" s="70"/>
    </row>
    <row r="3107" spans="1:28" ht="20.100000000000001" customHeight="1">
      <c r="A3107" s="72" t="s">
        <v>1031</v>
      </c>
      <c r="B3107" s="72" t="s">
        <v>12622</v>
      </c>
      <c r="C3107" s="75">
        <f t="shared" si="48"/>
        <v>16037030</v>
      </c>
      <c r="D3107" s="75" t="e">
        <f>MATCH(C3107,estadored!$B$26:$B$322,0)</f>
        <v>#N/A</v>
      </c>
      <c r="E3107" s="73" t="s">
        <v>12623</v>
      </c>
      <c r="F3107" s="74" t="s">
        <v>5019</v>
      </c>
      <c r="G3107" s="74" t="s">
        <v>19</v>
      </c>
      <c r="H3107" s="74" t="s">
        <v>31</v>
      </c>
      <c r="I3107" s="74" t="s">
        <v>14</v>
      </c>
      <c r="J3107" s="72" t="s">
        <v>15</v>
      </c>
      <c r="K3107" s="72" t="s">
        <v>2317</v>
      </c>
      <c r="L3107" s="72" t="s">
        <v>492</v>
      </c>
      <c r="M3107" s="72" t="s">
        <v>2317</v>
      </c>
      <c r="N3107" s="72">
        <v>8</v>
      </c>
      <c r="O3107" s="72">
        <v>6</v>
      </c>
      <c r="P3107" s="72">
        <v>13</v>
      </c>
      <c r="Q3107" s="72" t="s">
        <v>5021</v>
      </c>
      <c r="R3107" s="72">
        <v>8.1036111111111104</v>
      </c>
      <c r="S3107" s="72">
        <v>72</v>
      </c>
      <c r="T3107" s="75">
        <v>47</v>
      </c>
      <c r="U3107" s="75">
        <v>41</v>
      </c>
      <c r="V3107" s="75" t="s">
        <v>5022</v>
      </c>
      <c r="W3107" s="75">
        <v>-72.794722222222219</v>
      </c>
      <c r="X3107" s="76" t="s">
        <v>8019</v>
      </c>
      <c r="Y3107" s="72" t="s">
        <v>7320</v>
      </c>
      <c r="Z3107" s="74" t="s">
        <v>18</v>
      </c>
      <c r="AA3107" s="70"/>
      <c r="AB3107" s="70"/>
    </row>
    <row r="3108" spans="1:28" ht="20.100000000000001" customHeight="1">
      <c r="A3108" s="72" t="s">
        <v>674</v>
      </c>
      <c r="B3108" s="72" t="s">
        <v>10641</v>
      </c>
      <c r="C3108" s="75">
        <f t="shared" si="48"/>
        <v>29067160</v>
      </c>
      <c r="D3108" s="75" t="e">
        <f>MATCH(C3108,estadored!$B$26:$B$322,0)</f>
        <v>#N/A</v>
      </c>
      <c r="E3108" s="73" t="s">
        <v>10642</v>
      </c>
      <c r="F3108" s="74" t="s">
        <v>5019</v>
      </c>
      <c r="G3108" s="74" t="s">
        <v>19</v>
      </c>
      <c r="H3108" s="74" t="s">
        <v>31</v>
      </c>
      <c r="I3108" s="74" t="s">
        <v>14</v>
      </c>
      <c r="J3108" s="72" t="s">
        <v>15</v>
      </c>
      <c r="K3108" s="72" t="s">
        <v>10503</v>
      </c>
      <c r="L3108" s="72" t="s">
        <v>160</v>
      </c>
      <c r="M3108" s="72" t="s">
        <v>9616</v>
      </c>
      <c r="N3108" s="72">
        <v>10</v>
      </c>
      <c r="O3108" s="72">
        <v>47</v>
      </c>
      <c r="P3108" s="72">
        <v>55.8</v>
      </c>
      <c r="Q3108" s="72" t="s">
        <v>5021</v>
      </c>
      <c r="R3108" s="72">
        <v>10.798833333333333</v>
      </c>
      <c r="S3108" s="72">
        <v>74</v>
      </c>
      <c r="T3108" s="75">
        <v>1</v>
      </c>
      <c r="U3108" s="75">
        <v>42.9</v>
      </c>
      <c r="V3108" s="75" t="s">
        <v>5022</v>
      </c>
      <c r="W3108" s="75">
        <v>-74.02858333333333</v>
      </c>
      <c r="X3108" s="76" t="s">
        <v>6074</v>
      </c>
      <c r="Y3108" s="72" t="s">
        <v>6343</v>
      </c>
      <c r="Z3108" s="74" t="s">
        <v>18</v>
      </c>
      <c r="AA3108" s="70"/>
      <c r="AB3108" s="70"/>
    </row>
    <row r="3109" spans="1:28" ht="20.100000000000001" customHeight="1">
      <c r="A3109" s="72" t="s">
        <v>1031</v>
      </c>
      <c r="B3109" s="72" t="s">
        <v>13667</v>
      </c>
      <c r="C3109" s="75">
        <f t="shared" si="48"/>
        <v>24067020</v>
      </c>
      <c r="D3109" s="75" t="e">
        <f>MATCH(C3109,estadored!$B$26:$B$322,0)</f>
        <v>#N/A</v>
      </c>
      <c r="E3109" s="73" t="s">
        <v>13668</v>
      </c>
      <c r="F3109" s="74" t="s">
        <v>5019</v>
      </c>
      <c r="G3109" s="74" t="s">
        <v>19</v>
      </c>
      <c r="H3109" s="74" t="s">
        <v>20</v>
      </c>
      <c r="I3109" s="74" t="s">
        <v>14</v>
      </c>
      <c r="J3109" s="72" t="s">
        <v>15</v>
      </c>
      <c r="K3109" s="72" t="s">
        <v>783</v>
      </c>
      <c r="L3109" s="72" t="s">
        <v>767</v>
      </c>
      <c r="M3109" s="72" t="s">
        <v>12921</v>
      </c>
      <c r="N3109" s="72">
        <v>7</v>
      </c>
      <c r="O3109" s="72">
        <v>14</v>
      </c>
      <c r="P3109" s="72">
        <v>39</v>
      </c>
      <c r="Q3109" s="72" t="s">
        <v>5021</v>
      </c>
      <c r="R3109" s="72">
        <v>7.2441666666666666</v>
      </c>
      <c r="S3109" s="72">
        <v>73</v>
      </c>
      <c r="T3109" s="75">
        <v>47</v>
      </c>
      <c r="U3109" s="75">
        <v>15</v>
      </c>
      <c r="V3109" s="75" t="s">
        <v>5022</v>
      </c>
      <c r="W3109" s="75">
        <v>-73.787499999999994</v>
      </c>
      <c r="X3109" s="76" t="s">
        <v>6521</v>
      </c>
      <c r="Y3109" s="72" t="s">
        <v>146</v>
      </c>
      <c r="Z3109" s="74" t="s">
        <v>18</v>
      </c>
      <c r="AA3109" s="70"/>
      <c r="AB3109" s="70"/>
    </row>
    <row r="3110" spans="1:28" ht="20.100000000000001" customHeight="1">
      <c r="A3110" s="72" t="s">
        <v>11</v>
      </c>
      <c r="B3110" s="72" t="s">
        <v>6013</v>
      </c>
      <c r="C3110" s="75">
        <f t="shared" si="48"/>
        <v>26207010</v>
      </c>
      <c r="D3110" s="75" t="e">
        <f>MATCH(C3110,estadored!$B$26:$B$322,0)</f>
        <v>#N/A</v>
      </c>
      <c r="E3110" s="73" t="s">
        <v>6014</v>
      </c>
      <c r="F3110" s="74" t="s">
        <v>5019</v>
      </c>
      <c r="G3110" s="74" t="s">
        <v>19</v>
      </c>
      <c r="H3110" s="74" t="s">
        <v>20</v>
      </c>
      <c r="I3110" s="74" t="s">
        <v>24</v>
      </c>
      <c r="J3110" s="72" t="s">
        <v>15</v>
      </c>
      <c r="K3110" s="72" t="s">
        <v>6006</v>
      </c>
      <c r="L3110" s="72" t="s">
        <v>27</v>
      </c>
      <c r="M3110" s="72" t="s">
        <v>5979</v>
      </c>
      <c r="N3110" s="72">
        <v>6</v>
      </c>
      <c r="O3110" s="72">
        <v>1</v>
      </c>
      <c r="P3110" s="72">
        <v>0</v>
      </c>
      <c r="Q3110" s="72" t="s">
        <v>5021</v>
      </c>
      <c r="R3110" s="72">
        <v>6.0166666666666666</v>
      </c>
      <c r="S3110" s="72">
        <v>75</v>
      </c>
      <c r="T3110" s="75">
        <v>49</v>
      </c>
      <c r="U3110" s="75">
        <v>0</v>
      </c>
      <c r="V3110" s="75" t="s">
        <v>5022</v>
      </c>
      <c r="W3110" s="75">
        <v>-75.816666666666663</v>
      </c>
      <c r="X3110" s="76" t="s">
        <v>222</v>
      </c>
      <c r="Y3110" s="72" t="s">
        <v>5967</v>
      </c>
      <c r="Z3110" s="74" t="s">
        <v>223</v>
      </c>
      <c r="AA3110" s="70"/>
      <c r="AB3110" s="70"/>
    </row>
    <row r="3111" spans="1:28" ht="20.100000000000001" customHeight="1">
      <c r="A3111" s="72" t="s">
        <v>1031</v>
      </c>
      <c r="B3111" s="72" t="s">
        <v>12653</v>
      </c>
      <c r="C3111" s="75">
        <f t="shared" si="48"/>
        <v>16047020</v>
      </c>
      <c r="D3111" s="75" t="e">
        <f>MATCH(C3111,estadored!$B$26:$B$322,0)</f>
        <v>#N/A</v>
      </c>
      <c r="E3111" s="73" t="s">
        <v>12654</v>
      </c>
      <c r="F3111" s="74" t="s">
        <v>5019</v>
      </c>
      <c r="G3111" s="74" t="s">
        <v>19</v>
      </c>
      <c r="H3111" s="74" t="s">
        <v>20</v>
      </c>
      <c r="I3111" s="74" t="s">
        <v>24</v>
      </c>
      <c r="J3111" s="72" t="s">
        <v>15</v>
      </c>
      <c r="K3111" s="72" t="s">
        <v>12636</v>
      </c>
      <c r="L3111" s="72" t="s">
        <v>492</v>
      </c>
      <c r="M3111" s="72" t="s">
        <v>12650</v>
      </c>
      <c r="N3111" s="72">
        <v>8</v>
      </c>
      <c r="O3111" s="72">
        <v>35</v>
      </c>
      <c r="P3111" s="72">
        <v>19</v>
      </c>
      <c r="Q3111" s="72" t="s">
        <v>5021</v>
      </c>
      <c r="R3111" s="72">
        <v>8.5886111111111116</v>
      </c>
      <c r="S3111" s="72">
        <v>73</v>
      </c>
      <c r="T3111" s="75">
        <v>4</v>
      </c>
      <c r="U3111" s="75">
        <v>52</v>
      </c>
      <c r="V3111" s="75" t="s">
        <v>5022</v>
      </c>
      <c r="W3111" s="75">
        <v>-73.081111111111113</v>
      </c>
      <c r="X3111" s="76" t="s">
        <v>6711</v>
      </c>
      <c r="Y3111" s="72" t="s">
        <v>5063</v>
      </c>
      <c r="Z3111" s="74" t="s">
        <v>6619</v>
      </c>
      <c r="AA3111" s="70"/>
      <c r="AB3111" s="70"/>
    </row>
    <row r="3112" spans="1:28" ht="20.100000000000001" customHeight="1">
      <c r="A3112" s="72" t="s">
        <v>892</v>
      </c>
      <c r="B3112" s="72" t="s">
        <v>11841</v>
      </c>
      <c r="C3112" s="75">
        <f t="shared" si="48"/>
        <v>47017160</v>
      </c>
      <c r="D3112" s="75">
        <f>MATCH(C3112,estadored!$B$26:$B$322,0)</f>
        <v>168</v>
      </c>
      <c r="E3112" s="73" t="s">
        <v>2218</v>
      </c>
      <c r="F3112" s="74" t="s">
        <v>5065</v>
      </c>
      <c r="G3112" s="74" t="s">
        <v>19</v>
      </c>
      <c r="H3112" s="74" t="s">
        <v>31</v>
      </c>
      <c r="I3112" s="74" t="s">
        <v>14</v>
      </c>
      <c r="J3112" s="72" t="s">
        <v>15</v>
      </c>
      <c r="K3112" s="72" t="s">
        <v>660</v>
      </c>
      <c r="L3112" s="72" t="s">
        <v>660</v>
      </c>
      <c r="M3112" s="72" t="s">
        <v>2219</v>
      </c>
      <c r="N3112" s="72">
        <v>0</v>
      </c>
      <c r="O3112" s="72">
        <v>34</v>
      </c>
      <c r="P3112" s="72">
        <v>57.7</v>
      </c>
      <c r="Q3112" s="72" t="s">
        <v>5021</v>
      </c>
      <c r="R3112" s="72">
        <v>0.5826944444444444</v>
      </c>
      <c r="S3112" s="72">
        <v>76</v>
      </c>
      <c r="T3112" s="75">
        <v>34</v>
      </c>
      <c r="U3112" s="75">
        <v>37</v>
      </c>
      <c r="V3112" s="75" t="s">
        <v>5022</v>
      </c>
      <c r="W3112" s="75">
        <v>-76.576944444444436</v>
      </c>
      <c r="X3112" s="76" t="s">
        <v>5714</v>
      </c>
      <c r="Y3112" s="72" t="s">
        <v>11377</v>
      </c>
      <c r="Z3112" s="74" t="s">
        <v>18</v>
      </c>
      <c r="AA3112" s="70"/>
      <c r="AB3112" s="70"/>
    </row>
    <row r="3113" spans="1:28" ht="20.100000000000001" customHeight="1">
      <c r="A3113" s="72" t="s">
        <v>763</v>
      </c>
      <c r="B3113" s="72" t="s">
        <v>11210</v>
      </c>
      <c r="C3113" s="75">
        <f t="shared" si="48"/>
        <v>24037490</v>
      </c>
      <c r="D3113" s="75" t="e">
        <f>MATCH(C3113,estadored!$B$26:$B$322,0)</f>
        <v>#N/A</v>
      </c>
      <c r="E3113" s="73" t="s">
        <v>11211</v>
      </c>
      <c r="F3113" s="74" t="s">
        <v>5019</v>
      </c>
      <c r="G3113" s="74" t="s">
        <v>19</v>
      </c>
      <c r="H3113" s="74" t="s">
        <v>20</v>
      </c>
      <c r="I3113" s="74" t="s">
        <v>14</v>
      </c>
      <c r="J3113" s="72" t="s">
        <v>15</v>
      </c>
      <c r="K3113" s="72" t="s">
        <v>777</v>
      </c>
      <c r="L3113" s="72" t="s">
        <v>173</v>
      </c>
      <c r="M3113" s="72" t="s">
        <v>11111</v>
      </c>
      <c r="N3113" s="72">
        <v>6</v>
      </c>
      <c r="O3113" s="72">
        <v>26</v>
      </c>
      <c r="P3113" s="72">
        <v>16.7</v>
      </c>
      <c r="Q3113" s="72" t="s">
        <v>5021</v>
      </c>
      <c r="R3113" s="72">
        <v>6.4379722222222222</v>
      </c>
      <c r="S3113" s="72">
        <v>72</v>
      </c>
      <c r="T3113" s="75">
        <v>38</v>
      </c>
      <c r="U3113" s="75">
        <v>17.899999999999999</v>
      </c>
      <c r="V3113" s="75" t="s">
        <v>5022</v>
      </c>
      <c r="W3113" s="75">
        <v>-72.638305555555561</v>
      </c>
      <c r="X3113" s="76" t="s">
        <v>5221</v>
      </c>
      <c r="Y3113" s="72" t="s">
        <v>9184</v>
      </c>
      <c r="Z3113" s="74" t="s">
        <v>18</v>
      </c>
      <c r="AA3113" s="70"/>
      <c r="AB3113" s="70"/>
    </row>
    <row r="3114" spans="1:28" ht="20.100000000000001" customHeight="1">
      <c r="A3114" s="72" t="s">
        <v>303</v>
      </c>
      <c r="B3114" s="72" t="s">
        <v>7914</v>
      </c>
      <c r="C3114" s="75">
        <f t="shared" si="48"/>
        <v>37017020</v>
      </c>
      <c r="D3114" s="75" t="e">
        <f>MATCH(C3114,estadored!$B$26:$B$322,0)</f>
        <v>#N/A</v>
      </c>
      <c r="E3114" s="73" t="s">
        <v>7915</v>
      </c>
      <c r="F3114" s="74" t="s">
        <v>5019</v>
      </c>
      <c r="G3114" s="74" t="s">
        <v>19</v>
      </c>
      <c r="H3114" s="74" t="s">
        <v>20</v>
      </c>
      <c r="I3114" s="74" t="s">
        <v>24</v>
      </c>
      <c r="J3114" s="72" t="s">
        <v>15</v>
      </c>
      <c r="K3114" s="72" t="s">
        <v>7916</v>
      </c>
      <c r="L3114" s="72" t="s">
        <v>492</v>
      </c>
      <c r="M3114" s="72" t="s">
        <v>7917</v>
      </c>
      <c r="N3114" s="72">
        <v>7</v>
      </c>
      <c r="O3114" s="72">
        <v>14</v>
      </c>
      <c r="P3114" s="72">
        <v>0</v>
      </c>
      <c r="Q3114" s="72" t="s">
        <v>5021</v>
      </c>
      <c r="R3114" s="72">
        <v>7.2333333333333334</v>
      </c>
      <c r="S3114" s="72">
        <v>72</v>
      </c>
      <c r="T3114" s="75">
        <v>46</v>
      </c>
      <c r="U3114" s="75">
        <v>0</v>
      </c>
      <c r="V3114" s="75" t="s">
        <v>5022</v>
      </c>
      <c r="W3114" s="75">
        <v>-72.766666666666666</v>
      </c>
      <c r="X3114" s="76" t="s">
        <v>7918</v>
      </c>
      <c r="Y3114" s="72" t="s">
        <v>7368</v>
      </c>
      <c r="Z3114" s="74" t="s">
        <v>6606</v>
      </c>
      <c r="AA3114" s="70"/>
      <c r="AB3114" s="70"/>
    </row>
    <row r="3115" spans="1:28" ht="20.100000000000001" customHeight="1">
      <c r="A3115" s="72" t="s">
        <v>1299</v>
      </c>
      <c r="B3115" s="72" t="s">
        <v>15575</v>
      </c>
      <c r="C3115" s="75">
        <f t="shared" si="48"/>
        <v>23017090</v>
      </c>
      <c r="D3115" s="75" t="e">
        <f>MATCH(C3115,estadored!$B$26:$B$322,0)</f>
        <v>#N/A</v>
      </c>
      <c r="E3115" s="73" t="s">
        <v>15576</v>
      </c>
      <c r="F3115" s="74" t="s">
        <v>5019</v>
      </c>
      <c r="G3115" s="74" t="s">
        <v>19</v>
      </c>
      <c r="H3115" s="74" t="s">
        <v>20</v>
      </c>
      <c r="I3115" s="74" t="s">
        <v>14</v>
      </c>
      <c r="J3115" s="72" t="s">
        <v>15</v>
      </c>
      <c r="K3115" s="72" t="s">
        <v>1357</v>
      </c>
      <c r="L3115" s="72" t="s">
        <v>637</v>
      </c>
      <c r="M3115" s="72" t="s">
        <v>15555</v>
      </c>
      <c r="N3115" s="72">
        <v>5</v>
      </c>
      <c r="O3115" s="72">
        <v>12</v>
      </c>
      <c r="P3115" s="72">
        <v>10.5</v>
      </c>
      <c r="Q3115" s="72" t="s">
        <v>5021</v>
      </c>
      <c r="R3115" s="72">
        <v>5.2029166666666669</v>
      </c>
      <c r="S3115" s="72">
        <v>74</v>
      </c>
      <c r="T3115" s="75">
        <v>44</v>
      </c>
      <c r="U3115" s="75">
        <v>57</v>
      </c>
      <c r="V3115" s="75" t="s">
        <v>5022</v>
      </c>
      <c r="W3115" s="75">
        <v>-74.749166666666667</v>
      </c>
      <c r="X3115" s="76" t="s">
        <v>8111</v>
      </c>
      <c r="Y3115" s="72" t="s">
        <v>15577</v>
      </c>
      <c r="Z3115" s="74" t="s">
        <v>18</v>
      </c>
      <c r="AA3115" s="70"/>
      <c r="AB3115" s="70"/>
    </row>
    <row r="3116" spans="1:28" ht="20.100000000000001" customHeight="1">
      <c r="A3116" s="72" t="s">
        <v>564</v>
      </c>
      <c r="B3116" s="72" t="s">
        <v>9383</v>
      </c>
      <c r="C3116" s="75">
        <f t="shared" si="48"/>
        <v>21147050</v>
      </c>
      <c r="D3116" s="75" t="e">
        <f>MATCH(C3116,estadored!$B$26:$B$322,0)</f>
        <v>#N/A</v>
      </c>
      <c r="E3116" s="73" t="s">
        <v>9384</v>
      </c>
      <c r="F3116" s="74" t="s">
        <v>5019</v>
      </c>
      <c r="G3116" s="74" t="s">
        <v>19</v>
      </c>
      <c r="H3116" s="74" t="s">
        <v>20</v>
      </c>
      <c r="I3116" s="74" t="s">
        <v>14</v>
      </c>
      <c r="J3116" s="72" t="s">
        <v>15</v>
      </c>
      <c r="K3116" s="72" t="s">
        <v>9357</v>
      </c>
      <c r="L3116" s="72" t="s">
        <v>566</v>
      </c>
      <c r="M3116" s="72" t="s">
        <v>1965</v>
      </c>
      <c r="N3116" s="72">
        <v>3</v>
      </c>
      <c r="O3116" s="72">
        <v>17</v>
      </c>
      <c r="P3116" s="72">
        <v>2.2000000000000002</v>
      </c>
      <c r="Q3116" s="72" t="s">
        <v>5021</v>
      </c>
      <c r="R3116" s="72">
        <v>3.2839444444444443</v>
      </c>
      <c r="S3116" s="72">
        <v>74</v>
      </c>
      <c r="T3116" s="75">
        <v>54</v>
      </c>
      <c r="U3116" s="75">
        <v>29.6</v>
      </c>
      <c r="V3116" s="75" t="s">
        <v>5022</v>
      </c>
      <c r="W3116" s="75">
        <v>-74.908222222222221</v>
      </c>
      <c r="X3116" s="76" t="s">
        <v>226</v>
      </c>
      <c r="Y3116" s="72" t="s">
        <v>9385</v>
      </c>
      <c r="Z3116" s="74" t="s">
        <v>18</v>
      </c>
      <c r="AA3116" s="70"/>
      <c r="AB3116" s="70"/>
    </row>
    <row r="3117" spans="1:28" ht="20.100000000000001" customHeight="1">
      <c r="A3117" s="72" t="s">
        <v>763</v>
      </c>
      <c r="B3117" s="72" t="s">
        <v>11564</v>
      </c>
      <c r="C3117" s="75">
        <f t="shared" si="48"/>
        <v>35217010</v>
      </c>
      <c r="D3117" s="75" t="e">
        <f>MATCH(C3117,estadored!$B$26:$B$322,0)</f>
        <v>#N/A</v>
      </c>
      <c r="E3117" s="73" t="s">
        <v>2126</v>
      </c>
      <c r="F3117" s="74" t="s">
        <v>5019</v>
      </c>
      <c r="G3117" s="74" t="s">
        <v>19</v>
      </c>
      <c r="H3117" s="74" t="s">
        <v>31</v>
      </c>
      <c r="I3117" s="74" t="s">
        <v>14</v>
      </c>
      <c r="J3117" s="72" t="s">
        <v>15</v>
      </c>
      <c r="K3117" s="72" t="s">
        <v>551</v>
      </c>
      <c r="L3117" s="72" t="s">
        <v>545</v>
      </c>
      <c r="M3117" s="72" t="s">
        <v>869</v>
      </c>
      <c r="N3117" s="72">
        <v>5</v>
      </c>
      <c r="O3117" s="72">
        <v>22</v>
      </c>
      <c r="P3117" s="72">
        <v>8.4</v>
      </c>
      <c r="Q3117" s="72" t="s">
        <v>5021</v>
      </c>
      <c r="R3117" s="72">
        <v>5.3689999999999998</v>
      </c>
      <c r="S3117" s="72">
        <v>72</v>
      </c>
      <c r="T3117" s="75">
        <v>24</v>
      </c>
      <c r="U3117" s="75">
        <v>49.4</v>
      </c>
      <c r="V3117" s="75" t="s">
        <v>5022</v>
      </c>
      <c r="W3117" s="75">
        <v>-72.413722222222233</v>
      </c>
      <c r="X3117" s="76" t="s">
        <v>11565</v>
      </c>
      <c r="Y3117" s="72" t="s">
        <v>5266</v>
      </c>
      <c r="Z3117" s="74" t="s">
        <v>18</v>
      </c>
      <c r="AA3117" s="70"/>
      <c r="AB3117" s="70"/>
    </row>
    <row r="3118" spans="1:28" ht="20.100000000000001" customHeight="1">
      <c r="A3118" s="72" t="s">
        <v>493</v>
      </c>
      <c r="B3118" s="72" t="s">
        <v>3098</v>
      </c>
      <c r="C3118" s="75">
        <f t="shared" si="48"/>
        <v>32067030</v>
      </c>
      <c r="D3118" s="75">
        <f>MATCH(C3118,estadored!$B$26:$B$322,0)</f>
        <v>178</v>
      </c>
      <c r="E3118" s="73" t="s">
        <v>510</v>
      </c>
      <c r="F3118" s="74" t="s">
        <v>38</v>
      </c>
      <c r="G3118" s="74" t="s">
        <v>39</v>
      </c>
      <c r="H3118" s="74" t="s">
        <v>31</v>
      </c>
      <c r="I3118" s="74" t="s">
        <v>14</v>
      </c>
      <c r="J3118" s="72" t="s">
        <v>15</v>
      </c>
      <c r="K3118" s="72" t="s">
        <v>507</v>
      </c>
      <c r="L3118" s="72" t="s">
        <v>501</v>
      </c>
      <c r="M3118" s="72" t="s">
        <v>508</v>
      </c>
      <c r="N3118" s="72">
        <v>3</v>
      </c>
      <c r="O3118" s="72">
        <v>47</v>
      </c>
      <c r="P3118" s="72">
        <v>33.6</v>
      </c>
      <c r="Q3118" s="72" t="s">
        <v>5021</v>
      </c>
      <c r="R3118" s="72">
        <v>3.7926666666666664</v>
      </c>
      <c r="S3118" s="72">
        <v>73</v>
      </c>
      <c r="T3118" s="75">
        <v>55</v>
      </c>
      <c r="U3118" s="75">
        <v>20.9</v>
      </c>
      <c r="V3118" s="75" t="s">
        <v>5022</v>
      </c>
      <c r="W3118" s="75">
        <v>-73.922472222222225</v>
      </c>
      <c r="X3118" s="76" t="s">
        <v>509</v>
      </c>
      <c r="Y3118" s="72" t="s">
        <v>324</v>
      </c>
      <c r="Z3118" s="74" t="s">
        <v>18</v>
      </c>
      <c r="AA3118" s="70"/>
      <c r="AB3118" s="70"/>
    </row>
    <row r="3119" spans="1:28" ht="20.100000000000001" customHeight="1">
      <c r="A3119" s="72" t="s">
        <v>1031</v>
      </c>
      <c r="B3119" s="72" t="s">
        <v>12847</v>
      </c>
      <c r="C3119" s="75">
        <f t="shared" si="48"/>
        <v>23120070</v>
      </c>
      <c r="D3119" s="75" t="e">
        <f>MATCH(C3119,estadored!$B$26:$B$322,0)</f>
        <v>#N/A</v>
      </c>
      <c r="E3119" s="73" t="s">
        <v>12848</v>
      </c>
      <c r="F3119" s="74" t="s">
        <v>5019</v>
      </c>
      <c r="G3119" s="74" t="s">
        <v>12</v>
      </c>
      <c r="H3119" s="74" t="s">
        <v>13</v>
      </c>
      <c r="I3119" s="74" t="s">
        <v>24</v>
      </c>
      <c r="J3119" s="72" t="s">
        <v>15</v>
      </c>
      <c r="K3119" s="72" t="s">
        <v>1075</v>
      </c>
      <c r="L3119" s="72" t="s">
        <v>767</v>
      </c>
      <c r="M3119" s="72" t="s">
        <v>1073</v>
      </c>
      <c r="N3119" s="72">
        <v>6</v>
      </c>
      <c r="O3119" s="72">
        <v>32</v>
      </c>
      <c r="P3119" s="72">
        <v>0</v>
      </c>
      <c r="Q3119" s="72" t="s">
        <v>5021</v>
      </c>
      <c r="R3119" s="72">
        <v>6.5333333333333332</v>
      </c>
      <c r="S3119" s="72">
        <v>74</v>
      </c>
      <c r="T3119" s="75">
        <v>7</v>
      </c>
      <c r="U3119" s="75">
        <v>0</v>
      </c>
      <c r="V3119" s="75" t="s">
        <v>5022</v>
      </c>
      <c r="W3119" s="75">
        <v>-74.11666666666666</v>
      </c>
      <c r="X3119" s="76" t="s">
        <v>91</v>
      </c>
      <c r="Y3119" s="72" t="s">
        <v>247</v>
      </c>
      <c r="Z3119" s="74" t="s">
        <v>8383</v>
      </c>
      <c r="AA3119" s="70"/>
      <c r="AB3119" s="70"/>
    </row>
    <row r="3120" spans="1:28" ht="20.100000000000001" customHeight="1">
      <c r="A3120" s="72" t="s">
        <v>1031</v>
      </c>
      <c r="B3120" s="72" t="s">
        <v>12859</v>
      </c>
      <c r="C3120" s="75">
        <f t="shared" si="48"/>
        <v>23120200</v>
      </c>
      <c r="D3120" s="75" t="e">
        <f>MATCH(C3120,estadored!$B$26:$B$322,0)</f>
        <v>#N/A</v>
      </c>
      <c r="E3120" s="73" t="s">
        <v>12860</v>
      </c>
      <c r="F3120" s="74" t="s">
        <v>5019</v>
      </c>
      <c r="G3120" s="74" t="s">
        <v>12</v>
      </c>
      <c r="H3120" s="74" t="s">
        <v>13</v>
      </c>
      <c r="I3120" s="74" t="s">
        <v>14</v>
      </c>
      <c r="J3120" s="72" t="s">
        <v>15</v>
      </c>
      <c r="K3120" s="72" t="s">
        <v>1075</v>
      </c>
      <c r="L3120" s="72" t="s">
        <v>767</v>
      </c>
      <c r="M3120" s="72" t="s">
        <v>1073</v>
      </c>
      <c r="N3120" s="72">
        <v>6</v>
      </c>
      <c r="O3120" s="72">
        <v>32</v>
      </c>
      <c r="P3120" s="72">
        <v>2</v>
      </c>
      <c r="Q3120" s="72" t="s">
        <v>5021</v>
      </c>
      <c r="R3120" s="72">
        <v>6.5338888888888889</v>
      </c>
      <c r="S3120" s="72">
        <v>74</v>
      </c>
      <c r="T3120" s="75">
        <v>4</v>
      </c>
      <c r="U3120" s="75">
        <v>57</v>
      </c>
      <c r="V3120" s="75" t="s">
        <v>5022</v>
      </c>
      <c r="W3120" s="75">
        <v>-74.082499999999996</v>
      </c>
      <c r="X3120" s="76" t="s">
        <v>665</v>
      </c>
      <c r="Y3120" s="72" t="s">
        <v>253</v>
      </c>
      <c r="Z3120" s="74" t="s">
        <v>18</v>
      </c>
      <c r="AA3120" s="70"/>
      <c r="AB3120" s="70"/>
    </row>
    <row r="3121" spans="1:28" ht="20.100000000000001" customHeight="1">
      <c r="A3121" s="72" t="s">
        <v>1031</v>
      </c>
      <c r="B3121" s="72" t="s">
        <v>4009</v>
      </c>
      <c r="C3121" s="75">
        <f t="shared" si="48"/>
        <v>23127020</v>
      </c>
      <c r="D3121" s="75">
        <f>MATCH(C3121,estadored!$B$26:$B$322,0)</f>
        <v>179</v>
      </c>
      <c r="E3121" s="73" t="s">
        <v>1076</v>
      </c>
      <c r="F3121" s="74" t="s">
        <v>38</v>
      </c>
      <c r="G3121" s="74" t="s">
        <v>39</v>
      </c>
      <c r="H3121" s="74" t="s">
        <v>31</v>
      </c>
      <c r="I3121" s="74" t="s">
        <v>14</v>
      </c>
      <c r="J3121" s="72" t="s">
        <v>15</v>
      </c>
      <c r="K3121" s="72" t="s">
        <v>1075</v>
      </c>
      <c r="L3121" s="72" t="s">
        <v>767</v>
      </c>
      <c r="M3121" s="72" t="s">
        <v>1073</v>
      </c>
      <c r="N3121" s="72">
        <v>6</v>
      </c>
      <c r="O3121" s="72">
        <v>31</v>
      </c>
      <c r="P3121" s="72">
        <v>32</v>
      </c>
      <c r="Q3121" s="72" t="s">
        <v>5021</v>
      </c>
      <c r="R3121" s="72">
        <v>6.5255555555555551</v>
      </c>
      <c r="S3121" s="72">
        <v>74</v>
      </c>
      <c r="T3121" s="75">
        <v>5</v>
      </c>
      <c r="U3121" s="75">
        <v>9</v>
      </c>
      <c r="V3121" s="75" t="s">
        <v>5022</v>
      </c>
      <c r="W3121" s="75">
        <v>-74.085833333333326</v>
      </c>
      <c r="X3121" s="76" t="s">
        <v>342</v>
      </c>
      <c r="Y3121" s="72" t="s">
        <v>314</v>
      </c>
      <c r="Z3121" s="74" t="s">
        <v>18</v>
      </c>
      <c r="AA3121" s="70"/>
      <c r="AB3121" s="70"/>
    </row>
    <row r="3122" spans="1:28" ht="20.100000000000001" customHeight="1">
      <c r="A3122" s="72" t="s">
        <v>493</v>
      </c>
      <c r="B3122" s="72" t="s">
        <v>8119</v>
      </c>
      <c r="C3122" s="75">
        <f t="shared" si="48"/>
        <v>32105010</v>
      </c>
      <c r="D3122" s="75" t="e">
        <f>MATCH(C3122,estadored!$B$26:$B$322,0)</f>
        <v>#N/A</v>
      </c>
      <c r="E3122" s="73" t="s">
        <v>8120</v>
      </c>
      <c r="F3122" s="74" t="s">
        <v>5019</v>
      </c>
      <c r="G3122" s="74" t="s">
        <v>12</v>
      </c>
      <c r="H3122" s="74" t="s">
        <v>64</v>
      </c>
      <c r="I3122" s="74" t="s">
        <v>24</v>
      </c>
      <c r="J3122" s="72" t="s">
        <v>15</v>
      </c>
      <c r="K3122" s="72" t="s">
        <v>494</v>
      </c>
      <c r="L3122" s="72" t="s">
        <v>494</v>
      </c>
      <c r="M3122" s="72" t="s">
        <v>495</v>
      </c>
      <c r="N3122" s="72">
        <v>2</v>
      </c>
      <c r="O3122" s="72">
        <v>35</v>
      </c>
      <c r="P3122" s="72">
        <v>0</v>
      </c>
      <c r="Q3122" s="72" t="s">
        <v>5021</v>
      </c>
      <c r="R3122" s="72">
        <v>2.5833333333333335</v>
      </c>
      <c r="S3122" s="72">
        <v>72</v>
      </c>
      <c r="T3122" s="75">
        <v>47</v>
      </c>
      <c r="U3122" s="75">
        <v>0</v>
      </c>
      <c r="V3122" s="75" t="s">
        <v>5022</v>
      </c>
      <c r="W3122" s="75">
        <v>-72.783333333333331</v>
      </c>
      <c r="X3122" s="76" t="s">
        <v>8121</v>
      </c>
      <c r="Y3122" s="72" t="s">
        <v>6399</v>
      </c>
      <c r="Z3122" s="74" t="s">
        <v>6480</v>
      </c>
      <c r="AA3122" s="70"/>
      <c r="AB3122" s="70"/>
    </row>
    <row r="3123" spans="1:28" ht="20.100000000000001" customHeight="1">
      <c r="A3123" s="72" t="s">
        <v>493</v>
      </c>
      <c r="B3123" s="72" t="s">
        <v>8127</v>
      </c>
      <c r="C3123" s="75">
        <f t="shared" si="48"/>
        <v>32107010</v>
      </c>
      <c r="D3123" s="75" t="e">
        <f>MATCH(C3123,estadored!$B$26:$B$322,0)</f>
        <v>#N/A</v>
      </c>
      <c r="E3123" s="73" t="s">
        <v>8128</v>
      </c>
      <c r="F3123" s="74" t="s">
        <v>5019</v>
      </c>
      <c r="G3123" s="74" t="s">
        <v>19</v>
      </c>
      <c r="H3123" s="74" t="s">
        <v>31</v>
      </c>
      <c r="I3123" s="74" t="s">
        <v>14</v>
      </c>
      <c r="J3123" s="72" t="s">
        <v>15</v>
      </c>
      <c r="K3123" s="72" t="s">
        <v>494</v>
      </c>
      <c r="L3123" s="72" t="s">
        <v>494</v>
      </c>
      <c r="M3123" s="72" t="s">
        <v>495</v>
      </c>
      <c r="N3123" s="72">
        <v>2</v>
      </c>
      <c r="O3123" s="72">
        <v>34</v>
      </c>
      <c r="P3123" s="72">
        <v>8</v>
      </c>
      <c r="Q3123" s="72" t="s">
        <v>5021</v>
      </c>
      <c r="R3123" s="72">
        <v>2.5688888888888886</v>
      </c>
      <c r="S3123" s="72">
        <v>72</v>
      </c>
      <c r="T3123" s="75">
        <v>45</v>
      </c>
      <c r="U3123" s="75">
        <v>4</v>
      </c>
      <c r="V3123" s="75" t="s">
        <v>5022</v>
      </c>
      <c r="W3123" s="75">
        <v>-72.751111111111115</v>
      </c>
      <c r="X3123" s="76" t="s">
        <v>6162</v>
      </c>
      <c r="Y3123" s="72" t="s">
        <v>6024</v>
      </c>
      <c r="Z3123" s="74" t="s">
        <v>18</v>
      </c>
      <c r="AA3123" s="70"/>
      <c r="AB3123" s="70"/>
    </row>
    <row r="3124" spans="1:28" ht="20.100000000000001" customHeight="1">
      <c r="A3124" s="72" t="s">
        <v>303</v>
      </c>
      <c r="B3124" s="72" t="s">
        <v>7060</v>
      </c>
      <c r="C3124" s="75">
        <f t="shared" si="48"/>
        <v>25020190</v>
      </c>
      <c r="D3124" s="75" t="e">
        <f>MATCH(C3124,estadored!$B$26:$B$322,0)</f>
        <v>#N/A</v>
      </c>
      <c r="E3124" s="73" t="s">
        <v>7061</v>
      </c>
      <c r="F3124" s="74" t="s">
        <v>5019</v>
      </c>
      <c r="G3124" s="74" t="s">
        <v>12</v>
      </c>
      <c r="H3124" s="74" t="s">
        <v>13</v>
      </c>
      <c r="I3124" s="74" t="s">
        <v>14</v>
      </c>
      <c r="J3124" s="72" t="s">
        <v>15</v>
      </c>
      <c r="K3124" s="72" t="s">
        <v>7062</v>
      </c>
      <c r="L3124" s="72" t="s">
        <v>182</v>
      </c>
      <c r="M3124" s="72" t="s">
        <v>7063</v>
      </c>
      <c r="N3124" s="72">
        <v>9</v>
      </c>
      <c r="O3124" s="72">
        <v>25</v>
      </c>
      <c r="P3124" s="72">
        <v>55</v>
      </c>
      <c r="Q3124" s="72" t="s">
        <v>5021</v>
      </c>
      <c r="R3124" s="72">
        <v>9.4319444444444436</v>
      </c>
      <c r="S3124" s="72">
        <v>75</v>
      </c>
      <c r="T3124" s="75">
        <v>7</v>
      </c>
      <c r="U3124" s="75">
        <v>45</v>
      </c>
      <c r="V3124" s="75" t="s">
        <v>5022</v>
      </c>
      <c r="W3124" s="75">
        <v>-75.129166666666663</v>
      </c>
      <c r="X3124" s="76" t="s">
        <v>332</v>
      </c>
      <c r="Y3124" s="72" t="s">
        <v>6172</v>
      </c>
      <c r="Z3124" s="74" t="s">
        <v>18</v>
      </c>
      <c r="AA3124" s="70"/>
      <c r="AB3124" s="70"/>
    </row>
    <row r="3125" spans="1:28" ht="20.100000000000001" customHeight="1">
      <c r="A3125" s="72" t="s">
        <v>303</v>
      </c>
      <c r="B3125" s="72" t="s">
        <v>7303</v>
      </c>
      <c r="C3125" s="75">
        <f t="shared" si="48"/>
        <v>25027300</v>
      </c>
      <c r="D3125" s="75" t="e">
        <f>MATCH(C3125,estadored!$B$26:$B$322,0)</f>
        <v>#N/A</v>
      </c>
      <c r="E3125" s="73" t="s">
        <v>7304</v>
      </c>
      <c r="F3125" s="74" t="s">
        <v>5019</v>
      </c>
      <c r="G3125" s="74" t="s">
        <v>19</v>
      </c>
      <c r="H3125" s="74" t="s">
        <v>20</v>
      </c>
      <c r="I3125" s="74" t="s">
        <v>24</v>
      </c>
      <c r="J3125" s="72" t="s">
        <v>15</v>
      </c>
      <c r="K3125" s="72" t="s">
        <v>7062</v>
      </c>
      <c r="L3125" s="72" t="s">
        <v>182</v>
      </c>
      <c r="M3125" s="72" t="s">
        <v>7063</v>
      </c>
      <c r="N3125" s="72">
        <v>9</v>
      </c>
      <c r="O3125" s="72">
        <v>26</v>
      </c>
      <c r="P3125" s="72">
        <v>0</v>
      </c>
      <c r="Q3125" s="72" t="s">
        <v>5021</v>
      </c>
      <c r="R3125" s="72">
        <v>9.4333333333333336</v>
      </c>
      <c r="S3125" s="72">
        <v>75</v>
      </c>
      <c r="T3125" s="75">
        <v>8</v>
      </c>
      <c r="U3125" s="75">
        <v>0</v>
      </c>
      <c r="V3125" s="75" t="s">
        <v>5022</v>
      </c>
      <c r="W3125" s="75">
        <v>-75.13333333333334</v>
      </c>
      <c r="X3125" s="76" t="s">
        <v>332</v>
      </c>
      <c r="Y3125" s="72" t="s">
        <v>6172</v>
      </c>
      <c r="Z3125" s="74" t="s">
        <v>330</v>
      </c>
      <c r="AA3125" s="70"/>
      <c r="AB3125" s="70"/>
    </row>
    <row r="3126" spans="1:28" ht="20.100000000000001" customHeight="1">
      <c r="A3126" s="72" t="s">
        <v>892</v>
      </c>
      <c r="B3126" s="72" t="s">
        <v>11741</v>
      </c>
      <c r="C3126" s="75">
        <f t="shared" si="48"/>
        <v>47010030</v>
      </c>
      <c r="D3126" s="75" t="e">
        <f>MATCH(C3126,estadored!$B$26:$B$322,0)</f>
        <v>#N/A</v>
      </c>
      <c r="E3126" s="73" t="s">
        <v>11742</v>
      </c>
      <c r="F3126" s="74" t="s">
        <v>5019</v>
      </c>
      <c r="G3126" s="74" t="s">
        <v>12</v>
      </c>
      <c r="H3126" s="74" t="s">
        <v>13</v>
      </c>
      <c r="I3126" s="74" t="s">
        <v>14</v>
      </c>
      <c r="J3126" s="72" t="s">
        <v>15</v>
      </c>
      <c r="K3126" s="72" t="s">
        <v>660</v>
      </c>
      <c r="L3126" s="72" t="s">
        <v>660</v>
      </c>
      <c r="M3126" s="72" t="s">
        <v>2219</v>
      </c>
      <c r="N3126" s="72">
        <v>0</v>
      </c>
      <c r="O3126" s="72">
        <v>28</v>
      </c>
      <c r="P3126" s="72">
        <v>25</v>
      </c>
      <c r="Q3126" s="72" t="s">
        <v>5021</v>
      </c>
      <c r="R3126" s="72">
        <v>0.47361111111111109</v>
      </c>
      <c r="S3126" s="72">
        <v>76</v>
      </c>
      <c r="T3126" s="75">
        <v>28</v>
      </c>
      <c r="U3126" s="75">
        <v>48.8</v>
      </c>
      <c r="V3126" s="75" t="s">
        <v>5022</v>
      </c>
      <c r="W3126" s="75">
        <v>-76.480222222222224</v>
      </c>
      <c r="X3126" s="76" t="s">
        <v>6215</v>
      </c>
      <c r="Y3126" s="72" t="s">
        <v>11743</v>
      </c>
      <c r="Z3126" s="74" t="s">
        <v>18</v>
      </c>
      <c r="AA3126" s="70"/>
      <c r="AB3126" s="70"/>
    </row>
    <row r="3127" spans="1:28" ht="20.100000000000001" customHeight="1">
      <c r="A3127" s="72" t="s">
        <v>892</v>
      </c>
      <c r="B3127" s="72" t="s">
        <v>11790</v>
      </c>
      <c r="C3127" s="75">
        <f t="shared" si="48"/>
        <v>47015050</v>
      </c>
      <c r="D3127" s="75" t="e">
        <f>MATCH(C3127,estadored!$B$26:$B$322,0)</f>
        <v>#N/A</v>
      </c>
      <c r="E3127" s="73" t="s">
        <v>11791</v>
      </c>
      <c r="F3127" s="74" t="s">
        <v>5019</v>
      </c>
      <c r="G3127" s="74" t="s">
        <v>12</v>
      </c>
      <c r="H3127" s="74" t="s">
        <v>26</v>
      </c>
      <c r="I3127" s="74" t="s">
        <v>24</v>
      </c>
      <c r="J3127" s="72" t="s">
        <v>15</v>
      </c>
      <c r="K3127" s="72" t="s">
        <v>660</v>
      </c>
      <c r="L3127" s="72" t="s">
        <v>660</v>
      </c>
      <c r="M3127" s="72" t="s">
        <v>2219</v>
      </c>
      <c r="N3127" s="72">
        <v>0</v>
      </c>
      <c r="O3127" s="72">
        <v>30</v>
      </c>
      <c r="P3127" s="72">
        <v>0</v>
      </c>
      <c r="Q3127" s="72" t="s">
        <v>5021</v>
      </c>
      <c r="R3127" s="72">
        <v>0.5</v>
      </c>
      <c r="S3127" s="72">
        <v>76</v>
      </c>
      <c r="T3127" s="75">
        <v>31</v>
      </c>
      <c r="U3127" s="75">
        <v>0</v>
      </c>
      <c r="V3127" s="75" t="s">
        <v>5022</v>
      </c>
      <c r="W3127" s="75">
        <v>-76.516666666666666</v>
      </c>
      <c r="X3127" s="76" t="s">
        <v>6215</v>
      </c>
      <c r="Y3127" s="72" t="s">
        <v>5049</v>
      </c>
      <c r="Z3127" s="74" t="s">
        <v>223</v>
      </c>
      <c r="AA3127" s="70"/>
      <c r="AB3127" s="70"/>
    </row>
    <row r="3128" spans="1:28" ht="20.100000000000001" customHeight="1">
      <c r="A3128" s="72" t="s">
        <v>1031</v>
      </c>
      <c r="B3128" s="72" t="s">
        <v>12800</v>
      </c>
      <c r="C3128" s="75">
        <f t="shared" si="48"/>
        <v>16070010</v>
      </c>
      <c r="D3128" s="75" t="e">
        <f>MATCH(C3128,estadored!$B$26:$B$322,0)</f>
        <v>#N/A</v>
      </c>
      <c r="E3128" s="73" t="s">
        <v>12801</v>
      </c>
      <c r="F3128" s="74" t="s">
        <v>5019</v>
      </c>
      <c r="G3128" s="74" t="s">
        <v>12</v>
      </c>
      <c r="H3128" s="74" t="s">
        <v>13</v>
      </c>
      <c r="I3128" s="74" t="s">
        <v>14</v>
      </c>
      <c r="J3128" s="72" t="s">
        <v>15</v>
      </c>
      <c r="K3128" s="72" t="s">
        <v>12698</v>
      </c>
      <c r="L3128" s="72" t="s">
        <v>492</v>
      </c>
      <c r="M3128" s="72" t="s">
        <v>12578</v>
      </c>
      <c r="N3128" s="72">
        <v>8</v>
      </c>
      <c r="O3128" s="72">
        <v>59</v>
      </c>
      <c r="P3128" s="72">
        <v>53</v>
      </c>
      <c r="Q3128" s="72" t="s">
        <v>5021</v>
      </c>
      <c r="R3128" s="72">
        <v>8.9980555555555544</v>
      </c>
      <c r="S3128" s="72">
        <v>72</v>
      </c>
      <c r="T3128" s="75">
        <v>53</v>
      </c>
      <c r="U3128" s="75">
        <v>49</v>
      </c>
      <c r="V3128" s="75" t="s">
        <v>5022</v>
      </c>
      <c r="W3128" s="75">
        <v>-72.896944444444458</v>
      </c>
      <c r="X3128" s="76" t="s">
        <v>44</v>
      </c>
      <c r="Y3128" s="72" t="s">
        <v>216</v>
      </c>
      <c r="Z3128" s="74" t="s">
        <v>18</v>
      </c>
      <c r="AA3128" s="70"/>
      <c r="AB3128" s="70"/>
    </row>
    <row r="3129" spans="1:28" ht="20.100000000000001" customHeight="1">
      <c r="A3129" s="72" t="s">
        <v>1031</v>
      </c>
      <c r="B3129" s="72" t="s">
        <v>12795</v>
      </c>
      <c r="C3129" s="75">
        <f t="shared" si="48"/>
        <v>16067010</v>
      </c>
      <c r="D3129" s="75" t="e">
        <f>MATCH(C3129,estadored!$B$26:$B$322,0)</f>
        <v>#N/A</v>
      </c>
      <c r="E3129" s="73" t="s">
        <v>12796</v>
      </c>
      <c r="F3129" s="74" t="s">
        <v>5019</v>
      </c>
      <c r="G3129" s="74" t="s">
        <v>19</v>
      </c>
      <c r="H3129" s="74" t="s">
        <v>31</v>
      </c>
      <c r="I3129" s="74" t="s">
        <v>14</v>
      </c>
      <c r="J3129" s="72" t="s">
        <v>15</v>
      </c>
      <c r="K3129" s="72" t="s">
        <v>12698</v>
      </c>
      <c r="L3129" s="72" t="s">
        <v>492</v>
      </c>
      <c r="M3129" s="72" t="s">
        <v>12578</v>
      </c>
      <c r="N3129" s="72">
        <v>9</v>
      </c>
      <c r="O3129" s="72">
        <v>0</v>
      </c>
      <c r="P3129" s="72">
        <v>13</v>
      </c>
      <c r="Q3129" s="72" t="s">
        <v>5021</v>
      </c>
      <c r="R3129" s="72">
        <v>9.0036111111111108</v>
      </c>
      <c r="S3129" s="72">
        <v>72</v>
      </c>
      <c r="T3129" s="75">
        <v>54</v>
      </c>
      <c r="U3129" s="75">
        <v>0</v>
      </c>
      <c r="V3129" s="75" t="s">
        <v>5022</v>
      </c>
      <c r="W3129" s="75">
        <v>-72.900000000000006</v>
      </c>
      <c r="X3129" s="76" t="s">
        <v>95</v>
      </c>
      <c r="Y3129" s="72" t="s">
        <v>6951</v>
      </c>
      <c r="Z3129" s="74" t="s">
        <v>18</v>
      </c>
      <c r="AA3129" s="70"/>
      <c r="AB3129" s="70"/>
    </row>
    <row r="3130" spans="1:28" ht="20.100000000000001" customHeight="1">
      <c r="A3130" s="72" t="s">
        <v>564</v>
      </c>
      <c r="B3130" s="72" t="s">
        <v>9478</v>
      </c>
      <c r="C3130" s="75">
        <f t="shared" si="48"/>
        <v>44130030</v>
      </c>
      <c r="D3130" s="75" t="e">
        <f>MATCH(C3130,estadored!$B$26:$B$322,0)</f>
        <v>#N/A</v>
      </c>
      <c r="E3130" s="73" t="s">
        <v>9479</v>
      </c>
      <c r="F3130" s="74" t="s">
        <v>5019</v>
      </c>
      <c r="G3130" s="74" t="s">
        <v>12</v>
      </c>
      <c r="H3130" s="74" t="s">
        <v>13</v>
      </c>
      <c r="I3130" s="74" t="s">
        <v>24</v>
      </c>
      <c r="J3130" s="72" t="s">
        <v>15</v>
      </c>
      <c r="K3130" s="72" t="s">
        <v>658</v>
      </c>
      <c r="L3130" s="72" t="s">
        <v>662</v>
      </c>
      <c r="M3130" s="72" t="s">
        <v>9480</v>
      </c>
      <c r="N3130" s="72">
        <v>0</v>
      </c>
      <c r="O3130" s="72">
        <v>54</v>
      </c>
      <c r="P3130" s="72">
        <v>54.4</v>
      </c>
      <c r="Q3130" s="72" t="s">
        <v>9401</v>
      </c>
      <c r="R3130" s="72">
        <v>-0.9151111111111111</v>
      </c>
      <c r="S3130" s="72">
        <v>73</v>
      </c>
      <c r="T3130" s="75">
        <v>46</v>
      </c>
      <c r="U3130" s="75">
        <v>23.6</v>
      </c>
      <c r="V3130" s="75" t="s">
        <v>5022</v>
      </c>
      <c r="W3130" s="75">
        <v>-73.773222222222216</v>
      </c>
      <c r="X3130" s="76" t="s">
        <v>9481</v>
      </c>
      <c r="Y3130" s="72" t="s">
        <v>120</v>
      </c>
      <c r="Z3130" s="74" t="s">
        <v>121</v>
      </c>
      <c r="AA3130" s="70"/>
      <c r="AB3130" s="70"/>
    </row>
    <row r="3131" spans="1:28" ht="20.100000000000001" customHeight="1">
      <c r="A3131" s="72" t="s">
        <v>564</v>
      </c>
      <c r="B3131" s="72" t="s">
        <v>9498</v>
      </c>
      <c r="C3131" s="75">
        <f t="shared" si="48"/>
        <v>44137030</v>
      </c>
      <c r="D3131" s="75" t="e">
        <f>MATCH(C3131,estadored!$B$26:$B$322,0)</f>
        <v>#N/A</v>
      </c>
      <c r="E3131" s="73" t="s">
        <v>9499</v>
      </c>
      <c r="F3131" s="74" t="s">
        <v>5019</v>
      </c>
      <c r="G3131" s="74" t="s">
        <v>19</v>
      </c>
      <c r="H3131" s="74" t="s">
        <v>20</v>
      </c>
      <c r="I3131" s="74" t="s">
        <v>24</v>
      </c>
      <c r="J3131" s="72" t="s">
        <v>15</v>
      </c>
      <c r="K3131" s="72" t="s">
        <v>658</v>
      </c>
      <c r="L3131" s="72" t="s">
        <v>662</v>
      </c>
      <c r="M3131" s="72" t="s">
        <v>9480</v>
      </c>
      <c r="N3131" s="72">
        <v>0</v>
      </c>
      <c r="O3131" s="72">
        <v>54</v>
      </c>
      <c r="P3131" s="72">
        <v>54.4</v>
      </c>
      <c r="Q3131" s="72" t="s">
        <v>9401</v>
      </c>
      <c r="R3131" s="72">
        <v>-0.9151111111111111</v>
      </c>
      <c r="S3131" s="72">
        <v>73</v>
      </c>
      <c r="T3131" s="75">
        <v>46</v>
      </c>
      <c r="U3131" s="75">
        <v>23.6</v>
      </c>
      <c r="V3131" s="75" t="s">
        <v>5022</v>
      </c>
      <c r="W3131" s="75">
        <v>-73.773222222222216</v>
      </c>
      <c r="X3131" s="76" t="s">
        <v>9481</v>
      </c>
      <c r="Y3131" s="72" t="s">
        <v>120</v>
      </c>
      <c r="Z3131" s="74" t="s">
        <v>121</v>
      </c>
      <c r="AA3131" s="70"/>
      <c r="AB3131" s="70"/>
    </row>
    <row r="3132" spans="1:28" ht="20.100000000000001" customHeight="1">
      <c r="A3132" s="72" t="s">
        <v>11</v>
      </c>
      <c r="B3132" s="72" t="s">
        <v>6182</v>
      </c>
      <c r="C3132" s="75">
        <f t="shared" si="48"/>
        <v>26240090</v>
      </c>
      <c r="D3132" s="75" t="e">
        <f>MATCH(C3132,estadored!$B$26:$B$322,0)</f>
        <v>#N/A</v>
      </c>
      <c r="E3132" s="73" t="s">
        <v>6183</v>
      </c>
      <c r="F3132" s="74" t="s">
        <v>5019</v>
      </c>
      <c r="G3132" s="74" t="s">
        <v>12</v>
      </c>
      <c r="H3132" s="74" t="s">
        <v>13</v>
      </c>
      <c r="I3132" s="74" t="s">
        <v>14</v>
      </c>
      <c r="J3132" s="72" t="s">
        <v>15</v>
      </c>
      <c r="K3132" s="72" t="s">
        <v>174</v>
      </c>
      <c r="L3132" s="72" t="s">
        <v>27</v>
      </c>
      <c r="M3132" s="72" t="s">
        <v>6171</v>
      </c>
      <c r="N3132" s="72">
        <v>7</v>
      </c>
      <c r="O3132" s="72">
        <v>40</v>
      </c>
      <c r="P3132" s="72">
        <v>5.9</v>
      </c>
      <c r="Q3132" s="72" t="s">
        <v>5021</v>
      </c>
      <c r="R3132" s="72">
        <v>7.6683055555555555</v>
      </c>
      <c r="S3132" s="72">
        <v>75</v>
      </c>
      <c r="T3132" s="75">
        <v>17</v>
      </c>
      <c r="U3132" s="75">
        <v>4</v>
      </c>
      <c r="V3132" s="75" t="s">
        <v>5022</v>
      </c>
      <c r="W3132" s="75">
        <v>-75.284444444444446</v>
      </c>
      <c r="X3132" s="76" t="s">
        <v>119</v>
      </c>
      <c r="Y3132" s="72" t="s">
        <v>5318</v>
      </c>
      <c r="Z3132" s="74" t="s">
        <v>18</v>
      </c>
      <c r="AA3132" s="70"/>
      <c r="AB3132" s="70"/>
    </row>
    <row r="3133" spans="1:28" ht="20.100000000000001" customHeight="1">
      <c r="A3133" s="72" t="s">
        <v>303</v>
      </c>
      <c r="B3133" s="72" t="s">
        <v>7537</v>
      </c>
      <c r="C3133" s="75">
        <f t="shared" si="48"/>
        <v>29027020</v>
      </c>
      <c r="D3133" s="75" t="e">
        <f>MATCH(C3133,estadored!$B$26:$B$322,0)</f>
        <v>#N/A</v>
      </c>
      <c r="E3133" s="73" t="s">
        <v>7538</v>
      </c>
      <c r="F3133" s="74" t="s">
        <v>5019</v>
      </c>
      <c r="G3133" s="74" t="s">
        <v>19</v>
      </c>
      <c r="H3133" s="74" t="s">
        <v>20</v>
      </c>
      <c r="I3133" s="74" t="s">
        <v>24</v>
      </c>
      <c r="J3133" s="72" t="s">
        <v>15</v>
      </c>
      <c r="K3133" s="72" t="s">
        <v>160</v>
      </c>
      <c r="L3133" s="72" t="s">
        <v>160</v>
      </c>
      <c r="M3133" s="72" t="s">
        <v>2203</v>
      </c>
      <c r="N3133" s="72">
        <v>9</v>
      </c>
      <c r="O3133" s="72">
        <v>49</v>
      </c>
      <c r="P3133" s="72">
        <v>0</v>
      </c>
      <c r="Q3133" s="72" t="s">
        <v>5021</v>
      </c>
      <c r="R3133" s="72">
        <v>9.8166666666666664</v>
      </c>
      <c r="S3133" s="72">
        <v>74</v>
      </c>
      <c r="T3133" s="75">
        <v>50</v>
      </c>
      <c r="U3133" s="75">
        <v>0</v>
      </c>
      <c r="V3133" s="75" t="s">
        <v>5022</v>
      </c>
      <c r="W3133" s="75">
        <v>-74.833333333333329</v>
      </c>
      <c r="X3133" s="76" t="s">
        <v>5435</v>
      </c>
      <c r="Y3133" s="72" t="s">
        <v>29</v>
      </c>
      <c r="Z3133" s="74" t="s">
        <v>7320</v>
      </c>
      <c r="AA3133" s="70"/>
      <c r="AB3133" s="70"/>
    </row>
    <row r="3134" spans="1:28" ht="20.100000000000001" customHeight="1">
      <c r="A3134" s="72" t="s">
        <v>1299</v>
      </c>
      <c r="B3134" s="72" t="s">
        <v>15654</v>
      </c>
      <c r="C3134" s="75">
        <f t="shared" si="48"/>
        <v>23087230</v>
      </c>
      <c r="D3134" s="75" t="e">
        <f>MATCH(C3134,estadored!$B$26:$B$322,0)</f>
        <v>#N/A</v>
      </c>
      <c r="E3134" s="73" t="s">
        <v>15655</v>
      </c>
      <c r="F3134" s="74" t="s">
        <v>5019</v>
      </c>
      <c r="G3134" s="74" t="s">
        <v>19</v>
      </c>
      <c r="H3134" s="74" t="s">
        <v>20</v>
      </c>
      <c r="I3134" s="74" t="s">
        <v>14</v>
      </c>
      <c r="J3134" s="72" t="s">
        <v>15</v>
      </c>
      <c r="K3134" s="72" t="s">
        <v>138</v>
      </c>
      <c r="L3134" s="72" t="s">
        <v>27</v>
      </c>
      <c r="M3134" s="72" t="s">
        <v>161</v>
      </c>
      <c r="N3134" s="72">
        <v>6</v>
      </c>
      <c r="O3134" s="72">
        <v>12</v>
      </c>
      <c r="P3134" s="72">
        <v>43.1</v>
      </c>
      <c r="Q3134" s="72" t="s">
        <v>5021</v>
      </c>
      <c r="R3134" s="72">
        <v>6.2119722222222222</v>
      </c>
      <c r="S3134" s="72">
        <v>74</v>
      </c>
      <c r="T3134" s="75">
        <v>36</v>
      </c>
      <c r="U3134" s="75">
        <v>25.6</v>
      </c>
      <c r="V3134" s="75" t="s">
        <v>5022</v>
      </c>
      <c r="W3134" s="75">
        <v>-74.607111111111109</v>
      </c>
      <c r="X3134" s="76" t="s">
        <v>15656</v>
      </c>
      <c r="Y3134" s="72" t="s">
        <v>6636</v>
      </c>
      <c r="Z3134" s="74" t="s">
        <v>18</v>
      </c>
      <c r="AA3134" s="70"/>
      <c r="AB3134" s="70"/>
    </row>
    <row r="3135" spans="1:28" ht="20.100000000000001" customHeight="1">
      <c r="A3135" s="72" t="s">
        <v>1031</v>
      </c>
      <c r="B3135" s="72" t="s">
        <v>12809</v>
      </c>
      <c r="C3135" s="75">
        <f t="shared" si="48"/>
        <v>23090040</v>
      </c>
      <c r="D3135" s="75" t="e">
        <f>MATCH(C3135,estadored!$B$26:$B$322,0)</f>
        <v>#N/A</v>
      </c>
      <c r="E3135" s="73" t="s">
        <v>12810</v>
      </c>
      <c r="F3135" s="74" t="s">
        <v>5019</v>
      </c>
      <c r="G3135" s="74" t="s">
        <v>12</v>
      </c>
      <c r="H3135" s="74" t="s">
        <v>13</v>
      </c>
      <c r="I3135" s="74" t="s">
        <v>24</v>
      </c>
      <c r="J3135" s="72" t="s">
        <v>15</v>
      </c>
      <c r="K3135" s="72" t="s">
        <v>160</v>
      </c>
      <c r="L3135" s="72" t="s">
        <v>27</v>
      </c>
      <c r="M3135" s="72" t="s">
        <v>159</v>
      </c>
      <c r="N3135" s="72">
        <v>6</v>
      </c>
      <c r="O3135" s="72">
        <v>30</v>
      </c>
      <c r="P3135" s="72">
        <v>0</v>
      </c>
      <c r="Q3135" s="72" t="s">
        <v>5021</v>
      </c>
      <c r="R3135" s="72">
        <v>6.5</v>
      </c>
      <c r="S3135" s="72">
        <v>74</v>
      </c>
      <c r="T3135" s="75">
        <v>24</v>
      </c>
      <c r="U3135" s="75">
        <v>0</v>
      </c>
      <c r="V3135" s="75" t="s">
        <v>5022</v>
      </c>
      <c r="W3135" s="75">
        <v>-74.400000000000006</v>
      </c>
      <c r="X3135" s="76" t="s">
        <v>252</v>
      </c>
      <c r="Y3135" s="72" t="s">
        <v>7546</v>
      </c>
      <c r="Z3135" s="74" t="s">
        <v>5474</v>
      </c>
      <c r="AA3135" s="70"/>
      <c r="AB3135" s="70"/>
    </row>
    <row r="3136" spans="1:28" ht="20.100000000000001" customHeight="1">
      <c r="A3136" s="72" t="s">
        <v>1031</v>
      </c>
      <c r="B3136" s="72" t="s">
        <v>12811</v>
      </c>
      <c r="C3136" s="75">
        <f t="shared" si="48"/>
        <v>23090080</v>
      </c>
      <c r="D3136" s="75" t="e">
        <f>MATCH(C3136,estadored!$B$26:$B$322,0)</f>
        <v>#N/A</v>
      </c>
      <c r="E3136" s="73" t="s">
        <v>12812</v>
      </c>
      <c r="F3136" s="74" t="s">
        <v>5019</v>
      </c>
      <c r="G3136" s="74" t="s">
        <v>12</v>
      </c>
      <c r="H3136" s="74" t="s">
        <v>13</v>
      </c>
      <c r="I3136" s="74" t="s">
        <v>24</v>
      </c>
      <c r="J3136" s="72" t="s">
        <v>15</v>
      </c>
      <c r="K3136" s="72" t="s">
        <v>160</v>
      </c>
      <c r="L3136" s="72" t="s">
        <v>27</v>
      </c>
      <c r="M3136" s="72" t="s">
        <v>159</v>
      </c>
      <c r="N3136" s="72">
        <v>6</v>
      </c>
      <c r="O3136" s="72">
        <v>30</v>
      </c>
      <c r="P3136" s="72">
        <v>0</v>
      </c>
      <c r="Q3136" s="72" t="s">
        <v>5021</v>
      </c>
      <c r="R3136" s="72">
        <v>6.5</v>
      </c>
      <c r="S3136" s="72">
        <v>74</v>
      </c>
      <c r="T3136" s="75">
        <v>24</v>
      </c>
      <c r="U3136" s="75">
        <v>0</v>
      </c>
      <c r="V3136" s="75" t="s">
        <v>5022</v>
      </c>
      <c r="W3136" s="75">
        <v>-74.400000000000006</v>
      </c>
      <c r="X3136" s="76" t="s">
        <v>252</v>
      </c>
      <c r="Y3136" s="72" t="s">
        <v>5443</v>
      </c>
      <c r="Z3136" s="74" t="s">
        <v>6366</v>
      </c>
      <c r="AA3136" s="70"/>
      <c r="AB3136" s="70"/>
    </row>
    <row r="3137" spans="1:28" ht="20.100000000000001" customHeight="1">
      <c r="A3137" s="72" t="s">
        <v>1031</v>
      </c>
      <c r="B3137" s="72" t="s">
        <v>4001</v>
      </c>
      <c r="C3137" s="75">
        <f t="shared" si="48"/>
        <v>23097030</v>
      </c>
      <c r="D3137" s="75">
        <f>MATCH(C3137,estadored!$B$26:$B$322,0)</f>
        <v>180</v>
      </c>
      <c r="E3137" s="73" t="s">
        <v>1070</v>
      </c>
      <c r="F3137" s="74" t="s">
        <v>38</v>
      </c>
      <c r="G3137" s="74" t="s">
        <v>39</v>
      </c>
      <c r="H3137" s="74" t="s">
        <v>31</v>
      </c>
      <c r="I3137" s="74" t="s">
        <v>14</v>
      </c>
      <c r="J3137" s="72" t="s">
        <v>15</v>
      </c>
      <c r="K3137" s="72" t="s">
        <v>160</v>
      </c>
      <c r="L3137" s="72" t="s">
        <v>27</v>
      </c>
      <c r="M3137" s="72" t="s">
        <v>159</v>
      </c>
      <c r="N3137" s="72">
        <v>6</v>
      </c>
      <c r="O3137" s="72">
        <v>29</v>
      </c>
      <c r="P3137" s="72">
        <v>6.5</v>
      </c>
      <c r="Q3137" s="72" t="s">
        <v>5021</v>
      </c>
      <c r="R3137" s="72">
        <v>6.4851388888888888</v>
      </c>
      <c r="S3137" s="72">
        <v>74</v>
      </c>
      <c r="T3137" s="75">
        <v>24</v>
      </c>
      <c r="U3137" s="75">
        <v>4.2</v>
      </c>
      <c r="V3137" s="75" t="s">
        <v>5022</v>
      </c>
      <c r="W3137" s="75">
        <v>-74.401166666666668</v>
      </c>
      <c r="X3137" s="76" t="s">
        <v>1071</v>
      </c>
      <c r="Y3137" s="72" t="s">
        <v>1072</v>
      </c>
      <c r="Z3137" s="74" t="s">
        <v>18</v>
      </c>
      <c r="AA3137" s="70"/>
      <c r="AB3137" s="70"/>
    </row>
    <row r="3138" spans="1:28" ht="20.100000000000001" customHeight="1">
      <c r="A3138" s="72" t="s">
        <v>674</v>
      </c>
      <c r="B3138" s="72" t="s">
        <v>9965</v>
      </c>
      <c r="C3138" s="75">
        <f t="shared" ref="C3138:C3201" si="49">B3138+0</f>
        <v>15075060</v>
      </c>
      <c r="D3138" s="75">
        <f>MATCH(C3138,estadored!$B$26:$B$322,0)</f>
        <v>169</v>
      </c>
      <c r="E3138" s="73" t="s">
        <v>2221</v>
      </c>
      <c r="F3138" s="74" t="s">
        <v>5019</v>
      </c>
      <c r="G3138" s="74" t="s">
        <v>12</v>
      </c>
      <c r="H3138" s="74" t="s">
        <v>64</v>
      </c>
      <c r="I3138" s="74" t="s">
        <v>14</v>
      </c>
      <c r="J3138" s="72" t="s">
        <v>15</v>
      </c>
      <c r="K3138" s="72" t="s">
        <v>92</v>
      </c>
      <c r="L3138" s="72" t="s">
        <v>678</v>
      </c>
      <c r="M3138" s="72" t="s">
        <v>710</v>
      </c>
      <c r="N3138" s="72">
        <v>12</v>
      </c>
      <c r="O3138" s="72">
        <v>13</v>
      </c>
      <c r="P3138" s="72">
        <v>27.5</v>
      </c>
      <c r="Q3138" s="72" t="s">
        <v>5021</v>
      </c>
      <c r="R3138" s="72">
        <v>12.224305555555556</v>
      </c>
      <c r="S3138" s="72">
        <v>71</v>
      </c>
      <c r="T3138" s="75">
        <v>58</v>
      </c>
      <c r="U3138" s="75">
        <v>58.4</v>
      </c>
      <c r="V3138" s="75" t="s">
        <v>5022</v>
      </c>
      <c r="W3138" s="75">
        <v>-71.982888888888894</v>
      </c>
      <c r="X3138" s="76" t="s">
        <v>105</v>
      </c>
      <c r="Y3138" s="72" t="s">
        <v>9966</v>
      </c>
      <c r="Z3138" s="74" t="s">
        <v>18</v>
      </c>
      <c r="AA3138" s="70"/>
      <c r="AB3138" s="70"/>
    </row>
    <row r="3139" spans="1:28" ht="20.100000000000001" customHeight="1">
      <c r="A3139" s="72" t="s">
        <v>674</v>
      </c>
      <c r="B3139" s="72" t="s">
        <v>3369</v>
      </c>
      <c r="C3139" s="75">
        <f t="shared" si="49"/>
        <v>15079010</v>
      </c>
      <c r="D3139" s="75">
        <f>MATCH(C3139,estadored!$B$26:$B$322,0)</f>
        <v>181</v>
      </c>
      <c r="E3139" s="73" t="s">
        <v>717</v>
      </c>
      <c r="F3139" s="74" t="s">
        <v>38</v>
      </c>
      <c r="G3139" s="74" t="s">
        <v>19</v>
      </c>
      <c r="H3139" s="74" t="s">
        <v>98</v>
      </c>
      <c r="I3139" s="74" t="s">
        <v>14</v>
      </c>
      <c r="J3139" s="72" t="s">
        <v>15</v>
      </c>
      <c r="K3139" s="72" t="s">
        <v>92</v>
      </c>
      <c r="L3139" s="72" t="s">
        <v>678</v>
      </c>
      <c r="M3139" s="72" t="s">
        <v>710</v>
      </c>
      <c r="N3139" s="72">
        <v>12</v>
      </c>
      <c r="O3139" s="72">
        <v>13</v>
      </c>
      <c r="P3139" s="72">
        <v>27.4</v>
      </c>
      <c r="Q3139" s="72" t="s">
        <v>5021</v>
      </c>
      <c r="R3139" s="72">
        <v>12.224277777777777</v>
      </c>
      <c r="S3139" s="72">
        <v>71</v>
      </c>
      <c r="T3139" s="75">
        <v>58</v>
      </c>
      <c r="U3139" s="75">
        <v>3.6</v>
      </c>
      <c r="V3139" s="75" t="s">
        <v>5022</v>
      </c>
      <c r="W3139" s="75">
        <v>-71.967666666666673</v>
      </c>
      <c r="X3139" s="76" t="s">
        <v>363</v>
      </c>
      <c r="Y3139" s="72" t="s">
        <v>718</v>
      </c>
      <c r="Z3139" s="74" t="s">
        <v>18</v>
      </c>
      <c r="AA3139" s="70"/>
      <c r="AB3139" s="70"/>
    </row>
    <row r="3140" spans="1:28" ht="20.100000000000001" customHeight="1">
      <c r="A3140" s="72" t="s">
        <v>11</v>
      </c>
      <c r="B3140" s="72" t="s">
        <v>5693</v>
      </c>
      <c r="C3140" s="75">
        <f t="shared" si="49"/>
        <v>23110010</v>
      </c>
      <c r="D3140" s="75" t="e">
        <f>MATCH(C3140,estadored!$B$26:$B$322,0)</f>
        <v>#N/A</v>
      </c>
      <c r="E3140" s="73" t="s">
        <v>5694</v>
      </c>
      <c r="F3140" s="74" t="s">
        <v>5019</v>
      </c>
      <c r="G3140" s="74" t="s">
        <v>12</v>
      </c>
      <c r="H3140" s="74" t="s">
        <v>13</v>
      </c>
      <c r="I3140" s="74" t="s">
        <v>24</v>
      </c>
      <c r="J3140" s="72" t="s">
        <v>15</v>
      </c>
      <c r="K3140" s="72" t="s">
        <v>160</v>
      </c>
      <c r="L3140" s="72" t="s">
        <v>173</v>
      </c>
      <c r="M3140" s="72" t="s">
        <v>5695</v>
      </c>
      <c r="N3140" s="72">
        <v>5</v>
      </c>
      <c r="O3140" s="72">
        <v>57</v>
      </c>
      <c r="P3140" s="72">
        <v>0</v>
      </c>
      <c r="Q3140" s="72" t="s">
        <v>5021</v>
      </c>
      <c r="R3140" s="72">
        <v>5.95</v>
      </c>
      <c r="S3140" s="72">
        <v>74</v>
      </c>
      <c r="T3140" s="75">
        <v>36</v>
      </c>
      <c r="U3140" s="75">
        <v>0</v>
      </c>
      <c r="V3140" s="75" t="s">
        <v>5022</v>
      </c>
      <c r="W3140" s="75">
        <v>-74.599999999999994</v>
      </c>
      <c r="X3140" s="76" t="s">
        <v>5696</v>
      </c>
      <c r="Y3140" s="72" t="s">
        <v>5697</v>
      </c>
      <c r="Z3140" s="74" t="s">
        <v>5698</v>
      </c>
      <c r="AA3140" s="70"/>
      <c r="AB3140" s="70"/>
    </row>
    <row r="3141" spans="1:28" ht="20.100000000000001" customHeight="1">
      <c r="A3141" s="72" t="s">
        <v>1299</v>
      </c>
      <c r="B3141" s="72" t="s">
        <v>15665</v>
      </c>
      <c r="C3141" s="75">
        <f t="shared" si="49"/>
        <v>23115010</v>
      </c>
      <c r="D3141" s="75" t="e">
        <f>MATCH(C3141,estadored!$B$26:$B$322,0)</f>
        <v>#N/A</v>
      </c>
      <c r="E3141" s="73" t="s">
        <v>15666</v>
      </c>
      <c r="F3141" s="74" t="s">
        <v>5019</v>
      </c>
      <c r="G3141" s="74" t="s">
        <v>12</v>
      </c>
      <c r="H3141" s="74" t="s">
        <v>26</v>
      </c>
      <c r="I3141" s="74" t="s">
        <v>14</v>
      </c>
      <c r="J3141" s="72" t="s">
        <v>15</v>
      </c>
      <c r="K3141" s="72" t="s">
        <v>160</v>
      </c>
      <c r="L3141" s="72" t="s">
        <v>173</v>
      </c>
      <c r="M3141" s="72" t="s">
        <v>5695</v>
      </c>
      <c r="N3141" s="72">
        <v>5</v>
      </c>
      <c r="O3141" s="72">
        <v>58</v>
      </c>
      <c r="P3141" s="72">
        <v>42</v>
      </c>
      <c r="Q3141" s="72" t="s">
        <v>5021</v>
      </c>
      <c r="R3141" s="72">
        <v>5.9783333333333335</v>
      </c>
      <c r="S3141" s="72">
        <v>74</v>
      </c>
      <c r="T3141" s="75">
        <v>34</v>
      </c>
      <c r="U3141" s="75">
        <v>0</v>
      </c>
      <c r="V3141" s="75" t="s">
        <v>5022</v>
      </c>
      <c r="W3141" s="75">
        <v>-74.566666666666663</v>
      </c>
      <c r="X3141" s="76" t="s">
        <v>5696</v>
      </c>
      <c r="Y3141" s="72" t="s">
        <v>103</v>
      </c>
      <c r="Z3141" s="74" t="s">
        <v>18</v>
      </c>
      <c r="AA3141" s="70"/>
      <c r="AB3141" s="70"/>
    </row>
    <row r="3142" spans="1:28" ht="20.100000000000001" customHeight="1">
      <c r="A3142" s="72" t="s">
        <v>11</v>
      </c>
      <c r="B3142" s="72" t="s">
        <v>5699</v>
      </c>
      <c r="C3142" s="75">
        <f t="shared" si="49"/>
        <v>23117040</v>
      </c>
      <c r="D3142" s="75" t="e">
        <f>MATCH(C3142,estadored!$B$26:$B$322,0)</f>
        <v>#N/A</v>
      </c>
      <c r="E3142" s="73" t="s">
        <v>5700</v>
      </c>
      <c r="F3142" s="74" t="s">
        <v>5019</v>
      </c>
      <c r="G3142" s="74" t="s">
        <v>19</v>
      </c>
      <c r="H3142" s="74" t="s">
        <v>20</v>
      </c>
      <c r="I3142" s="74" t="s">
        <v>24</v>
      </c>
      <c r="J3142" s="72" t="s">
        <v>15</v>
      </c>
      <c r="K3142" s="72" t="s">
        <v>160</v>
      </c>
      <c r="L3142" s="72" t="s">
        <v>173</v>
      </c>
      <c r="M3142" s="72" t="s">
        <v>5695</v>
      </c>
      <c r="N3142" s="72">
        <v>5</v>
      </c>
      <c r="O3142" s="72">
        <v>58</v>
      </c>
      <c r="P3142" s="72">
        <v>42</v>
      </c>
      <c r="Q3142" s="72" t="s">
        <v>5021</v>
      </c>
      <c r="R3142" s="72">
        <v>5.9783333333333335</v>
      </c>
      <c r="S3142" s="72">
        <v>74</v>
      </c>
      <c r="T3142" s="75">
        <v>34</v>
      </c>
      <c r="U3142" s="75">
        <v>0</v>
      </c>
      <c r="V3142" s="75" t="s">
        <v>5022</v>
      </c>
      <c r="W3142" s="75">
        <v>-74.566666666666663</v>
      </c>
      <c r="X3142" s="76" t="s">
        <v>5696</v>
      </c>
      <c r="Y3142" s="72" t="s">
        <v>103</v>
      </c>
      <c r="Z3142" s="74" t="s">
        <v>5701</v>
      </c>
      <c r="AA3142" s="70"/>
      <c r="AB3142" s="70"/>
    </row>
    <row r="3143" spans="1:28" ht="20.100000000000001" customHeight="1">
      <c r="A3143" s="72" t="s">
        <v>892</v>
      </c>
      <c r="B3143" s="72" t="s">
        <v>11761</v>
      </c>
      <c r="C3143" s="75">
        <f t="shared" si="49"/>
        <v>47010110</v>
      </c>
      <c r="D3143" s="75" t="e">
        <f>MATCH(C3143,estadored!$B$26:$B$322,0)</f>
        <v>#N/A</v>
      </c>
      <c r="E3143" s="73" t="s">
        <v>11762</v>
      </c>
      <c r="F3143" s="74" t="s">
        <v>5019</v>
      </c>
      <c r="G3143" s="74" t="s">
        <v>12</v>
      </c>
      <c r="H3143" s="74" t="s">
        <v>13</v>
      </c>
      <c r="I3143" s="74" t="s">
        <v>14</v>
      </c>
      <c r="J3143" s="72" t="s">
        <v>15</v>
      </c>
      <c r="K3143" s="72" t="s">
        <v>660</v>
      </c>
      <c r="L3143" s="72" t="s">
        <v>660</v>
      </c>
      <c r="M3143" s="72" t="s">
        <v>11763</v>
      </c>
      <c r="N3143" s="72">
        <v>0</v>
      </c>
      <c r="O3143" s="72">
        <v>41</v>
      </c>
      <c r="P3143" s="72">
        <v>9.3000000000000007</v>
      </c>
      <c r="Q3143" s="72" t="s">
        <v>5021</v>
      </c>
      <c r="R3143" s="72">
        <v>0.68591666666666673</v>
      </c>
      <c r="S3143" s="72">
        <v>76</v>
      </c>
      <c r="T3143" s="75">
        <v>36</v>
      </c>
      <c r="U3143" s="75">
        <v>18.600000000000001</v>
      </c>
      <c r="V3143" s="75" t="s">
        <v>5022</v>
      </c>
      <c r="W3143" s="75">
        <v>-76.605166666666662</v>
      </c>
      <c r="X3143" s="76" t="s">
        <v>75</v>
      </c>
      <c r="Y3143" s="72" t="s">
        <v>5999</v>
      </c>
      <c r="Z3143" s="74" t="s">
        <v>18</v>
      </c>
      <c r="AA3143" s="70"/>
      <c r="AB3143" s="70"/>
    </row>
    <row r="3144" spans="1:28" ht="20.100000000000001" customHeight="1">
      <c r="A3144" s="72" t="s">
        <v>564</v>
      </c>
      <c r="B3144" s="72" t="s">
        <v>9559</v>
      </c>
      <c r="C3144" s="75">
        <f t="shared" si="49"/>
        <v>44190010</v>
      </c>
      <c r="D3144" s="75" t="e">
        <f>MATCH(C3144,estadored!$B$26:$B$322,0)</f>
        <v>#N/A</v>
      </c>
      <c r="E3144" s="73" t="s">
        <v>9560</v>
      </c>
      <c r="F3144" s="74" t="s">
        <v>5019</v>
      </c>
      <c r="G3144" s="74" t="s">
        <v>12</v>
      </c>
      <c r="H3144" s="74" t="s">
        <v>13</v>
      </c>
      <c r="I3144" s="74" t="s">
        <v>24</v>
      </c>
      <c r="J3144" s="72" t="s">
        <v>15</v>
      </c>
      <c r="K3144" s="72" t="s">
        <v>658</v>
      </c>
      <c r="L3144" s="72" t="s">
        <v>662</v>
      </c>
      <c r="M3144" s="72" t="s">
        <v>2355</v>
      </c>
      <c r="N3144" s="72">
        <v>1</v>
      </c>
      <c r="O3144" s="72">
        <v>33</v>
      </c>
      <c r="P3144" s="72">
        <v>0</v>
      </c>
      <c r="Q3144" s="72" t="s">
        <v>9401</v>
      </c>
      <c r="R3144" s="72">
        <v>-1.55</v>
      </c>
      <c r="S3144" s="72">
        <v>70</v>
      </c>
      <c r="T3144" s="75">
        <v>2</v>
      </c>
      <c r="U3144" s="75">
        <v>0</v>
      </c>
      <c r="V3144" s="75" t="s">
        <v>5022</v>
      </c>
      <c r="W3144" s="75">
        <v>-70.033333333333331</v>
      </c>
      <c r="X3144" s="76" t="s">
        <v>6555</v>
      </c>
      <c r="Y3144" s="72" t="s">
        <v>120</v>
      </c>
      <c r="Z3144" s="74" t="s">
        <v>215</v>
      </c>
      <c r="AA3144" s="70"/>
      <c r="AB3144" s="70"/>
    </row>
    <row r="3145" spans="1:28" ht="20.100000000000001" customHeight="1">
      <c r="A3145" s="72" t="s">
        <v>564</v>
      </c>
      <c r="B3145" s="72" t="s">
        <v>9561</v>
      </c>
      <c r="C3145" s="75">
        <f t="shared" si="49"/>
        <v>44197010</v>
      </c>
      <c r="D3145" s="75" t="e">
        <f>MATCH(C3145,estadored!$B$26:$B$322,0)</f>
        <v>#N/A</v>
      </c>
      <c r="E3145" s="73" t="s">
        <v>9562</v>
      </c>
      <c r="F3145" s="74" t="s">
        <v>5019</v>
      </c>
      <c r="G3145" s="74" t="s">
        <v>19</v>
      </c>
      <c r="H3145" s="74" t="s">
        <v>20</v>
      </c>
      <c r="I3145" s="74" t="s">
        <v>24</v>
      </c>
      <c r="J3145" s="72" t="s">
        <v>15</v>
      </c>
      <c r="K3145" s="72" t="s">
        <v>658</v>
      </c>
      <c r="L3145" s="72" t="s">
        <v>662</v>
      </c>
      <c r="M3145" s="72" t="s">
        <v>2355</v>
      </c>
      <c r="N3145" s="72">
        <v>1</v>
      </c>
      <c r="O3145" s="72">
        <v>33</v>
      </c>
      <c r="P3145" s="72">
        <v>0</v>
      </c>
      <c r="Q3145" s="72" t="s">
        <v>9401</v>
      </c>
      <c r="R3145" s="72">
        <v>-1.55</v>
      </c>
      <c r="S3145" s="72">
        <v>70</v>
      </c>
      <c r="T3145" s="75">
        <v>2</v>
      </c>
      <c r="U3145" s="75">
        <v>0</v>
      </c>
      <c r="V3145" s="75" t="s">
        <v>5022</v>
      </c>
      <c r="W3145" s="75">
        <v>-70.033333333333331</v>
      </c>
      <c r="X3145" s="76" t="s">
        <v>6555</v>
      </c>
      <c r="Y3145" s="72" t="s">
        <v>120</v>
      </c>
      <c r="Z3145" s="74" t="s">
        <v>215</v>
      </c>
      <c r="AA3145" s="70"/>
      <c r="AB3145" s="70"/>
    </row>
    <row r="3146" spans="1:28" ht="20.100000000000001" customHeight="1">
      <c r="A3146" s="72" t="s">
        <v>303</v>
      </c>
      <c r="B3146" s="72" t="s">
        <v>7476</v>
      </c>
      <c r="C3146" s="75">
        <f t="shared" si="49"/>
        <v>25028230</v>
      </c>
      <c r="D3146" s="75" t="e">
        <f>MATCH(C3146,estadored!$B$26:$B$322,0)</f>
        <v>#N/A</v>
      </c>
      <c r="E3146" s="73" t="s">
        <v>7477</v>
      </c>
      <c r="F3146" s="74" t="s">
        <v>5019</v>
      </c>
      <c r="G3146" s="74" t="s">
        <v>19</v>
      </c>
      <c r="H3146" s="74" t="s">
        <v>20</v>
      </c>
      <c r="I3146" s="74" t="s">
        <v>24</v>
      </c>
      <c r="J3146" s="72" t="s">
        <v>15</v>
      </c>
      <c r="K3146" s="72" t="s">
        <v>7470</v>
      </c>
      <c r="L3146" s="72" t="s">
        <v>175</v>
      </c>
      <c r="M3146" s="72" t="s">
        <v>7078</v>
      </c>
      <c r="N3146" s="72">
        <v>8</v>
      </c>
      <c r="O3146" s="72">
        <v>49</v>
      </c>
      <c r="P3146" s="72">
        <v>0</v>
      </c>
      <c r="Q3146" s="72" t="s">
        <v>5021</v>
      </c>
      <c r="R3146" s="72">
        <v>8.8166666666666664</v>
      </c>
      <c r="S3146" s="72">
        <v>74</v>
      </c>
      <c r="T3146" s="75">
        <v>19</v>
      </c>
      <c r="U3146" s="75">
        <v>0</v>
      </c>
      <c r="V3146" s="75" t="s">
        <v>5022</v>
      </c>
      <c r="W3146" s="75">
        <v>-74.316666666666663</v>
      </c>
      <c r="X3146" s="76" t="s">
        <v>55</v>
      </c>
      <c r="Y3146" s="72" t="s">
        <v>7358</v>
      </c>
      <c r="Z3146" s="74" t="s">
        <v>7372</v>
      </c>
      <c r="AA3146" s="70"/>
      <c r="AB3146" s="70"/>
    </row>
    <row r="3147" spans="1:28" ht="20.100000000000001" customHeight="1">
      <c r="A3147" s="72" t="s">
        <v>493</v>
      </c>
      <c r="B3147" s="72" t="s">
        <v>8634</v>
      </c>
      <c r="C3147" s="75">
        <f t="shared" si="49"/>
        <v>38017010</v>
      </c>
      <c r="D3147" s="75" t="e">
        <f>MATCH(C3147,estadored!$B$26:$B$322,0)</f>
        <v>#N/A</v>
      </c>
      <c r="E3147" s="73" t="s">
        <v>8635</v>
      </c>
      <c r="F3147" s="74" t="s">
        <v>5019</v>
      </c>
      <c r="G3147" s="74" t="s">
        <v>19</v>
      </c>
      <c r="H3147" s="74" t="s">
        <v>20</v>
      </c>
      <c r="I3147" s="74" t="s">
        <v>14</v>
      </c>
      <c r="J3147" s="72" t="s">
        <v>15</v>
      </c>
      <c r="K3147" s="72" t="s">
        <v>2525</v>
      </c>
      <c r="L3147" s="72" t="s">
        <v>8136</v>
      </c>
      <c r="M3147" s="72" t="s">
        <v>8566</v>
      </c>
      <c r="N3147" s="72">
        <v>6</v>
      </c>
      <c r="O3147" s="72">
        <v>10</v>
      </c>
      <c r="P3147" s="72">
        <v>35.5</v>
      </c>
      <c r="Q3147" s="72" t="s">
        <v>5021</v>
      </c>
      <c r="R3147" s="72">
        <v>6.1765277777777783</v>
      </c>
      <c r="S3147" s="72">
        <v>67</v>
      </c>
      <c r="T3147" s="75">
        <v>28</v>
      </c>
      <c r="U3147" s="75">
        <v>46.5</v>
      </c>
      <c r="V3147" s="75" t="s">
        <v>5022</v>
      </c>
      <c r="W3147" s="75">
        <v>-67.479583333333338</v>
      </c>
      <c r="X3147" s="76" t="s">
        <v>6236</v>
      </c>
      <c r="Y3147" s="72" t="s">
        <v>7938</v>
      </c>
      <c r="Z3147" s="74" t="s">
        <v>18</v>
      </c>
      <c r="AA3147" s="70"/>
      <c r="AB3147" s="70"/>
    </row>
    <row r="3148" spans="1:28" ht="20.100000000000001" customHeight="1">
      <c r="A3148" s="72" t="s">
        <v>303</v>
      </c>
      <c r="B3148" s="72" t="s">
        <v>7856</v>
      </c>
      <c r="C3148" s="75">
        <f t="shared" si="49"/>
        <v>29040230</v>
      </c>
      <c r="D3148" s="75" t="e">
        <f>MATCH(C3148,estadored!$B$26:$B$322,0)</f>
        <v>#N/A</v>
      </c>
      <c r="E3148" s="73" t="s">
        <v>7857</v>
      </c>
      <c r="F3148" s="74" t="s">
        <v>5019</v>
      </c>
      <c r="G3148" s="74" t="s">
        <v>12</v>
      </c>
      <c r="H3148" s="74" t="s">
        <v>13</v>
      </c>
      <c r="I3148" s="74" t="s">
        <v>14</v>
      </c>
      <c r="J3148" s="72" t="s">
        <v>15</v>
      </c>
      <c r="K3148" s="72" t="s">
        <v>160</v>
      </c>
      <c r="L3148" s="72" t="s">
        <v>307</v>
      </c>
      <c r="M3148" s="72" t="s">
        <v>7858</v>
      </c>
      <c r="N3148" s="72">
        <v>10</v>
      </c>
      <c r="O3148" s="72">
        <v>59</v>
      </c>
      <c r="P3148" s="72">
        <v>18</v>
      </c>
      <c r="Q3148" s="72" t="s">
        <v>5021</v>
      </c>
      <c r="R3148" s="72">
        <v>10.988333333333333</v>
      </c>
      <c r="S3148" s="72">
        <v>74</v>
      </c>
      <c r="T3148" s="75">
        <v>58</v>
      </c>
      <c r="U3148" s="75">
        <v>10.8</v>
      </c>
      <c r="V3148" s="75" t="s">
        <v>5022</v>
      </c>
      <c r="W3148" s="75">
        <v>-74.969666666666669</v>
      </c>
      <c r="X3148" s="76" t="s">
        <v>82</v>
      </c>
      <c r="Y3148" s="72" t="s">
        <v>181</v>
      </c>
      <c r="Z3148" s="74" t="s">
        <v>18</v>
      </c>
      <c r="AA3148" s="70"/>
      <c r="AB3148" s="70"/>
    </row>
    <row r="3149" spans="1:28" ht="20.100000000000001" customHeight="1">
      <c r="A3149" s="72" t="s">
        <v>1031</v>
      </c>
      <c r="B3149" s="72" t="s">
        <v>13792</v>
      </c>
      <c r="C3149" s="75">
        <f t="shared" si="49"/>
        <v>37057090</v>
      </c>
      <c r="D3149" s="75" t="e">
        <f>MATCH(C3149,estadored!$B$26:$B$322,0)</f>
        <v>#N/A</v>
      </c>
      <c r="E3149" s="73" t="s">
        <v>13793</v>
      </c>
      <c r="F3149" s="74" t="s">
        <v>5019</v>
      </c>
      <c r="G3149" s="74" t="s">
        <v>19</v>
      </c>
      <c r="H3149" s="74" t="s">
        <v>20</v>
      </c>
      <c r="I3149" s="74" t="s">
        <v>24</v>
      </c>
      <c r="J3149" s="72" t="s">
        <v>15</v>
      </c>
      <c r="K3149" s="72" t="s">
        <v>558</v>
      </c>
      <c r="L3149" s="72" t="s">
        <v>558</v>
      </c>
      <c r="M3149" s="72" t="s">
        <v>558</v>
      </c>
      <c r="N3149" s="72">
        <v>6</v>
      </c>
      <c r="O3149" s="72">
        <v>59</v>
      </c>
      <c r="P3149" s="72">
        <v>0</v>
      </c>
      <c r="Q3149" s="72" t="s">
        <v>5021</v>
      </c>
      <c r="R3149" s="72">
        <v>6.9833333333333334</v>
      </c>
      <c r="S3149" s="72">
        <v>70</v>
      </c>
      <c r="T3149" s="75">
        <v>7</v>
      </c>
      <c r="U3149" s="75">
        <v>0</v>
      </c>
      <c r="V3149" s="75" t="s">
        <v>5022</v>
      </c>
      <c r="W3149" s="75">
        <v>-70.11666666666666</v>
      </c>
      <c r="X3149" s="76" t="s">
        <v>5478</v>
      </c>
      <c r="Y3149" s="72" t="s">
        <v>557</v>
      </c>
      <c r="Z3149" s="74" t="s">
        <v>5760</v>
      </c>
      <c r="AA3149" s="70"/>
      <c r="AB3149" s="70"/>
    </row>
    <row r="3150" spans="1:28" ht="20.100000000000001" customHeight="1">
      <c r="A3150" s="72" t="s">
        <v>303</v>
      </c>
      <c r="B3150" s="72" t="s">
        <v>7276</v>
      </c>
      <c r="C3150" s="75">
        <f t="shared" si="49"/>
        <v>25027070</v>
      </c>
      <c r="D3150" s="75" t="e">
        <f>MATCH(C3150,estadored!$B$26:$B$322,0)</f>
        <v>#N/A</v>
      </c>
      <c r="E3150" s="73" t="s">
        <v>7277</v>
      </c>
      <c r="F3150" s="74" t="s">
        <v>5019</v>
      </c>
      <c r="G3150" s="74" t="s">
        <v>19</v>
      </c>
      <c r="H3150" s="74" t="s">
        <v>20</v>
      </c>
      <c r="I3150" s="74" t="s">
        <v>14</v>
      </c>
      <c r="J3150" s="72" t="s">
        <v>15</v>
      </c>
      <c r="K3150" s="72" t="s">
        <v>372</v>
      </c>
      <c r="L3150" s="72" t="s">
        <v>123</v>
      </c>
      <c r="M3150" s="72" t="s">
        <v>392</v>
      </c>
      <c r="N3150" s="72">
        <v>8</v>
      </c>
      <c r="O3150" s="72">
        <v>4</v>
      </c>
      <c r="P3150" s="72">
        <v>5</v>
      </c>
      <c r="Q3150" s="72" t="s">
        <v>5021</v>
      </c>
      <c r="R3150" s="72">
        <v>8.0680555555555546</v>
      </c>
      <c r="S3150" s="72">
        <v>75</v>
      </c>
      <c r="T3150" s="75">
        <v>21</v>
      </c>
      <c r="U3150" s="75">
        <v>41</v>
      </c>
      <c r="V3150" s="75" t="s">
        <v>5022</v>
      </c>
      <c r="W3150" s="75">
        <v>-75.361388888888882</v>
      </c>
      <c r="X3150" s="76" t="s">
        <v>5453</v>
      </c>
      <c r="Y3150" s="72" t="s">
        <v>420</v>
      </c>
      <c r="Z3150" s="74" t="s">
        <v>18</v>
      </c>
      <c r="AA3150" s="70"/>
      <c r="AB3150" s="70"/>
    </row>
    <row r="3151" spans="1:28" ht="20.100000000000001" customHeight="1">
      <c r="A3151" s="72" t="s">
        <v>564</v>
      </c>
      <c r="B3151" s="72" t="s">
        <v>9546</v>
      </c>
      <c r="C3151" s="75">
        <f t="shared" si="49"/>
        <v>44180010</v>
      </c>
      <c r="D3151" s="75" t="e">
        <f>MATCH(C3151,estadored!$B$26:$B$322,0)</f>
        <v>#N/A</v>
      </c>
      <c r="E3151" s="73" t="s">
        <v>9547</v>
      </c>
      <c r="F3151" s="74" t="s">
        <v>5019</v>
      </c>
      <c r="G3151" s="74" t="s">
        <v>12</v>
      </c>
      <c r="H3151" s="74" t="s">
        <v>13</v>
      </c>
      <c r="I3151" s="74" t="s">
        <v>24</v>
      </c>
      <c r="J3151" s="72" t="s">
        <v>15</v>
      </c>
      <c r="K3151" s="72" t="s">
        <v>658</v>
      </c>
      <c r="L3151" s="72" t="s">
        <v>662</v>
      </c>
      <c r="M3151" s="72" t="s">
        <v>2355</v>
      </c>
      <c r="N3151" s="72">
        <v>1</v>
      </c>
      <c r="O3151" s="72">
        <v>17</v>
      </c>
      <c r="P3151" s="72">
        <v>7</v>
      </c>
      <c r="Q3151" s="72" t="s">
        <v>9401</v>
      </c>
      <c r="R3151" s="72">
        <v>-1.2852777777777777</v>
      </c>
      <c r="S3151" s="72">
        <v>69</v>
      </c>
      <c r="T3151" s="75">
        <v>43</v>
      </c>
      <c r="U3151" s="75">
        <v>31.8</v>
      </c>
      <c r="V3151" s="75" t="s">
        <v>5022</v>
      </c>
      <c r="W3151" s="75">
        <v>-69.725499999999997</v>
      </c>
      <c r="X3151" s="76" t="s">
        <v>8147</v>
      </c>
      <c r="Y3151" s="72" t="s">
        <v>120</v>
      </c>
      <c r="Z3151" s="74" t="s">
        <v>121</v>
      </c>
      <c r="AA3151" s="70"/>
      <c r="AB3151" s="70"/>
    </row>
    <row r="3152" spans="1:28" ht="20.100000000000001" customHeight="1">
      <c r="A3152" s="72" t="s">
        <v>564</v>
      </c>
      <c r="B3152" s="72" t="s">
        <v>9553</v>
      </c>
      <c r="C3152" s="75">
        <f t="shared" si="49"/>
        <v>44187010</v>
      </c>
      <c r="D3152" s="75" t="e">
        <f>MATCH(C3152,estadored!$B$26:$B$322,0)</f>
        <v>#N/A</v>
      </c>
      <c r="E3152" s="73" t="s">
        <v>9554</v>
      </c>
      <c r="F3152" s="74" t="s">
        <v>5019</v>
      </c>
      <c r="G3152" s="74" t="s">
        <v>19</v>
      </c>
      <c r="H3152" s="74" t="s">
        <v>20</v>
      </c>
      <c r="I3152" s="74" t="s">
        <v>24</v>
      </c>
      <c r="J3152" s="72" t="s">
        <v>15</v>
      </c>
      <c r="K3152" s="72" t="s">
        <v>658</v>
      </c>
      <c r="L3152" s="72" t="s">
        <v>662</v>
      </c>
      <c r="M3152" s="72" t="s">
        <v>2355</v>
      </c>
      <c r="N3152" s="72">
        <v>1</v>
      </c>
      <c r="O3152" s="72">
        <v>17</v>
      </c>
      <c r="P3152" s="72">
        <v>7</v>
      </c>
      <c r="Q3152" s="72" t="s">
        <v>9401</v>
      </c>
      <c r="R3152" s="72">
        <v>-1.2852777777777777</v>
      </c>
      <c r="S3152" s="72">
        <v>69</v>
      </c>
      <c r="T3152" s="75">
        <v>43</v>
      </c>
      <c r="U3152" s="75">
        <v>31.8</v>
      </c>
      <c r="V3152" s="75" t="s">
        <v>5022</v>
      </c>
      <c r="W3152" s="75">
        <v>-69.725499999999997</v>
      </c>
      <c r="X3152" s="76" t="s">
        <v>8147</v>
      </c>
      <c r="Y3152" s="72" t="s">
        <v>120</v>
      </c>
      <c r="Z3152" s="74" t="s">
        <v>121</v>
      </c>
      <c r="AA3152" s="70"/>
      <c r="AB3152" s="70"/>
    </row>
    <row r="3153" spans="1:28" ht="20.100000000000001" customHeight="1">
      <c r="A3153" s="72" t="s">
        <v>674</v>
      </c>
      <c r="B3153" s="72" t="s">
        <v>9968</v>
      </c>
      <c r="C3153" s="75">
        <f t="shared" si="49"/>
        <v>15080010</v>
      </c>
      <c r="D3153" s="75" t="e">
        <f>MATCH(C3153,estadored!$B$26:$B$322,0)</f>
        <v>#N/A</v>
      </c>
      <c r="E3153" s="73" t="s">
        <v>9969</v>
      </c>
      <c r="F3153" s="74" t="s">
        <v>5019</v>
      </c>
      <c r="G3153" s="74" t="s">
        <v>12</v>
      </c>
      <c r="H3153" s="74" t="s">
        <v>13</v>
      </c>
      <c r="I3153" s="74" t="s">
        <v>14</v>
      </c>
      <c r="J3153" s="72" t="s">
        <v>15</v>
      </c>
      <c r="K3153" s="72" t="s">
        <v>92</v>
      </c>
      <c r="L3153" s="72" t="s">
        <v>678</v>
      </c>
      <c r="M3153" s="72" t="s">
        <v>710</v>
      </c>
      <c r="N3153" s="72">
        <v>12</v>
      </c>
      <c r="O3153" s="72">
        <v>20</v>
      </c>
      <c r="P3153" s="72">
        <v>43.1</v>
      </c>
      <c r="Q3153" s="72" t="s">
        <v>5021</v>
      </c>
      <c r="R3153" s="72">
        <v>12.345305555555557</v>
      </c>
      <c r="S3153" s="72">
        <v>71</v>
      </c>
      <c r="T3153" s="75">
        <v>18</v>
      </c>
      <c r="U3153" s="75">
        <v>43.1</v>
      </c>
      <c r="V3153" s="75" t="s">
        <v>5022</v>
      </c>
      <c r="W3153" s="75">
        <v>-71.311972222222224</v>
      </c>
      <c r="X3153" s="76" t="s">
        <v>82</v>
      </c>
      <c r="Y3153" s="72" t="s">
        <v>353</v>
      </c>
      <c r="Z3153" s="74" t="s">
        <v>18</v>
      </c>
      <c r="AA3153" s="70"/>
      <c r="AB3153" s="70"/>
    </row>
    <row r="3154" spans="1:28" ht="20.100000000000001" customHeight="1">
      <c r="A3154" s="72" t="s">
        <v>493</v>
      </c>
      <c r="B3154" s="72" t="s">
        <v>8561</v>
      </c>
      <c r="C3154" s="75">
        <f t="shared" si="49"/>
        <v>35250030</v>
      </c>
      <c r="D3154" s="75" t="e">
        <f>MATCH(C3154,estadored!$B$26:$B$322,0)</f>
        <v>#N/A</v>
      </c>
      <c r="E3154" s="73" t="s">
        <v>8562</v>
      </c>
      <c r="F3154" s="74" t="s">
        <v>5019</v>
      </c>
      <c r="G3154" s="74" t="s">
        <v>12</v>
      </c>
      <c r="H3154" s="74" t="s">
        <v>13</v>
      </c>
      <c r="I3154" s="74" t="s">
        <v>14</v>
      </c>
      <c r="J3154" s="72" t="s">
        <v>15</v>
      </c>
      <c r="K3154" s="72" t="s">
        <v>501</v>
      </c>
      <c r="L3154" s="72" t="s">
        <v>8136</v>
      </c>
      <c r="M3154" s="72" t="s">
        <v>8557</v>
      </c>
      <c r="N3154" s="72">
        <v>6</v>
      </c>
      <c r="O3154" s="72">
        <v>8</v>
      </c>
      <c r="P3154" s="72">
        <v>44.6</v>
      </c>
      <c r="Q3154" s="72" t="s">
        <v>5021</v>
      </c>
      <c r="R3154" s="72">
        <v>6.145722222222223</v>
      </c>
      <c r="S3154" s="72">
        <v>68</v>
      </c>
      <c r="T3154" s="75">
        <v>46</v>
      </c>
      <c r="U3154" s="75">
        <v>39.299999999999997</v>
      </c>
      <c r="V3154" s="75" t="s">
        <v>5022</v>
      </c>
      <c r="W3154" s="75">
        <v>-68.777583333333325</v>
      </c>
      <c r="X3154" s="76" t="s">
        <v>8563</v>
      </c>
      <c r="Y3154" s="72" t="s">
        <v>466</v>
      </c>
      <c r="Z3154" s="74" t="s">
        <v>18</v>
      </c>
      <c r="AA3154" s="70"/>
      <c r="AB3154" s="70"/>
    </row>
    <row r="3155" spans="1:28" ht="20.100000000000001" customHeight="1">
      <c r="A3155" s="72" t="s">
        <v>493</v>
      </c>
      <c r="B3155" s="72" t="s">
        <v>8572</v>
      </c>
      <c r="C3155" s="75">
        <f t="shared" si="49"/>
        <v>35257030</v>
      </c>
      <c r="D3155" s="75" t="e">
        <f>MATCH(C3155,estadored!$B$26:$B$322,0)</f>
        <v>#N/A</v>
      </c>
      <c r="E3155" s="73" t="s">
        <v>8573</v>
      </c>
      <c r="F3155" s="74" t="s">
        <v>5019</v>
      </c>
      <c r="G3155" s="74" t="s">
        <v>19</v>
      </c>
      <c r="H3155" s="74" t="s">
        <v>20</v>
      </c>
      <c r="I3155" s="74" t="s">
        <v>14</v>
      </c>
      <c r="J3155" s="72" t="s">
        <v>15</v>
      </c>
      <c r="K3155" s="72" t="s">
        <v>501</v>
      </c>
      <c r="L3155" s="72" t="s">
        <v>8136</v>
      </c>
      <c r="M3155" s="72" t="s">
        <v>8557</v>
      </c>
      <c r="N3155" s="72">
        <v>6</v>
      </c>
      <c r="O3155" s="72">
        <v>8</v>
      </c>
      <c r="P3155" s="72">
        <v>44</v>
      </c>
      <c r="Q3155" s="72" t="s">
        <v>5021</v>
      </c>
      <c r="R3155" s="72">
        <v>6.1455555555555561</v>
      </c>
      <c r="S3155" s="72">
        <v>68</v>
      </c>
      <c r="T3155" s="75">
        <v>46</v>
      </c>
      <c r="U3155" s="75">
        <v>44</v>
      </c>
      <c r="V3155" s="75" t="s">
        <v>5022</v>
      </c>
      <c r="W3155" s="75">
        <v>-68.778888888888886</v>
      </c>
      <c r="X3155" s="76" t="s">
        <v>8563</v>
      </c>
      <c r="Y3155" s="72" t="s">
        <v>7938</v>
      </c>
      <c r="Z3155" s="74" t="s">
        <v>18</v>
      </c>
      <c r="AA3155" s="70"/>
      <c r="AB3155" s="70"/>
    </row>
    <row r="3156" spans="1:28" ht="20.100000000000001" customHeight="1">
      <c r="A3156" s="72" t="s">
        <v>1137</v>
      </c>
      <c r="B3156" s="72" t="s">
        <v>14221</v>
      </c>
      <c r="C3156" s="75">
        <f t="shared" si="49"/>
        <v>26100350</v>
      </c>
      <c r="D3156" s="75" t="e">
        <f>MATCH(C3156,estadored!$B$26:$B$322,0)</f>
        <v>#N/A</v>
      </c>
      <c r="E3156" s="73" t="s">
        <v>14222</v>
      </c>
      <c r="F3156" s="74" t="s">
        <v>5019</v>
      </c>
      <c r="G3156" s="74" t="s">
        <v>12</v>
      </c>
      <c r="H3156" s="74" t="s">
        <v>13</v>
      </c>
      <c r="I3156" s="74" t="s">
        <v>14</v>
      </c>
      <c r="J3156" s="72" t="s">
        <v>15</v>
      </c>
      <c r="K3156" s="72" t="s">
        <v>14215</v>
      </c>
      <c r="L3156" s="72" t="s">
        <v>1146</v>
      </c>
      <c r="M3156" s="72" t="s">
        <v>14223</v>
      </c>
      <c r="N3156" s="72">
        <v>4</v>
      </c>
      <c r="O3156" s="72">
        <v>3</v>
      </c>
      <c r="P3156" s="72">
        <v>15.7</v>
      </c>
      <c r="Q3156" s="72" t="s">
        <v>5021</v>
      </c>
      <c r="R3156" s="72">
        <v>4.0543611111111106</v>
      </c>
      <c r="S3156" s="72">
        <v>75</v>
      </c>
      <c r="T3156" s="75">
        <v>59</v>
      </c>
      <c r="U3156" s="75">
        <v>41.1</v>
      </c>
      <c r="V3156" s="75" t="s">
        <v>5022</v>
      </c>
      <c r="W3156" s="75">
        <v>-75.994749999999996</v>
      </c>
      <c r="X3156" s="76" t="s">
        <v>14224</v>
      </c>
      <c r="Y3156" s="72" t="s">
        <v>650</v>
      </c>
      <c r="Z3156" s="74" t="s">
        <v>18</v>
      </c>
      <c r="AA3156" s="70"/>
      <c r="AB3156" s="70"/>
    </row>
    <row r="3157" spans="1:28" ht="20.100000000000001" customHeight="1">
      <c r="A3157" s="72" t="s">
        <v>1031</v>
      </c>
      <c r="B3157" s="72" t="s">
        <v>12892</v>
      </c>
      <c r="C3157" s="75">
        <f t="shared" si="49"/>
        <v>23137020</v>
      </c>
      <c r="D3157" s="75" t="e">
        <f>MATCH(C3157,estadored!$B$26:$B$322,0)</f>
        <v>#N/A</v>
      </c>
      <c r="E3157" s="73" t="s">
        <v>12893</v>
      </c>
      <c r="F3157" s="74" t="s">
        <v>5019</v>
      </c>
      <c r="G3157" s="74" t="s">
        <v>19</v>
      </c>
      <c r="H3157" s="74" t="s">
        <v>20</v>
      </c>
      <c r="I3157" s="74" t="s">
        <v>24</v>
      </c>
      <c r="J3157" s="72" t="s">
        <v>15</v>
      </c>
      <c r="K3157" s="72" t="s">
        <v>160</v>
      </c>
      <c r="L3157" s="72" t="s">
        <v>767</v>
      </c>
      <c r="M3157" s="72" t="s">
        <v>10679</v>
      </c>
      <c r="N3157" s="72">
        <v>6</v>
      </c>
      <c r="O3157" s="72">
        <v>48</v>
      </c>
      <c r="P3157" s="72">
        <v>0</v>
      </c>
      <c r="Q3157" s="72" t="s">
        <v>5021</v>
      </c>
      <c r="R3157" s="72">
        <v>6.8</v>
      </c>
      <c r="S3157" s="72">
        <v>74</v>
      </c>
      <c r="T3157" s="75">
        <v>6</v>
      </c>
      <c r="U3157" s="75">
        <v>0</v>
      </c>
      <c r="V3157" s="75" t="s">
        <v>5022</v>
      </c>
      <c r="W3157" s="75">
        <v>-74.099999999999994</v>
      </c>
      <c r="X3157" s="76" t="s">
        <v>8183</v>
      </c>
      <c r="Y3157" s="72" t="s">
        <v>9701</v>
      </c>
      <c r="Z3157" s="74" t="s">
        <v>5675</v>
      </c>
      <c r="AA3157" s="70"/>
      <c r="AB3157" s="70"/>
    </row>
    <row r="3158" spans="1:28" ht="20.100000000000001" customHeight="1">
      <c r="A3158" s="72" t="s">
        <v>493</v>
      </c>
      <c r="B3158" s="72" t="s">
        <v>8474</v>
      </c>
      <c r="C3158" s="75">
        <f t="shared" si="49"/>
        <v>35120010</v>
      </c>
      <c r="D3158" s="75" t="e">
        <f>MATCH(C3158,estadored!$B$26:$B$322,0)</f>
        <v>#N/A</v>
      </c>
      <c r="E3158" s="73" t="s">
        <v>8475</v>
      </c>
      <c r="F3158" s="74" t="s">
        <v>5019</v>
      </c>
      <c r="G3158" s="74" t="s">
        <v>12</v>
      </c>
      <c r="H3158" s="74" t="s">
        <v>13</v>
      </c>
      <c r="I3158" s="74" t="s">
        <v>14</v>
      </c>
      <c r="J3158" s="72" t="s">
        <v>15</v>
      </c>
      <c r="K3158" s="72" t="s">
        <v>8476</v>
      </c>
      <c r="L3158" s="72" t="s">
        <v>501</v>
      </c>
      <c r="M3158" s="72" t="s">
        <v>8189</v>
      </c>
      <c r="N3158" s="72">
        <v>4</v>
      </c>
      <c r="O3158" s="72">
        <v>18</v>
      </c>
      <c r="P3158" s="72">
        <v>41</v>
      </c>
      <c r="Q3158" s="72" t="s">
        <v>5021</v>
      </c>
      <c r="R3158" s="72">
        <v>4.3113888888888887</v>
      </c>
      <c r="S3158" s="72">
        <v>72</v>
      </c>
      <c r="T3158" s="75">
        <v>4</v>
      </c>
      <c r="U3158" s="75">
        <v>35.9</v>
      </c>
      <c r="V3158" s="75" t="s">
        <v>5022</v>
      </c>
      <c r="W3158" s="75">
        <v>-72.07663888888888</v>
      </c>
      <c r="X3158" s="76" t="s">
        <v>90</v>
      </c>
      <c r="Y3158" s="72" t="s">
        <v>6497</v>
      </c>
      <c r="Z3158" s="74" t="s">
        <v>18</v>
      </c>
      <c r="AA3158" s="70"/>
      <c r="AB3158" s="70"/>
    </row>
    <row r="3159" spans="1:28" ht="20.100000000000001" customHeight="1">
      <c r="A3159" s="72" t="s">
        <v>493</v>
      </c>
      <c r="B3159" s="72" t="s">
        <v>8483</v>
      </c>
      <c r="C3159" s="75">
        <f t="shared" si="49"/>
        <v>35127010</v>
      </c>
      <c r="D3159" s="75" t="e">
        <f>MATCH(C3159,estadored!$B$26:$B$322,0)</f>
        <v>#N/A</v>
      </c>
      <c r="E3159" s="73" t="s">
        <v>8484</v>
      </c>
      <c r="F3159" s="74" t="s">
        <v>5019</v>
      </c>
      <c r="G3159" s="74" t="s">
        <v>19</v>
      </c>
      <c r="H3159" s="74" t="s">
        <v>20</v>
      </c>
      <c r="I3159" s="74" t="s">
        <v>14</v>
      </c>
      <c r="J3159" s="72" t="s">
        <v>15</v>
      </c>
      <c r="K3159" s="72" t="s">
        <v>8476</v>
      </c>
      <c r="L3159" s="72" t="s">
        <v>501</v>
      </c>
      <c r="M3159" s="72" t="s">
        <v>8189</v>
      </c>
      <c r="N3159" s="72">
        <v>4</v>
      </c>
      <c r="O3159" s="72">
        <v>18</v>
      </c>
      <c r="P3159" s="72">
        <v>41.6</v>
      </c>
      <c r="Q3159" s="72" t="s">
        <v>5021</v>
      </c>
      <c r="R3159" s="72">
        <v>4.3115555555555556</v>
      </c>
      <c r="S3159" s="72">
        <v>72</v>
      </c>
      <c r="T3159" s="75">
        <v>4</v>
      </c>
      <c r="U3159" s="75">
        <v>35.700000000000003</v>
      </c>
      <c r="V3159" s="75" t="s">
        <v>5022</v>
      </c>
      <c r="W3159" s="75">
        <v>-72.076583333333332</v>
      </c>
      <c r="X3159" s="76" t="s">
        <v>8118</v>
      </c>
      <c r="Y3159" s="72" t="s">
        <v>7702</v>
      </c>
      <c r="Z3159" s="74" t="s">
        <v>18</v>
      </c>
      <c r="AA3159" s="70"/>
      <c r="AB3159" s="70"/>
    </row>
    <row r="3160" spans="1:28" ht="20.100000000000001" customHeight="1">
      <c r="A3160" s="72" t="s">
        <v>303</v>
      </c>
      <c r="B3160" s="72" t="s">
        <v>7871</v>
      </c>
      <c r="C3160" s="75">
        <f t="shared" si="49"/>
        <v>29040300</v>
      </c>
      <c r="D3160" s="75" t="e">
        <f>MATCH(C3160,estadored!$B$26:$B$322,0)</f>
        <v>#N/A</v>
      </c>
      <c r="E3160" s="73" t="s">
        <v>7872</v>
      </c>
      <c r="F3160" s="74" t="s">
        <v>5019</v>
      </c>
      <c r="G3160" s="74" t="s">
        <v>12</v>
      </c>
      <c r="H3160" s="74" t="s">
        <v>13</v>
      </c>
      <c r="I3160" s="74" t="s">
        <v>14</v>
      </c>
      <c r="J3160" s="72" t="s">
        <v>15</v>
      </c>
      <c r="K3160" s="72" t="s">
        <v>160</v>
      </c>
      <c r="L3160" s="72" t="s">
        <v>307</v>
      </c>
      <c r="M3160" s="72" t="s">
        <v>7847</v>
      </c>
      <c r="N3160" s="72">
        <v>10</v>
      </c>
      <c r="O3160" s="72">
        <v>30</v>
      </c>
      <c r="P3160" s="72">
        <v>28.4</v>
      </c>
      <c r="Q3160" s="72" t="s">
        <v>5021</v>
      </c>
      <c r="R3160" s="72">
        <v>10.507888888888889</v>
      </c>
      <c r="S3160" s="72">
        <v>74</v>
      </c>
      <c r="T3160" s="75">
        <v>49</v>
      </c>
      <c r="U3160" s="75">
        <v>20.2</v>
      </c>
      <c r="V3160" s="75" t="s">
        <v>5022</v>
      </c>
      <c r="W3160" s="75">
        <v>-74.822277777777771</v>
      </c>
      <c r="X3160" s="76" t="s">
        <v>82</v>
      </c>
      <c r="Y3160" s="72" t="s">
        <v>6333</v>
      </c>
      <c r="Z3160" s="74" t="s">
        <v>18</v>
      </c>
      <c r="AA3160" s="70"/>
      <c r="AB3160" s="70"/>
    </row>
    <row r="3161" spans="1:28" ht="20.100000000000001" customHeight="1">
      <c r="A3161" s="72" t="s">
        <v>493</v>
      </c>
      <c r="B3161" s="72" t="s">
        <v>8588</v>
      </c>
      <c r="C3161" s="75">
        <f t="shared" si="49"/>
        <v>35260060</v>
      </c>
      <c r="D3161" s="75" t="e">
        <f>MATCH(C3161,estadored!$B$26:$B$322,0)</f>
        <v>#N/A</v>
      </c>
      <c r="E3161" s="73" t="s">
        <v>8589</v>
      </c>
      <c r="F3161" s="74" t="s">
        <v>5019</v>
      </c>
      <c r="G3161" s="74" t="s">
        <v>12</v>
      </c>
      <c r="H3161" s="74" t="s">
        <v>13</v>
      </c>
      <c r="I3161" s="74" t="s">
        <v>24</v>
      </c>
      <c r="J3161" s="72" t="s">
        <v>15</v>
      </c>
      <c r="K3161" s="72" t="s">
        <v>501</v>
      </c>
      <c r="L3161" s="72" t="s">
        <v>8136</v>
      </c>
      <c r="M3161" s="72" t="s">
        <v>8557</v>
      </c>
      <c r="N3161" s="72">
        <v>5</v>
      </c>
      <c r="O3161" s="72">
        <v>44</v>
      </c>
      <c r="P3161" s="72">
        <v>0</v>
      </c>
      <c r="Q3161" s="72" t="s">
        <v>5021</v>
      </c>
      <c r="R3161" s="72">
        <v>5.7333333333333334</v>
      </c>
      <c r="S3161" s="72">
        <v>70</v>
      </c>
      <c r="T3161" s="75">
        <v>2</v>
      </c>
      <c r="U3161" s="75">
        <v>0</v>
      </c>
      <c r="V3161" s="75" t="s">
        <v>5022</v>
      </c>
      <c r="W3161" s="75">
        <v>-70.033333333333331</v>
      </c>
      <c r="X3161" s="76" t="s">
        <v>8183</v>
      </c>
      <c r="Y3161" s="72" t="s">
        <v>466</v>
      </c>
      <c r="Z3161" s="74" t="s">
        <v>6408</v>
      </c>
      <c r="AA3161" s="70"/>
      <c r="AB3161" s="70"/>
    </row>
    <row r="3162" spans="1:28" ht="20.100000000000001" customHeight="1">
      <c r="A3162" s="72" t="s">
        <v>493</v>
      </c>
      <c r="B3162" s="72" t="s">
        <v>8607</v>
      </c>
      <c r="C3162" s="75">
        <f t="shared" si="49"/>
        <v>35267070</v>
      </c>
      <c r="D3162" s="75" t="e">
        <f>MATCH(C3162,estadored!$B$26:$B$322,0)</f>
        <v>#N/A</v>
      </c>
      <c r="E3162" s="73" t="s">
        <v>8608</v>
      </c>
      <c r="F3162" s="74" t="s">
        <v>5019</v>
      </c>
      <c r="G3162" s="74" t="s">
        <v>19</v>
      </c>
      <c r="H3162" s="74" t="s">
        <v>20</v>
      </c>
      <c r="I3162" s="74" t="s">
        <v>24</v>
      </c>
      <c r="J3162" s="72" t="s">
        <v>15</v>
      </c>
      <c r="K3162" s="72" t="s">
        <v>501</v>
      </c>
      <c r="L3162" s="72" t="s">
        <v>8136</v>
      </c>
      <c r="M3162" s="72" t="s">
        <v>8557</v>
      </c>
      <c r="N3162" s="72">
        <v>5</v>
      </c>
      <c r="O3162" s="72">
        <v>42</v>
      </c>
      <c r="P3162" s="72">
        <v>0</v>
      </c>
      <c r="Q3162" s="72" t="s">
        <v>5021</v>
      </c>
      <c r="R3162" s="72">
        <v>5.7</v>
      </c>
      <c r="S3162" s="72">
        <v>70</v>
      </c>
      <c r="T3162" s="75">
        <v>2</v>
      </c>
      <c r="U3162" s="75">
        <v>0</v>
      </c>
      <c r="V3162" s="75" t="s">
        <v>5022</v>
      </c>
      <c r="W3162" s="75">
        <v>-70.033333333333331</v>
      </c>
      <c r="X3162" s="76" t="s">
        <v>8609</v>
      </c>
      <c r="Y3162" s="72" t="s">
        <v>7938</v>
      </c>
      <c r="Z3162" s="74" t="s">
        <v>5675</v>
      </c>
      <c r="AA3162" s="70"/>
      <c r="AB3162" s="70"/>
    </row>
    <row r="3163" spans="1:28" ht="20.100000000000001" customHeight="1">
      <c r="A3163" s="72" t="s">
        <v>493</v>
      </c>
      <c r="B3163" s="72" t="s">
        <v>7925</v>
      </c>
      <c r="C3163" s="75">
        <f t="shared" si="49"/>
        <v>31095010</v>
      </c>
      <c r="D3163" s="75" t="e">
        <f>MATCH(C3163,estadored!$B$26:$B$322,0)</f>
        <v>#N/A</v>
      </c>
      <c r="E3163" s="73" t="s">
        <v>7926</v>
      </c>
      <c r="F3163" s="74" t="s">
        <v>5019</v>
      </c>
      <c r="G3163" s="74" t="s">
        <v>12</v>
      </c>
      <c r="H3163" s="74" t="s">
        <v>64</v>
      </c>
      <c r="I3163" s="74" t="s">
        <v>14</v>
      </c>
      <c r="J3163" s="72" t="s">
        <v>15</v>
      </c>
      <c r="K3163" s="72" t="s">
        <v>498</v>
      </c>
      <c r="L3163" s="72" t="s">
        <v>496</v>
      </c>
      <c r="M3163" s="72" t="s">
        <v>497</v>
      </c>
      <c r="N3163" s="72">
        <v>3</v>
      </c>
      <c r="O3163" s="72">
        <v>52</v>
      </c>
      <c r="P3163" s="72">
        <v>3.6</v>
      </c>
      <c r="Q3163" s="72" t="s">
        <v>5021</v>
      </c>
      <c r="R3163" s="72">
        <v>3.8676666666666666</v>
      </c>
      <c r="S3163" s="72">
        <v>67</v>
      </c>
      <c r="T3163" s="75">
        <v>55</v>
      </c>
      <c r="U3163" s="75">
        <v>54.1</v>
      </c>
      <c r="V3163" s="75" t="s">
        <v>5022</v>
      </c>
      <c r="W3163" s="75">
        <v>-67.931694444444446</v>
      </c>
      <c r="X3163" s="76" t="s">
        <v>17</v>
      </c>
      <c r="Y3163" s="72" t="s">
        <v>5093</v>
      </c>
      <c r="Z3163" s="74" t="s">
        <v>18</v>
      </c>
      <c r="AA3163" s="70"/>
      <c r="AB3163" s="70"/>
    </row>
    <row r="3164" spans="1:28" ht="20.100000000000001" customHeight="1">
      <c r="A3164" s="72" t="s">
        <v>493</v>
      </c>
      <c r="B3164" s="72" t="s">
        <v>7929</v>
      </c>
      <c r="C3164" s="75">
        <f t="shared" si="49"/>
        <v>31097020</v>
      </c>
      <c r="D3164" s="75" t="e">
        <f>MATCH(C3164,estadored!$B$26:$B$322,0)</f>
        <v>#N/A</v>
      </c>
      <c r="E3164" s="73" t="s">
        <v>7930</v>
      </c>
      <c r="F3164" s="74" t="s">
        <v>5019</v>
      </c>
      <c r="G3164" s="74" t="s">
        <v>19</v>
      </c>
      <c r="H3164" s="74" t="s">
        <v>31</v>
      </c>
      <c r="I3164" s="74" t="s">
        <v>14</v>
      </c>
      <c r="J3164" s="72" t="s">
        <v>15</v>
      </c>
      <c r="K3164" s="72" t="s">
        <v>498</v>
      </c>
      <c r="L3164" s="72" t="s">
        <v>496</v>
      </c>
      <c r="M3164" s="72" t="s">
        <v>497</v>
      </c>
      <c r="N3164" s="72">
        <v>3</v>
      </c>
      <c r="O3164" s="72">
        <v>52</v>
      </c>
      <c r="P3164" s="72">
        <v>27.9</v>
      </c>
      <c r="Q3164" s="72" t="s">
        <v>5021</v>
      </c>
      <c r="R3164" s="72">
        <v>3.8744166666666668</v>
      </c>
      <c r="S3164" s="72">
        <v>67</v>
      </c>
      <c r="T3164" s="75">
        <v>55</v>
      </c>
      <c r="U3164" s="75">
        <v>8.6</v>
      </c>
      <c r="V3164" s="75" t="s">
        <v>5022</v>
      </c>
      <c r="W3164" s="75">
        <v>-67.919055555555559</v>
      </c>
      <c r="X3164" s="76" t="s">
        <v>17</v>
      </c>
      <c r="Y3164" s="72" t="s">
        <v>5444</v>
      </c>
      <c r="Z3164" s="74" t="s">
        <v>18</v>
      </c>
      <c r="AA3164" s="70"/>
      <c r="AB3164" s="70"/>
    </row>
    <row r="3165" spans="1:28" ht="20.100000000000001" customHeight="1">
      <c r="A3165" s="72" t="s">
        <v>493</v>
      </c>
      <c r="B3165" s="72" t="s">
        <v>3118</v>
      </c>
      <c r="C3165" s="75">
        <f t="shared" si="49"/>
        <v>31095030</v>
      </c>
      <c r="D3165" s="75">
        <f>MATCH(C3165,estadored!$B$26:$B$322,0)</f>
        <v>182</v>
      </c>
      <c r="E3165" s="73" t="s">
        <v>499</v>
      </c>
      <c r="F3165" s="74" t="s">
        <v>38</v>
      </c>
      <c r="G3165" s="74" t="s">
        <v>12</v>
      </c>
      <c r="H3165" s="74" t="s">
        <v>57</v>
      </c>
      <c r="I3165" s="74" t="s">
        <v>14</v>
      </c>
      <c r="J3165" s="72" t="s">
        <v>15</v>
      </c>
      <c r="K3165" s="72" t="s">
        <v>498</v>
      </c>
      <c r="L3165" s="72" t="s">
        <v>496</v>
      </c>
      <c r="M3165" s="72" t="s">
        <v>497</v>
      </c>
      <c r="N3165" s="72">
        <v>3</v>
      </c>
      <c r="O3165" s="72">
        <v>52</v>
      </c>
      <c r="P3165" s="72">
        <v>3.6</v>
      </c>
      <c r="Q3165" s="72" t="s">
        <v>5021</v>
      </c>
      <c r="R3165" s="72">
        <v>3.8676666666666666</v>
      </c>
      <c r="S3165" s="72">
        <v>67</v>
      </c>
      <c r="T3165" s="75">
        <v>55</v>
      </c>
      <c r="U3165" s="75">
        <v>54.1</v>
      </c>
      <c r="V3165" s="75" t="s">
        <v>5022</v>
      </c>
      <c r="W3165" s="75">
        <v>-67.931694444444446</v>
      </c>
      <c r="X3165" s="76" t="s">
        <v>17</v>
      </c>
      <c r="Y3165" s="72" t="s">
        <v>500</v>
      </c>
      <c r="Z3165" s="74" t="s">
        <v>18</v>
      </c>
      <c r="AA3165" s="70"/>
      <c r="AB3165" s="70"/>
    </row>
    <row r="3166" spans="1:28" ht="20.100000000000001" customHeight="1">
      <c r="A3166" s="72" t="s">
        <v>1299</v>
      </c>
      <c r="B3166" s="72" t="s">
        <v>15657</v>
      </c>
      <c r="C3166" s="75">
        <f t="shared" si="49"/>
        <v>23097040</v>
      </c>
      <c r="D3166" s="75" t="e">
        <f>MATCH(C3166,estadored!$B$26:$B$322,0)</f>
        <v>#N/A</v>
      </c>
      <c r="E3166" s="73" t="s">
        <v>15658</v>
      </c>
      <c r="F3166" s="74" t="s">
        <v>5019</v>
      </c>
      <c r="G3166" s="74" t="s">
        <v>19</v>
      </c>
      <c r="H3166" s="74" t="s">
        <v>31</v>
      </c>
      <c r="I3166" s="74" t="s">
        <v>14</v>
      </c>
      <c r="J3166" s="72" t="s">
        <v>15</v>
      </c>
      <c r="K3166" s="72" t="s">
        <v>160</v>
      </c>
      <c r="L3166" s="72" t="s">
        <v>27</v>
      </c>
      <c r="M3166" s="72" t="s">
        <v>161</v>
      </c>
      <c r="N3166" s="72">
        <v>6</v>
      </c>
      <c r="O3166" s="72">
        <v>13</v>
      </c>
      <c r="P3166" s="72">
        <v>17.399999999999999</v>
      </c>
      <c r="Q3166" s="72" t="s">
        <v>5021</v>
      </c>
      <c r="R3166" s="72">
        <v>6.2214999999999998</v>
      </c>
      <c r="S3166" s="72">
        <v>74</v>
      </c>
      <c r="T3166" s="75">
        <v>34</v>
      </c>
      <c r="U3166" s="75">
        <v>10.4</v>
      </c>
      <c r="V3166" s="75" t="s">
        <v>5022</v>
      </c>
      <c r="W3166" s="75">
        <v>-74.569555555555553</v>
      </c>
      <c r="X3166" s="76" t="s">
        <v>15659</v>
      </c>
      <c r="Y3166" s="72" t="s">
        <v>5159</v>
      </c>
      <c r="Z3166" s="74" t="s">
        <v>18</v>
      </c>
      <c r="AA3166" s="70"/>
      <c r="AB3166" s="70"/>
    </row>
    <row r="3167" spans="1:28" ht="20.100000000000001" customHeight="1">
      <c r="A3167" s="72" t="s">
        <v>303</v>
      </c>
      <c r="B3167" s="72" t="s">
        <v>7435</v>
      </c>
      <c r="C3167" s="75">
        <f t="shared" si="49"/>
        <v>25028020</v>
      </c>
      <c r="D3167" s="75" t="e">
        <f>MATCH(C3167,estadored!$B$26:$B$322,0)</f>
        <v>#N/A</v>
      </c>
      <c r="E3167" s="73" t="s">
        <v>7436</v>
      </c>
      <c r="F3167" s="74" t="s">
        <v>5019</v>
      </c>
      <c r="G3167" s="74" t="s">
        <v>19</v>
      </c>
      <c r="H3167" s="74" t="s">
        <v>20</v>
      </c>
      <c r="I3167" s="74" t="s">
        <v>24</v>
      </c>
      <c r="J3167" s="72" t="s">
        <v>15</v>
      </c>
      <c r="K3167" s="72" t="s">
        <v>7077</v>
      </c>
      <c r="L3167" s="72" t="s">
        <v>175</v>
      </c>
      <c r="M3167" s="72" t="s">
        <v>7053</v>
      </c>
      <c r="N3167" s="72">
        <v>9</v>
      </c>
      <c r="O3167" s="72">
        <v>21</v>
      </c>
      <c r="P3167" s="72">
        <v>0</v>
      </c>
      <c r="Q3167" s="72" t="s">
        <v>5021</v>
      </c>
      <c r="R3167" s="72">
        <v>9.35</v>
      </c>
      <c r="S3167" s="72">
        <v>74</v>
      </c>
      <c r="T3167" s="75">
        <v>43</v>
      </c>
      <c r="U3167" s="75">
        <v>0</v>
      </c>
      <c r="V3167" s="75" t="s">
        <v>5022</v>
      </c>
      <c r="W3167" s="75">
        <v>-74.716666666666669</v>
      </c>
      <c r="X3167" s="76" t="s">
        <v>56</v>
      </c>
      <c r="Y3167" s="72" t="s">
        <v>6751</v>
      </c>
      <c r="Z3167" s="74" t="s">
        <v>7372</v>
      </c>
      <c r="AA3167" s="70"/>
      <c r="AB3167" s="70"/>
    </row>
    <row r="3168" spans="1:28" ht="20.100000000000001" customHeight="1">
      <c r="A3168" s="72" t="s">
        <v>564</v>
      </c>
      <c r="B3168" s="72" t="s">
        <v>9490</v>
      </c>
      <c r="C3168" s="75">
        <f t="shared" si="49"/>
        <v>44130080</v>
      </c>
      <c r="D3168" s="75" t="e">
        <f>MATCH(C3168,estadored!$B$26:$B$322,0)</f>
        <v>#N/A</v>
      </c>
      <c r="E3168" s="73" t="s">
        <v>9491</v>
      </c>
      <c r="F3168" s="74" t="s">
        <v>5019</v>
      </c>
      <c r="G3168" s="74" t="s">
        <v>12</v>
      </c>
      <c r="H3168" s="74" t="s">
        <v>13</v>
      </c>
      <c r="I3168" s="74" t="s">
        <v>14</v>
      </c>
      <c r="J3168" s="72" t="s">
        <v>15</v>
      </c>
      <c r="K3168" s="72" t="s">
        <v>658</v>
      </c>
      <c r="L3168" s="72" t="s">
        <v>646</v>
      </c>
      <c r="M3168" s="72" t="s">
        <v>659</v>
      </c>
      <c r="N3168" s="72">
        <v>0</v>
      </c>
      <c r="O3168" s="72">
        <v>35</v>
      </c>
      <c r="P3168" s="72">
        <v>52.7</v>
      </c>
      <c r="Q3168" s="72" t="s">
        <v>9401</v>
      </c>
      <c r="R3168" s="72">
        <v>-0.59797222222222224</v>
      </c>
      <c r="S3168" s="72">
        <v>72</v>
      </c>
      <c r="T3168" s="75">
        <v>28</v>
      </c>
      <c r="U3168" s="75">
        <v>6.6</v>
      </c>
      <c r="V3168" s="75" t="s">
        <v>5022</v>
      </c>
      <c r="W3168" s="75">
        <v>-72.468500000000006</v>
      </c>
      <c r="X3168" s="76" t="s">
        <v>5259</v>
      </c>
      <c r="Y3168" s="72" t="s">
        <v>120</v>
      </c>
      <c r="Z3168" s="74" t="s">
        <v>18</v>
      </c>
      <c r="AA3168" s="70"/>
      <c r="AB3168" s="70"/>
    </row>
    <row r="3169" spans="1:28" ht="20.100000000000001" customHeight="1">
      <c r="A3169" s="72" t="s">
        <v>564</v>
      </c>
      <c r="B3169" s="72" t="s">
        <v>9508</v>
      </c>
      <c r="C3169" s="75">
        <f t="shared" si="49"/>
        <v>44137080</v>
      </c>
      <c r="D3169" s="75" t="e">
        <f>MATCH(C3169,estadored!$B$26:$B$322,0)</f>
        <v>#N/A</v>
      </c>
      <c r="E3169" s="73" t="s">
        <v>9509</v>
      </c>
      <c r="F3169" s="74" t="s">
        <v>5019</v>
      </c>
      <c r="G3169" s="74" t="s">
        <v>19</v>
      </c>
      <c r="H3169" s="74" t="s">
        <v>20</v>
      </c>
      <c r="I3169" s="74" t="s">
        <v>14</v>
      </c>
      <c r="J3169" s="72" t="s">
        <v>15</v>
      </c>
      <c r="K3169" s="72" t="s">
        <v>658</v>
      </c>
      <c r="L3169" s="72" t="s">
        <v>646</v>
      </c>
      <c r="M3169" s="72" t="s">
        <v>659</v>
      </c>
      <c r="N3169" s="72">
        <v>0</v>
      </c>
      <c r="O3169" s="72">
        <v>35</v>
      </c>
      <c r="P3169" s="72">
        <v>52.7</v>
      </c>
      <c r="Q3169" s="72" t="s">
        <v>9401</v>
      </c>
      <c r="R3169" s="72">
        <v>-0.59797222222222224</v>
      </c>
      <c r="S3169" s="72">
        <v>72</v>
      </c>
      <c r="T3169" s="75">
        <v>28</v>
      </c>
      <c r="U3169" s="75">
        <v>6.6</v>
      </c>
      <c r="V3169" s="75" t="s">
        <v>5022</v>
      </c>
      <c r="W3169" s="75">
        <v>-72.468500000000006</v>
      </c>
      <c r="X3169" s="76" t="s">
        <v>5259</v>
      </c>
      <c r="Y3169" s="72" t="s">
        <v>120</v>
      </c>
      <c r="Z3169" s="74" t="s">
        <v>18</v>
      </c>
      <c r="AA3169" s="70"/>
      <c r="AB3169" s="70"/>
    </row>
    <row r="3170" spans="1:28" ht="20.100000000000001" customHeight="1">
      <c r="A3170" s="72" t="s">
        <v>892</v>
      </c>
      <c r="B3170" s="72" t="s">
        <v>11891</v>
      </c>
      <c r="C3170" s="75">
        <f t="shared" si="49"/>
        <v>47045010</v>
      </c>
      <c r="D3170" s="75" t="e">
        <f>MATCH(C3170,estadored!$B$26:$B$322,0)</f>
        <v>#N/A</v>
      </c>
      <c r="E3170" s="73" t="s">
        <v>11892</v>
      </c>
      <c r="F3170" s="74" t="s">
        <v>5019</v>
      </c>
      <c r="G3170" s="74" t="s">
        <v>12</v>
      </c>
      <c r="H3170" s="74" t="s">
        <v>26</v>
      </c>
      <c r="I3170" s="74" t="s">
        <v>14</v>
      </c>
      <c r="J3170" s="72" t="s">
        <v>15</v>
      </c>
      <c r="K3170" s="72" t="s">
        <v>660</v>
      </c>
      <c r="L3170" s="72" t="s">
        <v>660</v>
      </c>
      <c r="M3170" s="72" t="s">
        <v>661</v>
      </c>
      <c r="N3170" s="72">
        <v>0</v>
      </c>
      <c r="O3170" s="72">
        <v>10</v>
      </c>
      <c r="P3170" s="72">
        <v>50.2</v>
      </c>
      <c r="Q3170" s="72" t="s">
        <v>9401</v>
      </c>
      <c r="R3170" s="72">
        <v>-0.18061111111111111</v>
      </c>
      <c r="S3170" s="72">
        <v>74</v>
      </c>
      <c r="T3170" s="75">
        <v>46</v>
      </c>
      <c r="U3170" s="75">
        <v>34.6</v>
      </c>
      <c r="V3170" s="75" t="s">
        <v>5022</v>
      </c>
      <c r="W3170" s="75">
        <v>-74.776277777777779</v>
      </c>
      <c r="X3170" s="76" t="s">
        <v>8487</v>
      </c>
      <c r="Y3170" s="72" t="s">
        <v>72</v>
      </c>
      <c r="Z3170" s="74" t="s">
        <v>18</v>
      </c>
      <c r="AA3170" s="70"/>
      <c r="AB3170" s="70"/>
    </row>
    <row r="3171" spans="1:28" ht="20.100000000000001" customHeight="1">
      <c r="A3171" s="72" t="s">
        <v>892</v>
      </c>
      <c r="B3171" s="72" t="s">
        <v>11901</v>
      </c>
      <c r="C3171" s="75">
        <f t="shared" si="49"/>
        <v>47047050</v>
      </c>
      <c r="D3171" s="75" t="e">
        <f>MATCH(C3171,estadored!$B$26:$B$322,0)</f>
        <v>#N/A</v>
      </c>
      <c r="E3171" s="73" t="s">
        <v>11892</v>
      </c>
      <c r="F3171" s="74" t="s">
        <v>5019</v>
      </c>
      <c r="G3171" s="74" t="s">
        <v>19</v>
      </c>
      <c r="H3171" s="74" t="s">
        <v>31</v>
      </c>
      <c r="I3171" s="74" t="s">
        <v>14</v>
      </c>
      <c r="J3171" s="72" t="s">
        <v>15</v>
      </c>
      <c r="K3171" s="72" t="s">
        <v>660</v>
      </c>
      <c r="L3171" s="72" t="s">
        <v>660</v>
      </c>
      <c r="M3171" s="72" t="s">
        <v>661</v>
      </c>
      <c r="N3171" s="72">
        <v>0</v>
      </c>
      <c r="O3171" s="72">
        <v>11</v>
      </c>
      <c r="P3171" s="72">
        <v>59</v>
      </c>
      <c r="Q3171" s="72" t="s">
        <v>9401</v>
      </c>
      <c r="R3171" s="72">
        <v>-0.19972222222222222</v>
      </c>
      <c r="S3171" s="72">
        <v>74</v>
      </c>
      <c r="T3171" s="75">
        <v>46</v>
      </c>
      <c r="U3171" s="75">
        <v>48.4</v>
      </c>
      <c r="V3171" s="75" t="s">
        <v>5022</v>
      </c>
      <c r="W3171" s="75">
        <v>-74.780111111111111</v>
      </c>
      <c r="X3171" s="76" t="s">
        <v>8487</v>
      </c>
      <c r="Y3171" s="72" t="s">
        <v>6705</v>
      </c>
      <c r="Z3171" s="74" t="s">
        <v>18</v>
      </c>
      <c r="AA3171" s="70"/>
      <c r="AB3171" s="70"/>
    </row>
    <row r="3172" spans="1:28" ht="20.100000000000001" customHeight="1">
      <c r="A3172" s="72" t="s">
        <v>1031</v>
      </c>
      <c r="B3172" s="72" t="s">
        <v>12483</v>
      </c>
      <c r="C3172" s="75">
        <f t="shared" si="49"/>
        <v>16020350</v>
      </c>
      <c r="D3172" s="75" t="e">
        <f>MATCH(C3172,estadored!$B$26:$B$322,0)</f>
        <v>#N/A</v>
      </c>
      <c r="E3172" s="73" t="s">
        <v>12484</v>
      </c>
      <c r="F3172" s="74" t="s">
        <v>5019</v>
      </c>
      <c r="G3172" s="74" t="s">
        <v>12</v>
      </c>
      <c r="H3172" s="74" t="s">
        <v>13</v>
      </c>
      <c r="I3172" s="74" t="s">
        <v>24</v>
      </c>
      <c r="J3172" s="72" t="s">
        <v>15</v>
      </c>
      <c r="K3172" s="72" t="s">
        <v>1055</v>
      </c>
      <c r="L3172" s="72" t="s">
        <v>492</v>
      </c>
      <c r="M3172" s="72" t="s">
        <v>1035</v>
      </c>
      <c r="N3172" s="72">
        <v>8</v>
      </c>
      <c r="O3172" s="72">
        <v>21</v>
      </c>
      <c r="P3172" s="72">
        <v>0</v>
      </c>
      <c r="Q3172" s="72" t="s">
        <v>5021</v>
      </c>
      <c r="R3172" s="72">
        <v>8.35</v>
      </c>
      <c r="S3172" s="72">
        <v>72</v>
      </c>
      <c r="T3172" s="75">
        <v>27</v>
      </c>
      <c r="U3172" s="75">
        <v>0</v>
      </c>
      <c r="V3172" s="75" t="s">
        <v>5022</v>
      </c>
      <c r="W3172" s="75">
        <v>-72.45</v>
      </c>
      <c r="X3172" s="76" t="s">
        <v>180</v>
      </c>
      <c r="Y3172" s="72" t="s">
        <v>8703</v>
      </c>
      <c r="Z3172" s="74" t="s">
        <v>5122</v>
      </c>
      <c r="AA3172" s="70"/>
      <c r="AB3172" s="70"/>
    </row>
    <row r="3173" spans="1:28" ht="20.100000000000001" customHeight="1">
      <c r="A3173" s="72" t="s">
        <v>1031</v>
      </c>
      <c r="B3173" s="72" t="s">
        <v>12525</v>
      </c>
      <c r="C3173" s="75">
        <f t="shared" si="49"/>
        <v>16027060</v>
      </c>
      <c r="D3173" s="75" t="e">
        <f>MATCH(C3173,estadored!$B$26:$B$322,0)</f>
        <v>#N/A</v>
      </c>
      <c r="E3173" s="73" t="s">
        <v>12526</v>
      </c>
      <c r="F3173" s="74" t="s">
        <v>5019</v>
      </c>
      <c r="G3173" s="74" t="s">
        <v>19</v>
      </c>
      <c r="H3173" s="74" t="s">
        <v>31</v>
      </c>
      <c r="I3173" s="74" t="s">
        <v>546</v>
      </c>
      <c r="J3173" s="72" t="s">
        <v>15</v>
      </c>
      <c r="K3173" s="72" t="s">
        <v>1055</v>
      </c>
      <c r="L3173" s="72" t="s">
        <v>492</v>
      </c>
      <c r="M3173" s="72" t="s">
        <v>1035</v>
      </c>
      <c r="N3173" s="72">
        <v>8</v>
      </c>
      <c r="O3173" s="72">
        <v>21</v>
      </c>
      <c r="P3173" s="72">
        <v>1</v>
      </c>
      <c r="Q3173" s="72" t="s">
        <v>5021</v>
      </c>
      <c r="R3173" s="72">
        <v>8.3502777777777766</v>
      </c>
      <c r="S3173" s="72">
        <v>72</v>
      </c>
      <c r="T3173" s="75">
        <v>26</v>
      </c>
      <c r="U3173" s="75">
        <v>5</v>
      </c>
      <c r="V3173" s="75" t="s">
        <v>5022</v>
      </c>
      <c r="W3173" s="75">
        <v>-72.43472222222222</v>
      </c>
      <c r="X3173" s="76" t="s">
        <v>12527</v>
      </c>
      <c r="Y3173" s="72" t="s">
        <v>6886</v>
      </c>
      <c r="Z3173" s="74" t="s">
        <v>18</v>
      </c>
      <c r="AA3173" s="70"/>
      <c r="AB3173" s="70"/>
    </row>
    <row r="3174" spans="1:28" ht="20.100000000000001" customHeight="1">
      <c r="A3174" s="72" t="s">
        <v>303</v>
      </c>
      <c r="B3174" s="72" t="s">
        <v>7019</v>
      </c>
      <c r="C3174" s="75">
        <f t="shared" si="49"/>
        <v>25010010</v>
      </c>
      <c r="D3174" s="75" t="e">
        <f>MATCH(C3174,estadored!$B$26:$B$322,0)</f>
        <v>#N/A</v>
      </c>
      <c r="E3174" s="73" t="s">
        <v>7020</v>
      </c>
      <c r="F3174" s="74" t="s">
        <v>5019</v>
      </c>
      <c r="G3174" s="74" t="s">
        <v>12</v>
      </c>
      <c r="H3174" s="74" t="s">
        <v>13</v>
      </c>
      <c r="I3174" s="74" t="s">
        <v>14</v>
      </c>
      <c r="J3174" s="72" t="s">
        <v>15</v>
      </c>
      <c r="K3174" s="72" t="s">
        <v>370</v>
      </c>
      <c r="L3174" s="72" t="s">
        <v>123</v>
      </c>
      <c r="M3174" s="72" t="s">
        <v>371</v>
      </c>
      <c r="N3174" s="72">
        <v>7</v>
      </c>
      <c r="O3174" s="72">
        <v>53</v>
      </c>
      <c r="P3174" s="72">
        <v>25</v>
      </c>
      <c r="Q3174" s="72" t="s">
        <v>5021</v>
      </c>
      <c r="R3174" s="72">
        <v>7.8902777777777775</v>
      </c>
      <c r="S3174" s="72">
        <v>75</v>
      </c>
      <c r="T3174" s="75">
        <v>40</v>
      </c>
      <c r="U3174" s="75">
        <v>48</v>
      </c>
      <c r="V3174" s="75" t="s">
        <v>5022</v>
      </c>
      <c r="W3174" s="75">
        <v>-75.680000000000007</v>
      </c>
      <c r="X3174" s="76" t="s">
        <v>6236</v>
      </c>
      <c r="Y3174" s="72" t="s">
        <v>232</v>
      </c>
      <c r="Z3174" s="74" t="s">
        <v>18</v>
      </c>
      <c r="AA3174" s="70"/>
      <c r="AB3174" s="70"/>
    </row>
    <row r="3175" spans="1:28" ht="20.100000000000001" customHeight="1">
      <c r="A3175" s="72" t="s">
        <v>1299</v>
      </c>
      <c r="B3175" s="72" t="s">
        <v>15629</v>
      </c>
      <c r="C3175" s="75">
        <f t="shared" si="49"/>
        <v>23060150</v>
      </c>
      <c r="D3175" s="75" t="e">
        <f>MATCH(C3175,estadored!$B$26:$B$322,0)</f>
        <v>#N/A</v>
      </c>
      <c r="E3175" s="73" t="s">
        <v>15630</v>
      </c>
      <c r="F3175" s="74" t="s">
        <v>5019</v>
      </c>
      <c r="G3175" s="74" t="s">
        <v>12</v>
      </c>
      <c r="H3175" s="74" t="s">
        <v>13</v>
      </c>
      <c r="I3175" s="74" t="s">
        <v>14</v>
      </c>
      <c r="J3175" s="72" t="s">
        <v>15</v>
      </c>
      <c r="K3175" s="72" t="s">
        <v>137</v>
      </c>
      <c r="L3175" s="72" t="s">
        <v>522</v>
      </c>
      <c r="M3175" s="72" t="s">
        <v>1361</v>
      </c>
      <c r="N3175" s="72">
        <v>5</v>
      </c>
      <c r="O3175" s="72">
        <v>45</v>
      </c>
      <c r="P3175" s="72">
        <v>29.8</v>
      </c>
      <c r="Q3175" s="72" t="s">
        <v>5021</v>
      </c>
      <c r="R3175" s="72">
        <v>5.7582777777777778</v>
      </c>
      <c r="S3175" s="72">
        <v>74</v>
      </c>
      <c r="T3175" s="75">
        <v>37</v>
      </c>
      <c r="U3175" s="75">
        <v>38.4</v>
      </c>
      <c r="V3175" s="75" t="s">
        <v>5022</v>
      </c>
      <c r="W3175" s="75">
        <v>-74.627333333333326</v>
      </c>
      <c r="X3175" s="76" t="s">
        <v>15631</v>
      </c>
      <c r="Y3175" s="72" t="s">
        <v>103</v>
      </c>
      <c r="Z3175" s="74" t="s">
        <v>18</v>
      </c>
      <c r="AA3175" s="70"/>
      <c r="AB3175" s="70"/>
    </row>
    <row r="3176" spans="1:28" ht="20.100000000000001" customHeight="1">
      <c r="A3176" s="72" t="s">
        <v>1299</v>
      </c>
      <c r="B3176" s="72" t="s">
        <v>15636</v>
      </c>
      <c r="C3176" s="75">
        <f t="shared" si="49"/>
        <v>23067040</v>
      </c>
      <c r="D3176" s="75" t="e">
        <f>MATCH(C3176,estadored!$B$26:$B$322,0)</f>
        <v>#N/A</v>
      </c>
      <c r="E3176" s="73" t="s">
        <v>15637</v>
      </c>
      <c r="F3176" s="74" t="s">
        <v>5019</v>
      </c>
      <c r="G3176" s="74" t="s">
        <v>19</v>
      </c>
      <c r="H3176" s="74" t="s">
        <v>31</v>
      </c>
      <c r="I3176" s="74" t="s">
        <v>14</v>
      </c>
      <c r="J3176" s="72" t="s">
        <v>15</v>
      </c>
      <c r="K3176" s="72" t="s">
        <v>137</v>
      </c>
      <c r="L3176" s="72" t="s">
        <v>173</v>
      </c>
      <c r="M3176" s="72" t="s">
        <v>5695</v>
      </c>
      <c r="N3176" s="72">
        <v>5</v>
      </c>
      <c r="O3176" s="72">
        <v>45</v>
      </c>
      <c r="P3176" s="72">
        <v>33.200000000000003</v>
      </c>
      <c r="Q3176" s="72" t="s">
        <v>5021</v>
      </c>
      <c r="R3176" s="72">
        <v>5.7592222222222222</v>
      </c>
      <c r="S3176" s="72">
        <v>74</v>
      </c>
      <c r="T3176" s="75">
        <v>37</v>
      </c>
      <c r="U3176" s="75">
        <v>54.3</v>
      </c>
      <c r="V3176" s="75" t="s">
        <v>5022</v>
      </c>
      <c r="W3176" s="75">
        <v>-74.631749999999997</v>
      </c>
      <c r="X3176" s="76" t="s">
        <v>15638</v>
      </c>
      <c r="Y3176" s="72" t="s">
        <v>5811</v>
      </c>
      <c r="Z3176" s="74" t="s">
        <v>18</v>
      </c>
      <c r="AA3176" s="70"/>
      <c r="AB3176" s="70"/>
    </row>
    <row r="3177" spans="1:28" ht="20.100000000000001" customHeight="1">
      <c r="A3177" s="72" t="s">
        <v>493</v>
      </c>
      <c r="B3177" s="72" t="s">
        <v>8043</v>
      </c>
      <c r="C3177" s="75">
        <f t="shared" si="49"/>
        <v>32075020</v>
      </c>
      <c r="D3177" s="75" t="e">
        <f>MATCH(C3177,estadored!$B$26:$B$322,0)</f>
        <v>#N/A</v>
      </c>
      <c r="E3177" s="73" t="s">
        <v>8044</v>
      </c>
      <c r="F3177" s="74" t="s">
        <v>5019</v>
      </c>
      <c r="G3177" s="74" t="s">
        <v>12</v>
      </c>
      <c r="H3177" s="74" t="s">
        <v>26</v>
      </c>
      <c r="I3177" s="74" t="s">
        <v>24</v>
      </c>
      <c r="J3177" s="72" t="s">
        <v>15</v>
      </c>
      <c r="K3177" s="72" t="s">
        <v>507</v>
      </c>
      <c r="L3177" s="72" t="s">
        <v>501</v>
      </c>
      <c r="M3177" s="72" t="s">
        <v>8013</v>
      </c>
      <c r="N3177" s="72">
        <v>3</v>
      </c>
      <c r="O3177" s="72">
        <v>22</v>
      </c>
      <c r="P3177" s="72">
        <v>0</v>
      </c>
      <c r="Q3177" s="72" t="s">
        <v>5021</v>
      </c>
      <c r="R3177" s="72">
        <v>3.3666666666666667</v>
      </c>
      <c r="S3177" s="72">
        <v>73</v>
      </c>
      <c r="T3177" s="75">
        <v>30</v>
      </c>
      <c r="U3177" s="75">
        <v>0</v>
      </c>
      <c r="V3177" s="75" t="s">
        <v>5022</v>
      </c>
      <c r="W3177" s="75">
        <v>-73.5</v>
      </c>
      <c r="X3177" s="76" t="s">
        <v>506</v>
      </c>
      <c r="Y3177" s="72" t="s">
        <v>7054</v>
      </c>
      <c r="Z3177" s="74" t="s">
        <v>6408</v>
      </c>
      <c r="AA3177" s="70"/>
      <c r="AB3177" s="70"/>
    </row>
    <row r="3178" spans="1:28" ht="20.100000000000001" customHeight="1">
      <c r="A3178" s="72" t="s">
        <v>892</v>
      </c>
      <c r="B3178" s="72" t="s">
        <v>11672</v>
      </c>
      <c r="C3178" s="75">
        <f t="shared" si="49"/>
        <v>44010110</v>
      </c>
      <c r="D3178" s="75" t="e">
        <f>MATCH(C3178,estadored!$B$26:$B$322,0)</f>
        <v>#N/A</v>
      </c>
      <c r="E3178" s="73" t="s">
        <v>11673</v>
      </c>
      <c r="F3178" s="74" t="s">
        <v>5019</v>
      </c>
      <c r="G3178" s="74" t="s">
        <v>12</v>
      </c>
      <c r="H3178" s="74" t="s">
        <v>13</v>
      </c>
      <c r="I3178" s="74" t="s">
        <v>14</v>
      </c>
      <c r="J3178" s="72" t="s">
        <v>15</v>
      </c>
      <c r="K3178" s="72" t="s">
        <v>893</v>
      </c>
      <c r="L3178" s="72" t="s">
        <v>660</v>
      </c>
      <c r="M3178" s="72" t="s">
        <v>893</v>
      </c>
      <c r="N3178" s="72">
        <v>1</v>
      </c>
      <c r="O3178" s="72">
        <v>1</v>
      </c>
      <c r="P3178" s="72">
        <v>36.5</v>
      </c>
      <c r="Q3178" s="72" t="s">
        <v>5021</v>
      </c>
      <c r="R3178" s="72">
        <v>1.0268055555555555</v>
      </c>
      <c r="S3178" s="72">
        <v>76</v>
      </c>
      <c r="T3178" s="75">
        <v>32</v>
      </c>
      <c r="U3178" s="75">
        <v>29.5</v>
      </c>
      <c r="V3178" s="75" t="s">
        <v>5022</v>
      </c>
      <c r="W3178" s="75">
        <v>-76.541527777777773</v>
      </c>
      <c r="X3178" s="76" t="s">
        <v>9168</v>
      </c>
      <c r="Y3178" s="72" t="s">
        <v>422</v>
      </c>
      <c r="Z3178" s="74" t="s">
        <v>18</v>
      </c>
      <c r="AA3178" s="70"/>
      <c r="AB3178" s="70"/>
    </row>
    <row r="3179" spans="1:28" ht="20.100000000000001" customHeight="1">
      <c r="A3179" s="72" t="s">
        <v>1299</v>
      </c>
      <c r="B3179" s="72" t="s">
        <v>14914</v>
      </c>
      <c r="C3179" s="75">
        <f t="shared" si="49"/>
        <v>21160180</v>
      </c>
      <c r="D3179" s="75" t="e">
        <f>MATCH(C3179,estadored!$B$26:$B$322,0)</f>
        <v>#N/A</v>
      </c>
      <c r="E3179" s="73" t="s">
        <v>14915</v>
      </c>
      <c r="F3179" s="74" t="s">
        <v>5019</v>
      </c>
      <c r="G3179" s="74" t="s">
        <v>12</v>
      </c>
      <c r="H3179" s="74" t="s">
        <v>13</v>
      </c>
      <c r="I3179" s="74" t="s">
        <v>14</v>
      </c>
      <c r="J3179" s="72" t="s">
        <v>15</v>
      </c>
      <c r="K3179" s="72" t="s">
        <v>1305</v>
      </c>
      <c r="L3179" s="72" t="s">
        <v>637</v>
      </c>
      <c r="M3179" s="72" t="s">
        <v>1306</v>
      </c>
      <c r="N3179" s="72">
        <v>3</v>
      </c>
      <c r="O3179" s="72">
        <v>50</v>
      </c>
      <c r="P3179" s="72">
        <v>23.2</v>
      </c>
      <c r="Q3179" s="72" t="s">
        <v>5021</v>
      </c>
      <c r="R3179" s="72">
        <v>3.839777777777778</v>
      </c>
      <c r="S3179" s="72">
        <v>74</v>
      </c>
      <c r="T3179" s="75">
        <v>41</v>
      </c>
      <c r="U3179" s="75">
        <v>17.899999999999999</v>
      </c>
      <c r="V3179" s="75" t="s">
        <v>5022</v>
      </c>
      <c r="W3179" s="75">
        <v>-74.688305555555559</v>
      </c>
      <c r="X3179" s="76" t="s">
        <v>1307</v>
      </c>
      <c r="Y3179" s="72" t="s">
        <v>5448</v>
      </c>
      <c r="Z3179" s="74" t="s">
        <v>18</v>
      </c>
      <c r="AA3179" s="70"/>
      <c r="AB3179" s="70"/>
    </row>
    <row r="3180" spans="1:28" ht="20.100000000000001" customHeight="1">
      <c r="A3180" s="72" t="s">
        <v>493</v>
      </c>
      <c r="B3180" s="72" t="s">
        <v>8020</v>
      </c>
      <c r="C3180" s="75">
        <f t="shared" si="49"/>
        <v>32070050</v>
      </c>
      <c r="D3180" s="75" t="e">
        <f>MATCH(C3180,estadored!$B$26:$B$322,0)</f>
        <v>#N/A</v>
      </c>
      <c r="E3180" s="73" t="s">
        <v>8021</v>
      </c>
      <c r="F3180" s="74" t="s">
        <v>5019</v>
      </c>
      <c r="G3180" s="74" t="s">
        <v>12</v>
      </c>
      <c r="H3180" s="74" t="s">
        <v>13</v>
      </c>
      <c r="I3180" s="74" t="s">
        <v>24</v>
      </c>
      <c r="J3180" s="72" t="s">
        <v>15</v>
      </c>
      <c r="K3180" s="72" t="s">
        <v>507</v>
      </c>
      <c r="L3180" s="72" t="s">
        <v>501</v>
      </c>
      <c r="M3180" s="72" t="s">
        <v>8022</v>
      </c>
      <c r="N3180" s="72">
        <v>3</v>
      </c>
      <c r="O3180" s="72">
        <v>17</v>
      </c>
      <c r="P3180" s="72">
        <v>0</v>
      </c>
      <c r="Q3180" s="72" t="s">
        <v>5021</v>
      </c>
      <c r="R3180" s="72">
        <v>3.2833333333333332</v>
      </c>
      <c r="S3180" s="72">
        <v>73</v>
      </c>
      <c r="T3180" s="75">
        <v>23</v>
      </c>
      <c r="U3180" s="75">
        <v>0</v>
      </c>
      <c r="V3180" s="75" t="s">
        <v>5022</v>
      </c>
      <c r="W3180" s="75">
        <v>-73.38333333333334</v>
      </c>
      <c r="X3180" s="76" t="s">
        <v>8019</v>
      </c>
      <c r="Y3180" s="72" t="s">
        <v>7721</v>
      </c>
      <c r="Z3180" s="74" t="s">
        <v>5843</v>
      </c>
      <c r="AA3180" s="70"/>
      <c r="AB3180" s="70"/>
    </row>
    <row r="3181" spans="1:28" ht="20.100000000000001" customHeight="1">
      <c r="A3181" s="72" t="s">
        <v>493</v>
      </c>
      <c r="B3181" s="72" t="s">
        <v>8059</v>
      </c>
      <c r="C3181" s="75">
        <f t="shared" si="49"/>
        <v>32075080</v>
      </c>
      <c r="D3181" s="75" t="e">
        <f>MATCH(C3181,estadored!$B$26:$B$322,0)</f>
        <v>#N/A</v>
      </c>
      <c r="E3181" s="73" t="s">
        <v>8060</v>
      </c>
      <c r="F3181" s="74" t="s">
        <v>5019</v>
      </c>
      <c r="G3181" s="74" t="s">
        <v>12</v>
      </c>
      <c r="H3181" s="74" t="s">
        <v>26</v>
      </c>
      <c r="I3181" s="74" t="s">
        <v>14</v>
      </c>
      <c r="J3181" s="72" t="s">
        <v>15</v>
      </c>
      <c r="K3181" s="72" t="s">
        <v>507</v>
      </c>
      <c r="L3181" s="72" t="s">
        <v>501</v>
      </c>
      <c r="M3181" s="72" t="s">
        <v>8022</v>
      </c>
      <c r="N3181" s="72">
        <v>3</v>
      </c>
      <c r="O3181" s="72">
        <v>16</v>
      </c>
      <c r="P3181" s="72">
        <v>3.7</v>
      </c>
      <c r="Q3181" s="72" t="s">
        <v>5021</v>
      </c>
      <c r="R3181" s="72">
        <v>3.2676944444444445</v>
      </c>
      <c r="S3181" s="72">
        <v>73</v>
      </c>
      <c r="T3181" s="75">
        <v>22</v>
      </c>
      <c r="U3181" s="75">
        <v>23.5</v>
      </c>
      <c r="V3181" s="75" t="s">
        <v>5022</v>
      </c>
      <c r="W3181" s="75">
        <v>-73.373194444444437</v>
      </c>
      <c r="X3181" s="76" t="s">
        <v>8019</v>
      </c>
      <c r="Y3181" s="72" t="s">
        <v>267</v>
      </c>
      <c r="Z3181" s="74" t="s">
        <v>18</v>
      </c>
      <c r="AA3181" s="70"/>
      <c r="AB3181" s="70"/>
    </row>
    <row r="3182" spans="1:28" ht="20.100000000000001" customHeight="1">
      <c r="A3182" s="72" t="s">
        <v>493</v>
      </c>
      <c r="B3182" s="72" t="s">
        <v>8072</v>
      </c>
      <c r="C3182" s="75">
        <f t="shared" si="49"/>
        <v>32077060</v>
      </c>
      <c r="D3182" s="75" t="e">
        <f>MATCH(C3182,estadored!$B$26:$B$322,0)</f>
        <v>#N/A</v>
      </c>
      <c r="E3182" s="73" t="s">
        <v>8073</v>
      </c>
      <c r="F3182" s="74" t="s">
        <v>5019</v>
      </c>
      <c r="G3182" s="74" t="s">
        <v>19</v>
      </c>
      <c r="H3182" s="74" t="s">
        <v>20</v>
      </c>
      <c r="I3182" s="74" t="s">
        <v>24</v>
      </c>
      <c r="J3182" s="72" t="s">
        <v>15</v>
      </c>
      <c r="K3182" s="72" t="s">
        <v>507</v>
      </c>
      <c r="L3182" s="72" t="s">
        <v>501</v>
      </c>
      <c r="M3182" s="72" t="s">
        <v>8022</v>
      </c>
      <c r="N3182" s="72">
        <v>3</v>
      </c>
      <c r="O3182" s="72">
        <v>16</v>
      </c>
      <c r="P3182" s="72">
        <v>0</v>
      </c>
      <c r="Q3182" s="72" t="s">
        <v>5021</v>
      </c>
      <c r="R3182" s="72">
        <v>3.2666666666666666</v>
      </c>
      <c r="S3182" s="72">
        <v>73</v>
      </c>
      <c r="T3182" s="75">
        <v>23</v>
      </c>
      <c r="U3182" s="75">
        <v>0</v>
      </c>
      <c r="V3182" s="75" t="s">
        <v>5022</v>
      </c>
      <c r="W3182" s="75">
        <v>-73.38333333333334</v>
      </c>
      <c r="X3182" s="76" t="s">
        <v>4758</v>
      </c>
      <c r="Y3182" s="72" t="s">
        <v>5999</v>
      </c>
      <c r="Z3182" s="74" t="s">
        <v>6948</v>
      </c>
      <c r="AA3182" s="70"/>
      <c r="AB3182" s="70"/>
    </row>
    <row r="3183" spans="1:28" ht="20.100000000000001" customHeight="1">
      <c r="A3183" s="72" t="s">
        <v>1299</v>
      </c>
      <c r="B3183" s="72" t="s">
        <v>4626</v>
      </c>
      <c r="C3183" s="75">
        <f t="shared" si="49"/>
        <v>21160260</v>
      </c>
      <c r="D3183" s="75">
        <f>MATCH(C3183,estadored!$B$26:$B$322,0)</f>
        <v>183</v>
      </c>
      <c r="E3183" s="73" t="s">
        <v>1308</v>
      </c>
      <c r="F3183" s="74" t="s">
        <v>38</v>
      </c>
      <c r="G3183" s="74" t="s">
        <v>12</v>
      </c>
      <c r="H3183" s="74" t="s">
        <v>67</v>
      </c>
      <c r="I3183" s="74" t="s">
        <v>14</v>
      </c>
      <c r="J3183" s="72" t="s">
        <v>15</v>
      </c>
      <c r="K3183" s="72" t="s">
        <v>1305</v>
      </c>
      <c r="L3183" s="72" t="s">
        <v>637</v>
      </c>
      <c r="M3183" s="72" t="s">
        <v>1306</v>
      </c>
      <c r="N3183" s="72">
        <v>3</v>
      </c>
      <c r="O3183" s="72">
        <v>50</v>
      </c>
      <c r="P3183" s="72">
        <v>23.2</v>
      </c>
      <c r="Q3183" s="72" t="s">
        <v>5021</v>
      </c>
      <c r="R3183" s="72">
        <v>3.839777777777778</v>
      </c>
      <c r="S3183" s="72">
        <v>74</v>
      </c>
      <c r="T3183" s="75">
        <v>41</v>
      </c>
      <c r="U3183" s="75">
        <v>17.899999999999999</v>
      </c>
      <c r="V3183" s="75" t="s">
        <v>5022</v>
      </c>
      <c r="W3183" s="75">
        <v>-74.688305555555559</v>
      </c>
      <c r="X3183" s="76" t="s">
        <v>1307</v>
      </c>
      <c r="Y3183" s="72" t="s">
        <v>1309</v>
      </c>
      <c r="Z3183" s="74" t="s">
        <v>18</v>
      </c>
      <c r="AA3183" s="70"/>
      <c r="AB3183" s="70"/>
    </row>
    <row r="3184" spans="1:28" ht="20.100000000000001" customHeight="1">
      <c r="A3184" s="72" t="s">
        <v>674</v>
      </c>
      <c r="B3184" s="72" t="s">
        <v>9991</v>
      </c>
      <c r="C3184" s="75">
        <f t="shared" si="49"/>
        <v>15080090</v>
      </c>
      <c r="D3184" s="75" t="e">
        <f>MATCH(C3184,estadored!$B$26:$B$322,0)</f>
        <v>#N/A</v>
      </c>
      <c r="E3184" s="73" t="s">
        <v>9992</v>
      </c>
      <c r="F3184" s="74" t="s">
        <v>5019</v>
      </c>
      <c r="G3184" s="74" t="s">
        <v>12</v>
      </c>
      <c r="H3184" s="74" t="s">
        <v>13</v>
      </c>
      <c r="I3184" s="74" t="s">
        <v>14</v>
      </c>
      <c r="J3184" s="72" t="s">
        <v>15</v>
      </c>
      <c r="K3184" s="72" t="s">
        <v>92</v>
      </c>
      <c r="L3184" s="72" t="s">
        <v>678</v>
      </c>
      <c r="M3184" s="72" t="s">
        <v>710</v>
      </c>
      <c r="N3184" s="72">
        <v>11</v>
      </c>
      <c r="O3184" s="72">
        <v>56</v>
      </c>
      <c r="P3184" s="72">
        <v>3.4</v>
      </c>
      <c r="Q3184" s="72" t="s">
        <v>5021</v>
      </c>
      <c r="R3184" s="72">
        <v>11.934277777777778</v>
      </c>
      <c r="S3184" s="72">
        <v>71</v>
      </c>
      <c r="T3184" s="75">
        <v>16</v>
      </c>
      <c r="U3184" s="75">
        <v>57</v>
      </c>
      <c r="V3184" s="75" t="s">
        <v>5022</v>
      </c>
      <c r="W3184" s="75">
        <v>-71.282499999999999</v>
      </c>
      <c r="X3184" s="76" t="s">
        <v>84</v>
      </c>
      <c r="Y3184" s="72" t="s">
        <v>9993</v>
      </c>
      <c r="Z3184" s="74" t="s">
        <v>18</v>
      </c>
      <c r="AA3184" s="70"/>
      <c r="AB3184" s="70"/>
    </row>
    <row r="3185" spans="1:28" ht="20.100000000000001" customHeight="1">
      <c r="A3185" s="72" t="s">
        <v>303</v>
      </c>
      <c r="B3185" s="72" t="s">
        <v>7468</v>
      </c>
      <c r="C3185" s="75">
        <f t="shared" si="49"/>
        <v>25028200</v>
      </c>
      <c r="D3185" s="75" t="e">
        <f>MATCH(C3185,estadored!$B$26:$B$322,0)</f>
        <v>#N/A</v>
      </c>
      <c r="E3185" s="73" t="s">
        <v>7469</v>
      </c>
      <c r="F3185" s="74" t="s">
        <v>5019</v>
      </c>
      <c r="G3185" s="74" t="s">
        <v>19</v>
      </c>
      <c r="H3185" s="74" t="s">
        <v>20</v>
      </c>
      <c r="I3185" s="74" t="s">
        <v>24</v>
      </c>
      <c r="J3185" s="72" t="s">
        <v>15</v>
      </c>
      <c r="K3185" s="72" t="s">
        <v>7470</v>
      </c>
      <c r="L3185" s="72" t="s">
        <v>175</v>
      </c>
      <c r="M3185" s="72" t="s">
        <v>7078</v>
      </c>
      <c r="N3185" s="72">
        <v>8</v>
      </c>
      <c r="O3185" s="72">
        <v>59</v>
      </c>
      <c r="P3185" s="72">
        <v>0</v>
      </c>
      <c r="Q3185" s="72" t="s">
        <v>5021</v>
      </c>
      <c r="R3185" s="72">
        <v>8.9833333333333325</v>
      </c>
      <c r="S3185" s="72">
        <v>74</v>
      </c>
      <c r="T3185" s="75">
        <v>23</v>
      </c>
      <c r="U3185" s="75">
        <v>0</v>
      </c>
      <c r="V3185" s="75" t="s">
        <v>5022</v>
      </c>
      <c r="W3185" s="75">
        <v>-74.38333333333334</v>
      </c>
      <c r="X3185" s="76" t="s">
        <v>48</v>
      </c>
      <c r="Y3185" s="72" t="s">
        <v>7358</v>
      </c>
      <c r="Z3185" s="74" t="s">
        <v>7372</v>
      </c>
      <c r="AA3185" s="70"/>
      <c r="AB3185" s="70"/>
    </row>
    <row r="3186" spans="1:28" ht="20.100000000000001" customHeight="1">
      <c r="A3186" s="72" t="s">
        <v>493</v>
      </c>
      <c r="B3186" s="72" t="s">
        <v>8218</v>
      </c>
      <c r="C3186" s="75">
        <f t="shared" si="49"/>
        <v>35010010</v>
      </c>
      <c r="D3186" s="75" t="e">
        <f>MATCH(C3186,estadored!$B$26:$B$322,0)</f>
        <v>#N/A</v>
      </c>
      <c r="E3186" s="73" t="s">
        <v>2523</v>
      </c>
      <c r="F3186" s="74" t="s">
        <v>5019</v>
      </c>
      <c r="G3186" s="74" t="s">
        <v>12</v>
      </c>
      <c r="H3186" s="74" t="s">
        <v>13</v>
      </c>
      <c r="I3186" s="74" t="s">
        <v>14</v>
      </c>
      <c r="J3186" s="72" t="s">
        <v>15</v>
      </c>
      <c r="K3186" s="72" t="s">
        <v>2528</v>
      </c>
      <c r="L3186" s="72" t="s">
        <v>501</v>
      </c>
      <c r="M3186" s="72" t="s">
        <v>518</v>
      </c>
      <c r="N3186" s="72">
        <v>4</v>
      </c>
      <c r="O3186" s="72">
        <v>6</v>
      </c>
      <c r="P3186" s="72">
        <v>18.100000000000001</v>
      </c>
      <c r="Q3186" s="72" t="s">
        <v>5021</v>
      </c>
      <c r="R3186" s="72">
        <v>4.1050277777777771</v>
      </c>
      <c r="S3186" s="72">
        <v>72</v>
      </c>
      <c r="T3186" s="75">
        <v>56</v>
      </c>
      <c r="U3186" s="75">
        <v>11.4</v>
      </c>
      <c r="V3186" s="75" t="s">
        <v>5022</v>
      </c>
      <c r="W3186" s="75">
        <v>-72.936500000000009</v>
      </c>
      <c r="X3186" s="76" t="s">
        <v>8219</v>
      </c>
      <c r="Y3186" s="72" t="s">
        <v>78</v>
      </c>
      <c r="Z3186" s="74" t="s">
        <v>18</v>
      </c>
      <c r="AA3186" s="70"/>
      <c r="AB3186" s="70"/>
    </row>
    <row r="3187" spans="1:28" ht="20.100000000000001" customHeight="1">
      <c r="A3187" s="72" t="s">
        <v>892</v>
      </c>
      <c r="B3187" s="72" t="s">
        <v>12299</v>
      </c>
      <c r="C3187" s="75">
        <f t="shared" si="49"/>
        <v>53070030</v>
      </c>
      <c r="D3187" s="75" t="e">
        <f>MATCH(C3187,estadored!$B$26:$B$322,0)</f>
        <v>#N/A</v>
      </c>
      <c r="E3187" s="73" t="s">
        <v>12300</v>
      </c>
      <c r="F3187" s="74" t="s">
        <v>5019</v>
      </c>
      <c r="G3187" s="74" t="s">
        <v>12</v>
      </c>
      <c r="H3187" s="74" t="s">
        <v>67</v>
      </c>
      <c r="I3187" s="74" t="s">
        <v>14</v>
      </c>
      <c r="J3187" s="72" t="s">
        <v>15</v>
      </c>
      <c r="K3187" s="72" t="s">
        <v>1020</v>
      </c>
      <c r="L3187" s="72" t="s">
        <v>174</v>
      </c>
      <c r="M3187" s="72" t="s">
        <v>1022</v>
      </c>
      <c r="N3187" s="72">
        <v>2</v>
      </c>
      <c r="O3187" s="72">
        <v>50</v>
      </c>
      <c r="P3187" s="72">
        <v>43</v>
      </c>
      <c r="Q3187" s="72" t="s">
        <v>5021</v>
      </c>
      <c r="R3187" s="72">
        <v>2.845277777777778</v>
      </c>
      <c r="S3187" s="72">
        <v>77</v>
      </c>
      <c r="T3187" s="75">
        <v>14</v>
      </c>
      <c r="U3187" s="75">
        <v>56.3</v>
      </c>
      <c r="V3187" s="75" t="s">
        <v>5022</v>
      </c>
      <c r="W3187" s="75">
        <v>-77.248972222222221</v>
      </c>
      <c r="X3187" s="76" t="s">
        <v>119</v>
      </c>
      <c r="Y3187" s="72" t="s">
        <v>12082</v>
      </c>
      <c r="Z3187" s="74" t="s">
        <v>18</v>
      </c>
      <c r="AA3187" s="70"/>
      <c r="AB3187" s="70"/>
    </row>
    <row r="3188" spans="1:28" ht="20.100000000000001" customHeight="1">
      <c r="A3188" s="72" t="s">
        <v>303</v>
      </c>
      <c r="B3188" s="72" t="s">
        <v>6577</v>
      </c>
      <c r="C3188" s="75">
        <f t="shared" si="49"/>
        <v>13027020</v>
      </c>
      <c r="D3188" s="75" t="e">
        <f>MATCH(C3188,estadored!$B$26:$B$322,0)</f>
        <v>#N/A</v>
      </c>
      <c r="E3188" s="73" t="s">
        <v>6578</v>
      </c>
      <c r="F3188" s="74" t="s">
        <v>5019</v>
      </c>
      <c r="G3188" s="74" t="s">
        <v>19</v>
      </c>
      <c r="H3188" s="74" t="s">
        <v>20</v>
      </c>
      <c r="I3188" s="74" t="s">
        <v>24</v>
      </c>
      <c r="J3188" s="72" t="s">
        <v>15</v>
      </c>
      <c r="K3188" s="72" t="s">
        <v>6571</v>
      </c>
      <c r="L3188" s="72" t="s">
        <v>123</v>
      </c>
      <c r="M3188" s="72" t="s">
        <v>124</v>
      </c>
      <c r="N3188" s="72">
        <v>7</v>
      </c>
      <c r="O3188" s="72">
        <v>37</v>
      </c>
      <c r="P3188" s="72">
        <v>0</v>
      </c>
      <c r="Q3188" s="72" t="s">
        <v>5021</v>
      </c>
      <c r="R3188" s="72">
        <v>7.6166666666666671</v>
      </c>
      <c r="S3188" s="72">
        <v>76</v>
      </c>
      <c r="T3188" s="75">
        <v>18</v>
      </c>
      <c r="U3188" s="75">
        <v>0</v>
      </c>
      <c r="V3188" s="75" t="s">
        <v>5022</v>
      </c>
      <c r="W3188" s="75">
        <v>-76.3</v>
      </c>
      <c r="X3188" s="76" t="s">
        <v>90</v>
      </c>
      <c r="Y3188" s="72" t="s">
        <v>5843</v>
      </c>
      <c r="Z3188" s="74" t="s">
        <v>5538</v>
      </c>
      <c r="AA3188" s="70"/>
      <c r="AB3188" s="70"/>
    </row>
    <row r="3189" spans="1:28" ht="20.100000000000001" customHeight="1">
      <c r="A3189" s="72" t="s">
        <v>493</v>
      </c>
      <c r="B3189" s="72" t="s">
        <v>8584</v>
      </c>
      <c r="C3189" s="75">
        <f t="shared" si="49"/>
        <v>35260040</v>
      </c>
      <c r="D3189" s="75" t="e">
        <f>MATCH(C3189,estadored!$B$26:$B$322,0)</f>
        <v>#N/A</v>
      </c>
      <c r="E3189" s="73" t="s">
        <v>8585</v>
      </c>
      <c r="F3189" s="74" t="s">
        <v>5019</v>
      </c>
      <c r="G3189" s="74" t="s">
        <v>12</v>
      </c>
      <c r="H3189" s="74" t="s">
        <v>13</v>
      </c>
      <c r="I3189" s="74" t="s">
        <v>24</v>
      </c>
      <c r="J3189" s="72" t="s">
        <v>15</v>
      </c>
      <c r="K3189" s="72" t="s">
        <v>501</v>
      </c>
      <c r="L3189" s="72" t="s">
        <v>8136</v>
      </c>
      <c r="M3189" s="72" t="s">
        <v>8557</v>
      </c>
      <c r="N3189" s="72">
        <v>5</v>
      </c>
      <c r="O3189" s="72">
        <v>25</v>
      </c>
      <c r="P3189" s="72">
        <v>0</v>
      </c>
      <c r="Q3189" s="72" t="s">
        <v>5021</v>
      </c>
      <c r="R3189" s="72">
        <v>5.416666666666667</v>
      </c>
      <c r="S3189" s="72">
        <v>70</v>
      </c>
      <c r="T3189" s="75">
        <v>36</v>
      </c>
      <c r="U3189" s="75">
        <v>0</v>
      </c>
      <c r="V3189" s="75" t="s">
        <v>5022</v>
      </c>
      <c r="W3189" s="75">
        <v>-70.599999999999994</v>
      </c>
      <c r="X3189" s="76" t="s">
        <v>555</v>
      </c>
      <c r="Y3189" s="72" t="s">
        <v>466</v>
      </c>
      <c r="Z3189" s="74" t="s">
        <v>6256</v>
      </c>
      <c r="AA3189" s="70"/>
      <c r="AB3189" s="70"/>
    </row>
    <row r="3190" spans="1:28" ht="20.100000000000001" customHeight="1">
      <c r="A3190" s="72" t="s">
        <v>493</v>
      </c>
      <c r="B3190" s="72" t="s">
        <v>8603</v>
      </c>
      <c r="C3190" s="75">
        <f t="shared" si="49"/>
        <v>35267040</v>
      </c>
      <c r="D3190" s="75" t="e">
        <f>MATCH(C3190,estadored!$B$26:$B$322,0)</f>
        <v>#N/A</v>
      </c>
      <c r="E3190" s="73" t="s">
        <v>8604</v>
      </c>
      <c r="F3190" s="74" t="s">
        <v>5019</v>
      </c>
      <c r="G3190" s="74" t="s">
        <v>19</v>
      </c>
      <c r="H3190" s="74" t="s">
        <v>20</v>
      </c>
      <c r="I3190" s="74" t="s">
        <v>24</v>
      </c>
      <c r="J3190" s="72" t="s">
        <v>15</v>
      </c>
      <c r="K3190" s="72" t="s">
        <v>501</v>
      </c>
      <c r="L3190" s="72" t="s">
        <v>8136</v>
      </c>
      <c r="M3190" s="72" t="s">
        <v>8557</v>
      </c>
      <c r="N3190" s="72">
        <v>5</v>
      </c>
      <c r="O3190" s="72">
        <v>25</v>
      </c>
      <c r="P3190" s="72">
        <v>0</v>
      </c>
      <c r="Q3190" s="72" t="s">
        <v>5021</v>
      </c>
      <c r="R3190" s="72">
        <v>5.416666666666667</v>
      </c>
      <c r="S3190" s="72">
        <v>70</v>
      </c>
      <c r="T3190" s="75">
        <v>36</v>
      </c>
      <c r="U3190" s="75">
        <v>0</v>
      </c>
      <c r="V3190" s="75" t="s">
        <v>5022</v>
      </c>
      <c r="W3190" s="75">
        <v>-70.599999999999994</v>
      </c>
      <c r="X3190" s="76" t="s">
        <v>555</v>
      </c>
      <c r="Y3190" s="72" t="s">
        <v>8602</v>
      </c>
      <c r="Z3190" s="74" t="s">
        <v>422</v>
      </c>
      <c r="AA3190" s="70"/>
      <c r="AB3190" s="70"/>
    </row>
    <row r="3191" spans="1:28" ht="20.100000000000001" customHeight="1">
      <c r="A3191" s="72" t="s">
        <v>1031</v>
      </c>
      <c r="B3191" s="72" t="s">
        <v>13339</v>
      </c>
      <c r="C3191" s="75">
        <f t="shared" si="49"/>
        <v>23210010</v>
      </c>
      <c r="D3191" s="75" t="e">
        <f>MATCH(C3191,estadored!$B$26:$B$322,0)</f>
        <v>#N/A</v>
      </c>
      <c r="E3191" s="73" t="s">
        <v>13340</v>
      </c>
      <c r="F3191" s="74" t="s">
        <v>5019</v>
      </c>
      <c r="G3191" s="74" t="s">
        <v>12</v>
      </c>
      <c r="H3191" s="74" t="s">
        <v>13</v>
      </c>
      <c r="I3191" s="74" t="s">
        <v>14</v>
      </c>
      <c r="J3191" s="72" t="s">
        <v>15</v>
      </c>
      <c r="K3191" s="72" t="s">
        <v>160</v>
      </c>
      <c r="L3191" s="72" t="s">
        <v>424</v>
      </c>
      <c r="M3191" s="72" t="s">
        <v>1101</v>
      </c>
      <c r="N3191" s="72">
        <v>8</v>
      </c>
      <c r="O3191" s="72">
        <v>11</v>
      </c>
      <c r="P3191" s="72">
        <v>6</v>
      </c>
      <c r="Q3191" s="72" t="s">
        <v>5021</v>
      </c>
      <c r="R3191" s="72">
        <v>8.1850000000000005</v>
      </c>
      <c r="S3191" s="72">
        <v>73</v>
      </c>
      <c r="T3191" s="75">
        <v>45</v>
      </c>
      <c r="U3191" s="75">
        <v>19</v>
      </c>
      <c r="V3191" s="75" t="s">
        <v>5022</v>
      </c>
      <c r="W3191" s="75">
        <v>-73.755277777777778</v>
      </c>
      <c r="X3191" s="76" t="s">
        <v>6521</v>
      </c>
      <c r="Y3191" s="72" t="s">
        <v>7736</v>
      </c>
      <c r="Z3191" s="74" t="s">
        <v>18</v>
      </c>
      <c r="AA3191" s="70"/>
      <c r="AB3191" s="70"/>
    </row>
    <row r="3192" spans="1:28" ht="20.100000000000001" customHeight="1">
      <c r="A3192" s="72" t="s">
        <v>493</v>
      </c>
      <c r="B3192" s="72" t="s">
        <v>8648</v>
      </c>
      <c r="C3192" s="75">
        <f t="shared" si="49"/>
        <v>38020020</v>
      </c>
      <c r="D3192" s="75" t="e">
        <f>MATCH(C3192,estadored!$B$26:$B$322,0)</f>
        <v>#N/A</v>
      </c>
      <c r="E3192" s="73" t="s">
        <v>8649</v>
      </c>
      <c r="F3192" s="74" t="s">
        <v>5019</v>
      </c>
      <c r="G3192" s="74" t="s">
        <v>12</v>
      </c>
      <c r="H3192" s="74" t="s">
        <v>13</v>
      </c>
      <c r="I3192" s="74" t="s">
        <v>14</v>
      </c>
      <c r="J3192" s="72" t="s">
        <v>15</v>
      </c>
      <c r="K3192" s="72" t="s">
        <v>2525</v>
      </c>
      <c r="L3192" s="72" t="s">
        <v>8136</v>
      </c>
      <c r="M3192" s="72" t="s">
        <v>8137</v>
      </c>
      <c r="N3192" s="72">
        <v>4</v>
      </c>
      <c r="O3192" s="72">
        <v>57</v>
      </c>
      <c r="P3192" s="72">
        <v>25</v>
      </c>
      <c r="Q3192" s="72" t="s">
        <v>5021</v>
      </c>
      <c r="R3192" s="72">
        <v>4.9569444444444448</v>
      </c>
      <c r="S3192" s="72">
        <v>67</v>
      </c>
      <c r="T3192" s="75">
        <v>50</v>
      </c>
      <c r="U3192" s="75">
        <v>3</v>
      </c>
      <c r="V3192" s="75" t="s">
        <v>5022</v>
      </c>
      <c r="W3192" s="75">
        <v>-67.834166666666661</v>
      </c>
      <c r="X3192" s="76" t="s">
        <v>8650</v>
      </c>
      <c r="Y3192" s="72" t="s">
        <v>5444</v>
      </c>
      <c r="Z3192" s="74" t="s">
        <v>18</v>
      </c>
      <c r="AA3192" s="70"/>
      <c r="AB3192" s="70"/>
    </row>
    <row r="3193" spans="1:28" ht="20.100000000000001" customHeight="1">
      <c r="A3193" s="72" t="s">
        <v>493</v>
      </c>
      <c r="B3193" s="72" t="s">
        <v>8653</v>
      </c>
      <c r="C3193" s="75">
        <f t="shared" si="49"/>
        <v>38027020</v>
      </c>
      <c r="D3193" s="75" t="e">
        <f>MATCH(C3193,estadored!$B$26:$B$322,0)</f>
        <v>#N/A</v>
      </c>
      <c r="E3193" s="73" t="s">
        <v>8654</v>
      </c>
      <c r="F3193" s="74" t="s">
        <v>5019</v>
      </c>
      <c r="G3193" s="74" t="s">
        <v>19</v>
      </c>
      <c r="H3193" s="74" t="s">
        <v>31</v>
      </c>
      <c r="I3193" s="74" t="s">
        <v>14</v>
      </c>
      <c r="J3193" s="72" t="s">
        <v>15</v>
      </c>
      <c r="K3193" s="72" t="s">
        <v>2525</v>
      </c>
      <c r="L3193" s="72" t="s">
        <v>8136</v>
      </c>
      <c r="M3193" s="72" t="s">
        <v>8137</v>
      </c>
      <c r="N3193" s="72">
        <v>4</v>
      </c>
      <c r="O3193" s="72">
        <v>57</v>
      </c>
      <c r="P3193" s="72">
        <v>24.7</v>
      </c>
      <c r="Q3193" s="72" t="s">
        <v>5021</v>
      </c>
      <c r="R3193" s="72">
        <v>4.9568611111111114</v>
      </c>
      <c r="S3193" s="72">
        <v>67</v>
      </c>
      <c r="T3193" s="75">
        <v>50</v>
      </c>
      <c r="U3193" s="75">
        <v>3</v>
      </c>
      <c r="V3193" s="75" t="s">
        <v>5022</v>
      </c>
      <c r="W3193" s="75">
        <v>-67.834166666666661</v>
      </c>
      <c r="X3193" s="76" t="s">
        <v>8650</v>
      </c>
      <c r="Y3193" s="72" t="s">
        <v>5444</v>
      </c>
      <c r="Z3193" s="74" t="s">
        <v>18</v>
      </c>
      <c r="AA3193" s="70"/>
      <c r="AB3193" s="70"/>
    </row>
    <row r="3194" spans="1:28" ht="20.100000000000001" customHeight="1">
      <c r="A3194" s="72" t="s">
        <v>1371</v>
      </c>
      <c r="B3194" s="72" t="s">
        <v>16374</v>
      </c>
      <c r="C3194" s="75">
        <f t="shared" si="49"/>
        <v>48010020</v>
      </c>
      <c r="D3194" s="75" t="e">
        <f>MATCH(C3194,estadored!$B$26:$B$322,0)</f>
        <v>#N/A</v>
      </c>
      <c r="E3194" s="73" t="s">
        <v>16375</v>
      </c>
      <c r="F3194" s="74" t="s">
        <v>5019</v>
      </c>
      <c r="G3194" s="74" t="s">
        <v>12</v>
      </c>
      <c r="H3194" s="74" t="s">
        <v>13</v>
      </c>
      <c r="I3194" s="74" t="s">
        <v>14</v>
      </c>
      <c r="J3194" s="72" t="s">
        <v>15</v>
      </c>
      <c r="K3194" s="72" t="s">
        <v>1477</v>
      </c>
      <c r="L3194" s="72" t="s">
        <v>662</v>
      </c>
      <c r="M3194" s="72" t="s">
        <v>1478</v>
      </c>
      <c r="N3194" s="72">
        <v>3</v>
      </c>
      <c r="O3194" s="72">
        <v>46</v>
      </c>
      <c r="P3194" s="72">
        <v>49.1</v>
      </c>
      <c r="Q3194" s="72" t="s">
        <v>9401</v>
      </c>
      <c r="R3194" s="72">
        <v>-3.7803055555555556</v>
      </c>
      <c r="S3194" s="72">
        <v>70</v>
      </c>
      <c r="T3194" s="75">
        <v>21</v>
      </c>
      <c r="U3194" s="75">
        <v>45.5</v>
      </c>
      <c r="V3194" s="75" t="s">
        <v>5022</v>
      </c>
      <c r="W3194" s="75">
        <v>-70.362638888888881</v>
      </c>
      <c r="X3194" s="76" t="s">
        <v>514</v>
      </c>
      <c r="Y3194" s="72" t="s">
        <v>5658</v>
      </c>
      <c r="Z3194" s="74" t="s">
        <v>18</v>
      </c>
      <c r="AA3194" s="70"/>
      <c r="AB3194" s="70"/>
    </row>
    <row r="3195" spans="1:28" ht="20.100000000000001" customHeight="1">
      <c r="A3195" s="72" t="s">
        <v>1371</v>
      </c>
      <c r="B3195" s="72" t="s">
        <v>16383</v>
      </c>
      <c r="C3195" s="75">
        <f t="shared" si="49"/>
        <v>48017020</v>
      </c>
      <c r="D3195" s="75" t="e">
        <f>MATCH(C3195,estadored!$B$26:$B$322,0)</f>
        <v>#N/A</v>
      </c>
      <c r="E3195" s="73" t="s">
        <v>16384</v>
      </c>
      <c r="F3195" s="74" t="s">
        <v>5019</v>
      </c>
      <c r="G3195" s="74" t="s">
        <v>19</v>
      </c>
      <c r="H3195" s="74" t="s">
        <v>20</v>
      </c>
      <c r="I3195" s="74" t="s">
        <v>24</v>
      </c>
      <c r="J3195" s="72" t="s">
        <v>15</v>
      </c>
      <c r="K3195" s="72" t="s">
        <v>662</v>
      </c>
      <c r="L3195" s="72" t="s">
        <v>662</v>
      </c>
      <c r="M3195" s="72" t="s">
        <v>1478</v>
      </c>
      <c r="N3195" s="72">
        <v>3</v>
      </c>
      <c r="O3195" s="72">
        <v>46</v>
      </c>
      <c r="P3195" s="72">
        <v>56.6</v>
      </c>
      <c r="Q3195" s="72" t="s">
        <v>9401</v>
      </c>
      <c r="R3195" s="72">
        <v>-3.7823888888888888</v>
      </c>
      <c r="S3195" s="72">
        <v>70</v>
      </c>
      <c r="T3195" s="75">
        <v>21</v>
      </c>
      <c r="U3195" s="75">
        <v>51.5</v>
      </c>
      <c r="V3195" s="75" t="s">
        <v>5022</v>
      </c>
      <c r="W3195" s="75">
        <v>-70.364305555555546</v>
      </c>
      <c r="X3195" s="76" t="s">
        <v>119</v>
      </c>
      <c r="Y3195" s="72" t="s">
        <v>5436</v>
      </c>
      <c r="Z3195" s="74" t="s">
        <v>16385</v>
      </c>
      <c r="AA3195" s="70"/>
      <c r="AB3195" s="70"/>
    </row>
    <row r="3196" spans="1:28" ht="20.100000000000001" customHeight="1">
      <c r="A3196" s="72" t="s">
        <v>1371</v>
      </c>
      <c r="B3196" s="72" t="s">
        <v>4868</v>
      </c>
      <c r="C3196" s="75">
        <f t="shared" si="49"/>
        <v>48015040</v>
      </c>
      <c r="D3196" s="75">
        <f>MATCH(C3196,estadored!$B$26:$B$322,0)</f>
        <v>184</v>
      </c>
      <c r="E3196" s="73" t="s">
        <v>1480</v>
      </c>
      <c r="F3196" s="74" t="s">
        <v>38</v>
      </c>
      <c r="G3196" s="74" t="s">
        <v>12</v>
      </c>
      <c r="H3196" s="74" t="s">
        <v>64</v>
      </c>
      <c r="I3196" s="74" t="s">
        <v>14</v>
      </c>
      <c r="J3196" s="72" t="s">
        <v>15</v>
      </c>
      <c r="K3196" s="72" t="s">
        <v>1477</v>
      </c>
      <c r="L3196" s="72" t="s">
        <v>662</v>
      </c>
      <c r="M3196" s="72" t="s">
        <v>1478</v>
      </c>
      <c r="N3196" s="72">
        <v>3</v>
      </c>
      <c r="O3196" s="72">
        <v>46</v>
      </c>
      <c r="P3196" s="72">
        <v>49.1</v>
      </c>
      <c r="Q3196" s="72" t="s">
        <v>9401</v>
      </c>
      <c r="R3196" s="72">
        <v>-3.7803055555555556</v>
      </c>
      <c r="S3196" s="72">
        <v>70</v>
      </c>
      <c r="T3196" s="75">
        <v>21</v>
      </c>
      <c r="U3196" s="75">
        <v>45.5</v>
      </c>
      <c r="V3196" s="75" t="s">
        <v>5022</v>
      </c>
      <c r="W3196" s="75">
        <v>-70.362638888888881</v>
      </c>
      <c r="X3196" s="76" t="s">
        <v>514</v>
      </c>
      <c r="Y3196" s="72" t="s">
        <v>1419</v>
      </c>
      <c r="Z3196" s="74" t="s">
        <v>18</v>
      </c>
      <c r="AA3196" s="70"/>
      <c r="AB3196" s="70"/>
    </row>
    <row r="3197" spans="1:28" ht="20.100000000000001" customHeight="1">
      <c r="A3197" s="72" t="s">
        <v>1299</v>
      </c>
      <c r="B3197" s="72" t="s">
        <v>15660</v>
      </c>
      <c r="C3197" s="75">
        <f t="shared" si="49"/>
        <v>23110030</v>
      </c>
      <c r="D3197" s="75" t="e">
        <f>MATCH(C3197,estadored!$B$26:$B$322,0)</f>
        <v>#N/A</v>
      </c>
      <c r="E3197" s="73" t="s">
        <v>15661</v>
      </c>
      <c r="F3197" s="74" t="s">
        <v>5019</v>
      </c>
      <c r="G3197" s="74" t="s">
        <v>12</v>
      </c>
      <c r="H3197" s="74" t="s">
        <v>13</v>
      </c>
      <c r="I3197" s="74" t="s">
        <v>14</v>
      </c>
      <c r="J3197" s="72" t="s">
        <v>15</v>
      </c>
      <c r="K3197" s="72" t="s">
        <v>160</v>
      </c>
      <c r="L3197" s="72" t="s">
        <v>173</v>
      </c>
      <c r="M3197" s="72" t="s">
        <v>5695</v>
      </c>
      <c r="N3197" s="72">
        <v>5</v>
      </c>
      <c r="O3197" s="72">
        <v>56</v>
      </c>
      <c r="P3197" s="72">
        <v>15.1</v>
      </c>
      <c r="Q3197" s="72" t="s">
        <v>5021</v>
      </c>
      <c r="R3197" s="72">
        <v>5.9375277777777784</v>
      </c>
      <c r="S3197" s="72">
        <v>74</v>
      </c>
      <c r="T3197" s="75">
        <v>35</v>
      </c>
      <c r="U3197" s="75">
        <v>18.399999999999999</v>
      </c>
      <c r="V3197" s="75" t="s">
        <v>5022</v>
      </c>
      <c r="W3197" s="75">
        <v>-74.588444444444434</v>
      </c>
      <c r="X3197" s="76" t="s">
        <v>15662</v>
      </c>
      <c r="Y3197" s="72" t="s">
        <v>103</v>
      </c>
      <c r="Z3197" s="74" t="s">
        <v>18</v>
      </c>
      <c r="AA3197" s="70"/>
      <c r="AB3197" s="70"/>
    </row>
    <row r="3198" spans="1:28" ht="20.100000000000001" customHeight="1">
      <c r="A3198" s="72" t="s">
        <v>303</v>
      </c>
      <c r="B3198" s="72" t="s">
        <v>6586</v>
      </c>
      <c r="C3198" s="75">
        <f t="shared" si="49"/>
        <v>13035010</v>
      </c>
      <c r="D3198" s="75" t="e">
        <f>MATCH(C3198,estadored!$B$26:$B$322,0)</f>
        <v>#N/A</v>
      </c>
      <c r="E3198" s="73" t="s">
        <v>6587</v>
      </c>
      <c r="F3198" s="74" t="s">
        <v>5019</v>
      </c>
      <c r="G3198" s="74" t="s">
        <v>12</v>
      </c>
      <c r="H3198" s="74" t="s">
        <v>64</v>
      </c>
      <c r="I3198" s="74" t="s">
        <v>24</v>
      </c>
      <c r="J3198" s="72" t="s">
        <v>15</v>
      </c>
      <c r="K3198" s="72" t="s">
        <v>122</v>
      </c>
      <c r="L3198" s="72" t="s">
        <v>123</v>
      </c>
      <c r="M3198" s="72" t="s">
        <v>124</v>
      </c>
      <c r="N3198" s="72">
        <v>7</v>
      </c>
      <c r="O3198" s="72">
        <v>57</v>
      </c>
      <c r="P3198" s="72">
        <v>0</v>
      </c>
      <c r="Q3198" s="72" t="s">
        <v>5021</v>
      </c>
      <c r="R3198" s="72">
        <v>7.95</v>
      </c>
      <c r="S3198" s="72">
        <v>76</v>
      </c>
      <c r="T3198" s="75">
        <v>17</v>
      </c>
      <c r="U3198" s="75">
        <v>0</v>
      </c>
      <c r="V3198" s="75" t="s">
        <v>5022</v>
      </c>
      <c r="W3198" s="75">
        <v>-76.283333333333331</v>
      </c>
      <c r="X3198" s="76" t="s">
        <v>6588</v>
      </c>
      <c r="Y3198" s="72" t="s">
        <v>323</v>
      </c>
      <c r="Z3198" s="74" t="s">
        <v>324</v>
      </c>
      <c r="AA3198" s="70"/>
      <c r="AB3198" s="70"/>
    </row>
    <row r="3199" spans="1:28" ht="20.100000000000001" customHeight="1">
      <c r="A3199" s="72" t="s">
        <v>892</v>
      </c>
      <c r="B3199" s="72" t="s">
        <v>11872</v>
      </c>
      <c r="C3199" s="75">
        <f t="shared" si="49"/>
        <v>47035020</v>
      </c>
      <c r="D3199" s="75" t="e">
        <f>MATCH(C3199,estadored!$B$26:$B$322,0)</f>
        <v>#N/A</v>
      </c>
      <c r="E3199" s="73" t="s">
        <v>11873</v>
      </c>
      <c r="F3199" s="74" t="s">
        <v>5019</v>
      </c>
      <c r="G3199" s="74" t="s">
        <v>12</v>
      </c>
      <c r="H3199" s="74" t="s">
        <v>26</v>
      </c>
      <c r="I3199" s="74" t="s">
        <v>14</v>
      </c>
      <c r="J3199" s="72" t="s">
        <v>15</v>
      </c>
      <c r="K3199" s="72" t="s">
        <v>660</v>
      </c>
      <c r="L3199" s="72" t="s">
        <v>660</v>
      </c>
      <c r="M3199" s="72" t="s">
        <v>661</v>
      </c>
      <c r="N3199" s="72">
        <v>0</v>
      </c>
      <c r="O3199" s="72">
        <v>7</v>
      </c>
      <c r="P3199" s="72">
        <v>58.3</v>
      </c>
      <c r="Q3199" s="72" t="s">
        <v>5021</v>
      </c>
      <c r="R3199" s="72">
        <v>0.13286111111111112</v>
      </c>
      <c r="S3199" s="72">
        <v>75</v>
      </c>
      <c r="T3199" s="75">
        <v>51</v>
      </c>
      <c r="U3199" s="75">
        <v>4</v>
      </c>
      <c r="V3199" s="75" t="s">
        <v>5022</v>
      </c>
      <c r="W3199" s="75">
        <v>-75.851111111111109</v>
      </c>
      <c r="X3199" s="76" t="s">
        <v>6230</v>
      </c>
      <c r="Y3199" s="72" t="s">
        <v>6705</v>
      </c>
      <c r="Z3199" s="74" t="s">
        <v>18</v>
      </c>
      <c r="AA3199" s="70"/>
      <c r="AB3199" s="70"/>
    </row>
    <row r="3200" spans="1:28" ht="20.100000000000001" customHeight="1">
      <c r="A3200" s="72" t="s">
        <v>1299</v>
      </c>
      <c r="B3200" s="72" t="s">
        <v>15645</v>
      </c>
      <c r="C3200" s="75">
        <f t="shared" si="49"/>
        <v>23077030</v>
      </c>
      <c r="D3200" s="75" t="e">
        <f>MATCH(C3200,estadored!$B$26:$B$322,0)</f>
        <v>#N/A</v>
      </c>
      <c r="E3200" s="73" t="s">
        <v>15646</v>
      </c>
      <c r="F3200" s="74" t="s">
        <v>5019</v>
      </c>
      <c r="G3200" s="74" t="s">
        <v>19</v>
      </c>
      <c r="H3200" s="74" t="s">
        <v>20</v>
      </c>
      <c r="I3200" s="74" t="s">
        <v>24</v>
      </c>
      <c r="J3200" s="72" t="s">
        <v>15</v>
      </c>
      <c r="K3200" s="72" t="s">
        <v>160</v>
      </c>
      <c r="L3200" s="72" t="s">
        <v>27</v>
      </c>
      <c r="M3200" s="72" t="s">
        <v>15647</v>
      </c>
      <c r="N3200" s="72">
        <v>5</v>
      </c>
      <c r="O3200" s="72">
        <v>59</v>
      </c>
      <c r="P3200" s="72">
        <v>7.2</v>
      </c>
      <c r="Q3200" s="72" t="s">
        <v>5021</v>
      </c>
      <c r="R3200" s="72">
        <v>5.9853333333333332</v>
      </c>
      <c r="S3200" s="72">
        <v>74</v>
      </c>
      <c r="T3200" s="75">
        <v>35</v>
      </c>
      <c r="U3200" s="75">
        <v>16.600000000000001</v>
      </c>
      <c r="V3200" s="75" t="s">
        <v>5022</v>
      </c>
      <c r="W3200" s="75">
        <v>-74.587944444444446</v>
      </c>
      <c r="X3200" s="76" t="s">
        <v>720</v>
      </c>
      <c r="Y3200" s="72" t="s">
        <v>103</v>
      </c>
      <c r="Z3200" s="74" t="s">
        <v>30</v>
      </c>
      <c r="AA3200" s="70"/>
      <c r="AB3200" s="70"/>
    </row>
    <row r="3201" spans="1:28" ht="20.100000000000001" customHeight="1">
      <c r="A3201" s="72" t="s">
        <v>11</v>
      </c>
      <c r="B3201" s="72" t="s">
        <v>6219</v>
      </c>
      <c r="C3201" s="75">
        <f t="shared" si="49"/>
        <v>26250060</v>
      </c>
      <c r="D3201" s="75" t="e">
        <f>MATCH(C3201,estadored!$B$26:$B$322,0)</f>
        <v>#N/A</v>
      </c>
      <c r="E3201" s="73" t="s">
        <v>6220</v>
      </c>
      <c r="F3201" s="74" t="s">
        <v>5019</v>
      </c>
      <c r="G3201" s="74" t="s">
        <v>12</v>
      </c>
      <c r="H3201" s="74" t="s">
        <v>13</v>
      </c>
      <c r="I3201" s="74" t="s">
        <v>14</v>
      </c>
      <c r="J3201" s="72" t="s">
        <v>15</v>
      </c>
      <c r="K3201" s="72" t="s">
        <v>174</v>
      </c>
      <c r="L3201" s="72" t="s">
        <v>27</v>
      </c>
      <c r="M3201" s="72" t="s">
        <v>242</v>
      </c>
      <c r="N3201" s="72">
        <v>7</v>
      </c>
      <c r="O3201" s="72">
        <v>22</v>
      </c>
      <c r="P3201" s="72">
        <v>11.7</v>
      </c>
      <c r="Q3201" s="72" t="s">
        <v>5021</v>
      </c>
      <c r="R3201" s="72">
        <v>7.3699166666666667</v>
      </c>
      <c r="S3201" s="72">
        <v>75</v>
      </c>
      <c r="T3201" s="75">
        <v>19</v>
      </c>
      <c r="U3201" s="75">
        <v>39.4</v>
      </c>
      <c r="V3201" s="75" t="s">
        <v>5022</v>
      </c>
      <c r="W3201" s="75">
        <v>-75.327611111111111</v>
      </c>
      <c r="X3201" s="76" t="s">
        <v>252</v>
      </c>
      <c r="Y3201" s="72" t="s">
        <v>5149</v>
      </c>
      <c r="Z3201" s="74" t="s">
        <v>18</v>
      </c>
      <c r="AA3201" s="70"/>
      <c r="AB3201" s="70"/>
    </row>
    <row r="3202" spans="1:28" ht="20.100000000000001" customHeight="1">
      <c r="A3202" s="72" t="s">
        <v>564</v>
      </c>
      <c r="B3202" s="72" t="s">
        <v>9594</v>
      </c>
      <c r="C3202" s="75">
        <f t="shared" ref="C3202:C3265" si="50">B3202+0</f>
        <v>46037060</v>
      </c>
      <c r="D3202" s="75" t="e">
        <f>MATCH(C3202,estadored!$B$26:$B$322,0)</f>
        <v>#N/A</v>
      </c>
      <c r="E3202" s="73" t="s">
        <v>9595</v>
      </c>
      <c r="F3202" s="74" t="s">
        <v>5019</v>
      </c>
      <c r="G3202" s="74" t="s">
        <v>19</v>
      </c>
      <c r="H3202" s="74" t="s">
        <v>31</v>
      </c>
      <c r="I3202" s="74" t="s">
        <v>14</v>
      </c>
      <c r="J3202" s="72" t="s">
        <v>15</v>
      </c>
      <c r="K3202" s="72" t="s">
        <v>9573</v>
      </c>
      <c r="L3202" s="72" t="s">
        <v>646</v>
      </c>
      <c r="M3202" s="72" t="s">
        <v>8078</v>
      </c>
      <c r="N3202" s="72">
        <v>1</v>
      </c>
      <c r="O3202" s="72">
        <v>55</v>
      </c>
      <c r="P3202" s="72">
        <v>3.1</v>
      </c>
      <c r="Q3202" s="72" t="s">
        <v>5021</v>
      </c>
      <c r="R3202" s="72">
        <v>1.9175277777777777</v>
      </c>
      <c r="S3202" s="72">
        <v>75</v>
      </c>
      <c r="T3202" s="75">
        <v>9</v>
      </c>
      <c r="U3202" s="75">
        <v>2.4</v>
      </c>
      <c r="V3202" s="75" t="s">
        <v>5022</v>
      </c>
      <c r="W3202" s="75">
        <v>-75.150666666666666</v>
      </c>
      <c r="X3202" s="76" t="s">
        <v>220</v>
      </c>
      <c r="Y3202" s="72" t="s">
        <v>5071</v>
      </c>
      <c r="Z3202" s="74" t="s">
        <v>18</v>
      </c>
      <c r="AA3202" s="70"/>
      <c r="AB3202" s="70"/>
    </row>
    <row r="3203" spans="1:28" ht="20.100000000000001" customHeight="1">
      <c r="A3203" s="72" t="s">
        <v>674</v>
      </c>
      <c r="B3203" s="72" t="s">
        <v>10360</v>
      </c>
      <c r="C3203" s="75">
        <f t="shared" si="50"/>
        <v>28030170</v>
      </c>
      <c r="D3203" s="75" t="e">
        <f>MATCH(C3203,estadored!$B$26:$B$322,0)</f>
        <v>#N/A</v>
      </c>
      <c r="E3203" s="73" t="s">
        <v>10361</v>
      </c>
      <c r="F3203" s="74" t="s">
        <v>5019</v>
      </c>
      <c r="G3203" s="74" t="s">
        <v>12</v>
      </c>
      <c r="H3203" s="74" t="s">
        <v>13</v>
      </c>
      <c r="I3203" s="74" t="s">
        <v>24</v>
      </c>
      <c r="J3203" s="72" t="s">
        <v>15</v>
      </c>
      <c r="K3203" s="72" t="s">
        <v>424</v>
      </c>
      <c r="L3203" s="72" t="s">
        <v>424</v>
      </c>
      <c r="M3203" s="72" t="s">
        <v>6635</v>
      </c>
      <c r="N3203" s="72">
        <v>10</v>
      </c>
      <c r="O3203" s="72">
        <v>9</v>
      </c>
      <c r="P3203" s="72">
        <v>0</v>
      </c>
      <c r="Q3203" s="72" t="s">
        <v>5021</v>
      </c>
      <c r="R3203" s="72">
        <v>10.15</v>
      </c>
      <c r="S3203" s="72">
        <v>73</v>
      </c>
      <c r="T3203" s="75">
        <v>11</v>
      </c>
      <c r="U3203" s="75">
        <v>0</v>
      </c>
      <c r="V3203" s="75" t="s">
        <v>5022</v>
      </c>
      <c r="W3203" s="75">
        <v>-73.183333333333337</v>
      </c>
      <c r="X3203" s="76" t="s">
        <v>91</v>
      </c>
      <c r="Y3203" s="72" t="s">
        <v>5168</v>
      </c>
      <c r="Z3203" s="74" t="s">
        <v>5462</v>
      </c>
      <c r="AA3203" s="70"/>
      <c r="AB3203" s="70"/>
    </row>
    <row r="3204" spans="1:28" ht="20.100000000000001" customHeight="1">
      <c r="A3204" s="72" t="s">
        <v>493</v>
      </c>
      <c r="B3204" s="72" t="s">
        <v>8076</v>
      </c>
      <c r="C3204" s="75">
        <f t="shared" si="50"/>
        <v>32077080</v>
      </c>
      <c r="D3204" s="75" t="e">
        <f>MATCH(C3204,estadored!$B$26:$B$322,0)</f>
        <v>#N/A</v>
      </c>
      <c r="E3204" s="73" t="s">
        <v>8077</v>
      </c>
      <c r="F3204" s="74" t="s">
        <v>5019</v>
      </c>
      <c r="G3204" s="74" t="s">
        <v>19</v>
      </c>
      <c r="H3204" s="74" t="s">
        <v>20</v>
      </c>
      <c r="I3204" s="74" t="s">
        <v>14</v>
      </c>
      <c r="J3204" s="72" t="s">
        <v>15</v>
      </c>
      <c r="K3204" s="72" t="s">
        <v>507</v>
      </c>
      <c r="L3204" s="72" t="s">
        <v>501</v>
      </c>
      <c r="M3204" s="72" t="s">
        <v>8078</v>
      </c>
      <c r="N3204" s="72">
        <v>2</v>
      </c>
      <c r="O3204" s="72">
        <v>56</v>
      </c>
      <c r="P3204" s="72">
        <v>30</v>
      </c>
      <c r="Q3204" s="72" t="s">
        <v>5021</v>
      </c>
      <c r="R3204" s="72">
        <v>2.9416666666666669</v>
      </c>
      <c r="S3204" s="72">
        <v>73</v>
      </c>
      <c r="T3204" s="75">
        <v>12</v>
      </c>
      <c r="U3204" s="75">
        <v>41</v>
      </c>
      <c r="V3204" s="75" t="s">
        <v>5022</v>
      </c>
      <c r="W3204" s="75">
        <v>-73.211388888888891</v>
      </c>
      <c r="X3204" s="76" t="s">
        <v>8079</v>
      </c>
      <c r="Y3204" s="72" t="s">
        <v>5999</v>
      </c>
      <c r="Z3204" s="74" t="s">
        <v>18</v>
      </c>
      <c r="AA3204" s="70"/>
      <c r="AB3204" s="70"/>
    </row>
    <row r="3205" spans="1:28" ht="20.100000000000001" customHeight="1">
      <c r="A3205" s="72" t="s">
        <v>493</v>
      </c>
      <c r="B3205" s="72" t="s">
        <v>8087</v>
      </c>
      <c r="C3205" s="75">
        <f t="shared" si="50"/>
        <v>32080010</v>
      </c>
      <c r="D3205" s="75" t="e">
        <f>MATCH(C3205,estadored!$B$26:$B$322,0)</f>
        <v>#N/A</v>
      </c>
      <c r="E3205" s="73" t="s">
        <v>8088</v>
      </c>
      <c r="F3205" s="74" t="s">
        <v>5019</v>
      </c>
      <c r="G3205" s="74" t="s">
        <v>12</v>
      </c>
      <c r="H3205" s="74" t="s">
        <v>13</v>
      </c>
      <c r="I3205" s="74" t="s">
        <v>14</v>
      </c>
      <c r="J3205" s="72" t="s">
        <v>15</v>
      </c>
      <c r="K3205" s="72" t="s">
        <v>507</v>
      </c>
      <c r="L3205" s="72" t="s">
        <v>501</v>
      </c>
      <c r="M3205" s="72" t="s">
        <v>8078</v>
      </c>
      <c r="N3205" s="72">
        <v>2</v>
      </c>
      <c r="O3205" s="72">
        <v>56</v>
      </c>
      <c r="P3205" s="72">
        <v>36</v>
      </c>
      <c r="Q3205" s="72" t="s">
        <v>5021</v>
      </c>
      <c r="R3205" s="72">
        <v>2.9433333333333334</v>
      </c>
      <c r="S3205" s="72">
        <v>73</v>
      </c>
      <c r="T3205" s="75">
        <v>12</v>
      </c>
      <c r="U3205" s="75">
        <v>35</v>
      </c>
      <c r="V3205" s="75" t="s">
        <v>5022</v>
      </c>
      <c r="W3205" s="75">
        <v>-73.209722222222226</v>
      </c>
      <c r="X3205" s="76" t="s">
        <v>4995</v>
      </c>
      <c r="Y3205" s="72" t="s">
        <v>446</v>
      </c>
      <c r="Z3205" s="74" t="s">
        <v>18</v>
      </c>
      <c r="AA3205" s="70"/>
      <c r="AB3205" s="70"/>
    </row>
    <row r="3206" spans="1:28" ht="20.100000000000001" customHeight="1">
      <c r="A3206" s="72" t="s">
        <v>564</v>
      </c>
      <c r="B3206" s="72" t="s">
        <v>9571</v>
      </c>
      <c r="C3206" s="75">
        <f t="shared" si="50"/>
        <v>46030010</v>
      </c>
      <c r="D3206" s="75" t="e">
        <f>MATCH(C3206,estadored!$B$26:$B$322,0)</f>
        <v>#N/A</v>
      </c>
      <c r="E3206" s="73" t="s">
        <v>9572</v>
      </c>
      <c r="F3206" s="74" t="s">
        <v>5019</v>
      </c>
      <c r="G3206" s="74" t="s">
        <v>12</v>
      </c>
      <c r="H3206" s="74" t="s">
        <v>13</v>
      </c>
      <c r="I3206" s="74" t="s">
        <v>24</v>
      </c>
      <c r="J3206" s="72" t="s">
        <v>15</v>
      </c>
      <c r="K3206" s="72" t="s">
        <v>9573</v>
      </c>
      <c r="L3206" s="72" t="s">
        <v>646</v>
      </c>
      <c r="M3206" s="72" t="s">
        <v>8078</v>
      </c>
      <c r="N3206" s="72">
        <v>1</v>
      </c>
      <c r="O3206" s="72">
        <v>58</v>
      </c>
      <c r="P3206" s="72">
        <v>0</v>
      </c>
      <c r="Q3206" s="72" t="s">
        <v>5021</v>
      </c>
      <c r="R3206" s="72">
        <v>1.9666666666666668</v>
      </c>
      <c r="S3206" s="72">
        <v>75</v>
      </c>
      <c r="T3206" s="75">
        <v>15</v>
      </c>
      <c r="U3206" s="75">
        <v>0</v>
      </c>
      <c r="V3206" s="75" t="s">
        <v>5022</v>
      </c>
      <c r="W3206" s="75">
        <v>-75.25</v>
      </c>
      <c r="X3206" s="76" t="s">
        <v>287</v>
      </c>
      <c r="Y3206" s="72" t="s">
        <v>9574</v>
      </c>
      <c r="Z3206" s="74" t="s">
        <v>5189</v>
      </c>
      <c r="AA3206" s="70"/>
      <c r="AB3206" s="70"/>
    </row>
    <row r="3207" spans="1:28" ht="20.100000000000001" customHeight="1">
      <c r="A3207" s="72" t="s">
        <v>674</v>
      </c>
      <c r="B3207" s="72" t="s">
        <v>10627</v>
      </c>
      <c r="C3207" s="75">
        <f t="shared" si="50"/>
        <v>29067060</v>
      </c>
      <c r="D3207" s="75" t="e">
        <f>MATCH(C3207,estadored!$B$26:$B$322,0)</f>
        <v>#N/A</v>
      </c>
      <c r="E3207" s="73" t="s">
        <v>10628</v>
      </c>
      <c r="F3207" s="74" t="s">
        <v>5019</v>
      </c>
      <c r="G3207" s="74" t="s">
        <v>19</v>
      </c>
      <c r="H3207" s="74" t="s">
        <v>31</v>
      </c>
      <c r="I3207" s="74" t="s">
        <v>14</v>
      </c>
      <c r="J3207" s="72" t="s">
        <v>15</v>
      </c>
      <c r="K3207" s="72" t="s">
        <v>752</v>
      </c>
      <c r="L3207" s="72" t="s">
        <v>160</v>
      </c>
      <c r="M3207" s="72" t="s">
        <v>10499</v>
      </c>
      <c r="N3207" s="72">
        <v>10</v>
      </c>
      <c r="O3207" s="72">
        <v>30</v>
      </c>
      <c r="P3207" s="72">
        <v>0</v>
      </c>
      <c r="Q3207" s="72" t="s">
        <v>5021</v>
      </c>
      <c r="R3207" s="72">
        <v>10.5</v>
      </c>
      <c r="S3207" s="72">
        <v>74</v>
      </c>
      <c r="T3207" s="75">
        <v>8</v>
      </c>
      <c r="U3207" s="75">
        <v>0</v>
      </c>
      <c r="V3207" s="75" t="s">
        <v>5022</v>
      </c>
      <c r="W3207" s="75">
        <v>-74.13333333333334</v>
      </c>
      <c r="X3207" s="76" t="s">
        <v>6236</v>
      </c>
      <c r="Y3207" s="72" t="s">
        <v>10629</v>
      </c>
      <c r="Z3207" s="74" t="s">
        <v>18</v>
      </c>
      <c r="AA3207" s="70"/>
      <c r="AB3207" s="70"/>
    </row>
    <row r="3208" spans="1:28" ht="20.100000000000001" customHeight="1">
      <c r="A3208" s="72" t="s">
        <v>1299</v>
      </c>
      <c r="B3208" s="72" t="s">
        <v>15374</v>
      </c>
      <c r="C3208" s="75">
        <f t="shared" si="50"/>
        <v>22010040</v>
      </c>
      <c r="D3208" s="75" t="e">
        <f>MATCH(C3208,estadored!$B$26:$B$322,0)</f>
        <v>#N/A</v>
      </c>
      <c r="E3208" s="73" t="s">
        <v>15375</v>
      </c>
      <c r="F3208" s="74" t="s">
        <v>5019</v>
      </c>
      <c r="G3208" s="74" t="s">
        <v>12</v>
      </c>
      <c r="H3208" s="74" t="s">
        <v>13</v>
      </c>
      <c r="I3208" s="74" t="s">
        <v>24</v>
      </c>
      <c r="J3208" s="72" t="s">
        <v>15</v>
      </c>
      <c r="K3208" s="72" t="s">
        <v>14872</v>
      </c>
      <c r="L3208" s="72" t="s">
        <v>637</v>
      </c>
      <c r="M3208" s="72" t="s">
        <v>15367</v>
      </c>
      <c r="N3208" s="72">
        <v>3</v>
      </c>
      <c r="O3208" s="72">
        <v>23</v>
      </c>
      <c r="P3208" s="72">
        <v>0</v>
      </c>
      <c r="Q3208" s="72" t="s">
        <v>5021</v>
      </c>
      <c r="R3208" s="72">
        <v>3.3833333333333333</v>
      </c>
      <c r="S3208" s="72">
        <v>75</v>
      </c>
      <c r="T3208" s="75">
        <v>43</v>
      </c>
      <c r="U3208" s="75">
        <v>0</v>
      </c>
      <c r="V3208" s="75" t="s">
        <v>5022</v>
      </c>
      <c r="W3208" s="75">
        <v>-75.716666666666669</v>
      </c>
      <c r="X3208" s="76" t="s">
        <v>14291</v>
      </c>
      <c r="Y3208" s="72" t="s">
        <v>69</v>
      </c>
      <c r="Z3208" s="74" t="s">
        <v>5182</v>
      </c>
      <c r="AA3208" s="70"/>
      <c r="AB3208" s="70"/>
    </row>
    <row r="3209" spans="1:28" ht="20.100000000000001" customHeight="1">
      <c r="A3209" s="72" t="s">
        <v>1299</v>
      </c>
      <c r="B3209" s="72" t="s">
        <v>4539</v>
      </c>
      <c r="C3209" s="75">
        <f t="shared" si="50"/>
        <v>23037010</v>
      </c>
      <c r="D3209" s="75">
        <f>MATCH(C3209,estadored!$B$26:$B$322,0)</f>
        <v>186</v>
      </c>
      <c r="E3209" s="73" t="s">
        <v>1364</v>
      </c>
      <c r="F3209" s="74" t="s">
        <v>38</v>
      </c>
      <c r="G3209" s="74" t="s">
        <v>39</v>
      </c>
      <c r="H3209" s="74" t="s">
        <v>31</v>
      </c>
      <c r="I3209" s="74" t="s">
        <v>14</v>
      </c>
      <c r="J3209" s="72" t="s">
        <v>15</v>
      </c>
      <c r="K3209" s="72" t="s">
        <v>160</v>
      </c>
      <c r="L3209" s="72" t="s">
        <v>522</v>
      </c>
      <c r="M3209" s="72" t="s">
        <v>1361</v>
      </c>
      <c r="N3209" s="72">
        <v>5</v>
      </c>
      <c r="O3209" s="72">
        <v>28</v>
      </c>
      <c r="P3209" s="72">
        <v>10.8</v>
      </c>
      <c r="Q3209" s="72" t="s">
        <v>5021</v>
      </c>
      <c r="R3209" s="72">
        <v>5.4696666666666669</v>
      </c>
      <c r="S3209" s="72">
        <v>74</v>
      </c>
      <c r="T3209" s="75">
        <v>39</v>
      </c>
      <c r="U3209" s="75">
        <v>43.8</v>
      </c>
      <c r="V3209" s="75" t="s">
        <v>5022</v>
      </c>
      <c r="W3209" s="75">
        <v>-74.662166666666678</v>
      </c>
      <c r="X3209" s="76" t="s">
        <v>1023</v>
      </c>
      <c r="Y3209" s="72" t="s">
        <v>1072</v>
      </c>
      <c r="Z3209" s="74" t="s">
        <v>18</v>
      </c>
      <c r="AA3209" s="70"/>
      <c r="AB3209" s="70"/>
    </row>
    <row r="3210" spans="1:28" ht="20.100000000000001" customHeight="1">
      <c r="A3210" s="72" t="s">
        <v>303</v>
      </c>
      <c r="B3210" s="72" t="s">
        <v>6594</v>
      </c>
      <c r="C3210" s="75">
        <f t="shared" si="50"/>
        <v>13037030</v>
      </c>
      <c r="D3210" s="75" t="e">
        <f>MATCH(C3210,estadored!$B$26:$B$322,0)</f>
        <v>#N/A</v>
      </c>
      <c r="E3210" s="73" t="s">
        <v>331</v>
      </c>
      <c r="F3210" s="74" t="s">
        <v>38</v>
      </c>
      <c r="G3210" s="74" t="s">
        <v>19</v>
      </c>
      <c r="H3210" s="74" t="s">
        <v>20</v>
      </c>
      <c r="I3210" s="74" t="s">
        <v>24</v>
      </c>
      <c r="J3210" s="72" t="s">
        <v>15</v>
      </c>
      <c r="K3210" s="72" t="s">
        <v>122</v>
      </c>
      <c r="L3210" s="72" t="s">
        <v>123</v>
      </c>
      <c r="M3210" s="72" t="s">
        <v>124</v>
      </c>
      <c r="N3210" s="72">
        <v>8</v>
      </c>
      <c r="O3210" s="72">
        <v>6</v>
      </c>
      <c r="P3210" s="72">
        <v>0</v>
      </c>
      <c r="Q3210" s="72" t="s">
        <v>5021</v>
      </c>
      <c r="R3210" s="72">
        <v>8.1</v>
      </c>
      <c r="S3210" s="72">
        <v>76</v>
      </c>
      <c r="T3210" s="75">
        <v>6</v>
      </c>
      <c r="U3210" s="75">
        <v>0</v>
      </c>
      <c r="V3210" s="75" t="s">
        <v>5022</v>
      </c>
      <c r="W3210" s="75">
        <v>-76.099999999999994</v>
      </c>
      <c r="X3210" s="76" t="s">
        <v>42</v>
      </c>
      <c r="Y3210" s="72" t="s">
        <v>53</v>
      </c>
      <c r="Z3210" s="74" t="s">
        <v>197</v>
      </c>
      <c r="AA3210" s="70"/>
      <c r="AB3210" s="70"/>
    </row>
    <row r="3211" spans="1:28" ht="20.100000000000001" customHeight="1">
      <c r="A3211" s="72" t="s">
        <v>303</v>
      </c>
      <c r="B3211" s="72" t="s">
        <v>7560</v>
      </c>
      <c r="C3211" s="75">
        <f t="shared" si="50"/>
        <v>29030080</v>
      </c>
      <c r="D3211" s="75" t="e">
        <f>MATCH(C3211,estadored!$B$26:$B$322,0)</f>
        <v>#N/A</v>
      </c>
      <c r="E3211" s="73" t="s">
        <v>7561</v>
      </c>
      <c r="F3211" s="74" t="s">
        <v>5019</v>
      </c>
      <c r="G3211" s="74" t="s">
        <v>12</v>
      </c>
      <c r="H3211" s="74" t="s">
        <v>13</v>
      </c>
      <c r="I3211" s="74" t="s">
        <v>14</v>
      </c>
      <c r="J3211" s="72" t="s">
        <v>15</v>
      </c>
      <c r="K3211" s="72" t="s">
        <v>7562</v>
      </c>
      <c r="L3211" s="72" t="s">
        <v>175</v>
      </c>
      <c r="M3211" s="72" t="s">
        <v>443</v>
      </c>
      <c r="N3211" s="72">
        <v>10</v>
      </c>
      <c r="O3211" s="72">
        <v>0</v>
      </c>
      <c r="P3211" s="72">
        <v>16.100000000000001</v>
      </c>
      <c r="Q3211" s="72" t="s">
        <v>5021</v>
      </c>
      <c r="R3211" s="72">
        <v>10.004472222222223</v>
      </c>
      <c r="S3211" s="72">
        <v>75</v>
      </c>
      <c r="T3211" s="75">
        <v>19</v>
      </c>
      <c r="U3211" s="75">
        <v>9</v>
      </c>
      <c r="V3211" s="75" t="s">
        <v>5022</v>
      </c>
      <c r="W3211" s="75">
        <v>-75.319166666666661</v>
      </c>
      <c r="X3211" s="76" t="s">
        <v>82</v>
      </c>
      <c r="Y3211" s="72" t="s">
        <v>6708</v>
      </c>
      <c r="Z3211" s="74" t="s">
        <v>18</v>
      </c>
      <c r="AA3211" s="70"/>
      <c r="AB3211" s="70"/>
    </row>
    <row r="3212" spans="1:28" ht="20.100000000000001" customHeight="1">
      <c r="A3212" s="72" t="s">
        <v>1031</v>
      </c>
      <c r="B3212" s="72" t="s">
        <v>12571</v>
      </c>
      <c r="C3212" s="75">
        <f t="shared" si="50"/>
        <v>16027270</v>
      </c>
      <c r="D3212" s="75" t="e">
        <f>MATCH(C3212,estadored!$B$26:$B$322,0)</f>
        <v>#N/A</v>
      </c>
      <c r="E3212" s="73" t="s">
        <v>7561</v>
      </c>
      <c r="F3212" s="74" t="s">
        <v>5019</v>
      </c>
      <c r="G3212" s="74" t="s">
        <v>19</v>
      </c>
      <c r="H3212" s="74" t="s">
        <v>31</v>
      </c>
      <c r="I3212" s="74" t="s">
        <v>24</v>
      </c>
      <c r="J3212" s="72" t="s">
        <v>15</v>
      </c>
      <c r="K3212" s="72" t="s">
        <v>1055</v>
      </c>
      <c r="L3212" s="72" t="s">
        <v>492</v>
      </c>
      <c r="M3212" s="72" t="s">
        <v>12389</v>
      </c>
      <c r="N3212" s="72">
        <v>8</v>
      </c>
      <c r="O3212" s="72">
        <v>21</v>
      </c>
      <c r="P3212" s="72">
        <v>34</v>
      </c>
      <c r="Q3212" s="72" t="s">
        <v>5021</v>
      </c>
      <c r="R3212" s="72">
        <v>8.3594444444444438</v>
      </c>
      <c r="S3212" s="72">
        <v>72</v>
      </c>
      <c r="T3212" s="75">
        <v>24</v>
      </c>
      <c r="U3212" s="75">
        <v>36</v>
      </c>
      <c r="V3212" s="75" t="s">
        <v>5022</v>
      </c>
      <c r="W3212" s="75">
        <v>-72.410000000000011</v>
      </c>
      <c r="X3212" s="76" t="s">
        <v>44</v>
      </c>
      <c r="Y3212" s="72" t="s">
        <v>7944</v>
      </c>
      <c r="Z3212" s="74" t="s">
        <v>7897</v>
      </c>
      <c r="AA3212" s="70"/>
      <c r="AB3212" s="70"/>
    </row>
    <row r="3213" spans="1:28" ht="20.100000000000001" customHeight="1">
      <c r="A3213" s="72" t="s">
        <v>303</v>
      </c>
      <c r="B3213" s="72" t="s">
        <v>7785</v>
      </c>
      <c r="C3213" s="75">
        <f t="shared" si="50"/>
        <v>29037460</v>
      </c>
      <c r="D3213" s="75" t="e">
        <f>MATCH(C3213,estadored!$B$26:$B$322,0)</f>
        <v>#N/A</v>
      </c>
      <c r="E3213" s="73" t="s">
        <v>7786</v>
      </c>
      <c r="F3213" s="74" t="s">
        <v>5019</v>
      </c>
      <c r="G3213" s="74" t="s">
        <v>19</v>
      </c>
      <c r="H3213" s="74" t="s">
        <v>20</v>
      </c>
      <c r="I3213" s="74" t="s">
        <v>14</v>
      </c>
      <c r="J3213" s="72" t="s">
        <v>15</v>
      </c>
      <c r="K3213" s="72" t="s">
        <v>7562</v>
      </c>
      <c r="L3213" s="72" t="s">
        <v>175</v>
      </c>
      <c r="M3213" s="72" t="s">
        <v>443</v>
      </c>
      <c r="N3213" s="72">
        <v>10</v>
      </c>
      <c r="O3213" s="72">
        <v>0</v>
      </c>
      <c r="P3213" s="72">
        <v>25</v>
      </c>
      <c r="Q3213" s="72" t="s">
        <v>5021</v>
      </c>
      <c r="R3213" s="72">
        <v>10.006944444444445</v>
      </c>
      <c r="S3213" s="72">
        <v>75</v>
      </c>
      <c r="T3213" s="75">
        <v>19</v>
      </c>
      <c r="U3213" s="75">
        <v>8</v>
      </c>
      <c r="V3213" s="75" t="s">
        <v>5022</v>
      </c>
      <c r="W3213" s="75">
        <v>-75.318888888888878</v>
      </c>
      <c r="X3213" s="76" t="s">
        <v>336</v>
      </c>
      <c r="Y3213" s="72" t="s">
        <v>5053</v>
      </c>
      <c r="Z3213" s="74" t="s">
        <v>18</v>
      </c>
      <c r="AA3213" s="70"/>
      <c r="AB3213" s="70"/>
    </row>
    <row r="3214" spans="1:28" ht="20.100000000000001" customHeight="1">
      <c r="A3214" s="72" t="s">
        <v>1031</v>
      </c>
      <c r="B3214" s="72" t="s">
        <v>12488</v>
      </c>
      <c r="C3214" s="75">
        <f t="shared" si="50"/>
        <v>16020370</v>
      </c>
      <c r="D3214" s="75" t="e">
        <f>MATCH(C3214,estadored!$B$26:$B$322,0)</f>
        <v>#N/A</v>
      </c>
      <c r="E3214" s="73" t="s">
        <v>7786</v>
      </c>
      <c r="F3214" s="74" t="s">
        <v>5019</v>
      </c>
      <c r="G3214" s="74" t="s">
        <v>12</v>
      </c>
      <c r="H3214" s="74" t="s">
        <v>13</v>
      </c>
      <c r="I3214" s="74" t="s">
        <v>14</v>
      </c>
      <c r="J3214" s="72" t="s">
        <v>15</v>
      </c>
      <c r="K3214" s="72" t="s">
        <v>1055</v>
      </c>
      <c r="L3214" s="72" t="s">
        <v>492</v>
      </c>
      <c r="M3214" s="72" t="s">
        <v>12389</v>
      </c>
      <c r="N3214" s="72">
        <v>8</v>
      </c>
      <c r="O3214" s="72">
        <v>21</v>
      </c>
      <c r="P3214" s="72">
        <v>34</v>
      </c>
      <c r="Q3214" s="72" t="s">
        <v>5021</v>
      </c>
      <c r="R3214" s="72">
        <v>8.3594444444444438</v>
      </c>
      <c r="S3214" s="72">
        <v>72</v>
      </c>
      <c r="T3214" s="75">
        <v>24</v>
      </c>
      <c r="U3214" s="75">
        <v>36</v>
      </c>
      <c r="V3214" s="75" t="s">
        <v>5022</v>
      </c>
      <c r="W3214" s="75">
        <v>-72.410000000000011</v>
      </c>
      <c r="X3214" s="76" t="s">
        <v>44</v>
      </c>
      <c r="Y3214" s="72" t="s">
        <v>5132</v>
      </c>
      <c r="Z3214" s="74" t="s">
        <v>18</v>
      </c>
      <c r="AA3214" s="70"/>
      <c r="AB3214" s="70"/>
    </row>
    <row r="3215" spans="1:28" ht="20.100000000000001" customHeight="1">
      <c r="A3215" s="72" t="s">
        <v>303</v>
      </c>
      <c r="B3215" s="72" t="s">
        <v>7767</v>
      </c>
      <c r="C3215" s="75">
        <f t="shared" si="50"/>
        <v>29037380</v>
      </c>
      <c r="D3215" s="75" t="e">
        <f>MATCH(C3215,estadored!$B$26:$B$322,0)</f>
        <v>#N/A</v>
      </c>
      <c r="E3215" s="73" t="s">
        <v>7768</v>
      </c>
      <c r="F3215" s="74" t="s">
        <v>5019</v>
      </c>
      <c r="G3215" s="74" t="s">
        <v>19</v>
      </c>
      <c r="H3215" s="74" t="s">
        <v>20</v>
      </c>
      <c r="I3215" s="74" t="s">
        <v>24</v>
      </c>
      <c r="J3215" s="72" t="s">
        <v>15</v>
      </c>
      <c r="K3215" s="72" t="s">
        <v>7562</v>
      </c>
      <c r="L3215" s="72" t="s">
        <v>175</v>
      </c>
      <c r="M3215" s="72" t="s">
        <v>443</v>
      </c>
      <c r="N3215" s="72">
        <v>10</v>
      </c>
      <c r="O3215" s="72">
        <v>0</v>
      </c>
      <c r="P3215" s="72">
        <v>0</v>
      </c>
      <c r="Q3215" s="72" t="s">
        <v>5021</v>
      </c>
      <c r="R3215" s="72">
        <v>10</v>
      </c>
      <c r="S3215" s="72">
        <v>75</v>
      </c>
      <c r="T3215" s="75">
        <v>19</v>
      </c>
      <c r="U3215" s="75">
        <v>0</v>
      </c>
      <c r="V3215" s="75" t="s">
        <v>5022</v>
      </c>
      <c r="W3215" s="75">
        <v>-75.316666666666663</v>
      </c>
      <c r="X3215" s="76" t="s">
        <v>336</v>
      </c>
      <c r="Y3215" s="72" t="s">
        <v>6751</v>
      </c>
      <c r="Z3215" s="74" t="s">
        <v>422</v>
      </c>
      <c r="AA3215" s="70"/>
      <c r="AB3215" s="70"/>
    </row>
    <row r="3216" spans="1:28" ht="20.100000000000001" customHeight="1">
      <c r="A3216" s="72" t="s">
        <v>11</v>
      </c>
      <c r="B3216" s="72" t="s">
        <v>5672</v>
      </c>
      <c r="C3216" s="75">
        <f t="shared" si="50"/>
        <v>23097050</v>
      </c>
      <c r="D3216" s="75" t="e">
        <f>MATCH(C3216,estadored!$B$26:$B$322,0)</f>
        <v>#N/A</v>
      </c>
      <c r="E3216" s="73" t="s">
        <v>5673</v>
      </c>
      <c r="F3216" s="74" t="s">
        <v>5019</v>
      </c>
      <c r="G3216" s="74" t="s">
        <v>19</v>
      </c>
      <c r="H3216" s="74" t="s">
        <v>20</v>
      </c>
      <c r="I3216" s="74" t="s">
        <v>24</v>
      </c>
      <c r="J3216" s="72" t="s">
        <v>15</v>
      </c>
      <c r="K3216" s="72" t="s">
        <v>160</v>
      </c>
      <c r="L3216" s="72" t="s">
        <v>27</v>
      </c>
      <c r="M3216" s="72" t="s">
        <v>161</v>
      </c>
      <c r="N3216" s="72">
        <v>6</v>
      </c>
      <c r="O3216" s="72">
        <v>15</v>
      </c>
      <c r="P3216" s="72">
        <v>0</v>
      </c>
      <c r="Q3216" s="72" t="s">
        <v>5021</v>
      </c>
      <c r="R3216" s="72">
        <v>6.25</v>
      </c>
      <c r="S3216" s="72">
        <v>74</v>
      </c>
      <c r="T3216" s="75">
        <v>34</v>
      </c>
      <c r="U3216" s="75">
        <v>0</v>
      </c>
      <c r="V3216" s="75" t="s">
        <v>5022</v>
      </c>
      <c r="W3216" s="75">
        <v>-74.566666666666663</v>
      </c>
      <c r="X3216" s="76" t="s">
        <v>5674</v>
      </c>
      <c r="Y3216" s="72" t="s">
        <v>5186</v>
      </c>
      <c r="Z3216" s="74" t="s">
        <v>5675</v>
      </c>
      <c r="AA3216" s="70"/>
      <c r="AB3216" s="70"/>
    </row>
    <row r="3217" spans="1:28" ht="20.100000000000001" customHeight="1">
      <c r="A3217" s="72" t="s">
        <v>493</v>
      </c>
      <c r="B3217" s="72" t="s">
        <v>8504</v>
      </c>
      <c r="C3217" s="75">
        <f t="shared" si="50"/>
        <v>35177020</v>
      </c>
      <c r="D3217" s="75" t="e">
        <f>MATCH(C3217,estadored!$B$26:$B$322,0)</f>
        <v>#N/A</v>
      </c>
      <c r="E3217" s="73" t="s">
        <v>8505</v>
      </c>
      <c r="F3217" s="74" t="s">
        <v>5019</v>
      </c>
      <c r="G3217" s="74" t="s">
        <v>19</v>
      </c>
      <c r="H3217" s="74" t="s">
        <v>20</v>
      </c>
      <c r="I3217" s="74" t="s">
        <v>24</v>
      </c>
      <c r="J3217" s="72" t="s">
        <v>15</v>
      </c>
      <c r="K3217" s="72" t="s">
        <v>501</v>
      </c>
      <c r="L3217" s="72" t="s">
        <v>545</v>
      </c>
      <c r="M3217" s="72" t="s">
        <v>8506</v>
      </c>
      <c r="N3217" s="72">
        <v>4</v>
      </c>
      <c r="O3217" s="72">
        <v>25</v>
      </c>
      <c r="P3217" s="72">
        <v>6.2</v>
      </c>
      <c r="Q3217" s="72" t="s">
        <v>5021</v>
      </c>
      <c r="R3217" s="72">
        <v>4.4183888888888889</v>
      </c>
      <c r="S3217" s="72">
        <v>71</v>
      </c>
      <c r="T3217" s="75">
        <v>57</v>
      </c>
      <c r="U3217" s="75">
        <v>39.5</v>
      </c>
      <c r="V3217" s="75" t="s">
        <v>5022</v>
      </c>
      <c r="W3217" s="75">
        <v>-71.960972222222225</v>
      </c>
      <c r="X3217" s="76" t="s">
        <v>8507</v>
      </c>
      <c r="Y3217" s="72" t="s">
        <v>446</v>
      </c>
      <c r="Z3217" s="74" t="s">
        <v>8508</v>
      </c>
      <c r="AA3217" s="70"/>
      <c r="AB3217" s="70"/>
    </row>
    <row r="3218" spans="1:28" ht="20.100000000000001" customHeight="1">
      <c r="A3218" s="72" t="s">
        <v>493</v>
      </c>
      <c r="B3218" s="72" t="s">
        <v>8518</v>
      </c>
      <c r="C3218" s="75">
        <f t="shared" si="50"/>
        <v>35180050</v>
      </c>
      <c r="D3218" s="75" t="e">
        <f>MATCH(C3218,estadored!$B$26:$B$322,0)</f>
        <v>#N/A</v>
      </c>
      <c r="E3218" s="73" t="s">
        <v>8519</v>
      </c>
      <c r="F3218" s="74" t="s">
        <v>5019</v>
      </c>
      <c r="G3218" s="74" t="s">
        <v>12</v>
      </c>
      <c r="H3218" s="74" t="s">
        <v>13</v>
      </c>
      <c r="I3218" s="74" t="s">
        <v>14</v>
      </c>
      <c r="J3218" s="72" t="s">
        <v>15</v>
      </c>
      <c r="K3218" s="72" t="s">
        <v>501</v>
      </c>
      <c r="L3218" s="72" t="s">
        <v>545</v>
      </c>
      <c r="M3218" s="72" t="s">
        <v>8506</v>
      </c>
      <c r="N3218" s="72">
        <v>4</v>
      </c>
      <c r="O3218" s="72">
        <v>25</v>
      </c>
      <c r="P3218" s="72">
        <v>5.8</v>
      </c>
      <c r="Q3218" s="72" t="s">
        <v>5021</v>
      </c>
      <c r="R3218" s="72">
        <v>4.418277777777778</v>
      </c>
      <c r="S3218" s="72">
        <v>71</v>
      </c>
      <c r="T3218" s="75">
        <v>57</v>
      </c>
      <c r="U3218" s="75">
        <v>38.9</v>
      </c>
      <c r="V3218" s="75" t="s">
        <v>5022</v>
      </c>
      <c r="W3218" s="75">
        <v>-71.960805555555552</v>
      </c>
      <c r="X3218" s="76" t="s">
        <v>8520</v>
      </c>
      <c r="Y3218" s="72" t="s">
        <v>466</v>
      </c>
      <c r="Z3218" s="74" t="s">
        <v>18</v>
      </c>
      <c r="AA3218" s="70"/>
      <c r="AB3218" s="70"/>
    </row>
    <row r="3219" spans="1:28" ht="20.100000000000001" customHeight="1">
      <c r="A3219" s="72" t="s">
        <v>763</v>
      </c>
      <c r="B3219" s="72" t="s">
        <v>11572</v>
      </c>
      <c r="C3219" s="75">
        <f t="shared" si="50"/>
        <v>35217050</v>
      </c>
      <c r="D3219" s="75" t="e">
        <f>MATCH(C3219,estadored!$B$26:$B$322,0)</f>
        <v>#N/A</v>
      </c>
      <c r="E3219" s="73" t="s">
        <v>11573</v>
      </c>
      <c r="F3219" s="74" t="s">
        <v>5019</v>
      </c>
      <c r="G3219" s="74" t="s">
        <v>19</v>
      </c>
      <c r="H3219" s="74" t="s">
        <v>31</v>
      </c>
      <c r="I3219" s="74" t="s">
        <v>24</v>
      </c>
      <c r="J3219" s="72" t="s">
        <v>15</v>
      </c>
      <c r="K3219" s="72" t="s">
        <v>870</v>
      </c>
      <c r="L3219" s="72" t="s">
        <v>545</v>
      </c>
      <c r="M3219" s="72" t="s">
        <v>871</v>
      </c>
      <c r="N3219" s="72">
        <v>5</v>
      </c>
      <c r="O3219" s="72">
        <v>24</v>
      </c>
      <c r="P3219" s="72">
        <v>0</v>
      </c>
      <c r="Q3219" s="72" t="s">
        <v>5021</v>
      </c>
      <c r="R3219" s="72">
        <v>5.4</v>
      </c>
      <c r="S3219" s="72">
        <v>72</v>
      </c>
      <c r="T3219" s="75">
        <v>11</v>
      </c>
      <c r="U3219" s="75">
        <v>0</v>
      </c>
      <c r="V3219" s="75" t="s">
        <v>5022</v>
      </c>
      <c r="W3219" s="75">
        <v>-72.183333333333337</v>
      </c>
      <c r="X3219" s="76" t="s">
        <v>8121</v>
      </c>
      <c r="Y3219" s="72" t="s">
        <v>5465</v>
      </c>
      <c r="Z3219" s="74" t="s">
        <v>5240</v>
      </c>
      <c r="AA3219" s="70"/>
      <c r="AB3219" s="70"/>
    </row>
    <row r="3220" spans="1:28" ht="20.100000000000001" customHeight="1">
      <c r="A3220" s="72" t="s">
        <v>493</v>
      </c>
      <c r="B3220" s="72" t="s">
        <v>8695</v>
      </c>
      <c r="C3220" s="75">
        <f t="shared" si="50"/>
        <v>42080010</v>
      </c>
      <c r="D3220" s="75" t="e">
        <f>MATCH(C3220,estadored!$B$26:$B$322,0)</f>
        <v>#N/A</v>
      </c>
      <c r="E3220" s="73" t="s">
        <v>8696</v>
      </c>
      <c r="F3220" s="74" t="s">
        <v>5019</v>
      </c>
      <c r="G3220" s="74" t="s">
        <v>12</v>
      </c>
      <c r="H3220" s="74" t="s">
        <v>13</v>
      </c>
      <c r="I3220" s="74" t="s">
        <v>14</v>
      </c>
      <c r="J3220" s="72" t="s">
        <v>15</v>
      </c>
      <c r="K3220" s="72" t="s">
        <v>8697</v>
      </c>
      <c r="L3220" s="72" t="s">
        <v>561</v>
      </c>
      <c r="M3220" s="72" t="s">
        <v>562</v>
      </c>
      <c r="N3220" s="72">
        <v>1</v>
      </c>
      <c r="O3220" s="72">
        <v>11</v>
      </c>
      <c r="P3220" s="72">
        <v>53.7</v>
      </c>
      <c r="Q3220" s="72" t="s">
        <v>5021</v>
      </c>
      <c r="R3220" s="72">
        <v>1.19825</v>
      </c>
      <c r="S3220" s="72">
        <v>69</v>
      </c>
      <c r="T3220" s="75">
        <v>54</v>
      </c>
      <c r="U3220" s="75">
        <v>39.1</v>
      </c>
      <c r="V3220" s="75" t="s">
        <v>5022</v>
      </c>
      <c r="W3220" s="75">
        <v>-69.910861111111117</v>
      </c>
      <c r="X3220" s="76" t="s">
        <v>6162</v>
      </c>
      <c r="Y3220" s="72" t="s">
        <v>120</v>
      </c>
      <c r="Z3220" s="74" t="s">
        <v>18</v>
      </c>
      <c r="AA3220" s="70"/>
      <c r="AB3220" s="70"/>
    </row>
    <row r="3221" spans="1:28" ht="20.100000000000001" customHeight="1">
      <c r="A3221" s="72" t="s">
        <v>892</v>
      </c>
      <c r="B3221" s="72" t="s">
        <v>11884</v>
      </c>
      <c r="C3221" s="75">
        <f t="shared" si="50"/>
        <v>47040030</v>
      </c>
      <c r="D3221" s="75" t="e">
        <f>MATCH(C3221,estadored!$B$26:$B$322,0)</f>
        <v>#N/A</v>
      </c>
      <c r="E3221" s="73" t="s">
        <v>11885</v>
      </c>
      <c r="F3221" s="74" t="s">
        <v>5019</v>
      </c>
      <c r="G3221" s="74" t="s">
        <v>12</v>
      </c>
      <c r="H3221" s="74" t="s">
        <v>13</v>
      </c>
      <c r="I3221" s="74" t="s">
        <v>14</v>
      </c>
      <c r="J3221" s="72" t="s">
        <v>15</v>
      </c>
      <c r="K3221" s="72" t="s">
        <v>660</v>
      </c>
      <c r="L3221" s="72" t="s">
        <v>662</v>
      </c>
      <c r="M3221" s="72" t="s">
        <v>11883</v>
      </c>
      <c r="N3221" s="72">
        <v>1</v>
      </c>
      <c r="O3221" s="72">
        <v>2</v>
      </c>
      <c r="P3221" s="72">
        <v>58.2</v>
      </c>
      <c r="Q3221" s="72" t="s">
        <v>9401</v>
      </c>
      <c r="R3221" s="72">
        <v>-1.0495000000000001</v>
      </c>
      <c r="S3221" s="72">
        <v>74</v>
      </c>
      <c r="T3221" s="75">
        <v>4</v>
      </c>
      <c r="U3221" s="75">
        <v>6.6</v>
      </c>
      <c r="V3221" s="75" t="s">
        <v>5022</v>
      </c>
      <c r="W3221" s="75">
        <v>-74.0685</v>
      </c>
      <c r="X3221" s="76" t="s">
        <v>8528</v>
      </c>
      <c r="Y3221" s="72" t="s">
        <v>5506</v>
      </c>
      <c r="Z3221" s="74" t="s">
        <v>18</v>
      </c>
      <c r="AA3221" s="70"/>
      <c r="AB3221" s="70"/>
    </row>
    <row r="3222" spans="1:28" ht="20.100000000000001" customHeight="1">
      <c r="A3222" s="72" t="s">
        <v>892</v>
      </c>
      <c r="B3222" s="72" t="s">
        <v>11794</v>
      </c>
      <c r="C3222" s="75">
        <f t="shared" si="50"/>
        <v>47015070</v>
      </c>
      <c r="D3222" s="75" t="e">
        <f>MATCH(C3222,estadored!$B$26:$B$322,0)</f>
        <v>#N/A</v>
      </c>
      <c r="E3222" s="73" t="s">
        <v>11795</v>
      </c>
      <c r="F3222" s="74" t="s">
        <v>5019</v>
      </c>
      <c r="G3222" s="74" t="s">
        <v>12</v>
      </c>
      <c r="H3222" s="74" t="s">
        <v>26</v>
      </c>
      <c r="I3222" s="74" t="s">
        <v>546</v>
      </c>
      <c r="J3222" s="72" t="s">
        <v>15</v>
      </c>
      <c r="K3222" s="72" t="s">
        <v>660</v>
      </c>
      <c r="L3222" s="72" t="s">
        <v>660</v>
      </c>
      <c r="M3222" s="72" t="s">
        <v>11692</v>
      </c>
      <c r="N3222" s="72">
        <v>0</v>
      </c>
      <c r="O3222" s="72">
        <v>50</v>
      </c>
      <c r="P3222" s="72">
        <v>20.3</v>
      </c>
      <c r="Q3222" s="72" t="s">
        <v>5021</v>
      </c>
      <c r="R3222" s="72">
        <v>0.83897222222222223</v>
      </c>
      <c r="S3222" s="72">
        <v>76</v>
      </c>
      <c r="T3222" s="75">
        <v>34</v>
      </c>
      <c r="U3222" s="75">
        <v>13.6</v>
      </c>
      <c r="V3222" s="75" t="s">
        <v>5022</v>
      </c>
      <c r="W3222" s="75">
        <v>-76.570444444444448</v>
      </c>
      <c r="X3222" s="76" t="s">
        <v>11796</v>
      </c>
      <c r="Y3222" s="72" t="s">
        <v>5995</v>
      </c>
      <c r="Z3222" s="74" t="s">
        <v>11797</v>
      </c>
      <c r="AA3222" s="70"/>
      <c r="AB3222" s="70"/>
    </row>
    <row r="3223" spans="1:28" ht="20.100000000000001" customHeight="1">
      <c r="A3223" s="72" t="s">
        <v>892</v>
      </c>
      <c r="B3223" s="72" t="s">
        <v>11764</v>
      </c>
      <c r="C3223" s="75">
        <f t="shared" si="50"/>
        <v>47010120</v>
      </c>
      <c r="D3223" s="75" t="e">
        <f>MATCH(C3223,estadored!$B$26:$B$322,0)</f>
        <v>#N/A</v>
      </c>
      <c r="E3223" s="73" t="s">
        <v>11765</v>
      </c>
      <c r="F3223" s="74" t="s">
        <v>5019</v>
      </c>
      <c r="G3223" s="74" t="s">
        <v>12</v>
      </c>
      <c r="H3223" s="74" t="s">
        <v>13</v>
      </c>
      <c r="I3223" s="74" t="s">
        <v>24</v>
      </c>
      <c r="J3223" s="72" t="s">
        <v>15</v>
      </c>
      <c r="K3223" s="72" t="s">
        <v>660</v>
      </c>
      <c r="L3223" s="72" t="s">
        <v>660</v>
      </c>
      <c r="M3223" s="72" t="s">
        <v>11692</v>
      </c>
      <c r="N3223" s="72">
        <v>0</v>
      </c>
      <c r="O3223" s="72">
        <v>54</v>
      </c>
      <c r="P3223" s="72">
        <v>0</v>
      </c>
      <c r="Q3223" s="72" t="s">
        <v>5021</v>
      </c>
      <c r="R3223" s="72">
        <v>0.9</v>
      </c>
      <c r="S3223" s="72">
        <v>76</v>
      </c>
      <c r="T3223" s="75">
        <v>34</v>
      </c>
      <c r="U3223" s="75">
        <v>0</v>
      </c>
      <c r="V3223" s="75" t="s">
        <v>5022</v>
      </c>
      <c r="W3223" s="75">
        <v>-76.566666666666663</v>
      </c>
      <c r="X3223" s="76" t="s">
        <v>6975</v>
      </c>
      <c r="Y3223" s="72" t="s">
        <v>5999</v>
      </c>
      <c r="Z3223" s="74" t="s">
        <v>5995</v>
      </c>
      <c r="AA3223" s="70"/>
      <c r="AB3223" s="70"/>
    </row>
    <row r="3224" spans="1:28" ht="20.100000000000001" customHeight="1">
      <c r="A3224" s="72" t="s">
        <v>11</v>
      </c>
      <c r="B3224" s="72" t="s">
        <v>6186</v>
      </c>
      <c r="C3224" s="75">
        <f t="shared" si="50"/>
        <v>26240120</v>
      </c>
      <c r="D3224" s="75" t="e">
        <f>MATCH(C3224,estadored!$B$26:$B$322,0)</f>
        <v>#N/A</v>
      </c>
      <c r="E3224" s="73" t="s">
        <v>6187</v>
      </c>
      <c r="F3224" s="74" t="s">
        <v>5019</v>
      </c>
      <c r="G3224" s="74" t="s">
        <v>12</v>
      </c>
      <c r="H3224" s="74" t="s">
        <v>67</v>
      </c>
      <c r="I3224" s="74" t="s">
        <v>24</v>
      </c>
      <c r="J3224" s="72" t="s">
        <v>15</v>
      </c>
      <c r="K3224" s="72" t="s">
        <v>174</v>
      </c>
      <c r="L3224" s="72" t="s">
        <v>27</v>
      </c>
      <c r="M3224" s="72" t="s">
        <v>242</v>
      </c>
      <c r="N3224" s="72">
        <v>7</v>
      </c>
      <c r="O3224" s="72">
        <v>18</v>
      </c>
      <c r="P3224" s="72">
        <v>0</v>
      </c>
      <c r="Q3224" s="72" t="s">
        <v>5021</v>
      </c>
      <c r="R3224" s="72">
        <v>7.3</v>
      </c>
      <c r="S3224" s="72">
        <v>75</v>
      </c>
      <c r="T3224" s="75">
        <v>26</v>
      </c>
      <c r="U3224" s="75">
        <v>0</v>
      </c>
      <c r="V3224" s="75" t="s">
        <v>5022</v>
      </c>
      <c r="W3224" s="75">
        <v>-75.433333333333337</v>
      </c>
      <c r="X3224" s="76" t="s">
        <v>252</v>
      </c>
      <c r="Y3224" s="72" t="s">
        <v>5797</v>
      </c>
      <c r="Z3224" s="74" t="s">
        <v>6188</v>
      </c>
      <c r="AA3224" s="70"/>
      <c r="AB3224" s="70"/>
    </row>
    <row r="3225" spans="1:28" ht="20.100000000000001" customHeight="1">
      <c r="A3225" s="72" t="s">
        <v>11</v>
      </c>
      <c r="B3225" s="72" t="s">
        <v>6189</v>
      </c>
      <c r="C3225" s="75">
        <f t="shared" si="50"/>
        <v>26240150</v>
      </c>
      <c r="D3225" s="75" t="e">
        <f>MATCH(C3225,estadored!$B$26:$B$322,0)</f>
        <v>#N/A</v>
      </c>
      <c r="E3225" s="73" t="s">
        <v>6190</v>
      </c>
      <c r="F3225" s="74" t="s">
        <v>5019</v>
      </c>
      <c r="G3225" s="74" t="s">
        <v>12</v>
      </c>
      <c r="H3225" s="74" t="s">
        <v>13</v>
      </c>
      <c r="I3225" s="74" t="s">
        <v>14</v>
      </c>
      <c r="J3225" s="72" t="s">
        <v>15</v>
      </c>
      <c r="K3225" s="72" t="s">
        <v>174</v>
      </c>
      <c r="L3225" s="72" t="s">
        <v>27</v>
      </c>
      <c r="M3225" s="72" t="s">
        <v>242</v>
      </c>
      <c r="N3225" s="72">
        <v>7</v>
      </c>
      <c r="O3225" s="72">
        <v>17</v>
      </c>
      <c r="P3225" s="72">
        <v>9.6999999999999993</v>
      </c>
      <c r="Q3225" s="72" t="s">
        <v>5021</v>
      </c>
      <c r="R3225" s="72">
        <v>7.286027777777778</v>
      </c>
      <c r="S3225" s="72">
        <v>75</v>
      </c>
      <c r="T3225" s="75">
        <v>23</v>
      </c>
      <c r="U3225" s="75">
        <v>47.5</v>
      </c>
      <c r="V3225" s="75" t="s">
        <v>5022</v>
      </c>
      <c r="W3225" s="75">
        <v>-75.396527777777791</v>
      </c>
      <c r="X3225" s="76" t="s">
        <v>90</v>
      </c>
      <c r="Y3225" s="72" t="s">
        <v>253</v>
      </c>
      <c r="Z3225" s="74" t="s">
        <v>18</v>
      </c>
      <c r="AA3225" s="70"/>
      <c r="AB3225" s="70"/>
    </row>
    <row r="3226" spans="1:28" ht="20.100000000000001" customHeight="1">
      <c r="A3226" s="72" t="s">
        <v>11</v>
      </c>
      <c r="B3226" s="72" t="s">
        <v>6138</v>
      </c>
      <c r="C3226" s="75">
        <f t="shared" si="50"/>
        <v>26230260</v>
      </c>
      <c r="D3226" s="75" t="e">
        <f>MATCH(C3226,estadored!$B$26:$B$322,0)</f>
        <v>#N/A</v>
      </c>
      <c r="E3226" s="73" t="s">
        <v>241</v>
      </c>
      <c r="F3226" s="74" t="s">
        <v>38</v>
      </c>
      <c r="G3226" s="74" t="s">
        <v>12</v>
      </c>
      <c r="H3226" s="74" t="s">
        <v>67</v>
      </c>
      <c r="I3226" s="74" t="s">
        <v>24</v>
      </c>
      <c r="J3226" s="72" t="s">
        <v>15</v>
      </c>
      <c r="K3226" s="72" t="s">
        <v>174</v>
      </c>
      <c r="L3226" s="72" t="s">
        <v>27</v>
      </c>
      <c r="M3226" s="72" t="s">
        <v>242</v>
      </c>
      <c r="N3226" s="72">
        <v>7</v>
      </c>
      <c r="O3226" s="72">
        <v>17</v>
      </c>
      <c r="P3226" s="72">
        <v>13.5</v>
      </c>
      <c r="Q3226" s="72" t="s">
        <v>5021</v>
      </c>
      <c r="R3226" s="72">
        <v>7.2870833333333334</v>
      </c>
      <c r="S3226" s="72">
        <v>75</v>
      </c>
      <c r="T3226" s="75">
        <v>23</v>
      </c>
      <c r="U3226" s="75">
        <v>46.7</v>
      </c>
      <c r="V3226" s="75" t="s">
        <v>5022</v>
      </c>
      <c r="W3226" s="75">
        <v>-75.396305555555557</v>
      </c>
      <c r="X3226" s="76" t="s">
        <v>243</v>
      </c>
      <c r="Y3226" s="72" t="s">
        <v>244</v>
      </c>
      <c r="Z3226" s="74" t="s">
        <v>245</v>
      </c>
      <c r="AA3226" s="70"/>
      <c r="AB3226" s="70"/>
    </row>
    <row r="3227" spans="1:28" ht="20.100000000000001" customHeight="1">
      <c r="A3227" s="72" t="s">
        <v>11</v>
      </c>
      <c r="B3227" s="72" t="s">
        <v>2605</v>
      </c>
      <c r="C3227" s="75">
        <f t="shared" si="50"/>
        <v>26237040</v>
      </c>
      <c r="D3227" s="75">
        <f>MATCH(C3227,estadored!$B$26:$B$322,0)</f>
        <v>187</v>
      </c>
      <c r="E3227" s="73" t="s">
        <v>246</v>
      </c>
      <c r="F3227" s="74" t="s">
        <v>38</v>
      </c>
      <c r="G3227" s="74" t="s">
        <v>39</v>
      </c>
      <c r="H3227" s="74" t="s">
        <v>31</v>
      </c>
      <c r="I3227" s="74" t="s">
        <v>14</v>
      </c>
      <c r="J3227" s="72" t="s">
        <v>15</v>
      </c>
      <c r="K3227" s="72" t="s">
        <v>174</v>
      </c>
      <c r="L3227" s="72" t="s">
        <v>27</v>
      </c>
      <c r="M3227" s="72" t="s">
        <v>242</v>
      </c>
      <c r="N3227" s="72">
        <v>7</v>
      </c>
      <c r="O3227" s="72">
        <v>17</v>
      </c>
      <c r="P3227" s="72">
        <v>13.5</v>
      </c>
      <c r="Q3227" s="72" t="s">
        <v>5021</v>
      </c>
      <c r="R3227" s="72">
        <v>7.2870833333333334</v>
      </c>
      <c r="S3227" s="72">
        <v>75</v>
      </c>
      <c r="T3227" s="75">
        <v>23</v>
      </c>
      <c r="U3227" s="75">
        <v>46.7</v>
      </c>
      <c r="V3227" s="75" t="s">
        <v>5022</v>
      </c>
      <c r="W3227" s="75">
        <v>-75.396305555555557</v>
      </c>
      <c r="X3227" s="76" t="s">
        <v>243</v>
      </c>
      <c r="Y3227" s="72" t="s">
        <v>247</v>
      </c>
      <c r="Z3227" s="74" t="s">
        <v>18</v>
      </c>
      <c r="AA3227" s="70"/>
      <c r="AB3227" s="70"/>
    </row>
    <row r="3228" spans="1:28" ht="20.100000000000001" customHeight="1">
      <c r="A3228" s="72" t="s">
        <v>1031</v>
      </c>
      <c r="B3228" s="72" t="s">
        <v>12955</v>
      </c>
      <c r="C3228" s="75">
        <f t="shared" si="50"/>
        <v>23180020</v>
      </c>
      <c r="D3228" s="75" t="e">
        <f>MATCH(C3228,estadored!$B$26:$B$322,0)</f>
        <v>#N/A</v>
      </c>
      <c r="E3228" s="73" t="s">
        <v>12956</v>
      </c>
      <c r="F3228" s="74" t="s">
        <v>5019</v>
      </c>
      <c r="G3228" s="74" t="s">
        <v>12</v>
      </c>
      <c r="H3228" s="74" t="s">
        <v>13</v>
      </c>
      <c r="I3228" s="74" t="s">
        <v>14</v>
      </c>
      <c r="J3228" s="72" t="s">
        <v>15</v>
      </c>
      <c r="K3228" s="72" t="s">
        <v>160</v>
      </c>
      <c r="L3228" s="72" t="s">
        <v>767</v>
      </c>
      <c r="M3228" s="72" t="s">
        <v>12921</v>
      </c>
      <c r="N3228" s="72">
        <v>7</v>
      </c>
      <c r="O3228" s="72">
        <v>20</v>
      </c>
      <c r="P3228" s="72">
        <v>55</v>
      </c>
      <c r="Q3228" s="72" t="s">
        <v>5021</v>
      </c>
      <c r="R3228" s="72">
        <v>7.3486111111111105</v>
      </c>
      <c r="S3228" s="72">
        <v>73</v>
      </c>
      <c r="T3228" s="75">
        <v>53</v>
      </c>
      <c r="U3228" s="75">
        <v>35</v>
      </c>
      <c r="V3228" s="75" t="s">
        <v>5022</v>
      </c>
      <c r="W3228" s="75">
        <v>-73.893055555555563</v>
      </c>
      <c r="X3228" s="76" t="s">
        <v>8563</v>
      </c>
      <c r="Y3228" s="72" t="s">
        <v>5598</v>
      </c>
      <c r="Z3228" s="74" t="s">
        <v>18</v>
      </c>
      <c r="AA3228" s="70"/>
      <c r="AB3228" s="70"/>
    </row>
    <row r="3229" spans="1:28" ht="20.100000000000001" customHeight="1">
      <c r="A3229" s="72" t="s">
        <v>1031</v>
      </c>
      <c r="B3229" s="72" t="s">
        <v>12981</v>
      </c>
      <c r="C3229" s="75">
        <f t="shared" si="50"/>
        <v>23187010</v>
      </c>
      <c r="D3229" s="75" t="e">
        <f>MATCH(C3229,estadored!$B$26:$B$322,0)</f>
        <v>#N/A</v>
      </c>
      <c r="E3229" s="73" t="s">
        <v>12982</v>
      </c>
      <c r="F3229" s="74" t="s">
        <v>5019</v>
      </c>
      <c r="G3229" s="74" t="s">
        <v>19</v>
      </c>
      <c r="H3229" s="74" t="s">
        <v>20</v>
      </c>
      <c r="I3229" s="74" t="s">
        <v>14</v>
      </c>
      <c r="J3229" s="72" t="s">
        <v>15</v>
      </c>
      <c r="K3229" s="72" t="s">
        <v>160</v>
      </c>
      <c r="L3229" s="72" t="s">
        <v>767</v>
      </c>
      <c r="M3229" s="72" t="s">
        <v>12921</v>
      </c>
      <c r="N3229" s="72">
        <v>7</v>
      </c>
      <c r="O3229" s="72">
        <v>20</v>
      </c>
      <c r="P3229" s="72">
        <v>39.799999999999997</v>
      </c>
      <c r="Q3229" s="72" t="s">
        <v>5021</v>
      </c>
      <c r="R3229" s="72">
        <v>7.3443888888888882</v>
      </c>
      <c r="S3229" s="72">
        <v>73</v>
      </c>
      <c r="T3229" s="75">
        <v>54</v>
      </c>
      <c r="U3229" s="75">
        <v>18.2</v>
      </c>
      <c r="V3229" s="75" t="s">
        <v>5022</v>
      </c>
      <c r="W3229" s="75">
        <v>-73.905055555555563</v>
      </c>
      <c r="X3229" s="76" t="s">
        <v>12983</v>
      </c>
      <c r="Y3229" s="72" t="s">
        <v>344</v>
      </c>
      <c r="Z3229" s="74" t="s">
        <v>18</v>
      </c>
      <c r="AA3229" s="70"/>
      <c r="AB3229" s="70"/>
    </row>
    <row r="3230" spans="1:28" ht="20.100000000000001" customHeight="1">
      <c r="A3230" s="72" t="s">
        <v>564</v>
      </c>
      <c r="B3230" s="72" t="s">
        <v>9484</v>
      </c>
      <c r="C3230" s="75">
        <f t="shared" si="50"/>
        <v>44130050</v>
      </c>
      <c r="D3230" s="75" t="e">
        <f>MATCH(C3230,estadored!$B$26:$B$322,0)</f>
        <v>#N/A</v>
      </c>
      <c r="E3230" s="73" t="s">
        <v>9485</v>
      </c>
      <c r="F3230" s="74" t="s">
        <v>5019</v>
      </c>
      <c r="G3230" s="74" t="s">
        <v>12</v>
      </c>
      <c r="H3230" s="74" t="s">
        <v>13</v>
      </c>
      <c r="I3230" s="74" t="s">
        <v>24</v>
      </c>
      <c r="J3230" s="72" t="s">
        <v>15</v>
      </c>
      <c r="K3230" s="72" t="s">
        <v>658</v>
      </c>
      <c r="L3230" s="72" t="s">
        <v>662</v>
      </c>
      <c r="M3230" s="72" t="s">
        <v>663</v>
      </c>
      <c r="N3230" s="72">
        <v>0</v>
      </c>
      <c r="O3230" s="72">
        <v>37</v>
      </c>
      <c r="P3230" s="72">
        <v>0</v>
      </c>
      <c r="Q3230" s="72" t="s">
        <v>9401</v>
      </c>
      <c r="R3230" s="72">
        <v>-0.6166666666666667</v>
      </c>
      <c r="S3230" s="72">
        <v>72</v>
      </c>
      <c r="T3230" s="75">
        <v>58</v>
      </c>
      <c r="U3230" s="75">
        <v>0</v>
      </c>
      <c r="V3230" s="75" t="s">
        <v>5022</v>
      </c>
      <c r="W3230" s="75">
        <v>-72.966666666666669</v>
      </c>
      <c r="X3230" s="76" t="s">
        <v>8528</v>
      </c>
      <c r="Y3230" s="72" t="s">
        <v>120</v>
      </c>
      <c r="Z3230" s="74" t="s">
        <v>232</v>
      </c>
      <c r="AA3230" s="70"/>
      <c r="AB3230" s="70"/>
    </row>
    <row r="3231" spans="1:28" ht="20.100000000000001" customHeight="1">
      <c r="A3231" s="72" t="s">
        <v>564</v>
      </c>
      <c r="B3231" s="72" t="s">
        <v>9502</v>
      </c>
      <c r="C3231" s="75">
        <f t="shared" si="50"/>
        <v>44137050</v>
      </c>
      <c r="D3231" s="75" t="e">
        <f>MATCH(C3231,estadored!$B$26:$B$322,0)</f>
        <v>#N/A</v>
      </c>
      <c r="E3231" s="73" t="s">
        <v>9503</v>
      </c>
      <c r="F3231" s="74" t="s">
        <v>5019</v>
      </c>
      <c r="G3231" s="74" t="s">
        <v>19</v>
      </c>
      <c r="H3231" s="74" t="s">
        <v>20</v>
      </c>
      <c r="I3231" s="74" t="s">
        <v>24</v>
      </c>
      <c r="J3231" s="72" t="s">
        <v>15</v>
      </c>
      <c r="K3231" s="72" t="s">
        <v>658</v>
      </c>
      <c r="L3231" s="72" t="s">
        <v>662</v>
      </c>
      <c r="M3231" s="72" t="s">
        <v>663</v>
      </c>
      <c r="N3231" s="72">
        <v>0</v>
      </c>
      <c r="O3231" s="72">
        <v>37</v>
      </c>
      <c r="P3231" s="72">
        <v>0</v>
      </c>
      <c r="Q3231" s="72" t="s">
        <v>9401</v>
      </c>
      <c r="R3231" s="72">
        <v>-0.6166666666666667</v>
      </c>
      <c r="S3231" s="72">
        <v>72</v>
      </c>
      <c r="T3231" s="75">
        <v>58</v>
      </c>
      <c r="U3231" s="75">
        <v>0</v>
      </c>
      <c r="V3231" s="75" t="s">
        <v>5022</v>
      </c>
      <c r="W3231" s="75">
        <v>-72.966666666666669</v>
      </c>
      <c r="X3231" s="76" t="s">
        <v>8528</v>
      </c>
      <c r="Y3231" s="72" t="s">
        <v>120</v>
      </c>
      <c r="Z3231" s="74" t="s">
        <v>7646</v>
      </c>
      <c r="AA3231" s="70"/>
      <c r="AB3231" s="70"/>
    </row>
    <row r="3232" spans="1:28" ht="20.100000000000001" customHeight="1">
      <c r="A3232" s="72" t="s">
        <v>674</v>
      </c>
      <c r="B3232" s="72" t="s">
        <v>10115</v>
      </c>
      <c r="C3232" s="75">
        <f t="shared" si="50"/>
        <v>25021500</v>
      </c>
      <c r="D3232" s="75" t="e">
        <f>MATCH(C3232,estadored!$B$26:$B$322,0)</f>
        <v>#N/A</v>
      </c>
      <c r="E3232" s="73" t="s">
        <v>10116</v>
      </c>
      <c r="F3232" s="74" t="s">
        <v>5019</v>
      </c>
      <c r="G3232" s="74" t="s">
        <v>12</v>
      </c>
      <c r="H3232" s="74" t="s">
        <v>13</v>
      </c>
      <c r="I3232" s="74" t="s">
        <v>14</v>
      </c>
      <c r="J3232" s="72" t="s">
        <v>15</v>
      </c>
      <c r="K3232" s="72" t="s">
        <v>10117</v>
      </c>
      <c r="L3232" s="72" t="s">
        <v>160</v>
      </c>
      <c r="M3232" s="72" t="s">
        <v>7323</v>
      </c>
      <c r="N3232" s="72">
        <v>9</v>
      </c>
      <c r="O3232" s="72">
        <v>34</v>
      </c>
      <c r="P3232" s="72">
        <v>52.2</v>
      </c>
      <c r="Q3232" s="72" t="s">
        <v>5021</v>
      </c>
      <c r="R3232" s="72">
        <v>9.5811666666666664</v>
      </c>
      <c r="S3232" s="72">
        <v>74</v>
      </c>
      <c r="T3232" s="75">
        <v>21</v>
      </c>
      <c r="U3232" s="75">
        <v>8.1</v>
      </c>
      <c r="V3232" s="75" t="s">
        <v>5022</v>
      </c>
      <c r="W3232" s="75">
        <v>-74.352249999999998</v>
      </c>
      <c r="X3232" s="76" t="s">
        <v>5070</v>
      </c>
      <c r="Y3232" s="72" t="s">
        <v>5255</v>
      </c>
      <c r="Z3232" s="74" t="s">
        <v>18</v>
      </c>
      <c r="AA3232" s="70"/>
      <c r="AB3232" s="70"/>
    </row>
    <row r="3233" spans="1:28" ht="20.100000000000001" customHeight="1">
      <c r="A3233" s="72" t="s">
        <v>674</v>
      </c>
      <c r="B3233" s="72" t="s">
        <v>9808</v>
      </c>
      <c r="C3233" s="75">
        <f t="shared" si="50"/>
        <v>15065020</v>
      </c>
      <c r="D3233" s="75" t="e">
        <f>MATCH(C3233,estadored!$B$26:$B$322,0)</f>
        <v>#N/A</v>
      </c>
      <c r="E3233" s="73" t="s">
        <v>9809</v>
      </c>
      <c r="F3233" s="74" t="s">
        <v>5019</v>
      </c>
      <c r="G3233" s="74" t="s">
        <v>12</v>
      </c>
      <c r="H3233" s="74" t="s">
        <v>26</v>
      </c>
      <c r="I3233" s="74" t="s">
        <v>24</v>
      </c>
      <c r="J3233" s="72" t="s">
        <v>15</v>
      </c>
      <c r="K3233" s="72" t="s">
        <v>9810</v>
      </c>
      <c r="L3233" s="72" t="s">
        <v>678</v>
      </c>
      <c r="M3233" s="72" t="s">
        <v>680</v>
      </c>
      <c r="N3233" s="72">
        <v>10</v>
      </c>
      <c r="O3233" s="72">
        <v>59</v>
      </c>
      <c r="P3233" s="72">
        <v>0</v>
      </c>
      <c r="Q3233" s="72" t="s">
        <v>5021</v>
      </c>
      <c r="R3233" s="72">
        <v>10.983333333333333</v>
      </c>
      <c r="S3233" s="72">
        <v>73</v>
      </c>
      <c r="T3233" s="75">
        <v>7</v>
      </c>
      <c r="U3233" s="75">
        <v>0</v>
      </c>
      <c r="V3233" s="75" t="s">
        <v>5022</v>
      </c>
      <c r="W3233" s="75">
        <v>-73.11666666666666</v>
      </c>
      <c r="X3233" s="76" t="s">
        <v>9049</v>
      </c>
      <c r="Y3233" s="72" t="s">
        <v>6761</v>
      </c>
      <c r="Z3233" s="74" t="s">
        <v>5791</v>
      </c>
      <c r="AA3233" s="70"/>
      <c r="AB3233" s="70"/>
    </row>
    <row r="3234" spans="1:28" ht="20.100000000000001" customHeight="1">
      <c r="A3234" s="72" t="s">
        <v>11</v>
      </c>
      <c r="B3234" s="72" t="s">
        <v>5429</v>
      </c>
      <c r="C3234" s="75">
        <f t="shared" si="50"/>
        <v>12020010</v>
      </c>
      <c r="D3234" s="75" t="e">
        <f>MATCH(C3234,estadored!$B$26:$B$322,0)</f>
        <v>#N/A</v>
      </c>
      <c r="E3234" s="73" t="s">
        <v>5430</v>
      </c>
      <c r="F3234" s="74" t="s">
        <v>5019</v>
      </c>
      <c r="G3234" s="74" t="s">
        <v>12</v>
      </c>
      <c r="H3234" s="74" t="s">
        <v>13</v>
      </c>
      <c r="I3234" s="74" t="s">
        <v>14</v>
      </c>
      <c r="J3234" s="72" t="s">
        <v>15</v>
      </c>
      <c r="K3234" s="72" t="s">
        <v>5431</v>
      </c>
      <c r="L3234" s="72" t="s">
        <v>27</v>
      </c>
      <c r="M3234" s="72" t="s">
        <v>88</v>
      </c>
      <c r="N3234" s="72">
        <v>8</v>
      </c>
      <c r="O3234" s="72">
        <v>12</v>
      </c>
      <c r="P3234" s="72">
        <v>15</v>
      </c>
      <c r="Q3234" s="72" t="s">
        <v>5021</v>
      </c>
      <c r="R3234" s="72">
        <v>8.2041666666666657</v>
      </c>
      <c r="S3234" s="72">
        <v>76</v>
      </c>
      <c r="T3234" s="75">
        <v>31</v>
      </c>
      <c r="U3234" s="75">
        <v>29</v>
      </c>
      <c r="V3234" s="75" t="s">
        <v>5022</v>
      </c>
      <c r="W3234" s="75">
        <v>-76.524722222222223</v>
      </c>
      <c r="X3234" s="76" t="s">
        <v>105</v>
      </c>
      <c r="Y3234" s="72" t="s">
        <v>5049</v>
      </c>
      <c r="Z3234" s="74" t="s">
        <v>18</v>
      </c>
      <c r="AA3234" s="70"/>
      <c r="AB3234" s="70"/>
    </row>
    <row r="3235" spans="1:28" ht="20.100000000000001" customHeight="1">
      <c r="A3235" s="72" t="s">
        <v>11</v>
      </c>
      <c r="B3235" s="72" t="s">
        <v>5454</v>
      </c>
      <c r="C3235" s="75">
        <f t="shared" si="50"/>
        <v>12027010</v>
      </c>
      <c r="D3235" s="75" t="e">
        <f>MATCH(C3235,estadored!$B$26:$B$322,0)</f>
        <v>#N/A</v>
      </c>
      <c r="E3235" s="73" t="s">
        <v>5455</v>
      </c>
      <c r="F3235" s="74" t="s">
        <v>5019</v>
      </c>
      <c r="G3235" s="74" t="s">
        <v>19</v>
      </c>
      <c r="H3235" s="74" t="s">
        <v>20</v>
      </c>
      <c r="I3235" s="74" t="s">
        <v>14</v>
      </c>
      <c r="J3235" s="72" t="s">
        <v>15</v>
      </c>
      <c r="K3235" s="72" t="s">
        <v>5431</v>
      </c>
      <c r="L3235" s="72" t="s">
        <v>27</v>
      </c>
      <c r="M3235" s="72" t="s">
        <v>88</v>
      </c>
      <c r="N3235" s="72">
        <v>8</v>
      </c>
      <c r="O3235" s="72">
        <v>12</v>
      </c>
      <c r="P3235" s="72">
        <v>14.6</v>
      </c>
      <c r="Q3235" s="72" t="s">
        <v>5021</v>
      </c>
      <c r="R3235" s="72">
        <v>8.2040555555555557</v>
      </c>
      <c r="S3235" s="72">
        <v>76</v>
      </c>
      <c r="T3235" s="75">
        <v>31</v>
      </c>
      <c r="U3235" s="75">
        <v>28.8</v>
      </c>
      <c r="V3235" s="75" t="s">
        <v>5022</v>
      </c>
      <c r="W3235" s="75">
        <v>-76.524666666666661</v>
      </c>
      <c r="X3235" s="76" t="s">
        <v>105</v>
      </c>
      <c r="Y3235" s="72" t="s">
        <v>5383</v>
      </c>
      <c r="Z3235" s="74" t="s">
        <v>18</v>
      </c>
      <c r="AA3235" s="70"/>
      <c r="AB3235" s="70"/>
    </row>
    <row r="3236" spans="1:28" ht="20.100000000000001" customHeight="1">
      <c r="A3236" s="72" t="s">
        <v>674</v>
      </c>
      <c r="B3236" s="72" t="s">
        <v>10395</v>
      </c>
      <c r="C3236" s="75">
        <f t="shared" si="50"/>
        <v>28040010</v>
      </c>
      <c r="D3236" s="75" t="e">
        <f>MATCH(C3236,estadored!$B$26:$B$322,0)</f>
        <v>#N/A</v>
      </c>
      <c r="E3236" s="73" t="s">
        <v>10396</v>
      </c>
      <c r="F3236" s="74" t="s">
        <v>5019</v>
      </c>
      <c r="G3236" s="74" t="s">
        <v>12</v>
      </c>
      <c r="H3236" s="74" t="s">
        <v>13</v>
      </c>
      <c r="I3236" s="74" t="s">
        <v>14</v>
      </c>
      <c r="J3236" s="72" t="s">
        <v>15</v>
      </c>
      <c r="K3236" s="72" t="s">
        <v>3430</v>
      </c>
      <c r="L3236" s="72" t="s">
        <v>424</v>
      </c>
      <c r="M3236" s="72" t="s">
        <v>10397</v>
      </c>
      <c r="N3236" s="72">
        <v>10</v>
      </c>
      <c r="O3236" s="72">
        <v>24</v>
      </c>
      <c r="P3236" s="72">
        <v>52.7</v>
      </c>
      <c r="Q3236" s="72" t="s">
        <v>5021</v>
      </c>
      <c r="R3236" s="72">
        <v>10.41463888888889</v>
      </c>
      <c r="S3236" s="72">
        <v>73</v>
      </c>
      <c r="T3236" s="75">
        <v>35</v>
      </c>
      <c r="U3236" s="75">
        <v>6.1</v>
      </c>
      <c r="V3236" s="75" t="s">
        <v>5022</v>
      </c>
      <c r="W3236" s="75">
        <v>-73.585027777777768</v>
      </c>
      <c r="X3236" s="76" t="s">
        <v>6074</v>
      </c>
      <c r="Y3236" s="72" t="s">
        <v>6497</v>
      </c>
      <c r="Z3236" s="74" t="s">
        <v>18</v>
      </c>
      <c r="AA3236" s="70"/>
      <c r="AB3236" s="70"/>
    </row>
    <row r="3237" spans="1:28" ht="20.100000000000001" customHeight="1">
      <c r="A3237" s="72" t="s">
        <v>674</v>
      </c>
      <c r="B3237" s="72" t="s">
        <v>10484</v>
      </c>
      <c r="C3237" s="75">
        <f t="shared" si="50"/>
        <v>28047020</v>
      </c>
      <c r="D3237" s="75" t="e">
        <f>MATCH(C3237,estadored!$B$26:$B$322,0)</f>
        <v>#N/A</v>
      </c>
      <c r="E3237" s="73" t="s">
        <v>10485</v>
      </c>
      <c r="F3237" s="74" t="s">
        <v>5019</v>
      </c>
      <c r="G3237" s="74" t="s">
        <v>19</v>
      </c>
      <c r="H3237" s="74" t="s">
        <v>31</v>
      </c>
      <c r="I3237" s="74" t="s">
        <v>14</v>
      </c>
      <c r="J3237" s="72" t="s">
        <v>15</v>
      </c>
      <c r="K3237" s="72" t="s">
        <v>3430</v>
      </c>
      <c r="L3237" s="72" t="s">
        <v>424</v>
      </c>
      <c r="M3237" s="72" t="s">
        <v>10397</v>
      </c>
      <c r="N3237" s="72">
        <v>10</v>
      </c>
      <c r="O3237" s="72">
        <v>25</v>
      </c>
      <c r="P3237" s="72">
        <v>11.45</v>
      </c>
      <c r="Q3237" s="72" t="s">
        <v>5021</v>
      </c>
      <c r="R3237" s="72">
        <v>10.419847222222222</v>
      </c>
      <c r="S3237" s="72">
        <v>73</v>
      </c>
      <c r="T3237" s="75">
        <v>35</v>
      </c>
      <c r="U3237" s="75">
        <v>19.8</v>
      </c>
      <c r="V3237" s="75" t="s">
        <v>5022</v>
      </c>
      <c r="W3237" s="75">
        <v>-73.588833333333326</v>
      </c>
      <c r="X3237" s="76" t="s">
        <v>750</v>
      </c>
      <c r="Y3237" s="72" t="s">
        <v>6497</v>
      </c>
      <c r="Z3237" s="74" t="s">
        <v>18</v>
      </c>
      <c r="AA3237" s="70"/>
      <c r="AB3237" s="70"/>
    </row>
    <row r="3238" spans="1:28" ht="20.100000000000001" customHeight="1">
      <c r="A3238" s="72" t="s">
        <v>493</v>
      </c>
      <c r="B3238" s="72" t="s">
        <v>8158</v>
      </c>
      <c r="C3238" s="75">
        <f t="shared" si="50"/>
        <v>32150040</v>
      </c>
      <c r="D3238" s="75" t="e">
        <f>MATCH(C3238,estadored!$B$26:$B$322,0)</f>
        <v>#N/A</v>
      </c>
      <c r="E3238" s="73" t="s">
        <v>8159</v>
      </c>
      <c r="F3238" s="74" t="s">
        <v>5019</v>
      </c>
      <c r="G3238" s="74" t="s">
        <v>12</v>
      </c>
      <c r="H3238" s="74" t="s">
        <v>13</v>
      </c>
      <c r="I3238" s="74" t="s">
        <v>14</v>
      </c>
      <c r="J3238" s="72" t="s">
        <v>15</v>
      </c>
      <c r="K3238" s="72" t="s">
        <v>494</v>
      </c>
      <c r="L3238" s="72" t="s">
        <v>496</v>
      </c>
      <c r="M3238" s="72" t="s">
        <v>8160</v>
      </c>
      <c r="N3238" s="72">
        <v>3</v>
      </c>
      <c r="O3238" s="72">
        <v>25</v>
      </c>
      <c r="P3238" s="72">
        <v>25</v>
      </c>
      <c r="Q3238" s="72" t="s">
        <v>5021</v>
      </c>
      <c r="R3238" s="72">
        <v>3.4236111111111112</v>
      </c>
      <c r="S3238" s="72">
        <v>69</v>
      </c>
      <c r="T3238" s="75">
        <v>53</v>
      </c>
      <c r="U3238" s="75">
        <v>37.200000000000003</v>
      </c>
      <c r="V3238" s="75" t="s">
        <v>5022</v>
      </c>
      <c r="W3238" s="75">
        <v>-69.893666666666675</v>
      </c>
      <c r="X3238" s="76" t="s">
        <v>17</v>
      </c>
      <c r="Y3238" s="72" t="s">
        <v>466</v>
      </c>
      <c r="Z3238" s="74" t="s">
        <v>18</v>
      </c>
      <c r="AA3238" s="70"/>
      <c r="AB3238" s="70"/>
    </row>
    <row r="3239" spans="1:28" ht="20.100000000000001" customHeight="1">
      <c r="A3239" s="72" t="s">
        <v>493</v>
      </c>
      <c r="B3239" s="72" t="s">
        <v>8174</v>
      </c>
      <c r="C3239" s="75">
        <f t="shared" si="50"/>
        <v>32157040</v>
      </c>
      <c r="D3239" s="75" t="e">
        <f>MATCH(C3239,estadored!$B$26:$B$322,0)</f>
        <v>#N/A</v>
      </c>
      <c r="E3239" s="73" t="s">
        <v>8159</v>
      </c>
      <c r="F3239" s="74" t="s">
        <v>5019</v>
      </c>
      <c r="G3239" s="74" t="s">
        <v>19</v>
      </c>
      <c r="H3239" s="74" t="s">
        <v>20</v>
      </c>
      <c r="I3239" s="74" t="s">
        <v>14</v>
      </c>
      <c r="J3239" s="72" t="s">
        <v>15</v>
      </c>
      <c r="K3239" s="72" t="s">
        <v>494</v>
      </c>
      <c r="L3239" s="72" t="s">
        <v>496</v>
      </c>
      <c r="M3239" s="72" t="s">
        <v>8160</v>
      </c>
      <c r="N3239" s="72">
        <v>3</v>
      </c>
      <c r="O3239" s="72">
        <v>25</v>
      </c>
      <c r="P3239" s="72">
        <v>25</v>
      </c>
      <c r="Q3239" s="72" t="s">
        <v>5021</v>
      </c>
      <c r="R3239" s="72">
        <v>3.4236111111111112</v>
      </c>
      <c r="S3239" s="72">
        <v>69</v>
      </c>
      <c r="T3239" s="75">
        <v>53</v>
      </c>
      <c r="U3239" s="75">
        <v>37</v>
      </c>
      <c r="V3239" s="75" t="s">
        <v>5022</v>
      </c>
      <c r="W3239" s="75">
        <v>-69.893611111111113</v>
      </c>
      <c r="X3239" s="76" t="s">
        <v>17</v>
      </c>
      <c r="Y3239" s="72" t="s">
        <v>7008</v>
      </c>
      <c r="Z3239" s="74" t="s">
        <v>18</v>
      </c>
      <c r="AA3239" s="70"/>
      <c r="AB3239" s="70"/>
    </row>
    <row r="3240" spans="1:28" ht="20.100000000000001" customHeight="1">
      <c r="A3240" s="72" t="s">
        <v>564</v>
      </c>
      <c r="B3240" s="72" t="s">
        <v>9155</v>
      </c>
      <c r="C3240" s="75">
        <f t="shared" si="50"/>
        <v>21110130</v>
      </c>
      <c r="D3240" s="75" t="e">
        <f>MATCH(C3240,estadored!$B$26:$B$322,0)</f>
        <v>#N/A</v>
      </c>
      <c r="E3240" s="73" t="s">
        <v>8159</v>
      </c>
      <c r="F3240" s="74" t="s">
        <v>5019</v>
      </c>
      <c r="G3240" s="74" t="s">
        <v>12</v>
      </c>
      <c r="H3240" s="74" t="s">
        <v>67</v>
      </c>
      <c r="I3240" s="74" t="s">
        <v>24</v>
      </c>
      <c r="J3240" s="72" t="s">
        <v>15</v>
      </c>
      <c r="K3240" s="72" t="s">
        <v>622</v>
      </c>
      <c r="L3240" s="72" t="s">
        <v>566</v>
      </c>
      <c r="M3240" s="72" t="s">
        <v>618</v>
      </c>
      <c r="N3240" s="72">
        <v>2</v>
      </c>
      <c r="O3240" s="72">
        <v>48</v>
      </c>
      <c r="P3240" s="72">
        <v>19.8</v>
      </c>
      <c r="Q3240" s="72" t="s">
        <v>5021</v>
      </c>
      <c r="R3240" s="72">
        <v>2.8054999999999999</v>
      </c>
      <c r="S3240" s="72">
        <v>75</v>
      </c>
      <c r="T3240" s="75">
        <v>5</v>
      </c>
      <c r="U3240" s="75">
        <v>7.2</v>
      </c>
      <c r="V3240" s="75" t="s">
        <v>5022</v>
      </c>
      <c r="W3240" s="75">
        <v>-75.085333333333324</v>
      </c>
      <c r="X3240" s="76" t="s">
        <v>9156</v>
      </c>
      <c r="Y3240" s="72" t="s">
        <v>6675</v>
      </c>
      <c r="Z3240" s="74" t="s">
        <v>623</v>
      </c>
      <c r="AA3240" s="70"/>
      <c r="AB3240" s="70"/>
    </row>
    <row r="3241" spans="1:28" ht="20.100000000000001" customHeight="1">
      <c r="A3241" s="72" t="s">
        <v>11</v>
      </c>
      <c r="B3241" s="72" t="s">
        <v>5463</v>
      </c>
      <c r="C3241" s="75">
        <f t="shared" si="50"/>
        <v>12027050</v>
      </c>
      <c r="D3241" s="75" t="e">
        <f>MATCH(C3241,estadored!$B$26:$B$322,0)</f>
        <v>#N/A</v>
      </c>
      <c r="E3241" s="73" t="s">
        <v>5464</v>
      </c>
      <c r="F3241" s="74" t="s">
        <v>5019</v>
      </c>
      <c r="G3241" s="74" t="s">
        <v>19</v>
      </c>
      <c r="H3241" s="74" t="s">
        <v>20</v>
      </c>
      <c r="I3241" s="74" t="s">
        <v>14</v>
      </c>
      <c r="J3241" s="72" t="s">
        <v>15</v>
      </c>
      <c r="K3241" s="72" t="s">
        <v>5431</v>
      </c>
      <c r="L3241" s="72" t="s">
        <v>27</v>
      </c>
      <c r="M3241" s="72" t="s">
        <v>5447</v>
      </c>
      <c r="N3241" s="72">
        <v>8</v>
      </c>
      <c r="O3241" s="72">
        <v>24</v>
      </c>
      <c r="P3241" s="72">
        <v>54.2</v>
      </c>
      <c r="Q3241" s="72" t="s">
        <v>5021</v>
      </c>
      <c r="R3241" s="72">
        <v>8.415055555555556</v>
      </c>
      <c r="S3241" s="72">
        <v>76</v>
      </c>
      <c r="T3241" s="75">
        <v>37</v>
      </c>
      <c r="U3241" s="75">
        <v>45.8</v>
      </c>
      <c r="V3241" s="75" t="s">
        <v>5022</v>
      </c>
      <c r="W3241" s="75">
        <v>-76.629388888888883</v>
      </c>
      <c r="X3241" s="76" t="s">
        <v>51</v>
      </c>
      <c r="Y3241" s="72" t="s">
        <v>5465</v>
      </c>
      <c r="Z3241" s="74" t="s">
        <v>18</v>
      </c>
      <c r="AA3241" s="70"/>
      <c r="AB3241" s="70"/>
    </row>
    <row r="3242" spans="1:28" ht="20.100000000000001" customHeight="1">
      <c r="A3242" s="72" t="s">
        <v>564</v>
      </c>
      <c r="B3242" s="72" t="s">
        <v>3238</v>
      </c>
      <c r="C3242" s="75">
        <f t="shared" si="50"/>
        <v>21117100</v>
      </c>
      <c r="D3242" s="75">
        <f>MATCH(C3242,estadored!$B$26:$B$322,0)</f>
        <v>170</v>
      </c>
      <c r="E3242" s="73" t="s">
        <v>635</v>
      </c>
      <c r="F3242" s="74" t="s">
        <v>38</v>
      </c>
      <c r="G3242" s="74" t="s">
        <v>39</v>
      </c>
      <c r="H3242" s="74" t="s">
        <v>31</v>
      </c>
      <c r="I3242" s="74" t="s">
        <v>14</v>
      </c>
      <c r="J3242" s="72" t="s">
        <v>15</v>
      </c>
      <c r="K3242" s="72" t="s">
        <v>622</v>
      </c>
      <c r="L3242" s="72" t="s">
        <v>566</v>
      </c>
      <c r="M3242" s="72" t="s">
        <v>618</v>
      </c>
      <c r="N3242" s="72">
        <v>2</v>
      </c>
      <c r="O3242" s="72">
        <v>49</v>
      </c>
      <c r="P3242" s="72">
        <v>38.799999999999997</v>
      </c>
      <c r="Q3242" s="72" t="s">
        <v>5021</v>
      </c>
      <c r="R3242" s="72">
        <v>2.8274444444444442</v>
      </c>
      <c r="S3242" s="72">
        <v>75</v>
      </c>
      <c r="T3242" s="75">
        <v>5</v>
      </c>
      <c r="U3242" s="75">
        <v>19.8</v>
      </c>
      <c r="V3242" s="75" t="s">
        <v>5022</v>
      </c>
      <c r="W3242" s="75">
        <v>-75.088833333333326</v>
      </c>
      <c r="X3242" s="76" t="s">
        <v>140</v>
      </c>
      <c r="Y3242" s="72" t="s">
        <v>466</v>
      </c>
      <c r="Z3242" s="74" t="s">
        <v>18</v>
      </c>
      <c r="AA3242" s="70"/>
      <c r="AB3242" s="70"/>
    </row>
    <row r="3243" spans="1:28" ht="20.100000000000001" customHeight="1">
      <c r="A3243" s="72" t="s">
        <v>1137</v>
      </c>
      <c r="B3243" s="72" t="s">
        <v>14757</v>
      </c>
      <c r="C3243" s="75">
        <f t="shared" si="50"/>
        <v>54015010</v>
      </c>
      <c r="D3243" s="75" t="e">
        <f>MATCH(C3243,estadored!$B$26:$B$322,0)</f>
        <v>#N/A</v>
      </c>
      <c r="E3243" s="73" t="s">
        <v>14758</v>
      </c>
      <c r="F3243" s="74" t="s">
        <v>5019</v>
      </c>
      <c r="G3243" s="74" t="s">
        <v>12</v>
      </c>
      <c r="H3243" s="74" t="s">
        <v>26</v>
      </c>
      <c r="I3243" s="74" t="s">
        <v>14</v>
      </c>
      <c r="J3243" s="72" t="s">
        <v>15</v>
      </c>
      <c r="K3243" s="72" t="s">
        <v>14755</v>
      </c>
      <c r="L3243" s="72" t="s">
        <v>1212</v>
      </c>
      <c r="M3243" s="72" t="s">
        <v>14756</v>
      </c>
      <c r="N3243" s="72">
        <v>5</v>
      </c>
      <c r="O3243" s="72">
        <v>14</v>
      </c>
      <c r="P3243" s="72">
        <v>0.4</v>
      </c>
      <c r="Q3243" s="72" t="s">
        <v>5021</v>
      </c>
      <c r="R3243" s="72">
        <v>5.2334444444444443</v>
      </c>
      <c r="S3243" s="72">
        <v>76</v>
      </c>
      <c r="T3243" s="75">
        <v>1</v>
      </c>
      <c r="U3243" s="75">
        <v>53.9</v>
      </c>
      <c r="V3243" s="75" t="s">
        <v>5022</v>
      </c>
      <c r="W3243" s="75">
        <v>-76.031638888888892</v>
      </c>
      <c r="X3243" s="76" t="s">
        <v>13473</v>
      </c>
      <c r="Y3243" s="72" t="s">
        <v>186</v>
      </c>
      <c r="Z3243" s="74" t="s">
        <v>18</v>
      </c>
      <c r="AA3243" s="70"/>
      <c r="AB3243" s="70"/>
    </row>
    <row r="3244" spans="1:28" ht="20.100000000000001" customHeight="1">
      <c r="A3244" s="72" t="s">
        <v>1031</v>
      </c>
      <c r="B3244" s="72" t="s">
        <v>13500</v>
      </c>
      <c r="C3244" s="75">
        <f t="shared" si="50"/>
        <v>24020230</v>
      </c>
      <c r="D3244" s="75" t="e">
        <f>MATCH(C3244,estadored!$B$26:$B$322,0)</f>
        <v>#N/A</v>
      </c>
      <c r="E3244" s="73" t="s">
        <v>13501</v>
      </c>
      <c r="F3244" s="74" t="s">
        <v>5019</v>
      </c>
      <c r="G3244" s="74" t="s">
        <v>12</v>
      </c>
      <c r="H3244" s="74" t="s">
        <v>13</v>
      </c>
      <c r="I3244" s="74" t="s">
        <v>14</v>
      </c>
      <c r="J3244" s="72" t="s">
        <v>15</v>
      </c>
      <c r="K3244" s="72" t="s">
        <v>13483</v>
      </c>
      <c r="L3244" s="72" t="s">
        <v>767</v>
      </c>
      <c r="M3244" s="72" t="s">
        <v>13484</v>
      </c>
      <c r="N3244" s="72">
        <v>6</v>
      </c>
      <c r="O3244" s="72">
        <v>14</v>
      </c>
      <c r="P3244" s="72">
        <v>55.6</v>
      </c>
      <c r="Q3244" s="72" t="s">
        <v>5021</v>
      </c>
      <c r="R3244" s="72">
        <v>6.2487777777777778</v>
      </c>
      <c r="S3244" s="72">
        <v>72</v>
      </c>
      <c r="T3244" s="75">
        <v>56</v>
      </c>
      <c r="U3244" s="75">
        <v>48.2</v>
      </c>
      <c r="V3244" s="75" t="s">
        <v>5022</v>
      </c>
      <c r="W3244" s="75">
        <v>-72.94672222222222</v>
      </c>
      <c r="X3244" s="76" t="s">
        <v>13502</v>
      </c>
      <c r="Y3244" s="72" t="s">
        <v>5995</v>
      </c>
      <c r="Z3244" s="74" t="s">
        <v>18</v>
      </c>
      <c r="AA3244" s="70"/>
      <c r="AB3244" s="70"/>
    </row>
    <row r="3245" spans="1:28" ht="20.100000000000001" customHeight="1">
      <c r="A3245" s="72" t="s">
        <v>1371</v>
      </c>
      <c r="B3245" s="72" t="s">
        <v>15686</v>
      </c>
      <c r="C3245" s="75">
        <f t="shared" si="50"/>
        <v>17020020</v>
      </c>
      <c r="D3245" s="75" t="e">
        <f>MATCH(C3245,estadored!$B$26:$B$322,0)</f>
        <v>#N/A</v>
      </c>
      <c r="E3245" s="73" t="s">
        <v>15687</v>
      </c>
      <c r="F3245" s="74" t="s">
        <v>5019</v>
      </c>
      <c r="G3245" s="74" t="s">
        <v>12</v>
      </c>
      <c r="H3245" s="74" t="s">
        <v>13</v>
      </c>
      <c r="I3245" s="74" t="s">
        <v>14</v>
      </c>
      <c r="J3245" s="72" t="s">
        <v>15</v>
      </c>
      <c r="K3245" s="72" t="s">
        <v>92</v>
      </c>
      <c r="L3245" s="72" t="s">
        <v>1372</v>
      </c>
      <c r="M3245" s="72" t="s">
        <v>15685</v>
      </c>
      <c r="N3245" s="72">
        <v>13</v>
      </c>
      <c r="O3245" s="72">
        <v>22</v>
      </c>
      <c r="P3245" s="72">
        <v>7</v>
      </c>
      <c r="Q3245" s="72" t="s">
        <v>5021</v>
      </c>
      <c r="R3245" s="72">
        <v>13.368611111111111</v>
      </c>
      <c r="S3245" s="72">
        <v>81</v>
      </c>
      <c r="T3245" s="75">
        <v>22</v>
      </c>
      <c r="U3245" s="75">
        <v>44.8</v>
      </c>
      <c r="V3245" s="75" t="s">
        <v>5022</v>
      </c>
      <c r="W3245" s="75">
        <v>-81.379111111111101</v>
      </c>
      <c r="X3245" s="76" t="s">
        <v>84</v>
      </c>
      <c r="Y3245" s="72" t="s">
        <v>216</v>
      </c>
      <c r="Z3245" s="74" t="s">
        <v>18</v>
      </c>
      <c r="AA3245" s="70"/>
      <c r="AB3245" s="70"/>
    </row>
    <row r="3246" spans="1:28" ht="20.100000000000001" customHeight="1">
      <c r="A3246" s="72" t="s">
        <v>11</v>
      </c>
      <c r="B3246" s="72" t="s">
        <v>5846</v>
      </c>
      <c r="C3246" s="75">
        <f t="shared" si="50"/>
        <v>26170150</v>
      </c>
      <c r="D3246" s="75" t="e">
        <f>MATCH(C3246,estadored!$B$26:$B$322,0)</f>
        <v>#N/A</v>
      </c>
      <c r="E3246" s="73" t="s">
        <v>5847</v>
      </c>
      <c r="F3246" s="74" t="s">
        <v>5019</v>
      </c>
      <c r="G3246" s="74" t="s">
        <v>12</v>
      </c>
      <c r="H3246" s="74" t="s">
        <v>13</v>
      </c>
      <c r="I3246" s="74" t="s">
        <v>14</v>
      </c>
      <c r="J3246" s="72" t="s">
        <v>15</v>
      </c>
      <c r="K3246" s="72" t="s">
        <v>5848</v>
      </c>
      <c r="L3246" s="72" t="s">
        <v>27</v>
      </c>
      <c r="M3246" s="72" t="s">
        <v>5849</v>
      </c>
      <c r="N3246" s="72">
        <v>5</v>
      </c>
      <c r="O3246" s="72">
        <v>47</v>
      </c>
      <c r="P3246" s="72">
        <v>27.8</v>
      </c>
      <c r="Q3246" s="72" t="s">
        <v>5021</v>
      </c>
      <c r="R3246" s="72">
        <v>5.7910555555555554</v>
      </c>
      <c r="S3246" s="72">
        <v>75</v>
      </c>
      <c r="T3246" s="75">
        <v>50</v>
      </c>
      <c r="U3246" s="75">
        <v>19.7</v>
      </c>
      <c r="V3246" s="75" t="s">
        <v>5022</v>
      </c>
      <c r="W3246" s="75">
        <v>-75.838805555555552</v>
      </c>
      <c r="X3246" s="76" t="s">
        <v>5505</v>
      </c>
      <c r="Y3246" s="72" t="s">
        <v>5850</v>
      </c>
      <c r="Z3246" s="74" t="s">
        <v>18</v>
      </c>
      <c r="AA3246" s="70"/>
      <c r="AB3246" s="70"/>
    </row>
    <row r="3247" spans="1:28" ht="20.100000000000001" customHeight="1">
      <c r="A3247" s="72" t="s">
        <v>892</v>
      </c>
      <c r="B3247" s="72" t="s">
        <v>12013</v>
      </c>
      <c r="C3247" s="75">
        <f t="shared" si="50"/>
        <v>52017080</v>
      </c>
      <c r="D3247" s="75" t="e">
        <f>MATCH(C3247,estadored!$B$26:$B$322,0)</f>
        <v>#N/A</v>
      </c>
      <c r="E3247" s="73" t="s">
        <v>12014</v>
      </c>
      <c r="F3247" s="74" t="s">
        <v>5019</v>
      </c>
      <c r="G3247" s="74" t="s">
        <v>19</v>
      </c>
      <c r="H3247" s="74" t="s">
        <v>31</v>
      </c>
      <c r="I3247" s="74" t="s">
        <v>14</v>
      </c>
      <c r="J3247" s="72" t="s">
        <v>15</v>
      </c>
      <c r="K3247" s="72" t="s">
        <v>12015</v>
      </c>
      <c r="L3247" s="72" t="s">
        <v>174</v>
      </c>
      <c r="M3247" s="72" t="s">
        <v>944</v>
      </c>
      <c r="N3247" s="72">
        <v>1</v>
      </c>
      <c r="O3247" s="72">
        <v>58</v>
      </c>
      <c r="P3247" s="72">
        <v>20</v>
      </c>
      <c r="Q3247" s="72" t="s">
        <v>5021</v>
      </c>
      <c r="R3247" s="72">
        <v>1.9722222222222223</v>
      </c>
      <c r="S3247" s="72">
        <v>77</v>
      </c>
      <c r="T3247" s="75">
        <v>12</v>
      </c>
      <c r="U3247" s="75">
        <v>36</v>
      </c>
      <c r="V3247" s="75" t="s">
        <v>5022</v>
      </c>
      <c r="W3247" s="75">
        <v>-77.210000000000008</v>
      </c>
      <c r="X3247" s="76" t="s">
        <v>9150</v>
      </c>
      <c r="Y3247" s="72" t="s">
        <v>644</v>
      </c>
      <c r="Z3247" s="74" t="s">
        <v>18</v>
      </c>
      <c r="AA3247" s="70"/>
      <c r="AB3247" s="70"/>
    </row>
    <row r="3248" spans="1:28" ht="20.100000000000001" customHeight="1">
      <c r="A3248" s="72" t="s">
        <v>892</v>
      </c>
      <c r="B3248" s="72" t="s">
        <v>11999</v>
      </c>
      <c r="C3248" s="75">
        <f t="shared" si="50"/>
        <v>52017010</v>
      </c>
      <c r="D3248" s="75" t="e">
        <f>MATCH(C3248,estadored!$B$26:$B$322,0)</f>
        <v>#N/A</v>
      </c>
      <c r="E3248" s="73" t="s">
        <v>12000</v>
      </c>
      <c r="F3248" s="74" t="s">
        <v>5019</v>
      </c>
      <c r="G3248" s="74" t="s">
        <v>19</v>
      </c>
      <c r="H3248" s="74" t="s">
        <v>31</v>
      </c>
      <c r="I3248" s="74" t="s">
        <v>14</v>
      </c>
      <c r="J3248" s="72" t="s">
        <v>15</v>
      </c>
      <c r="K3248" s="72" t="s">
        <v>943</v>
      </c>
      <c r="L3248" s="72" t="s">
        <v>908</v>
      </c>
      <c r="M3248" s="72" t="s">
        <v>11982</v>
      </c>
      <c r="N3248" s="72">
        <v>1</v>
      </c>
      <c r="O3248" s="72">
        <v>35</v>
      </c>
      <c r="P3248" s="72">
        <v>39.4</v>
      </c>
      <c r="Q3248" s="72" t="s">
        <v>5021</v>
      </c>
      <c r="R3248" s="72">
        <v>1.5942777777777779</v>
      </c>
      <c r="S3248" s="72">
        <v>77</v>
      </c>
      <c r="T3248" s="75">
        <v>25</v>
      </c>
      <c r="U3248" s="75">
        <v>45.7</v>
      </c>
      <c r="V3248" s="75" t="s">
        <v>5022</v>
      </c>
      <c r="W3248" s="75">
        <v>-77.42936111111112</v>
      </c>
      <c r="X3248" s="76" t="s">
        <v>220</v>
      </c>
      <c r="Y3248" s="72" t="s">
        <v>323</v>
      </c>
      <c r="Z3248" s="74" t="s">
        <v>18</v>
      </c>
      <c r="AA3248" s="70"/>
      <c r="AB3248" s="70"/>
    </row>
    <row r="3249" spans="1:28" ht="20.100000000000001" customHeight="1">
      <c r="A3249" s="72" t="s">
        <v>892</v>
      </c>
      <c r="B3249" s="72" t="s">
        <v>12140</v>
      </c>
      <c r="C3249" s="75">
        <f t="shared" si="50"/>
        <v>52047020</v>
      </c>
      <c r="D3249" s="75" t="e">
        <f>MATCH(C3249,estadored!$B$26:$B$322,0)</f>
        <v>#N/A</v>
      </c>
      <c r="E3249" s="73" t="s">
        <v>975</v>
      </c>
      <c r="F3249" s="74" t="s">
        <v>38</v>
      </c>
      <c r="G3249" s="74" t="s">
        <v>39</v>
      </c>
      <c r="H3249" s="74" t="s">
        <v>31</v>
      </c>
      <c r="I3249" s="74" t="s">
        <v>14</v>
      </c>
      <c r="J3249" s="72" t="s">
        <v>15</v>
      </c>
      <c r="K3249" s="72" t="s">
        <v>966</v>
      </c>
      <c r="L3249" s="72" t="s">
        <v>908</v>
      </c>
      <c r="M3249" s="72" t="s">
        <v>965</v>
      </c>
      <c r="N3249" s="72">
        <v>1</v>
      </c>
      <c r="O3249" s="72">
        <v>31</v>
      </c>
      <c r="P3249" s="72">
        <v>2.9</v>
      </c>
      <c r="Q3249" s="72" t="s">
        <v>5021</v>
      </c>
      <c r="R3249" s="72">
        <v>1.5174722222222221</v>
      </c>
      <c r="S3249" s="72">
        <v>77</v>
      </c>
      <c r="T3249" s="75">
        <v>18</v>
      </c>
      <c r="U3249" s="75">
        <v>37.200000000000003</v>
      </c>
      <c r="V3249" s="75" t="s">
        <v>5022</v>
      </c>
      <c r="W3249" s="75">
        <v>-77.310333333333332</v>
      </c>
      <c r="X3249" s="76" t="s">
        <v>894</v>
      </c>
      <c r="Y3249" s="72" t="s">
        <v>58</v>
      </c>
      <c r="Z3249" s="74" t="s">
        <v>18</v>
      </c>
      <c r="AA3249" s="70"/>
      <c r="AB3249" s="70"/>
    </row>
    <row r="3250" spans="1:28" ht="20.100000000000001" customHeight="1">
      <c r="A3250" s="72" t="s">
        <v>1137</v>
      </c>
      <c r="B3250" s="72" t="s">
        <v>13829</v>
      </c>
      <c r="C3250" s="75">
        <f t="shared" si="50"/>
        <v>23057701</v>
      </c>
      <c r="D3250" s="75" t="e">
        <f>MATCH(C3250,estadored!$B$26:$B$322,0)</f>
        <v>#N/A</v>
      </c>
      <c r="E3250" s="73" t="s">
        <v>13830</v>
      </c>
      <c r="F3250" s="74" t="s">
        <v>5019</v>
      </c>
      <c r="G3250" s="74" t="s">
        <v>19</v>
      </c>
      <c r="H3250" s="74" t="s">
        <v>20</v>
      </c>
      <c r="I3250" s="74" t="s">
        <v>14</v>
      </c>
      <c r="J3250" s="72" t="s">
        <v>15</v>
      </c>
      <c r="K3250" s="72" t="s">
        <v>18</v>
      </c>
      <c r="L3250" s="72" t="s">
        <v>125</v>
      </c>
      <c r="M3250" s="72" t="s">
        <v>1143</v>
      </c>
      <c r="N3250" s="72">
        <v>4</v>
      </c>
      <c r="O3250" s="72">
        <v>52</v>
      </c>
      <c r="P3250" s="72">
        <v>12.8</v>
      </c>
      <c r="Q3250" s="72" t="s">
        <v>5021</v>
      </c>
      <c r="R3250" s="72">
        <v>4.8702222222222229</v>
      </c>
      <c r="S3250" s="72">
        <v>75</v>
      </c>
      <c r="T3250" s="75">
        <v>24</v>
      </c>
      <c r="U3250" s="75">
        <v>8.5</v>
      </c>
      <c r="V3250" s="75" t="s">
        <v>5022</v>
      </c>
      <c r="W3250" s="75">
        <v>-75.402361111111119</v>
      </c>
      <c r="X3250" s="76" t="s">
        <v>13831</v>
      </c>
      <c r="Y3250" s="72" t="s">
        <v>121</v>
      </c>
      <c r="Z3250" s="74" t="s">
        <v>18</v>
      </c>
      <c r="AA3250" s="70"/>
      <c r="AB3250" s="70"/>
    </row>
    <row r="3251" spans="1:28" ht="20.100000000000001" customHeight="1">
      <c r="A3251" s="72" t="s">
        <v>1371</v>
      </c>
      <c r="B3251" s="72" t="s">
        <v>16335</v>
      </c>
      <c r="C3251" s="75">
        <f t="shared" si="50"/>
        <v>35067330</v>
      </c>
      <c r="D3251" s="75" t="e">
        <f>MATCH(C3251,estadored!$B$26:$B$322,0)</f>
        <v>#N/A</v>
      </c>
      <c r="E3251" s="73" t="s">
        <v>16336</v>
      </c>
      <c r="F3251" s="74" t="s">
        <v>5019</v>
      </c>
      <c r="G3251" s="74" t="s">
        <v>19</v>
      </c>
      <c r="H3251" s="74" t="s">
        <v>20</v>
      </c>
      <c r="I3251" s="74" t="s">
        <v>14</v>
      </c>
      <c r="J3251" s="72" t="s">
        <v>15</v>
      </c>
      <c r="K3251" s="72" t="s">
        <v>11282</v>
      </c>
      <c r="L3251" s="72" t="s">
        <v>522</v>
      </c>
      <c r="M3251" s="72" t="s">
        <v>16288</v>
      </c>
      <c r="N3251" s="72">
        <v>4</v>
      </c>
      <c r="O3251" s="72">
        <v>49</v>
      </c>
      <c r="P3251" s="72">
        <v>3.9</v>
      </c>
      <c r="Q3251" s="72" t="s">
        <v>5021</v>
      </c>
      <c r="R3251" s="72">
        <v>4.8177500000000002</v>
      </c>
      <c r="S3251" s="72">
        <v>73</v>
      </c>
      <c r="T3251" s="75">
        <v>38</v>
      </c>
      <c r="U3251" s="75">
        <v>33.4</v>
      </c>
      <c r="V3251" s="75" t="s">
        <v>5022</v>
      </c>
      <c r="W3251" s="75">
        <v>-73.642611111111123</v>
      </c>
      <c r="X3251" s="76" t="s">
        <v>16337</v>
      </c>
      <c r="Y3251" s="72" t="s">
        <v>5407</v>
      </c>
      <c r="Z3251" s="74" t="s">
        <v>18</v>
      </c>
      <c r="AA3251" s="70"/>
      <c r="AB3251" s="70"/>
    </row>
    <row r="3252" spans="1:28" ht="20.100000000000001" customHeight="1">
      <c r="A3252" s="72" t="s">
        <v>763</v>
      </c>
      <c r="B3252" s="72" t="s">
        <v>11125</v>
      </c>
      <c r="C3252" s="75">
        <f t="shared" si="50"/>
        <v>24037002</v>
      </c>
      <c r="D3252" s="75" t="e">
        <f>MATCH(C3252,estadored!$B$26:$B$322,0)</f>
        <v>#N/A</v>
      </c>
      <c r="E3252" s="73" t="s">
        <v>11126</v>
      </c>
      <c r="F3252" s="74" t="s">
        <v>5065</v>
      </c>
      <c r="G3252" s="74" t="s">
        <v>39</v>
      </c>
      <c r="H3252" s="74" t="s">
        <v>31</v>
      </c>
      <c r="I3252" s="74" t="s">
        <v>14</v>
      </c>
      <c r="J3252" s="72" t="s">
        <v>15</v>
      </c>
      <c r="K3252" s="72" t="s">
        <v>3556</v>
      </c>
      <c r="L3252" s="72" t="s">
        <v>173</v>
      </c>
      <c r="M3252" s="72" t="s">
        <v>785</v>
      </c>
      <c r="N3252" s="72">
        <v>6</v>
      </c>
      <c r="O3252" s="72">
        <v>29</v>
      </c>
      <c r="P3252" s="72">
        <v>25.3</v>
      </c>
      <c r="Q3252" s="72" t="s">
        <v>5021</v>
      </c>
      <c r="R3252" s="72">
        <v>6.4903611111111115</v>
      </c>
      <c r="S3252" s="72">
        <v>72</v>
      </c>
      <c r="T3252" s="75">
        <v>24</v>
      </c>
      <c r="U3252" s="75">
        <v>25.2</v>
      </c>
      <c r="V3252" s="75" t="s">
        <v>5022</v>
      </c>
      <c r="W3252" s="75">
        <v>-72.407000000000011</v>
      </c>
      <c r="X3252" s="76" t="s">
        <v>11127</v>
      </c>
      <c r="Y3252" s="72" t="s">
        <v>426</v>
      </c>
      <c r="Z3252" s="74" t="s">
        <v>18</v>
      </c>
      <c r="AA3252" s="70"/>
      <c r="AB3252" s="70"/>
    </row>
    <row r="3253" spans="1:28" ht="20.100000000000001" customHeight="1">
      <c r="A3253" s="72" t="s">
        <v>892</v>
      </c>
      <c r="B3253" s="72" t="s">
        <v>12178</v>
      </c>
      <c r="C3253" s="75">
        <f t="shared" si="50"/>
        <v>52050120</v>
      </c>
      <c r="D3253" s="75" t="e">
        <f>MATCH(C3253,estadored!$B$26:$B$322,0)</f>
        <v>#N/A</v>
      </c>
      <c r="E3253" s="73" t="s">
        <v>12179</v>
      </c>
      <c r="F3253" s="74" t="s">
        <v>5019</v>
      </c>
      <c r="G3253" s="74" t="s">
        <v>12</v>
      </c>
      <c r="H3253" s="74" t="s">
        <v>13</v>
      </c>
      <c r="I3253" s="74" t="s">
        <v>14</v>
      </c>
      <c r="J3253" s="72" t="s">
        <v>15</v>
      </c>
      <c r="K3253" s="72" t="s">
        <v>967</v>
      </c>
      <c r="L3253" s="72" t="s">
        <v>908</v>
      </c>
      <c r="M3253" s="72" t="s">
        <v>911</v>
      </c>
      <c r="N3253" s="72">
        <v>0</v>
      </c>
      <c r="O3253" s="72">
        <v>53</v>
      </c>
      <c r="P3253" s="72">
        <v>17.7</v>
      </c>
      <c r="Q3253" s="72" t="s">
        <v>5021</v>
      </c>
      <c r="R3253" s="72">
        <v>0.88824999999999998</v>
      </c>
      <c r="S3253" s="72">
        <v>77</v>
      </c>
      <c r="T3253" s="75">
        <v>30</v>
      </c>
      <c r="U3253" s="75">
        <v>10.5</v>
      </c>
      <c r="V3253" s="75" t="s">
        <v>5022</v>
      </c>
      <c r="W3253" s="75">
        <v>-77.502916666666664</v>
      </c>
      <c r="X3253" s="76" t="s">
        <v>12180</v>
      </c>
      <c r="Y3253" s="72" t="s">
        <v>5317</v>
      </c>
      <c r="Z3253" s="74" t="s">
        <v>18</v>
      </c>
      <c r="AA3253" s="70"/>
      <c r="AB3253" s="70"/>
    </row>
    <row r="3254" spans="1:28" ht="20.100000000000001" customHeight="1">
      <c r="A3254" s="72" t="s">
        <v>564</v>
      </c>
      <c r="B3254" s="72" t="s">
        <v>9113</v>
      </c>
      <c r="C3254" s="75">
        <f t="shared" si="50"/>
        <v>21100090</v>
      </c>
      <c r="D3254" s="75" t="e">
        <f>MATCH(C3254,estadored!$B$26:$B$322,0)</f>
        <v>#N/A</v>
      </c>
      <c r="E3254" s="73" t="s">
        <v>9114</v>
      </c>
      <c r="F3254" s="74" t="s">
        <v>5019</v>
      </c>
      <c r="G3254" s="74" t="s">
        <v>12</v>
      </c>
      <c r="H3254" s="74" t="s">
        <v>13</v>
      </c>
      <c r="I3254" s="74" t="s">
        <v>24</v>
      </c>
      <c r="J3254" s="72" t="s">
        <v>15</v>
      </c>
      <c r="K3254" s="72" t="s">
        <v>618</v>
      </c>
      <c r="L3254" s="72" t="s">
        <v>566</v>
      </c>
      <c r="M3254" s="72" t="s">
        <v>9102</v>
      </c>
      <c r="N3254" s="72">
        <v>2</v>
      </c>
      <c r="O3254" s="72">
        <v>34</v>
      </c>
      <c r="P3254" s="72">
        <v>0</v>
      </c>
      <c r="Q3254" s="72" t="s">
        <v>5021</v>
      </c>
      <c r="R3254" s="72">
        <v>2.5666666666666664</v>
      </c>
      <c r="S3254" s="72">
        <v>75</v>
      </c>
      <c r="T3254" s="75">
        <v>18</v>
      </c>
      <c r="U3254" s="75">
        <v>0</v>
      </c>
      <c r="V3254" s="75" t="s">
        <v>5022</v>
      </c>
      <c r="W3254" s="75">
        <v>-75.3</v>
      </c>
      <c r="X3254" s="76" t="s">
        <v>9115</v>
      </c>
      <c r="Y3254" s="72" t="s">
        <v>253</v>
      </c>
      <c r="Z3254" s="74" t="s">
        <v>7008</v>
      </c>
      <c r="AA3254" s="70"/>
      <c r="AB3254" s="70"/>
    </row>
    <row r="3255" spans="1:28" ht="20.100000000000001" customHeight="1">
      <c r="A3255" s="72" t="s">
        <v>303</v>
      </c>
      <c r="B3255" s="72" t="s">
        <v>7269</v>
      </c>
      <c r="C3255" s="75">
        <f t="shared" si="50"/>
        <v>25025310</v>
      </c>
      <c r="D3255" s="75" t="e">
        <f>MATCH(C3255,estadored!$B$26:$B$322,0)</f>
        <v>#N/A</v>
      </c>
      <c r="E3255" s="73" t="s">
        <v>7270</v>
      </c>
      <c r="F3255" s="74" t="s">
        <v>5019</v>
      </c>
      <c r="G3255" s="74" t="s">
        <v>12</v>
      </c>
      <c r="H3255" s="74" t="s">
        <v>111</v>
      </c>
      <c r="I3255" s="74" t="s">
        <v>14</v>
      </c>
      <c r="J3255" s="72" t="s">
        <v>15</v>
      </c>
      <c r="K3255" s="72" t="s">
        <v>378</v>
      </c>
      <c r="L3255" s="72" t="s">
        <v>182</v>
      </c>
      <c r="M3255" s="72" t="s">
        <v>343</v>
      </c>
      <c r="N3255" s="72">
        <v>9</v>
      </c>
      <c r="O3255" s="72">
        <v>18</v>
      </c>
      <c r="P3255" s="72">
        <v>59</v>
      </c>
      <c r="Q3255" s="72" t="s">
        <v>5021</v>
      </c>
      <c r="R3255" s="72">
        <v>9.3163888888888895</v>
      </c>
      <c r="S3255" s="72">
        <v>75</v>
      </c>
      <c r="T3255" s="75">
        <v>23</v>
      </c>
      <c r="U3255" s="75">
        <v>15</v>
      </c>
      <c r="V3255" s="75" t="s">
        <v>5022</v>
      </c>
      <c r="W3255" s="75">
        <v>-75.387500000000003</v>
      </c>
      <c r="X3255" s="76" t="s">
        <v>91</v>
      </c>
      <c r="Y3255" s="72" t="s">
        <v>6948</v>
      </c>
      <c r="Z3255" s="74" t="s">
        <v>18</v>
      </c>
      <c r="AA3255" s="70"/>
      <c r="AB3255" s="70"/>
    </row>
    <row r="3256" spans="1:28" ht="20.100000000000001" customHeight="1">
      <c r="A3256" s="72" t="s">
        <v>303</v>
      </c>
      <c r="B3256" s="72" t="s">
        <v>3061</v>
      </c>
      <c r="C3256" s="75">
        <f t="shared" si="50"/>
        <v>25025350</v>
      </c>
      <c r="D3256" s="75" t="e">
        <f>MATCH(C3256,estadored!$B$26:$B$322,0)</f>
        <v>#N/A</v>
      </c>
      <c r="E3256" s="73" t="s">
        <v>410</v>
      </c>
      <c r="F3256" s="74" t="s">
        <v>38</v>
      </c>
      <c r="G3256" s="74" t="s">
        <v>12</v>
      </c>
      <c r="H3256" s="74" t="s">
        <v>64</v>
      </c>
      <c r="I3256" s="74" t="s">
        <v>14</v>
      </c>
      <c r="J3256" s="72" t="s">
        <v>15</v>
      </c>
      <c r="K3256" s="72" t="s">
        <v>378</v>
      </c>
      <c r="L3256" s="72" t="s">
        <v>182</v>
      </c>
      <c r="M3256" s="72" t="s">
        <v>343</v>
      </c>
      <c r="N3256" s="72">
        <v>9</v>
      </c>
      <c r="O3256" s="72">
        <v>18</v>
      </c>
      <c r="P3256" s="72">
        <v>59</v>
      </c>
      <c r="Q3256" s="72" t="s">
        <v>5021</v>
      </c>
      <c r="R3256" s="72">
        <v>9.3163888888888895</v>
      </c>
      <c r="S3256" s="72">
        <v>75</v>
      </c>
      <c r="T3256" s="75">
        <v>23</v>
      </c>
      <c r="U3256" s="75">
        <v>15</v>
      </c>
      <c r="V3256" s="75" t="s">
        <v>5022</v>
      </c>
      <c r="W3256" s="75">
        <v>-75.387500000000003</v>
      </c>
      <c r="X3256" s="76" t="s">
        <v>91</v>
      </c>
      <c r="Y3256" s="72" t="s">
        <v>411</v>
      </c>
      <c r="Z3256" s="74" t="s">
        <v>18</v>
      </c>
      <c r="AA3256" s="70"/>
      <c r="AB3256" s="70"/>
    </row>
    <row r="3257" spans="1:28" ht="20.100000000000001" customHeight="1">
      <c r="A3257" s="72" t="s">
        <v>493</v>
      </c>
      <c r="B3257" s="72" t="s">
        <v>7997</v>
      </c>
      <c r="C3257" s="75">
        <f t="shared" si="50"/>
        <v>32060100</v>
      </c>
      <c r="D3257" s="75" t="e">
        <f>MATCH(C3257,estadored!$B$26:$B$322,0)</f>
        <v>#N/A</v>
      </c>
      <c r="E3257" s="73" t="s">
        <v>7998</v>
      </c>
      <c r="F3257" s="74" t="s">
        <v>5019</v>
      </c>
      <c r="G3257" s="74" t="s">
        <v>12</v>
      </c>
      <c r="H3257" s="74" t="s">
        <v>13</v>
      </c>
      <c r="I3257" s="74" t="s">
        <v>14</v>
      </c>
      <c r="J3257" s="72" t="s">
        <v>15</v>
      </c>
      <c r="K3257" s="72" t="s">
        <v>507</v>
      </c>
      <c r="L3257" s="72" t="s">
        <v>501</v>
      </c>
      <c r="M3257" s="72" t="s">
        <v>508</v>
      </c>
      <c r="N3257" s="72">
        <v>3</v>
      </c>
      <c r="O3257" s="72">
        <v>47</v>
      </c>
      <c r="P3257" s="72">
        <v>33.6</v>
      </c>
      <c r="Q3257" s="72" t="s">
        <v>5021</v>
      </c>
      <c r="R3257" s="72">
        <v>3.7926666666666664</v>
      </c>
      <c r="S3257" s="72">
        <v>73</v>
      </c>
      <c r="T3257" s="75">
        <v>55</v>
      </c>
      <c r="U3257" s="75">
        <v>20.9</v>
      </c>
      <c r="V3257" s="75" t="s">
        <v>5022</v>
      </c>
      <c r="W3257" s="75">
        <v>-73.922472222222225</v>
      </c>
      <c r="X3257" s="76" t="s">
        <v>509</v>
      </c>
      <c r="Y3257" s="72" t="s">
        <v>7999</v>
      </c>
      <c r="Z3257" s="74" t="s">
        <v>18</v>
      </c>
      <c r="AA3257" s="70"/>
      <c r="AB3257" s="70"/>
    </row>
    <row r="3258" spans="1:28" ht="20.100000000000001" customHeight="1">
      <c r="A3258" s="72" t="s">
        <v>1031</v>
      </c>
      <c r="B3258" s="72" t="s">
        <v>13806</v>
      </c>
      <c r="C3258" s="75">
        <f t="shared" si="50"/>
        <v>37057140</v>
      </c>
      <c r="D3258" s="75" t="e">
        <f>MATCH(C3258,estadored!$B$26:$B$322,0)</f>
        <v>#N/A</v>
      </c>
      <c r="E3258" s="73" t="s">
        <v>13807</v>
      </c>
      <c r="F3258" s="74" t="s">
        <v>5019</v>
      </c>
      <c r="G3258" s="74" t="s">
        <v>19</v>
      </c>
      <c r="H3258" s="74" t="s">
        <v>20</v>
      </c>
      <c r="I3258" s="74" t="s">
        <v>24</v>
      </c>
      <c r="J3258" s="72" t="s">
        <v>15</v>
      </c>
      <c r="K3258" s="72" t="s">
        <v>558</v>
      </c>
      <c r="L3258" s="72" t="s">
        <v>558</v>
      </c>
      <c r="M3258" s="72" t="s">
        <v>842</v>
      </c>
      <c r="N3258" s="72">
        <v>7</v>
      </c>
      <c r="O3258" s="72">
        <v>3</v>
      </c>
      <c r="P3258" s="72">
        <v>7</v>
      </c>
      <c r="Q3258" s="72" t="s">
        <v>5021</v>
      </c>
      <c r="R3258" s="72">
        <v>7.0519444444444446</v>
      </c>
      <c r="S3258" s="72">
        <v>71</v>
      </c>
      <c r="T3258" s="75">
        <v>49</v>
      </c>
      <c r="U3258" s="75">
        <v>32</v>
      </c>
      <c r="V3258" s="75" t="s">
        <v>5022</v>
      </c>
      <c r="W3258" s="75">
        <v>-71.825555555555553</v>
      </c>
      <c r="X3258" s="76" t="s">
        <v>8520</v>
      </c>
      <c r="Y3258" s="72" t="s">
        <v>5572</v>
      </c>
      <c r="Z3258" s="74" t="s">
        <v>13808</v>
      </c>
      <c r="AA3258" s="70"/>
      <c r="AB3258" s="70"/>
    </row>
    <row r="3259" spans="1:28" ht="20.100000000000001" customHeight="1">
      <c r="A3259" s="72" t="s">
        <v>1137</v>
      </c>
      <c r="B3259" s="72" t="s">
        <v>14857</v>
      </c>
      <c r="C3259" s="75">
        <f t="shared" si="50"/>
        <v>55017010</v>
      </c>
      <c r="D3259" s="75" t="e">
        <f>MATCH(C3259,estadored!$B$26:$B$322,0)</f>
        <v>#N/A</v>
      </c>
      <c r="E3259" s="73" t="s">
        <v>1296</v>
      </c>
      <c r="F3259" s="74" t="s">
        <v>38</v>
      </c>
      <c r="G3259" s="74" t="s">
        <v>19</v>
      </c>
      <c r="H3259" s="74" t="s">
        <v>31</v>
      </c>
      <c r="I3259" s="74" t="s">
        <v>24</v>
      </c>
      <c r="J3259" s="72" t="s">
        <v>15</v>
      </c>
      <c r="K3259" s="72" t="s">
        <v>1292</v>
      </c>
      <c r="L3259" s="72" t="s">
        <v>16</v>
      </c>
      <c r="M3259" s="72" t="s">
        <v>1297</v>
      </c>
      <c r="N3259" s="72">
        <v>5</v>
      </c>
      <c r="O3259" s="72">
        <v>11</v>
      </c>
      <c r="P3259" s="72">
        <v>23.6</v>
      </c>
      <c r="Q3259" s="72" t="s">
        <v>5021</v>
      </c>
      <c r="R3259" s="72">
        <v>5.1898888888888894</v>
      </c>
      <c r="S3259" s="72">
        <v>76</v>
      </c>
      <c r="T3259" s="75">
        <v>57</v>
      </c>
      <c r="U3259" s="75">
        <v>15.2</v>
      </c>
      <c r="V3259" s="75" t="s">
        <v>5022</v>
      </c>
      <c r="W3259" s="75">
        <v>-76.954222222222228</v>
      </c>
      <c r="X3259" s="76" t="s">
        <v>185</v>
      </c>
      <c r="Y3259" s="72" t="s">
        <v>1298</v>
      </c>
      <c r="Z3259" s="74" t="s">
        <v>121</v>
      </c>
      <c r="AA3259" s="70"/>
      <c r="AB3259" s="70"/>
    </row>
    <row r="3260" spans="1:28" ht="20.100000000000001" customHeight="1">
      <c r="A3260" s="72" t="s">
        <v>892</v>
      </c>
      <c r="B3260" s="72" t="s">
        <v>11998</v>
      </c>
      <c r="C3260" s="75">
        <f t="shared" si="50"/>
        <v>52017001</v>
      </c>
      <c r="D3260" s="75">
        <f>MATCH(C3260,estadored!$B$26:$B$322,0)</f>
        <v>185</v>
      </c>
      <c r="E3260" s="73" t="s">
        <v>951</v>
      </c>
      <c r="F3260" s="74" t="s">
        <v>38</v>
      </c>
      <c r="G3260" s="74" t="s">
        <v>39</v>
      </c>
      <c r="H3260" s="74" t="s">
        <v>31</v>
      </c>
      <c r="I3260" s="74" t="s">
        <v>14</v>
      </c>
      <c r="J3260" s="72" t="s">
        <v>15</v>
      </c>
      <c r="K3260" s="72" t="s">
        <v>943</v>
      </c>
      <c r="L3260" s="72" t="s">
        <v>908</v>
      </c>
      <c r="M3260" s="72" t="s">
        <v>945</v>
      </c>
      <c r="N3260" s="72">
        <v>1</v>
      </c>
      <c r="O3260" s="72">
        <v>54</v>
      </c>
      <c r="P3260" s="72">
        <v>32</v>
      </c>
      <c r="Q3260" s="72" t="s">
        <v>5021</v>
      </c>
      <c r="R3260" s="72">
        <v>1.9088888888888889</v>
      </c>
      <c r="S3260" s="72">
        <v>77</v>
      </c>
      <c r="T3260" s="75">
        <v>14</v>
      </c>
      <c r="U3260" s="75">
        <v>47</v>
      </c>
      <c r="V3260" s="75" t="s">
        <v>5022</v>
      </c>
      <c r="W3260" s="75">
        <v>-77.246388888888887</v>
      </c>
      <c r="X3260" s="76" t="s">
        <v>519</v>
      </c>
      <c r="Y3260" s="72" t="s">
        <v>725</v>
      </c>
      <c r="Z3260" s="74" t="s">
        <v>18</v>
      </c>
      <c r="AA3260" s="70"/>
      <c r="AB3260" s="70"/>
    </row>
    <row r="3261" spans="1:28" ht="20.100000000000001" customHeight="1">
      <c r="A3261" s="72" t="s">
        <v>564</v>
      </c>
      <c r="B3261" s="72" t="s">
        <v>9578</v>
      </c>
      <c r="C3261" s="75">
        <f t="shared" si="50"/>
        <v>46035020</v>
      </c>
      <c r="D3261" s="75" t="e">
        <f>MATCH(C3261,estadored!$B$26:$B$322,0)</f>
        <v>#N/A</v>
      </c>
      <c r="E3261" s="73" t="s">
        <v>9579</v>
      </c>
      <c r="F3261" s="74" t="s">
        <v>5019</v>
      </c>
      <c r="G3261" s="74" t="s">
        <v>12</v>
      </c>
      <c r="H3261" s="74" t="s">
        <v>26</v>
      </c>
      <c r="I3261" s="74" t="s">
        <v>24</v>
      </c>
      <c r="J3261" s="72" t="s">
        <v>15</v>
      </c>
      <c r="K3261" s="72" t="s">
        <v>9573</v>
      </c>
      <c r="L3261" s="72" t="s">
        <v>646</v>
      </c>
      <c r="M3261" s="72" t="s">
        <v>8078</v>
      </c>
      <c r="N3261" s="72">
        <v>1</v>
      </c>
      <c r="O3261" s="72">
        <v>55</v>
      </c>
      <c r="P3261" s="72">
        <v>3.1</v>
      </c>
      <c r="Q3261" s="72" t="s">
        <v>5021</v>
      </c>
      <c r="R3261" s="72">
        <v>1.9175277777777777</v>
      </c>
      <c r="S3261" s="72">
        <v>75</v>
      </c>
      <c r="T3261" s="75">
        <v>9</v>
      </c>
      <c r="U3261" s="75">
        <v>2.4</v>
      </c>
      <c r="V3261" s="75" t="s">
        <v>5022</v>
      </c>
      <c r="W3261" s="75">
        <v>-75.150666666666666</v>
      </c>
      <c r="X3261" s="76" t="s">
        <v>7384</v>
      </c>
      <c r="Y3261" s="72" t="s">
        <v>6886</v>
      </c>
      <c r="Z3261" s="74" t="s">
        <v>9008</v>
      </c>
      <c r="AA3261" s="70"/>
      <c r="AB3261" s="70"/>
    </row>
    <row r="3262" spans="1:28" ht="20.100000000000001" customHeight="1">
      <c r="A3262" s="72" t="s">
        <v>1031</v>
      </c>
      <c r="B3262" s="72" t="s">
        <v>12485</v>
      </c>
      <c r="C3262" s="75">
        <f t="shared" si="50"/>
        <v>16020360</v>
      </c>
      <c r="D3262" s="75" t="e">
        <f>MATCH(C3262,estadored!$B$26:$B$322,0)</f>
        <v>#N/A</v>
      </c>
      <c r="E3262" s="73" t="s">
        <v>12486</v>
      </c>
      <c r="F3262" s="74" t="s">
        <v>5019</v>
      </c>
      <c r="G3262" s="74" t="s">
        <v>12</v>
      </c>
      <c r="H3262" s="74" t="s">
        <v>13</v>
      </c>
      <c r="I3262" s="74" t="s">
        <v>24</v>
      </c>
      <c r="J3262" s="72" t="s">
        <v>15</v>
      </c>
      <c r="K3262" s="72" t="s">
        <v>12447</v>
      </c>
      <c r="L3262" s="72" t="s">
        <v>492</v>
      </c>
      <c r="M3262" s="72" t="s">
        <v>1035</v>
      </c>
      <c r="N3262" s="72">
        <v>8</v>
      </c>
      <c r="O3262" s="72">
        <v>6</v>
      </c>
      <c r="P3262" s="72">
        <v>0</v>
      </c>
      <c r="Q3262" s="72" t="s">
        <v>5021</v>
      </c>
      <c r="R3262" s="72">
        <v>8.1</v>
      </c>
      <c r="S3262" s="72">
        <v>72</v>
      </c>
      <c r="T3262" s="75">
        <v>28</v>
      </c>
      <c r="U3262" s="75">
        <v>0</v>
      </c>
      <c r="V3262" s="75" t="s">
        <v>5022</v>
      </c>
      <c r="W3262" s="75">
        <v>-72.466666666666669</v>
      </c>
      <c r="X3262" s="76" t="s">
        <v>252</v>
      </c>
      <c r="Y3262" s="72" t="s">
        <v>8703</v>
      </c>
      <c r="Z3262" s="74" t="s">
        <v>12487</v>
      </c>
      <c r="AA3262" s="70"/>
      <c r="AB3262" s="70"/>
    </row>
    <row r="3263" spans="1:28" ht="20.100000000000001" customHeight="1">
      <c r="A3263" s="72" t="s">
        <v>892</v>
      </c>
      <c r="B3263" s="72" t="s">
        <v>11895</v>
      </c>
      <c r="C3263" s="75">
        <f t="shared" si="50"/>
        <v>47047020</v>
      </c>
      <c r="D3263" s="75" t="e">
        <f>MATCH(C3263,estadored!$B$26:$B$322,0)</f>
        <v>#N/A</v>
      </c>
      <c r="E3263" s="73" t="s">
        <v>11896</v>
      </c>
      <c r="F3263" s="74" t="s">
        <v>5019</v>
      </c>
      <c r="G3263" s="74" t="s">
        <v>19</v>
      </c>
      <c r="H3263" s="74" t="s">
        <v>20</v>
      </c>
      <c r="I3263" s="74" t="s">
        <v>14</v>
      </c>
      <c r="J3263" s="72" t="s">
        <v>15</v>
      </c>
      <c r="K3263" s="72" t="s">
        <v>660</v>
      </c>
      <c r="L3263" s="72" t="s">
        <v>662</v>
      </c>
      <c r="M3263" s="72" t="s">
        <v>11883</v>
      </c>
      <c r="N3263" s="72">
        <v>1</v>
      </c>
      <c r="O3263" s="72">
        <v>2</v>
      </c>
      <c r="P3263" s="72">
        <v>58.2</v>
      </c>
      <c r="Q3263" s="72" t="s">
        <v>9401</v>
      </c>
      <c r="R3263" s="72">
        <v>-1.0495000000000001</v>
      </c>
      <c r="S3263" s="72">
        <v>74</v>
      </c>
      <c r="T3263" s="75">
        <v>4</v>
      </c>
      <c r="U3263" s="75">
        <v>6.6</v>
      </c>
      <c r="V3263" s="75" t="s">
        <v>5022</v>
      </c>
      <c r="W3263" s="75">
        <v>-74.0685</v>
      </c>
      <c r="X3263" s="76" t="s">
        <v>8528</v>
      </c>
      <c r="Y3263" s="72" t="s">
        <v>5506</v>
      </c>
      <c r="Z3263" s="74" t="s">
        <v>18</v>
      </c>
      <c r="AA3263" s="70"/>
      <c r="AB3263" s="70"/>
    </row>
    <row r="3264" spans="1:28" ht="20.100000000000001" customHeight="1">
      <c r="A3264" s="72" t="s">
        <v>674</v>
      </c>
      <c r="B3264" s="72" t="s">
        <v>9653</v>
      </c>
      <c r="C3264" s="75">
        <f t="shared" si="50"/>
        <v>15015030</v>
      </c>
      <c r="D3264" s="75" t="e">
        <f>MATCH(C3264,estadored!$B$26:$B$322,0)</f>
        <v>#N/A</v>
      </c>
      <c r="E3264" s="73" t="s">
        <v>9654</v>
      </c>
      <c r="F3264" s="74" t="s">
        <v>5019</v>
      </c>
      <c r="G3264" s="74" t="s">
        <v>12</v>
      </c>
      <c r="H3264" s="74" t="s">
        <v>26</v>
      </c>
      <c r="I3264" s="74" t="s">
        <v>24</v>
      </c>
      <c r="J3264" s="72" t="s">
        <v>15</v>
      </c>
      <c r="K3264" s="72" t="s">
        <v>92</v>
      </c>
      <c r="L3264" s="72" t="s">
        <v>160</v>
      </c>
      <c r="M3264" s="72" t="s">
        <v>675</v>
      </c>
      <c r="N3264" s="72">
        <v>11</v>
      </c>
      <c r="O3264" s="72">
        <v>28</v>
      </c>
      <c r="P3264" s="72">
        <v>20.420000000000002</v>
      </c>
      <c r="Q3264" s="72" t="s">
        <v>5021</v>
      </c>
      <c r="R3264" s="72">
        <v>11.472338888888888</v>
      </c>
      <c r="S3264" s="72">
        <v>74</v>
      </c>
      <c r="T3264" s="75">
        <v>12</v>
      </c>
      <c r="U3264" s="75">
        <v>47.53</v>
      </c>
      <c r="V3264" s="75" t="s">
        <v>5105</v>
      </c>
      <c r="W3264" s="75">
        <v>-74.213202777777781</v>
      </c>
      <c r="X3264" s="76" t="s">
        <v>56</v>
      </c>
      <c r="Y3264" s="72" t="s">
        <v>9655</v>
      </c>
      <c r="Z3264" s="74" t="s">
        <v>5824</v>
      </c>
      <c r="AA3264" s="70"/>
      <c r="AB3264" s="70"/>
    </row>
    <row r="3265" spans="1:28" ht="20.100000000000001" customHeight="1">
      <c r="A3265" s="72" t="s">
        <v>1137</v>
      </c>
      <c r="B3265" s="72" t="s">
        <v>13838</v>
      </c>
      <c r="C3265" s="75">
        <f t="shared" si="50"/>
        <v>26010030</v>
      </c>
      <c r="D3265" s="75" t="e">
        <f>MATCH(C3265,estadored!$B$26:$B$322,0)</f>
        <v>#N/A</v>
      </c>
      <c r="E3265" s="73" t="s">
        <v>13839</v>
      </c>
      <c r="F3265" s="74" t="s">
        <v>5019</v>
      </c>
      <c r="G3265" s="74" t="s">
        <v>12</v>
      </c>
      <c r="H3265" s="74" t="s">
        <v>13</v>
      </c>
      <c r="I3265" s="74" t="s">
        <v>14</v>
      </c>
      <c r="J3265" s="72" t="s">
        <v>15</v>
      </c>
      <c r="K3265" s="72" t="s">
        <v>1150</v>
      </c>
      <c r="L3265" s="72" t="s">
        <v>174</v>
      </c>
      <c r="M3265" s="72" t="s">
        <v>603</v>
      </c>
      <c r="N3265" s="72">
        <v>2</v>
      </c>
      <c r="O3265" s="72">
        <v>22</v>
      </c>
      <c r="P3265" s="72">
        <v>51.1</v>
      </c>
      <c r="Q3265" s="72" t="s">
        <v>5021</v>
      </c>
      <c r="R3265" s="72">
        <v>2.3808611111111113</v>
      </c>
      <c r="S3265" s="72">
        <v>76</v>
      </c>
      <c r="T3265" s="75">
        <v>27</v>
      </c>
      <c r="U3265" s="75">
        <v>17.2</v>
      </c>
      <c r="V3265" s="75" t="s">
        <v>5022</v>
      </c>
      <c r="W3265" s="75">
        <v>-76.454777777777778</v>
      </c>
      <c r="X3265" s="76" t="s">
        <v>6321</v>
      </c>
      <c r="Y3265" s="72" t="s">
        <v>6914</v>
      </c>
      <c r="Z3265" s="74" t="s">
        <v>18</v>
      </c>
      <c r="AA3265" s="70"/>
      <c r="AB3265" s="70"/>
    </row>
    <row r="3266" spans="1:28" ht="20.100000000000001" customHeight="1">
      <c r="A3266" s="72" t="s">
        <v>564</v>
      </c>
      <c r="B3266" s="72" t="s">
        <v>3283</v>
      </c>
      <c r="C3266" s="75">
        <f t="shared" ref="C3266:C3329" si="51">B3266+0</f>
        <v>21015050</v>
      </c>
      <c r="D3266" s="75">
        <f>MATCH(C3266,estadored!$B$26:$B$322,0)</f>
        <v>188</v>
      </c>
      <c r="E3266" s="73" t="s">
        <v>577</v>
      </c>
      <c r="F3266" s="74" t="s">
        <v>38</v>
      </c>
      <c r="G3266" s="74" t="s">
        <v>12</v>
      </c>
      <c r="H3266" s="74" t="s">
        <v>64</v>
      </c>
      <c r="I3266" s="74" t="s">
        <v>14</v>
      </c>
      <c r="J3266" s="72" t="s">
        <v>15</v>
      </c>
      <c r="K3266" s="72" t="s">
        <v>160</v>
      </c>
      <c r="L3266" s="72" t="s">
        <v>566</v>
      </c>
      <c r="M3266" s="72" t="s">
        <v>568</v>
      </c>
      <c r="N3266" s="72">
        <v>1</v>
      </c>
      <c r="O3266" s="72">
        <v>55</v>
      </c>
      <c r="P3266" s="72">
        <v>33.299999999999997</v>
      </c>
      <c r="Q3266" s="72" t="s">
        <v>5021</v>
      </c>
      <c r="R3266" s="72">
        <v>1.9259166666666665</v>
      </c>
      <c r="S3266" s="72">
        <v>76</v>
      </c>
      <c r="T3266" s="75">
        <v>25</v>
      </c>
      <c r="U3266" s="75">
        <v>39.200000000000003</v>
      </c>
      <c r="V3266" s="75" t="s">
        <v>5022</v>
      </c>
      <c r="W3266" s="75">
        <v>-76.427555555555557</v>
      </c>
      <c r="X3266" s="76" t="s">
        <v>157</v>
      </c>
      <c r="Y3266" s="72" t="s">
        <v>578</v>
      </c>
      <c r="Z3266" s="74" t="s">
        <v>18</v>
      </c>
      <c r="AA3266" s="70"/>
      <c r="AB3266" s="70"/>
    </row>
    <row r="3267" spans="1:28" ht="20.100000000000001" customHeight="1">
      <c r="A3267" s="72" t="s">
        <v>11</v>
      </c>
      <c r="B3267" s="72" t="s">
        <v>6095</v>
      </c>
      <c r="C3267" s="75">
        <f t="shared" si="51"/>
        <v>26227010</v>
      </c>
      <c r="D3267" s="75" t="e">
        <f>MATCH(C3267,estadored!$B$26:$B$322,0)</f>
        <v>#N/A</v>
      </c>
      <c r="E3267" s="73" t="s">
        <v>6096</v>
      </c>
      <c r="F3267" s="74" t="s">
        <v>5019</v>
      </c>
      <c r="G3267" s="74" t="s">
        <v>19</v>
      </c>
      <c r="H3267" s="74" t="s">
        <v>31</v>
      </c>
      <c r="I3267" s="74" t="s">
        <v>24</v>
      </c>
      <c r="J3267" s="72" t="s">
        <v>15</v>
      </c>
      <c r="K3267" s="72" t="s">
        <v>174</v>
      </c>
      <c r="L3267" s="72" t="s">
        <v>27</v>
      </c>
      <c r="M3267" s="72" t="s">
        <v>6091</v>
      </c>
      <c r="N3267" s="72">
        <v>6</v>
      </c>
      <c r="O3267" s="72">
        <v>52</v>
      </c>
      <c r="P3267" s="72">
        <v>0</v>
      </c>
      <c r="Q3267" s="72" t="s">
        <v>5021</v>
      </c>
      <c r="R3267" s="72">
        <v>6.8666666666666671</v>
      </c>
      <c r="S3267" s="72">
        <v>75</v>
      </c>
      <c r="T3267" s="75">
        <v>52</v>
      </c>
      <c r="U3267" s="75">
        <v>0</v>
      </c>
      <c r="V3267" s="75" t="s">
        <v>5022</v>
      </c>
      <c r="W3267" s="75">
        <v>-75.86666666666666</v>
      </c>
      <c r="X3267" s="76" t="s">
        <v>6097</v>
      </c>
      <c r="Y3267" s="72" t="s">
        <v>5983</v>
      </c>
      <c r="Z3267" s="74" t="s">
        <v>6098</v>
      </c>
      <c r="AA3267" s="70"/>
      <c r="AB3267" s="70"/>
    </row>
    <row r="3268" spans="1:28" ht="20.100000000000001" customHeight="1">
      <c r="A3268" s="72" t="s">
        <v>1299</v>
      </c>
      <c r="B3268" s="72" t="s">
        <v>14861</v>
      </c>
      <c r="C3268" s="75">
        <f t="shared" si="51"/>
        <v>21130010</v>
      </c>
      <c r="D3268" s="75" t="e">
        <f>MATCH(C3268,estadored!$B$26:$B$322,0)</f>
        <v>#N/A</v>
      </c>
      <c r="E3268" s="73" t="s">
        <v>14862</v>
      </c>
      <c r="F3268" s="74" t="s">
        <v>5019</v>
      </c>
      <c r="G3268" s="74" t="s">
        <v>12</v>
      </c>
      <c r="H3268" s="74" t="s">
        <v>13</v>
      </c>
      <c r="I3268" s="74" t="s">
        <v>14</v>
      </c>
      <c r="J3268" s="72" t="s">
        <v>15</v>
      </c>
      <c r="K3268" s="72" t="s">
        <v>160</v>
      </c>
      <c r="L3268" s="72" t="s">
        <v>637</v>
      </c>
      <c r="M3268" s="72" t="s">
        <v>1300</v>
      </c>
      <c r="N3268" s="72">
        <v>3</v>
      </c>
      <c r="O3268" s="72">
        <v>50</v>
      </c>
      <c r="P3268" s="72">
        <v>50.4</v>
      </c>
      <c r="Q3268" s="72" t="s">
        <v>5021</v>
      </c>
      <c r="R3268" s="72">
        <v>3.8473333333333333</v>
      </c>
      <c r="S3268" s="72">
        <v>74</v>
      </c>
      <c r="T3268" s="75">
        <v>56</v>
      </c>
      <c r="U3268" s="75">
        <v>11.4</v>
      </c>
      <c r="V3268" s="75" t="s">
        <v>5022</v>
      </c>
      <c r="W3268" s="75">
        <v>-74.936500000000009</v>
      </c>
      <c r="X3268" s="76" t="s">
        <v>8402</v>
      </c>
      <c r="Y3268" s="72" t="s">
        <v>5598</v>
      </c>
      <c r="Z3268" s="74" t="s">
        <v>18</v>
      </c>
      <c r="AA3268" s="70"/>
      <c r="AB3268" s="70"/>
    </row>
    <row r="3269" spans="1:28" ht="20.100000000000001" customHeight="1">
      <c r="A3269" s="72" t="s">
        <v>1299</v>
      </c>
      <c r="B3269" s="72" t="s">
        <v>14877</v>
      </c>
      <c r="C3269" s="75">
        <f t="shared" si="51"/>
        <v>21137070</v>
      </c>
      <c r="D3269" s="75" t="e">
        <f>MATCH(C3269,estadored!$B$26:$B$322,0)</f>
        <v>#N/A</v>
      </c>
      <c r="E3269" s="73" t="s">
        <v>14878</v>
      </c>
      <c r="F3269" s="74" t="s">
        <v>5019</v>
      </c>
      <c r="G3269" s="74" t="s">
        <v>19</v>
      </c>
      <c r="H3269" s="74" t="s">
        <v>31</v>
      </c>
      <c r="I3269" s="74" t="s">
        <v>24</v>
      </c>
      <c r="J3269" s="72" t="s">
        <v>15</v>
      </c>
      <c r="K3269" s="72" t="s">
        <v>14865</v>
      </c>
      <c r="L3269" s="72" t="s">
        <v>637</v>
      </c>
      <c r="M3269" s="72" t="s">
        <v>1300</v>
      </c>
      <c r="N3269" s="72">
        <v>3</v>
      </c>
      <c r="O3269" s="72">
        <v>52</v>
      </c>
      <c r="P3269" s="72">
        <v>0</v>
      </c>
      <c r="Q3269" s="72" t="s">
        <v>5021</v>
      </c>
      <c r="R3269" s="72">
        <v>3.8666666666666667</v>
      </c>
      <c r="S3269" s="72">
        <v>74</v>
      </c>
      <c r="T3269" s="75">
        <v>57</v>
      </c>
      <c r="U3269" s="75">
        <v>0</v>
      </c>
      <c r="V3269" s="75" t="s">
        <v>5022</v>
      </c>
      <c r="W3269" s="75">
        <v>-74.95</v>
      </c>
      <c r="X3269" s="76" t="s">
        <v>14879</v>
      </c>
      <c r="Y3269" s="72" t="s">
        <v>5213</v>
      </c>
      <c r="Z3269" s="74" t="s">
        <v>5240</v>
      </c>
      <c r="AA3269" s="70"/>
      <c r="AB3269" s="70"/>
    </row>
    <row r="3270" spans="1:28" ht="20.100000000000001" customHeight="1">
      <c r="A3270" s="72" t="s">
        <v>1299</v>
      </c>
      <c r="B3270" s="72" t="s">
        <v>14874</v>
      </c>
      <c r="C3270" s="75">
        <f t="shared" si="51"/>
        <v>21137020</v>
      </c>
      <c r="D3270" s="75" t="e">
        <f>MATCH(C3270,estadored!$B$26:$B$322,0)</f>
        <v>#N/A</v>
      </c>
      <c r="E3270" s="73" t="s">
        <v>14875</v>
      </c>
      <c r="F3270" s="74" t="s">
        <v>5019</v>
      </c>
      <c r="G3270" s="74" t="s">
        <v>19</v>
      </c>
      <c r="H3270" s="74" t="s">
        <v>31</v>
      </c>
      <c r="I3270" s="74" t="s">
        <v>14</v>
      </c>
      <c r="J3270" s="72" t="s">
        <v>15</v>
      </c>
      <c r="K3270" s="72" t="s">
        <v>14865</v>
      </c>
      <c r="L3270" s="72" t="s">
        <v>637</v>
      </c>
      <c r="M3270" s="72" t="s">
        <v>1300</v>
      </c>
      <c r="N3270" s="72">
        <v>3</v>
      </c>
      <c r="O3270" s="72">
        <v>51</v>
      </c>
      <c r="P3270" s="72">
        <v>33.1</v>
      </c>
      <c r="Q3270" s="72" t="s">
        <v>5021</v>
      </c>
      <c r="R3270" s="72">
        <v>3.8591944444444444</v>
      </c>
      <c r="S3270" s="72">
        <v>74</v>
      </c>
      <c r="T3270" s="75">
        <v>57</v>
      </c>
      <c r="U3270" s="75">
        <v>32.799999999999997</v>
      </c>
      <c r="V3270" s="75" t="s">
        <v>5022</v>
      </c>
      <c r="W3270" s="75">
        <v>-74.959111111111113</v>
      </c>
      <c r="X3270" s="76" t="s">
        <v>14876</v>
      </c>
      <c r="Y3270" s="72" t="s">
        <v>6237</v>
      </c>
      <c r="Z3270" s="74" t="s">
        <v>18</v>
      </c>
      <c r="AA3270" s="70"/>
      <c r="AB3270" s="70"/>
    </row>
    <row r="3271" spans="1:28" ht="20.100000000000001" customHeight="1">
      <c r="A3271" s="72" t="s">
        <v>1299</v>
      </c>
      <c r="B3271" s="72" t="s">
        <v>4574</v>
      </c>
      <c r="C3271" s="75">
        <f t="shared" si="51"/>
        <v>21137010</v>
      </c>
      <c r="D3271" s="75">
        <f>MATCH(C3271,estadored!$B$26:$B$322,0)</f>
        <v>189</v>
      </c>
      <c r="E3271" s="73" t="s">
        <v>1302</v>
      </c>
      <c r="F3271" s="74" t="s">
        <v>38</v>
      </c>
      <c r="G3271" s="74" t="s">
        <v>39</v>
      </c>
      <c r="H3271" s="74" t="s">
        <v>31</v>
      </c>
      <c r="I3271" s="74" t="s">
        <v>14</v>
      </c>
      <c r="J3271" s="72" t="s">
        <v>15</v>
      </c>
      <c r="K3271" s="72" t="s">
        <v>160</v>
      </c>
      <c r="L3271" s="72" t="s">
        <v>637</v>
      </c>
      <c r="M3271" s="72" t="s">
        <v>1300</v>
      </c>
      <c r="N3271" s="72">
        <v>3</v>
      </c>
      <c r="O3271" s="72">
        <v>50</v>
      </c>
      <c r="P3271" s="72">
        <v>58.3</v>
      </c>
      <c r="Q3271" s="72" t="s">
        <v>5021</v>
      </c>
      <c r="R3271" s="72">
        <v>3.8495277777777779</v>
      </c>
      <c r="S3271" s="72">
        <v>74</v>
      </c>
      <c r="T3271" s="75">
        <v>56</v>
      </c>
      <c r="U3271" s="75">
        <v>8.8000000000000007</v>
      </c>
      <c r="V3271" s="75" t="s">
        <v>5022</v>
      </c>
      <c r="W3271" s="75">
        <v>-74.935777777777787</v>
      </c>
      <c r="X3271" s="76" t="s">
        <v>1303</v>
      </c>
      <c r="Y3271" s="72" t="s">
        <v>766</v>
      </c>
      <c r="Z3271" s="74" t="s">
        <v>18</v>
      </c>
      <c r="AA3271" s="70"/>
      <c r="AB3271" s="70"/>
    </row>
    <row r="3272" spans="1:28" ht="20.100000000000001" customHeight="1">
      <c r="A3272" s="72" t="s">
        <v>1031</v>
      </c>
      <c r="B3272" s="72" t="s">
        <v>13600</v>
      </c>
      <c r="C3272" s="75">
        <f t="shared" si="51"/>
        <v>24050070</v>
      </c>
      <c r="D3272" s="75" t="e">
        <f>MATCH(C3272,estadored!$B$26:$B$322,0)</f>
        <v>#N/A</v>
      </c>
      <c r="E3272" s="73" t="s">
        <v>13601</v>
      </c>
      <c r="F3272" s="74" t="s">
        <v>5019</v>
      </c>
      <c r="G3272" s="74" t="s">
        <v>12</v>
      </c>
      <c r="H3272" s="74" t="s">
        <v>13</v>
      </c>
      <c r="I3272" s="74" t="s">
        <v>14</v>
      </c>
      <c r="J3272" s="72" t="s">
        <v>15</v>
      </c>
      <c r="K3272" s="72" t="s">
        <v>783</v>
      </c>
      <c r="L3272" s="72" t="s">
        <v>767</v>
      </c>
      <c r="M3272" s="72" t="s">
        <v>1122</v>
      </c>
      <c r="N3272" s="72">
        <v>7</v>
      </c>
      <c r="O3272" s="72">
        <v>7</v>
      </c>
      <c r="P3272" s="72">
        <v>37.799999999999997</v>
      </c>
      <c r="Q3272" s="72" t="s">
        <v>5021</v>
      </c>
      <c r="R3272" s="72">
        <v>7.1271666666666667</v>
      </c>
      <c r="S3272" s="72">
        <v>73</v>
      </c>
      <c r="T3272" s="75">
        <v>31</v>
      </c>
      <c r="U3272" s="75">
        <v>14</v>
      </c>
      <c r="V3272" s="75" t="s">
        <v>5022</v>
      </c>
      <c r="W3272" s="75">
        <v>-73.520555555555561</v>
      </c>
      <c r="X3272" s="76" t="s">
        <v>90</v>
      </c>
      <c r="Y3272" s="72" t="s">
        <v>28</v>
      </c>
      <c r="Z3272" s="74" t="s">
        <v>18</v>
      </c>
      <c r="AA3272" s="70"/>
      <c r="AB3272" s="70"/>
    </row>
    <row r="3273" spans="1:28" ht="20.100000000000001" customHeight="1">
      <c r="A3273" s="72" t="s">
        <v>892</v>
      </c>
      <c r="B3273" s="72" t="s">
        <v>11752</v>
      </c>
      <c r="C3273" s="75">
        <f t="shared" si="51"/>
        <v>47010070</v>
      </c>
      <c r="D3273" s="75" t="e">
        <f>MATCH(C3273,estadored!$B$26:$B$322,0)</f>
        <v>#N/A</v>
      </c>
      <c r="E3273" s="73" t="s">
        <v>11753</v>
      </c>
      <c r="F3273" s="74" t="s">
        <v>5019</v>
      </c>
      <c r="G3273" s="74" t="s">
        <v>12</v>
      </c>
      <c r="H3273" s="74" t="s">
        <v>13</v>
      </c>
      <c r="I3273" s="74" t="s">
        <v>24</v>
      </c>
      <c r="J3273" s="72" t="s">
        <v>15</v>
      </c>
      <c r="K3273" s="72" t="s">
        <v>660</v>
      </c>
      <c r="L3273" s="72" t="s">
        <v>660</v>
      </c>
      <c r="M3273" s="72" t="s">
        <v>11751</v>
      </c>
      <c r="N3273" s="72">
        <v>1</v>
      </c>
      <c r="O3273" s="72">
        <v>9</v>
      </c>
      <c r="P3273" s="72">
        <v>0</v>
      </c>
      <c r="Q3273" s="72" t="s">
        <v>5021</v>
      </c>
      <c r="R3273" s="72">
        <v>1.1499999999999999</v>
      </c>
      <c r="S3273" s="72">
        <v>76</v>
      </c>
      <c r="T3273" s="75">
        <v>56</v>
      </c>
      <c r="U3273" s="75">
        <v>0</v>
      </c>
      <c r="V3273" s="75" t="s">
        <v>5022</v>
      </c>
      <c r="W3273" s="75">
        <v>-76.933333333333337</v>
      </c>
      <c r="X3273" s="76" t="s">
        <v>11740</v>
      </c>
      <c r="Y3273" s="72" t="s">
        <v>9338</v>
      </c>
      <c r="Z3273" s="74" t="s">
        <v>7646</v>
      </c>
      <c r="AA3273" s="70"/>
      <c r="AB3273" s="70"/>
    </row>
    <row r="3274" spans="1:28" ht="20.100000000000001" customHeight="1">
      <c r="A3274" s="72" t="s">
        <v>763</v>
      </c>
      <c r="B3274" s="72" t="s">
        <v>11219</v>
      </c>
      <c r="C3274" s="75">
        <f t="shared" si="51"/>
        <v>35060310</v>
      </c>
      <c r="D3274" s="75" t="e">
        <f>MATCH(C3274,estadored!$B$26:$B$322,0)</f>
        <v>#N/A</v>
      </c>
      <c r="E3274" s="73" t="s">
        <v>11220</v>
      </c>
      <c r="F3274" s="74" t="s">
        <v>5019</v>
      </c>
      <c r="G3274" s="74" t="s">
        <v>12</v>
      </c>
      <c r="H3274" s="74" t="s">
        <v>13</v>
      </c>
      <c r="I3274" s="74" t="s">
        <v>24</v>
      </c>
      <c r="J3274" s="72" t="s">
        <v>15</v>
      </c>
      <c r="K3274" s="72" t="s">
        <v>11221</v>
      </c>
      <c r="L3274" s="72" t="s">
        <v>173</v>
      </c>
      <c r="M3274" s="72" t="s">
        <v>11222</v>
      </c>
      <c r="N3274" s="72">
        <v>4</v>
      </c>
      <c r="O3274" s="72">
        <v>52</v>
      </c>
      <c r="P3274" s="72">
        <v>0</v>
      </c>
      <c r="Q3274" s="72" t="s">
        <v>5021</v>
      </c>
      <c r="R3274" s="72">
        <v>4.8666666666666671</v>
      </c>
      <c r="S3274" s="72">
        <v>73</v>
      </c>
      <c r="T3274" s="75">
        <v>22</v>
      </c>
      <c r="U3274" s="75">
        <v>0</v>
      </c>
      <c r="V3274" s="75" t="s">
        <v>5022</v>
      </c>
      <c r="W3274" s="75">
        <v>-73.36666666666666</v>
      </c>
      <c r="X3274" s="76" t="s">
        <v>193</v>
      </c>
      <c r="Y3274" s="72" t="s">
        <v>5824</v>
      </c>
      <c r="Z3274" s="74" t="s">
        <v>11223</v>
      </c>
      <c r="AA3274" s="70"/>
      <c r="AB3274" s="70"/>
    </row>
    <row r="3275" spans="1:28" ht="20.100000000000001" customHeight="1">
      <c r="A3275" s="72" t="s">
        <v>1371</v>
      </c>
      <c r="B3275" s="72" t="s">
        <v>4887</v>
      </c>
      <c r="C3275" s="75">
        <f t="shared" si="51"/>
        <v>23065190</v>
      </c>
      <c r="D3275" s="75">
        <f>MATCH(C3275,estadored!$B$26:$B$322,0)</f>
        <v>190</v>
      </c>
      <c r="E3275" s="73" t="s">
        <v>1445</v>
      </c>
      <c r="F3275" s="74" t="s">
        <v>38</v>
      </c>
      <c r="G3275" s="74" t="s">
        <v>12</v>
      </c>
      <c r="H3275" s="74" t="s">
        <v>64</v>
      </c>
      <c r="I3275" s="74" t="s">
        <v>14</v>
      </c>
      <c r="J3275" s="72" t="s">
        <v>15</v>
      </c>
      <c r="K3275" s="72" t="s">
        <v>137</v>
      </c>
      <c r="L3275" s="72" t="s">
        <v>522</v>
      </c>
      <c r="M3275" s="72" t="s">
        <v>1446</v>
      </c>
      <c r="N3275" s="72">
        <v>5</v>
      </c>
      <c r="O3275" s="72">
        <v>8</v>
      </c>
      <c r="P3275" s="72">
        <v>15.4</v>
      </c>
      <c r="Q3275" s="72" t="s">
        <v>5021</v>
      </c>
      <c r="R3275" s="72">
        <v>5.1376111111111111</v>
      </c>
      <c r="S3275" s="72">
        <v>74</v>
      </c>
      <c r="T3275" s="75">
        <v>28</v>
      </c>
      <c r="U3275" s="75">
        <v>52.5</v>
      </c>
      <c r="V3275" s="75" t="s">
        <v>5022</v>
      </c>
      <c r="W3275" s="75">
        <v>-74.481250000000003</v>
      </c>
      <c r="X3275" s="76" t="s">
        <v>1048</v>
      </c>
      <c r="Y3275" s="72" t="s">
        <v>1447</v>
      </c>
      <c r="Z3275" s="74" t="s">
        <v>18</v>
      </c>
      <c r="AA3275" s="70"/>
      <c r="AB3275" s="70"/>
    </row>
    <row r="3276" spans="1:28" ht="20.100000000000001" customHeight="1">
      <c r="A3276" s="72" t="s">
        <v>1371</v>
      </c>
      <c r="B3276" s="72" t="s">
        <v>4715</v>
      </c>
      <c r="C3276" s="75">
        <f t="shared" si="51"/>
        <v>35027500</v>
      </c>
      <c r="D3276" s="75">
        <f>MATCH(C3276,estadored!$B$26:$B$322,0)</f>
        <v>191</v>
      </c>
      <c r="E3276" s="73" t="s">
        <v>16238</v>
      </c>
      <c r="F3276" s="74" t="s">
        <v>5019</v>
      </c>
      <c r="G3276" s="74" t="s">
        <v>19</v>
      </c>
      <c r="H3276" s="74" t="s">
        <v>31</v>
      </c>
      <c r="I3276" s="74" t="s">
        <v>14</v>
      </c>
      <c r="J3276" s="72" t="s">
        <v>15</v>
      </c>
      <c r="K3276" s="72" t="s">
        <v>4720</v>
      </c>
      <c r="L3276" s="72" t="s">
        <v>522</v>
      </c>
      <c r="M3276" s="72" t="s">
        <v>1459</v>
      </c>
      <c r="N3276" s="72">
        <v>4</v>
      </c>
      <c r="O3276" s="72">
        <v>39</v>
      </c>
      <c r="P3276" s="72">
        <v>53.8</v>
      </c>
      <c r="Q3276" s="72" t="s">
        <v>5021</v>
      </c>
      <c r="R3276" s="72">
        <v>4.664944444444445</v>
      </c>
      <c r="S3276" s="72">
        <v>73</v>
      </c>
      <c r="T3276" s="75">
        <v>51</v>
      </c>
      <c r="U3276" s="75">
        <v>26.6</v>
      </c>
      <c r="V3276" s="75" t="s">
        <v>5022</v>
      </c>
      <c r="W3276" s="75">
        <v>-73.857388888888877</v>
      </c>
      <c r="X3276" s="76" t="s">
        <v>1465</v>
      </c>
      <c r="Y3276" s="72" t="s">
        <v>16239</v>
      </c>
      <c r="Z3276" s="74" t="s">
        <v>18</v>
      </c>
      <c r="AA3276" s="70"/>
      <c r="AB3276" s="70"/>
    </row>
    <row r="3277" spans="1:28" ht="20.100000000000001" customHeight="1">
      <c r="A3277" s="72" t="s">
        <v>763</v>
      </c>
      <c r="B3277" s="72" t="s">
        <v>11273</v>
      </c>
      <c r="C3277" s="75">
        <f t="shared" si="51"/>
        <v>35070130</v>
      </c>
      <c r="D3277" s="75" t="e">
        <f>MATCH(C3277,estadored!$B$26:$B$322,0)</f>
        <v>#N/A</v>
      </c>
      <c r="E3277" s="73" t="s">
        <v>11274</v>
      </c>
      <c r="F3277" s="74" t="s">
        <v>5019</v>
      </c>
      <c r="G3277" s="74" t="s">
        <v>12</v>
      </c>
      <c r="H3277" s="74" t="s">
        <v>13</v>
      </c>
      <c r="I3277" s="74" t="s">
        <v>14</v>
      </c>
      <c r="J3277" s="72" t="s">
        <v>15</v>
      </c>
      <c r="K3277" s="72" t="s">
        <v>11270</v>
      </c>
      <c r="L3277" s="72" t="s">
        <v>173</v>
      </c>
      <c r="M3277" s="72" t="s">
        <v>11271</v>
      </c>
      <c r="N3277" s="72">
        <v>4</v>
      </c>
      <c r="O3277" s="72">
        <v>57</v>
      </c>
      <c r="P3277" s="72">
        <v>0.9</v>
      </c>
      <c r="Q3277" s="72" t="s">
        <v>5021</v>
      </c>
      <c r="R3277" s="72">
        <v>4.9502500000000005</v>
      </c>
      <c r="S3277" s="72">
        <v>73</v>
      </c>
      <c r="T3277" s="75">
        <v>18</v>
      </c>
      <c r="U3277" s="75">
        <v>28.7</v>
      </c>
      <c r="V3277" s="75" t="s">
        <v>5022</v>
      </c>
      <c r="W3277" s="75">
        <v>-73.307972222222219</v>
      </c>
      <c r="X3277" s="76" t="s">
        <v>5221</v>
      </c>
      <c r="Y3277" s="72" t="s">
        <v>10868</v>
      </c>
      <c r="Z3277" s="74" t="s">
        <v>18</v>
      </c>
      <c r="AA3277" s="70"/>
      <c r="AB3277" s="70"/>
    </row>
    <row r="3278" spans="1:28" ht="20.100000000000001" customHeight="1">
      <c r="A3278" s="72" t="s">
        <v>1371</v>
      </c>
      <c r="B3278" s="72" t="s">
        <v>15730</v>
      </c>
      <c r="C3278" s="75">
        <f t="shared" si="51"/>
        <v>21190340</v>
      </c>
      <c r="D3278" s="75" t="e">
        <f>MATCH(C3278,estadored!$B$26:$B$322,0)</f>
        <v>#N/A</v>
      </c>
      <c r="E3278" s="73" t="s">
        <v>15731</v>
      </c>
      <c r="F3278" s="74" t="s">
        <v>5019</v>
      </c>
      <c r="G3278" s="74" t="s">
        <v>12</v>
      </c>
      <c r="H3278" s="74" t="s">
        <v>13</v>
      </c>
      <c r="I3278" s="74" t="s">
        <v>24</v>
      </c>
      <c r="J3278" s="72" t="s">
        <v>15</v>
      </c>
      <c r="K3278" s="72" t="s">
        <v>8712</v>
      </c>
      <c r="L3278" s="72" t="s">
        <v>522</v>
      </c>
      <c r="M3278" s="72" t="s">
        <v>641</v>
      </c>
      <c r="N3278" s="72">
        <v>3</v>
      </c>
      <c r="O3278" s="72">
        <v>57</v>
      </c>
      <c r="P3278" s="72">
        <v>0</v>
      </c>
      <c r="Q3278" s="72" t="s">
        <v>5021</v>
      </c>
      <c r="R3278" s="72">
        <v>3.95</v>
      </c>
      <c r="S3278" s="72">
        <v>74</v>
      </c>
      <c r="T3278" s="75">
        <v>29</v>
      </c>
      <c r="U3278" s="75">
        <v>0</v>
      </c>
      <c r="V3278" s="75" t="s">
        <v>5022</v>
      </c>
      <c r="W3278" s="75">
        <v>-74.483333333333334</v>
      </c>
      <c r="X3278" s="76" t="s">
        <v>5561</v>
      </c>
      <c r="Y3278" s="72" t="s">
        <v>5179</v>
      </c>
      <c r="Z3278" s="74" t="s">
        <v>12903</v>
      </c>
      <c r="AA3278" s="70"/>
      <c r="AB3278" s="70"/>
    </row>
    <row r="3279" spans="1:28" ht="20.100000000000001" customHeight="1">
      <c r="A3279" s="72" t="s">
        <v>892</v>
      </c>
      <c r="B3279" s="72" t="s">
        <v>12043</v>
      </c>
      <c r="C3279" s="75">
        <f t="shared" si="51"/>
        <v>52020180</v>
      </c>
      <c r="D3279" s="75" t="e">
        <f>MATCH(C3279,estadored!$B$26:$B$322,0)</f>
        <v>#N/A</v>
      </c>
      <c r="E3279" s="73" t="s">
        <v>12044</v>
      </c>
      <c r="F3279" s="74" t="s">
        <v>5019</v>
      </c>
      <c r="G3279" s="74" t="s">
        <v>12</v>
      </c>
      <c r="H3279" s="74" t="s">
        <v>67</v>
      </c>
      <c r="I3279" s="74" t="s">
        <v>14</v>
      </c>
      <c r="J3279" s="72" t="s">
        <v>15</v>
      </c>
      <c r="K3279" s="72" t="s">
        <v>372</v>
      </c>
      <c r="L3279" s="72" t="s">
        <v>174</v>
      </c>
      <c r="M3279" s="72" t="s">
        <v>12045</v>
      </c>
      <c r="N3279" s="72">
        <v>1</v>
      </c>
      <c r="O3279" s="72">
        <v>57</v>
      </c>
      <c r="P3279" s="72">
        <v>3.5</v>
      </c>
      <c r="Q3279" s="72" t="s">
        <v>5021</v>
      </c>
      <c r="R3279" s="72">
        <v>1.9509722222222221</v>
      </c>
      <c r="S3279" s="72">
        <v>76</v>
      </c>
      <c r="T3279" s="75">
        <v>43</v>
      </c>
      <c r="U3279" s="75">
        <v>58.5</v>
      </c>
      <c r="V3279" s="75" t="s">
        <v>5022</v>
      </c>
      <c r="W3279" s="75">
        <v>-76.732916666666668</v>
      </c>
      <c r="X3279" s="76" t="s">
        <v>774</v>
      </c>
      <c r="Y3279" s="72" t="s">
        <v>8902</v>
      </c>
      <c r="Z3279" s="74" t="s">
        <v>18</v>
      </c>
      <c r="AA3279" s="70"/>
      <c r="AB3279" s="70"/>
    </row>
    <row r="3280" spans="1:28" ht="20.100000000000001" customHeight="1">
      <c r="A3280" s="72" t="s">
        <v>763</v>
      </c>
      <c r="B3280" s="72" t="s">
        <v>10822</v>
      </c>
      <c r="C3280" s="75">
        <f t="shared" si="51"/>
        <v>24017780</v>
      </c>
      <c r="D3280" s="75" t="e">
        <f>MATCH(C3280,estadored!$B$26:$B$322,0)</f>
        <v>#N/A</v>
      </c>
      <c r="E3280" s="73" t="s">
        <v>10823</v>
      </c>
      <c r="F3280" s="74" t="s">
        <v>5019</v>
      </c>
      <c r="G3280" s="74" t="s">
        <v>19</v>
      </c>
      <c r="H3280" s="74" t="s">
        <v>20</v>
      </c>
      <c r="I3280" s="74" t="s">
        <v>24</v>
      </c>
      <c r="J3280" s="72" t="s">
        <v>15</v>
      </c>
      <c r="K3280" s="72" t="s">
        <v>10824</v>
      </c>
      <c r="L3280" s="72" t="s">
        <v>173</v>
      </c>
      <c r="M3280" s="72" t="s">
        <v>10712</v>
      </c>
      <c r="N3280" s="72">
        <v>5</v>
      </c>
      <c r="O3280" s="72">
        <v>42</v>
      </c>
      <c r="P3280" s="72">
        <v>0</v>
      </c>
      <c r="Q3280" s="72" t="s">
        <v>5021</v>
      </c>
      <c r="R3280" s="72">
        <v>5.7</v>
      </c>
      <c r="S3280" s="72">
        <v>73</v>
      </c>
      <c r="T3280" s="75">
        <v>38</v>
      </c>
      <c r="U3280" s="75">
        <v>0</v>
      </c>
      <c r="V3280" s="75" t="s">
        <v>5022</v>
      </c>
      <c r="W3280" s="75">
        <v>-73.63333333333334</v>
      </c>
      <c r="X3280" s="76" t="s">
        <v>264</v>
      </c>
      <c r="Y3280" s="72" t="s">
        <v>5506</v>
      </c>
      <c r="Z3280" s="74" t="s">
        <v>8383</v>
      </c>
      <c r="AA3280" s="70"/>
      <c r="AB3280" s="70"/>
    </row>
    <row r="3281" spans="1:28" ht="20.100000000000001" customHeight="1">
      <c r="A3281" s="72" t="s">
        <v>892</v>
      </c>
      <c r="B3281" s="72" t="s">
        <v>11944</v>
      </c>
      <c r="C3281" s="75">
        <f t="shared" si="51"/>
        <v>51027030</v>
      </c>
      <c r="D3281" s="75" t="e">
        <f>MATCH(C3281,estadored!$B$26:$B$322,0)</f>
        <v>#N/A</v>
      </c>
      <c r="E3281" s="73" t="s">
        <v>11945</v>
      </c>
      <c r="F3281" s="74" t="s">
        <v>5019</v>
      </c>
      <c r="G3281" s="74" t="s">
        <v>39</v>
      </c>
      <c r="H3281" s="74" t="s">
        <v>31</v>
      </c>
      <c r="I3281" s="74" t="s">
        <v>24</v>
      </c>
      <c r="J3281" s="72" t="s">
        <v>15</v>
      </c>
      <c r="K3281" s="72" t="s">
        <v>11946</v>
      </c>
      <c r="L3281" s="72" t="s">
        <v>908</v>
      </c>
      <c r="M3281" s="72" t="s">
        <v>923</v>
      </c>
      <c r="N3281" s="72">
        <v>1</v>
      </c>
      <c r="O3281" s="72">
        <v>12</v>
      </c>
      <c r="P3281" s="72">
        <v>39</v>
      </c>
      <c r="Q3281" s="72" t="s">
        <v>5021</v>
      </c>
      <c r="R3281" s="72">
        <v>1.2108333333333332</v>
      </c>
      <c r="S3281" s="72">
        <v>78</v>
      </c>
      <c r="T3281" s="75">
        <v>6</v>
      </c>
      <c r="U3281" s="75">
        <v>36</v>
      </c>
      <c r="V3281" s="75" t="s">
        <v>5022</v>
      </c>
      <c r="W3281" s="75">
        <v>-78.11</v>
      </c>
      <c r="X3281" s="76" t="s">
        <v>11947</v>
      </c>
      <c r="Y3281" s="72" t="s">
        <v>5983</v>
      </c>
      <c r="Z3281" s="74" t="s">
        <v>30</v>
      </c>
      <c r="AA3281" s="70"/>
      <c r="AB3281" s="70"/>
    </row>
    <row r="3282" spans="1:28" ht="20.100000000000001" customHeight="1">
      <c r="A3282" s="72" t="s">
        <v>493</v>
      </c>
      <c r="B3282" s="72" t="s">
        <v>8698</v>
      </c>
      <c r="C3282" s="75">
        <f t="shared" si="51"/>
        <v>42080020</v>
      </c>
      <c r="D3282" s="75" t="e">
        <f>MATCH(C3282,estadored!$B$26:$B$322,0)</f>
        <v>#N/A</v>
      </c>
      <c r="E3282" s="73" t="s">
        <v>8699</v>
      </c>
      <c r="F3282" s="74" t="s">
        <v>5019</v>
      </c>
      <c r="G3282" s="74" t="s">
        <v>12</v>
      </c>
      <c r="H3282" s="74" t="s">
        <v>13</v>
      </c>
      <c r="I3282" s="74" t="s">
        <v>14</v>
      </c>
      <c r="J3282" s="72" t="s">
        <v>15</v>
      </c>
      <c r="K3282" s="72" t="s">
        <v>560</v>
      </c>
      <c r="L3282" s="72" t="s">
        <v>561</v>
      </c>
      <c r="M3282" s="72" t="s">
        <v>562</v>
      </c>
      <c r="N3282" s="72">
        <v>1</v>
      </c>
      <c r="O3282" s="72">
        <v>4</v>
      </c>
      <c r="P3282" s="72">
        <v>26.2</v>
      </c>
      <c r="Q3282" s="72" t="s">
        <v>5021</v>
      </c>
      <c r="R3282" s="72">
        <v>1.0739444444444444</v>
      </c>
      <c r="S3282" s="72">
        <v>69</v>
      </c>
      <c r="T3282" s="75">
        <v>50</v>
      </c>
      <c r="U3282" s="75">
        <v>38.200000000000003</v>
      </c>
      <c r="V3282" s="75" t="s">
        <v>5022</v>
      </c>
      <c r="W3282" s="75">
        <v>-69.843944444444446</v>
      </c>
      <c r="X3282" s="76" t="s">
        <v>8132</v>
      </c>
      <c r="Y3282" s="72" t="s">
        <v>120</v>
      </c>
      <c r="Z3282" s="74" t="s">
        <v>18</v>
      </c>
      <c r="AA3282" s="70"/>
      <c r="AB3282" s="70"/>
    </row>
    <row r="3283" spans="1:28" ht="20.100000000000001" customHeight="1">
      <c r="A3283" s="72" t="s">
        <v>1137</v>
      </c>
      <c r="B3283" s="72" t="s">
        <v>14725</v>
      </c>
      <c r="C3283" s="75">
        <f t="shared" si="51"/>
        <v>53100040</v>
      </c>
      <c r="D3283" s="75" t="e">
        <f>MATCH(C3283,estadored!$B$26:$B$322,0)</f>
        <v>#N/A</v>
      </c>
      <c r="E3283" s="73" t="s">
        <v>14726</v>
      </c>
      <c r="F3283" s="74" t="s">
        <v>5019</v>
      </c>
      <c r="G3283" s="74" t="s">
        <v>12</v>
      </c>
      <c r="H3283" s="74" t="s">
        <v>13</v>
      </c>
      <c r="I3283" s="74" t="s">
        <v>14</v>
      </c>
      <c r="J3283" s="72" t="s">
        <v>15</v>
      </c>
      <c r="K3283" s="72" t="s">
        <v>14727</v>
      </c>
      <c r="L3283" s="72" t="s">
        <v>1146</v>
      </c>
      <c r="M3283" s="72" t="s">
        <v>14727</v>
      </c>
      <c r="N3283" s="72">
        <v>3</v>
      </c>
      <c r="O3283" s="72">
        <v>31</v>
      </c>
      <c r="P3283" s="72">
        <v>34.5</v>
      </c>
      <c r="Q3283" s="72" t="s">
        <v>5021</v>
      </c>
      <c r="R3283" s="72">
        <v>3.5262500000000001</v>
      </c>
      <c r="S3283" s="72">
        <v>76</v>
      </c>
      <c r="T3283" s="75">
        <v>42</v>
      </c>
      <c r="U3283" s="75">
        <v>32</v>
      </c>
      <c r="V3283" s="75" t="s">
        <v>5022</v>
      </c>
      <c r="W3283" s="75">
        <v>-76.708888888888893</v>
      </c>
      <c r="X3283" s="76" t="s">
        <v>13387</v>
      </c>
      <c r="Y3283" s="72" t="s">
        <v>5128</v>
      </c>
      <c r="Z3283" s="74" t="s">
        <v>18</v>
      </c>
      <c r="AA3283" s="70"/>
      <c r="AB3283" s="70"/>
    </row>
    <row r="3284" spans="1:28" ht="20.100000000000001" customHeight="1">
      <c r="A3284" s="72" t="s">
        <v>1299</v>
      </c>
      <c r="B3284" s="72" t="s">
        <v>15439</v>
      </c>
      <c r="C3284" s="75">
        <f t="shared" si="51"/>
        <v>22047010</v>
      </c>
      <c r="D3284" s="75" t="e">
        <f>MATCH(C3284,estadored!$B$26:$B$322,0)</f>
        <v>#N/A</v>
      </c>
      <c r="E3284" s="73" t="s">
        <v>15440</v>
      </c>
      <c r="F3284" s="74" t="s">
        <v>5019</v>
      </c>
      <c r="G3284" s="74" t="s">
        <v>19</v>
      </c>
      <c r="H3284" s="74" t="s">
        <v>20</v>
      </c>
      <c r="I3284" s="74" t="s">
        <v>14</v>
      </c>
      <c r="J3284" s="72" t="s">
        <v>15</v>
      </c>
      <c r="K3284" s="72" t="s">
        <v>15434</v>
      </c>
      <c r="L3284" s="72" t="s">
        <v>637</v>
      </c>
      <c r="M3284" s="72" t="s">
        <v>15431</v>
      </c>
      <c r="N3284" s="72">
        <v>3</v>
      </c>
      <c r="O3284" s="72">
        <v>39</v>
      </c>
      <c r="P3284" s="72">
        <v>31.1</v>
      </c>
      <c r="Q3284" s="72" t="s">
        <v>5021</v>
      </c>
      <c r="R3284" s="72">
        <v>3.658638888888889</v>
      </c>
      <c r="S3284" s="72">
        <v>75</v>
      </c>
      <c r="T3284" s="75">
        <v>26</v>
      </c>
      <c r="U3284" s="75">
        <v>46.4</v>
      </c>
      <c r="V3284" s="75" t="s">
        <v>5022</v>
      </c>
      <c r="W3284" s="75">
        <v>-75.446222222222232</v>
      </c>
      <c r="X3284" s="76" t="s">
        <v>15441</v>
      </c>
      <c r="Y3284" s="72" t="s">
        <v>5159</v>
      </c>
      <c r="Z3284" s="74" t="s">
        <v>18</v>
      </c>
      <c r="AA3284" s="70"/>
      <c r="AB3284" s="70"/>
    </row>
    <row r="3285" spans="1:28" ht="20.100000000000001" customHeight="1">
      <c r="A3285" s="72" t="s">
        <v>11</v>
      </c>
      <c r="B3285" s="72" t="s">
        <v>2585</v>
      </c>
      <c r="C3285" s="75">
        <f t="shared" si="51"/>
        <v>11047020</v>
      </c>
      <c r="D3285" s="75" t="e">
        <f>MATCH(C3285,estadored!$B$26:$B$322,0)</f>
        <v>#N/A</v>
      </c>
      <c r="E3285" s="73" t="s">
        <v>5097</v>
      </c>
      <c r="F3285" s="74" t="s">
        <v>38</v>
      </c>
      <c r="G3285" s="74" t="s">
        <v>19</v>
      </c>
      <c r="H3285" s="74" t="s">
        <v>20</v>
      </c>
      <c r="I3285" s="74" t="s">
        <v>24</v>
      </c>
      <c r="J3285" s="72" t="s">
        <v>15</v>
      </c>
      <c r="K3285" s="72" t="s">
        <v>23</v>
      </c>
      <c r="L3285" s="72" t="s">
        <v>16</v>
      </c>
      <c r="M3285" s="72" t="s">
        <v>41</v>
      </c>
      <c r="N3285" s="72">
        <v>5</v>
      </c>
      <c r="O3285" s="72">
        <v>41</v>
      </c>
      <c r="P3285" s="72">
        <v>21.4</v>
      </c>
      <c r="Q3285" s="72" t="s">
        <v>5021</v>
      </c>
      <c r="R3285" s="72">
        <v>5.6892777777777779</v>
      </c>
      <c r="S3285" s="72">
        <v>76</v>
      </c>
      <c r="T3285" s="75">
        <v>39</v>
      </c>
      <c r="U3285" s="75">
        <v>43.5</v>
      </c>
      <c r="V3285" s="75" t="s">
        <v>5022</v>
      </c>
      <c r="W3285" s="75">
        <v>-76.662083333333342</v>
      </c>
      <c r="X3285" s="76" t="s">
        <v>5098</v>
      </c>
      <c r="Y3285" s="72" t="s">
        <v>5099</v>
      </c>
      <c r="Z3285" s="74" t="s">
        <v>46</v>
      </c>
      <c r="AA3285" s="70"/>
      <c r="AB3285" s="70"/>
    </row>
    <row r="3286" spans="1:28" ht="20.100000000000001" customHeight="1">
      <c r="A3286" s="72" t="s">
        <v>11</v>
      </c>
      <c r="B3286" s="72" t="s">
        <v>5104</v>
      </c>
      <c r="C3286" s="75">
        <f t="shared" si="51"/>
        <v>11047040</v>
      </c>
      <c r="D3286" s="75">
        <f>MATCH(C3286,estadored!$B$26:$B$322,0)</f>
        <v>193</v>
      </c>
      <c r="E3286" s="73" t="s">
        <v>47</v>
      </c>
      <c r="F3286" s="74" t="s">
        <v>38</v>
      </c>
      <c r="G3286" s="74" t="s">
        <v>39</v>
      </c>
      <c r="H3286" s="74" t="s">
        <v>31</v>
      </c>
      <c r="I3286" s="74" t="s">
        <v>14</v>
      </c>
      <c r="J3286" s="72" t="s">
        <v>15</v>
      </c>
      <c r="K3286" s="72" t="s">
        <v>23</v>
      </c>
      <c r="L3286" s="72" t="s">
        <v>16</v>
      </c>
      <c r="M3286" s="72" t="s">
        <v>41</v>
      </c>
      <c r="N3286" s="72">
        <v>5</v>
      </c>
      <c r="O3286" s="72">
        <v>41</v>
      </c>
      <c r="P3286" s="72">
        <v>52.77</v>
      </c>
      <c r="Q3286" s="72" t="s">
        <v>5021</v>
      </c>
      <c r="R3286" s="72">
        <v>5.6979916666666668</v>
      </c>
      <c r="S3286" s="72">
        <v>76</v>
      </c>
      <c r="T3286" s="75">
        <v>39</v>
      </c>
      <c r="U3286" s="75">
        <v>44.13</v>
      </c>
      <c r="V3286" s="75" t="s">
        <v>5105</v>
      </c>
      <c r="W3286" s="75">
        <v>-76.662258333333341</v>
      </c>
      <c r="X3286" s="76" t="s">
        <v>48</v>
      </c>
      <c r="Y3286" s="72" t="s">
        <v>49</v>
      </c>
      <c r="Z3286" s="74" t="s">
        <v>49</v>
      </c>
      <c r="AA3286" s="70"/>
      <c r="AB3286" s="70"/>
    </row>
    <row r="3287" spans="1:28" ht="20.100000000000001" customHeight="1">
      <c r="A3287" s="72" t="s">
        <v>1137</v>
      </c>
      <c r="B3287" s="72" t="s">
        <v>14699</v>
      </c>
      <c r="C3287" s="75">
        <f t="shared" si="51"/>
        <v>52010100</v>
      </c>
      <c r="D3287" s="75" t="e">
        <f>MATCH(C3287,estadored!$B$26:$B$322,0)</f>
        <v>#N/A</v>
      </c>
      <c r="E3287" s="73" t="s">
        <v>14700</v>
      </c>
      <c r="F3287" s="74" t="s">
        <v>5019</v>
      </c>
      <c r="G3287" s="74" t="s">
        <v>12</v>
      </c>
      <c r="H3287" s="74" t="s">
        <v>67</v>
      </c>
      <c r="I3287" s="74" t="s">
        <v>14</v>
      </c>
      <c r="J3287" s="72" t="s">
        <v>15</v>
      </c>
      <c r="K3287" s="72" t="s">
        <v>949</v>
      </c>
      <c r="L3287" s="72" t="s">
        <v>174</v>
      </c>
      <c r="M3287" s="72" t="s">
        <v>980</v>
      </c>
      <c r="N3287" s="72">
        <v>2</v>
      </c>
      <c r="O3287" s="72">
        <v>19</v>
      </c>
      <c r="P3287" s="72">
        <v>55.8</v>
      </c>
      <c r="Q3287" s="72" t="s">
        <v>5021</v>
      </c>
      <c r="R3287" s="72">
        <v>2.3321666666666663</v>
      </c>
      <c r="S3287" s="72">
        <v>76</v>
      </c>
      <c r="T3287" s="75">
        <v>50</v>
      </c>
      <c r="U3287" s="75">
        <v>55.3</v>
      </c>
      <c r="V3287" s="75" t="s">
        <v>5022</v>
      </c>
      <c r="W3287" s="75">
        <v>-76.848694444444433</v>
      </c>
      <c r="X3287" s="76" t="s">
        <v>14311</v>
      </c>
      <c r="Y3287" s="72" t="s">
        <v>10163</v>
      </c>
      <c r="Z3287" s="74" t="s">
        <v>18</v>
      </c>
      <c r="AA3287" s="70"/>
      <c r="AB3287" s="70"/>
    </row>
    <row r="3288" spans="1:28" ht="20.100000000000001" customHeight="1">
      <c r="A3288" s="72" t="s">
        <v>303</v>
      </c>
      <c r="B3288" s="72" t="s">
        <v>6596</v>
      </c>
      <c r="C3288" s="75">
        <f t="shared" si="51"/>
        <v>13040010</v>
      </c>
      <c r="D3288" s="75" t="e">
        <f>MATCH(C3288,estadored!$B$26:$B$322,0)</f>
        <v>#N/A</v>
      </c>
      <c r="E3288" s="73" t="s">
        <v>6597</v>
      </c>
      <c r="F3288" s="74" t="s">
        <v>5019</v>
      </c>
      <c r="G3288" s="74" t="s">
        <v>12</v>
      </c>
      <c r="H3288" s="74" t="s">
        <v>13</v>
      </c>
      <c r="I3288" s="74" t="s">
        <v>24</v>
      </c>
      <c r="J3288" s="72" t="s">
        <v>15</v>
      </c>
      <c r="K3288" s="72" t="s">
        <v>6598</v>
      </c>
      <c r="L3288" s="72" t="s">
        <v>123</v>
      </c>
      <c r="M3288" s="72" t="s">
        <v>124</v>
      </c>
      <c r="N3288" s="72">
        <v>8</v>
      </c>
      <c r="O3288" s="72">
        <v>4</v>
      </c>
      <c r="P3288" s="72">
        <v>0</v>
      </c>
      <c r="Q3288" s="72" t="s">
        <v>5021</v>
      </c>
      <c r="R3288" s="72">
        <v>8.0666666666666664</v>
      </c>
      <c r="S3288" s="72">
        <v>76</v>
      </c>
      <c r="T3288" s="75">
        <v>20</v>
      </c>
      <c r="U3288" s="75">
        <v>0</v>
      </c>
      <c r="V3288" s="75" t="s">
        <v>5022</v>
      </c>
      <c r="W3288" s="75">
        <v>-76.333333333333329</v>
      </c>
      <c r="X3288" s="76" t="s">
        <v>332</v>
      </c>
      <c r="Y3288" s="72" t="s">
        <v>186</v>
      </c>
      <c r="Z3288" s="74" t="s">
        <v>5122</v>
      </c>
      <c r="AA3288" s="70"/>
      <c r="AB3288" s="70"/>
    </row>
    <row r="3289" spans="1:28" ht="20.100000000000001" customHeight="1">
      <c r="A3289" s="72" t="s">
        <v>1031</v>
      </c>
      <c r="B3289" s="72" t="s">
        <v>12696</v>
      </c>
      <c r="C3289" s="75">
        <f t="shared" si="51"/>
        <v>16050020</v>
      </c>
      <c r="D3289" s="75" t="e">
        <f>MATCH(C3289,estadored!$B$26:$B$322,0)</f>
        <v>#N/A</v>
      </c>
      <c r="E3289" s="73" t="s">
        <v>12697</v>
      </c>
      <c r="F3289" s="74" t="s">
        <v>5019</v>
      </c>
      <c r="G3289" s="74" t="s">
        <v>12</v>
      </c>
      <c r="H3289" s="74" t="s">
        <v>13</v>
      </c>
      <c r="I3289" s="74" t="s">
        <v>14</v>
      </c>
      <c r="J3289" s="72" t="s">
        <v>15</v>
      </c>
      <c r="K3289" s="72" t="s">
        <v>12698</v>
      </c>
      <c r="L3289" s="72" t="s">
        <v>492</v>
      </c>
      <c r="M3289" s="72" t="s">
        <v>12699</v>
      </c>
      <c r="N3289" s="72">
        <v>8</v>
      </c>
      <c r="O3289" s="72">
        <v>32</v>
      </c>
      <c r="P3289" s="72">
        <v>17</v>
      </c>
      <c r="Q3289" s="72" t="s">
        <v>5021</v>
      </c>
      <c r="R3289" s="72">
        <v>8.5380555555555553</v>
      </c>
      <c r="S3289" s="72">
        <v>73</v>
      </c>
      <c r="T3289" s="75">
        <v>14</v>
      </c>
      <c r="U3289" s="75">
        <v>40</v>
      </c>
      <c r="V3289" s="75" t="s">
        <v>5022</v>
      </c>
      <c r="W3289" s="75">
        <v>-73.24444444444444</v>
      </c>
      <c r="X3289" s="76" t="s">
        <v>8050</v>
      </c>
      <c r="Y3289" s="72" t="s">
        <v>5622</v>
      </c>
      <c r="Z3289" s="74" t="s">
        <v>18</v>
      </c>
      <c r="AA3289" s="70"/>
      <c r="AB3289" s="70"/>
    </row>
    <row r="3290" spans="1:28" ht="20.100000000000001" customHeight="1">
      <c r="A3290" s="72" t="s">
        <v>1031</v>
      </c>
      <c r="B3290" s="72" t="s">
        <v>12776</v>
      </c>
      <c r="C3290" s="75">
        <f t="shared" si="51"/>
        <v>16057040</v>
      </c>
      <c r="D3290" s="75" t="e">
        <f>MATCH(C3290,estadored!$B$26:$B$322,0)</f>
        <v>#N/A</v>
      </c>
      <c r="E3290" s="73" t="s">
        <v>12697</v>
      </c>
      <c r="F3290" s="74" t="s">
        <v>5019</v>
      </c>
      <c r="G3290" s="74" t="s">
        <v>19</v>
      </c>
      <c r="H3290" s="74" t="s">
        <v>31</v>
      </c>
      <c r="I3290" s="74" t="s">
        <v>14</v>
      </c>
      <c r="J3290" s="72" t="s">
        <v>15</v>
      </c>
      <c r="K3290" s="72" t="s">
        <v>12698</v>
      </c>
      <c r="L3290" s="72" t="s">
        <v>492</v>
      </c>
      <c r="M3290" s="72" t="s">
        <v>12699</v>
      </c>
      <c r="N3290" s="72">
        <v>8</v>
      </c>
      <c r="O3290" s="72">
        <v>32</v>
      </c>
      <c r="P3290" s="72">
        <v>28</v>
      </c>
      <c r="Q3290" s="72" t="s">
        <v>5021</v>
      </c>
      <c r="R3290" s="72">
        <v>8.5411111111111104</v>
      </c>
      <c r="S3290" s="72">
        <v>73</v>
      </c>
      <c r="T3290" s="75">
        <v>14</v>
      </c>
      <c r="U3290" s="75">
        <v>46</v>
      </c>
      <c r="V3290" s="75" t="s">
        <v>5022</v>
      </c>
      <c r="W3290" s="75">
        <v>-73.246111111111105</v>
      </c>
      <c r="X3290" s="76" t="s">
        <v>8050</v>
      </c>
      <c r="Y3290" s="72" t="s">
        <v>5063</v>
      </c>
      <c r="Z3290" s="74" t="s">
        <v>18</v>
      </c>
      <c r="AA3290" s="70"/>
      <c r="AB3290" s="70"/>
    </row>
    <row r="3291" spans="1:28" ht="20.100000000000001" customHeight="1">
      <c r="A3291" s="72" t="s">
        <v>564</v>
      </c>
      <c r="B3291" s="72" t="s">
        <v>9542</v>
      </c>
      <c r="C3291" s="75">
        <f t="shared" si="51"/>
        <v>44167010</v>
      </c>
      <c r="D3291" s="75" t="e">
        <f>MATCH(C3291,estadored!$B$26:$B$322,0)</f>
        <v>#N/A</v>
      </c>
      <c r="E3291" s="73" t="s">
        <v>9543</v>
      </c>
      <c r="F3291" s="74" t="s">
        <v>5019</v>
      </c>
      <c r="G3291" s="74" t="s">
        <v>19</v>
      </c>
      <c r="H3291" s="74" t="s">
        <v>20</v>
      </c>
      <c r="I3291" s="74" t="s">
        <v>14</v>
      </c>
      <c r="J3291" s="72" t="s">
        <v>15</v>
      </c>
      <c r="K3291" s="72" t="s">
        <v>658</v>
      </c>
      <c r="L3291" s="72" t="s">
        <v>662</v>
      </c>
      <c r="M3291" s="72" t="s">
        <v>9521</v>
      </c>
      <c r="N3291" s="72">
        <v>0</v>
      </c>
      <c r="O3291" s="72">
        <v>55</v>
      </c>
      <c r="P3291" s="72">
        <v>55.1</v>
      </c>
      <c r="Q3291" s="72" t="s">
        <v>9401</v>
      </c>
      <c r="R3291" s="72">
        <v>-0.9319722222222222</v>
      </c>
      <c r="S3291" s="72">
        <v>71</v>
      </c>
      <c r="T3291" s="75">
        <v>46</v>
      </c>
      <c r="U3291" s="75">
        <v>36.6</v>
      </c>
      <c r="V3291" s="75" t="s">
        <v>5022</v>
      </c>
      <c r="W3291" s="75">
        <v>-71.776833333333329</v>
      </c>
      <c r="X3291" s="76" t="s">
        <v>252</v>
      </c>
      <c r="Y3291" s="72" t="s">
        <v>120</v>
      </c>
      <c r="Z3291" s="74" t="s">
        <v>18</v>
      </c>
      <c r="AA3291" s="70"/>
      <c r="AB3291" s="70"/>
    </row>
    <row r="3292" spans="1:28" ht="20.100000000000001" customHeight="1">
      <c r="A3292" s="72" t="s">
        <v>564</v>
      </c>
      <c r="B3292" s="72" t="s">
        <v>9538</v>
      </c>
      <c r="C3292" s="75">
        <f t="shared" si="51"/>
        <v>44160010</v>
      </c>
      <c r="D3292" s="75" t="e">
        <f>MATCH(C3292,estadored!$B$26:$B$322,0)</f>
        <v>#N/A</v>
      </c>
      <c r="E3292" s="73" t="s">
        <v>9539</v>
      </c>
      <c r="F3292" s="74" t="s">
        <v>5019</v>
      </c>
      <c r="G3292" s="74" t="s">
        <v>12</v>
      </c>
      <c r="H3292" s="74" t="s">
        <v>13</v>
      </c>
      <c r="I3292" s="74" t="s">
        <v>14</v>
      </c>
      <c r="J3292" s="72" t="s">
        <v>15</v>
      </c>
      <c r="K3292" s="72" t="s">
        <v>658</v>
      </c>
      <c r="L3292" s="72" t="s">
        <v>662</v>
      </c>
      <c r="M3292" s="72" t="s">
        <v>9521</v>
      </c>
      <c r="N3292" s="72">
        <v>0</v>
      </c>
      <c r="O3292" s="72">
        <v>55</v>
      </c>
      <c r="P3292" s="72">
        <v>55.1</v>
      </c>
      <c r="Q3292" s="72" t="s">
        <v>9401</v>
      </c>
      <c r="R3292" s="72">
        <v>-0.9319722222222222</v>
      </c>
      <c r="S3292" s="72">
        <v>71</v>
      </c>
      <c r="T3292" s="75">
        <v>46</v>
      </c>
      <c r="U3292" s="75">
        <v>36.6</v>
      </c>
      <c r="V3292" s="75" t="s">
        <v>5022</v>
      </c>
      <c r="W3292" s="75">
        <v>-71.776833333333329</v>
      </c>
      <c r="X3292" s="76" t="s">
        <v>252</v>
      </c>
      <c r="Y3292" s="72" t="s">
        <v>120</v>
      </c>
      <c r="Z3292" s="74" t="s">
        <v>18</v>
      </c>
      <c r="AA3292" s="70"/>
      <c r="AB3292" s="70"/>
    </row>
    <row r="3293" spans="1:28" ht="20.100000000000001" customHeight="1">
      <c r="A3293" s="72" t="s">
        <v>892</v>
      </c>
      <c r="B3293" s="72" t="s">
        <v>11754</v>
      </c>
      <c r="C3293" s="75">
        <f t="shared" si="51"/>
        <v>47010080</v>
      </c>
      <c r="D3293" s="75" t="e">
        <f>MATCH(C3293,estadored!$B$26:$B$322,0)</f>
        <v>#N/A</v>
      </c>
      <c r="E3293" s="73" t="s">
        <v>11755</v>
      </c>
      <c r="F3293" s="74" t="s">
        <v>5019</v>
      </c>
      <c r="G3293" s="74" t="s">
        <v>12</v>
      </c>
      <c r="H3293" s="74" t="s">
        <v>13</v>
      </c>
      <c r="I3293" s="74" t="s">
        <v>24</v>
      </c>
      <c r="J3293" s="72" t="s">
        <v>15</v>
      </c>
      <c r="K3293" s="72" t="s">
        <v>660</v>
      </c>
      <c r="L3293" s="72" t="s">
        <v>660</v>
      </c>
      <c r="M3293" s="72" t="s">
        <v>907</v>
      </c>
      <c r="N3293" s="72">
        <v>1</v>
      </c>
      <c r="O3293" s="72">
        <v>9</v>
      </c>
      <c r="P3293" s="72">
        <v>0</v>
      </c>
      <c r="Q3293" s="72" t="s">
        <v>5021</v>
      </c>
      <c r="R3293" s="72">
        <v>1.1499999999999999</v>
      </c>
      <c r="S3293" s="72">
        <v>77</v>
      </c>
      <c r="T3293" s="75">
        <v>0</v>
      </c>
      <c r="U3293" s="75">
        <v>0</v>
      </c>
      <c r="V3293" s="75" t="s">
        <v>5022</v>
      </c>
      <c r="W3293" s="75">
        <v>-77</v>
      </c>
      <c r="X3293" s="76" t="s">
        <v>910</v>
      </c>
      <c r="Y3293" s="72" t="s">
        <v>5341</v>
      </c>
      <c r="Z3293" s="74" t="s">
        <v>11737</v>
      </c>
      <c r="AA3293" s="70"/>
      <c r="AB3293" s="70"/>
    </row>
    <row r="3294" spans="1:28" ht="20.100000000000001" customHeight="1">
      <c r="A3294" s="72" t="s">
        <v>763</v>
      </c>
      <c r="B3294" s="72" t="s">
        <v>11252</v>
      </c>
      <c r="C3294" s="75">
        <f t="shared" si="51"/>
        <v>35070060</v>
      </c>
      <c r="D3294" s="75" t="e">
        <f>MATCH(C3294,estadored!$B$26:$B$322,0)</f>
        <v>#N/A</v>
      </c>
      <c r="E3294" s="73" t="s">
        <v>11253</v>
      </c>
      <c r="F3294" s="74" t="s">
        <v>5019</v>
      </c>
      <c r="G3294" s="74" t="s">
        <v>12</v>
      </c>
      <c r="H3294" s="74" t="s">
        <v>13</v>
      </c>
      <c r="I3294" s="74" t="s">
        <v>14</v>
      </c>
      <c r="J3294" s="72" t="s">
        <v>15</v>
      </c>
      <c r="K3294" s="72" t="s">
        <v>808</v>
      </c>
      <c r="L3294" s="72" t="s">
        <v>173</v>
      </c>
      <c r="M3294" s="72" t="s">
        <v>809</v>
      </c>
      <c r="N3294" s="72">
        <v>5</v>
      </c>
      <c r="O3294" s="72">
        <v>13</v>
      </c>
      <c r="P3294" s="72">
        <v>10.4</v>
      </c>
      <c r="Q3294" s="72" t="s">
        <v>5021</v>
      </c>
      <c r="R3294" s="72">
        <v>5.2195555555555559</v>
      </c>
      <c r="S3294" s="72">
        <v>73</v>
      </c>
      <c r="T3294" s="75">
        <v>20</v>
      </c>
      <c r="U3294" s="75">
        <v>52.5</v>
      </c>
      <c r="V3294" s="75" t="s">
        <v>5022</v>
      </c>
      <c r="W3294" s="75">
        <v>-73.347916666666663</v>
      </c>
      <c r="X3294" s="76" t="s">
        <v>5141</v>
      </c>
      <c r="Y3294" s="72" t="s">
        <v>228</v>
      </c>
      <c r="Z3294" s="74" t="s">
        <v>18</v>
      </c>
      <c r="AA3294" s="70"/>
      <c r="AB3294" s="70"/>
    </row>
    <row r="3295" spans="1:28" ht="20.100000000000001" customHeight="1">
      <c r="A3295" s="72" t="s">
        <v>1299</v>
      </c>
      <c r="B3295" s="72" t="s">
        <v>15355</v>
      </c>
      <c r="C3295" s="75">
        <f t="shared" si="51"/>
        <v>21257080</v>
      </c>
      <c r="D3295" s="75" t="e">
        <f>MATCH(C3295,estadored!$B$26:$B$322,0)</f>
        <v>#N/A</v>
      </c>
      <c r="E3295" s="73" t="s">
        <v>15356</v>
      </c>
      <c r="F3295" s="74" t="s">
        <v>5019</v>
      </c>
      <c r="G3295" s="74" t="s">
        <v>19</v>
      </c>
      <c r="H3295" s="74" t="s">
        <v>20</v>
      </c>
      <c r="I3295" s="74" t="s">
        <v>24</v>
      </c>
      <c r="J3295" s="72" t="s">
        <v>15</v>
      </c>
      <c r="K3295" s="72" t="s">
        <v>1340</v>
      </c>
      <c r="L3295" s="72" t="s">
        <v>637</v>
      </c>
      <c r="M3295" s="72" t="s">
        <v>15258</v>
      </c>
      <c r="N3295" s="72">
        <v>4</v>
      </c>
      <c r="O3295" s="72">
        <v>58</v>
      </c>
      <c r="P3295" s="72">
        <v>0</v>
      </c>
      <c r="Q3295" s="72" t="s">
        <v>5021</v>
      </c>
      <c r="R3295" s="72">
        <v>4.9666666666666668</v>
      </c>
      <c r="S3295" s="72">
        <v>74</v>
      </c>
      <c r="T3295" s="75">
        <v>56</v>
      </c>
      <c r="U3295" s="75">
        <v>0</v>
      </c>
      <c r="V3295" s="75" t="s">
        <v>5022</v>
      </c>
      <c r="W3295" s="75">
        <v>-74.933333333333337</v>
      </c>
      <c r="X3295" s="76" t="s">
        <v>8050</v>
      </c>
      <c r="Y3295" s="72" t="s">
        <v>5049</v>
      </c>
      <c r="Z3295" s="74" t="s">
        <v>195</v>
      </c>
      <c r="AA3295" s="70"/>
      <c r="AB3295" s="70"/>
    </row>
    <row r="3296" spans="1:28" ht="20.100000000000001" customHeight="1">
      <c r="A3296" s="72" t="s">
        <v>1299</v>
      </c>
      <c r="B3296" s="72" t="s">
        <v>15345</v>
      </c>
      <c r="C3296" s="75">
        <f t="shared" si="51"/>
        <v>21255140</v>
      </c>
      <c r="D3296" s="75" t="e">
        <f>MATCH(C3296,estadored!$B$26:$B$322,0)</f>
        <v>#N/A</v>
      </c>
      <c r="E3296" s="73" t="s">
        <v>15346</v>
      </c>
      <c r="F3296" s="74" t="s">
        <v>5019</v>
      </c>
      <c r="G3296" s="74" t="s">
        <v>12</v>
      </c>
      <c r="H3296" s="74" t="s">
        <v>64</v>
      </c>
      <c r="I3296" s="74" t="s">
        <v>14</v>
      </c>
      <c r="J3296" s="72" t="s">
        <v>15</v>
      </c>
      <c r="K3296" s="72" t="s">
        <v>1340</v>
      </c>
      <c r="L3296" s="72" t="s">
        <v>637</v>
      </c>
      <c r="M3296" s="72" t="s">
        <v>15261</v>
      </c>
      <c r="N3296" s="72">
        <v>4</v>
      </c>
      <c r="O3296" s="72">
        <v>49</v>
      </c>
      <c r="P3296" s="72">
        <v>17.399999999999999</v>
      </c>
      <c r="Q3296" s="72" t="s">
        <v>5021</v>
      </c>
      <c r="R3296" s="72">
        <v>4.8214999999999995</v>
      </c>
      <c r="S3296" s="72">
        <v>74</v>
      </c>
      <c r="T3296" s="75">
        <v>55</v>
      </c>
      <c r="U3296" s="75">
        <v>14.3</v>
      </c>
      <c r="V3296" s="75" t="s">
        <v>5022</v>
      </c>
      <c r="W3296" s="75">
        <v>-74.920638888888888</v>
      </c>
      <c r="X3296" s="76" t="s">
        <v>9177</v>
      </c>
      <c r="Y3296" s="72" t="s">
        <v>7938</v>
      </c>
      <c r="Z3296" s="74" t="s">
        <v>18</v>
      </c>
      <c r="AA3296" s="70"/>
      <c r="AB3296" s="70"/>
    </row>
    <row r="3297" spans="1:28" ht="20.100000000000001" customHeight="1">
      <c r="A3297" s="72" t="s">
        <v>11</v>
      </c>
      <c r="B3297" s="72" t="s">
        <v>5935</v>
      </c>
      <c r="C3297" s="75">
        <f t="shared" si="51"/>
        <v>26187040</v>
      </c>
      <c r="D3297" s="75">
        <f>MATCH(C3297,estadored!$B$26:$B$322,0)</f>
        <v>194</v>
      </c>
      <c r="E3297" s="73" t="s">
        <v>211</v>
      </c>
      <c r="F3297" s="74" t="s">
        <v>38</v>
      </c>
      <c r="G3297" s="74" t="s">
        <v>19</v>
      </c>
      <c r="H3297" s="74" t="s">
        <v>31</v>
      </c>
      <c r="I3297" s="74" t="s">
        <v>14</v>
      </c>
      <c r="J3297" s="72" t="s">
        <v>15</v>
      </c>
      <c r="K3297" s="72" t="s">
        <v>200</v>
      </c>
      <c r="L3297" s="72" t="s">
        <v>125</v>
      </c>
      <c r="M3297" s="72" t="s">
        <v>190</v>
      </c>
      <c r="N3297" s="72">
        <v>5</v>
      </c>
      <c r="O3297" s="72">
        <v>43</v>
      </c>
      <c r="P3297" s="72">
        <v>16.100000000000001</v>
      </c>
      <c r="Q3297" s="72" t="s">
        <v>5021</v>
      </c>
      <c r="R3297" s="72">
        <v>5.7211388888888894</v>
      </c>
      <c r="S3297" s="72">
        <v>75</v>
      </c>
      <c r="T3297" s="75">
        <v>33</v>
      </c>
      <c r="U3297" s="75">
        <v>9.3000000000000007</v>
      </c>
      <c r="V3297" s="75" t="s">
        <v>5022</v>
      </c>
      <c r="W3297" s="75">
        <v>-75.552583333333331</v>
      </c>
      <c r="X3297" s="76" t="s">
        <v>201</v>
      </c>
      <c r="Y3297" s="72" t="s">
        <v>212</v>
      </c>
      <c r="Z3297" s="74" t="s">
        <v>18</v>
      </c>
      <c r="AA3297" s="70"/>
      <c r="AB3297" s="70"/>
    </row>
    <row r="3298" spans="1:28" ht="20.100000000000001" customHeight="1">
      <c r="A3298" s="72" t="s">
        <v>303</v>
      </c>
      <c r="B3298" s="72" t="s">
        <v>6690</v>
      </c>
      <c r="C3298" s="75">
        <f t="shared" si="51"/>
        <v>13070040</v>
      </c>
      <c r="D3298" s="75" t="e">
        <f>MATCH(C3298,estadored!$B$26:$B$322,0)</f>
        <v>#N/A</v>
      </c>
      <c r="E3298" s="73" t="s">
        <v>6691</v>
      </c>
      <c r="F3298" s="74" t="s">
        <v>5019</v>
      </c>
      <c r="G3298" s="74" t="s">
        <v>12</v>
      </c>
      <c r="H3298" s="74" t="s">
        <v>13</v>
      </c>
      <c r="I3298" s="74" t="s">
        <v>14</v>
      </c>
      <c r="J3298" s="72" t="s">
        <v>15</v>
      </c>
      <c r="K3298" s="72" t="s">
        <v>326</v>
      </c>
      <c r="L3298" s="72" t="s">
        <v>123</v>
      </c>
      <c r="M3298" s="72" t="s">
        <v>6692</v>
      </c>
      <c r="N3298" s="72">
        <v>8</v>
      </c>
      <c r="O3298" s="72">
        <v>57</v>
      </c>
      <c r="P3298" s="72">
        <v>2.2000000000000002</v>
      </c>
      <c r="Q3298" s="72" t="s">
        <v>5021</v>
      </c>
      <c r="R3298" s="72">
        <v>8.95061111111111</v>
      </c>
      <c r="S3298" s="72">
        <v>75</v>
      </c>
      <c r="T3298" s="75">
        <v>44</v>
      </c>
      <c r="U3298" s="75">
        <v>32.9</v>
      </c>
      <c r="V3298" s="75" t="s">
        <v>5022</v>
      </c>
      <c r="W3298" s="75">
        <v>-75.742472222222219</v>
      </c>
      <c r="X3298" s="76" t="s">
        <v>95</v>
      </c>
      <c r="Y3298" s="72" t="s">
        <v>6497</v>
      </c>
      <c r="Z3298" s="74" t="s">
        <v>18</v>
      </c>
      <c r="AA3298" s="70"/>
      <c r="AB3298" s="70"/>
    </row>
    <row r="3299" spans="1:28" ht="20.100000000000001" customHeight="1">
      <c r="A3299" s="72" t="s">
        <v>303</v>
      </c>
      <c r="B3299" s="72" t="s">
        <v>7867</v>
      </c>
      <c r="C3299" s="75">
        <f t="shared" si="51"/>
        <v>29040270</v>
      </c>
      <c r="D3299" s="75" t="e">
        <f>MATCH(C3299,estadored!$B$26:$B$322,0)</f>
        <v>#N/A</v>
      </c>
      <c r="E3299" s="73" t="s">
        <v>7868</v>
      </c>
      <c r="F3299" s="74" t="s">
        <v>5019</v>
      </c>
      <c r="G3299" s="74" t="s">
        <v>12</v>
      </c>
      <c r="H3299" s="74" t="s">
        <v>13</v>
      </c>
      <c r="I3299" s="74" t="s">
        <v>14</v>
      </c>
      <c r="J3299" s="72" t="s">
        <v>15</v>
      </c>
      <c r="K3299" s="72" t="s">
        <v>160</v>
      </c>
      <c r="L3299" s="72" t="s">
        <v>307</v>
      </c>
      <c r="M3299" s="72" t="s">
        <v>7615</v>
      </c>
      <c r="N3299" s="72">
        <v>10</v>
      </c>
      <c r="O3299" s="72">
        <v>23</v>
      </c>
      <c r="P3299" s="72">
        <v>13</v>
      </c>
      <c r="Q3299" s="72" t="s">
        <v>5021</v>
      </c>
      <c r="R3299" s="72">
        <v>10.386944444444444</v>
      </c>
      <c r="S3299" s="72">
        <v>74</v>
      </c>
      <c r="T3299" s="75">
        <v>57</v>
      </c>
      <c r="U3299" s="75">
        <v>46</v>
      </c>
      <c r="V3299" s="75" t="s">
        <v>5022</v>
      </c>
      <c r="W3299" s="75">
        <v>-74.962777777777774</v>
      </c>
      <c r="X3299" s="76" t="s">
        <v>66</v>
      </c>
      <c r="Y3299" s="72" t="s">
        <v>6333</v>
      </c>
      <c r="Z3299" s="74" t="s">
        <v>18</v>
      </c>
      <c r="AA3299" s="70"/>
      <c r="AB3299" s="70"/>
    </row>
    <row r="3300" spans="1:28" ht="20.100000000000001" customHeight="1">
      <c r="A3300" s="72" t="s">
        <v>1371</v>
      </c>
      <c r="B3300" s="72" t="s">
        <v>4998</v>
      </c>
      <c r="C3300" s="75">
        <f t="shared" si="51"/>
        <v>21206130</v>
      </c>
      <c r="D3300" s="75" t="e">
        <f>MATCH(C3300,estadored!$B$26:$B$322,0)</f>
        <v>#N/A</v>
      </c>
      <c r="E3300" s="73" t="s">
        <v>15984</v>
      </c>
      <c r="F3300" s="74" t="s">
        <v>5065</v>
      </c>
      <c r="G3300" s="74" t="s">
        <v>12</v>
      </c>
      <c r="H3300" s="74" t="s">
        <v>691</v>
      </c>
      <c r="I3300" s="74" t="s">
        <v>14</v>
      </c>
      <c r="J3300" s="72" t="s">
        <v>15</v>
      </c>
      <c r="K3300" s="72" t="s">
        <v>1322</v>
      </c>
      <c r="L3300" s="72" t="s">
        <v>1376</v>
      </c>
      <c r="M3300" s="72" t="s">
        <v>1376</v>
      </c>
      <c r="N3300" s="72">
        <v>4</v>
      </c>
      <c r="O3300" s="72">
        <v>42</v>
      </c>
      <c r="P3300" s="72">
        <v>20.100000000000001</v>
      </c>
      <c r="Q3300" s="72" t="s">
        <v>5021</v>
      </c>
      <c r="R3300" s="72">
        <v>4.7055833333333332</v>
      </c>
      <c r="S3300" s="72">
        <v>74</v>
      </c>
      <c r="T3300" s="75">
        <v>9</v>
      </c>
      <c r="U3300" s="75">
        <v>2.4</v>
      </c>
      <c r="V3300" s="75" t="s">
        <v>5022</v>
      </c>
      <c r="W3300" s="75">
        <v>-74.150666666666666</v>
      </c>
      <c r="X3300" s="76" t="s">
        <v>15878</v>
      </c>
      <c r="Y3300" s="72" t="s">
        <v>8253</v>
      </c>
      <c r="Z3300" s="74" t="s">
        <v>18</v>
      </c>
      <c r="AA3300" s="70"/>
      <c r="AB3300" s="70"/>
    </row>
    <row r="3301" spans="1:28" ht="20.100000000000001" customHeight="1">
      <c r="A3301" s="72" t="s">
        <v>303</v>
      </c>
      <c r="B3301" s="72" t="s">
        <v>7839</v>
      </c>
      <c r="C3301" s="75">
        <f t="shared" si="51"/>
        <v>29037880</v>
      </c>
      <c r="D3301" s="75" t="e">
        <f>MATCH(C3301,estadored!$B$26:$B$322,0)</f>
        <v>#N/A</v>
      </c>
      <c r="E3301" s="73" t="s">
        <v>7840</v>
      </c>
      <c r="F3301" s="74" t="s">
        <v>5019</v>
      </c>
      <c r="G3301" s="74" t="s">
        <v>19</v>
      </c>
      <c r="H3301" s="74" t="s">
        <v>20</v>
      </c>
      <c r="I3301" s="74" t="s">
        <v>24</v>
      </c>
      <c r="J3301" s="72" t="s">
        <v>15</v>
      </c>
      <c r="K3301" s="72" t="s">
        <v>7841</v>
      </c>
      <c r="L3301" s="72" t="s">
        <v>175</v>
      </c>
      <c r="M3301" s="72" t="s">
        <v>359</v>
      </c>
      <c r="N3301" s="72">
        <v>10</v>
      </c>
      <c r="O3301" s="72">
        <v>5</v>
      </c>
      <c r="P3301" s="72">
        <v>0</v>
      </c>
      <c r="Q3301" s="72" t="s">
        <v>5021</v>
      </c>
      <c r="R3301" s="72">
        <v>10.083333333333334</v>
      </c>
      <c r="S3301" s="72">
        <v>75</v>
      </c>
      <c r="T3301" s="75">
        <v>15</v>
      </c>
      <c r="U3301" s="75">
        <v>0</v>
      </c>
      <c r="V3301" s="75" t="s">
        <v>5022</v>
      </c>
      <c r="W3301" s="75">
        <v>-75.25</v>
      </c>
      <c r="X3301" s="76" t="s">
        <v>52</v>
      </c>
      <c r="Y3301" s="72" t="s">
        <v>6172</v>
      </c>
      <c r="Z3301" s="74" t="s">
        <v>5737</v>
      </c>
      <c r="AA3301" s="70"/>
      <c r="AB3301" s="70"/>
    </row>
    <row r="3302" spans="1:28" ht="20.100000000000001" customHeight="1">
      <c r="A3302" s="72" t="s">
        <v>303</v>
      </c>
      <c r="B3302" s="72" t="s">
        <v>7789</v>
      </c>
      <c r="C3302" s="75">
        <f t="shared" si="51"/>
        <v>29037480</v>
      </c>
      <c r="D3302" s="75" t="e">
        <f>MATCH(C3302,estadored!$B$26:$B$322,0)</f>
        <v>#N/A</v>
      </c>
      <c r="E3302" s="73" t="s">
        <v>7790</v>
      </c>
      <c r="F3302" s="74" t="s">
        <v>5019</v>
      </c>
      <c r="G3302" s="74" t="s">
        <v>19</v>
      </c>
      <c r="H3302" s="74" t="s">
        <v>20</v>
      </c>
      <c r="I3302" s="74" t="s">
        <v>24</v>
      </c>
      <c r="J3302" s="72" t="s">
        <v>15</v>
      </c>
      <c r="K3302" s="72" t="s">
        <v>7791</v>
      </c>
      <c r="L3302" s="72" t="s">
        <v>175</v>
      </c>
      <c r="M3302" s="72" t="s">
        <v>443</v>
      </c>
      <c r="N3302" s="72">
        <v>10</v>
      </c>
      <c r="O3302" s="72">
        <v>6</v>
      </c>
      <c r="P3302" s="72">
        <v>0</v>
      </c>
      <c r="Q3302" s="72" t="s">
        <v>5021</v>
      </c>
      <c r="R3302" s="72">
        <v>10.1</v>
      </c>
      <c r="S3302" s="72">
        <v>75</v>
      </c>
      <c r="T3302" s="75">
        <v>16</v>
      </c>
      <c r="U3302" s="75">
        <v>0</v>
      </c>
      <c r="V3302" s="75" t="s">
        <v>5022</v>
      </c>
      <c r="W3302" s="75">
        <v>-75.266666666666666</v>
      </c>
      <c r="X3302" s="76" t="s">
        <v>6678</v>
      </c>
      <c r="Y3302" s="72" t="s">
        <v>6153</v>
      </c>
      <c r="Z3302" s="74" t="s">
        <v>5737</v>
      </c>
      <c r="AA3302" s="70"/>
      <c r="AB3302" s="70"/>
    </row>
    <row r="3303" spans="1:28" ht="20.100000000000001" customHeight="1">
      <c r="A3303" s="72" t="s">
        <v>303</v>
      </c>
      <c r="B3303" s="72" t="s">
        <v>7811</v>
      </c>
      <c r="C3303" s="75">
        <f t="shared" si="51"/>
        <v>29037670</v>
      </c>
      <c r="D3303" s="75" t="e">
        <f>MATCH(C3303,estadored!$B$26:$B$322,0)</f>
        <v>#N/A</v>
      </c>
      <c r="E3303" s="73" t="s">
        <v>7812</v>
      </c>
      <c r="F3303" s="74" t="s">
        <v>5019</v>
      </c>
      <c r="G3303" s="74" t="s">
        <v>19</v>
      </c>
      <c r="H3303" s="74" t="s">
        <v>31</v>
      </c>
      <c r="I3303" s="74" t="s">
        <v>24</v>
      </c>
      <c r="J3303" s="72" t="s">
        <v>15</v>
      </c>
      <c r="K3303" s="72" t="s">
        <v>7791</v>
      </c>
      <c r="L3303" s="72" t="s">
        <v>175</v>
      </c>
      <c r="M3303" s="72" t="s">
        <v>443</v>
      </c>
      <c r="N3303" s="72">
        <v>9</v>
      </c>
      <c r="O3303" s="72">
        <v>57</v>
      </c>
      <c r="P3303" s="72">
        <v>0</v>
      </c>
      <c r="Q3303" s="72" t="s">
        <v>5021</v>
      </c>
      <c r="R3303" s="72">
        <v>9.9499999999999993</v>
      </c>
      <c r="S3303" s="72">
        <v>75</v>
      </c>
      <c r="T3303" s="75">
        <v>18</v>
      </c>
      <c r="U3303" s="75">
        <v>0</v>
      </c>
      <c r="V3303" s="75" t="s">
        <v>5022</v>
      </c>
      <c r="W3303" s="75">
        <v>-75.3</v>
      </c>
      <c r="X3303" s="76" t="s">
        <v>50</v>
      </c>
      <c r="Y3303" s="72" t="s">
        <v>5053</v>
      </c>
      <c r="Z3303" s="74" t="s">
        <v>5737</v>
      </c>
      <c r="AA3303" s="70"/>
      <c r="AB3303" s="70"/>
    </row>
    <row r="3304" spans="1:28" ht="20.100000000000001" customHeight="1">
      <c r="A3304" s="72" t="s">
        <v>303</v>
      </c>
      <c r="B3304" s="72" t="s">
        <v>7794</v>
      </c>
      <c r="C3304" s="75">
        <f t="shared" si="51"/>
        <v>29037500</v>
      </c>
      <c r="D3304" s="75" t="e">
        <f>MATCH(C3304,estadored!$B$26:$B$322,0)</f>
        <v>#N/A</v>
      </c>
      <c r="E3304" s="73" t="s">
        <v>7795</v>
      </c>
      <c r="F3304" s="74" t="s">
        <v>5019</v>
      </c>
      <c r="G3304" s="74" t="s">
        <v>19</v>
      </c>
      <c r="H3304" s="74" t="s">
        <v>20</v>
      </c>
      <c r="I3304" s="74" t="s">
        <v>24</v>
      </c>
      <c r="J3304" s="72" t="s">
        <v>15</v>
      </c>
      <c r="K3304" s="72" t="s">
        <v>7791</v>
      </c>
      <c r="L3304" s="72" t="s">
        <v>175</v>
      </c>
      <c r="M3304" s="72" t="s">
        <v>443</v>
      </c>
      <c r="N3304" s="72">
        <v>10</v>
      </c>
      <c r="O3304" s="72">
        <v>2</v>
      </c>
      <c r="P3304" s="72">
        <v>0</v>
      </c>
      <c r="Q3304" s="72" t="s">
        <v>5021</v>
      </c>
      <c r="R3304" s="72">
        <v>10.033333333333333</v>
      </c>
      <c r="S3304" s="72">
        <v>75</v>
      </c>
      <c r="T3304" s="75">
        <v>17</v>
      </c>
      <c r="U3304" s="75">
        <v>0</v>
      </c>
      <c r="V3304" s="75" t="s">
        <v>5022</v>
      </c>
      <c r="W3304" s="75">
        <v>-75.283333333333331</v>
      </c>
      <c r="X3304" s="76" t="s">
        <v>52</v>
      </c>
      <c r="Y3304" s="72" t="s">
        <v>6153</v>
      </c>
      <c r="Z3304" s="74" t="s">
        <v>6118</v>
      </c>
      <c r="AA3304" s="70"/>
      <c r="AB3304" s="70"/>
    </row>
    <row r="3305" spans="1:28" ht="20.100000000000001" customHeight="1">
      <c r="A3305" s="72" t="s">
        <v>303</v>
      </c>
      <c r="B3305" s="72" t="s">
        <v>7792</v>
      </c>
      <c r="C3305" s="75">
        <f t="shared" si="51"/>
        <v>29037490</v>
      </c>
      <c r="D3305" s="75" t="e">
        <f>MATCH(C3305,estadored!$B$26:$B$322,0)</f>
        <v>#N/A</v>
      </c>
      <c r="E3305" s="73" t="s">
        <v>7793</v>
      </c>
      <c r="F3305" s="74" t="s">
        <v>5019</v>
      </c>
      <c r="G3305" s="74" t="s">
        <v>19</v>
      </c>
      <c r="H3305" s="74" t="s">
        <v>20</v>
      </c>
      <c r="I3305" s="74" t="s">
        <v>24</v>
      </c>
      <c r="J3305" s="72" t="s">
        <v>15</v>
      </c>
      <c r="K3305" s="72" t="s">
        <v>7791</v>
      </c>
      <c r="L3305" s="72" t="s">
        <v>175</v>
      </c>
      <c r="M3305" s="72" t="s">
        <v>443</v>
      </c>
      <c r="N3305" s="72">
        <v>10</v>
      </c>
      <c r="O3305" s="72">
        <v>3</v>
      </c>
      <c r="P3305" s="72">
        <v>0</v>
      </c>
      <c r="Q3305" s="72" t="s">
        <v>5021</v>
      </c>
      <c r="R3305" s="72">
        <v>10.050000000000001</v>
      </c>
      <c r="S3305" s="72">
        <v>75</v>
      </c>
      <c r="T3305" s="75">
        <v>16</v>
      </c>
      <c r="U3305" s="75">
        <v>0</v>
      </c>
      <c r="V3305" s="75" t="s">
        <v>5022</v>
      </c>
      <c r="W3305" s="75">
        <v>-75.266666666666666</v>
      </c>
      <c r="X3305" s="76" t="s">
        <v>52</v>
      </c>
      <c r="Y3305" s="72" t="s">
        <v>6153</v>
      </c>
      <c r="Z3305" s="74" t="s">
        <v>6118</v>
      </c>
      <c r="AA3305" s="70"/>
      <c r="AB3305" s="70"/>
    </row>
    <row r="3306" spans="1:28" ht="20.100000000000001" customHeight="1">
      <c r="A3306" s="72" t="s">
        <v>11</v>
      </c>
      <c r="B3306" s="72" t="s">
        <v>5589</v>
      </c>
      <c r="C3306" s="75">
        <f t="shared" si="51"/>
        <v>23085020</v>
      </c>
      <c r="D3306" s="75" t="e">
        <f>MATCH(C3306,estadored!$B$26:$B$322,0)</f>
        <v>#N/A</v>
      </c>
      <c r="E3306" s="73" t="s">
        <v>5590</v>
      </c>
      <c r="F3306" s="74" t="s">
        <v>5019</v>
      </c>
      <c r="G3306" s="74" t="s">
        <v>12</v>
      </c>
      <c r="H3306" s="74" t="s">
        <v>26</v>
      </c>
      <c r="I3306" s="74" t="s">
        <v>24</v>
      </c>
      <c r="J3306" s="72" t="s">
        <v>15</v>
      </c>
      <c r="K3306" s="72" t="s">
        <v>138</v>
      </c>
      <c r="L3306" s="72" t="s">
        <v>27</v>
      </c>
      <c r="M3306" s="72" t="s">
        <v>5533</v>
      </c>
      <c r="N3306" s="72">
        <v>6</v>
      </c>
      <c r="O3306" s="72">
        <v>23</v>
      </c>
      <c r="P3306" s="72">
        <v>0</v>
      </c>
      <c r="Q3306" s="72" t="s">
        <v>5021</v>
      </c>
      <c r="R3306" s="72">
        <v>6.3833333333333337</v>
      </c>
      <c r="S3306" s="72">
        <v>75</v>
      </c>
      <c r="T3306" s="75">
        <v>9</v>
      </c>
      <c r="U3306" s="75">
        <v>0</v>
      </c>
      <c r="V3306" s="75" t="s">
        <v>5022</v>
      </c>
      <c r="W3306" s="75">
        <v>-75.150000000000006</v>
      </c>
      <c r="X3306" s="76" t="s">
        <v>5591</v>
      </c>
      <c r="Y3306" s="72" t="s">
        <v>5592</v>
      </c>
      <c r="Z3306" s="74" t="s">
        <v>5593</v>
      </c>
      <c r="AA3306" s="70"/>
      <c r="AB3306" s="70"/>
    </row>
    <row r="3307" spans="1:28" ht="20.100000000000001" customHeight="1">
      <c r="A3307" s="72" t="s">
        <v>1137</v>
      </c>
      <c r="B3307" s="72" t="s">
        <v>14253</v>
      </c>
      <c r="C3307" s="75">
        <f t="shared" si="51"/>
        <v>26100820</v>
      </c>
      <c r="D3307" s="75" t="e">
        <f>MATCH(C3307,estadored!$B$26:$B$322,0)</f>
        <v>#N/A</v>
      </c>
      <c r="E3307" s="73" t="s">
        <v>14254</v>
      </c>
      <c r="F3307" s="74" t="s">
        <v>5019</v>
      </c>
      <c r="G3307" s="74" t="s">
        <v>12</v>
      </c>
      <c r="H3307" s="74" t="s">
        <v>13</v>
      </c>
      <c r="I3307" s="74" t="s">
        <v>24</v>
      </c>
      <c r="J3307" s="72" t="s">
        <v>15</v>
      </c>
      <c r="K3307" s="72" t="s">
        <v>1198</v>
      </c>
      <c r="L3307" s="72" t="s">
        <v>1146</v>
      </c>
      <c r="M3307" s="72" t="s">
        <v>14223</v>
      </c>
      <c r="N3307" s="72">
        <v>4</v>
      </c>
      <c r="O3307" s="72">
        <v>7</v>
      </c>
      <c r="P3307" s="72">
        <v>0</v>
      </c>
      <c r="Q3307" s="72" t="s">
        <v>5021</v>
      </c>
      <c r="R3307" s="72">
        <v>4.1166666666666663</v>
      </c>
      <c r="S3307" s="72">
        <v>76</v>
      </c>
      <c r="T3307" s="75">
        <v>12</v>
      </c>
      <c r="U3307" s="75">
        <v>0</v>
      </c>
      <c r="V3307" s="75" t="s">
        <v>5022</v>
      </c>
      <c r="W3307" s="75">
        <v>-76.2</v>
      </c>
      <c r="X3307" s="76" t="s">
        <v>14255</v>
      </c>
      <c r="Y3307" s="72" t="s">
        <v>317</v>
      </c>
      <c r="Z3307" s="74" t="s">
        <v>8663</v>
      </c>
      <c r="AA3307" s="70"/>
      <c r="AB3307" s="70"/>
    </row>
    <row r="3308" spans="1:28" ht="20.100000000000001" customHeight="1">
      <c r="A3308" s="72" t="s">
        <v>1031</v>
      </c>
      <c r="B3308" s="72" t="s">
        <v>12392</v>
      </c>
      <c r="C3308" s="75">
        <f t="shared" si="51"/>
        <v>16015100</v>
      </c>
      <c r="D3308" s="75" t="e">
        <f>MATCH(C3308,estadored!$B$26:$B$322,0)</f>
        <v>#N/A</v>
      </c>
      <c r="E3308" s="73" t="s">
        <v>12393</v>
      </c>
      <c r="F3308" s="74" t="s">
        <v>5019</v>
      </c>
      <c r="G3308" s="74" t="s">
        <v>12</v>
      </c>
      <c r="H3308" s="74" t="s">
        <v>64</v>
      </c>
      <c r="I3308" s="74" t="s">
        <v>14</v>
      </c>
      <c r="J3308" s="72" t="s">
        <v>15</v>
      </c>
      <c r="K3308" s="72" t="s">
        <v>12394</v>
      </c>
      <c r="L3308" s="72" t="s">
        <v>492</v>
      </c>
      <c r="M3308" s="72" t="s">
        <v>12367</v>
      </c>
      <c r="N3308" s="72">
        <v>7</v>
      </c>
      <c r="O3308" s="72">
        <v>34</v>
      </c>
      <c r="P3308" s="72">
        <v>36</v>
      </c>
      <c r="Q3308" s="72" t="s">
        <v>5021</v>
      </c>
      <c r="R3308" s="72">
        <v>7.5766666666666662</v>
      </c>
      <c r="S3308" s="72">
        <v>72</v>
      </c>
      <c r="T3308" s="75">
        <v>29</v>
      </c>
      <c r="U3308" s="75">
        <v>2</v>
      </c>
      <c r="V3308" s="75" t="s">
        <v>5022</v>
      </c>
      <c r="W3308" s="75">
        <v>-72.483888888888885</v>
      </c>
      <c r="X3308" s="76" t="s">
        <v>222</v>
      </c>
      <c r="Y3308" s="72" t="s">
        <v>5182</v>
      </c>
      <c r="Z3308" s="74" t="s">
        <v>18</v>
      </c>
      <c r="AA3308" s="70"/>
      <c r="AB3308" s="70"/>
    </row>
    <row r="3309" spans="1:28" ht="20.100000000000001" customHeight="1">
      <c r="A3309" s="72" t="s">
        <v>1031</v>
      </c>
      <c r="B3309" s="72" t="s">
        <v>12826</v>
      </c>
      <c r="C3309" s="75">
        <f t="shared" si="51"/>
        <v>23100070</v>
      </c>
      <c r="D3309" s="75" t="e">
        <f>MATCH(C3309,estadored!$B$26:$B$322,0)</f>
        <v>#N/A</v>
      </c>
      <c r="E3309" s="73" t="s">
        <v>12827</v>
      </c>
      <c r="F3309" s="74" t="s">
        <v>5019</v>
      </c>
      <c r="G3309" s="74" t="s">
        <v>12</v>
      </c>
      <c r="H3309" s="74" t="s">
        <v>13</v>
      </c>
      <c r="I3309" s="74" t="s">
        <v>14</v>
      </c>
      <c r="J3309" s="72" t="s">
        <v>15</v>
      </c>
      <c r="K3309" s="72" t="s">
        <v>5688</v>
      </c>
      <c r="L3309" s="72" t="s">
        <v>27</v>
      </c>
      <c r="M3309" s="72" t="s">
        <v>12828</v>
      </c>
      <c r="N3309" s="72">
        <v>6</v>
      </c>
      <c r="O3309" s="72">
        <v>38</v>
      </c>
      <c r="P3309" s="72">
        <v>34</v>
      </c>
      <c r="Q3309" s="72" t="s">
        <v>5021</v>
      </c>
      <c r="R3309" s="72">
        <v>6.642777777777777</v>
      </c>
      <c r="S3309" s="72">
        <v>74</v>
      </c>
      <c r="T3309" s="75">
        <v>22</v>
      </c>
      <c r="U3309" s="75">
        <v>15</v>
      </c>
      <c r="V3309" s="75" t="s">
        <v>5022</v>
      </c>
      <c r="W3309" s="75">
        <v>-74.370833333333323</v>
      </c>
      <c r="X3309" s="76" t="s">
        <v>255</v>
      </c>
      <c r="Y3309" s="72" t="s">
        <v>422</v>
      </c>
      <c r="Z3309" s="74" t="s">
        <v>18</v>
      </c>
      <c r="AA3309" s="70"/>
      <c r="AB3309" s="70"/>
    </row>
    <row r="3310" spans="1:28" ht="20.100000000000001" customHeight="1">
      <c r="A3310" s="72" t="s">
        <v>763</v>
      </c>
      <c r="B3310" s="72" t="s">
        <v>11229</v>
      </c>
      <c r="C3310" s="75">
        <f t="shared" si="51"/>
        <v>35070010</v>
      </c>
      <c r="D3310" s="75" t="e">
        <f>MATCH(C3310,estadored!$B$26:$B$322,0)</f>
        <v>#N/A</v>
      </c>
      <c r="E3310" s="73" t="s">
        <v>11230</v>
      </c>
      <c r="F3310" s="74" t="s">
        <v>5019</v>
      </c>
      <c r="G3310" s="74" t="s">
        <v>12</v>
      </c>
      <c r="H3310" s="74" t="s">
        <v>67</v>
      </c>
      <c r="I3310" s="74" t="s">
        <v>14</v>
      </c>
      <c r="J3310" s="72" t="s">
        <v>15</v>
      </c>
      <c r="K3310" s="72" t="s">
        <v>11231</v>
      </c>
      <c r="L3310" s="72" t="s">
        <v>173</v>
      </c>
      <c r="M3310" s="72" t="s">
        <v>11232</v>
      </c>
      <c r="N3310" s="72">
        <v>5</v>
      </c>
      <c r="O3310" s="72">
        <v>23</v>
      </c>
      <c r="P3310" s="72">
        <v>58.3</v>
      </c>
      <c r="Q3310" s="72" t="s">
        <v>5021</v>
      </c>
      <c r="R3310" s="72">
        <v>5.3995277777777781</v>
      </c>
      <c r="S3310" s="72">
        <v>73</v>
      </c>
      <c r="T3310" s="75">
        <v>19</v>
      </c>
      <c r="U3310" s="75">
        <v>58.7</v>
      </c>
      <c r="V3310" s="75" t="s">
        <v>5022</v>
      </c>
      <c r="W3310" s="75">
        <v>-73.332972222222224</v>
      </c>
      <c r="X3310" s="76" t="s">
        <v>11233</v>
      </c>
      <c r="Y3310" s="72" t="s">
        <v>11234</v>
      </c>
      <c r="Z3310" s="74" t="s">
        <v>18</v>
      </c>
      <c r="AA3310" s="70"/>
      <c r="AB3310" s="70"/>
    </row>
    <row r="3311" spans="1:28" ht="20.100000000000001" customHeight="1">
      <c r="A3311" s="72" t="s">
        <v>1031</v>
      </c>
      <c r="B3311" s="72" t="s">
        <v>13803</v>
      </c>
      <c r="C3311" s="75">
        <f t="shared" si="51"/>
        <v>37057130</v>
      </c>
      <c r="D3311" s="75" t="e">
        <f>MATCH(C3311,estadored!$B$26:$B$322,0)</f>
        <v>#N/A</v>
      </c>
      <c r="E3311" s="73" t="s">
        <v>13804</v>
      </c>
      <c r="F3311" s="74" t="s">
        <v>5019</v>
      </c>
      <c r="G3311" s="74" t="s">
        <v>19</v>
      </c>
      <c r="H3311" s="74" t="s">
        <v>20</v>
      </c>
      <c r="I3311" s="74" t="s">
        <v>24</v>
      </c>
      <c r="J3311" s="72" t="s">
        <v>15</v>
      </c>
      <c r="K3311" s="72" t="s">
        <v>13805</v>
      </c>
      <c r="L3311" s="72" t="s">
        <v>558</v>
      </c>
      <c r="M3311" s="72" t="s">
        <v>1135</v>
      </c>
      <c r="N3311" s="72">
        <v>6</v>
      </c>
      <c r="O3311" s="72">
        <v>57</v>
      </c>
      <c r="P3311" s="72">
        <v>5</v>
      </c>
      <c r="Q3311" s="72" t="s">
        <v>5021</v>
      </c>
      <c r="R3311" s="72">
        <v>6.9513888888888893</v>
      </c>
      <c r="S3311" s="72">
        <v>71</v>
      </c>
      <c r="T3311" s="75">
        <v>11</v>
      </c>
      <c r="U3311" s="75">
        <v>10</v>
      </c>
      <c r="V3311" s="75" t="s">
        <v>5022</v>
      </c>
      <c r="W3311" s="75">
        <v>-71.186111111111117</v>
      </c>
      <c r="X3311" s="76" t="s">
        <v>13117</v>
      </c>
      <c r="Y3311" s="72" t="s">
        <v>557</v>
      </c>
      <c r="Z3311" s="74" t="s">
        <v>12927</v>
      </c>
      <c r="AA3311" s="70"/>
      <c r="AB3311" s="70"/>
    </row>
    <row r="3312" spans="1:28" ht="20.100000000000001" customHeight="1">
      <c r="A3312" s="72" t="s">
        <v>763</v>
      </c>
      <c r="B3312" s="72" t="s">
        <v>11534</v>
      </c>
      <c r="C3312" s="75">
        <f t="shared" si="51"/>
        <v>35197050</v>
      </c>
      <c r="D3312" s="75" t="e">
        <f>MATCH(C3312,estadored!$B$26:$B$322,0)</f>
        <v>#N/A</v>
      </c>
      <c r="E3312" s="73" t="s">
        <v>11535</v>
      </c>
      <c r="F3312" s="74" t="s">
        <v>5019</v>
      </c>
      <c r="G3312" s="74" t="s">
        <v>19</v>
      </c>
      <c r="H3312" s="74" t="s">
        <v>31</v>
      </c>
      <c r="I3312" s="74" t="s">
        <v>14</v>
      </c>
      <c r="J3312" s="72" t="s">
        <v>15</v>
      </c>
      <c r="K3312" s="72" t="s">
        <v>861</v>
      </c>
      <c r="L3312" s="72" t="s">
        <v>173</v>
      </c>
      <c r="M3312" s="72" t="s">
        <v>862</v>
      </c>
      <c r="N3312" s="72">
        <v>5</v>
      </c>
      <c r="O3312" s="72">
        <v>26</v>
      </c>
      <c r="P3312" s="72">
        <v>48.7</v>
      </c>
      <c r="Q3312" s="72" t="s">
        <v>5021</v>
      </c>
      <c r="R3312" s="72">
        <v>5.4468611111111116</v>
      </c>
      <c r="S3312" s="72">
        <v>72</v>
      </c>
      <c r="T3312" s="75">
        <v>42</v>
      </c>
      <c r="U3312" s="75">
        <v>15.2</v>
      </c>
      <c r="V3312" s="75" t="s">
        <v>5022</v>
      </c>
      <c r="W3312" s="75">
        <v>-72.704222222222228</v>
      </c>
      <c r="X3312" s="76" t="s">
        <v>11536</v>
      </c>
      <c r="Y3312" s="72" t="s">
        <v>6153</v>
      </c>
      <c r="Z3312" s="74" t="s">
        <v>18</v>
      </c>
      <c r="AA3312" s="70"/>
      <c r="AB3312" s="70"/>
    </row>
    <row r="3313" spans="1:28" ht="20.100000000000001" customHeight="1">
      <c r="A3313" s="72" t="s">
        <v>493</v>
      </c>
      <c r="B3313" s="72" t="s">
        <v>8277</v>
      </c>
      <c r="C3313" s="75">
        <f t="shared" si="51"/>
        <v>35017070</v>
      </c>
      <c r="D3313" s="75" t="e">
        <f>MATCH(C3313,estadored!$B$26:$B$322,0)</f>
        <v>#N/A</v>
      </c>
      <c r="E3313" s="73" t="s">
        <v>8278</v>
      </c>
      <c r="F3313" s="74" t="s">
        <v>5019</v>
      </c>
      <c r="G3313" s="74" t="s">
        <v>19</v>
      </c>
      <c r="H3313" s="74" t="s">
        <v>20</v>
      </c>
      <c r="I3313" s="74" t="s">
        <v>14</v>
      </c>
      <c r="J3313" s="72" t="s">
        <v>15</v>
      </c>
      <c r="K3313" s="72" t="s">
        <v>8279</v>
      </c>
      <c r="L3313" s="72" t="s">
        <v>501</v>
      </c>
      <c r="M3313" s="72" t="s">
        <v>8223</v>
      </c>
      <c r="N3313" s="72">
        <v>3</v>
      </c>
      <c r="O3313" s="72">
        <v>51</v>
      </c>
      <c r="P3313" s="72">
        <v>49.1</v>
      </c>
      <c r="Q3313" s="72" t="s">
        <v>5021</v>
      </c>
      <c r="R3313" s="72">
        <v>3.8636388888888891</v>
      </c>
      <c r="S3313" s="72">
        <v>73</v>
      </c>
      <c r="T3313" s="75">
        <v>32</v>
      </c>
      <c r="U3313" s="75">
        <v>26.2</v>
      </c>
      <c r="V3313" s="75" t="s">
        <v>5022</v>
      </c>
      <c r="W3313" s="75">
        <v>-73.540611111111104</v>
      </c>
      <c r="X3313" s="76" t="s">
        <v>8280</v>
      </c>
      <c r="Y3313" s="72" t="s">
        <v>5956</v>
      </c>
      <c r="Z3313" s="74" t="s">
        <v>18</v>
      </c>
      <c r="AA3313" s="70"/>
      <c r="AB3313" s="70"/>
    </row>
    <row r="3314" spans="1:28" ht="20.100000000000001" customHeight="1">
      <c r="A3314" s="72" t="s">
        <v>303</v>
      </c>
      <c r="B3314" s="72" t="s">
        <v>7567</v>
      </c>
      <c r="C3314" s="75">
        <f t="shared" si="51"/>
        <v>29030110</v>
      </c>
      <c r="D3314" s="75" t="e">
        <f>MATCH(C3314,estadored!$B$26:$B$322,0)</f>
        <v>#N/A</v>
      </c>
      <c r="E3314" s="73" t="s">
        <v>7568</v>
      </c>
      <c r="F3314" s="74" t="s">
        <v>5019</v>
      </c>
      <c r="G3314" s="74" t="s">
        <v>12</v>
      </c>
      <c r="H3314" s="74" t="s">
        <v>13</v>
      </c>
      <c r="I3314" s="74" t="s">
        <v>24</v>
      </c>
      <c r="J3314" s="72" t="s">
        <v>15</v>
      </c>
      <c r="K3314" s="72" t="s">
        <v>7562</v>
      </c>
      <c r="L3314" s="72" t="s">
        <v>175</v>
      </c>
      <c r="M3314" s="72" t="s">
        <v>443</v>
      </c>
      <c r="N3314" s="72">
        <v>9</v>
      </c>
      <c r="O3314" s="72">
        <v>58</v>
      </c>
      <c r="P3314" s="72">
        <v>0</v>
      </c>
      <c r="Q3314" s="72" t="s">
        <v>5021</v>
      </c>
      <c r="R3314" s="72">
        <v>9.9666666666666668</v>
      </c>
      <c r="S3314" s="72">
        <v>75</v>
      </c>
      <c r="T3314" s="75">
        <v>18</v>
      </c>
      <c r="U3314" s="75">
        <v>0</v>
      </c>
      <c r="V3314" s="75" t="s">
        <v>5022</v>
      </c>
      <c r="W3314" s="75">
        <v>-75.3</v>
      </c>
      <c r="X3314" s="76" t="s">
        <v>105</v>
      </c>
      <c r="Y3314" s="72" t="s">
        <v>7569</v>
      </c>
      <c r="Z3314" s="74" t="s">
        <v>6024</v>
      </c>
      <c r="AA3314" s="70"/>
      <c r="AB3314" s="70"/>
    </row>
    <row r="3315" spans="1:28" ht="20.100000000000001" customHeight="1">
      <c r="A3315" s="72" t="s">
        <v>1299</v>
      </c>
      <c r="B3315" s="72" t="s">
        <v>15038</v>
      </c>
      <c r="C3315" s="75">
        <f t="shared" si="51"/>
        <v>21210100</v>
      </c>
      <c r="D3315" s="75" t="e">
        <f>MATCH(C3315,estadored!$B$26:$B$322,0)</f>
        <v>#N/A</v>
      </c>
      <c r="E3315" s="73" t="s">
        <v>15039</v>
      </c>
      <c r="F3315" s="74" t="s">
        <v>5019</v>
      </c>
      <c r="G3315" s="74" t="s">
        <v>12</v>
      </c>
      <c r="H3315" s="74" t="s">
        <v>67</v>
      </c>
      <c r="I3315" s="74" t="s">
        <v>24</v>
      </c>
      <c r="J3315" s="72" t="s">
        <v>15</v>
      </c>
      <c r="K3315" s="72" t="s">
        <v>1324</v>
      </c>
      <c r="L3315" s="72" t="s">
        <v>637</v>
      </c>
      <c r="M3315" s="72" t="s">
        <v>1323</v>
      </c>
      <c r="N3315" s="72">
        <v>4</v>
      </c>
      <c r="O3315" s="72">
        <v>36</v>
      </c>
      <c r="P3315" s="72">
        <v>1.1000000000000001</v>
      </c>
      <c r="Q3315" s="72" t="s">
        <v>5021</v>
      </c>
      <c r="R3315" s="72">
        <v>4.600305555555555</v>
      </c>
      <c r="S3315" s="72">
        <v>75</v>
      </c>
      <c r="T3315" s="75">
        <v>19</v>
      </c>
      <c r="U3315" s="75">
        <v>49.6</v>
      </c>
      <c r="V3315" s="75" t="s">
        <v>5022</v>
      </c>
      <c r="W3315" s="75">
        <v>-75.330444444444439</v>
      </c>
      <c r="X3315" s="76" t="s">
        <v>15040</v>
      </c>
      <c r="Y3315" s="72" t="s">
        <v>466</v>
      </c>
      <c r="Z3315" s="74" t="s">
        <v>15041</v>
      </c>
      <c r="AA3315" s="70"/>
      <c r="AB3315" s="70"/>
    </row>
    <row r="3316" spans="1:28" ht="20.100000000000001" customHeight="1">
      <c r="A3316" s="72" t="s">
        <v>674</v>
      </c>
      <c r="B3316" s="72" t="s">
        <v>10012</v>
      </c>
      <c r="C3316" s="75">
        <f t="shared" si="51"/>
        <v>15085040</v>
      </c>
      <c r="D3316" s="75" t="e">
        <f>MATCH(C3316,estadored!$B$26:$B$322,0)</f>
        <v>#N/A</v>
      </c>
      <c r="E3316" s="73" t="s">
        <v>10013</v>
      </c>
      <c r="F3316" s="74" t="s">
        <v>5019</v>
      </c>
      <c r="G3316" s="74" t="s">
        <v>12</v>
      </c>
      <c r="H3316" s="74" t="s">
        <v>26</v>
      </c>
      <c r="I3316" s="74" t="s">
        <v>14</v>
      </c>
      <c r="J3316" s="72" t="s">
        <v>15</v>
      </c>
      <c r="K3316" s="72" t="s">
        <v>10014</v>
      </c>
      <c r="L3316" s="72" t="s">
        <v>678</v>
      </c>
      <c r="M3316" s="72" t="s">
        <v>710</v>
      </c>
      <c r="N3316" s="72">
        <v>11</v>
      </c>
      <c r="O3316" s="72">
        <v>41</v>
      </c>
      <c r="P3316" s="72">
        <v>9.8000000000000007</v>
      </c>
      <c r="Q3316" s="72" t="s">
        <v>5021</v>
      </c>
      <c r="R3316" s="72">
        <v>11.686055555555555</v>
      </c>
      <c r="S3316" s="72">
        <v>71</v>
      </c>
      <c r="T3316" s="75">
        <v>49</v>
      </c>
      <c r="U3316" s="75">
        <v>59</v>
      </c>
      <c r="V3316" s="75" t="s">
        <v>5022</v>
      </c>
      <c r="W3316" s="75">
        <v>-71.833055555555546</v>
      </c>
      <c r="X3316" s="76" t="s">
        <v>44</v>
      </c>
      <c r="Y3316" s="72" t="s">
        <v>353</v>
      </c>
      <c r="Z3316" s="74" t="s">
        <v>18</v>
      </c>
      <c r="AA3316" s="70"/>
      <c r="AB3316" s="70"/>
    </row>
    <row r="3317" spans="1:28" ht="20.100000000000001" customHeight="1">
      <c r="A3317" s="72" t="s">
        <v>763</v>
      </c>
      <c r="B3317" s="72" t="s">
        <v>10692</v>
      </c>
      <c r="C3317" s="75">
        <f t="shared" si="51"/>
        <v>24010040</v>
      </c>
      <c r="D3317" s="75" t="e">
        <f>MATCH(C3317,estadored!$B$26:$B$322,0)</f>
        <v>#N/A</v>
      </c>
      <c r="E3317" s="73" t="s">
        <v>10693</v>
      </c>
      <c r="F3317" s="74" t="s">
        <v>5019</v>
      </c>
      <c r="G3317" s="74" t="s">
        <v>12</v>
      </c>
      <c r="H3317" s="74" t="s">
        <v>13</v>
      </c>
      <c r="I3317" s="74" t="s">
        <v>24</v>
      </c>
      <c r="J3317" s="72" t="s">
        <v>15</v>
      </c>
      <c r="K3317" s="72" t="s">
        <v>10694</v>
      </c>
      <c r="L3317" s="72" t="s">
        <v>173</v>
      </c>
      <c r="M3317" s="72" t="s">
        <v>10695</v>
      </c>
      <c r="N3317" s="72">
        <v>5</v>
      </c>
      <c r="O3317" s="72">
        <v>32</v>
      </c>
      <c r="P3317" s="72">
        <v>19.600000000000001</v>
      </c>
      <c r="Q3317" s="72" t="s">
        <v>5021</v>
      </c>
      <c r="R3317" s="72">
        <v>5.5387777777777778</v>
      </c>
      <c r="S3317" s="72">
        <v>73</v>
      </c>
      <c r="T3317" s="75">
        <v>37</v>
      </c>
      <c r="U3317" s="75">
        <v>52.9</v>
      </c>
      <c r="V3317" s="75" t="s">
        <v>5022</v>
      </c>
      <c r="W3317" s="75">
        <v>-73.631361111111104</v>
      </c>
      <c r="X3317" s="76" t="s">
        <v>10696</v>
      </c>
      <c r="Y3317" s="72" t="s">
        <v>7014</v>
      </c>
      <c r="Z3317" s="74" t="s">
        <v>6896</v>
      </c>
      <c r="AA3317" s="70"/>
      <c r="AB3317" s="70"/>
    </row>
    <row r="3318" spans="1:28" ht="20.100000000000001" customHeight="1">
      <c r="A3318" s="72" t="s">
        <v>763</v>
      </c>
      <c r="B3318" s="72" t="s">
        <v>10701</v>
      </c>
      <c r="C3318" s="75">
        <f t="shared" si="51"/>
        <v>24010180</v>
      </c>
      <c r="D3318" s="75" t="e">
        <f>MATCH(C3318,estadored!$B$26:$B$322,0)</f>
        <v>#N/A</v>
      </c>
      <c r="E3318" s="73" t="s">
        <v>10702</v>
      </c>
      <c r="F3318" s="74" t="s">
        <v>5019</v>
      </c>
      <c r="G3318" s="74" t="s">
        <v>12</v>
      </c>
      <c r="H3318" s="74" t="s">
        <v>13</v>
      </c>
      <c r="I3318" s="74" t="s">
        <v>14</v>
      </c>
      <c r="J3318" s="72" t="s">
        <v>15</v>
      </c>
      <c r="K3318" s="72" t="s">
        <v>10694</v>
      </c>
      <c r="L3318" s="72" t="s">
        <v>173</v>
      </c>
      <c r="M3318" s="72" t="s">
        <v>10695</v>
      </c>
      <c r="N3318" s="72">
        <v>5</v>
      </c>
      <c r="O3318" s="72">
        <v>32</v>
      </c>
      <c r="P3318" s="72">
        <v>19.600000000000001</v>
      </c>
      <c r="Q3318" s="72" t="s">
        <v>5021</v>
      </c>
      <c r="R3318" s="72">
        <v>5.5387777777777778</v>
      </c>
      <c r="S3318" s="72">
        <v>73</v>
      </c>
      <c r="T3318" s="75">
        <v>37</v>
      </c>
      <c r="U3318" s="75">
        <v>52.9</v>
      </c>
      <c r="V3318" s="75" t="s">
        <v>5022</v>
      </c>
      <c r="W3318" s="75">
        <v>-73.631361111111104</v>
      </c>
      <c r="X3318" s="76" t="s">
        <v>10696</v>
      </c>
      <c r="Y3318" s="72" t="s">
        <v>6885</v>
      </c>
      <c r="Z3318" s="74" t="s">
        <v>18</v>
      </c>
      <c r="AA3318" s="70"/>
      <c r="AB3318" s="70"/>
    </row>
    <row r="3319" spans="1:28" ht="20.100000000000001" customHeight="1">
      <c r="A3319" s="72" t="s">
        <v>493</v>
      </c>
      <c r="B3319" s="72" t="s">
        <v>7969</v>
      </c>
      <c r="C3319" s="75">
        <f t="shared" si="51"/>
        <v>32040030</v>
      </c>
      <c r="D3319" s="75" t="e">
        <f>MATCH(C3319,estadored!$B$26:$B$322,0)</f>
        <v>#N/A</v>
      </c>
      <c r="E3319" s="73" t="s">
        <v>7970</v>
      </c>
      <c r="F3319" s="74" t="s">
        <v>5019</v>
      </c>
      <c r="G3319" s="74" t="s">
        <v>12</v>
      </c>
      <c r="H3319" s="74" t="s">
        <v>13</v>
      </c>
      <c r="I3319" s="74" t="s">
        <v>24</v>
      </c>
      <c r="J3319" s="72" t="s">
        <v>15</v>
      </c>
      <c r="K3319" s="72" t="s">
        <v>7933</v>
      </c>
      <c r="L3319" s="72" t="s">
        <v>494</v>
      </c>
      <c r="M3319" s="72" t="s">
        <v>495</v>
      </c>
      <c r="N3319" s="72">
        <v>2</v>
      </c>
      <c r="O3319" s="72">
        <v>35</v>
      </c>
      <c r="P3319" s="72">
        <v>0</v>
      </c>
      <c r="Q3319" s="72" t="s">
        <v>5021</v>
      </c>
      <c r="R3319" s="72">
        <v>2.5833333333333335</v>
      </c>
      <c r="S3319" s="72">
        <v>72</v>
      </c>
      <c r="T3319" s="75">
        <v>52</v>
      </c>
      <c r="U3319" s="75">
        <v>0</v>
      </c>
      <c r="V3319" s="75" t="s">
        <v>5022</v>
      </c>
      <c r="W3319" s="75">
        <v>-72.86666666666666</v>
      </c>
      <c r="X3319" s="76" t="s">
        <v>505</v>
      </c>
      <c r="Y3319" s="72" t="s">
        <v>466</v>
      </c>
      <c r="Z3319" s="74" t="s">
        <v>6948</v>
      </c>
      <c r="AA3319" s="70"/>
      <c r="AB3319" s="70"/>
    </row>
    <row r="3320" spans="1:28" ht="20.100000000000001" customHeight="1">
      <c r="A3320" s="72" t="s">
        <v>493</v>
      </c>
      <c r="B3320" s="72" t="s">
        <v>7973</v>
      </c>
      <c r="C3320" s="75">
        <f t="shared" si="51"/>
        <v>32047010</v>
      </c>
      <c r="D3320" s="75" t="e">
        <f>MATCH(C3320,estadored!$B$26:$B$322,0)</f>
        <v>#N/A</v>
      </c>
      <c r="E3320" s="73" t="s">
        <v>7974</v>
      </c>
      <c r="F3320" s="74" t="s">
        <v>5019</v>
      </c>
      <c r="G3320" s="74" t="s">
        <v>19</v>
      </c>
      <c r="H3320" s="74" t="s">
        <v>31</v>
      </c>
      <c r="I3320" s="74" t="s">
        <v>14</v>
      </c>
      <c r="J3320" s="72" t="s">
        <v>15</v>
      </c>
      <c r="K3320" s="72" t="s">
        <v>7933</v>
      </c>
      <c r="L3320" s="72" t="s">
        <v>494</v>
      </c>
      <c r="M3320" s="72" t="s">
        <v>495</v>
      </c>
      <c r="N3320" s="72">
        <v>2</v>
      </c>
      <c r="O3320" s="72">
        <v>35</v>
      </c>
      <c r="P3320" s="72">
        <v>0</v>
      </c>
      <c r="Q3320" s="72" t="s">
        <v>5021</v>
      </c>
      <c r="R3320" s="72">
        <v>2.5833333333333335</v>
      </c>
      <c r="S3320" s="72">
        <v>72</v>
      </c>
      <c r="T3320" s="75">
        <v>52</v>
      </c>
      <c r="U3320" s="75">
        <v>0</v>
      </c>
      <c r="V3320" s="75" t="s">
        <v>5022</v>
      </c>
      <c r="W3320" s="75">
        <v>-72.86666666666666</v>
      </c>
      <c r="X3320" s="76" t="s">
        <v>505</v>
      </c>
      <c r="Y3320" s="72" t="s">
        <v>7975</v>
      </c>
      <c r="Z3320" s="74" t="s">
        <v>18</v>
      </c>
      <c r="AA3320" s="70"/>
      <c r="AB3320" s="70"/>
    </row>
    <row r="3321" spans="1:28" ht="20.100000000000001" customHeight="1">
      <c r="A3321" s="72" t="s">
        <v>493</v>
      </c>
      <c r="B3321" s="72" t="s">
        <v>7950</v>
      </c>
      <c r="C3321" s="75">
        <f t="shared" si="51"/>
        <v>32030020</v>
      </c>
      <c r="D3321" s="75" t="e">
        <f>MATCH(C3321,estadored!$B$26:$B$322,0)</f>
        <v>#N/A</v>
      </c>
      <c r="E3321" s="73" t="s">
        <v>7951</v>
      </c>
      <c r="F3321" s="74" t="s">
        <v>5019</v>
      </c>
      <c r="G3321" s="74" t="s">
        <v>12</v>
      </c>
      <c r="H3321" s="74" t="s">
        <v>13</v>
      </c>
      <c r="I3321" s="74" t="s">
        <v>14</v>
      </c>
      <c r="J3321" s="72" t="s">
        <v>15</v>
      </c>
      <c r="K3321" s="72" t="s">
        <v>7933</v>
      </c>
      <c r="L3321" s="72" t="s">
        <v>501</v>
      </c>
      <c r="M3321" s="72" t="s">
        <v>7942</v>
      </c>
      <c r="N3321" s="72">
        <v>2</v>
      </c>
      <c r="O3321" s="72">
        <v>19</v>
      </c>
      <c r="P3321" s="72">
        <v>21</v>
      </c>
      <c r="Q3321" s="72" t="s">
        <v>5021</v>
      </c>
      <c r="R3321" s="72">
        <v>2.3224999999999998</v>
      </c>
      <c r="S3321" s="72">
        <v>73</v>
      </c>
      <c r="T3321" s="75">
        <v>56</v>
      </c>
      <c r="U3321" s="75">
        <v>38</v>
      </c>
      <c r="V3321" s="75" t="s">
        <v>5022</v>
      </c>
      <c r="W3321" s="75">
        <v>-73.943888888888893</v>
      </c>
      <c r="X3321" s="76" t="s">
        <v>3230</v>
      </c>
      <c r="Y3321" s="72" t="s">
        <v>466</v>
      </c>
      <c r="Z3321" s="74" t="s">
        <v>18</v>
      </c>
      <c r="AA3321" s="70"/>
      <c r="AB3321" s="70"/>
    </row>
    <row r="3322" spans="1:28" ht="20.100000000000001" customHeight="1">
      <c r="A3322" s="72" t="s">
        <v>493</v>
      </c>
      <c r="B3322" s="72" t="s">
        <v>7958</v>
      </c>
      <c r="C3322" s="75">
        <f t="shared" si="51"/>
        <v>32037020</v>
      </c>
      <c r="D3322" s="75" t="e">
        <f>MATCH(C3322,estadored!$B$26:$B$322,0)</f>
        <v>#N/A</v>
      </c>
      <c r="E3322" s="73" t="s">
        <v>7959</v>
      </c>
      <c r="F3322" s="74" t="s">
        <v>5019</v>
      </c>
      <c r="G3322" s="74" t="s">
        <v>19</v>
      </c>
      <c r="H3322" s="74" t="s">
        <v>31</v>
      </c>
      <c r="I3322" s="74" t="s">
        <v>24</v>
      </c>
      <c r="J3322" s="72" t="s">
        <v>15</v>
      </c>
      <c r="K3322" s="72" t="s">
        <v>7933</v>
      </c>
      <c r="L3322" s="72" t="s">
        <v>501</v>
      </c>
      <c r="M3322" s="72" t="s">
        <v>7942</v>
      </c>
      <c r="N3322" s="72">
        <v>2</v>
      </c>
      <c r="O3322" s="72">
        <v>19</v>
      </c>
      <c r="P3322" s="72">
        <v>21</v>
      </c>
      <c r="Q3322" s="72" t="s">
        <v>5021</v>
      </c>
      <c r="R3322" s="72">
        <v>2.3224999999999998</v>
      </c>
      <c r="S3322" s="72">
        <v>73</v>
      </c>
      <c r="T3322" s="75">
        <v>56</v>
      </c>
      <c r="U3322" s="75">
        <v>38</v>
      </c>
      <c r="V3322" s="75" t="s">
        <v>5022</v>
      </c>
      <c r="W3322" s="75">
        <v>-73.943888888888893</v>
      </c>
      <c r="X3322" s="76" t="s">
        <v>3230</v>
      </c>
      <c r="Y3322" s="72" t="s">
        <v>7938</v>
      </c>
      <c r="Z3322" s="74" t="s">
        <v>7960</v>
      </c>
      <c r="AA3322" s="70"/>
      <c r="AB3322" s="70"/>
    </row>
    <row r="3323" spans="1:28" ht="20.100000000000001" customHeight="1">
      <c r="A3323" s="72" t="s">
        <v>11</v>
      </c>
      <c r="B3323" s="72" t="s">
        <v>5764</v>
      </c>
      <c r="C3323" s="75">
        <f t="shared" si="51"/>
        <v>25021490</v>
      </c>
      <c r="D3323" s="75" t="e">
        <f>MATCH(C3323,estadored!$B$26:$B$322,0)</f>
        <v>#N/A</v>
      </c>
      <c r="E3323" s="73" t="s">
        <v>5765</v>
      </c>
      <c r="F3323" s="74" t="s">
        <v>5019</v>
      </c>
      <c r="G3323" s="74" t="s">
        <v>12</v>
      </c>
      <c r="H3323" s="74" t="s">
        <v>13</v>
      </c>
      <c r="I3323" s="74" t="s">
        <v>14</v>
      </c>
      <c r="J3323" s="72" t="s">
        <v>15</v>
      </c>
      <c r="K3323" s="72" t="s">
        <v>5766</v>
      </c>
      <c r="L3323" s="72" t="s">
        <v>175</v>
      </c>
      <c r="M3323" s="72" t="s">
        <v>177</v>
      </c>
      <c r="N3323" s="72">
        <v>8</v>
      </c>
      <c r="O3323" s="72">
        <v>20</v>
      </c>
      <c r="P3323" s="72">
        <v>40.4</v>
      </c>
      <c r="Q3323" s="72" t="s">
        <v>5021</v>
      </c>
      <c r="R3323" s="72">
        <v>8.3445555555555568</v>
      </c>
      <c r="S3323" s="72">
        <v>74</v>
      </c>
      <c r="T3323" s="75">
        <v>33</v>
      </c>
      <c r="U3323" s="75">
        <v>40.4</v>
      </c>
      <c r="V3323" s="75" t="s">
        <v>5022</v>
      </c>
      <c r="W3323" s="75">
        <v>-74.561222222222213</v>
      </c>
      <c r="X3323" s="76" t="s">
        <v>5767</v>
      </c>
      <c r="Y3323" s="72" t="s">
        <v>5763</v>
      </c>
      <c r="Z3323" s="74" t="s">
        <v>18</v>
      </c>
      <c r="AA3323" s="70"/>
      <c r="AB3323" s="70"/>
    </row>
    <row r="3324" spans="1:28" ht="20.100000000000001" customHeight="1">
      <c r="A3324" s="72" t="s">
        <v>674</v>
      </c>
      <c r="B3324" s="72" t="s">
        <v>10095</v>
      </c>
      <c r="C3324" s="75">
        <f t="shared" si="51"/>
        <v>25020670</v>
      </c>
      <c r="D3324" s="75" t="e">
        <f>MATCH(C3324,estadored!$B$26:$B$322,0)</f>
        <v>#N/A</v>
      </c>
      <c r="E3324" s="73" t="s">
        <v>10096</v>
      </c>
      <c r="F3324" s="74" t="s">
        <v>5019</v>
      </c>
      <c r="G3324" s="74" t="s">
        <v>12</v>
      </c>
      <c r="H3324" s="74" t="s">
        <v>13</v>
      </c>
      <c r="I3324" s="74" t="s">
        <v>14</v>
      </c>
      <c r="J3324" s="72" t="s">
        <v>15</v>
      </c>
      <c r="K3324" s="72" t="s">
        <v>10097</v>
      </c>
      <c r="L3324" s="72" t="s">
        <v>424</v>
      </c>
      <c r="M3324" s="72" t="s">
        <v>10062</v>
      </c>
      <c r="N3324" s="72">
        <v>9</v>
      </c>
      <c r="O3324" s="72">
        <v>3</v>
      </c>
      <c r="P3324" s="72">
        <v>1</v>
      </c>
      <c r="Q3324" s="72" t="s">
        <v>5021</v>
      </c>
      <c r="R3324" s="72">
        <v>9.0502777777777776</v>
      </c>
      <c r="S3324" s="72">
        <v>73</v>
      </c>
      <c r="T3324" s="75">
        <v>33</v>
      </c>
      <c r="U3324" s="75">
        <v>35</v>
      </c>
      <c r="V3324" s="75" t="s">
        <v>5022</v>
      </c>
      <c r="W3324" s="75">
        <v>-73.55972222222222</v>
      </c>
      <c r="X3324" s="76" t="s">
        <v>5740</v>
      </c>
      <c r="Y3324" s="72" t="s">
        <v>5168</v>
      </c>
      <c r="Z3324" s="74" t="s">
        <v>18</v>
      </c>
      <c r="AA3324" s="70"/>
      <c r="AB3324" s="70"/>
    </row>
    <row r="3325" spans="1:28" ht="20.100000000000001" customHeight="1">
      <c r="A3325" s="72" t="s">
        <v>493</v>
      </c>
      <c r="B3325" s="72" t="s">
        <v>8193</v>
      </c>
      <c r="C3325" s="75">
        <f t="shared" si="51"/>
        <v>33050020</v>
      </c>
      <c r="D3325" s="75" t="e">
        <f>MATCH(C3325,estadored!$B$26:$B$322,0)</f>
        <v>#N/A</v>
      </c>
      <c r="E3325" s="73" t="s">
        <v>8194</v>
      </c>
      <c r="F3325" s="74" t="s">
        <v>5019</v>
      </c>
      <c r="G3325" s="74" t="s">
        <v>12</v>
      </c>
      <c r="H3325" s="74" t="s">
        <v>13</v>
      </c>
      <c r="I3325" s="74" t="s">
        <v>14</v>
      </c>
      <c r="J3325" s="72" t="s">
        <v>15</v>
      </c>
      <c r="K3325" s="72" t="s">
        <v>8136</v>
      </c>
      <c r="L3325" s="72" t="s">
        <v>8136</v>
      </c>
      <c r="M3325" s="72" t="s">
        <v>8137</v>
      </c>
      <c r="N3325" s="72">
        <v>4</v>
      </c>
      <c r="O3325" s="72">
        <v>30</v>
      </c>
      <c r="P3325" s="72">
        <v>58</v>
      </c>
      <c r="Q3325" s="72" t="s">
        <v>5021</v>
      </c>
      <c r="R3325" s="72">
        <v>4.516111111111111</v>
      </c>
      <c r="S3325" s="72">
        <v>69</v>
      </c>
      <c r="T3325" s="75">
        <v>36</v>
      </c>
      <c r="U3325" s="75">
        <v>21</v>
      </c>
      <c r="V3325" s="75" t="s">
        <v>5022</v>
      </c>
      <c r="W3325" s="75">
        <v>-69.605833333333322</v>
      </c>
      <c r="X3325" s="76" t="s">
        <v>6521</v>
      </c>
      <c r="Y3325" s="72" t="s">
        <v>7944</v>
      </c>
      <c r="Z3325" s="74" t="s">
        <v>18</v>
      </c>
      <c r="AA3325" s="70"/>
      <c r="AB3325" s="70"/>
    </row>
    <row r="3326" spans="1:28" ht="20.100000000000001" customHeight="1">
      <c r="A3326" s="72" t="s">
        <v>763</v>
      </c>
      <c r="B3326" s="72" t="s">
        <v>10798</v>
      </c>
      <c r="C3326" s="75">
        <f t="shared" si="51"/>
        <v>24017680</v>
      </c>
      <c r="D3326" s="75" t="e">
        <f>MATCH(C3326,estadored!$B$26:$B$322,0)</f>
        <v>#N/A</v>
      </c>
      <c r="E3326" s="73" t="s">
        <v>10799</v>
      </c>
      <c r="F3326" s="74" t="s">
        <v>5019</v>
      </c>
      <c r="G3326" s="74" t="s">
        <v>19</v>
      </c>
      <c r="H3326" s="74" t="s">
        <v>20</v>
      </c>
      <c r="I3326" s="74" t="s">
        <v>24</v>
      </c>
      <c r="J3326" s="72" t="s">
        <v>15</v>
      </c>
      <c r="K3326" s="72" t="s">
        <v>10705</v>
      </c>
      <c r="L3326" s="72" t="s">
        <v>173</v>
      </c>
      <c r="M3326" s="72" t="s">
        <v>10728</v>
      </c>
      <c r="N3326" s="72">
        <v>5</v>
      </c>
      <c r="O3326" s="72">
        <v>27</v>
      </c>
      <c r="P3326" s="72">
        <v>0</v>
      </c>
      <c r="Q3326" s="72" t="s">
        <v>5021</v>
      </c>
      <c r="R3326" s="72">
        <v>5.45</v>
      </c>
      <c r="S3326" s="72">
        <v>73</v>
      </c>
      <c r="T3326" s="75">
        <v>32</v>
      </c>
      <c r="U3326" s="75">
        <v>0</v>
      </c>
      <c r="V3326" s="75" t="s">
        <v>5022</v>
      </c>
      <c r="W3326" s="75">
        <v>-73.533333333333331</v>
      </c>
      <c r="X3326" s="76" t="s">
        <v>10791</v>
      </c>
      <c r="Y3326" s="72" t="s">
        <v>5956</v>
      </c>
      <c r="Z3326" s="74" t="s">
        <v>6199</v>
      </c>
      <c r="AA3326" s="70"/>
      <c r="AB3326" s="70"/>
    </row>
    <row r="3327" spans="1:28" ht="20.100000000000001" customHeight="1">
      <c r="A3327" s="72" t="s">
        <v>303</v>
      </c>
      <c r="B3327" s="72" t="s">
        <v>7604</v>
      </c>
      <c r="C3327" s="75">
        <f t="shared" si="51"/>
        <v>29030300</v>
      </c>
      <c r="D3327" s="75" t="e">
        <f>MATCH(C3327,estadored!$B$26:$B$322,0)</f>
        <v>#N/A</v>
      </c>
      <c r="E3327" s="73" t="s">
        <v>7605</v>
      </c>
      <c r="F3327" s="74" t="s">
        <v>5019</v>
      </c>
      <c r="G3327" s="74" t="s">
        <v>12</v>
      </c>
      <c r="H3327" s="74" t="s">
        <v>13</v>
      </c>
      <c r="I3327" s="74" t="s">
        <v>24</v>
      </c>
      <c r="J3327" s="72" t="s">
        <v>15</v>
      </c>
      <c r="K3327" s="72" t="s">
        <v>7513</v>
      </c>
      <c r="L3327" s="72" t="s">
        <v>175</v>
      </c>
      <c r="M3327" s="72" t="s">
        <v>7582</v>
      </c>
      <c r="N3327" s="72">
        <v>9</v>
      </c>
      <c r="O3327" s="72">
        <v>53</v>
      </c>
      <c r="P3327" s="72">
        <v>0</v>
      </c>
      <c r="Q3327" s="72" t="s">
        <v>5021</v>
      </c>
      <c r="R3327" s="72">
        <v>9.8833333333333329</v>
      </c>
      <c r="S3327" s="72">
        <v>75</v>
      </c>
      <c r="T3327" s="75">
        <v>15</v>
      </c>
      <c r="U3327" s="75">
        <v>0</v>
      </c>
      <c r="V3327" s="75" t="s">
        <v>5022</v>
      </c>
      <c r="W3327" s="75">
        <v>-75.25</v>
      </c>
      <c r="X3327" s="76" t="s">
        <v>6521</v>
      </c>
      <c r="Y3327" s="72" t="s">
        <v>6951</v>
      </c>
      <c r="Z3327" s="74" t="s">
        <v>7606</v>
      </c>
      <c r="AA3327" s="70"/>
      <c r="AB3327" s="70"/>
    </row>
    <row r="3328" spans="1:28" ht="20.100000000000001" customHeight="1">
      <c r="A3328" s="72" t="s">
        <v>1137</v>
      </c>
      <c r="B3328" s="72" t="s">
        <v>14444</v>
      </c>
      <c r="C3328" s="75">
        <f t="shared" si="51"/>
        <v>26130200</v>
      </c>
      <c r="D3328" s="75" t="e">
        <f>MATCH(C3328,estadored!$B$26:$B$322,0)</f>
        <v>#N/A</v>
      </c>
      <c r="E3328" s="73" t="s">
        <v>14445</v>
      </c>
      <c r="F3328" s="74" t="s">
        <v>5019</v>
      </c>
      <c r="G3328" s="74" t="s">
        <v>12</v>
      </c>
      <c r="H3328" s="74" t="s">
        <v>13</v>
      </c>
      <c r="I3328" s="74" t="s">
        <v>14</v>
      </c>
      <c r="J3328" s="72" t="s">
        <v>15</v>
      </c>
      <c r="K3328" s="72" t="s">
        <v>174</v>
      </c>
      <c r="L3328" s="72" t="s">
        <v>1212</v>
      </c>
      <c r="M3328" s="72" t="s">
        <v>1229</v>
      </c>
      <c r="N3328" s="72">
        <v>4</v>
      </c>
      <c r="O3328" s="72">
        <v>57</v>
      </c>
      <c r="P3328" s="72">
        <v>44.7</v>
      </c>
      <c r="Q3328" s="72" t="s">
        <v>5021</v>
      </c>
      <c r="R3328" s="72">
        <v>4.9624166666666669</v>
      </c>
      <c r="S3328" s="72">
        <v>75</v>
      </c>
      <c r="T3328" s="75">
        <v>44</v>
      </c>
      <c r="U3328" s="75">
        <v>30</v>
      </c>
      <c r="V3328" s="75" t="s">
        <v>5022</v>
      </c>
      <c r="W3328" s="75">
        <v>-75.741666666666674</v>
      </c>
      <c r="X3328" s="76" t="s">
        <v>14446</v>
      </c>
      <c r="Y3328" s="72" t="s">
        <v>5850</v>
      </c>
      <c r="Z3328" s="74" t="s">
        <v>18</v>
      </c>
      <c r="AA3328" s="70"/>
      <c r="AB3328" s="70"/>
    </row>
    <row r="3329" spans="1:28" ht="20.100000000000001" customHeight="1">
      <c r="A3329" s="72" t="s">
        <v>892</v>
      </c>
      <c r="B3329" s="72" t="s">
        <v>11881</v>
      </c>
      <c r="C3329" s="75">
        <f t="shared" si="51"/>
        <v>47040020</v>
      </c>
      <c r="D3329" s="75" t="e">
        <f>MATCH(C3329,estadored!$B$26:$B$322,0)</f>
        <v>#N/A</v>
      </c>
      <c r="E3329" s="73" t="s">
        <v>11882</v>
      </c>
      <c r="F3329" s="74" t="s">
        <v>5019</v>
      </c>
      <c r="G3329" s="74" t="s">
        <v>12</v>
      </c>
      <c r="H3329" s="74" t="s">
        <v>13</v>
      </c>
      <c r="I3329" s="74" t="s">
        <v>14</v>
      </c>
      <c r="J3329" s="72" t="s">
        <v>15</v>
      </c>
      <c r="K3329" s="72" t="s">
        <v>660</v>
      </c>
      <c r="L3329" s="72" t="s">
        <v>662</v>
      </c>
      <c r="M3329" s="72" t="s">
        <v>11883</v>
      </c>
      <c r="N3329" s="72">
        <v>0</v>
      </c>
      <c r="O3329" s="72">
        <v>33</v>
      </c>
      <c r="P3329" s="72">
        <v>33</v>
      </c>
      <c r="Q3329" s="72" t="s">
        <v>9401</v>
      </c>
      <c r="R3329" s="72">
        <v>-0.5591666666666667</v>
      </c>
      <c r="S3329" s="72">
        <v>74</v>
      </c>
      <c r="T3329" s="75">
        <v>23</v>
      </c>
      <c r="U3329" s="75">
        <v>12</v>
      </c>
      <c r="V3329" s="75" t="s">
        <v>5022</v>
      </c>
      <c r="W3329" s="75">
        <v>-74.38666666666667</v>
      </c>
      <c r="X3329" s="76" t="s">
        <v>6711</v>
      </c>
      <c r="Y3329" s="72" t="s">
        <v>5506</v>
      </c>
      <c r="Z3329" s="74" t="s">
        <v>18</v>
      </c>
      <c r="AA3329" s="70"/>
      <c r="AB3329" s="70"/>
    </row>
    <row r="3330" spans="1:28" ht="20.100000000000001" customHeight="1">
      <c r="A3330" s="72" t="s">
        <v>11</v>
      </c>
      <c r="B3330" s="72" t="s">
        <v>5748</v>
      </c>
      <c r="C3330" s="75">
        <f t="shared" ref="C3330:C3393" si="52">B3330+0</f>
        <v>25020850</v>
      </c>
      <c r="D3330" s="75" t="e">
        <f>MATCH(C3330,estadored!$B$26:$B$322,0)</f>
        <v>#N/A</v>
      </c>
      <c r="E3330" s="73" t="s">
        <v>5749</v>
      </c>
      <c r="F3330" s="74" t="s">
        <v>5019</v>
      </c>
      <c r="G3330" s="74" t="s">
        <v>12</v>
      </c>
      <c r="H3330" s="74" t="s">
        <v>13</v>
      </c>
      <c r="I3330" s="74" t="s">
        <v>24</v>
      </c>
      <c r="J3330" s="72" t="s">
        <v>15</v>
      </c>
      <c r="K3330" s="72" t="s">
        <v>5718</v>
      </c>
      <c r="L3330" s="72" t="s">
        <v>175</v>
      </c>
      <c r="M3330" s="72" t="s">
        <v>5733</v>
      </c>
      <c r="N3330" s="72">
        <v>8</v>
      </c>
      <c r="O3330" s="72">
        <v>8</v>
      </c>
      <c r="P3330" s="72">
        <v>0</v>
      </c>
      <c r="Q3330" s="72" t="s">
        <v>5021</v>
      </c>
      <c r="R3330" s="72">
        <v>8.1333333333333329</v>
      </c>
      <c r="S3330" s="72">
        <v>74</v>
      </c>
      <c r="T3330" s="75">
        <v>39</v>
      </c>
      <c r="U3330" s="75">
        <v>0</v>
      </c>
      <c r="V3330" s="75" t="s">
        <v>5022</v>
      </c>
      <c r="W3330" s="75">
        <v>-74.650000000000006</v>
      </c>
      <c r="X3330" s="76" t="s">
        <v>17</v>
      </c>
      <c r="Y3330" s="72" t="s">
        <v>5099</v>
      </c>
      <c r="Z3330" s="74" t="s">
        <v>5440</v>
      </c>
      <c r="AA3330" s="70"/>
      <c r="AB3330" s="70"/>
    </row>
    <row r="3331" spans="1:28" ht="20.100000000000001" customHeight="1">
      <c r="A3331" s="72" t="s">
        <v>1031</v>
      </c>
      <c r="B3331" s="72" t="s">
        <v>13674</v>
      </c>
      <c r="C3331" s="75">
        <f t="shared" si="52"/>
        <v>25021050</v>
      </c>
      <c r="D3331" s="75" t="e">
        <f>MATCH(C3331,estadored!$B$26:$B$322,0)</f>
        <v>#N/A</v>
      </c>
      <c r="E3331" s="73" t="s">
        <v>13675</v>
      </c>
      <c r="F3331" s="74" t="s">
        <v>5019</v>
      </c>
      <c r="G3331" s="74" t="s">
        <v>12</v>
      </c>
      <c r="H3331" s="74" t="s">
        <v>13</v>
      </c>
      <c r="I3331" s="74" t="s">
        <v>14</v>
      </c>
      <c r="J3331" s="72" t="s">
        <v>15</v>
      </c>
      <c r="K3331" s="72" t="s">
        <v>160</v>
      </c>
      <c r="L3331" s="72" t="s">
        <v>175</v>
      </c>
      <c r="M3331" s="72" t="s">
        <v>13676</v>
      </c>
      <c r="N3331" s="72">
        <v>8</v>
      </c>
      <c r="O3331" s="72">
        <v>39</v>
      </c>
      <c r="P3331" s="72">
        <v>58.8</v>
      </c>
      <c r="Q3331" s="72" t="s">
        <v>5021</v>
      </c>
      <c r="R3331" s="72">
        <v>8.6663333333333341</v>
      </c>
      <c r="S3331" s="72">
        <v>73</v>
      </c>
      <c r="T3331" s="75">
        <v>49</v>
      </c>
      <c r="U3331" s="75">
        <v>14.9</v>
      </c>
      <c r="V3331" s="75" t="s">
        <v>5022</v>
      </c>
      <c r="W3331" s="75">
        <v>-73.820805555555552</v>
      </c>
      <c r="X3331" s="76" t="s">
        <v>5070</v>
      </c>
      <c r="Y3331" s="72" t="s">
        <v>6932</v>
      </c>
      <c r="Z3331" s="74" t="s">
        <v>18</v>
      </c>
      <c r="AA3331" s="70"/>
      <c r="AB3331" s="70"/>
    </row>
    <row r="3332" spans="1:28" ht="20.100000000000001" customHeight="1">
      <c r="A3332" s="72" t="s">
        <v>1031</v>
      </c>
      <c r="B3332" s="72" t="s">
        <v>13682</v>
      </c>
      <c r="C3332" s="75">
        <f t="shared" si="52"/>
        <v>25027410</v>
      </c>
      <c r="D3332" s="75" t="e">
        <f>MATCH(C3332,estadored!$B$26:$B$322,0)</f>
        <v>#N/A</v>
      </c>
      <c r="E3332" s="73" t="s">
        <v>13683</v>
      </c>
      <c r="F3332" s="74" t="s">
        <v>5019</v>
      </c>
      <c r="G3332" s="74" t="s">
        <v>19</v>
      </c>
      <c r="H3332" s="74" t="s">
        <v>20</v>
      </c>
      <c r="I3332" s="74" t="s">
        <v>14</v>
      </c>
      <c r="J3332" s="72" t="s">
        <v>15</v>
      </c>
      <c r="K3332" s="72" t="s">
        <v>160</v>
      </c>
      <c r="L3332" s="72" t="s">
        <v>175</v>
      </c>
      <c r="M3332" s="72" t="s">
        <v>13676</v>
      </c>
      <c r="N3332" s="72">
        <v>8</v>
      </c>
      <c r="O3332" s="72">
        <v>39</v>
      </c>
      <c r="P3332" s="72">
        <v>58.8</v>
      </c>
      <c r="Q3332" s="72" t="s">
        <v>5021</v>
      </c>
      <c r="R3332" s="72">
        <v>8.6663333333333341</v>
      </c>
      <c r="S3332" s="72">
        <v>73</v>
      </c>
      <c r="T3332" s="75">
        <v>49</v>
      </c>
      <c r="U3332" s="75">
        <v>14.9</v>
      </c>
      <c r="V3332" s="75" t="s">
        <v>5022</v>
      </c>
      <c r="W3332" s="75">
        <v>-73.820805555555552</v>
      </c>
      <c r="X3332" s="76" t="s">
        <v>5070</v>
      </c>
      <c r="Y3332" s="72" t="s">
        <v>216</v>
      </c>
      <c r="Z3332" s="74" t="s">
        <v>18</v>
      </c>
      <c r="AA3332" s="70"/>
      <c r="AB3332" s="70"/>
    </row>
    <row r="3333" spans="1:28" ht="20.100000000000001" customHeight="1">
      <c r="A3333" s="72" t="s">
        <v>1137</v>
      </c>
      <c r="B3333" s="72" t="s">
        <v>14508</v>
      </c>
      <c r="C3333" s="75">
        <f t="shared" si="52"/>
        <v>26137120</v>
      </c>
      <c r="D3333" s="75" t="e">
        <f>MATCH(C3333,estadored!$B$26:$B$322,0)</f>
        <v>#N/A</v>
      </c>
      <c r="E3333" s="73" t="s">
        <v>14509</v>
      </c>
      <c r="F3333" s="74" t="s">
        <v>5019</v>
      </c>
      <c r="G3333" s="74" t="s">
        <v>19</v>
      </c>
      <c r="H3333" s="74" t="s">
        <v>31</v>
      </c>
      <c r="I3333" s="74" t="s">
        <v>24</v>
      </c>
      <c r="J3333" s="72" t="s">
        <v>15</v>
      </c>
      <c r="K3333" s="72" t="s">
        <v>14433</v>
      </c>
      <c r="L3333" s="72" t="s">
        <v>1212</v>
      </c>
      <c r="M3333" s="72" t="s">
        <v>1228</v>
      </c>
      <c r="N3333" s="72">
        <v>4</v>
      </c>
      <c r="O3333" s="72">
        <v>52</v>
      </c>
      <c r="P3333" s="72">
        <v>0</v>
      </c>
      <c r="Q3333" s="72" t="s">
        <v>5021</v>
      </c>
      <c r="R3333" s="72">
        <v>4.8666666666666671</v>
      </c>
      <c r="S3333" s="72">
        <v>75</v>
      </c>
      <c r="T3333" s="75">
        <v>37</v>
      </c>
      <c r="U3333" s="75">
        <v>0</v>
      </c>
      <c r="V3333" s="75" t="s">
        <v>5022</v>
      </c>
      <c r="W3333" s="75">
        <v>-75.61666666666666</v>
      </c>
      <c r="X3333" s="76" t="s">
        <v>5570</v>
      </c>
      <c r="Y3333" s="72" t="s">
        <v>573</v>
      </c>
      <c r="Z3333" s="74" t="s">
        <v>13664</v>
      </c>
      <c r="AA3333" s="70"/>
      <c r="AB3333" s="70"/>
    </row>
    <row r="3334" spans="1:28" ht="20.100000000000001" customHeight="1">
      <c r="A3334" s="72" t="s">
        <v>1299</v>
      </c>
      <c r="B3334" s="72" t="s">
        <v>15390</v>
      </c>
      <c r="C3334" s="75">
        <f t="shared" si="52"/>
        <v>22015020</v>
      </c>
      <c r="D3334" s="75" t="e">
        <f>MATCH(C3334,estadored!$B$26:$B$322,0)</f>
        <v>#N/A</v>
      </c>
      <c r="E3334" s="73" t="s">
        <v>15391</v>
      </c>
      <c r="F3334" s="74" t="s">
        <v>5019</v>
      </c>
      <c r="G3334" s="74" t="s">
        <v>12</v>
      </c>
      <c r="H3334" s="74" t="s">
        <v>26</v>
      </c>
      <c r="I3334" s="74" t="s">
        <v>14</v>
      </c>
      <c r="J3334" s="72" t="s">
        <v>15</v>
      </c>
      <c r="K3334" s="72" t="s">
        <v>530</v>
      </c>
      <c r="L3334" s="72" t="s">
        <v>637</v>
      </c>
      <c r="M3334" s="72" t="s">
        <v>15367</v>
      </c>
      <c r="N3334" s="72">
        <v>3</v>
      </c>
      <c r="O3334" s="72">
        <v>31</v>
      </c>
      <c r="P3334" s="72">
        <v>44.9</v>
      </c>
      <c r="Q3334" s="72" t="s">
        <v>5021</v>
      </c>
      <c r="R3334" s="72">
        <v>3.5291388888888888</v>
      </c>
      <c r="S3334" s="72">
        <v>75</v>
      </c>
      <c r="T3334" s="75">
        <v>37</v>
      </c>
      <c r="U3334" s="75">
        <v>53.1</v>
      </c>
      <c r="V3334" s="75" t="s">
        <v>5022</v>
      </c>
      <c r="W3334" s="75">
        <v>-75.631416666666667</v>
      </c>
      <c r="X3334" s="76" t="s">
        <v>9115</v>
      </c>
      <c r="Y3334" s="72" t="s">
        <v>61</v>
      </c>
      <c r="Z3334" s="74" t="s">
        <v>18</v>
      </c>
      <c r="AA3334" s="70"/>
      <c r="AB3334" s="70"/>
    </row>
    <row r="3335" spans="1:28" ht="20.100000000000001" customHeight="1">
      <c r="A3335" s="72" t="s">
        <v>674</v>
      </c>
      <c r="B3335" s="72" t="s">
        <v>9870</v>
      </c>
      <c r="C3335" s="75">
        <f t="shared" si="52"/>
        <v>15067110</v>
      </c>
      <c r="D3335" s="75" t="e">
        <f>MATCH(C3335,estadored!$B$26:$B$322,0)</f>
        <v>#N/A</v>
      </c>
      <c r="E3335" s="73" t="s">
        <v>9871</v>
      </c>
      <c r="F3335" s="74" t="s">
        <v>5019</v>
      </c>
      <c r="G3335" s="74" t="s">
        <v>19</v>
      </c>
      <c r="H3335" s="74" t="s">
        <v>31</v>
      </c>
      <c r="I3335" s="74" t="s">
        <v>14</v>
      </c>
      <c r="J3335" s="72" t="s">
        <v>15</v>
      </c>
      <c r="K3335" s="72" t="s">
        <v>687</v>
      </c>
      <c r="L3335" s="72" t="s">
        <v>678</v>
      </c>
      <c r="M3335" s="72" t="s">
        <v>681</v>
      </c>
      <c r="N3335" s="72">
        <v>11</v>
      </c>
      <c r="O3335" s="72">
        <v>5</v>
      </c>
      <c r="P3335" s="72">
        <v>45.3</v>
      </c>
      <c r="Q3335" s="72" t="s">
        <v>5021</v>
      </c>
      <c r="R3335" s="72">
        <v>11.095916666666668</v>
      </c>
      <c r="S3335" s="72">
        <v>72</v>
      </c>
      <c r="T3335" s="75">
        <v>32</v>
      </c>
      <c r="U3335" s="75">
        <v>5.3</v>
      </c>
      <c r="V3335" s="75" t="s">
        <v>5022</v>
      </c>
      <c r="W3335" s="75">
        <v>-72.53480555555555</v>
      </c>
      <c r="X3335" s="76" t="s">
        <v>90</v>
      </c>
      <c r="Y3335" s="72" t="s">
        <v>6071</v>
      </c>
      <c r="Z3335" s="74" t="s">
        <v>18</v>
      </c>
      <c r="AA3335" s="70"/>
      <c r="AB3335" s="70"/>
    </row>
    <row r="3336" spans="1:28" ht="20.100000000000001" customHeight="1">
      <c r="A3336" s="72" t="s">
        <v>674</v>
      </c>
      <c r="B3336" s="72" t="s">
        <v>9743</v>
      </c>
      <c r="C3336" s="75">
        <f t="shared" si="52"/>
        <v>15060010</v>
      </c>
      <c r="D3336" s="75" t="e">
        <f>MATCH(C3336,estadored!$B$26:$B$322,0)</f>
        <v>#N/A</v>
      </c>
      <c r="E3336" s="73" t="s">
        <v>9744</v>
      </c>
      <c r="F3336" s="74" t="s">
        <v>5019</v>
      </c>
      <c r="G3336" s="74" t="s">
        <v>12</v>
      </c>
      <c r="H3336" s="74" t="s">
        <v>13</v>
      </c>
      <c r="I3336" s="74" t="s">
        <v>14</v>
      </c>
      <c r="J3336" s="72" t="s">
        <v>15</v>
      </c>
      <c r="K3336" s="72" t="s">
        <v>9745</v>
      </c>
      <c r="L3336" s="72" t="s">
        <v>678</v>
      </c>
      <c r="M3336" s="72" t="s">
        <v>679</v>
      </c>
      <c r="N3336" s="72">
        <v>11</v>
      </c>
      <c r="O3336" s="72">
        <v>22</v>
      </c>
      <c r="P3336" s="72">
        <v>54.4</v>
      </c>
      <c r="Q3336" s="72" t="s">
        <v>5021</v>
      </c>
      <c r="R3336" s="72">
        <v>11.381777777777778</v>
      </c>
      <c r="S3336" s="72">
        <v>72</v>
      </c>
      <c r="T3336" s="75">
        <v>54</v>
      </c>
      <c r="U3336" s="75">
        <v>48.6</v>
      </c>
      <c r="V3336" s="75" t="s">
        <v>5022</v>
      </c>
      <c r="W3336" s="75">
        <v>-72.913499999999999</v>
      </c>
      <c r="X3336" s="76" t="s">
        <v>105</v>
      </c>
      <c r="Y3336" s="72" t="s">
        <v>5967</v>
      </c>
      <c r="Z3336" s="74" t="s">
        <v>18</v>
      </c>
      <c r="AA3336" s="70"/>
      <c r="AB3336" s="70"/>
    </row>
    <row r="3337" spans="1:28" ht="20.100000000000001" customHeight="1">
      <c r="A3337" s="72" t="s">
        <v>1137</v>
      </c>
      <c r="B3337" s="72" t="s">
        <v>14027</v>
      </c>
      <c r="C3337" s="75">
        <f t="shared" si="52"/>
        <v>26037010</v>
      </c>
      <c r="D3337" s="75" t="e">
        <f>MATCH(C3337,estadored!$B$26:$B$322,0)</f>
        <v>#N/A</v>
      </c>
      <c r="E3337" s="73" t="s">
        <v>14028</v>
      </c>
      <c r="F3337" s="74" t="s">
        <v>5019</v>
      </c>
      <c r="G3337" s="74" t="s">
        <v>19</v>
      </c>
      <c r="H3337" s="74" t="s">
        <v>31</v>
      </c>
      <c r="I3337" s="74" t="s">
        <v>14</v>
      </c>
      <c r="J3337" s="72" t="s">
        <v>15</v>
      </c>
      <c r="K3337" s="72" t="s">
        <v>70</v>
      </c>
      <c r="L3337" s="72" t="s">
        <v>174</v>
      </c>
      <c r="M3337" s="72" t="s">
        <v>980</v>
      </c>
      <c r="N3337" s="72">
        <v>2</v>
      </c>
      <c r="O3337" s="72">
        <v>30</v>
      </c>
      <c r="P3337" s="72">
        <v>52.7</v>
      </c>
      <c r="Q3337" s="72" t="s">
        <v>5021</v>
      </c>
      <c r="R3337" s="72">
        <v>2.5146388888888889</v>
      </c>
      <c r="S3337" s="72">
        <v>76</v>
      </c>
      <c r="T3337" s="75">
        <v>49</v>
      </c>
      <c r="U3337" s="75">
        <v>52.8</v>
      </c>
      <c r="V3337" s="75" t="s">
        <v>5022</v>
      </c>
      <c r="W3337" s="75">
        <v>-76.831333333333333</v>
      </c>
      <c r="X3337" s="76" t="s">
        <v>14029</v>
      </c>
      <c r="Y3337" s="72" t="s">
        <v>5164</v>
      </c>
      <c r="Z3337" s="74" t="s">
        <v>18</v>
      </c>
      <c r="AA3337" s="70"/>
      <c r="AB3337" s="70"/>
    </row>
    <row r="3338" spans="1:28" ht="20.100000000000001" customHeight="1">
      <c r="A3338" s="72" t="s">
        <v>892</v>
      </c>
      <c r="B3338" s="72" t="s">
        <v>11897</v>
      </c>
      <c r="C3338" s="75">
        <f t="shared" si="52"/>
        <v>47047030</v>
      </c>
      <c r="D3338" s="75" t="e">
        <f>MATCH(C3338,estadored!$B$26:$B$322,0)</f>
        <v>#N/A</v>
      </c>
      <c r="E3338" s="73" t="s">
        <v>11898</v>
      </c>
      <c r="F3338" s="74" t="s">
        <v>5019</v>
      </c>
      <c r="G3338" s="74" t="s">
        <v>19</v>
      </c>
      <c r="H3338" s="74" t="s">
        <v>20</v>
      </c>
      <c r="I3338" s="74" t="s">
        <v>24</v>
      </c>
      <c r="J3338" s="72" t="s">
        <v>15</v>
      </c>
      <c r="K3338" s="72" t="s">
        <v>660</v>
      </c>
      <c r="L3338" s="72" t="s">
        <v>662</v>
      </c>
      <c r="M3338" s="72" t="s">
        <v>11883</v>
      </c>
      <c r="N3338" s="72">
        <v>1</v>
      </c>
      <c r="O3338" s="72">
        <v>15</v>
      </c>
      <c r="P3338" s="72">
        <v>32.200000000000003</v>
      </c>
      <c r="Q3338" s="72" t="s">
        <v>9401</v>
      </c>
      <c r="R3338" s="72">
        <v>-1.2589444444444444</v>
      </c>
      <c r="S3338" s="72">
        <v>73</v>
      </c>
      <c r="T3338" s="75">
        <v>37</v>
      </c>
      <c r="U3338" s="75">
        <v>8.1999999999999993</v>
      </c>
      <c r="V3338" s="75" t="s">
        <v>5022</v>
      </c>
      <c r="W3338" s="75">
        <v>-73.618944444444438</v>
      </c>
      <c r="X3338" s="76" t="s">
        <v>106</v>
      </c>
      <c r="Y3338" s="72" t="s">
        <v>5506</v>
      </c>
      <c r="Z3338" s="74" t="s">
        <v>5883</v>
      </c>
      <c r="AA3338" s="70"/>
      <c r="AB3338" s="70"/>
    </row>
    <row r="3339" spans="1:28" ht="20.100000000000001" customHeight="1">
      <c r="A3339" s="72" t="s">
        <v>1031</v>
      </c>
      <c r="B3339" s="72" t="s">
        <v>13591</v>
      </c>
      <c r="C3339" s="75">
        <f t="shared" si="52"/>
        <v>24040060</v>
      </c>
      <c r="D3339" s="75" t="e">
        <f>MATCH(C3339,estadored!$B$26:$B$322,0)</f>
        <v>#N/A</v>
      </c>
      <c r="E3339" s="73" t="s">
        <v>13592</v>
      </c>
      <c r="F3339" s="74" t="s">
        <v>5019</v>
      </c>
      <c r="G3339" s="74" t="s">
        <v>12</v>
      </c>
      <c r="H3339" s="74" t="s">
        <v>13</v>
      </c>
      <c r="I3339" s="74" t="s">
        <v>14</v>
      </c>
      <c r="J3339" s="72" t="s">
        <v>15</v>
      </c>
      <c r="K3339" s="72" t="s">
        <v>771</v>
      </c>
      <c r="L3339" s="72" t="s">
        <v>767</v>
      </c>
      <c r="M3339" s="72" t="s">
        <v>641</v>
      </c>
      <c r="N3339" s="72">
        <v>6</v>
      </c>
      <c r="O3339" s="72">
        <v>36</v>
      </c>
      <c r="P3339" s="72">
        <v>22</v>
      </c>
      <c r="Q3339" s="72" t="s">
        <v>5021</v>
      </c>
      <c r="R3339" s="72">
        <v>6.6061111111111108</v>
      </c>
      <c r="S3339" s="72">
        <v>73</v>
      </c>
      <c r="T3339" s="75">
        <v>16</v>
      </c>
      <c r="U3339" s="75">
        <v>34</v>
      </c>
      <c r="V3339" s="75" t="s">
        <v>5022</v>
      </c>
      <c r="W3339" s="75">
        <v>-73.276111111111106</v>
      </c>
      <c r="X3339" s="76" t="s">
        <v>5692</v>
      </c>
      <c r="Y3339" s="72" t="s">
        <v>446</v>
      </c>
      <c r="Z3339" s="74" t="s">
        <v>18</v>
      </c>
      <c r="AA3339" s="70"/>
      <c r="AB3339" s="70"/>
    </row>
    <row r="3340" spans="1:28" ht="20.100000000000001" customHeight="1">
      <c r="A3340" s="72" t="s">
        <v>1031</v>
      </c>
      <c r="B3340" s="72" t="s">
        <v>13595</v>
      </c>
      <c r="C3340" s="75">
        <f t="shared" si="52"/>
        <v>24047020</v>
      </c>
      <c r="D3340" s="75" t="e">
        <f>MATCH(C3340,estadored!$B$26:$B$322,0)</f>
        <v>#N/A</v>
      </c>
      <c r="E3340" s="73" t="s">
        <v>13596</v>
      </c>
      <c r="F3340" s="74" t="s">
        <v>5019</v>
      </c>
      <c r="G3340" s="74" t="s">
        <v>19</v>
      </c>
      <c r="H3340" s="74" t="s">
        <v>31</v>
      </c>
      <c r="I3340" s="74" t="s">
        <v>24</v>
      </c>
      <c r="J3340" s="72" t="s">
        <v>15</v>
      </c>
      <c r="K3340" s="72" t="s">
        <v>771</v>
      </c>
      <c r="L3340" s="72" t="s">
        <v>767</v>
      </c>
      <c r="M3340" s="72" t="s">
        <v>641</v>
      </c>
      <c r="N3340" s="72">
        <v>6</v>
      </c>
      <c r="O3340" s="72">
        <v>36</v>
      </c>
      <c r="P3340" s="72">
        <v>22</v>
      </c>
      <c r="Q3340" s="72" t="s">
        <v>5021</v>
      </c>
      <c r="R3340" s="72">
        <v>6.6061111111111108</v>
      </c>
      <c r="S3340" s="72">
        <v>73</v>
      </c>
      <c r="T3340" s="75">
        <v>16</v>
      </c>
      <c r="U3340" s="75">
        <v>34</v>
      </c>
      <c r="V3340" s="75" t="s">
        <v>5022</v>
      </c>
      <c r="W3340" s="75">
        <v>-73.276111111111106</v>
      </c>
      <c r="X3340" s="76" t="s">
        <v>5692</v>
      </c>
      <c r="Y3340" s="72" t="s">
        <v>5975</v>
      </c>
      <c r="Z3340" s="74" t="s">
        <v>13597</v>
      </c>
      <c r="AA3340" s="70"/>
      <c r="AB3340" s="70"/>
    </row>
    <row r="3341" spans="1:28" ht="20.100000000000001" customHeight="1">
      <c r="A3341" s="72" t="s">
        <v>892</v>
      </c>
      <c r="B3341" s="72" t="s">
        <v>11886</v>
      </c>
      <c r="C3341" s="75">
        <f t="shared" si="52"/>
        <v>47040040</v>
      </c>
      <c r="D3341" s="75" t="e">
        <f>MATCH(C3341,estadored!$B$26:$B$322,0)</f>
        <v>#N/A</v>
      </c>
      <c r="E3341" s="73" t="s">
        <v>11887</v>
      </c>
      <c r="F3341" s="74" t="s">
        <v>5019</v>
      </c>
      <c r="G3341" s="74" t="s">
        <v>12</v>
      </c>
      <c r="H3341" s="74" t="s">
        <v>13</v>
      </c>
      <c r="I3341" s="74" t="s">
        <v>14</v>
      </c>
      <c r="J3341" s="72" t="s">
        <v>15</v>
      </c>
      <c r="K3341" s="72" t="s">
        <v>660</v>
      </c>
      <c r="L3341" s="72" t="s">
        <v>662</v>
      </c>
      <c r="M3341" s="72" t="s">
        <v>11883</v>
      </c>
      <c r="N3341" s="72">
        <v>1</v>
      </c>
      <c r="O3341" s="72">
        <v>15</v>
      </c>
      <c r="P3341" s="72">
        <v>32.200000000000003</v>
      </c>
      <c r="Q3341" s="72" t="s">
        <v>9401</v>
      </c>
      <c r="R3341" s="72">
        <v>-1.2589444444444444</v>
      </c>
      <c r="S3341" s="72">
        <v>73</v>
      </c>
      <c r="T3341" s="75">
        <v>37</v>
      </c>
      <c r="U3341" s="75">
        <v>8.1999999999999993</v>
      </c>
      <c r="V3341" s="75" t="s">
        <v>5022</v>
      </c>
      <c r="W3341" s="75">
        <v>-73.618944444444438</v>
      </c>
      <c r="X3341" s="76" t="s">
        <v>106</v>
      </c>
      <c r="Y3341" s="72" t="s">
        <v>5506</v>
      </c>
      <c r="Z3341" s="74" t="s">
        <v>18</v>
      </c>
      <c r="AA3341" s="70"/>
      <c r="AB3341" s="70"/>
    </row>
    <row r="3342" spans="1:28" ht="20.100000000000001" customHeight="1">
      <c r="A3342" s="72" t="s">
        <v>1137</v>
      </c>
      <c r="B3342" s="72" t="s">
        <v>14003</v>
      </c>
      <c r="C3342" s="75">
        <f t="shared" si="52"/>
        <v>26030090</v>
      </c>
      <c r="D3342" s="75" t="e">
        <f>MATCH(C3342,estadored!$B$26:$B$322,0)</f>
        <v>#N/A</v>
      </c>
      <c r="E3342" s="73" t="s">
        <v>14004</v>
      </c>
      <c r="F3342" s="74" t="s">
        <v>5019</v>
      </c>
      <c r="G3342" s="74" t="s">
        <v>12</v>
      </c>
      <c r="H3342" s="74" t="s">
        <v>13</v>
      </c>
      <c r="I3342" s="74" t="s">
        <v>14</v>
      </c>
      <c r="J3342" s="72" t="s">
        <v>15</v>
      </c>
      <c r="K3342" s="72" t="s">
        <v>70</v>
      </c>
      <c r="L3342" s="72" t="s">
        <v>174</v>
      </c>
      <c r="M3342" s="72" t="s">
        <v>980</v>
      </c>
      <c r="N3342" s="72">
        <v>2</v>
      </c>
      <c r="O3342" s="72">
        <v>30</v>
      </c>
      <c r="P3342" s="72">
        <v>54</v>
      </c>
      <c r="Q3342" s="72" t="s">
        <v>5021</v>
      </c>
      <c r="R3342" s="72">
        <v>2.5150000000000001</v>
      </c>
      <c r="S3342" s="72">
        <v>76</v>
      </c>
      <c r="T3342" s="75">
        <v>49</v>
      </c>
      <c r="U3342" s="75">
        <v>47</v>
      </c>
      <c r="V3342" s="75" t="s">
        <v>5022</v>
      </c>
      <c r="W3342" s="75">
        <v>-76.829722222222216</v>
      </c>
      <c r="X3342" s="76" t="s">
        <v>14005</v>
      </c>
      <c r="Y3342" s="72" t="s">
        <v>5824</v>
      </c>
      <c r="Z3342" s="74" t="s">
        <v>18</v>
      </c>
      <c r="AA3342" s="70"/>
      <c r="AB3342" s="70"/>
    </row>
    <row r="3343" spans="1:28" ht="20.100000000000001" customHeight="1">
      <c r="A3343" s="72" t="s">
        <v>11</v>
      </c>
      <c r="B3343" s="72" t="s">
        <v>5971</v>
      </c>
      <c r="C3343" s="75">
        <f t="shared" si="52"/>
        <v>26197030</v>
      </c>
      <c r="D3343" s="75" t="e">
        <f>MATCH(C3343,estadored!$B$26:$B$322,0)</f>
        <v>#N/A</v>
      </c>
      <c r="E3343" s="73" t="s">
        <v>5972</v>
      </c>
      <c r="F3343" s="74" t="s">
        <v>5065</v>
      </c>
      <c r="G3343" s="74" t="s">
        <v>19</v>
      </c>
      <c r="H3343" s="74" t="s">
        <v>31</v>
      </c>
      <c r="I3343" s="74" t="s">
        <v>14</v>
      </c>
      <c r="J3343" s="72" t="s">
        <v>15</v>
      </c>
      <c r="K3343" s="72" t="s">
        <v>192</v>
      </c>
      <c r="L3343" s="72" t="s">
        <v>27</v>
      </c>
      <c r="M3343" s="72" t="s">
        <v>5041</v>
      </c>
      <c r="N3343" s="72">
        <v>5</v>
      </c>
      <c r="O3343" s="72">
        <v>51</v>
      </c>
      <c r="P3343" s="72">
        <v>23.1</v>
      </c>
      <c r="Q3343" s="72" t="s">
        <v>5021</v>
      </c>
      <c r="R3343" s="72">
        <v>5.8564166666666662</v>
      </c>
      <c r="S3343" s="72">
        <v>75</v>
      </c>
      <c r="T3343" s="75">
        <v>54</v>
      </c>
      <c r="U3343" s="75">
        <v>52.2</v>
      </c>
      <c r="V3343" s="75" t="s">
        <v>5022</v>
      </c>
      <c r="W3343" s="75">
        <v>-75.914500000000004</v>
      </c>
      <c r="X3343" s="76" t="s">
        <v>5767</v>
      </c>
      <c r="Y3343" s="72" t="s">
        <v>5967</v>
      </c>
      <c r="Z3343" s="74" t="s">
        <v>18</v>
      </c>
      <c r="AA3343" s="70"/>
      <c r="AB3343" s="70"/>
    </row>
    <row r="3344" spans="1:28" ht="20.100000000000001" customHeight="1">
      <c r="A3344" s="72" t="s">
        <v>892</v>
      </c>
      <c r="B3344" s="72" t="s">
        <v>12266</v>
      </c>
      <c r="C3344" s="75">
        <f t="shared" si="52"/>
        <v>52090020</v>
      </c>
      <c r="D3344" s="75" t="e">
        <f>MATCH(C3344,estadored!$B$26:$B$322,0)</f>
        <v>#N/A</v>
      </c>
      <c r="E3344" s="73" t="s">
        <v>12267</v>
      </c>
      <c r="F3344" s="74" t="s">
        <v>5019</v>
      </c>
      <c r="G3344" s="74" t="s">
        <v>12</v>
      </c>
      <c r="H3344" s="74" t="s">
        <v>13</v>
      </c>
      <c r="I3344" s="74" t="s">
        <v>14</v>
      </c>
      <c r="J3344" s="72" t="s">
        <v>15</v>
      </c>
      <c r="K3344" s="72" t="s">
        <v>943</v>
      </c>
      <c r="L3344" s="72" t="s">
        <v>908</v>
      </c>
      <c r="M3344" s="72" t="s">
        <v>12268</v>
      </c>
      <c r="N3344" s="72">
        <v>2</v>
      </c>
      <c r="O3344" s="72">
        <v>11</v>
      </c>
      <c r="P3344" s="72">
        <v>25.3</v>
      </c>
      <c r="Q3344" s="72" t="s">
        <v>5021</v>
      </c>
      <c r="R3344" s="72">
        <v>2.1903611111111108</v>
      </c>
      <c r="S3344" s="72">
        <v>78</v>
      </c>
      <c r="T3344" s="75">
        <v>24</v>
      </c>
      <c r="U3344" s="75">
        <v>59</v>
      </c>
      <c r="V3344" s="75" t="s">
        <v>5022</v>
      </c>
      <c r="W3344" s="75">
        <v>-78.416388888888889</v>
      </c>
      <c r="X3344" s="76" t="s">
        <v>110</v>
      </c>
      <c r="Y3344" s="72" t="s">
        <v>5448</v>
      </c>
      <c r="Z3344" s="74" t="s">
        <v>18</v>
      </c>
      <c r="AA3344" s="70"/>
      <c r="AB3344" s="70"/>
    </row>
    <row r="3345" spans="1:28" ht="20.100000000000001" customHeight="1">
      <c r="A3345" s="72" t="s">
        <v>564</v>
      </c>
      <c r="B3345" s="72" t="s">
        <v>9599</v>
      </c>
      <c r="C3345" s="75">
        <f t="shared" si="52"/>
        <v>46045010</v>
      </c>
      <c r="D3345" s="75" t="e">
        <f>MATCH(C3345,estadored!$B$26:$B$322,0)</f>
        <v>#N/A</v>
      </c>
      <c r="E3345" s="73" t="s">
        <v>9600</v>
      </c>
      <c r="F3345" s="74" t="s">
        <v>5019</v>
      </c>
      <c r="G3345" s="74" t="s">
        <v>12</v>
      </c>
      <c r="H3345" s="74" t="s">
        <v>26</v>
      </c>
      <c r="I3345" s="74" t="s">
        <v>24</v>
      </c>
      <c r="J3345" s="72" t="s">
        <v>15</v>
      </c>
      <c r="K3345" s="72" t="s">
        <v>670</v>
      </c>
      <c r="L3345" s="72" t="s">
        <v>646</v>
      </c>
      <c r="M3345" s="72" t="s">
        <v>9598</v>
      </c>
      <c r="N3345" s="72">
        <v>0</v>
      </c>
      <c r="O3345" s="72">
        <v>36</v>
      </c>
      <c r="P3345" s="72">
        <v>0</v>
      </c>
      <c r="Q3345" s="72" t="s">
        <v>5021</v>
      </c>
      <c r="R3345" s="72">
        <v>0.6</v>
      </c>
      <c r="S3345" s="72">
        <v>74</v>
      </c>
      <c r="T3345" s="75">
        <v>25</v>
      </c>
      <c r="U3345" s="75">
        <v>0</v>
      </c>
      <c r="V3345" s="75" t="s">
        <v>5022</v>
      </c>
      <c r="W3345" s="75">
        <v>-74.416666666666671</v>
      </c>
      <c r="X3345" s="76" t="s">
        <v>332</v>
      </c>
      <c r="Y3345" s="72" t="s">
        <v>6071</v>
      </c>
      <c r="Z3345" s="74" t="s">
        <v>8762</v>
      </c>
      <c r="AA3345" s="70"/>
      <c r="AB3345" s="70"/>
    </row>
    <row r="3346" spans="1:28" ht="20.100000000000001" customHeight="1">
      <c r="A3346" s="72" t="s">
        <v>1371</v>
      </c>
      <c r="B3346" s="72" t="s">
        <v>15909</v>
      </c>
      <c r="C3346" s="75">
        <f t="shared" si="52"/>
        <v>21205750</v>
      </c>
      <c r="D3346" s="75" t="e">
        <f>MATCH(C3346,estadored!$B$26:$B$322,0)</f>
        <v>#N/A</v>
      </c>
      <c r="E3346" s="73" t="s">
        <v>15910</v>
      </c>
      <c r="F3346" s="74" t="s">
        <v>5019</v>
      </c>
      <c r="G3346" s="74" t="s">
        <v>12</v>
      </c>
      <c r="H3346" s="74" t="s">
        <v>26</v>
      </c>
      <c r="I3346" s="74" t="s">
        <v>24</v>
      </c>
      <c r="J3346" s="72" t="s">
        <v>15</v>
      </c>
      <c r="K3346" s="72" t="s">
        <v>1322</v>
      </c>
      <c r="L3346" s="72" t="s">
        <v>522</v>
      </c>
      <c r="M3346" s="72" t="s">
        <v>15911</v>
      </c>
      <c r="N3346" s="72">
        <v>4</v>
      </c>
      <c r="O3346" s="72">
        <v>44</v>
      </c>
      <c r="P3346" s="72">
        <v>0</v>
      </c>
      <c r="Q3346" s="72" t="s">
        <v>5021</v>
      </c>
      <c r="R3346" s="72">
        <v>4.7333333333333334</v>
      </c>
      <c r="S3346" s="72">
        <v>74</v>
      </c>
      <c r="T3346" s="75">
        <v>10</v>
      </c>
      <c r="U3346" s="75">
        <v>0</v>
      </c>
      <c r="V3346" s="75" t="s">
        <v>5022</v>
      </c>
      <c r="W3346" s="75">
        <v>-74.166666666666671</v>
      </c>
      <c r="X3346" s="76" t="s">
        <v>10787</v>
      </c>
      <c r="Y3346" s="72" t="s">
        <v>22</v>
      </c>
      <c r="Z3346" s="74" t="s">
        <v>6199</v>
      </c>
      <c r="AA3346" s="70"/>
      <c r="AB3346" s="70"/>
    </row>
    <row r="3347" spans="1:28" ht="20.100000000000001" customHeight="1">
      <c r="A3347" s="72" t="s">
        <v>303</v>
      </c>
      <c r="B3347" s="72" t="s">
        <v>7703</v>
      </c>
      <c r="C3347" s="75">
        <f t="shared" si="52"/>
        <v>29035070</v>
      </c>
      <c r="D3347" s="75" t="e">
        <f>MATCH(C3347,estadored!$B$26:$B$322,0)</f>
        <v>#N/A</v>
      </c>
      <c r="E3347" s="73" t="s">
        <v>7704</v>
      </c>
      <c r="F3347" s="74" t="s">
        <v>5019</v>
      </c>
      <c r="G3347" s="74" t="s">
        <v>12</v>
      </c>
      <c r="H3347" s="74" t="s">
        <v>64</v>
      </c>
      <c r="I3347" s="74" t="s">
        <v>14</v>
      </c>
      <c r="J3347" s="72" t="s">
        <v>15</v>
      </c>
      <c r="K3347" s="72" t="s">
        <v>440</v>
      </c>
      <c r="L3347" s="72" t="s">
        <v>307</v>
      </c>
      <c r="M3347" s="72" t="s">
        <v>308</v>
      </c>
      <c r="N3347" s="72">
        <v>10</v>
      </c>
      <c r="O3347" s="72">
        <v>29</v>
      </c>
      <c r="P3347" s="72">
        <v>24</v>
      </c>
      <c r="Q3347" s="72" t="s">
        <v>5021</v>
      </c>
      <c r="R3347" s="72">
        <v>10.489999999999998</v>
      </c>
      <c r="S3347" s="72">
        <v>75</v>
      </c>
      <c r="T3347" s="75">
        <v>7</v>
      </c>
      <c r="U3347" s="75">
        <v>37</v>
      </c>
      <c r="V3347" s="75" t="s">
        <v>5022</v>
      </c>
      <c r="W3347" s="75">
        <v>-75.126944444444433</v>
      </c>
      <c r="X3347" s="76" t="s">
        <v>105</v>
      </c>
      <c r="Y3347" s="72" t="s">
        <v>6814</v>
      </c>
      <c r="Z3347" s="74" t="s">
        <v>18</v>
      </c>
      <c r="AA3347" s="70"/>
      <c r="AB3347" s="70"/>
    </row>
    <row r="3348" spans="1:28" ht="20.100000000000001" customHeight="1">
      <c r="A3348" s="72" t="s">
        <v>303</v>
      </c>
      <c r="B3348" s="72" t="s">
        <v>7539</v>
      </c>
      <c r="C3348" s="75">
        <f t="shared" si="52"/>
        <v>29030010</v>
      </c>
      <c r="D3348" s="75" t="e">
        <f>MATCH(C3348,estadored!$B$26:$B$322,0)</f>
        <v>#N/A</v>
      </c>
      <c r="E3348" s="73" t="s">
        <v>7540</v>
      </c>
      <c r="F3348" s="74" t="s">
        <v>5019</v>
      </c>
      <c r="G3348" s="74" t="s">
        <v>12</v>
      </c>
      <c r="H3348" s="74" t="s">
        <v>13</v>
      </c>
      <c r="I3348" s="74" t="s">
        <v>24</v>
      </c>
      <c r="J3348" s="72" t="s">
        <v>15</v>
      </c>
      <c r="K3348" s="72" t="s">
        <v>440</v>
      </c>
      <c r="L3348" s="72" t="s">
        <v>307</v>
      </c>
      <c r="M3348" s="72" t="s">
        <v>308</v>
      </c>
      <c r="N3348" s="72">
        <v>10</v>
      </c>
      <c r="O3348" s="72">
        <v>29</v>
      </c>
      <c r="P3348" s="72">
        <v>24</v>
      </c>
      <c r="Q3348" s="72" t="s">
        <v>5021</v>
      </c>
      <c r="R3348" s="72">
        <v>10.489999999999998</v>
      </c>
      <c r="S3348" s="72">
        <v>75</v>
      </c>
      <c r="T3348" s="75">
        <v>7</v>
      </c>
      <c r="U3348" s="75">
        <v>37</v>
      </c>
      <c r="V3348" s="75" t="s">
        <v>5022</v>
      </c>
      <c r="W3348" s="75">
        <v>-75.126944444444433</v>
      </c>
      <c r="X3348" s="76" t="s">
        <v>105</v>
      </c>
      <c r="Y3348" s="72" t="s">
        <v>7541</v>
      </c>
      <c r="Z3348" s="74" t="s">
        <v>7542</v>
      </c>
      <c r="AA3348" s="70"/>
      <c r="AB3348" s="70"/>
    </row>
    <row r="3349" spans="1:28" ht="20.100000000000001" customHeight="1">
      <c r="A3349" s="72" t="s">
        <v>303</v>
      </c>
      <c r="B3349" s="72" t="s">
        <v>7734</v>
      </c>
      <c r="C3349" s="75">
        <f t="shared" si="52"/>
        <v>29037060</v>
      </c>
      <c r="D3349" s="75" t="e">
        <f>MATCH(C3349,estadored!$B$26:$B$322,0)</f>
        <v>#N/A</v>
      </c>
      <c r="E3349" s="73" t="s">
        <v>7735</v>
      </c>
      <c r="F3349" s="74" t="s">
        <v>5019</v>
      </c>
      <c r="G3349" s="74" t="s">
        <v>19</v>
      </c>
      <c r="H3349" s="74" t="s">
        <v>20</v>
      </c>
      <c r="I3349" s="74" t="s">
        <v>24</v>
      </c>
      <c r="J3349" s="72" t="s">
        <v>15</v>
      </c>
      <c r="K3349" s="72" t="s">
        <v>440</v>
      </c>
      <c r="L3349" s="72" t="s">
        <v>307</v>
      </c>
      <c r="M3349" s="72" t="s">
        <v>308</v>
      </c>
      <c r="N3349" s="72">
        <v>10</v>
      </c>
      <c r="O3349" s="72">
        <v>29</v>
      </c>
      <c r="P3349" s="72">
        <v>24</v>
      </c>
      <c r="Q3349" s="72" t="s">
        <v>5021</v>
      </c>
      <c r="R3349" s="72">
        <v>10.489999999999998</v>
      </c>
      <c r="S3349" s="72">
        <v>75</v>
      </c>
      <c r="T3349" s="75">
        <v>7</v>
      </c>
      <c r="U3349" s="75">
        <v>37</v>
      </c>
      <c r="V3349" s="75" t="s">
        <v>5022</v>
      </c>
      <c r="W3349" s="75">
        <v>-75.126944444444433</v>
      </c>
      <c r="X3349" s="76" t="s">
        <v>105</v>
      </c>
      <c r="Y3349" s="72" t="s">
        <v>460</v>
      </c>
      <c r="Z3349" s="74" t="s">
        <v>7736</v>
      </c>
      <c r="AA3349" s="70"/>
      <c r="AB3349" s="70"/>
    </row>
    <row r="3350" spans="1:28" ht="20.100000000000001" customHeight="1">
      <c r="A3350" s="72" t="s">
        <v>303</v>
      </c>
      <c r="B3350" s="72" t="s">
        <v>3025</v>
      </c>
      <c r="C3350" s="75">
        <f t="shared" si="52"/>
        <v>29035200</v>
      </c>
      <c r="D3350" s="75">
        <f>MATCH(C3350,estadored!$B$26:$B$322,0)</f>
        <v>196</v>
      </c>
      <c r="E3350" s="73" t="s">
        <v>450</v>
      </c>
      <c r="F3350" s="74" t="s">
        <v>38</v>
      </c>
      <c r="G3350" s="74" t="s">
        <v>12</v>
      </c>
      <c r="H3350" s="74" t="s">
        <v>64</v>
      </c>
      <c r="I3350" s="74" t="s">
        <v>14</v>
      </c>
      <c r="J3350" s="72" t="s">
        <v>15</v>
      </c>
      <c r="K3350" s="72" t="s">
        <v>440</v>
      </c>
      <c r="L3350" s="72" t="s">
        <v>307</v>
      </c>
      <c r="M3350" s="72" t="s">
        <v>308</v>
      </c>
      <c r="N3350" s="72">
        <v>10</v>
      </c>
      <c r="O3350" s="72">
        <v>29</v>
      </c>
      <c r="P3350" s="72">
        <v>24</v>
      </c>
      <c r="Q3350" s="72" t="s">
        <v>5021</v>
      </c>
      <c r="R3350" s="72">
        <v>10.489999999999998</v>
      </c>
      <c r="S3350" s="72">
        <v>75</v>
      </c>
      <c r="T3350" s="75">
        <v>7</v>
      </c>
      <c r="U3350" s="75">
        <v>37</v>
      </c>
      <c r="V3350" s="75" t="s">
        <v>5022</v>
      </c>
      <c r="W3350" s="75">
        <v>-75.126944444444433</v>
      </c>
      <c r="X3350" s="76" t="s">
        <v>105</v>
      </c>
      <c r="Y3350" s="72" t="s">
        <v>451</v>
      </c>
      <c r="Z3350" s="74" t="s">
        <v>18</v>
      </c>
      <c r="AA3350" s="70"/>
      <c r="AB3350" s="70"/>
    </row>
    <row r="3351" spans="1:28" ht="20.100000000000001" customHeight="1">
      <c r="A3351" s="72" t="s">
        <v>674</v>
      </c>
      <c r="B3351" s="72" t="s">
        <v>10233</v>
      </c>
      <c r="C3351" s="75">
        <f t="shared" si="52"/>
        <v>28017050</v>
      </c>
      <c r="D3351" s="75" t="e">
        <f>MATCH(C3351,estadored!$B$26:$B$322,0)</f>
        <v>#N/A</v>
      </c>
      <c r="E3351" s="73" t="s">
        <v>10234</v>
      </c>
      <c r="F3351" s="74" t="s">
        <v>5019</v>
      </c>
      <c r="G3351" s="74" t="s">
        <v>19</v>
      </c>
      <c r="H3351" s="74" t="s">
        <v>31</v>
      </c>
      <c r="I3351" s="74" t="s">
        <v>14</v>
      </c>
      <c r="J3351" s="72" t="s">
        <v>15</v>
      </c>
      <c r="K3351" s="72" t="s">
        <v>683</v>
      </c>
      <c r="L3351" s="72" t="s">
        <v>424</v>
      </c>
      <c r="M3351" s="72" t="s">
        <v>732</v>
      </c>
      <c r="N3351" s="72">
        <v>10</v>
      </c>
      <c r="O3351" s="72">
        <v>31</v>
      </c>
      <c r="P3351" s="72">
        <v>37.9</v>
      </c>
      <c r="Q3351" s="72" t="s">
        <v>5021</v>
      </c>
      <c r="R3351" s="72">
        <v>10.527194444444445</v>
      </c>
      <c r="S3351" s="72">
        <v>73</v>
      </c>
      <c r="T3351" s="75">
        <v>20</v>
      </c>
      <c r="U3351" s="75">
        <v>10.9</v>
      </c>
      <c r="V3351" s="75" t="s">
        <v>5022</v>
      </c>
      <c r="W3351" s="75">
        <v>-73.336361111111103</v>
      </c>
      <c r="X3351" s="76" t="s">
        <v>5696</v>
      </c>
      <c r="Y3351" s="72" t="s">
        <v>701</v>
      </c>
      <c r="Z3351" s="74" t="s">
        <v>18</v>
      </c>
      <c r="AA3351" s="70"/>
      <c r="AB3351" s="70"/>
    </row>
    <row r="3352" spans="1:28" ht="20.100000000000001" customHeight="1">
      <c r="A3352" s="72" t="s">
        <v>303</v>
      </c>
      <c r="B3352" s="72" t="s">
        <v>7305</v>
      </c>
      <c r="C3352" s="75">
        <f t="shared" si="52"/>
        <v>25027310</v>
      </c>
      <c r="D3352" s="75" t="e">
        <f>MATCH(C3352,estadored!$B$26:$B$322,0)</f>
        <v>#N/A</v>
      </c>
      <c r="E3352" s="73" t="s">
        <v>7306</v>
      </c>
      <c r="F3352" s="74" t="s">
        <v>5019</v>
      </c>
      <c r="G3352" s="74" t="s">
        <v>19</v>
      </c>
      <c r="H3352" s="74" t="s">
        <v>20</v>
      </c>
      <c r="I3352" s="74" t="s">
        <v>24</v>
      </c>
      <c r="J3352" s="72" t="s">
        <v>15</v>
      </c>
      <c r="K3352" s="72" t="s">
        <v>7066</v>
      </c>
      <c r="L3352" s="72" t="s">
        <v>175</v>
      </c>
      <c r="M3352" s="72" t="s">
        <v>7067</v>
      </c>
      <c r="N3352" s="72">
        <v>9</v>
      </c>
      <c r="O3352" s="72">
        <v>41</v>
      </c>
      <c r="P3352" s="72">
        <v>0</v>
      </c>
      <c r="Q3352" s="72" t="s">
        <v>5021</v>
      </c>
      <c r="R3352" s="72">
        <v>9.6833333333333336</v>
      </c>
      <c r="S3352" s="72">
        <v>74</v>
      </c>
      <c r="T3352" s="75">
        <v>54</v>
      </c>
      <c r="U3352" s="75">
        <v>0</v>
      </c>
      <c r="V3352" s="75" t="s">
        <v>5022</v>
      </c>
      <c r="W3352" s="75">
        <v>-74.900000000000006</v>
      </c>
      <c r="X3352" s="76" t="s">
        <v>51</v>
      </c>
      <c r="Y3352" s="72" t="s">
        <v>5592</v>
      </c>
      <c r="Z3352" s="74" t="s">
        <v>5288</v>
      </c>
      <c r="AA3352" s="70"/>
      <c r="AB3352" s="70"/>
    </row>
    <row r="3353" spans="1:28" ht="20.100000000000001" customHeight="1">
      <c r="A3353" s="72" t="s">
        <v>303</v>
      </c>
      <c r="B3353" s="72" t="s">
        <v>6548</v>
      </c>
      <c r="C3353" s="75">
        <f t="shared" si="52"/>
        <v>13015040</v>
      </c>
      <c r="D3353" s="75" t="e">
        <f>MATCH(C3353,estadored!$B$26:$B$322,0)</f>
        <v>#N/A</v>
      </c>
      <c r="E3353" s="73" t="s">
        <v>6549</v>
      </c>
      <c r="F3353" s="74" t="s">
        <v>5019</v>
      </c>
      <c r="G3353" s="74" t="s">
        <v>12</v>
      </c>
      <c r="H3353" s="74" t="s">
        <v>64</v>
      </c>
      <c r="I3353" s="74" t="s">
        <v>14</v>
      </c>
      <c r="J3353" s="72" t="s">
        <v>15</v>
      </c>
      <c r="K3353" s="72" t="s">
        <v>122</v>
      </c>
      <c r="L3353" s="72" t="s">
        <v>123</v>
      </c>
      <c r="M3353" s="72" t="s">
        <v>124</v>
      </c>
      <c r="N3353" s="72">
        <v>8</v>
      </c>
      <c r="O3353" s="72">
        <v>0</v>
      </c>
      <c r="P3353" s="72">
        <v>51</v>
      </c>
      <c r="Q3353" s="72" t="s">
        <v>5021</v>
      </c>
      <c r="R3353" s="72">
        <v>8.0141666666666662</v>
      </c>
      <c r="S3353" s="72">
        <v>76</v>
      </c>
      <c r="T3353" s="75">
        <v>12</v>
      </c>
      <c r="U3353" s="75">
        <v>11</v>
      </c>
      <c r="V3353" s="75" t="s">
        <v>5022</v>
      </c>
      <c r="W3353" s="75">
        <v>-76.203055555555565</v>
      </c>
      <c r="X3353" s="76" t="s">
        <v>75</v>
      </c>
      <c r="Y3353" s="72" t="s">
        <v>76</v>
      </c>
      <c r="Z3353" s="74" t="s">
        <v>18</v>
      </c>
      <c r="AA3353" s="70"/>
      <c r="AB3353" s="70"/>
    </row>
    <row r="3354" spans="1:28" ht="20.100000000000001" customHeight="1">
      <c r="A3354" s="72" t="s">
        <v>1299</v>
      </c>
      <c r="B3354" s="72" t="s">
        <v>15066</v>
      </c>
      <c r="C3354" s="75">
        <f t="shared" si="52"/>
        <v>21210190</v>
      </c>
      <c r="D3354" s="75" t="e">
        <f>MATCH(C3354,estadored!$B$26:$B$322,0)</f>
        <v>#N/A</v>
      </c>
      <c r="E3354" s="73" t="s">
        <v>15067</v>
      </c>
      <c r="F3354" s="74" t="s">
        <v>5019</v>
      </c>
      <c r="G3354" s="74" t="s">
        <v>12</v>
      </c>
      <c r="H3354" s="74" t="s">
        <v>67</v>
      </c>
      <c r="I3354" s="74" t="s">
        <v>14</v>
      </c>
      <c r="J3354" s="72" t="s">
        <v>15</v>
      </c>
      <c r="K3354" s="72" t="s">
        <v>14954</v>
      </c>
      <c r="L3354" s="72" t="s">
        <v>637</v>
      </c>
      <c r="M3354" s="72" t="s">
        <v>5642</v>
      </c>
      <c r="N3354" s="72">
        <v>4</v>
      </c>
      <c r="O3354" s="72">
        <v>16</v>
      </c>
      <c r="P3354" s="72">
        <v>28.2</v>
      </c>
      <c r="Q3354" s="72" t="s">
        <v>5021</v>
      </c>
      <c r="R3354" s="72">
        <v>4.2744999999999997</v>
      </c>
      <c r="S3354" s="72">
        <v>75</v>
      </c>
      <c r="T3354" s="75">
        <v>8</v>
      </c>
      <c r="U3354" s="75">
        <v>54.3</v>
      </c>
      <c r="V3354" s="75" t="s">
        <v>5022</v>
      </c>
      <c r="W3354" s="75">
        <v>-75.148416666666677</v>
      </c>
      <c r="X3354" s="76" t="s">
        <v>144</v>
      </c>
      <c r="Y3354" s="72" t="s">
        <v>5675</v>
      </c>
      <c r="Z3354" s="74" t="s">
        <v>18</v>
      </c>
      <c r="AA3354" s="70"/>
      <c r="AB3354" s="70"/>
    </row>
    <row r="3355" spans="1:28" ht="20.100000000000001" customHeight="1">
      <c r="A3355" s="72" t="s">
        <v>564</v>
      </c>
      <c r="B3355" s="72" t="s">
        <v>8807</v>
      </c>
      <c r="C3355" s="75">
        <f t="shared" si="52"/>
        <v>21030030</v>
      </c>
      <c r="D3355" s="75" t="e">
        <f>MATCH(C3355,estadored!$B$26:$B$322,0)</f>
        <v>#N/A</v>
      </c>
      <c r="E3355" s="73" t="s">
        <v>8808</v>
      </c>
      <c r="F3355" s="74" t="s">
        <v>5019</v>
      </c>
      <c r="G3355" s="74" t="s">
        <v>12</v>
      </c>
      <c r="H3355" s="74" t="s">
        <v>13</v>
      </c>
      <c r="I3355" s="74" t="s">
        <v>24</v>
      </c>
      <c r="J3355" s="72" t="s">
        <v>15</v>
      </c>
      <c r="K3355" s="72" t="s">
        <v>8809</v>
      </c>
      <c r="L3355" s="72" t="s">
        <v>566</v>
      </c>
      <c r="M3355" s="72" t="s">
        <v>588</v>
      </c>
      <c r="N3355" s="72">
        <v>1</v>
      </c>
      <c r="O3355" s="72">
        <v>55</v>
      </c>
      <c r="P3355" s="72">
        <v>0</v>
      </c>
      <c r="Q3355" s="72" t="s">
        <v>5021</v>
      </c>
      <c r="R3355" s="72">
        <v>1.9166666666666665</v>
      </c>
      <c r="S3355" s="72">
        <v>75</v>
      </c>
      <c r="T3355" s="75">
        <v>42</v>
      </c>
      <c r="U3355" s="75">
        <v>0</v>
      </c>
      <c r="V3355" s="75" t="s">
        <v>5022</v>
      </c>
      <c r="W3355" s="75">
        <v>-75.7</v>
      </c>
      <c r="X3355" s="76" t="s">
        <v>8810</v>
      </c>
      <c r="Y3355" s="72" t="s">
        <v>7522</v>
      </c>
      <c r="Z3355" s="74" t="s">
        <v>5317</v>
      </c>
      <c r="AA3355" s="70"/>
      <c r="AB3355" s="70"/>
    </row>
    <row r="3356" spans="1:28" ht="20.100000000000001" customHeight="1">
      <c r="A3356" s="72" t="s">
        <v>564</v>
      </c>
      <c r="B3356" s="72" t="s">
        <v>8827</v>
      </c>
      <c r="C3356" s="75">
        <f t="shared" si="52"/>
        <v>21035020</v>
      </c>
      <c r="D3356" s="75" t="e">
        <f>MATCH(C3356,estadored!$B$26:$B$322,0)</f>
        <v>#N/A</v>
      </c>
      <c r="E3356" s="73" t="s">
        <v>8828</v>
      </c>
      <c r="F3356" s="74" t="s">
        <v>5019</v>
      </c>
      <c r="G3356" s="74" t="s">
        <v>12</v>
      </c>
      <c r="H3356" s="74" t="s">
        <v>26</v>
      </c>
      <c r="I3356" s="74" t="s">
        <v>24</v>
      </c>
      <c r="J3356" s="72" t="s">
        <v>15</v>
      </c>
      <c r="K3356" s="72" t="s">
        <v>582</v>
      </c>
      <c r="L3356" s="72" t="s">
        <v>566</v>
      </c>
      <c r="M3356" s="72" t="s">
        <v>588</v>
      </c>
      <c r="N3356" s="72">
        <v>1</v>
      </c>
      <c r="O3356" s="72">
        <v>54</v>
      </c>
      <c r="P3356" s="72">
        <v>50</v>
      </c>
      <c r="Q3356" s="72" t="s">
        <v>5021</v>
      </c>
      <c r="R3356" s="72">
        <v>1.9138888888888888</v>
      </c>
      <c r="S3356" s="72">
        <v>75</v>
      </c>
      <c r="T3356" s="75">
        <v>40</v>
      </c>
      <c r="U3356" s="75">
        <v>44.4</v>
      </c>
      <c r="V3356" s="75" t="s">
        <v>5022</v>
      </c>
      <c r="W3356" s="75">
        <v>-75.679000000000002</v>
      </c>
      <c r="X3356" s="76" t="s">
        <v>8829</v>
      </c>
      <c r="Y3356" s="72" t="s">
        <v>228</v>
      </c>
      <c r="Z3356" s="74" t="s">
        <v>6748</v>
      </c>
      <c r="AA3356" s="70"/>
      <c r="AB3356" s="70"/>
    </row>
    <row r="3357" spans="1:28" ht="20.100000000000001" customHeight="1">
      <c r="A3357" s="72" t="s">
        <v>1031</v>
      </c>
      <c r="B3357" s="72" t="s">
        <v>12966</v>
      </c>
      <c r="C3357" s="75">
        <f t="shared" si="52"/>
        <v>23180060</v>
      </c>
      <c r="D3357" s="75" t="e">
        <f>MATCH(C3357,estadored!$B$26:$B$322,0)</f>
        <v>#N/A</v>
      </c>
      <c r="E3357" s="73" t="s">
        <v>12967</v>
      </c>
      <c r="F3357" s="74" t="s">
        <v>5019</v>
      </c>
      <c r="G3357" s="74" t="s">
        <v>12</v>
      </c>
      <c r="H3357" s="74" t="s">
        <v>13</v>
      </c>
      <c r="I3357" s="74" t="s">
        <v>24</v>
      </c>
      <c r="J3357" s="72" t="s">
        <v>15</v>
      </c>
      <c r="K3357" s="72" t="s">
        <v>12959</v>
      </c>
      <c r="L3357" s="72" t="s">
        <v>767</v>
      </c>
      <c r="M3357" s="72" t="s">
        <v>12960</v>
      </c>
      <c r="N3357" s="72">
        <v>7</v>
      </c>
      <c r="O3357" s="72">
        <v>31</v>
      </c>
      <c r="P3357" s="72">
        <v>0</v>
      </c>
      <c r="Q3357" s="72" t="s">
        <v>5021</v>
      </c>
      <c r="R3357" s="72">
        <v>7.5166666666666666</v>
      </c>
      <c r="S3357" s="72">
        <v>73</v>
      </c>
      <c r="T3357" s="75">
        <v>34</v>
      </c>
      <c r="U3357" s="75">
        <v>0</v>
      </c>
      <c r="V3357" s="75" t="s">
        <v>5022</v>
      </c>
      <c r="W3357" s="75">
        <v>-73.566666666666663</v>
      </c>
      <c r="X3357" s="76" t="s">
        <v>6555</v>
      </c>
      <c r="Y3357" s="72" t="s">
        <v>5168</v>
      </c>
      <c r="Z3357" s="74" t="s">
        <v>5035</v>
      </c>
      <c r="AA3357" s="70"/>
      <c r="AB3357" s="70"/>
    </row>
    <row r="3358" spans="1:28" ht="20.100000000000001" customHeight="1">
      <c r="A3358" s="72" t="s">
        <v>1031</v>
      </c>
      <c r="B3358" s="72" t="s">
        <v>13038</v>
      </c>
      <c r="C3358" s="75">
        <f t="shared" si="52"/>
        <v>23187290</v>
      </c>
      <c r="D3358" s="75" t="e">
        <f>MATCH(C3358,estadored!$B$26:$B$322,0)</f>
        <v>#N/A</v>
      </c>
      <c r="E3358" s="73" t="s">
        <v>13039</v>
      </c>
      <c r="F3358" s="74" t="s">
        <v>5019</v>
      </c>
      <c r="G3358" s="74" t="s">
        <v>19</v>
      </c>
      <c r="H3358" s="74" t="s">
        <v>20</v>
      </c>
      <c r="I3358" s="74" t="s">
        <v>24</v>
      </c>
      <c r="J3358" s="72" t="s">
        <v>15</v>
      </c>
      <c r="K3358" s="72" t="s">
        <v>7791</v>
      </c>
      <c r="L3358" s="72" t="s">
        <v>767</v>
      </c>
      <c r="M3358" s="72" t="s">
        <v>12960</v>
      </c>
      <c r="N3358" s="72">
        <v>7</v>
      </c>
      <c r="O3358" s="72">
        <v>33</v>
      </c>
      <c r="P3358" s="72">
        <v>0</v>
      </c>
      <c r="Q3358" s="72" t="s">
        <v>5021</v>
      </c>
      <c r="R3358" s="72">
        <v>7.55</v>
      </c>
      <c r="S3358" s="72">
        <v>73</v>
      </c>
      <c r="T3358" s="75">
        <v>34</v>
      </c>
      <c r="U3358" s="75">
        <v>0</v>
      </c>
      <c r="V3358" s="75" t="s">
        <v>5022</v>
      </c>
      <c r="W3358" s="75">
        <v>-73.566666666666663</v>
      </c>
      <c r="X3358" s="76" t="s">
        <v>40</v>
      </c>
      <c r="Y3358" s="72" t="s">
        <v>7975</v>
      </c>
      <c r="Z3358" s="74" t="s">
        <v>5413</v>
      </c>
      <c r="AA3358" s="70"/>
      <c r="AB3358" s="70"/>
    </row>
    <row r="3359" spans="1:28" ht="20.100000000000001" customHeight="1">
      <c r="A3359" s="72" t="s">
        <v>1137</v>
      </c>
      <c r="B3359" s="72" t="s">
        <v>14618</v>
      </c>
      <c r="C3359" s="75">
        <f t="shared" si="52"/>
        <v>26157020</v>
      </c>
      <c r="D3359" s="75" t="e">
        <f>MATCH(C3359,estadored!$B$26:$B$322,0)</f>
        <v>#N/A</v>
      </c>
      <c r="E3359" s="73" t="s">
        <v>14619</v>
      </c>
      <c r="F3359" s="74" t="s">
        <v>5019</v>
      </c>
      <c r="G3359" s="74" t="s">
        <v>19</v>
      </c>
      <c r="H3359" s="74" t="s">
        <v>31</v>
      </c>
      <c r="I3359" s="74" t="s">
        <v>14</v>
      </c>
      <c r="J3359" s="72" t="s">
        <v>15</v>
      </c>
      <c r="K3359" s="72" t="s">
        <v>1257</v>
      </c>
      <c r="L3359" s="72" t="s">
        <v>125</v>
      </c>
      <c r="M3359" s="72" t="s">
        <v>570</v>
      </c>
      <c r="N3359" s="72">
        <v>5</v>
      </c>
      <c r="O3359" s="72">
        <v>7</v>
      </c>
      <c r="P3359" s="72">
        <v>36.4</v>
      </c>
      <c r="Q3359" s="72" t="s">
        <v>5021</v>
      </c>
      <c r="R3359" s="72">
        <v>5.126777777777777</v>
      </c>
      <c r="S3359" s="72">
        <v>75</v>
      </c>
      <c r="T3359" s="75">
        <v>40</v>
      </c>
      <c r="U3359" s="75">
        <v>16.3</v>
      </c>
      <c r="V3359" s="75" t="s">
        <v>5022</v>
      </c>
      <c r="W3359" s="75">
        <v>-75.671194444444453</v>
      </c>
      <c r="X3359" s="76" t="s">
        <v>14620</v>
      </c>
      <c r="Y3359" s="72" t="s">
        <v>14621</v>
      </c>
      <c r="Z3359" s="74" t="s">
        <v>18</v>
      </c>
      <c r="AA3359" s="70"/>
      <c r="AB3359" s="70"/>
    </row>
    <row r="3360" spans="1:28" ht="20.100000000000001" customHeight="1">
      <c r="A3360" s="72" t="s">
        <v>303</v>
      </c>
      <c r="B3360" s="72" t="s">
        <v>7298</v>
      </c>
      <c r="C3360" s="75">
        <f t="shared" si="52"/>
        <v>25027250</v>
      </c>
      <c r="D3360" s="75" t="e">
        <f>MATCH(C3360,estadored!$B$26:$B$322,0)</f>
        <v>#N/A</v>
      </c>
      <c r="E3360" s="73" t="s">
        <v>7299</v>
      </c>
      <c r="F3360" s="74" t="s">
        <v>5019</v>
      </c>
      <c r="G3360" s="74" t="s">
        <v>19</v>
      </c>
      <c r="H3360" s="74" t="s">
        <v>20</v>
      </c>
      <c r="I3360" s="74" t="s">
        <v>24</v>
      </c>
      <c r="J3360" s="72" t="s">
        <v>15</v>
      </c>
      <c r="K3360" s="72" t="s">
        <v>7077</v>
      </c>
      <c r="L3360" s="72" t="s">
        <v>175</v>
      </c>
      <c r="M3360" s="72" t="s">
        <v>7053</v>
      </c>
      <c r="N3360" s="72">
        <v>9</v>
      </c>
      <c r="O3360" s="72">
        <v>10</v>
      </c>
      <c r="P3360" s="72">
        <v>0</v>
      </c>
      <c r="Q3360" s="72" t="s">
        <v>5021</v>
      </c>
      <c r="R3360" s="72">
        <v>9.1666666666666661</v>
      </c>
      <c r="S3360" s="72">
        <v>74</v>
      </c>
      <c r="T3360" s="75">
        <v>43</v>
      </c>
      <c r="U3360" s="75">
        <v>0</v>
      </c>
      <c r="V3360" s="75" t="s">
        <v>5022</v>
      </c>
      <c r="W3360" s="75">
        <v>-74.716666666666669</v>
      </c>
      <c r="X3360" s="76" t="s">
        <v>6678</v>
      </c>
      <c r="Y3360" s="72" t="s">
        <v>420</v>
      </c>
      <c r="Z3360" s="74" t="s">
        <v>5886</v>
      </c>
      <c r="AA3360" s="70"/>
      <c r="AB3360" s="70"/>
    </row>
    <row r="3361" spans="1:28" ht="20.100000000000001" customHeight="1">
      <c r="A3361" s="72" t="s">
        <v>11</v>
      </c>
      <c r="B3361" s="72" t="s">
        <v>6464</v>
      </c>
      <c r="C3361" s="75">
        <f t="shared" si="52"/>
        <v>27037020</v>
      </c>
      <c r="D3361" s="75" t="e">
        <f>MATCH(C3361,estadored!$B$26:$B$322,0)</f>
        <v>#N/A</v>
      </c>
      <c r="E3361" s="73" t="s">
        <v>6465</v>
      </c>
      <c r="F3361" s="74" t="s">
        <v>5019</v>
      </c>
      <c r="G3361" s="74" t="s">
        <v>19</v>
      </c>
      <c r="H3361" s="74" t="s">
        <v>20</v>
      </c>
      <c r="I3361" s="74" t="s">
        <v>14</v>
      </c>
      <c r="J3361" s="72" t="s">
        <v>15</v>
      </c>
      <c r="K3361" s="72" t="s">
        <v>5367</v>
      </c>
      <c r="L3361" s="72" t="s">
        <v>27</v>
      </c>
      <c r="M3361" s="72" t="s">
        <v>286</v>
      </c>
      <c r="N3361" s="72">
        <v>7</v>
      </c>
      <c r="O3361" s="72">
        <v>33</v>
      </c>
      <c r="P3361" s="72">
        <v>41.7</v>
      </c>
      <c r="Q3361" s="72" t="s">
        <v>5021</v>
      </c>
      <c r="R3361" s="72">
        <v>7.5615833333333331</v>
      </c>
      <c r="S3361" s="72">
        <v>74</v>
      </c>
      <c r="T3361" s="75">
        <v>48</v>
      </c>
      <c r="U3361" s="75">
        <v>18.7</v>
      </c>
      <c r="V3361" s="75" t="s">
        <v>5022</v>
      </c>
      <c r="W3361" s="75">
        <v>-74.805194444444439</v>
      </c>
      <c r="X3361" s="76" t="s">
        <v>290</v>
      </c>
      <c r="Y3361" s="72" t="s">
        <v>216</v>
      </c>
      <c r="Z3361" s="74" t="s">
        <v>18</v>
      </c>
      <c r="AA3361" s="70"/>
      <c r="AB3361" s="70"/>
    </row>
    <row r="3362" spans="1:28" ht="20.100000000000001" customHeight="1">
      <c r="A3362" s="72" t="s">
        <v>493</v>
      </c>
      <c r="B3362" s="72" t="s">
        <v>8394</v>
      </c>
      <c r="C3362" s="75">
        <f t="shared" si="52"/>
        <v>35040010</v>
      </c>
      <c r="D3362" s="75" t="e">
        <f>MATCH(C3362,estadored!$B$26:$B$322,0)</f>
        <v>#N/A</v>
      </c>
      <c r="E3362" s="73" t="s">
        <v>8395</v>
      </c>
      <c r="F3362" s="74" t="s">
        <v>5019</v>
      </c>
      <c r="G3362" s="74" t="s">
        <v>12</v>
      </c>
      <c r="H3362" s="74" t="s">
        <v>13</v>
      </c>
      <c r="I3362" s="74" t="s">
        <v>14</v>
      </c>
      <c r="J3362" s="72" t="s">
        <v>15</v>
      </c>
      <c r="K3362" s="72" t="s">
        <v>8396</v>
      </c>
      <c r="L3362" s="72" t="s">
        <v>522</v>
      </c>
      <c r="M3362" s="72" t="s">
        <v>8397</v>
      </c>
      <c r="N3362" s="72">
        <v>4</v>
      </c>
      <c r="O3362" s="72">
        <v>20</v>
      </c>
      <c r="P3362" s="72">
        <v>19.399999999999999</v>
      </c>
      <c r="Q3362" s="72" t="s">
        <v>5021</v>
      </c>
      <c r="R3362" s="72">
        <v>4.3387222222222217</v>
      </c>
      <c r="S3362" s="72">
        <v>73</v>
      </c>
      <c r="T3362" s="75">
        <v>32</v>
      </c>
      <c r="U3362" s="75">
        <v>47.5</v>
      </c>
      <c r="V3362" s="75" t="s">
        <v>5022</v>
      </c>
      <c r="W3362" s="75">
        <v>-73.546527777777783</v>
      </c>
      <c r="X3362" s="76" t="s">
        <v>8319</v>
      </c>
      <c r="Y3362" s="72" t="s">
        <v>6237</v>
      </c>
      <c r="Z3362" s="74" t="s">
        <v>18</v>
      </c>
      <c r="AA3362" s="70"/>
      <c r="AB3362" s="70"/>
    </row>
    <row r="3363" spans="1:28" ht="20.100000000000001" customHeight="1">
      <c r="A3363" s="72" t="s">
        <v>674</v>
      </c>
      <c r="B3363" s="72" t="s">
        <v>10298</v>
      </c>
      <c r="C3363" s="75">
        <f t="shared" si="52"/>
        <v>28020600</v>
      </c>
      <c r="D3363" s="75" t="e">
        <f>MATCH(C3363,estadored!$B$26:$B$322,0)</f>
        <v>#N/A</v>
      </c>
      <c r="E3363" s="73" t="s">
        <v>10299</v>
      </c>
      <c r="F3363" s="74" t="s">
        <v>5019</v>
      </c>
      <c r="G3363" s="74" t="s">
        <v>12</v>
      </c>
      <c r="H3363" s="74" t="s">
        <v>13</v>
      </c>
      <c r="I3363" s="74" t="s">
        <v>14</v>
      </c>
      <c r="J3363" s="72" t="s">
        <v>15</v>
      </c>
      <c r="K3363" s="72" t="s">
        <v>10270</v>
      </c>
      <c r="L3363" s="72" t="s">
        <v>424</v>
      </c>
      <c r="M3363" s="72" t="s">
        <v>2313</v>
      </c>
      <c r="N3363" s="72">
        <v>9</v>
      </c>
      <c r="O3363" s="72">
        <v>51</v>
      </c>
      <c r="P3363" s="72">
        <v>17</v>
      </c>
      <c r="Q3363" s="72" t="s">
        <v>5021</v>
      </c>
      <c r="R3363" s="72">
        <v>9.8547222222222217</v>
      </c>
      <c r="S3363" s="72">
        <v>73</v>
      </c>
      <c r="T3363" s="75">
        <v>21</v>
      </c>
      <c r="U3363" s="75">
        <v>25.8</v>
      </c>
      <c r="V3363" s="75" t="s">
        <v>5022</v>
      </c>
      <c r="W3363" s="75">
        <v>-73.357166666666657</v>
      </c>
      <c r="X3363" s="76" t="s">
        <v>90</v>
      </c>
      <c r="Y3363" s="72" t="s">
        <v>5050</v>
      </c>
      <c r="Z3363" s="74" t="s">
        <v>18</v>
      </c>
      <c r="AA3363" s="70"/>
      <c r="AB3363" s="70"/>
    </row>
    <row r="3364" spans="1:28" ht="20.100000000000001" customHeight="1">
      <c r="A3364" s="72" t="s">
        <v>674</v>
      </c>
      <c r="B3364" s="72" t="s">
        <v>10309</v>
      </c>
      <c r="C3364" s="75">
        <f t="shared" si="52"/>
        <v>28025050</v>
      </c>
      <c r="D3364" s="75" t="e">
        <f>MATCH(C3364,estadored!$B$26:$B$322,0)</f>
        <v>#N/A</v>
      </c>
      <c r="E3364" s="73" t="s">
        <v>10310</v>
      </c>
      <c r="F3364" s="74" t="s">
        <v>5019</v>
      </c>
      <c r="G3364" s="74" t="s">
        <v>12</v>
      </c>
      <c r="H3364" s="74" t="s">
        <v>26</v>
      </c>
      <c r="I3364" s="74" t="s">
        <v>24</v>
      </c>
      <c r="J3364" s="72" t="s">
        <v>15</v>
      </c>
      <c r="K3364" s="72" t="s">
        <v>10270</v>
      </c>
      <c r="L3364" s="72" t="s">
        <v>424</v>
      </c>
      <c r="M3364" s="72" t="s">
        <v>2313</v>
      </c>
      <c r="N3364" s="72">
        <v>9</v>
      </c>
      <c r="O3364" s="72">
        <v>51</v>
      </c>
      <c r="P3364" s="72">
        <v>17</v>
      </c>
      <c r="Q3364" s="72" t="s">
        <v>5021</v>
      </c>
      <c r="R3364" s="72">
        <v>9.8547222222222217</v>
      </c>
      <c r="S3364" s="72">
        <v>73</v>
      </c>
      <c r="T3364" s="75">
        <v>21</v>
      </c>
      <c r="U3364" s="75">
        <v>25.8</v>
      </c>
      <c r="V3364" s="75" t="s">
        <v>5022</v>
      </c>
      <c r="W3364" s="75">
        <v>-73.357166666666657</v>
      </c>
      <c r="X3364" s="76" t="s">
        <v>90</v>
      </c>
      <c r="Y3364" s="72" t="s">
        <v>5515</v>
      </c>
      <c r="Z3364" s="74" t="s">
        <v>5050</v>
      </c>
      <c r="AA3364" s="70"/>
      <c r="AB3364" s="70"/>
    </row>
    <row r="3365" spans="1:28" ht="20.100000000000001" customHeight="1">
      <c r="A3365" s="72" t="s">
        <v>493</v>
      </c>
      <c r="B3365" s="72" t="s">
        <v>8425</v>
      </c>
      <c r="C3365" s="75">
        <f t="shared" si="52"/>
        <v>35090040</v>
      </c>
      <c r="D3365" s="75" t="e">
        <f>MATCH(C3365,estadored!$B$26:$B$322,0)</f>
        <v>#N/A</v>
      </c>
      <c r="E3365" s="73" t="s">
        <v>8426</v>
      </c>
      <c r="F3365" s="74" t="s">
        <v>5019</v>
      </c>
      <c r="G3365" s="74" t="s">
        <v>12</v>
      </c>
      <c r="H3365" s="74" t="s">
        <v>13</v>
      </c>
      <c r="I3365" s="74" t="s">
        <v>14</v>
      </c>
      <c r="J3365" s="72" t="s">
        <v>15</v>
      </c>
      <c r="K3365" s="72" t="s">
        <v>8427</v>
      </c>
      <c r="L3365" s="72" t="s">
        <v>545</v>
      </c>
      <c r="M3365" s="72" t="s">
        <v>237</v>
      </c>
      <c r="N3365" s="72">
        <v>4</v>
      </c>
      <c r="O3365" s="72">
        <v>54</v>
      </c>
      <c r="P3365" s="72">
        <v>17.8</v>
      </c>
      <c r="Q3365" s="72" t="s">
        <v>5021</v>
      </c>
      <c r="R3365" s="72">
        <v>4.9049444444444452</v>
      </c>
      <c r="S3365" s="72">
        <v>73</v>
      </c>
      <c r="T3365" s="75">
        <v>2</v>
      </c>
      <c r="U3365" s="75">
        <v>51.4</v>
      </c>
      <c r="V3365" s="75" t="s">
        <v>5022</v>
      </c>
      <c r="W3365" s="75">
        <v>-73.047611111111109</v>
      </c>
      <c r="X3365" s="76" t="s">
        <v>8424</v>
      </c>
      <c r="Y3365" s="72" t="s">
        <v>6003</v>
      </c>
      <c r="Z3365" s="74" t="s">
        <v>18</v>
      </c>
      <c r="AA3365" s="70"/>
      <c r="AB3365" s="70"/>
    </row>
    <row r="3366" spans="1:28" ht="20.100000000000001" customHeight="1">
      <c r="A3366" s="72" t="s">
        <v>493</v>
      </c>
      <c r="B3366" s="72" t="s">
        <v>8437</v>
      </c>
      <c r="C3366" s="75">
        <f t="shared" si="52"/>
        <v>35097090</v>
      </c>
      <c r="D3366" s="75" t="e">
        <f>MATCH(C3366,estadored!$B$26:$B$322,0)</f>
        <v>#N/A</v>
      </c>
      <c r="E3366" s="73" t="s">
        <v>8438</v>
      </c>
      <c r="F3366" s="74" t="s">
        <v>5019</v>
      </c>
      <c r="G3366" s="74" t="s">
        <v>19</v>
      </c>
      <c r="H3366" s="74" t="s">
        <v>31</v>
      </c>
      <c r="I3366" s="74" t="s">
        <v>14</v>
      </c>
      <c r="J3366" s="72" t="s">
        <v>15</v>
      </c>
      <c r="K3366" s="72" t="s">
        <v>8427</v>
      </c>
      <c r="L3366" s="72" t="s">
        <v>545</v>
      </c>
      <c r="M3366" s="72" t="s">
        <v>237</v>
      </c>
      <c r="N3366" s="72">
        <v>4</v>
      </c>
      <c r="O3366" s="72">
        <v>54</v>
      </c>
      <c r="P3366" s="72">
        <v>17.899999999999999</v>
      </c>
      <c r="Q3366" s="72" t="s">
        <v>5021</v>
      </c>
      <c r="R3366" s="72">
        <v>4.9049722222222227</v>
      </c>
      <c r="S3366" s="72">
        <v>73</v>
      </c>
      <c r="T3366" s="75">
        <v>2</v>
      </c>
      <c r="U3366" s="75">
        <v>51.4</v>
      </c>
      <c r="V3366" s="75" t="s">
        <v>5022</v>
      </c>
      <c r="W3366" s="75">
        <v>-73.047611111111109</v>
      </c>
      <c r="X3366" s="76" t="s">
        <v>8439</v>
      </c>
      <c r="Y3366" s="72" t="s">
        <v>8440</v>
      </c>
      <c r="Z3366" s="74" t="s">
        <v>18</v>
      </c>
      <c r="AA3366" s="70"/>
      <c r="AB3366" s="70"/>
    </row>
    <row r="3367" spans="1:28" ht="20.100000000000001" customHeight="1">
      <c r="A3367" s="72" t="s">
        <v>674</v>
      </c>
      <c r="B3367" s="72" t="s">
        <v>9675</v>
      </c>
      <c r="C3367" s="75">
        <f t="shared" si="52"/>
        <v>15017020</v>
      </c>
      <c r="D3367" s="75" t="e">
        <f>MATCH(C3367,estadored!$B$26:$B$322,0)</f>
        <v>#N/A</v>
      </c>
      <c r="E3367" s="73" t="s">
        <v>9676</v>
      </c>
      <c r="F3367" s="74" t="s">
        <v>5019</v>
      </c>
      <c r="G3367" s="74" t="s">
        <v>19</v>
      </c>
      <c r="H3367" s="74" t="s">
        <v>20</v>
      </c>
      <c r="I3367" s="74" t="s">
        <v>14</v>
      </c>
      <c r="J3367" s="72" t="s">
        <v>15</v>
      </c>
      <c r="K3367" s="72" t="s">
        <v>3700</v>
      </c>
      <c r="L3367" s="72" t="s">
        <v>160</v>
      </c>
      <c r="M3367" s="72" t="s">
        <v>675</v>
      </c>
      <c r="N3367" s="72">
        <v>11</v>
      </c>
      <c r="O3367" s="72">
        <v>16</v>
      </c>
      <c r="P3367" s="72">
        <v>39.5</v>
      </c>
      <c r="Q3367" s="72" t="s">
        <v>5021</v>
      </c>
      <c r="R3367" s="72">
        <v>11.277638888888889</v>
      </c>
      <c r="S3367" s="72">
        <v>73</v>
      </c>
      <c r="T3367" s="75">
        <v>56</v>
      </c>
      <c r="U3367" s="75">
        <v>29.6</v>
      </c>
      <c r="V3367" s="75" t="s">
        <v>5022</v>
      </c>
      <c r="W3367" s="75">
        <v>-73.941555555555553</v>
      </c>
      <c r="X3367" s="76" t="s">
        <v>44</v>
      </c>
      <c r="Y3367" s="72" t="s">
        <v>9655</v>
      </c>
      <c r="Z3367" s="74" t="s">
        <v>18</v>
      </c>
      <c r="AA3367" s="70"/>
      <c r="AB3367" s="70"/>
    </row>
    <row r="3368" spans="1:28" ht="20.100000000000001" customHeight="1">
      <c r="A3368" s="72" t="s">
        <v>1031</v>
      </c>
      <c r="B3368" s="72" t="s">
        <v>12353</v>
      </c>
      <c r="C3368" s="75">
        <f t="shared" si="52"/>
        <v>16010100</v>
      </c>
      <c r="D3368" s="75" t="e">
        <f>MATCH(C3368,estadored!$B$26:$B$322,0)</f>
        <v>#N/A</v>
      </c>
      <c r="E3368" s="73" t="s">
        <v>12354</v>
      </c>
      <c r="F3368" s="74" t="s">
        <v>5019</v>
      </c>
      <c r="G3368" s="74" t="s">
        <v>12</v>
      </c>
      <c r="H3368" s="74" t="s">
        <v>13</v>
      </c>
      <c r="I3368" s="74" t="s">
        <v>14</v>
      </c>
      <c r="J3368" s="72" t="s">
        <v>15</v>
      </c>
      <c r="K3368" s="72" t="s">
        <v>1034</v>
      </c>
      <c r="L3368" s="72" t="s">
        <v>492</v>
      </c>
      <c r="M3368" s="72" t="s">
        <v>1035</v>
      </c>
      <c r="N3368" s="72">
        <v>8</v>
      </c>
      <c r="O3368" s="72">
        <v>1</v>
      </c>
      <c r="P3368" s="72">
        <v>34.9</v>
      </c>
      <c r="Q3368" s="72" t="s">
        <v>5021</v>
      </c>
      <c r="R3368" s="72">
        <v>8.0263611111111111</v>
      </c>
      <c r="S3368" s="72">
        <v>72</v>
      </c>
      <c r="T3368" s="75">
        <v>21</v>
      </c>
      <c r="U3368" s="75">
        <v>14.3</v>
      </c>
      <c r="V3368" s="75" t="s">
        <v>5022</v>
      </c>
      <c r="W3368" s="75">
        <v>-72.353972222222211</v>
      </c>
      <c r="X3368" s="76" t="s">
        <v>12355</v>
      </c>
      <c r="Y3368" s="72" t="s">
        <v>6399</v>
      </c>
      <c r="Z3368" s="74" t="s">
        <v>18</v>
      </c>
      <c r="AA3368" s="70"/>
      <c r="AB3368" s="70"/>
    </row>
    <row r="3369" spans="1:28" ht="20.100000000000001" customHeight="1">
      <c r="A3369" s="72" t="s">
        <v>892</v>
      </c>
      <c r="B3369" s="72" t="s">
        <v>11928</v>
      </c>
      <c r="C3369" s="75">
        <f t="shared" si="52"/>
        <v>51025020</v>
      </c>
      <c r="D3369" s="75" t="e">
        <f>MATCH(C3369,estadored!$B$26:$B$322,0)</f>
        <v>#N/A</v>
      </c>
      <c r="E3369" s="73" t="s">
        <v>11929</v>
      </c>
      <c r="F3369" s="74" t="s">
        <v>5019</v>
      </c>
      <c r="G3369" s="74" t="s">
        <v>12</v>
      </c>
      <c r="H3369" s="74" t="s">
        <v>64</v>
      </c>
      <c r="I3369" s="74" t="s">
        <v>24</v>
      </c>
      <c r="J3369" s="72" t="s">
        <v>15</v>
      </c>
      <c r="K3369" s="72" t="s">
        <v>917</v>
      </c>
      <c r="L3369" s="72" t="s">
        <v>908</v>
      </c>
      <c r="M3369" s="72" t="s">
        <v>923</v>
      </c>
      <c r="N3369" s="72">
        <v>1</v>
      </c>
      <c r="O3369" s="72">
        <v>12</v>
      </c>
      <c r="P3369" s="72">
        <v>0</v>
      </c>
      <c r="Q3369" s="72" t="s">
        <v>5021</v>
      </c>
      <c r="R3369" s="72">
        <v>1.2</v>
      </c>
      <c r="S3369" s="72">
        <v>77</v>
      </c>
      <c r="T3369" s="75">
        <v>59</v>
      </c>
      <c r="U3369" s="75">
        <v>0</v>
      </c>
      <c r="V3369" s="75" t="s">
        <v>5022</v>
      </c>
      <c r="W3369" s="75">
        <v>-77.983333333333334</v>
      </c>
      <c r="X3369" s="76" t="s">
        <v>11930</v>
      </c>
      <c r="Y3369" s="72" t="s">
        <v>6896</v>
      </c>
      <c r="Z3369" s="74" t="s">
        <v>8039</v>
      </c>
      <c r="AA3369" s="70"/>
      <c r="AB3369" s="70"/>
    </row>
    <row r="3370" spans="1:28" ht="20.100000000000001" customHeight="1">
      <c r="A3370" s="72" t="s">
        <v>892</v>
      </c>
      <c r="B3370" s="72" t="s">
        <v>11937</v>
      </c>
      <c r="C3370" s="75">
        <f t="shared" si="52"/>
        <v>51027010</v>
      </c>
      <c r="D3370" s="75" t="e">
        <f>MATCH(C3370,estadored!$B$26:$B$322,0)</f>
        <v>#N/A</v>
      </c>
      <c r="E3370" s="73" t="s">
        <v>11938</v>
      </c>
      <c r="F3370" s="74" t="s">
        <v>5019</v>
      </c>
      <c r="G3370" s="74" t="s">
        <v>19</v>
      </c>
      <c r="H3370" s="74" t="s">
        <v>20</v>
      </c>
      <c r="I3370" s="74" t="s">
        <v>24</v>
      </c>
      <c r="J3370" s="72" t="s">
        <v>15</v>
      </c>
      <c r="K3370" s="72" t="s">
        <v>11939</v>
      </c>
      <c r="L3370" s="72" t="s">
        <v>908</v>
      </c>
      <c r="M3370" s="72" t="s">
        <v>923</v>
      </c>
      <c r="N3370" s="72">
        <v>1</v>
      </c>
      <c r="O3370" s="72">
        <v>10</v>
      </c>
      <c r="P3370" s="72">
        <v>0</v>
      </c>
      <c r="Q3370" s="72" t="s">
        <v>5021</v>
      </c>
      <c r="R3370" s="72">
        <v>1.1666666666666667</v>
      </c>
      <c r="S3370" s="72">
        <v>77</v>
      </c>
      <c r="T3370" s="75">
        <v>58</v>
      </c>
      <c r="U3370" s="75">
        <v>0</v>
      </c>
      <c r="V3370" s="75" t="s">
        <v>5022</v>
      </c>
      <c r="W3370" s="75">
        <v>-77.966666666666669</v>
      </c>
      <c r="X3370" s="76" t="s">
        <v>11940</v>
      </c>
      <c r="Y3370" s="72" t="s">
        <v>11811</v>
      </c>
      <c r="Z3370" s="74" t="s">
        <v>806</v>
      </c>
      <c r="AA3370" s="70"/>
      <c r="AB3370" s="70"/>
    </row>
    <row r="3371" spans="1:28" ht="20.100000000000001" customHeight="1">
      <c r="A3371" s="72" t="s">
        <v>892</v>
      </c>
      <c r="B3371" s="72" t="s">
        <v>12251</v>
      </c>
      <c r="C3371" s="75">
        <f t="shared" si="52"/>
        <v>52070020</v>
      </c>
      <c r="D3371" s="75" t="e">
        <f>MATCH(C3371,estadored!$B$26:$B$322,0)</f>
        <v>#N/A</v>
      </c>
      <c r="E3371" s="73" t="s">
        <v>12252</v>
      </c>
      <c r="F3371" s="74" t="s">
        <v>5019</v>
      </c>
      <c r="G3371" s="74" t="s">
        <v>12</v>
      </c>
      <c r="H3371" s="74" t="s">
        <v>13</v>
      </c>
      <c r="I3371" s="74" t="s">
        <v>24</v>
      </c>
      <c r="J3371" s="72" t="s">
        <v>15</v>
      </c>
      <c r="K3371" s="72" t="s">
        <v>943</v>
      </c>
      <c r="L3371" s="72" t="s">
        <v>908</v>
      </c>
      <c r="M3371" s="72" t="s">
        <v>12250</v>
      </c>
      <c r="N3371" s="72">
        <v>1</v>
      </c>
      <c r="O3371" s="72">
        <v>54</v>
      </c>
      <c r="P3371" s="72">
        <v>0</v>
      </c>
      <c r="Q3371" s="72" t="s">
        <v>5021</v>
      </c>
      <c r="R3371" s="72">
        <v>1.9</v>
      </c>
      <c r="S3371" s="72">
        <v>78</v>
      </c>
      <c r="T3371" s="75">
        <v>5</v>
      </c>
      <c r="U3371" s="75">
        <v>0</v>
      </c>
      <c r="V3371" s="75" t="s">
        <v>5022</v>
      </c>
      <c r="W3371" s="75">
        <v>-78.083333333333329</v>
      </c>
      <c r="X3371" s="76" t="s">
        <v>17</v>
      </c>
      <c r="Y3371" s="72" t="s">
        <v>5448</v>
      </c>
      <c r="Z3371" s="74" t="s">
        <v>5284</v>
      </c>
      <c r="AA3371" s="70"/>
      <c r="AB3371" s="70"/>
    </row>
    <row r="3372" spans="1:28" ht="20.100000000000001" customHeight="1">
      <c r="A3372" s="72" t="s">
        <v>892</v>
      </c>
      <c r="B3372" s="72" t="s">
        <v>11935</v>
      </c>
      <c r="C3372" s="75">
        <f t="shared" si="52"/>
        <v>51025070</v>
      </c>
      <c r="D3372" s="75" t="e">
        <f>MATCH(C3372,estadored!$B$26:$B$322,0)</f>
        <v>#N/A</v>
      </c>
      <c r="E3372" s="73" t="s">
        <v>928</v>
      </c>
      <c r="F3372" s="74" t="s">
        <v>38</v>
      </c>
      <c r="G3372" s="74" t="s">
        <v>12</v>
      </c>
      <c r="H3372" s="74" t="s">
        <v>64</v>
      </c>
      <c r="I3372" s="74" t="s">
        <v>24</v>
      </c>
      <c r="J3372" s="72" t="s">
        <v>15</v>
      </c>
      <c r="K3372" s="72" t="s">
        <v>917</v>
      </c>
      <c r="L3372" s="72" t="s">
        <v>908</v>
      </c>
      <c r="M3372" s="72" t="s">
        <v>923</v>
      </c>
      <c r="N3372" s="72">
        <v>1</v>
      </c>
      <c r="O3372" s="72">
        <v>12</v>
      </c>
      <c r="P3372" s="72">
        <v>55.2</v>
      </c>
      <c r="Q3372" s="72" t="s">
        <v>5021</v>
      </c>
      <c r="R3372" s="72">
        <v>1.2153333333333334</v>
      </c>
      <c r="S3372" s="72">
        <v>77</v>
      </c>
      <c r="T3372" s="75">
        <v>59</v>
      </c>
      <c r="U3372" s="75">
        <v>48.9</v>
      </c>
      <c r="V3372" s="75" t="s">
        <v>5022</v>
      </c>
      <c r="W3372" s="75">
        <v>-77.996916666666664</v>
      </c>
      <c r="X3372" s="76" t="s">
        <v>812</v>
      </c>
      <c r="Y3372" s="72" t="s">
        <v>929</v>
      </c>
      <c r="Z3372" s="74" t="s">
        <v>930</v>
      </c>
      <c r="AA3372" s="70"/>
      <c r="AB3372" s="70"/>
    </row>
    <row r="3373" spans="1:28" ht="20.100000000000001" customHeight="1">
      <c r="A3373" s="72" t="s">
        <v>493</v>
      </c>
      <c r="B3373" s="72" t="s">
        <v>8275</v>
      </c>
      <c r="C3373" s="75">
        <f t="shared" si="52"/>
        <v>35017050</v>
      </c>
      <c r="D3373" s="75" t="e">
        <f>MATCH(C3373,estadored!$B$26:$B$322,0)</f>
        <v>#N/A</v>
      </c>
      <c r="E3373" s="73" t="s">
        <v>8276</v>
      </c>
      <c r="F3373" s="74" t="s">
        <v>5019</v>
      </c>
      <c r="G3373" s="74" t="s">
        <v>19</v>
      </c>
      <c r="H3373" s="74" t="s">
        <v>20</v>
      </c>
      <c r="I3373" s="74" t="s">
        <v>24</v>
      </c>
      <c r="J3373" s="72" t="s">
        <v>15</v>
      </c>
      <c r="K3373" s="72" t="s">
        <v>2528</v>
      </c>
      <c r="L3373" s="72" t="s">
        <v>501</v>
      </c>
      <c r="M3373" s="72" t="s">
        <v>8231</v>
      </c>
      <c r="N3373" s="72">
        <v>3</v>
      </c>
      <c r="O3373" s="72">
        <v>53</v>
      </c>
      <c r="P3373" s="72">
        <v>0</v>
      </c>
      <c r="Q3373" s="72" t="s">
        <v>5021</v>
      </c>
      <c r="R3373" s="72">
        <v>3.8833333333333333</v>
      </c>
      <c r="S3373" s="72">
        <v>73</v>
      </c>
      <c r="T3373" s="75">
        <v>7</v>
      </c>
      <c r="U3373" s="75">
        <v>0</v>
      </c>
      <c r="V3373" s="75" t="s">
        <v>5022</v>
      </c>
      <c r="W3373" s="75">
        <v>-73.11666666666666</v>
      </c>
      <c r="X3373" s="76" t="s">
        <v>6230</v>
      </c>
      <c r="Y3373" s="72" t="s">
        <v>5956</v>
      </c>
      <c r="Z3373" s="74" t="s">
        <v>6118</v>
      </c>
      <c r="AA3373" s="70"/>
      <c r="AB3373" s="70"/>
    </row>
    <row r="3374" spans="1:28" ht="20.100000000000001" customHeight="1">
      <c r="A3374" s="72" t="s">
        <v>674</v>
      </c>
      <c r="B3374" s="72" t="s">
        <v>10302</v>
      </c>
      <c r="C3374" s="75">
        <f t="shared" si="52"/>
        <v>28025020</v>
      </c>
      <c r="D3374" s="75" t="e">
        <f>MATCH(C3374,estadored!$B$26:$B$322,0)</f>
        <v>#N/A</v>
      </c>
      <c r="E3374" s="73" t="s">
        <v>10303</v>
      </c>
      <c r="F3374" s="74" t="s">
        <v>5019</v>
      </c>
      <c r="G3374" s="74" t="s">
        <v>12</v>
      </c>
      <c r="H3374" s="74" t="s">
        <v>26</v>
      </c>
      <c r="I3374" s="74" t="s">
        <v>14</v>
      </c>
      <c r="J3374" s="72" t="s">
        <v>15</v>
      </c>
      <c r="K3374" s="72" t="s">
        <v>2404</v>
      </c>
      <c r="L3374" s="72" t="s">
        <v>424</v>
      </c>
      <c r="M3374" s="72" t="s">
        <v>6635</v>
      </c>
      <c r="N3374" s="72">
        <v>10</v>
      </c>
      <c r="O3374" s="72">
        <v>16</v>
      </c>
      <c r="P3374" s="72">
        <v>17</v>
      </c>
      <c r="Q3374" s="72" t="s">
        <v>5021</v>
      </c>
      <c r="R3374" s="72">
        <v>10.27138888888889</v>
      </c>
      <c r="S3374" s="72">
        <v>73</v>
      </c>
      <c r="T3374" s="75">
        <v>7</v>
      </c>
      <c r="U3374" s="75">
        <v>53</v>
      </c>
      <c r="V3374" s="75" t="s">
        <v>5022</v>
      </c>
      <c r="W3374" s="75">
        <v>-73.131388888888878</v>
      </c>
      <c r="X3374" s="76" t="s">
        <v>5696</v>
      </c>
      <c r="Y3374" s="72" t="s">
        <v>7587</v>
      </c>
      <c r="Z3374" s="74" t="s">
        <v>18</v>
      </c>
      <c r="AA3374" s="70"/>
      <c r="AB3374" s="70"/>
    </row>
    <row r="3375" spans="1:28" ht="20.100000000000001" customHeight="1">
      <c r="A3375" s="72" t="s">
        <v>1031</v>
      </c>
      <c r="B3375" s="72" t="s">
        <v>13714</v>
      </c>
      <c r="C3375" s="75">
        <f t="shared" si="52"/>
        <v>37010080</v>
      </c>
      <c r="D3375" s="75" t="e">
        <f>MATCH(C3375,estadored!$B$26:$B$322,0)</f>
        <v>#N/A</v>
      </c>
      <c r="E3375" s="73" t="s">
        <v>13715</v>
      </c>
      <c r="F3375" s="74" t="s">
        <v>5019</v>
      </c>
      <c r="G3375" s="74" t="s">
        <v>12</v>
      </c>
      <c r="H3375" s="74" t="s">
        <v>13</v>
      </c>
      <c r="I3375" s="74" t="s">
        <v>14</v>
      </c>
      <c r="J3375" s="72" t="s">
        <v>15</v>
      </c>
      <c r="K3375" s="72" t="s">
        <v>13693</v>
      </c>
      <c r="L3375" s="72" t="s">
        <v>492</v>
      </c>
      <c r="M3375" s="72" t="s">
        <v>7917</v>
      </c>
      <c r="N3375" s="72">
        <v>7</v>
      </c>
      <c r="O3375" s="72">
        <v>11</v>
      </c>
      <c r="P3375" s="72">
        <v>54</v>
      </c>
      <c r="Q3375" s="72" t="s">
        <v>5021</v>
      </c>
      <c r="R3375" s="72">
        <v>7.1983333333333333</v>
      </c>
      <c r="S3375" s="72">
        <v>72</v>
      </c>
      <c r="T3375" s="75">
        <v>42</v>
      </c>
      <c r="U3375" s="75">
        <v>46</v>
      </c>
      <c r="V3375" s="75" t="s">
        <v>5022</v>
      </c>
      <c r="W3375" s="75">
        <v>-72.712777777777774</v>
      </c>
      <c r="X3375" s="76" t="s">
        <v>10940</v>
      </c>
      <c r="Y3375" s="72" t="s">
        <v>7368</v>
      </c>
      <c r="Z3375" s="74" t="s">
        <v>18</v>
      </c>
      <c r="AA3375" s="70"/>
      <c r="AB3375" s="70"/>
    </row>
    <row r="3376" spans="1:28" ht="20.100000000000001" customHeight="1">
      <c r="A3376" s="72" t="s">
        <v>674</v>
      </c>
      <c r="B3376" s="72" t="s">
        <v>10083</v>
      </c>
      <c r="C3376" s="75">
        <f t="shared" si="52"/>
        <v>25020260</v>
      </c>
      <c r="D3376" s="75" t="e">
        <f>MATCH(C3376,estadored!$B$26:$B$322,0)</f>
        <v>#N/A</v>
      </c>
      <c r="E3376" s="73" t="s">
        <v>10084</v>
      </c>
      <c r="F3376" s="74" t="s">
        <v>5019</v>
      </c>
      <c r="G3376" s="74" t="s">
        <v>12</v>
      </c>
      <c r="H3376" s="74" t="s">
        <v>13</v>
      </c>
      <c r="I3376" s="74" t="s">
        <v>14</v>
      </c>
      <c r="J3376" s="72" t="s">
        <v>15</v>
      </c>
      <c r="K3376" s="72" t="s">
        <v>10066</v>
      </c>
      <c r="L3376" s="72" t="s">
        <v>424</v>
      </c>
      <c r="M3376" s="72" t="s">
        <v>10067</v>
      </c>
      <c r="N3376" s="72">
        <v>9</v>
      </c>
      <c r="O3376" s="72">
        <v>23</v>
      </c>
      <c r="P3376" s="72">
        <v>49.3</v>
      </c>
      <c r="Q3376" s="72" t="s">
        <v>5021</v>
      </c>
      <c r="R3376" s="72">
        <v>9.3970277777777778</v>
      </c>
      <c r="S3376" s="72">
        <v>73</v>
      </c>
      <c r="T3376" s="75">
        <v>29</v>
      </c>
      <c r="U3376" s="75">
        <v>16.899999999999999</v>
      </c>
      <c r="V3376" s="75" t="s">
        <v>5022</v>
      </c>
      <c r="W3376" s="75">
        <v>-73.488027777777774</v>
      </c>
      <c r="X3376" s="76" t="s">
        <v>17</v>
      </c>
      <c r="Y3376" s="72" t="s">
        <v>6665</v>
      </c>
      <c r="Z3376" s="74" t="s">
        <v>18</v>
      </c>
      <c r="AA3376" s="70"/>
      <c r="AB3376" s="70"/>
    </row>
    <row r="3377" spans="1:28" ht="20.100000000000001" customHeight="1">
      <c r="A3377" s="72" t="s">
        <v>892</v>
      </c>
      <c r="B3377" s="72" t="s">
        <v>12160</v>
      </c>
      <c r="C3377" s="75">
        <f t="shared" si="52"/>
        <v>52050060</v>
      </c>
      <c r="D3377" s="75" t="e">
        <f>MATCH(C3377,estadored!$B$26:$B$322,0)</f>
        <v>#N/A</v>
      </c>
      <c r="E3377" s="73" t="s">
        <v>12161</v>
      </c>
      <c r="F3377" s="74" t="s">
        <v>5019</v>
      </c>
      <c r="G3377" s="74" t="s">
        <v>12</v>
      </c>
      <c r="H3377" s="74" t="s">
        <v>13</v>
      </c>
      <c r="I3377" s="74" t="s">
        <v>14</v>
      </c>
      <c r="J3377" s="72" t="s">
        <v>15</v>
      </c>
      <c r="K3377" s="72" t="s">
        <v>12162</v>
      </c>
      <c r="L3377" s="72" t="s">
        <v>908</v>
      </c>
      <c r="M3377" s="72" t="s">
        <v>909</v>
      </c>
      <c r="N3377" s="72">
        <v>1</v>
      </c>
      <c r="O3377" s="72">
        <v>5</v>
      </c>
      <c r="P3377" s="72">
        <v>58.2</v>
      </c>
      <c r="Q3377" s="72" t="s">
        <v>5021</v>
      </c>
      <c r="R3377" s="72">
        <v>1.0994999999999999</v>
      </c>
      <c r="S3377" s="72">
        <v>77</v>
      </c>
      <c r="T3377" s="75">
        <v>17</v>
      </c>
      <c r="U3377" s="75">
        <v>59</v>
      </c>
      <c r="V3377" s="75" t="s">
        <v>5022</v>
      </c>
      <c r="W3377" s="75">
        <v>-77.299722222222215</v>
      </c>
      <c r="X3377" s="76" t="s">
        <v>12163</v>
      </c>
      <c r="Y3377" s="72" t="s">
        <v>6656</v>
      </c>
      <c r="Z3377" s="74" t="s">
        <v>18</v>
      </c>
      <c r="AA3377" s="70"/>
      <c r="AB3377" s="70"/>
    </row>
    <row r="3378" spans="1:28" ht="20.100000000000001" customHeight="1">
      <c r="A3378" s="72" t="s">
        <v>564</v>
      </c>
      <c r="B3378" s="72" t="s">
        <v>8968</v>
      </c>
      <c r="C3378" s="75">
        <f t="shared" si="52"/>
        <v>21057130</v>
      </c>
      <c r="D3378" s="75" t="e">
        <f>MATCH(C3378,estadored!$B$26:$B$322,0)</f>
        <v>#N/A</v>
      </c>
      <c r="E3378" s="73" t="s">
        <v>8969</v>
      </c>
      <c r="F3378" s="74" t="s">
        <v>5019</v>
      </c>
      <c r="G3378" s="74" t="s">
        <v>19</v>
      </c>
      <c r="H3378" s="74" t="s">
        <v>31</v>
      </c>
      <c r="I3378" s="74" t="s">
        <v>14</v>
      </c>
      <c r="J3378" s="72" t="s">
        <v>15</v>
      </c>
      <c r="K3378" s="72" t="s">
        <v>137</v>
      </c>
      <c r="L3378" s="72" t="s">
        <v>174</v>
      </c>
      <c r="M3378" s="72" t="s">
        <v>602</v>
      </c>
      <c r="N3378" s="72">
        <v>2</v>
      </c>
      <c r="O3378" s="72">
        <v>39</v>
      </c>
      <c r="P3378" s="72">
        <v>56.6</v>
      </c>
      <c r="Q3378" s="72" t="s">
        <v>5021</v>
      </c>
      <c r="R3378" s="72">
        <v>2.6657222222222221</v>
      </c>
      <c r="S3378" s="72">
        <v>75</v>
      </c>
      <c r="T3378" s="75">
        <v>46</v>
      </c>
      <c r="U3378" s="75">
        <v>32.4</v>
      </c>
      <c r="V3378" s="75" t="s">
        <v>5022</v>
      </c>
      <c r="W3378" s="75">
        <v>-75.775666666666666</v>
      </c>
      <c r="X3378" s="76" t="s">
        <v>73</v>
      </c>
      <c r="Y3378" s="72" t="s">
        <v>5117</v>
      </c>
      <c r="Z3378" s="74" t="s">
        <v>18</v>
      </c>
      <c r="AA3378" s="70"/>
      <c r="AB3378" s="70"/>
    </row>
    <row r="3379" spans="1:28" ht="20.100000000000001" customHeight="1">
      <c r="A3379" s="72" t="s">
        <v>11</v>
      </c>
      <c r="B3379" s="72" t="s">
        <v>5491</v>
      </c>
      <c r="C3379" s="75">
        <f t="shared" si="52"/>
        <v>23070020</v>
      </c>
      <c r="D3379" s="75" t="e">
        <f>MATCH(C3379,estadored!$B$26:$B$322,0)</f>
        <v>#N/A</v>
      </c>
      <c r="E3379" s="73" t="s">
        <v>5492</v>
      </c>
      <c r="F3379" s="74" t="s">
        <v>5019</v>
      </c>
      <c r="G3379" s="74" t="s">
        <v>12</v>
      </c>
      <c r="H3379" s="74" t="s">
        <v>67</v>
      </c>
      <c r="I3379" s="74" t="s">
        <v>14</v>
      </c>
      <c r="J3379" s="72" t="s">
        <v>15</v>
      </c>
      <c r="K3379" s="72" t="s">
        <v>133</v>
      </c>
      <c r="L3379" s="72" t="s">
        <v>27</v>
      </c>
      <c r="M3379" s="72" t="s">
        <v>134</v>
      </c>
      <c r="N3379" s="72">
        <v>5</v>
      </c>
      <c r="O3379" s="72">
        <v>51</v>
      </c>
      <c r="P3379" s="72">
        <v>19.899999999999999</v>
      </c>
      <c r="Q3379" s="72" t="s">
        <v>5021</v>
      </c>
      <c r="R3379" s="72">
        <v>5.8555277777777777</v>
      </c>
      <c r="S3379" s="72">
        <v>74</v>
      </c>
      <c r="T3379" s="75">
        <v>50</v>
      </c>
      <c r="U3379" s="75">
        <v>54.1</v>
      </c>
      <c r="V3379" s="75" t="s">
        <v>5022</v>
      </c>
      <c r="W3379" s="75">
        <v>-74.848361111111103</v>
      </c>
      <c r="X3379" s="76" t="s">
        <v>5493</v>
      </c>
      <c r="Y3379" s="72" t="s">
        <v>5494</v>
      </c>
      <c r="Z3379" s="74" t="s">
        <v>18</v>
      </c>
      <c r="AA3379" s="70"/>
      <c r="AB3379" s="70"/>
    </row>
    <row r="3380" spans="1:28" ht="20.100000000000001" customHeight="1">
      <c r="A3380" s="72" t="s">
        <v>11</v>
      </c>
      <c r="B3380" s="72" t="s">
        <v>5495</v>
      </c>
      <c r="C3380" s="75">
        <f t="shared" si="52"/>
        <v>23075010</v>
      </c>
      <c r="D3380" s="75" t="e">
        <f>MATCH(C3380,estadored!$B$26:$B$322,0)</f>
        <v>#N/A</v>
      </c>
      <c r="E3380" s="73" t="s">
        <v>5496</v>
      </c>
      <c r="F3380" s="74" t="s">
        <v>5019</v>
      </c>
      <c r="G3380" s="74" t="s">
        <v>12</v>
      </c>
      <c r="H3380" s="74" t="s">
        <v>64</v>
      </c>
      <c r="I3380" s="74" t="s">
        <v>24</v>
      </c>
      <c r="J3380" s="72" t="s">
        <v>15</v>
      </c>
      <c r="K3380" s="72" t="s">
        <v>133</v>
      </c>
      <c r="L3380" s="72" t="s">
        <v>27</v>
      </c>
      <c r="M3380" s="72" t="s">
        <v>134</v>
      </c>
      <c r="N3380" s="72">
        <v>5</v>
      </c>
      <c r="O3380" s="72">
        <v>51</v>
      </c>
      <c r="P3380" s="72">
        <v>19.899999999999999</v>
      </c>
      <c r="Q3380" s="72" t="s">
        <v>5021</v>
      </c>
      <c r="R3380" s="72">
        <v>5.8555277777777777</v>
      </c>
      <c r="S3380" s="72">
        <v>74</v>
      </c>
      <c r="T3380" s="75">
        <v>50</v>
      </c>
      <c r="U3380" s="75">
        <v>54.1</v>
      </c>
      <c r="V3380" s="75" t="s">
        <v>5022</v>
      </c>
      <c r="W3380" s="75">
        <v>-74.848361111111103</v>
      </c>
      <c r="X3380" s="76" t="s">
        <v>5493</v>
      </c>
      <c r="Y3380" s="72" t="s">
        <v>5295</v>
      </c>
      <c r="Z3380" s="74" t="s">
        <v>5407</v>
      </c>
      <c r="AA3380" s="70"/>
      <c r="AB3380" s="70"/>
    </row>
    <row r="3381" spans="1:28" ht="20.100000000000001" customHeight="1">
      <c r="A3381" s="72" t="s">
        <v>1137</v>
      </c>
      <c r="B3381" s="72" t="s">
        <v>14622</v>
      </c>
      <c r="C3381" s="75">
        <f t="shared" si="52"/>
        <v>26157060</v>
      </c>
      <c r="D3381" s="75" t="e">
        <f>MATCH(C3381,estadored!$B$26:$B$322,0)</f>
        <v>#N/A</v>
      </c>
      <c r="E3381" s="73" t="s">
        <v>14623</v>
      </c>
      <c r="F3381" s="74" t="s">
        <v>5019</v>
      </c>
      <c r="G3381" s="74" t="s">
        <v>19</v>
      </c>
      <c r="H3381" s="74" t="s">
        <v>20</v>
      </c>
      <c r="I3381" s="74" t="s">
        <v>24</v>
      </c>
      <c r="J3381" s="72" t="s">
        <v>15</v>
      </c>
      <c r="K3381" s="72" t="s">
        <v>133</v>
      </c>
      <c r="L3381" s="72" t="s">
        <v>125</v>
      </c>
      <c r="M3381" s="72" t="s">
        <v>1143</v>
      </c>
      <c r="N3381" s="72">
        <v>5</v>
      </c>
      <c r="O3381" s="72">
        <v>0</v>
      </c>
      <c r="P3381" s="72">
        <v>0</v>
      </c>
      <c r="Q3381" s="72" t="s">
        <v>5021</v>
      </c>
      <c r="R3381" s="72">
        <v>5</v>
      </c>
      <c r="S3381" s="72">
        <v>75</v>
      </c>
      <c r="T3381" s="75">
        <v>33</v>
      </c>
      <c r="U3381" s="75">
        <v>0</v>
      </c>
      <c r="V3381" s="75" t="s">
        <v>5022</v>
      </c>
      <c r="W3381" s="75">
        <v>-75.55</v>
      </c>
      <c r="X3381" s="76" t="s">
        <v>6274</v>
      </c>
      <c r="Y3381" s="72" t="s">
        <v>5245</v>
      </c>
      <c r="Z3381" s="74" t="s">
        <v>10040</v>
      </c>
      <c r="AA3381" s="70"/>
      <c r="AB3381" s="70"/>
    </row>
    <row r="3382" spans="1:28" ht="20.100000000000001" customHeight="1">
      <c r="A3382" s="72" t="s">
        <v>1137</v>
      </c>
      <c r="B3382" s="72" t="s">
        <v>4162</v>
      </c>
      <c r="C3382" s="75">
        <f t="shared" si="52"/>
        <v>26157190</v>
      </c>
      <c r="D3382" s="75">
        <f>MATCH(C3382,estadored!$B$26:$B$322,0)</f>
        <v>203</v>
      </c>
      <c r="E3382" s="73" t="s">
        <v>14638</v>
      </c>
      <c r="F3382" s="74" t="s">
        <v>5065</v>
      </c>
      <c r="G3382" s="74" t="s">
        <v>19</v>
      </c>
      <c r="H3382" s="74" t="s">
        <v>31</v>
      </c>
      <c r="I3382" s="74" t="s">
        <v>14</v>
      </c>
      <c r="J3382" s="72" t="s">
        <v>15</v>
      </c>
      <c r="K3382" s="72" t="s">
        <v>133</v>
      </c>
      <c r="L3382" s="72" t="s">
        <v>125</v>
      </c>
      <c r="M3382" s="72" t="s">
        <v>1143</v>
      </c>
      <c r="N3382" s="72">
        <v>4</v>
      </c>
      <c r="O3382" s="72">
        <v>54</v>
      </c>
      <c r="P3382" s="72">
        <v>3.3</v>
      </c>
      <c r="Q3382" s="72" t="s">
        <v>5021</v>
      </c>
      <c r="R3382" s="72">
        <v>4.9009166666666673</v>
      </c>
      <c r="S3382" s="72">
        <v>75</v>
      </c>
      <c r="T3382" s="75">
        <v>27</v>
      </c>
      <c r="U3382" s="75">
        <v>4</v>
      </c>
      <c r="V3382" s="75" t="s">
        <v>5022</v>
      </c>
      <c r="W3382" s="75">
        <v>-75.451111111111118</v>
      </c>
      <c r="X3382" s="76" t="s">
        <v>14639</v>
      </c>
      <c r="Y3382" s="72" t="s">
        <v>5056</v>
      </c>
      <c r="Z3382" s="74" t="s">
        <v>18</v>
      </c>
      <c r="AA3382" s="70"/>
      <c r="AB3382" s="70"/>
    </row>
    <row r="3383" spans="1:28" ht="20.100000000000001" customHeight="1">
      <c r="A3383" s="72" t="s">
        <v>1031</v>
      </c>
      <c r="B3383" s="72" t="s">
        <v>12702</v>
      </c>
      <c r="C3383" s="75">
        <f t="shared" si="52"/>
        <v>16050060</v>
      </c>
      <c r="D3383" s="75" t="e">
        <f>MATCH(C3383,estadored!$B$26:$B$322,0)</f>
        <v>#N/A</v>
      </c>
      <c r="E3383" s="73" t="s">
        <v>12703</v>
      </c>
      <c r="F3383" s="74" t="s">
        <v>5019</v>
      </c>
      <c r="G3383" s="74" t="s">
        <v>12</v>
      </c>
      <c r="H3383" s="74" t="s">
        <v>13</v>
      </c>
      <c r="I3383" s="74" t="s">
        <v>14</v>
      </c>
      <c r="J3383" s="72" t="s">
        <v>15</v>
      </c>
      <c r="K3383" s="72" t="s">
        <v>1065</v>
      </c>
      <c r="L3383" s="72" t="s">
        <v>424</v>
      </c>
      <c r="M3383" s="72" t="s">
        <v>12704</v>
      </c>
      <c r="N3383" s="72">
        <v>8</v>
      </c>
      <c r="O3383" s="72">
        <v>17</v>
      </c>
      <c r="P3383" s="72">
        <v>35</v>
      </c>
      <c r="Q3383" s="72" t="s">
        <v>5021</v>
      </c>
      <c r="R3383" s="72">
        <v>8.2930555555555561</v>
      </c>
      <c r="S3383" s="72">
        <v>73</v>
      </c>
      <c r="T3383" s="75">
        <v>23</v>
      </c>
      <c r="U3383" s="75">
        <v>18</v>
      </c>
      <c r="V3383" s="75" t="s">
        <v>5022</v>
      </c>
      <c r="W3383" s="75">
        <v>-73.388333333333335</v>
      </c>
      <c r="X3383" s="76" t="s">
        <v>5221</v>
      </c>
      <c r="Y3383" s="72" t="s">
        <v>10603</v>
      </c>
      <c r="Z3383" s="74" t="s">
        <v>18</v>
      </c>
      <c r="AA3383" s="70"/>
      <c r="AB3383" s="70"/>
    </row>
    <row r="3384" spans="1:28" ht="20.100000000000001" customHeight="1">
      <c r="A3384" s="72" t="s">
        <v>674</v>
      </c>
      <c r="B3384" s="72" t="s">
        <v>10597</v>
      </c>
      <c r="C3384" s="75">
        <f t="shared" si="52"/>
        <v>29065040</v>
      </c>
      <c r="D3384" s="75" t="e">
        <f>MATCH(C3384,estadored!$B$26:$B$322,0)</f>
        <v>#N/A</v>
      </c>
      <c r="E3384" s="73" t="s">
        <v>10598</v>
      </c>
      <c r="F3384" s="74" t="s">
        <v>5019</v>
      </c>
      <c r="G3384" s="74" t="s">
        <v>12</v>
      </c>
      <c r="H3384" s="74" t="s">
        <v>26</v>
      </c>
      <c r="I3384" s="74" t="s">
        <v>24</v>
      </c>
      <c r="J3384" s="72" t="s">
        <v>15</v>
      </c>
      <c r="K3384" s="72" t="s">
        <v>624</v>
      </c>
      <c r="L3384" s="72" t="s">
        <v>160</v>
      </c>
      <c r="M3384" s="72" t="s">
        <v>754</v>
      </c>
      <c r="N3384" s="72">
        <v>10</v>
      </c>
      <c r="O3384" s="72">
        <v>54</v>
      </c>
      <c r="P3384" s="72">
        <v>0</v>
      </c>
      <c r="Q3384" s="72" t="s">
        <v>5021</v>
      </c>
      <c r="R3384" s="72">
        <v>10.9</v>
      </c>
      <c r="S3384" s="72">
        <v>74</v>
      </c>
      <c r="T3384" s="75">
        <v>10</v>
      </c>
      <c r="U3384" s="75">
        <v>0</v>
      </c>
      <c r="V3384" s="75" t="s">
        <v>5022</v>
      </c>
      <c r="W3384" s="75">
        <v>-74.166666666666671</v>
      </c>
      <c r="X3384" s="76" t="s">
        <v>50</v>
      </c>
      <c r="Y3384" s="72" t="s">
        <v>9652</v>
      </c>
      <c r="Z3384" s="74" t="s">
        <v>223</v>
      </c>
      <c r="AA3384" s="70"/>
      <c r="AB3384" s="70"/>
    </row>
    <row r="3385" spans="1:28" ht="20.100000000000001" customHeight="1">
      <c r="A3385" s="72" t="s">
        <v>674</v>
      </c>
      <c r="B3385" s="72" t="s">
        <v>10630</v>
      </c>
      <c r="C3385" s="75">
        <f t="shared" si="52"/>
        <v>29067070</v>
      </c>
      <c r="D3385" s="75" t="e">
        <f>MATCH(C3385,estadored!$B$26:$B$322,0)</f>
        <v>#N/A</v>
      </c>
      <c r="E3385" s="73" t="s">
        <v>10631</v>
      </c>
      <c r="F3385" s="74" t="s">
        <v>5019</v>
      </c>
      <c r="G3385" s="74" t="s">
        <v>19</v>
      </c>
      <c r="H3385" s="74" t="s">
        <v>31</v>
      </c>
      <c r="I3385" s="74" t="s">
        <v>14</v>
      </c>
      <c r="J3385" s="72" t="s">
        <v>15</v>
      </c>
      <c r="K3385" s="72" t="s">
        <v>624</v>
      </c>
      <c r="L3385" s="72" t="s">
        <v>160</v>
      </c>
      <c r="M3385" s="72" t="s">
        <v>9616</v>
      </c>
      <c r="N3385" s="72">
        <v>10</v>
      </c>
      <c r="O3385" s="72">
        <v>54</v>
      </c>
      <c r="P3385" s="72">
        <v>19.5</v>
      </c>
      <c r="Q3385" s="72" t="s">
        <v>5021</v>
      </c>
      <c r="R3385" s="72">
        <v>10.905416666666667</v>
      </c>
      <c r="S3385" s="72">
        <v>74</v>
      </c>
      <c r="T3385" s="75">
        <v>9</v>
      </c>
      <c r="U3385" s="75">
        <v>14.8</v>
      </c>
      <c r="V3385" s="75" t="s">
        <v>5022</v>
      </c>
      <c r="W3385" s="75">
        <v>-74.154111111111121</v>
      </c>
      <c r="X3385" s="76" t="s">
        <v>36</v>
      </c>
      <c r="Y3385" s="72" t="s">
        <v>5891</v>
      </c>
      <c r="Z3385" s="74" t="s">
        <v>18</v>
      </c>
      <c r="AA3385" s="70"/>
      <c r="AB3385" s="70"/>
    </row>
    <row r="3386" spans="1:28" ht="20.100000000000001" customHeight="1">
      <c r="A3386" s="72" t="s">
        <v>1031</v>
      </c>
      <c r="B3386" s="72" t="s">
        <v>12688</v>
      </c>
      <c r="C3386" s="75">
        <f t="shared" si="52"/>
        <v>16047150</v>
      </c>
      <c r="D3386" s="75" t="e">
        <f>MATCH(C3386,estadored!$B$26:$B$322,0)</f>
        <v>#N/A</v>
      </c>
      <c r="E3386" s="73" t="s">
        <v>12689</v>
      </c>
      <c r="F3386" s="74" t="s">
        <v>5019</v>
      </c>
      <c r="G3386" s="74" t="s">
        <v>19</v>
      </c>
      <c r="H3386" s="74" t="s">
        <v>20</v>
      </c>
      <c r="I3386" s="74" t="s">
        <v>24</v>
      </c>
      <c r="J3386" s="72" t="s">
        <v>15</v>
      </c>
      <c r="K3386" s="72" t="s">
        <v>12667</v>
      </c>
      <c r="L3386" s="72" t="s">
        <v>492</v>
      </c>
      <c r="M3386" s="72" t="s">
        <v>12633</v>
      </c>
      <c r="N3386" s="72">
        <v>8</v>
      </c>
      <c r="O3386" s="72">
        <v>2</v>
      </c>
      <c r="P3386" s="72">
        <v>0</v>
      </c>
      <c r="Q3386" s="72" t="s">
        <v>5021</v>
      </c>
      <c r="R3386" s="72">
        <v>8.0333333333333332</v>
      </c>
      <c r="S3386" s="72">
        <v>73</v>
      </c>
      <c r="T3386" s="75">
        <v>13</v>
      </c>
      <c r="U3386" s="75">
        <v>0</v>
      </c>
      <c r="V3386" s="75" t="s">
        <v>5022</v>
      </c>
      <c r="W3386" s="75">
        <v>-73.216666666666669</v>
      </c>
      <c r="X3386" s="76" t="s">
        <v>12673</v>
      </c>
      <c r="Y3386" s="72" t="s">
        <v>58</v>
      </c>
      <c r="Z3386" s="74" t="s">
        <v>6408</v>
      </c>
      <c r="AA3386" s="70"/>
      <c r="AB3386" s="70"/>
    </row>
    <row r="3387" spans="1:28" ht="20.100000000000001" customHeight="1">
      <c r="A3387" s="72" t="s">
        <v>1031</v>
      </c>
      <c r="B3387" s="72" t="s">
        <v>12683</v>
      </c>
      <c r="C3387" s="75">
        <f t="shared" si="52"/>
        <v>16047130</v>
      </c>
      <c r="D3387" s="75" t="e">
        <f>MATCH(C3387,estadored!$B$26:$B$322,0)</f>
        <v>#N/A</v>
      </c>
      <c r="E3387" s="73" t="s">
        <v>12684</v>
      </c>
      <c r="F3387" s="74" t="s">
        <v>5019</v>
      </c>
      <c r="G3387" s="74" t="s">
        <v>19</v>
      </c>
      <c r="H3387" s="74" t="s">
        <v>20</v>
      </c>
      <c r="I3387" s="74" t="s">
        <v>24</v>
      </c>
      <c r="J3387" s="72" t="s">
        <v>15</v>
      </c>
      <c r="K3387" s="72" t="s">
        <v>12667</v>
      </c>
      <c r="L3387" s="72" t="s">
        <v>492</v>
      </c>
      <c r="M3387" s="72" t="s">
        <v>12633</v>
      </c>
      <c r="N3387" s="72">
        <v>8</v>
      </c>
      <c r="O3387" s="72">
        <v>2</v>
      </c>
      <c r="P3387" s="72">
        <v>0</v>
      </c>
      <c r="Q3387" s="72" t="s">
        <v>5021</v>
      </c>
      <c r="R3387" s="72">
        <v>8.0333333333333332</v>
      </c>
      <c r="S3387" s="72">
        <v>73</v>
      </c>
      <c r="T3387" s="75">
        <v>13</v>
      </c>
      <c r="U3387" s="75">
        <v>0</v>
      </c>
      <c r="V3387" s="75" t="s">
        <v>5022</v>
      </c>
      <c r="W3387" s="75">
        <v>-73.216666666666669</v>
      </c>
      <c r="X3387" s="76" t="s">
        <v>12685</v>
      </c>
      <c r="Y3387" s="72" t="s">
        <v>58</v>
      </c>
      <c r="Z3387" s="74" t="s">
        <v>6408</v>
      </c>
      <c r="AA3387" s="70"/>
      <c r="AB3387" s="70"/>
    </row>
    <row r="3388" spans="1:28" ht="20.100000000000001" customHeight="1">
      <c r="A3388" s="72" t="s">
        <v>1031</v>
      </c>
      <c r="B3388" s="72" t="s">
        <v>12676</v>
      </c>
      <c r="C3388" s="75">
        <f t="shared" si="52"/>
        <v>16047100</v>
      </c>
      <c r="D3388" s="75" t="e">
        <f>MATCH(C3388,estadored!$B$26:$B$322,0)</f>
        <v>#N/A</v>
      </c>
      <c r="E3388" s="73" t="s">
        <v>12677</v>
      </c>
      <c r="F3388" s="74" t="s">
        <v>5019</v>
      </c>
      <c r="G3388" s="74" t="s">
        <v>19</v>
      </c>
      <c r="H3388" s="74" t="s">
        <v>20</v>
      </c>
      <c r="I3388" s="74" t="s">
        <v>24</v>
      </c>
      <c r="J3388" s="72" t="s">
        <v>15</v>
      </c>
      <c r="K3388" s="72" t="s">
        <v>12667</v>
      </c>
      <c r="L3388" s="72" t="s">
        <v>492</v>
      </c>
      <c r="M3388" s="72" t="s">
        <v>12633</v>
      </c>
      <c r="N3388" s="72">
        <v>8</v>
      </c>
      <c r="O3388" s="72">
        <v>3</v>
      </c>
      <c r="P3388" s="72">
        <v>0</v>
      </c>
      <c r="Q3388" s="72" t="s">
        <v>5021</v>
      </c>
      <c r="R3388" s="72">
        <v>8.0500000000000007</v>
      </c>
      <c r="S3388" s="72">
        <v>73</v>
      </c>
      <c r="T3388" s="75">
        <v>13</v>
      </c>
      <c r="U3388" s="75">
        <v>0</v>
      </c>
      <c r="V3388" s="75" t="s">
        <v>5022</v>
      </c>
      <c r="W3388" s="75">
        <v>-73.216666666666669</v>
      </c>
      <c r="X3388" s="76" t="s">
        <v>12673</v>
      </c>
      <c r="Y3388" s="72" t="s">
        <v>58</v>
      </c>
      <c r="Z3388" s="74" t="s">
        <v>6408</v>
      </c>
      <c r="AA3388" s="70"/>
      <c r="AB3388" s="70"/>
    </row>
    <row r="3389" spans="1:28" ht="20.100000000000001" customHeight="1">
      <c r="A3389" s="72" t="s">
        <v>1031</v>
      </c>
      <c r="B3389" s="72" t="s">
        <v>12674</v>
      </c>
      <c r="C3389" s="75">
        <f t="shared" si="52"/>
        <v>16047090</v>
      </c>
      <c r="D3389" s="75" t="e">
        <f>MATCH(C3389,estadored!$B$26:$B$322,0)</f>
        <v>#N/A</v>
      </c>
      <c r="E3389" s="73" t="s">
        <v>12675</v>
      </c>
      <c r="F3389" s="74" t="s">
        <v>5019</v>
      </c>
      <c r="G3389" s="74" t="s">
        <v>19</v>
      </c>
      <c r="H3389" s="74" t="s">
        <v>20</v>
      </c>
      <c r="I3389" s="74" t="s">
        <v>24</v>
      </c>
      <c r="J3389" s="72" t="s">
        <v>15</v>
      </c>
      <c r="K3389" s="72" t="s">
        <v>12667</v>
      </c>
      <c r="L3389" s="72" t="s">
        <v>492</v>
      </c>
      <c r="M3389" s="72" t="s">
        <v>12633</v>
      </c>
      <c r="N3389" s="72">
        <v>8</v>
      </c>
      <c r="O3389" s="72">
        <v>3</v>
      </c>
      <c r="P3389" s="72">
        <v>0</v>
      </c>
      <c r="Q3389" s="72" t="s">
        <v>5021</v>
      </c>
      <c r="R3389" s="72">
        <v>8.0500000000000007</v>
      </c>
      <c r="S3389" s="72">
        <v>73</v>
      </c>
      <c r="T3389" s="75">
        <v>13</v>
      </c>
      <c r="U3389" s="75">
        <v>0</v>
      </c>
      <c r="V3389" s="75" t="s">
        <v>5022</v>
      </c>
      <c r="W3389" s="75">
        <v>-73.216666666666669</v>
      </c>
      <c r="X3389" s="76" t="s">
        <v>12661</v>
      </c>
      <c r="Y3389" s="72" t="s">
        <v>58</v>
      </c>
      <c r="Z3389" s="74" t="s">
        <v>6408</v>
      </c>
      <c r="AA3389" s="70"/>
      <c r="AB3389" s="70"/>
    </row>
    <row r="3390" spans="1:28" ht="20.100000000000001" customHeight="1">
      <c r="A3390" s="72" t="s">
        <v>1031</v>
      </c>
      <c r="B3390" s="72" t="s">
        <v>12681</v>
      </c>
      <c r="C3390" s="75">
        <f t="shared" si="52"/>
        <v>16047120</v>
      </c>
      <c r="D3390" s="75" t="e">
        <f>MATCH(C3390,estadored!$B$26:$B$322,0)</f>
        <v>#N/A</v>
      </c>
      <c r="E3390" s="73" t="s">
        <v>12682</v>
      </c>
      <c r="F3390" s="74" t="s">
        <v>5019</v>
      </c>
      <c r="G3390" s="74" t="s">
        <v>19</v>
      </c>
      <c r="H3390" s="74" t="s">
        <v>20</v>
      </c>
      <c r="I3390" s="74" t="s">
        <v>24</v>
      </c>
      <c r="J3390" s="72" t="s">
        <v>15</v>
      </c>
      <c r="K3390" s="72" t="s">
        <v>12667</v>
      </c>
      <c r="L3390" s="72" t="s">
        <v>492</v>
      </c>
      <c r="M3390" s="72" t="s">
        <v>12633</v>
      </c>
      <c r="N3390" s="72">
        <v>8</v>
      </c>
      <c r="O3390" s="72">
        <v>3</v>
      </c>
      <c r="P3390" s="72">
        <v>0</v>
      </c>
      <c r="Q3390" s="72" t="s">
        <v>5021</v>
      </c>
      <c r="R3390" s="72">
        <v>8.0500000000000007</v>
      </c>
      <c r="S3390" s="72">
        <v>73</v>
      </c>
      <c r="T3390" s="75">
        <v>13</v>
      </c>
      <c r="U3390" s="75">
        <v>0</v>
      </c>
      <c r="V3390" s="75" t="s">
        <v>5022</v>
      </c>
      <c r="W3390" s="75">
        <v>-73.216666666666669</v>
      </c>
      <c r="X3390" s="76" t="s">
        <v>12661</v>
      </c>
      <c r="Y3390" s="72" t="s">
        <v>58</v>
      </c>
      <c r="Z3390" s="74" t="s">
        <v>6408</v>
      </c>
      <c r="AA3390" s="70"/>
      <c r="AB3390" s="70"/>
    </row>
    <row r="3391" spans="1:28" ht="20.100000000000001" customHeight="1">
      <c r="A3391" s="72" t="s">
        <v>1031</v>
      </c>
      <c r="B3391" s="72" t="s">
        <v>12686</v>
      </c>
      <c r="C3391" s="75">
        <f t="shared" si="52"/>
        <v>16047140</v>
      </c>
      <c r="D3391" s="75" t="e">
        <f>MATCH(C3391,estadored!$B$26:$B$322,0)</f>
        <v>#N/A</v>
      </c>
      <c r="E3391" s="73" t="s">
        <v>12687</v>
      </c>
      <c r="F3391" s="74" t="s">
        <v>5019</v>
      </c>
      <c r="G3391" s="74" t="s">
        <v>19</v>
      </c>
      <c r="H3391" s="74" t="s">
        <v>20</v>
      </c>
      <c r="I3391" s="74" t="s">
        <v>24</v>
      </c>
      <c r="J3391" s="72" t="s">
        <v>15</v>
      </c>
      <c r="K3391" s="72" t="s">
        <v>12667</v>
      </c>
      <c r="L3391" s="72" t="s">
        <v>492</v>
      </c>
      <c r="M3391" s="72" t="s">
        <v>12633</v>
      </c>
      <c r="N3391" s="72">
        <v>8</v>
      </c>
      <c r="O3391" s="72">
        <v>5</v>
      </c>
      <c r="P3391" s="72">
        <v>0</v>
      </c>
      <c r="Q3391" s="72" t="s">
        <v>5021</v>
      </c>
      <c r="R3391" s="72">
        <v>8.0833333333333339</v>
      </c>
      <c r="S3391" s="72">
        <v>73</v>
      </c>
      <c r="T3391" s="75">
        <v>13</v>
      </c>
      <c r="U3391" s="75">
        <v>0</v>
      </c>
      <c r="V3391" s="75" t="s">
        <v>5022</v>
      </c>
      <c r="W3391" s="75">
        <v>-73.216666666666669</v>
      </c>
      <c r="X3391" s="76" t="s">
        <v>12661</v>
      </c>
      <c r="Y3391" s="72" t="s">
        <v>58</v>
      </c>
      <c r="Z3391" s="74" t="s">
        <v>6408</v>
      </c>
      <c r="AA3391" s="70"/>
      <c r="AB3391" s="70"/>
    </row>
    <row r="3392" spans="1:28" ht="20.100000000000001" customHeight="1">
      <c r="A3392" s="72" t="s">
        <v>1031</v>
      </c>
      <c r="B3392" s="72" t="s">
        <v>12665</v>
      </c>
      <c r="C3392" s="75">
        <f t="shared" si="52"/>
        <v>16047060</v>
      </c>
      <c r="D3392" s="75" t="e">
        <f>MATCH(C3392,estadored!$B$26:$B$322,0)</f>
        <v>#N/A</v>
      </c>
      <c r="E3392" s="73" t="s">
        <v>12666</v>
      </c>
      <c r="F3392" s="74" t="s">
        <v>5019</v>
      </c>
      <c r="G3392" s="74" t="s">
        <v>19</v>
      </c>
      <c r="H3392" s="74" t="s">
        <v>20</v>
      </c>
      <c r="I3392" s="74" t="s">
        <v>24</v>
      </c>
      <c r="J3392" s="72" t="s">
        <v>15</v>
      </c>
      <c r="K3392" s="72" t="s">
        <v>12667</v>
      </c>
      <c r="L3392" s="72" t="s">
        <v>492</v>
      </c>
      <c r="M3392" s="72" t="s">
        <v>12633</v>
      </c>
      <c r="N3392" s="72">
        <v>8</v>
      </c>
      <c r="O3392" s="72">
        <v>4</v>
      </c>
      <c r="P3392" s="72">
        <v>0</v>
      </c>
      <c r="Q3392" s="72" t="s">
        <v>5021</v>
      </c>
      <c r="R3392" s="72">
        <v>8.0666666666666664</v>
      </c>
      <c r="S3392" s="72">
        <v>73</v>
      </c>
      <c r="T3392" s="75">
        <v>13</v>
      </c>
      <c r="U3392" s="75">
        <v>0</v>
      </c>
      <c r="V3392" s="75" t="s">
        <v>5022</v>
      </c>
      <c r="W3392" s="75">
        <v>-73.216666666666669</v>
      </c>
      <c r="X3392" s="76" t="s">
        <v>9376</v>
      </c>
      <c r="Y3392" s="72" t="s">
        <v>6000</v>
      </c>
      <c r="Z3392" s="74" t="s">
        <v>6408</v>
      </c>
      <c r="AA3392" s="70"/>
      <c r="AB3392" s="70"/>
    </row>
    <row r="3393" spans="1:28" ht="20.100000000000001" customHeight="1">
      <c r="A3393" s="72" t="s">
        <v>1031</v>
      </c>
      <c r="B3393" s="72" t="s">
        <v>12690</v>
      </c>
      <c r="C3393" s="75">
        <f t="shared" si="52"/>
        <v>16047160</v>
      </c>
      <c r="D3393" s="75" t="e">
        <f>MATCH(C3393,estadored!$B$26:$B$322,0)</f>
        <v>#N/A</v>
      </c>
      <c r="E3393" s="73" t="s">
        <v>12691</v>
      </c>
      <c r="F3393" s="74" t="s">
        <v>5019</v>
      </c>
      <c r="G3393" s="74" t="s">
        <v>19</v>
      </c>
      <c r="H3393" s="74" t="s">
        <v>20</v>
      </c>
      <c r="I3393" s="74" t="s">
        <v>24</v>
      </c>
      <c r="J3393" s="72" t="s">
        <v>15</v>
      </c>
      <c r="K3393" s="72" t="s">
        <v>12667</v>
      </c>
      <c r="L3393" s="72" t="s">
        <v>492</v>
      </c>
      <c r="M3393" s="72" t="s">
        <v>12633</v>
      </c>
      <c r="N3393" s="72">
        <v>8</v>
      </c>
      <c r="O3393" s="72">
        <v>4</v>
      </c>
      <c r="P3393" s="72">
        <v>0</v>
      </c>
      <c r="Q3393" s="72" t="s">
        <v>5021</v>
      </c>
      <c r="R3393" s="72">
        <v>8.0666666666666664</v>
      </c>
      <c r="S3393" s="72">
        <v>73</v>
      </c>
      <c r="T3393" s="75">
        <v>13</v>
      </c>
      <c r="U3393" s="75">
        <v>0</v>
      </c>
      <c r="V3393" s="75" t="s">
        <v>5022</v>
      </c>
      <c r="W3393" s="75">
        <v>-73.216666666666669</v>
      </c>
      <c r="X3393" s="76" t="s">
        <v>9376</v>
      </c>
      <c r="Y3393" s="72" t="s">
        <v>6000</v>
      </c>
      <c r="Z3393" s="74" t="s">
        <v>6408</v>
      </c>
      <c r="AA3393" s="70"/>
      <c r="AB3393" s="70"/>
    </row>
    <row r="3394" spans="1:28" ht="20.100000000000001" customHeight="1">
      <c r="A3394" s="72" t="s">
        <v>303</v>
      </c>
      <c r="B3394" s="72" t="s">
        <v>7376</v>
      </c>
      <c r="C3394" s="75">
        <f t="shared" ref="C3394:C3457" si="53">B3394+0</f>
        <v>25027630</v>
      </c>
      <c r="D3394" s="75" t="e">
        <f>MATCH(C3394,estadored!$B$26:$B$322,0)</f>
        <v>#N/A</v>
      </c>
      <c r="E3394" s="73" t="s">
        <v>7377</v>
      </c>
      <c r="F3394" s="74" t="s">
        <v>5019</v>
      </c>
      <c r="G3394" s="74" t="s">
        <v>19</v>
      </c>
      <c r="H3394" s="74" t="s">
        <v>20</v>
      </c>
      <c r="I3394" s="74" t="s">
        <v>14</v>
      </c>
      <c r="J3394" s="72" t="s">
        <v>15</v>
      </c>
      <c r="K3394" s="72" t="s">
        <v>160</v>
      </c>
      <c r="L3394" s="72" t="s">
        <v>175</v>
      </c>
      <c r="M3394" s="72" t="s">
        <v>7139</v>
      </c>
      <c r="N3394" s="72">
        <v>8</v>
      </c>
      <c r="O3394" s="72">
        <v>48</v>
      </c>
      <c r="P3394" s="72">
        <v>35</v>
      </c>
      <c r="Q3394" s="72" t="s">
        <v>5021</v>
      </c>
      <c r="R3394" s="72">
        <v>8.8097222222222236</v>
      </c>
      <c r="S3394" s="72">
        <v>74</v>
      </c>
      <c r="T3394" s="75">
        <v>15</v>
      </c>
      <c r="U3394" s="75">
        <v>16</v>
      </c>
      <c r="V3394" s="75" t="s">
        <v>5022</v>
      </c>
      <c r="W3394" s="75">
        <v>-74.254444444444445</v>
      </c>
      <c r="X3394" s="76" t="s">
        <v>60</v>
      </c>
      <c r="Y3394" s="72" t="s">
        <v>5317</v>
      </c>
      <c r="Z3394" s="74" t="s">
        <v>18</v>
      </c>
      <c r="AA3394" s="70"/>
      <c r="AB3394" s="70"/>
    </row>
    <row r="3395" spans="1:28" ht="20.100000000000001" customHeight="1">
      <c r="A3395" s="72" t="s">
        <v>1031</v>
      </c>
      <c r="B3395" s="72" t="s">
        <v>12842</v>
      </c>
      <c r="C3395" s="75">
        <f t="shared" si="53"/>
        <v>23117010</v>
      </c>
      <c r="D3395" s="75" t="e">
        <f>MATCH(C3395,estadored!$B$26:$B$322,0)</f>
        <v>#N/A</v>
      </c>
      <c r="E3395" s="73" t="s">
        <v>12843</v>
      </c>
      <c r="F3395" s="74" t="s">
        <v>5019</v>
      </c>
      <c r="G3395" s="74" t="s">
        <v>19</v>
      </c>
      <c r="H3395" s="74" t="s">
        <v>20</v>
      </c>
      <c r="I3395" s="74" t="s">
        <v>24</v>
      </c>
      <c r="J3395" s="72" t="s">
        <v>15</v>
      </c>
      <c r="K3395" s="72" t="s">
        <v>160</v>
      </c>
      <c r="L3395" s="72" t="s">
        <v>767</v>
      </c>
      <c r="M3395" s="72" t="s">
        <v>1073</v>
      </c>
      <c r="N3395" s="72">
        <v>6</v>
      </c>
      <c r="O3395" s="72">
        <v>38</v>
      </c>
      <c r="P3395" s="72">
        <v>0</v>
      </c>
      <c r="Q3395" s="72" t="s">
        <v>5021</v>
      </c>
      <c r="R3395" s="72">
        <v>6.6333333333333329</v>
      </c>
      <c r="S3395" s="72">
        <v>74</v>
      </c>
      <c r="T3395" s="75">
        <v>20</v>
      </c>
      <c r="U3395" s="75">
        <v>0</v>
      </c>
      <c r="V3395" s="75" t="s">
        <v>5022</v>
      </c>
      <c r="W3395" s="75">
        <v>-74.333333333333329</v>
      </c>
      <c r="X3395" s="76" t="s">
        <v>5674</v>
      </c>
      <c r="Y3395" s="72" t="s">
        <v>5831</v>
      </c>
      <c r="Z3395" s="74" t="s">
        <v>5071</v>
      </c>
      <c r="AA3395" s="70"/>
      <c r="AB3395" s="70"/>
    </row>
    <row r="3396" spans="1:28" ht="20.100000000000001" customHeight="1">
      <c r="A3396" s="72" t="s">
        <v>1137</v>
      </c>
      <c r="B3396" s="72" t="s">
        <v>14060</v>
      </c>
      <c r="C3396" s="75">
        <f t="shared" si="53"/>
        <v>26040310</v>
      </c>
      <c r="D3396" s="75" t="e">
        <f>MATCH(C3396,estadored!$B$26:$B$322,0)</f>
        <v>#N/A</v>
      </c>
      <c r="E3396" s="73" t="s">
        <v>14061</v>
      </c>
      <c r="F3396" s="74" t="s">
        <v>5019</v>
      </c>
      <c r="G3396" s="74" t="s">
        <v>12</v>
      </c>
      <c r="H3396" s="74" t="s">
        <v>13</v>
      </c>
      <c r="I3396" s="74" t="s">
        <v>14</v>
      </c>
      <c r="J3396" s="72" t="s">
        <v>15</v>
      </c>
      <c r="K3396" s="72" t="s">
        <v>4159</v>
      </c>
      <c r="L3396" s="72" t="s">
        <v>174</v>
      </c>
      <c r="M3396" s="72" t="s">
        <v>4157</v>
      </c>
      <c r="N3396" s="72">
        <v>3</v>
      </c>
      <c r="O3396" s="72">
        <v>4</v>
      </c>
      <c r="P3396" s="72">
        <v>14.2</v>
      </c>
      <c r="Q3396" s="72" t="s">
        <v>5021</v>
      </c>
      <c r="R3396" s="72">
        <v>3.0706111111111114</v>
      </c>
      <c r="S3396" s="72">
        <v>76</v>
      </c>
      <c r="T3396" s="75">
        <v>22</v>
      </c>
      <c r="U3396" s="75">
        <v>40.200000000000003</v>
      </c>
      <c r="V3396" s="75" t="s">
        <v>5022</v>
      </c>
      <c r="W3396" s="75">
        <v>-76.377833333333328</v>
      </c>
      <c r="X3396" s="76" t="s">
        <v>95</v>
      </c>
      <c r="Y3396" s="72" t="s">
        <v>14040</v>
      </c>
      <c r="Z3396" s="74" t="s">
        <v>18</v>
      </c>
      <c r="AA3396" s="70"/>
      <c r="AB3396" s="70"/>
    </row>
    <row r="3397" spans="1:28" ht="20.100000000000001" customHeight="1">
      <c r="A3397" s="72" t="s">
        <v>1137</v>
      </c>
      <c r="B3397" s="72" t="s">
        <v>14038</v>
      </c>
      <c r="C3397" s="75">
        <f t="shared" si="53"/>
        <v>26040050</v>
      </c>
      <c r="D3397" s="75" t="e">
        <f>MATCH(C3397,estadored!$B$26:$B$322,0)</f>
        <v>#N/A</v>
      </c>
      <c r="E3397" s="73" t="s">
        <v>14039</v>
      </c>
      <c r="F3397" s="74" t="s">
        <v>5019</v>
      </c>
      <c r="G3397" s="74" t="s">
        <v>12</v>
      </c>
      <c r="H3397" s="74" t="s">
        <v>67</v>
      </c>
      <c r="I3397" s="74" t="s">
        <v>24</v>
      </c>
      <c r="J3397" s="72" t="s">
        <v>15</v>
      </c>
      <c r="K3397" s="72" t="s">
        <v>4159</v>
      </c>
      <c r="L3397" s="72" t="s">
        <v>174</v>
      </c>
      <c r="M3397" s="72" t="s">
        <v>4157</v>
      </c>
      <c r="N3397" s="72">
        <v>3</v>
      </c>
      <c r="O3397" s="72">
        <v>4</v>
      </c>
      <c r="P3397" s="72">
        <v>14.2</v>
      </c>
      <c r="Q3397" s="72" t="s">
        <v>5021</v>
      </c>
      <c r="R3397" s="72">
        <v>3.0706111111111114</v>
      </c>
      <c r="S3397" s="72">
        <v>76</v>
      </c>
      <c r="T3397" s="75">
        <v>22</v>
      </c>
      <c r="U3397" s="75">
        <v>40.200000000000003</v>
      </c>
      <c r="V3397" s="75" t="s">
        <v>5022</v>
      </c>
      <c r="W3397" s="75">
        <v>-76.377833333333328</v>
      </c>
      <c r="X3397" s="76" t="s">
        <v>95</v>
      </c>
      <c r="Y3397" s="72" t="s">
        <v>14040</v>
      </c>
      <c r="Z3397" s="74" t="s">
        <v>5967</v>
      </c>
      <c r="AA3397" s="70"/>
      <c r="AB3397" s="70"/>
    </row>
    <row r="3398" spans="1:28" ht="20.100000000000001" customHeight="1">
      <c r="A3398" s="72" t="s">
        <v>674</v>
      </c>
      <c r="B3398" s="72" t="s">
        <v>9725</v>
      </c>
      <c r="C3398" s="75">
        <f t="shared" si="53"/>
        <v>15040030</v>
      </c>
      <c r="D3398" s="75" t="e">
        <f>MATCH(C3398,estadored!$B$26:$B$322,0)</f>
        <v>#N/A</v>
      </c>
      <c r="E3398" s="73" t="s">
        <v>9726</v>
      </c>
      <c r="F3398" s="74" t="s">
        <v>5019</v>
      </c>
      <c r="G3398" s="74" t="s">
        <v>12</v>
      </c>
      <c r="H3398" s="74" t="s">
        <v>13</v>
      </c>
      <c r="I3398" s="74" t="s">
        <v>24</v>
      </c>
      <c r="J3398" s="72" t="s">
        <v>15</v>
      </c>
      <c r="K3398" s="72" t="s">
        <v>9727</v>
      </c>
      <c r="L3398" s="72" t="s">
        <v>678</v>
      </c>
      <c r="M3398" s="72" t="s">
        <v>679</v>
      </c>
      <c r="N3398" s="72">
        <v>11</v>
      </c>
      <c r="O3398" s="72">
        <v>7</v>
      </c>
      <c r="P3398" s="72">
        <v>0</v>
      </c>
      <c r="Q3398" s="72" t="s">
        <v>5021</v>
      </c>
      <c r="R3398" s="72">
        <v>11.116666666666667</v>
      </c>
      <c r="S3398" s="72">
        <v>72</v>
      </c>
      <c r="T3398" s="75">
        <v>59</v>
      </c>
      <c r="U3398" s="75">
        <v>0</v>
      </c>
      <c r="V3398" s="75" t="s">
        <v>5022</v>
      </c>
      <c r="W3398" s="75">
        <v>-72.983333333333334</v>
      </c>
      <c r="X3398" s="76" t="s">
        <v>292</v>
      </c>
      <c r="Y3398" s="72" t="s">
        <v>72</v>
      </c>
      <c r="Z3398" s="74" t="s">
        <v>593</v>
      </c>
      <c r="AA3398" s="70"/>
      <c r="AB3398" s="70"/>
    </row>
    <row r="3399" spans="1:28" ht="20.100000000000001" customHeight="1">
      <c r="A3399" s="72" t="s">
        <v>1031</v>
      </c>
      <c r="B3399" s="72" t="s">
        <v>13334</v>
      </c>
      <c r="C3399" s="75">
        <f t="shared" si="53"/>
        <v>23207060</v>
      </c>
      <c r="D3399" s="75" t="e">
        <f>MATCH(C3399,estadored!$B$26:$B$322,0)</f>
        <v>#N/A</v>
      </c>
      <c r="E3399" s="73" t="s">
        <v>13335</v>
      </c>
      <c r="F3399" s="74" t="s">
        <v>5019</v>
      </c>
      <c r="G3399" s="74" t="s">
        <v>19</v>
      </c>
      <c r="H3399" s="74" t="s">
        <v>20</v>
      </c>
      <c r="I3399" s="74" t="s">
        <v>24</v>
      </c>
      <c r="J3399" s="72" t="s">
        <v>15</v>
      </c>
      <c r="K3399" s="72" t="s">
        <v>13303</v>
      </c>
      <c r="L3399" s="72" t="s">
        <v>175</v>
      </c>
      <c r="M3399" s="72" t="s">
        <v>13333</v>
      </c>
      <c r="N3399" s="72">
        <v>8</v>
      </c>
      <c r="O3399" s="72">
        <v>35</v>
      </c>
      <c r="P3399" s="72">
        <v>0</v>
      </c>
      <c r="Q3399" s="72" t="s">
        <v>5021</v>
      </c>
      <c r="R3399" s="72">
        <v>8.5833333333333339</v>
      </c>
      <c r="S3399" s="72">
        <v>73</v>
      </c>
      <c r="T3399" s="75">
        <v>50</v>
      </c>
      <c r="U3399" s="75">
        <v>0</v>
      </c>
      <c r="V3399" s="75" t="s">
        <v>5022</v>
      </c>
      <c r="W3399" s="75">
        <v>-73.833333333333329</v>
      </c>
      <c r="X3399" s="76" t="s">
        <v>5453</v>
      </c>
      <c r="Y3399" s="72" t="s">
        <v>5317</v>
      </c>
      <c r="Z3399" s="74" t="s">
        <v>9772</v>
      </c>
      <c r="AA3399" s="70"/>
      <c r="AB3399" s="70"/>
    </row>
    <row r="3400" spans="1:28" ht="20.100000000000001" customHeight="1">
      <c r="A3400" s="72" t="s">
        <v>1299</v>
      </c>
      <c r="B3400" s="72" t="s">
        <v>15372</v>
      </c>
      <c r="C3400" s="75">
        <f t="shared" si="53"/>
        <v>22010030</v>
      </c>
      <c r="D3400" s="75" t="e">
        <f>MATCH(C3400,estadored!$B$26:$B$322,0)</f>
        <v>#N/A</v>
      </c>
      <c r="E3400" s="73" t="s">
        <v>15373</v>
      </c>
      <c r="F3400" s="74" t="s">
        <v>5019</v>
      </c>
      <c r="G3400" s="74" t="s">
        <v>12</v>
      </c>
      <c r="H3400" s="74" t="s">
        <v>13</v>
      </c>
      <c r="I3400" s="74" t="s">
        <v>24</v>
      </c>
      <c r="J3400" s="72" t="s">
        <v>15</v>
      </c>
      <c r="K3400" s="72" t="s">
        <v>530</v>
      </c>
      <c r="L3400" s="72" t="s">
        <v>637</v>
      </c>
      <c r="M3400" s="72" t="s">
        <v>15367</v>
      </c>
      <c r="N3400" s="72">
        <v>3</v>
      </c>
      <c r="O3400" s="72">
        <v>32</v>
      </c>
      <c r="P3400" s="72">
        <v>0</v>
      </c>
      <c r="Q3400" s="72" t="s">
        <v>5021</v>
      </c>
      <c r="R3400" s="72">
        <v>3.5333333333333332</v>
      </c>
      <c r="S3400" s="72">
        <v>75</v>
      </c>
      <c r="T3400" s="75">
        <v>39</v>
      </c>
      <c r="U3400" s="75">
        <v>0</v>
      </c>
      <c r="V3400" s="75" t="s">
        <v>5022</v>
      </c>
      <c r="W3400" s="75">
        <v>-75.650000000000006</v>
      </c>
      <c r="X3400" s="76" t="s">
        <v>5033</v>
      </c>
      <c r="Y3400" s="72" t="s">
        <v>223</v>
      </c>
      <c r="Z3400" s="74" t="s">
        <v>5122</v>
      </c>
      <c r="AA3400" s="70"/>
      <c r="AB3400" s="70"/>
    </row>
    <row r="3401" spans="1:28" ht="20.100000000000001" customHeight="1">
      <c r="A3401" s="72" t="s">
        <v>1299</v>
      </c>
      <c r="B3401" s="72" t="s">
        <v>15412</v>
      </c>
      <c r="C3401" s="75">
        <f t="shared" si="53"/>
        <v>22020060</v>
      </c>
      <c r="D3401" s="75" t="e">
        <f>MATCH(C3401,estadored!$B$26:$B$322,0)</f>
        <v>#N/A</v>
      </c>
      <c r="E3401" s="73" t="s">
        <v>15413</v>
      </c>
      <c r="F3401" s="74" t="s">
        <v>5019</v>
      </c>
      <c r="G3401" s="74" t="s">
        <v>12</v>
      </c>
      <c r="H3401" s="74" t="s">
        <v>13</v>
      </c>
      <c r="I3401" s="74" t="s">
        <v>14</v>
      </c>
      <c r="J3401" s="72" t="s">
        <v>15</v>
      </c>
      <c r="K3401" s="72" t="s">
        <v>133</v>
      </c>
      <c r="L3401" s="72" t="s">
        <v>637</v>
      </c>
      <c r="M3401" s="72" t="s">
        <v>15388</v>
      </c>
      <c r="N3401" s="72">
        <v>3</v>
      </c>
      <c r="O3401" s="72">
        <v>3</v>
      </c>
      <c r="P3401" s="72">
        <v>12</v>
      </c>
      <c r="Q3401" s="72" t="s">
        <v>5021</v>
      </c>
      <c r="R3401" s="72">
        <v>3.0533333333333332</v>
      </c>
      <c r="S3401" s="72">
        <v>75</v>
      </c>
      <c r="T3401" s="75">
        <v>38</v>
      </c>
      <c r="U3401" s="75">
        <v>30.9</v>
      </c>
      <c r="V3401" s="75" t="s">
        <v>5022</v>
      </c>
      <c r="W3401" s="75">
        <v>-75.641916666666674</v>
      </c>
      <c r="X3401" s="76" t="s">
        <v>15414</v>
      </c>
      <c r="Y3401" s="72" t="s">
        <v>61</v>
      </c>
      <c r="Z3401" s="74" t="s">
        <v>18</v>
      </c>
      <c r="AA3401" s="70"/>
      <c r="AB3401" s="70"/>
    </row>
    <row r="3402" spans="1:28" ht="20.100000000000001" customHeight="1">
      <c r="A3402" s="72" t="s">
        <v>1137</v>
      </c>
      <c r="B3402" s="72" t="s">
        <v>14176</v>
      </c>
      <c r="C3402" s="75">
        <f t="shared" si="53"/>
        <v>26087030</v>
      </c>
      <c r="D3402" s="75" t="e">
        <f>MATCH(C3402,estadored!$B$26:$B$322,0)</f>
        <v>#N/A</v>
      </c>
      <c r="E3402" s="73" t="s">
        <v>14177</v>
      </c>
      <c r="F3402" s="74" t="s">
        <v>5019</v>
      </c>
      <c r="G3402" s="74" t="s">
        <v>19</v>
      </c>
      <c r="H3402" s="74" t="s">
        <v>31</v>
      </c>
      <c r="I3402" s="74" t="s">
        <v>24</v>
      </c>
      <c r="J3402" s="72" t="s">
        <v>15</v>
      </c>
      <c r="K3402" s="72" t="s">
        <v>174</v>
      </c>
      <c r="L3402" s="72" t="s">
        <v>1146</v>
      </c>
      <c r="M3402" s="72" t="s">
        <v>14178</v>
      </c>
      <c r="N3402" s="72">
        <v>4</v>
      </c>
      <c r="O3402" s="72">
        <v>8</v>
      </c>
      <c r="P3402" s="72">
        <v>0</v>
      </c>
      <c r="Q3402" s="72" t="s">
        <v>5021</v>
      </c>
      <c r="R3402" s="72">
        <v>4.1333333333333337</v>
      </c>
      <c r="S3402" s="72">
        <v>76</v>
      </c>
      <c r="T3402" s="75">
        <v>16</v>
      </c>
      <c r="U3402" s="75">
        <v>0</v>
      </c>
      <c r="V3402" s="75" t="s">
        <v>5022</v>
      </c>
      <c r="W3402" s="75">
        <v>-76.266666666666666</v>
      </c>
      <c r="X3402" s="76" t="s">
        <v>14179</v>
      </c>
      <c r="Y3402" s="72" t="s">
        <v>5030</v>
      </c>
      <c r="Z3402" s="74" t="s">
        <v>6348</v>
      </c>
      <c r="AA3402" s="70"/>
      <c r="AB3402" s="70"/>
    </row>
    <row r="3403" spans="1:28" ht="20.100000000000001" customHeight="1">
      <c r="A3403" s="72" t="s">
        <v>892</v>
      </c>
      <c r="B3403" s="72" t="s">
        <v>11712</v>
      </c>
      <c r="C3403" s="75">
        <f t="shared" si="53"/>
        <v>44017050</v>
      </c>
      <c r="D3403" s="75" t="e">
        <f>MATCH(C3403,estadored!$B$26:$B$322,0)</f>
        <v>#N/A</v>
      </c>
      <c r="E3403" s="73" t="s">
        <v>901</v>
      </c>
      <c r="F3403" s="74" t="s">
        <v>38</v>
      </c>
      <c r="G3403" s="74" t="s">
        <v>39</v>
      </c>
      <c r="H3403" s="74" t="s">
        <v>31</v>
      </c>
      <c r="I3403" s="74" t="s">
        <v>14</v>
      </c>
      <c r="J3403" s="72" t="s">
        <v>15</v>
      </c>
      <c r="K3403" s="72" t="s">
        <v>108</v>
      </c>
      <c r="L3403" s="72" t="s">
        <v>174</v>
      </c>
      <c r="M3403" s="72" t="s">
        <v>895</v>
      </c>
      <c r="N3403" s="72">
        <v>1</v>
      </c>
      <c r="O3403" s="72">
        <v>42</v>
      </c>
      <c r="P3403" s="72">
        <v>18</v>
      </c>
      <c r="Q3403" s="72" t="s">
        <v>5021</v>
      </c>
      <c r="R3403" s="72">
        <v>1.7049999999999998</v>
      </c>
      <c r="S3403" s="72">
        <v>76</v>
      </c>
      <c r="T3403" s="75">
        <v>38</v>
      </c>
      <c r="U3403" s="75">
        <v>37</v>
      </c>
      <c r="V3403" s="75" t="s">
        <v>5022</v>
      </c>
      <c r="W3403" s="75">
        <v>-76.643611111111113</v>
      </c>
      <c r="X3403" s="76" t="s">
        <v>902</v>
      </c>
      <c r="Y3403" s="72" t="s">
        <v>806</v>
      </c>
      <c r="Z3403" s="74" t="s">
        <v>18</v>
      </c>
      <c r="AA3403" s="70"/>
      <c r="AB3403" s="70"/>
    </row>
    <row r="3404" spans="1:28" ht="20.100000000000001" customHeight="1">
      <c r="A3404" s="72" t="s">
        <v>11</v>
      </c>
      <c r="B3404" s="72" t="s">
        <v>5363</v>
      </c>
      <c r="C3404" s="75">
        <f t="shared" si="53"/>
        <v>12010140</v>
      </c>
      <c r="D3404" s="75" t="e">
        <f>MATCH(C3404,estadored!$B$26:$B$322,0)</f>
        <v>#N/A</v>
      </c>
      <c r="E3404" s="73" t="s">
        <v>5364</v>
      </c>
      <c r="F3404" s="74" t="s">
        <v>5019</v>
      </c>
      <c r="G3404" s="74" t="s">
        <v>12</v>
      </c>
      <c r="H3404" s="74" t="s">
        <v>13</v>
      </c>
      <c r="I3404" s="74" t="s">
        <v>24</v>
      </c>
      <c r="J3404" s="72" t="s">
        <v>15</v>
      </c>
      <c r="K3404" s="72" t="s">
        <v>5339</v>
      </c>
      <c r="L3404" s="72" t="s">
        <v>27</v>
      </c>
      <c r="M3404" s="72" t="s">
        <v>88</v>
      </c>
      <c r="N3404" s="72">
        <v>7</v>
      </c>
      <c r="O3404" s="72">
        <v>56</v>
      </c>
      <c r="P3404" s="72">
        <v>0</v>
      </c>
      <c r="Q3404" s="72" t="s">
        <v>5021</v>
      </c>
      <c r="R3404" s="72">
        <v>7.9333333333333336</v>
      </c>
      <c r="S3404" s="72">
        <v>76</v>
      </c>
      <c r="T3404" s="75">
        <v>38</v>
      </c>
      <c r="U3404" s="75">
        <v>0</v>
      </c>
      <c r="V3404" s="75" t="s">
        <v>5022</v>
      </c>
      <c r="W3404" s="75">
        <v>-76.63333333333334</v>
      </c>
      <c r="X3404" s="76" t="s">
        <v>82</v>
      </c>
      <c r="Y3404" s="72" t="s">
        <v>5323</v>
      </c>
      <c r="Z3404" s="74" t="s">
        <v>104</v>
      </c>
      <c r="AA3404" s="70"/>
      <c r="AB3404" s="70"/>
    </row>
    <row r="3405" spans="1:28" ht="20.100000000000001" customHeight="1">
      <c r="A3405" s="72" t="s">
        <v>11</v>
      </c>
      <c r="B3405" s="72" t="s">
        <v>5390</v>
      </c>
      <c r="C3405" s="75">
        <f t="shared" si="53"/>
        <v>12015050</v>
      </c>
      <c r="D3405" s="75" t="e">
        <f>MATCH(C3405,estadored!$B$26:$B$322,0)</f>
        <v>#N/A</v>
      </c>
      <c r="E3405" s="73" t="s">
        <v>5391</v>
      </c>
      <c r="F3405" s="74" t="s">
        <v>5019</v>
      </c>
      <c r="G3405" s="74" t="s">
        <v>12</v>
      </c>
      <c r="H3405" s="74" t="s">
        <v>26</v>
      </c>
      <c r="I3405" s="74" t="s">
        <v>24</v>
      </c>
      <c r="J3405" s="72" t="s">
        <v>15</v>
      </c>
      <c r="K3405" s="72" t="s">
        <v>5355</v>
      </c>
      <c r="L3405" s="72" t="s">
        <v>27</v>
      </c>
      <c r="M3405" s="72" t="s">
        <v>88</v>
      </c>
      <c r="N3405" s="72">
        <v>7</v>
      </c>
      <c r="O3405" s="72">
        <v>55</v>
      </c>
      <c r="P3405" s="72">
        <v>0</v>
      </c>
      <c r="Q3405" s="72" t="s">
        <v>5021</v>
      </c>
      <c r="R3405" s="72">
        <v>7.916666666666667</v>
      </c>
      <c r="S3405" s="72">
        <v>76</v>
      </c>
      <c r="T3405" s="75">
        <v>38</v>
      </c>
      <c r="U3405" s="75">
        <v>0</v>
      </c>
      <c r="V3405" s="75" t="s">
        <v>5022</v>
      </c>
      <c r="W3405" s="75">
        <v>-76.63333333333334</v>
      </c>
      <c r="X3405" s="76" t="s">
        <v>50</v>
      </c>
      <c r="Y3405" s="72" t="s">
        <v>5392</v>
      </c>
      <c r="Z3405" s="74" t="s">
        <v>5393</v>
      </c>
      <c r="AA3405" s="70"/>
      <c r="AB3405" s="70"/>
    </row>
    <row r="3406" spans="1:28" ht="20.100000000000001" customHeight="1">
      <c r="A3406" s="72" t="s">
        <v>11</v>
      </c>
      <c r="B3406" s="72" t="s">
        <v>5414</v>
      </c>
      <c r="C3406" s="75">
        <f t="shared" si="53"/>
        <v>12017040</v>
      </c>
      <c r="D3406" s="75" t="e">
        <f>MATCH(C3406,estadored!$B$26:$B$322,0)</f>
        <v>#N/A</v>
      </c>
      <c r="E3406" s="73" t="s">
        <v>5415</v>
      </c>
      <c r="F3406" s="74" t="s">
        <v>5019</v>
      </c>
      <c r="G3406" s="74" t="s">
        <v>19</v>
      </c>
      <c r="H3406" s="74" t="s">
        <v>20</v>
      </c>
      <c r="I3406" s="74" t="s">
        <v>14</v>
      </c>
      <c r="J3406" s="72" t="s">
        <v>15</v>
      </c>
      <c r="K3406" s="72" t="s">
        <v>108</v>
      </c>
      <c r="L3406" s="72" t="s">
        <v>27</v>
      </c>
      <c r="M3406" s="72" t="s">
        <v>88</v>
      </c>
      <c r="N3406" s="72">
        <v>7</v>
      </c>
      <c r="O3406" s="72">
        <v>55</v>
      </c>
      <c r="P3406" s="72">
        <v>40.200000000000003</v>
      </c>
      <c r="Q3406" s="72" t="s">
        <v>5021</v>
      </c>
      <c r="R3406" s="72">
        <v>7.927833333333334</v>
      </c>
      <c r="S3406" s="72">
        <v>76</v>
      </c>
      <c r="T3406" s="75">
        <v>37</v>
      </c>
      <c r="U3406" s="75">
        <v>16</v>
      </c>
      <c r="V3406" s="75" t="s">
        <v>5022</v>
      </c>
      <c r="W3406" s="75">
        <v>-76.621111111111105</v>
      </c>
      <c r="X3406" s="76" t="s">
        <v>55</v>
      </c>
      <c r="Y3406" s="72" t="s">
        <v>104</v>
      </c>
      <c r="Z3406" s="74" t="s">
        <v>18</v>
      </c>
      <c r="AA3406" s="70"/>
      <c r="AB3406" s="70"/>
    </row>
    <row r="3407" spans="1:28" ht="20.100000000000001" customHeight="1">
      <c r="A3407" s="72" t="s">
        <v>674</v>
      </c>
      <c r="B3407" s="72" t="s">
        <v>9822</v>
      </c>
      <c r="C3407" s="75">
        <f t="shared" si="53"/>
        <v>15065080</v>
      </c>
      <c r="D3407" s="75" t="e">
        <f>MATCH(C3407,estadored!$B$26:$B$322,0)</f>
        <v>#N/A</v>
      </c>
      <c r="E3407" s="73" t="s">
        <v>9823</v>
      </c>
      <c r="F3407" s="74" t="s">
        <v>5019</v>
      </c>
      <c r="G3407" s="74" t="s">
        <v>12</v>
      </c>
      <c r="H3407" s="74" t="s">
        <v>26</v>
      </c>
      <c r="I3407" s="74" t="s">
        <v>24</v>
      </c>
      <c r="J3407" s="72" t="s">
        <v>15</v>
      </c>
      <c r="K3407" s="72" t="s">
        <v>9824</v>
      </c>
      <c r="L3407" s="72" t="s">
        <v>678</v>
      </c>
      <c r="M3407" s="72" t="s">
        <v>679</v>
      </c>
      <c r="N3407" s="72">
        <v>11</v>
      </c>
      <c r="O3407" s="72">
        <v>32</v>
      </c>
      <c r="P3407" s="72">
        <v>0</v>
      </c>
      <c r="Q3407" s="72" t="s">
        <v>5021</v>
      </c>
      <c r="R3407" s="72">
        <v>11.533333333333333</v>
      </c>
      <c r="S3407" s="72">
        <v>72</v>
      </c>
      <c r="T3407" s="75">
        <v>54</v>
      </c>
      <c r="U3407" s="75">
        <v>0</v>
      </c>
      <c r="V3407" s="75" t="s">
        <v>5022</v>
      </c>
      <c r="W3407" s="75">
        <v>-72.900000000000006</v>
      </c>
      <c r="X3407" s="76" t="s">
        <v>82</v>
      </c>
      <c r="Y3407" s="72" t="s">
        <v>83</v>
      </c>
      <c r="Z3407" s="74" t="s">
        <v>8890</v>
      </c>
      <c r="AA3407" s="70"/>
      <c r="AB3407" s="70"/>
    </row>
    <row r="3408" spans="1:28" ht="20.100000000000001" customHeight="1">
      <c r="A3408" s="72" t="s">
        <v>674</v>
      </c>
      <c r="B3408" s="72" t="s">
        <v>9951</v>
      </c>
      <c r="C3408" s="75">
        <f t="shared" si="53"/>
        <v>15070250</v>
      </c>
      <c r="D3408" s="75" t="e">
        <f>MATCH(C3408,estadored!$B$26:$B$322,0)</f>
        <v>#N/A</v>
      </c>
      <c r="E3408" s="73" t="s">
        <v>9952</v>
      </c>
      <c r="F3408" s="74" t="s">
        <v>5019</v>
      </c>
      <c r="G3408" s="74" t="s">
        <v>12</v>
      </c>
      <c r="H3408" s="74" t="s">
        <v>13</v>
      </c>
      <c r="I3408" s="74" t="s">
        <v>24</v>
      </c>
      <c r="J3408" s="72" t="s">
        <v>15</v>
      </c>
      <c r="K3408" s="72" t="s">
        <v>9824</v>
      </c>
      <c r="L3408" s="72" t="s">
        <v>678</v>
      </c>
      <c r="M3408" s="72" t="s">
        <v>679</v>
      </c>
      <c r="N3408" s="72">
        <v>11</v>
      </c>
      <c r="O3408" s="72">
        <v>32</v>
      </c>
      <c r="P3408" s="72">
        <v>0</v>
      </c>
      <c r="Q3408" s="72" t="s">
        <v>5021</v>
      </c>
      <c r="R3408" s="72">
        <v>11.533333333333333</v>
      </c>
      <c r="S3408" s="72">
        <v>72</v>
      </c>
      <c r="T3408" s="75">
        <v>54</v>
      </c>
      <c r="U3408" s="75">
        <v>0</v>
      </c>
      <c r="V3408" s="75" t="s">
        <v>5022</v>
      </c>
      <c r="W3408" s="75">
        <v>-72.900000000000006</v>
      </c>
      <c r="X3408" s="76" t="s">
        <v>82</v>
      </c>
      <c r="Y3408" s="72" t="s">
        <v>9953</v>
      </c>
      <c r="Z3408" s="74" t="s">
        <v>5967</v>
      </c>
      <c r="AA3408" s="70"/>
      <c r="AB3408" s="70"/>
    </row>
    <row r="3409" spans="1:28" ht="20.100000000000001" customHeight="1">
      <c r="A3409" s="72" t="s">
        <v>564</v>
      </c>
      <c r="B3409" s="72" t="s">
        <v>8993</v>
      </c>
      <c r="C3409" s="75">
        <f t="shared" si="53"/>
        <v>21060110</v>
      </c>
      <c r="D3409" s="75" t="e">
        <f>MATCH(C3409,estadored!$B$26:$B$322,0)</f>
        <v>#N/A</v>
      </c>
      <c r="E3409" s="73" t="s">
        <v>8994</v>
      </c>
      <c r="F3409" s="74" t="s">
        <v>5019</v>
      </c>
      <c r="G3409" s="74" t="s">
        <v>12</v>
      </c>
      <c r="H3409" s="74" t="s">
        <v>13</v>
      </c>
      <c r="I3409" s="74" t="s">
        <v>14</v>
      </c>
      <c r="J3409" s="72" t="s">
        <v>15</v>
      </c>
      <c r="K3409" s="72" t="s">
        <v>8995</v>
      </c>
      <c r="L3409" s="72" t="s">
        <v>566</v>
      </c>
      <c r="M3409" s="72" t="s">
        <v>8973</v>
      </c>
      <c r="N3409" s="72">
        <v>2</v>
      </c>
      <c r="O3409" s="72">
        <v>19</v>
      </c>
      <c r="P3409" s="72">
        <v>17.399999999999999</v>
      </c>
      <c r="Q3409" s="72" t="s">
        <v>5021</v>
      </c>
      <c r="R3409" s="72">
        <v>2.3214999999999999</v>
      </c>
      <c r="S3409" s="72">
        <v>75</v>
      </c>
      <c r="T3409" s="75">
        <v>37</v>
      </c>
      <c r="U3409" s="75">
        <v>28.8</v>
      </c>
      <c r="V3409" s="75" t="s">
        <v>5022</v>
      </c>
      <c r="W3409" s="75">
        <v>-75.624666666666656</v>
      </c>
      <c r="X3409" s="76" t="s">
        <v>8996</v>
      </c>
      <c r="Y3409" s="72" t="s">
        <v>5474</v>
      </c>
      <c r="Z3409" s="74" t="s">
        <v>18</v>
      </c>
      <c r="AA3409" s="70"/>
      <c r="AB3409" s="70"/>
    </row>
    <row r="3410" spans="1:28" ht="20.100000000000001" customHeight="1">
      <c r="A3410" s="72" t="s">
        <v>1299</v>
      </c>
      <c r="B3410" s="72" t="s">
        <v>15523</v>
      </c>
      <c r="C3410" s="75">
        <f t="shared" si="53"/>
        <v>22075030</v>
      </c>
      <c r="D3410" s="75" t="e">
        <f>MATCH(C3410,estadored!$B$26:$B$322,0)</f>
        <v>#N/A</v>
      </c>
      <c r="E3410" s="73" t="s">
        <v>15524</v>
      </c>
      <c r="F3410" s="74" t="s">
        <v>5019</v>
      </c>
      <c r="G3410" s="74" t="s">
        <v>12</v>
      </c>
      <c r="H3410" s="74" t="s">
        <v>26</v>
      </c>
      <c r="I3410" s="74" t="s">
        <v>14</v>
      </c>
      <c r="J3410" s="72" t="s">
        <v>15</v>
      </c>
      <c r="K3410" s="72" t="s">
        <v>6538</v>
      </c>
      <c r="L3410" s="72" t="s">
        <v>637</v>
      </c>
      <c r="M3410" s="72" t="s">
        <v>14955</v>
      </c>
      <c r="N3410" s="72">
        <v>4</v>
      </c>
      <c r="O3410" s="72">
        <v>12</v>
      </c>
      <c r="P3410" s="72">
        <v>24.4</v>
      </c>
      <c r="Q3410" s="72" t="s">
        <v>5021</v>
      </c>
      <c r="R3410" s="72">
        <v>4.2067777777777779</v>
      </c>
      <c r="S3410" s="72">
        <v>75</v>
      </c>
      <c r="T3410" s="75">
        <v>24</v>
      </c>
      <c r="U3410" s="75">
        <v>56.1</v>
      </c>
      <c r="V3410" s="75" t="s">
        <v>5022</v>
      </c>
      <c r="W3410" s="75">
        <v>-75.415583333333345</v>
      </c>
      <c r="X3410" s="76" t="s">
        <v>15525</v>
      </c>
      <c r="Y3410" s="72" t="s">
        <v>69</v>
      </c>
      <c r="Z3410" s="74" t="s">
        <v>18</v>
      </c>
      <c r="AA3410" s="70"/>
      <c r="AB3410" s="70"/>
    </row>
    <row r="3411" spans="1:28" ht="20.100000000000001" customHeight="1">
      <c r="A3411" s="72" t="s">
        <v>564</v>
      </c>
      <c r="B3411" s="72" t="s">
        <v>9276</v>
      </c>
      <c r="C3411" s="75">
        <f t="shared" si="53"/>
        <v>21120130</v>
      </c>
      <c r="D3411" s="75" t="e">
        <f>MATCH(C3411,estadored!$B$26:$B$322,0)</f>
        <v>#N/A</v>
      </c>
      <c r="E3411" s="73" t="s">
        <v>9277</v>
      </c>
      <c r="F3411" s="74" t="s">
        <v>5019</v>
      </c>
      <c r="G3411" s="74" t="s">
        <v>12</v>
      </c>
      <c r="H3411" s="74" t="s">
        <v>13</v>
      </c>
      <c r="I3411" s="74" t="s">
        <v>14</v>
      </c>
      <c r="J3411" s="72" t="s">
        <v>15</v>
      </c>
      <c r="K3411" s="72" t="s">
        <v>9259</v>
      </c>
      <c r="L3411" s="72" t="s">
        <v>566</v>
      </c>
      <c r="M3411" s="72" t="s">
        <v>2086</v>
      </c>
      <c r="N3411" s="72">
        <v>2</v>
      </c>
      <c r="O3411" s="72">
        <v>54</v>
      </c>
      <c r="P3411" s="72">
        <v>42.7</v>
      </c>
      <c r="Q3411" s="72" t="s">
        <v>5021</v>
      </c>
      <c r="R3411" s="72">
        <v>2.911861111111111</v>
      </c>
      <c r="S3411" s="72">
        <v>75</v>
      </c>
      <c r="T3411" s="75">
        <v>25</v>
      </c>
      <c r="U3411" s="75">
        <v>33.799999999999997</v>
      </c>
      <c r="V3411" s="75" t="s">
        <v>5022</v>
      </c>
      <c r="W3411" s="75">
        <v>-75.426055555555564</v>
      </c>
      <c r="X3411" s="76" t="s">
        <v>201</v>
      </c>
      <c r="Y3411" s="72" t="s">
        <v>253</v>
      </c>
      <c r="Z3411" s="74" t="s">
        <v>18</v>
      </c>
      <c r="AA3411" s="70"/>
      <c r="AB3411" s="70"/>
    </row>
    <row r="3412" spans="1:28" ht="20.100000000000001" customHeight="1">
      <c r="A3412" s="72" t="s">
        <v>303</v>
      </c>
      <c r="B3412" s="72" t="s">
        <v>7146</v>
      </c>
      <c r="C3412" s="75">
        <f t="shared" si="53"/>
        <v>25020910</v>
      </c>
      <c r="D3412" s="75" t="e">
        <f>MATCH(C3412,estadored!$B$26:$B$322,0)</f>
        <v>#N/A</v>
      </c>
      <c r="E3412" s="73" t="s">
        <v>7147</v>
      </c>
      <c r="F3412" s="74" t="s">
        <v>5019</v>
      </c>
      <c r="G3412" s="74" t="s">
        <v>12</v>
      </c>
      <c r="H3412" s="74" t="s">
        <v>13</v>
      </c>
      <c r="I3412" s="74" t="s">
        <v>14</v>
      </c>
      <c r="J3412" s="72" t="s">
        <v>15</v>
      </c>
      <c r="K3412" s="72" t="s">
        <v>160</v>
      </c>
      <c r="L3412" s="72" t="s">
        <v>175</v>
      </c>
      <c r="M3412" s="72" t="s">
        <v>7139</v>
      </c>
      <c r="N3412" s="72">
        <v>8</v>
      </c>
      <c r="O3412" s="72">
        <v>48</v>
      </c>
      <c r="P3412" s="72">
        <v>35</v>
      </c>
      <c r="Q3412" s="72" t="s">
        <v>5021</v>
      </c>
      <c r="R3412" s="72">
        <v>8.8097222222222236</v>
      </c>
      <c r="S3412" s="72">
        <v>74</v>
      </c>
      <c r="T3412" s="75">
        <v>15</v>
      </c>
      <c r="U3412" s="75">
        <v>16</v>
      </c>
      <c r="V3412" s="75" t="s">
        <v>5022</v>
      </c>
      <c r="W3412" s="75">
        <v>-74.254444444444445</v>
      </c>
      <c r="X3412" s="76" t="s">
        <v>60</v>
      </c>
      <c r="Y3412" s="72" t="s">
        <v>5734</v>
      </c>
      <c r="Z3412" s="74" t="s">
        <v>18</v>
      </c>
      <c r="AA3412" s="70"/>
      <c r="AB3412" s="70"/>
    </row>
    <row r="3413" spans="1:28" ht="20.100000000000001" customHeight="1">
      <c r="A3413" s="72" t="s">
        <v>11</v>
      </c>
      <c r="B3413" s="72" t="s">
        <v>5297</v>
      </c>
      <c r="C3413" s="75">
        <f t="shared" si="53"/>
        <v>11147010</v>
      </c>
      <c r="D3413" s="75" t="e">
        <f>MATCH(C3413,estadored!$B$26:$B$322,0)</f>
        <v>#N/A</v>
      </c>
      <c r="E3413" s="73" t="s">
        <v>5298</v>
      </c>
      <c r="F3413" s="74" t="s">
        <v>5019</v>
      </c>
      <c r="G3413" s="74" t="s">
        <v>19</v>
      </c>
      <c r="H3413" s="74" t="s">
        <v>20</v>
      </c>
      <c r="I3413" s="74" t="s">
        <v>14</v>
      </c>
      <c r="J3413" s="72" t="s">
        <v>15</v>
      </c>
      <c r="K3413" s="72" t="s">
        <v>23</v>
      </c>
      <c r="L3413" s="72" t="s">
        <v>16</v>
      </c>
      <c r="M3413" s="72" t="s">
        <v>5248</v>
      </c>
      <c r="N3413" s="72">
        <v>7</v>
      </c>
      <c r="O3413" s="72">
        <v>26</v>
      </c>
      <c r="P3413" s="72">
        <v>34.200000000000003</v>
      </c>
      <c r="Q3413" s="72" t="s">
        <v>5021</v>
      </c>
      <c r="R3413" s="72">
        <v>7.4428333333333336</v>
      </c>
      <c r="S3413" s="72">
        <v>77</v>
      </c>
      <c r="T3413" s="75">
        <v>7</v>
      </c>
      <c r="U3413" s="75">
        <v>16.5</v>
      </c>
      <c r="V3413" s="75" t="s">
        <v>5022</v>
      </c>
      <c r="W3413" s="75">
        <v>-77.121249999999989</v>
      </c>
      <c r="X3413" s="76" t="s">
        <v>84</v>
      </c>
      <c r="Y3413" s="72" t="s">
        <v>5096</v>
      </c>
      <c r="Z3413" s="74" t="s">
        <v>18</v>
      </c>
      <c r="AA3413" s="70"/>
      <c r="AB3413" s="70"/>
    </row>
    <row r="3414" spans="1:28" ht="20.100000000000001" customHeight="1">
      <c r="A3414" s="72" t="s">
        <v>1137</v>
      </c>
      <c r="B3414" s="72" t="s">
        <v>14678</v>
      </c>
      <c r="C3414" s="75">
        <f t="shared" si="53"/>
        <v>26170290</v>
      </c>
      <c r="D3414" s="75" t="e">
        <f>MATCH(C3414,estadored!$B$26:$B$322,0)</f>
        <v>#N/A</v>
      </c>
      <c r="E3414" s="73" t="s">
        <v>14679</v>
      </c>
      <c r="F3414" s="74" t="s">
        <v>5019</v>
      </c>
      <c r="G3414" s="74" t="s">
        <v>12</v>
      </c>
      <c r="H3414" s="74" t="s">
        <v>13</v>
      </c>
      <c r="I3414" s="74" t="s">
        <v>14</v>
      </c>
      <c r="J3414" s="72" t="s">
        <v>15</v>
      </c>
      <c r="K3414" s="72" t="s">
        <v>70</v>
      </c>
      <c r="L3414" s="72" t="s">
        <v>125</v>
      </c>
      <c r="M3414" s="72" t="s">
        <v>5248</v>
      </c>
      <c r="N3414" s="72">
        <v>5</v>
      </c>
      <c r="O3414" s="72">
        <v>25</v>
      </c>
      <c r="P3414" s="72">
        <v>29.2</v>
      </c>
      <c r="Q3414" s="72" t="s">
        <v>5021</v>
      </c>
      <c r="R3414" s="72">
        <v>5.4247777777777779</v>
      </c>
      <c r="S3414" s="72">
        <v>75</v>
      </c>
      <c r="T3414" s="75">
        <v>43</v>
      </c>
      <c r="U3414" s="75">
        <v>48.9</v>
      </c>
      <c r="V3414" s="75" t="s">
        <v>5022</v>
      </c>
      <c r="W3414" s="75">
        <v>-75.730249999999998</v>
      </c>
      <c r="X3414" s="76" t="s">
        <v>1282</v>
      </c>
      <c r="Y3414" s="72" t="s">
        <v>11223</v>
      </c>
      <c r="Z3414" s="74" t="s">
        <v>18</v>
      </c>
      <c r="AA3414" s="70"/>
      <c r="AB3414" s="70"/>
    </row>
    <row r="3415" spans="1:28" ht="20.100000000000001" customHeight="1">
      <c r="A3415" s="72" t="s">
        <v>11</v>
      </c>
      <c r="B3415" s="72" t="s">
        <v>5268</v>
      </c>
      <c r="C3415" s="75">
        <f t="shared" si="53"/>
        <v>11120040</v>
      </c>
      <c r="D3415" s="75" t="e">
        <f>MATCH(C3415,estadored!$B$26:$B$322,0)</f>
        <v>#N/A</v>
      </c>
      <c r="E3415" s="73" t="s">
        <v>5269</v>
      </c>
      <c r="F3415" s="74" t="s">
        <v>5019</v>
      </c>
      <c r="G3415" s="74" t="s">
        <v>12</v>
      </c>
      <c r="H3415" s="74" t="s">
        <v>13</v>
      </c>
      <c r="I3415" s="74" t="s">
        <v>14</v>
      </c>
      <c r="J3415" s="72" t="s">
        <v>15</v>
      </c>
      <c r="K3415" s="72" t="s">
        <v>23</v>
      </c>
      <c r="L3415" s="72" t="s">
        <v>16</v>
      </c>
      <c r="M3415" s="72" t="s">
        <v>5248</v>
      </c>
      <c r="N3415" s="72">
        <v>7</v>
      </c>
      <c r="O3415" s="72">
        <v>26</v>
      </c>
      <c r="P3415" s="72">
        <v>22</v>
      </c>
      <c r="Q3415" s="72" t="s">
        <v>5021</v>
      </c>
      <c r="R3415" s="72">
        <v>7.4394444444444447</v>
      </c>
      <c r="S3415" s="72">
        <v>77</v>
      </c>
      <c r="T3415" s="75">
        <v>6</v>
      </c>
      <c r="U3415" s="75">
        <v>55</v>
      </c>
      <c r="V3415" s="75" t="s">
        <v>5022</v>
      </c>
      <c r="W3415" s="75">
        <v>-77.115277777777777</v>
      </c>
      <c r="X3415" s="76" t="s">
        <v>77</v>
      </c>
      <c r="Y3415" s="72" t="s">
        <v>78</v>
      </c>
      <c r="Z3415" s="74" t="s">
        <v>18</v>
      </c>
      <c r="AA3415" s="70"/>
      <c r="AB3415" s="70"/>
    </row>
    <row r="3416" spans="1:28" ht="20.100000000000001" customHeight="1">
      <c r="A3416" s="72" t="s">
        <v>1137</v>
      </c>
      <c r="B3416" s="72" t="s">
        <v>14680</v>
      </c>
      <c r="C3416" s="75">
        <f t="shared" si="53"/>
        <v>26175010</v>
      </c>
      <c r="D3416" s="75" t="e">
        <f>MATCH(C3416,estadored!$B$26:$B$322,0)</f>
        <v>#N/A</v>
      </c>
      <c r="E3416" s="73" t="s">
        <v>14681</v>
      </c>
      <c r="F3416" s="74" t="s">
        <v>5019</v>
      </c>
      <c r="G3416" s="74" t="s">
        <v>12</v>
      </c>
      <c r="H3416" s="74" t="s">
        <v>26</v>
      </c>
      <c r="I3416" s="74" t="s">
        <v>24</v>
      </c>
      <c r="J3416" s="72" t="s">
        <v>15</v>
      </c>
      <c r="K3416" s="72" t="s">
        <v>174</v>
      </c>
      <c r="L3416" s="72" t="s">
        <v>125</v>
      </c>
      <c r="M3416" s="72" t="s">
        <v>5248</v>
      </c>
      <c r="N3416" s="72">
        <v>5</v>
      </c>
      <c r="O3416" s="72">
        <v>26</v>
      </c>
      <c r="P3416" s="72">
        <v>0</v>
      </c>
      <c r="Q3416" s="72" t="s">
        <v>5021</v>
      </c>
      <c r="R3416" s="72">
        <v>5.4333333333333336</v>
      </c>
      <c r="S3416" s="72">
        <v>75</v>
      </c>
      <c r="T3416" s="75">
        <v>42</v>
      </c>
      <c r="U3416" s="75">
        <v>0</v>
      </c>
      <c r="V3416" s="75" t="s">
        <v>5022</v>
      </c>
      <c r="W3416" s="75">
        <v>-75.7</v>
      </c>
      <c r="X3416" s="76" t="s">
        <v>13617</v>
      </c>
      <c r="Y3416" s="72" t="s">
        <v>7241</v>
      </c>
      <c r="Z3416" s="74" t="s">
        <v>7731</v>
      </c>
      <c r="AA3416" s="70"/>
      <c r="AB3416" s="70"/>
    </row>
    <row r="3417" spans="1:28" ht="20.100000000000001" customHeight="1">
      <c r="A3417" s="72" t="s">
        <v>1137</v>
      </c>
      <c r="B3417" s="72" t="s">
        <v>14684</v>
      </c>
      <c r="C3417" s="75">
        <f t="shared" si="53"/>
        <v>26175050</v>
      </c>
      <c r="D3417" s="75" t="e">
        <f>MATCH(C3417,estadored!$B$26:$B$322,0)</f>
        <v>#N/A</v>
      </c>
      <c r="E3417" s="73" t="s">
        <v>14685</v>
      </c>
      <c r="F3417" s="74" t="s">
        <v>5019</v>
      </c>
      <c r="G3417" s="74" t="s">
        <v>12</v>
      </c>
      <c r="H3417" s="74" t="s">
        <v>26</v>
      </c>
      <c r="I3417" s="74" t="s">
        <v>24</v>
      </c>
      <c r="J3417" s="72" t="s">
        <v>15</v>
      </c>
      <c r="K3417" s="72" t="s">
        <v>174</v>
      </c>
      <c r="L3417" s="72" t="s">
        <v>125</v>
      </c>
      <c r="M3417" s="72" t="s">
        <v>5248</v>
      </c>
      <c r="N3417" s="72">
        <v>5</v>
      </c>
      <c r="O3417" s="72">
        <v>26</v>
      </c>
      <c r="P3417" s="72">
        <v>0</v>
      </c>
      <c r="Q3417" s="72" t="s">
        <v>5021</v>
      </c>
      <c r="R3417" s="72">
        <v>5.4333333333333336</v>
      </c>
      <c r="S3417" s="72">
        <v>75</v>
      </c>
      <c r="T3417" s="75">
        <v>42</v>
      </c>
      <c r="U3417" s="75">
        <v>0</v>
      </c>
      <c r="V3417" s="75" t="s">
        <v>5022</v>
      </c>
      <c r="W3417" s="75">
        <v>-75.7</v>
      </c>
      <c r="X3417" s="76" t="s">
        <v>13617</v>
      </c>
      <c r="Y3417" s="72" t="s">
        <v>253</v>
      </c>
      <c r="Z3417" s="74" t="s">
        <v>5245</v>
      </c>
      <c r="AA3417" s="70"/>
      <c r="AB3417" s="70"/>
    </row>
    <row r="3418" spans="1:28" ht="20.100000000000001" customHeight="1">
      <c r="A3418" s="72" t="s">
        <v>11</v>
      </c>
      <c r="B3418" s="72" t="s">
        <v>5661</v>
      </c>
      <c r="C3418" s="75">
        <f t="shared" si="53"/>
        <v>23087670</v>
      </c>
      <c r="D3418" s="75" t="e">
        <f>MATCH(C3418,estadored!$B$26:$B$322,0)</f>
        <v>#N/A</v>
      </c>
      <c r="E3418" s="73" t="s">
        <v>5662</v>
      </c>
      <c r="F3418" s="74" t="s">
        <v>5065</v>
      </c>
      <c r="G3418" s="74" t="s">
        <v>19</v>
      </c>
      <c r="H3418" s="74" t="s">
        <v>31</v>
      </c>
      <c r="I3418" s="74" t="s">
        <v>14</v>
      </c>
      <c r="J3418" s="72" t="s">
        <v>15</v>
      </c>
      <c r="K3418" s="72" t="s">
        <v>5663</v>
      </c>
      <c r="L3418" s="72" t="s">
        <v>27</v>
      </c>
      <c r="M3418" s="72" t="s">
        <v>142</v>
      </c>
      <c r="N3418" s="72">
        <v>6</v>
      </c>
      <c r="O3418" s="72">
        <v>10</v>
      </c>
      <c r="P3418" s="72">
        <v>52.5</v>
      </c>
      <c r="Q3418" s="72" t="s">
        <v>5021</v>
      </c>
      <c r="R3418" s="72">
        <v>6.1812500000000004</v>
      </c>
      <c r="S3418" s="72">
        <v>75</v>
      </c>
      <c r="T3418" s="75">
        <v>21</v>
      </c>
      <c r="U3418" s="75">
        <v>59</v>
      </c>
      <c r="V3418" s="75" t="s">
        <v>5022</v>
      </c>
      <c r="W3418" s="75">
        <v>-75.366388888888878</v>
      </c>
      <c r="X3418" s="76" t="s">
        <v>5664</v>
      </c>
      <c r="Y3418" s="72" t="s">
        <v>5665</v>
      </c>
      <c r="Z3418" s="74" t="s">
        <v>18</v>
      </c>
      <c r="AA3418" s="70"/>
      <c r="AB3418" s="70"/>
    </row>
    <row r="3419" spans="1:28" ht="20.100000000000001" customHeight="1">
      <c r="A3419" s="72" t="s">
        <v>1031</v>
      </c>
      <c r="B3419" s="72" t="s">
        <v>12498</v>
      </c>
      <c r="C3419" s="75">
        <f t="shared" si="53"/>
        <v>16025020</v>
      </c>
      <c r="D3419" s="75" t="e">
        <f>MATCH(C3419,estadored!$B$26:$B$322,0)</f>
        <v>#N/A</v>
      </c>
      <c r="E3419" s="73" t="s">
        <v>12499</v>
      </c>
      <c r="F3419" s="74" t="s">
        <v>5019</v>
      </c>
      <c r="G3419" s="74" t="s">
        <v>12</v>
      </c>
      <c r="H3419" s="74" t="s">
        <v>26</v>
      </c>
      <c r="I3419" s="74" t="s">
        <v>24</v>
      </c>
      <c r="J3419" s="72" t="s">
        <v>15</v>
      </c>
      <c r="K3419" s="72" t="s">
        <v>12437</v>
      </c>
      <c r="L3419" s="72" t="s">
        <v>492</v>
      </c>
      <c r="M3419" s="72" t="s">
        <v>12438</v>
      </c>
      <c r="N3419" s="72">
        <v>8</v>
      </c>
      <c r="O3419" s="72">
        <v>14</v>
      </c>
      <c r="P3419" s="72">
        <v>0</v>
      </c>
      <c r="Q3419" s="72" t="s">
        <v>5021</v>
      </c>
      <c r="R3419" s="72">
        <v>8.2333333333333325</v>
      </c>
      <c r="S3419" s="72">
        <v>72</v>
      </c>
      <c r="T3419" s="75">
        <v>32</v>
      </c>
      <c r="U3419" s="75">
        <v>0</v>
      </c>
      <c r="V3419" s="75" t="s">
        <v>5022</v>
      </c>
      <c r="W3419" s="75">
        <v>-72.533333333333331</v>
      </c>
      <c r="X3419" s="76" t="s">
        <v>6521</v>
      </c>
      <c r="Y3419" s="72" t="s">
        <v>11967</v>
      </c>
      <c r="Z3419" s="74" t="s">
        <v>12500</v>
      </c>
      <c r="AA3419" s="70"/>
      <c r="AB3419" s="70"/>
    </row>
    <row r="3420" spans="1:28" ht="20.100000000000001" customHeight="1">
      <c r="A3420" s="72" t="s">
        <v>763</v>
      </c>
      <c r="B3420" s="72" t="s">
        <v>11121</v>
      </c>
      <c r="C3420" s="75">
        <f t="shared" si="53"/>
        <v>24035511</v>
      </c>
      <c r="D3420" s="75" t="e">
        <f>MATCH(C3420,estadored!$B$26:$B$322,0)</f>
        <v>#N/A</v>
      </c>
      <c r="E3420" s="77" t="s">
        <v>801</v>
      </c>
      <c r="F3420" s="74" t="s">
        <v>38</v>
      </c>
      <c r="G3420" s="74" t="s">
        <v>12</v>
      </c>
      <c r="H3420" s="74" t="s">
        <v>111</v>
      </c>
      <c r="I3420" s="74" t="s">
        <v>14</v>
      </c>
      <c r="J3420" s="72" t="s">
        <v>15</v>
      </c>
      <c r="K3420" s="72" t="s">
        <v>18</v>
      </c>
      <c r="L3420" s="72" t="s">
        <v>173</v>
      </c>
      <c r="M3420" s="72" t="s">
        <v>779</v>
      </c>
      <c r="N3420" s="72">
        <v>6</v>
      </c>
      <c r="O3420" s="72">
        <v>29</v>
      </c>
      <c r="P3420" s="72">
        <v>36.9</v>
      </c>
      <c r="Q3420" s="72" t="s">
        <v>5021</v>
      </c>
      <c r="R3420" s="72">
        <v>6.4935833333333335</v>
      </c>
      <c r="S3420" s="72">
        <v>-72</v>
      </c>
      <c r="T3420" s="75">
        <v>18</v>
      </c>
      <c r="U3420" s="75">
        <v>41.8</v>
      </c>
      <c r="V3420" s="75" t="s">
        <v>5022</v>
      </c>
      <c r="W3420" s="81">
        <v>-72.311611111111105</v>
      </c>
      <c r="X3420" s="78" t="s">
        <v>802</v>
      </c>
      <c r="Y3420" s="72" t="s">
        <v>803</v>
      </c>
      <c r="Z3420" s="74"/>
      <c r="AA3420" s="70"/>
      <c r="AB3420" s="70"/>
    </row>
    <row r="3421" spans="1:28" ht="20.100000000000001" customHeight="1">
      <c r="A3421" s="72" t="s">
        <v>763</v>
      </c>
      <c r="B3421" s="72" t="s">
        <v>11128</v>
      </c>
      <c r="C3421" s="75">
        <f t="shared" si="53"/>
        <v>24037003</v>
      </c>
      <c r="D3421" s="75" t="e">
        <f>MATCH(C3421,estadored!$B$26:$B$322,0)</f>
        <v>#N/A</v>
      </c>
      <c r="E3421" s="73" t="s">
        <v>11129</v>
      </c>
      <c r="F3421" s="74" t="s">
        <v>5065</v>
      </c>
      <c r="G3421" s="74" t="s">
        <v>39</v>
      </c>
      <c r="H3421" s="74" t="s">
        <v>31</v>
      </c>
      <c r="I3421" s="74" t="s">
        <v>14</v>
      </c>
      <c r="J3421" s="72" t="s">
        <v>15</v>
      </c>
      <c r="K3421" s="72" t="s">
        <v>3556</v>
      </c>
      <c r="L3421" s="72" t="s">
        <v>173</v>
      </c>
      <c r="M3421" s="72" t="s">
        <v>785</v>
      </c>
      <c r="N3421" s="72">
        <v>6</v>
      </c>
      <c r="O3421" s="72">
        <v>30</v>
      </c>
      <c r="P3421" s="72">
        <v>32.6</v>
      </c>
      <c r="Q3421" s="72" t="s">
        <v>5021</v>
      </c>
      <c r="R3421" s="72">
        <v>6.5090555555555554</v>
      </c>
      <c r="S3421" s="72">
        <v>72</v>
      </c>
      <c r="T3421" s="75">
        <v>19</v>
      </c>
      <c r="U3421" s="75">
        <v>46.2</v>
      </c>
      <c r="V3421" s="75" t="s">
        <v>5022</v>
      </c>
      <c r="W3421" s="75">
        <v>-72.329499999999996</v>
      </c>
      <c r="X3421" s="76" t="s">
        <v>11130</v>
      </c>
      <c r="Y3421" s="72" t="s">
        <v>426</v>
      </c>
      <c r="Z3421" s="74" t="s">
        <v>18</v>
      </c>
      <c r="AA3421" s="70"/>
      <c r="AB3421" s="70"/>
    </row>
    <row r="3422" spans="1:28" ht="20.100000000000001" customHeight="1">
      <c r="A3422" s="72" t="s">
        <v>564</v>
      </c>
      <c r="B3422" s="72" t="s">
        <v>9163</v>
      </c>
      <c r="C3422" s="75">
        <f t="shared" si="53"/>
        <v>21110210</v>
      </c>
      <c r="D3422" s="75" t="e">
        <f>MATCH(C3422,estadored!$B$26:$B$322,0)</f>
        <v>#N/A</v>
      </c>
      <c r="E3422" s="73" t="s">
        <v>9164</v>
      </c>
      <c r="F3422" s="74" t="s">
        <v>5019</v>
      </c>
      <c r="G3422" s="74" t="s">
        <v>12</v>
      </c>
      <c r="H3422" s="74" t="s">
        <v>13</v>
      </c>
      <c r="I3422" s="74" t="s">
        <v>24</v>
      </c>
      <c r="J3422" s="72" t="s">
        <v>15</v>
      </c>
      <c r="K3422" s="72" t="s">
        <v>624</v>
      </c>
      <c r="L3422" s="72" t="s">
        <v>566</v>
      </c>
      <c r="M3422" s="72" t="s">
        <v>9165</v>
      </c>
      <c r="N3422" s="72">
        <v>2</v>
      </c>
      <c r="O3422" s="72">
        <v>46</v>
      </c>
      <c r="P3422" s="72">
        <v>0</v>
      </c>
      <c r="Q3422" s="72" t="s">
        <v>5021</v>
      </c>
      <c r="R3422" s="72">
        <v>2.7666666666666666</v>
      </c>
      <c r="S3422" s="72">
        <v>75</v>
      </c>
      <c r="T3422" s="75">
        <v>14</v>
      </c>
      <c r="U3422" s="75">
        <v>0</v>
      </c>
      <c r="V3422" s="75" t="s">
        <v>5022</v>
      </c>
      <c r="W3422" s="75">
        <v>-75.233333333333334</v>
      </c>
      <c r="X3422" s="76" t="s">
        <v>248</v>
      </c>
      <c r="Y3422" s="72" t="s">
        <v>5967</v>
      </c>
      <c r="Z3422" s="74" t="s">
        <v>5448</v>
      </c>
      <c r="AA3422" s="70"/>
      <c r="AB3422" s="70"/>
    </row>
    <row r="3423" spans="1:28" ht="20.100000000000001" customHeight="1">
      <c r="A3423" s="72" t="s">
        <v>11</v>
      </c>
      <c r="B3423" s="72" t="s">
        <v>5133</v>
      </c>
      <c r="C3423" s="75">
        <f t="shared" si="53"/>
        <v>11070020</v>
      </c>
      <c r="D3423" s="75" t="e">
        <f>MATCH(C3423,estadored!$B$26:$B$322,0)</f>
        <v>#N/A</v>
      </c>
      <c r="E3423" s="73" t="s">
        <v>5134</v>
      </c>
      <c r="F3423" s="74" t="s">
        <v>5019</v>
      </c>
      <c r="G3423" s="74" t="s">
        <v>12</v>
      </c>
      <c r="H3423" s="74" t="s">
        <v>13</v>
      </c>
      <c r="I3423" s="74" t="s">
        <v>14</v>
      </c>
      <c r="J3423" s="72" t="s">
        <v>15</v>
      </c>
      <c r="K3423" s="72" t="s">
        <v>5135</v>
      </c>
      <c r="L3423" s="72" t="s">
        <v>27</v>
      </c>
      <c r="M3423" s="72" t="s">
        <v>5136</v>
      </c>
      <c r="N3423" s="72">
        <v>6</v>
      </c>
      <c r="O3423" s="72">
        <v>19</v>
      </c>
      <c r="P3423" s="72">
        <v>56</v>
      </c>
      <c r="Q3423" s="72" t="s">
        <v>5021</v>
      </c>
      <c r="R3423" s="72">
        <v>6.3322222222222218</v>
      </c>
      <c r="S3423" s="72">
        <v>76</v>
      </c>
      <c r="T3423" s="75">
        <v>13</v>
      </c>
      <c r="U3423" s="75">
        <v>43</v>
      </c>
      <c r="V3423" s="75" t="s">
        <v>5022</v>
      </c>
      <c r="W3423" s="75">
        <v>-76.228611111111107</v>
      </c>
      <c r="X3423" s="76" t="s">
        <v>5137</v>
      </c>
      <c r="Y3423" s="72" t="s">
        <v>5034</v>
      </c>
      <c r="Z3423" s="74" t="s">
        <v>18</v>
      </c>
      <c r="AA3423" s="70"/>
      <c r="AB3423" s="70"/>
    </row>
    <row r="3424" spans="1:28" ht="20.100000000000001" customHeight="1">
      <c r="A3424" s="72" t="s">
        <v>1371</v>
      </c>
      <c r="B3424" s="72" t="s">
        <v>15829</v>
      </c>
      <c r="C3424" s="75">
        <f t="shared" si="53"/>
        <v>21201550</v>
      </c>
      <c r="D3424" s="75" t="e">
        <f>MATCH(C3424,estadored!$B$26:$B$322,0)</f>
        <v>#N/A</v>
      </c>
      <c r="E3424" s="73" t="s">
        <v>15830</v>
      </c>
      <c r="F3424" s="74" t="s">
        <v>5019</v>
      </c>
      <c r="G3424" s="74" t="s">
        <v>12</v>
      </c>
      <c r="H3424" s="74" t="s">
        <v>13</v>
      </c>
      <c r="I3424" s="74" t="s">
        <v>14</v>
      </c>
      <c r="J3424" s="72" t="s">
        <v>15</v>
      </c>
      <c r="K3424" s="72" t="s">
        <v>1322</v>
      </c>
      <c r="L3424" s="72" t="s">
        <v>522</v>
      </c>
      <c r="M3424" s="72" t="s">
        <v>15820</v>
      </c>
      <c r="N3424" s="72">
        <v>4</v>
      </c>
      <c r="O3424" s="72">
        <v>47</v>
      </c>
      <c r="P3424" s="72">
        <v>48</v>
      </c>
      <c r="Q3424" s="72" t="s">
        <v>5021</v>
      </c>
      <c r="R3424" s="72">
        <v>4.7966666666666669</v>
      </c>
      <c r="S3424" s="72">
        <v>74</v>
      </c>
      <c r="T3424" s="75">
        <v>13</v>
      </c>
      <c r="U3424" s="75">
        <v>35</v>
      </c>
      <c r="V3424" s="75" t="s">
        <v>5022</v>
      </c>
      <c r="W3424" s="75">
        <v>-74.226388888888891</v>
      </c>
      <c r="X3424" s="76" t="s">
        <v>10787</v>
      </c>
      <c r="Y3424" s="72" t="s">
        <v>6188</v>
      </c>
      <c r="Z3424" s="74" t="s">
        <v>18</v>
      </c>
      <c r="AA3424" s="70"/>
      <c r="AB3424" s="70"/>
    </row>
    <row r="3425" spans="1:28" ht="20.100000000000001" customHeight="1">
      <c r="A3425" s="72" t="s">
        <v>303</v>
      </c>
      <c r="B3425" s="72" t="s">
        <v>7610</v>
      </c>
      <c r="C3425" s="75">
        <f t="shared" si="53"/>
        <v>29030320</v>
      </c>
      <c r="D3425" s="75" t="e">
        <f>MATCH(C3425,estadored!$B$26:$B$322,0)</f>
        <v>#N/A</v>
      </c>
      <c r="E3425" s="73" t="s">
        <v>7611</v>
      </c>
      <c r="F3425" s="74" t="s">
        <v>5019</v>
      </c>
      <c r="G3425" s="74" t="s">
        <v>12</v>
      </c>
      <c r="H3425" s="74" t="s">
        <v>13</v>
      </c>
      <c r="I3425" s="74" t="s">
        <v>14</v>
      </c>
      <c r="J3425" s="72" t="s">
        <v>15</v>
      </c>
      <c r="K3425" s="72" t="s">
        <v>7612</v>
      </c>
      <c r="L3425" s="72" t="s">
        <v>175</v>
      </c>
      <c r="M3425" s="72" t="s">
        <v>441</v>
      </c>
      <c r="N3425" s="72">
        <v>10</v>
      </c>
      <c r="O3425" s="72">
        <v>6</v>
      </c>
      <c r="P3425" s="72">
        <v>3</v>
      </c>
      <c r="Q3425" s="72" t="s">
        <v>5021</v>
      </c>
      <c r="R3425" s="72">
        <v>10.100833333333332</v>
      </c>
      <c r="S3425" s="72">
        <v>75</v>
      </c>
      <c r="T3425" s="75">
        <v>24</v>
      </c>
      <c r="U3425" s="75">
        <v>9</v>
      </c>
      <c r="V3425" s="75" t="s">
        <v>5022</v>
      </c>
      <c r="W3425" s="75">
        <v>-75.402500000000003</v>
      </c>
      <c r="X3425" s="76" t="s">
        <v>82</v>
      </c>
      <c r="Y3425" s="72" t="s">
        <v>181</v>
      </c>
      <c r="Z3425" s="74" t="s">
        <v>18</v>
      </c>
      <c r="AA3425" s="70"/>
      <c r="AB3425" s="70"/>
    </row>
    <row r="3426" spans="1:28" ht="20.100000000000001" customHeight="1">
      <c r="A3426" s="72" t="s">
        <v>674</v>
      </c>
      <c r="B3426" s="72" t="s">
        <v>9790</v>
      </c>
      <c r="C3426" s="75">
        <f t="shared" si="53"/>
        <v>15060200</v>
      </c>
      <c r="D3426" s="75" t="e">
        <f>MATCH(C3426,estadored!$B$26:$B$322,0)</f>
        <v>#N/A</v>
      </c>
      <c r="E3426" s="73" t="s">
        <v>9791</v>
      </c>
      <c r="F3426" s="74" t="s">
        <v>5019</v>
      </c>
      <c r="G3426" s="74" t="s">
        <v>12</v>
      </c>
      <c r="H3426" s="74" t="s">
        <v>67</v>
      </c>
      <c r="I3426" s="74" t="s">
        <v>14</v>
      </c>
      <c r="J3426" s="72" t="s">
        <v>15</v>
      </c>
      <c r="K3426" s="72" t="s">
        <v>685</v>
      </c>
      <c r="L3426" s="72" t="s">
        <v>678</v>
      </c>
      <c r="M3426" s="72" t="s">
        <v>682</v>
      </c>
      <c r="N3426" s="72">
        <v>11</v>
      </c>
      <c r="O3426" s="72">
        <v>4</v>
      </c>
      <c r="P3426" s="72">
        <v>30.2</v>
      </c>
      <c r="Q3426" s="72" t="s">
        <v>5021</v>
      </c>
      <c r="R3426" s="72">
        <v>11.075055555555556</v>
      </c>
      <c r="S3426" s="72">
        <v>72</v>
      </c>
      <c r="T3426" s="75">
        <v>38</v>
      </c>
      <c r="U3426" s="75">
        <v>50.4</v>
      </c>
      <c r="V3426" s="75" t="s">
        <v>5022</v>
      </c>
      <c r="W3426" s="75">
        <v>-72.647333333333336</v>
      </c>
      <c r="X3426" s="76" t="s">
        <v>17</v>
      </c>
      <c r="Y3426" s="72" t="s">
        <v>6223</v>
      </c>
      <c r="Z3426" s="74" t="s">
        <v>18</v>
      </c>
      <c r="AA3426" s="70"/>
      <c r="AB3426" s="70"/>
    </row>
    <row r="3427" spans="1:28" ht="20.100000000000001" customHeight="1">
      <c r="A3427" s="72" t="s">
        <v>11</v>
      </c>
      <c r="B3427" s="72" t="s">
        <v>6018</v>
      </c>
      <c r="C3427" s="75">
        <f t="shared" si="53"/>
        <v>26207040</v>
      </c>
      <c r="D3427" s="75" t="e">
        <f>MATCH(C3427,estadored!$B$26:$B$322,0)</f>
        <v>#N/A</v>
      </c>
      <c r="E3427" s="73" t="s">
        <v>6019</v>
      </c>
      <c r="F3427" s="74" t="s">
        <v>5019</v>
      </c>
      <c r="G3427" s="74" t="s">
        <v>19</v>
      </c>
      <c r="H3427" s="74" t="s">
        <v>31</v>
      </c>
      <c r="I3427" s="74" t="s">
        <v>24</v>
      </c>
      <c r="J3427" s="72" t="s">
        <v>15</v>
      </c>
      <c r="K3427" s="72" t="s">
        <v>6006</v>
      </c>
      <c r="L3427" s="72" t="s">
        <v>27</v>
      </c>
      <c r="M3427" s="72" t="s">
        <v>217</v>
      </c>
      <c r="N3427" s="72">
        <v>6</v>
      </c>
      <c r="O3427" s="72">
        <v>0</v>
      </c>
      <c r="P3427" s="72">
        <v>0</v>
      </c>
      <c r="Q3427" s="72" t="s">
        <v>5021</v>
      </c>
      <c r="R3427" s="72">
        <v>6</v>
      </c>
      <c r="S3427" s="72">
        <v>75</v>
      </c>
      <c r="T3427" s="75">
        <v>48</v>
      </c>
      <c r="U3427" s="75">
        <v>0</v>
      </c>
      <c r="V3427" s="75" t="s">
        <v>5022</v>
      </c>
      <c r="W3427" s="75">
        <v>-75.8</v>
      </c>
      <c r="X3427" s="76" t="s">
        <v>6017</v>
      </c>
      <c r="Y3427" s="72" t="s">
        <v>197</v>
      </c>
      <c r="Z3427" s="74" t="s">
        <v>5056</v>
      </c>
      <c r="AA3427" s="70"/>
      <c r="AB3427" s="70"/>
    </row>
    <row r="3428" spans="1:28" ht="20.100000000000001" customHeight="1">
      <c r="A3428" s="72" t="s">
        <v>892</v>
      </c>
      <c r="B3428" s="72" t="s">
        <v>12030</v>
      </c>
      <c r="C3428" s="75">
        <f t="shared" si="53"/>
        <v>52020050</v>
      </c>
      <c r="D3428" s="75" t="e">
        <f>MATCH(C3428,estadored!$B$26:$B$322,0)</f>
        <v>#N/A</v>
      </c>
      <c r="E3428" s="73" t="s">
        <v>12031</v>
      </c>
      <c r="F3428" s="74" t="s">
        <v>5019</v>
      </c>
      <c r="G3428" s="74" t="s">
        <v>12</v>
      </c>
      <c r="H3428" s="74" t="s">
        <v>13</v>
      </c>
      <c r="I3428" s="74" t="s">
        <v>14</v>
      </c>
      <c r="J3428" s="72" t="s">
        <v>15</v>
      </c>
      <c r="K3428" s="72" t="s">
        <v>372</v>
      </c>
      <c r="L3428" s="72" t="s">
        <v>174</v>
      </c>
      <c r="M3428" s="72" t="s">
        <v>175</v>
      </c>
      <c r="N3428" s="72">
        <v>1</v>
      </c>
      <c r="O3428" s="72">
        <v>52</v>
      </c>
      <c r="P3428" s="72">
        <v>48.6</v>
      </c>
      <c r="Q3428" s="72" t="s">
        <v>5021</v>
      </c>
      <c r="R3428" s="72">
        <v>1.8801666666666668</v>
      </c>
      <c r="S3428" s="72">
        <v>76</v>
      </c>
      <c r="T3428" s="75">
        <v>59</v>
      </c>
      <c r="U3428" s="75">
        <v>29.8</v>
      </c>
      <c r="V3428" s="75" t="s">
        <v>5022</v>
      </c>
      <c r="W3428" s="75">
        <v>-76.991611111111112</v>
      </c>
      <c r="X3428" s="76" t="s">
        <v>73</v>
      </c>
      <c r="Y3428" s="72" t="s">
        <v>5790</v>
      </c>
      <c r="Z3428" s="74" t="s">
        <v>18</v>
      </c>
      <c r="AA3428" s="70"/>
      <c r="AB3428" s="70"/>
    </row>
    <row r="3429" spans="1:28" ht="20.100000000000001" customHeight="1">
      <c r="A3429" s="72" t="s">
        <v>1031</v>
      </c>
      <c r="B3429" s="72" t="s">
        <v>13407</v>
      </c>
      <c r="C3429" s="75">
        <f t="shared" si="53"/>
        <v>24010740</v>
      </c>
      <c r="D3429" s="75" t="e">
        <f>MATCH(C3429,estadored!$B$26:$B$322,0)</f>
        <v>#N/A</v>
      </c>
      <c r="E3429" s="73" t="s">
        <v>13408</v>
      </c>
      <c r="F3429" s="74" t="s">
        <v>5019</v>
      </c>
      <c r="G3429" s="74" t="s">
        <v>12</v>
      </c>
      <c r="H3429" s="74" t="s">
        <v>13</v>
      </c>
      <c r="I3429" s="74" t="s">
        <v>24</v>
      </c>
      <c r="J3429" s="72" t="s">
        <v>15</v>
      </c>
      <c r="K3429" s="72" t="s">
        <v>771</v>
      </c>
      <c r="L3429" s="72" t="s">
        <v>767</v>
      </c>
      <c r="M3429" s="72" t="s">
        <v>6757</v>
      </c>
      <c r="N3429" s="72">
        <v>6</v>
      </c>
      <c r="O3429" s="72">
        <v>22</v>
      </c>
      <c r="P3429" s="72">
        <v>0</v>
      </c>
      <c r="Q3429" s="72" t="s">
        <v>5021</v>
      </c>
      <c r="R3429" s="72">
        <v>6.3666666666666663</v>
      </c>
      <c r="S3429" s="72">
        <v>73</v>
      </c>
      <c r="T3429" s="75">
        <v>22</v>
      </c>
      <c r="U3429" s="75">
        <v>0</v>
      </c>
      <c r="V3429" s="75" t="s">
        <v>5022</v>
      </c>
      <c r="W3429" s="75">
        <v>-73.36666666666666</v>
      </c>
      <c r="X3429" s="76" t="s">
        <v>5221</v>
      </c>
      <c r="Y3429" s="72" t="s">
        <v>253</v>
      </c>
      <c r="Z3429" s="74" t="s">
        <v>11737</v>
      </c>
      <c r="AA3429" s="70"/>
      <c r="AB3429" s="70"/>
    </row>
    <row r="3430" spans="1:28" ht="20.100000000000001" customHeight="1">
      <c r="A3430" s="72" t="s">
        <v>1137</v>
      </c>
      <c r="B3430" s="72" t="s">
        <v>14000</v>
      </c>
      <c r="C3430" s="75">
        <f t="shared" si="53"/>
        <v>26030080</v>
      </c>
      <c r="D3430" s="75" t="e">
        <f>MATCH(C3430,estadored!$B$26:$B$322,0)</f>
        <v>#N/A</v>
      </c>
      <c r="E3430" s="73" t="s">
        <v>14001</v>
      </c>
      <c r="F3430" s="74" t="s">
        <v>5019</v>
      </c>
      <c r="G3430" s="74" t="s">
        <v>12</v>
      </c>
      <c r="H3430" s="74" t="s">
        <v>13</v>
      </c>
      <c r="I3430" s="74" t="s">
        <v>14</v>
      </c>
      <c r="J3430" s="72" t="s">
        <v>15</v>
      </c>
      <c r="K3430" s="72" t="s">
        <v>13989</v>
      </c>
      <c r="L3430" s="72" t="s">
        <v>174</v>
      </c>
      <c r="M3430" s="72" t="s">
        <v>980</v>
      </c>
      <c r="N3430" s="72">
        <v>2</v>
      </c>
      <c r="O3430" s="72">
        <v>37</v>
      </c>
      <c r="P3430" s="72">
        <v>22.1</v>
      </c>
      <c r="Q3430" s="72" t="s">
        <v>5021</v>
      </c>
      <c r="R3430" s="72">
        <v>2.6228055555555554</v>
      </c>
      <c r="S3430" s="72">
        <v>76</v>
      </c>
      <c r="T3430" s="75">
        <v>53</v>
      </c>
      <c r="U3430" s="75">
        <v>42.4</v>
      </c>
      <c r="V3430" s="75" t="s">
        <v>5022</v>
      </c>
      <c r="W3430" s="75">
        <v>-76.89511111111112</v>
      </c>
      <c r="X3430" s="76" t="s">
        <v>14002</v>
      </c>
      <c r="Y3430" s="72" t="s">
        <v>7421</v>
      </c>
      <c r="Z3430" s="74" t="s">
        <v>18</v>
      </c>
      <c r="AA3430" s="70"/>
      <c r="AB3430" s="70"/>
    </row>
    <row r="3431" spans="1:28" ht="20.100000000000001" customHeight="1">
      <c r="A3431" s="72" t="s">
        <v>493</v>
      </c>
      <c r="B3431" s="72" t="s">
        <v>8526</v>
      </c>
      <c r="C3431" s="75">
        <f t="shared" si="53"/>
        <v>35200020</v>
      </c>
      <c r="D3431" s="75" t="e">
        <f>MATCH(C3431,estadored!$B$26:$B$322,0)</f>
        <v>#N/A</v>
      </c>
      <c r="E3431" s="73" t="s">
        <v>8527</v>
      </c>
      <c r="F3431" s="74" t="s">
        <v>5019</v>
      </c>
      <c r="G3431" s="74" t="s">
        <v>12</v>
      </c>
      <c r="H3431" s="74" t="s">
        <v>13</v>
      </c>
      <c r="I3431" s="74" t="s">
        <v>24</v>
      </c>
      <c r="J3431" s="72" t="s">
        <v>15</v>
      </c>
      <c r="K3431" s="72" t="s">
        <v>501</v>
      </c>
      <c r="L3431" s="72" t="s">
        <v>545</v>
      </c>
      <c r="M3431" s="72" t="s">
        <v>550</v>
      </c>
      <c r="N3431" s="72">
        <v>4</v>
      </c>
      <c r="O3431" s="72">
        <v>41</v>
      </c>
      <c r="P3431" s="72">
        <v>0</v>
      </c>
      <c r="Q3431" s="72" t="s">
        <v>5021</v>
      </c>
      <c r="R3431" s="72">
        <v>4.6833333333333336</v>
      </c>
      <c r="S3431" s="72">
        <v>71</v>
      </c>
      <c r="T3431" s="75">
        <v>35</v>
      </c>
      <c r="U3431" s="75">
        <v>0</v>
      </c>
      <c r="V3431" s="75" t="s">
        <v>5022</v>
      </c>
      <c r="W3431" s="75">
        <v>-71.583333333333329</v>
      </c>
      <c r="X3431" s="76" t="s">
        <v>8528</v>
      </c>
      <c r="Y3431" s="72" t="s">
        <v>466</v>
      </c>
      <c r="Z3431" s="74" t="s">
        <v>354</v>
      </c>
      <c r="AA3431" s="70"/>
      <c r="AB3431" s="70"/>
    </row>
    <row r="3432" spans="1:28" ht="20.100000000000001" customHeight="1">
      <c r="A3432" s="72" t="s">
        <v>493</v>
      </c>
      <c r="B3432" s="72" t="s">
        <v>8532</v>
      </c>
      <c r="C3432" s="75">
        <f t="shared" si="53"/>
        <v>35207020</v>
      </c>
      <c r="D3432" s="75" t="e">
        <f>MATCH(C3432,estadored!$B$26:$B$322,0)</f>
        <v>#N/A</v>
      </c>
      <c r="E3432" s="73" t="s">
        <v>8533</v>
      </c>
      <c r="F3432" s="74" t="s">
        <v>5019</v>
      </c>
      <c r="G3432" s="74" t="s">
        <v>19</v>
      </c>
      <c r="H3432" s="74" t="s">
        <v>20</v>
      </c>
      <c r="I3432" s="74" t="s">
        <v>24</v>
      </c>
      <c r="J3432" s="72" t="s">
        <v>15</v>
      </c>
      <c r="K3432" s="72" t="s">
        <v>501</v>
      </c>
      <c r="L3432" s="72" t="s">
        <v>545</v>
      </c>
      <c r="M3432" s="72" t="s">
        <v>550</v>
      </c>
      <c r="N3432" s="72">
        <v>4</v>
      </c>
      <c r="O3432" s="72">
        <v>41</v>
      </c>
      <c r="P3432" s="72">
        <v>0</v>
      </c>
      <c r="Q3432" s="72" t="s">
        <v>5021</v>
      </c>
      <c r="R3432" s="72">
        <v>4.6833333333333336</v>
      </c>
      <c r="S3432" s="72">
        <v>71</v>
      </c>
      <c r="T3432" s="75">
        <v>35</v>
      </c>
      <c r="U3432" s="75">
        <v>0</v>
      </c>
      <c r="V3432" s="75" t="s">
        <v>5022</v>
      </c>
      <c r="W3432" s="75">
        <v>-71.583333333333329</v>
      </c>
      <c r="X3432" s="76" t="s">
        <v>8528</v>
      </c>
      <c r="Y3432" s="72" t="s">
        <v>5389</v>
      </c>
      <c r="Z3432" s="74" t="s">
        <v>354</v>
      </c>
      <c r="AA3432" s="70"/>
      <c r="AB3432" s="70"/>
    </row>
    <row r="3433" spans="1:28" ht="20.100000000000001" customHeight="1">
      <c r="A3433" s="72" t="s">
        <v>493</v>
      </c>
      <c r="B3433" s="72" t="s">
        <v>8626</v>
      </c>
      <c r="C3433" s="75">
        <f t="shared" si="53"/>
        <v>38010020</v>
      </c>
      <c r="D3433" s="75" t="e">
        <f>MATCH(C3433,estadored!$B$26:$B$322,0)</f>
        <v>#N/A</v>
      </c>
      <c r="E3433" s="73" t="s">
        <v>8627</v>
      </c>
      <c r="F3433" s="74" t="s">
        <v>5019</v>
      </c>
      <c r="G3433" s="74" t="s">
        <v>12</v>
      </c>
      <c r="H3433" s="74" t="s">
        <v>13</v>
      </c>
      <c r="I3433" s="74" t="s">
        <v>24</v>
      </c>
      <c r="J3433" s="72" t="s">
        <v>15</v>
      </c>
      <c r="K3433" s="72" t="s">
        <v>2525</v>
      </c>
      <c r="L3433" s="72" t="s">
        <v>8136</v>
      </c>
      <c r="M3433" s="72" t="s">
        <v>8566</v>
      </c>
      <c r="N3433" s="72">
        <v>5</v>
      </c>
      <c r="O3433" s="72">
        <v>51</v>
      </c>
      <c r="P3433" s="72">
        <v>0</v>
      </c>
      <c r="Q3433" s="72" t="s">
        <v>5021</v>
      </c>
      <c r="R3433" s="72">
        <v>5.85</v>
      </c>
      <c r="S3433" s="72">
        <v>67</v>
      </c>
      <c r="T3433" s="75">
        <v>37</v>
      </c>
      <c r="U3433" s="75">
        <v>0</v>
      </c>
      <c r="V3433" s="75" t="s">
        <v>5022</v>
      </c>
      <c r="W3433" s="75">
        <v>-67.61666666666666</v>
      </c>
      <c r="X3433" s="76" t="s">
        <v>118</v>
      </c>
      <c r="Y3433" s="72" t="s">
        <v>5444</v>
      </c>
      <c r="Z3433" s="74" t="s">
        <v>5122</v>
      </c>
      <c r="AA3433" s="70"/>
      <c r="AB3433" s="70"/>
    </row>
    <row r="3434" spans="1:28" ht="20.100000000000001" customHeight="1">
      <c r="A3434" s="72" t="s">
        <v>493</v>
      </c>
      <c r="B3434" s="72" t="s">
        <v>8638</v>
      </c>
      <c r="C3434" s="75">
        <f t="shared" si="53"/>
        <v>38017030</v>
      </c>
      <c r="D3434" s="75" t="e">
        <f>MATCH(C3434,estadored!$B$26:$B$322,0)</f>
        <v>#N/A</v>
      </c>
      <c r="E3434" s="73" t="s">
        <v>8639</v>
      </c>
      <c r="F3434" s="74" t="s">
        <v>5019</v>
      </c>
      <c r="G3434" s="74" t="s">
        <v>19</v>
      </c>
      <c r="H3434" s="74" t="s">
        <v>31</v>
      </c>
      <c r="I3434" s="74" t="s">
        <v>14</v>
      </c>
      <c r="J3434" s="72" t="s">
        <v>15</v>
      </c>
      <c r="K3434" s="72" t="s">
        <v>2525</v>
      </c>
      <c r="L3434" s="72" t="s">
        <v>8136</v>
      </c>
      <c r="M3434" s="72" t="s">
        <v>8566</v>
      </c>
      <c r="N3434" s="72">
        <v>5</v>
      </c>
      <c r="O3434" s="72">
        <v>51</v>
      </c>
      <c r="P3434" s="72">
        <v>28.9</v>
      </c>
      <c r="Q3434" s="72" t="s">
        <v>5021</v>
      </c>
      <c r="R3434" s="72">
        <v>5.8580277777777772</v>
      </c>
      <c r="S3434" s="72">
        <v>67</v>
      </c>
      <c r="T3434" s="75">
        <v>34</v>
      </c>
      <c r="U3434" s="75">
        <v>33.799999999999997</v>
      </c>
      <c r="V3434" s="75" t="s">
        <v>5022</v>
      </c>
      <c r="W3434" s="75">
        <v>-67.576055555555556</v>
      </c>
      <c r="X3434" s="76" t="s">
        <v>118</v>
      </c>
      <c r="Y3434" s="72" t="s">
        <v>7938</v>
      </c>
      <c r="Z3434" s="74" t="s">
        <v>18</v>
      </c>
      <c r="AA3434" s="70"/>
      <c r="AB3434" s="70"/>
    </row>
    <row r="3435" spans="1:28" ht="20.100000000000001" customHeight="1">
      <c r="A3435" s="72" t="s">
        <v>1299</v>
      </c>
      <c r="B3435" s="72" t="s">
        <v>15513</v>
      </c>
      <c r="C3435" s="75">
        <f t="shared" si="53"/>
        <v>22070010</v>
      </c>
      <c r="D3435" s="75" t="e">
        <f>MATCH(C3435,estadored!$B$26:$B$322,0)</f>
        <v>#N/A</v>
      </c>
      <c r="E3435" s="73" t="s">
        <v>15514</v>
      </c>
      <c r="F3435" s="74" t="s">
        <v>5019</v>
      </c>
      <c r="G3435" s="74" t="s">
        <v>12</v>
      </c>
      <c r="H3435" s="74" t="s">
        <v>13</v>
      </c>
      <c r="I3435" s="74" t="s">
        <v>14</v>
      </c>
      <c r="J3435" s="72" t="s">
        <v>15</v>
      </c>
      <c r="K3435" s="72" t="s">
        <v>1316</v>
      </c>
      <c r="L3435" s="72" t="s">
        <v>637</v>
      </c>
      <c r="M3435" s="72" t="s">
        <v>1354</v>
      </c>
      <c r="N3435" s="72">
        <v>4</v>
      </c>
      <c r="O3435" s="72">
        <v>0</v>
      </c>
      <c r="P3435" s="72">
        <v>23.9</v>
      </c>
      <c r="Q3435" s="72" t="s">
        <v>5021</v>
      </c>
      <c r="R3435" s="72">
        <v>4.0066388888888893</v>
      </c>
      <c r="S3435" s="72">
        <v>75</v>
      </c>
      <c r="T3435" s="75">
        <v>36</v>
      </c>
      <c r="U3435" s="75">
        <v>27.9</v>
      </c>
      <c r="V3435" s="75" t="s">
        <v>5022</v>
      </c>
      <c r="W3435" s="75">
        <v>-75.607749999999996</v>
      </c>
      <c r="X3435" s="76" t="s">
        <v>15515</v>
      </c>
      <c r="Y3435" s="72" t="s">
        <v>5786</v>
      </c>
      <c r="Z3435" s="74" t="s">
        <v>18</v>
      </c>
      <c r="AA3435" s="70"/>
      <c r="AB3435" s="70"/>
    </row>
    <row r="3436" spans="1:28" ht="20.100000000000001" customHeight="1">
      <c r="A3436" s="72" t="s">
        <v>763</v>
      </c>
      <c r="B3436" s="72" t="s">
        <v>11383</v>
      </c>
      <c r="C3436" s="75">
        <f t="shared" si="53"/>
        <v>35080040</v>
      </c>
      <c r="D3436" s="75" t="e">
        <f>MATCH(C3436,estadored!$B$26:$B$322,0)</f>
        <v>#N/A</v>
      </c>
      <c r="E3436" s="73" t="s">
        <v>11384</v>
      </c>
      <c r="F3436" s="74" t="s">
        <v>5019</v>
      </c>
      <c r="G3436" s="74" t="s">
        <v>12</v>
      </c>
      <c r="H3436" s="74" t="s">
        <v>13</v>
      </c>
      <c r="I3436" s="74" t="s">
        <v>24</v>
      </c>
      <c r="J3436" s="72" t="s">
        <v>15</v>
      </c>
      <c r="K3436" s="72" t="s">
        <v>821</v>
      </c>
      <c r="L3436" s="72" t="s">
        <v>173</v>
      </c>
      <c r="M3436" s="72" t="s">
        <v>11385</v>
      </c>
      <c r="N3436" s="72">
        <v>5</v>
      </c>
      <c r="O3436" s="72">
        <v>21</v>
      </c>
      <c r="P3436" s="72">
        <v>0</v>
      </c>
      <c r="Q3436" s="72" t="s">
        <v>5021</v>
      </c>
      <c r="R3436" s="72">
        <v>5.35</v>
      </c>
      <c r="S3436" s="72">
        <v>73</v>
      </c>
      <c r="T3436" s="75">
        <v>13</v>
      </c>
      <c r="U3436" s="75">
        <v>0</v>
      </c>
      <c r="V3436" s="75" t="s">
        <v>5022</v>
      </c>
      <c r="W3436" s="75">
        <v>-73.216666666666669</v>
      </c>
      <c r="X3436" s="76" t="s">
        <v>5606</v>
      </c>
      <c r="Y3436" s="72" t="s">
        <v>11234</v>
      </c>
      <c r="Z3436" s="74" t="s">
        <v>5093</v>
      </c>
      <c r="AA3436" s="70"/>
      <c r="AB3436" s="70"/>
    </row>
    <row r="3437" spans="1:28" ht="20.100000000000001" customHeight="1">
      <c r="A3437" s="72" t="s">
        <v>763</v>
      </c>
      <c r="B3437" s="72" t="s">
        <v>11413</v>
      </c>
      <c r="C3437" s="75">
        <f t="shared" si="53"/>
        <v>35085020</v>
      </c>
      <c r="D3437" s="75" t="e">
        <f>MATCH(C3437,estadored!$B$26:$B$322,0)</f>
        <v>#N/A</v>
      </c>
      <c r="E3437" s="73" t="s">
        <v>11414</v>
      </c>
      <c r="F3437" s="74" t="s">
        <v>5019</v>
      </c>
      <c r="G3437" s="74" t="s">
        <v>12</v>
      </c>
      <c r="H3437" s="74" t="s">
        <v>26</v>
      </c>
      <c r="I3437" s="74" t="s">
        <v>14</v>
      </c>
      <c r="J3437" s="72" t="s">
        <v>15</v>
      </c>
      <c r="K3437" s="72" t="s">
        <v>821</v>
      </c>
      <c r="L3437" s="72" t="s">
        <v>173</v>
      </c>
      <c r="M3437" s="72" t="s">
        <v>11385</v>
      </c>
      <c r="N3437" s="72">
        <v>5</v>
      </c>
      <c r="O3437" s="72">
        <v>21</v>
      </c>
      <c r="P3437" s="72">
        <v>30.3</v>
      </c>
      <c r="Q3437" s="72" t="s">
        <v>5021</v>
      </c>
      <c r="R3437" s="72">
        <v>5.3584166666666659</v>
      </c>
      <c r="S3437" s="72">
        <v>73</v>
      </c>
      <c r="T3437" s="75">
        <v>12</v>
      </c>
      <c r="U3437" s="75">
        <v>13</v>
      </c>
      <c r="V3437" s="75" t="s">
        <v>5022</v>
      </c>
      <c r="W3437" s="75">
        <v>-73.203611111111115</v>
      </c>
      <c r="X3437" s="76" t="s">
        <v>10706</v>
      </c>
      <c r="Y3437" s="72" t="s">
        <v>6325</v>
      </c>
      <c r="Z3437" s="74" t="s">
        <v>18</v>
      </c>
      <c r="AA3437" s="70"/>
      <c r="AB3437" s="70"/>
    </row>
    <row r="3438" spans="1:28" ht="20.100000000000001" customHeight="1">
      <c r="A3438" s="72" t="s">
        <v>892</v>
      </c>
      <c r="B3438" s="72" t="s">
        <v>12100</v>
      </c>
      <c r="C3438" s="75">
        <f t="shared" si="53"/>
        <v>52040060</v>
      </c>
      <c r="D3438" s="75" t="e">
        <f>MATCH(C3438,estadored!$B$26:$B$322,0)</f>
        <v>#N/A</v>
      </c>
      <c r="E3438" s="73" t="s">
        <v>12101</v>
      </c>
      <c r="F3438" s="74" t="s">
        <v>5019</v>
      </c>
      <c r="G3438" s="74" t="s">
        <v>12</v>
      </c>
      <c r="H3438" s="74" t="s">
        <v>13</v>
      </c>
      <c r="I3438" s="74" t="s">
        <v>14</v>
      </c>
      <c r="J3438" s="72" t="s">
        <v>15</v>
      </c>
      <c r="K3438" s="72" t="s">
        <v>909</v>
      </c>
      <c r="L3438" s="72" t="s">
        <v>908</v>
      </c>
      <c r="M3438" s="72" t="s">
        <v>12095</v>
      </c>
      <c r="N3438" s="72">
        <v>1</v>
      </c>
      <c r="O3438" s="72">
        <v>17</v>
      </c>
      <c r="P3438" s="72">
        <v>14.3</v>
      </c>
      <c r="Q3438" s="72" t="s">
        <v>5021</v>
      </c>
      <c r="R3438" s="72">
        <v>1.2873055555555555</v>
      </c>
      <c r="S3438" s="72">
        <v>77</v>
      </c>
      <c r="T3438" s="75">
        <v>10</v>
      </c>
      <c r="U3438" s="75">
        <v>26.6</v>
      </c>
      <c r="V3438" s="75" t="s">
        <v>5022</v>
      </c>
      <c r="W3438" s="75">
        <v>-77.174055555555555</v>
      </c>
      <c r="X3438" s="76" t="s">
        <v>12102</v>
      </c>
      <c r="Y3438" s="72" t="s">
        <v>29</v>
      </c>
      <c r="Z3438" s="74" t="s">
        <v>18</v>
      </c>
      <c r="AA3438" s="70"/>
      <c r="AB3438" s="70"/>
    </row>
    <row r="3439" spans="1:28" ht="20.100000000000001" customHeight="1">
      <c r="A3439" s="72" t="s">
        <v>1299</v>
      </c>
      <c r="B3439" s="72" t="s">
        <v>15385</v>
      </c>
      <c r="C3439" s="75">
        <f t="shared" si="53"/>
        <v>22015010</v>
      </c>
      <c r="D3439" s="75" t="e">
        <f>MATCH(C3439,estadored!$B$26:$B$322,0)</f>
        <v>#N/A</v>
      </c>
      <c r="E3439" s="73" t="s">
        <v>15386</v>
      </c>
      <c r="F3439" s="74" t="s">
        <v>5019</v>
      </c>
      <c r="G3439" s="74" t="s">
        <v>12</v>
      </c>
      <c r="H3439" s="74" t="s">
        <v>26</v>
      </c>
      <c r="I3439" s="74" t="s">
        <v>24</v>
      </c>
      <c r="J3439" s="72" t="s">
        <v>15</v>
      </c>
      <c r="K3439" s="72" t="s">
        <v>15387</v>
      </c>
      <c r="L3439" s="72" t="s">
        <v>637</v>
      </c>
      <c r="M3439" s="72" t="s">
        <v>15388</v>
      </c>
      <c r="N3439" s="72">
        <v>3</v>
      </c>
      <c r="O3439" s="72">
        <v>13</v>
      </c>
      <c r="P3439" s="72">
        <v>1.8</v>
      </c>
      <c r="Q3439" s="72" t="s">
        <v>5021</v>
      </c>
      <c r="R3439" s="72">
        <v>3.217166666666667</v>
      </c>
      <c r="S3439" s="72">
        <v>75</v>
      </c>
      <c r="T3439" s="75">
        <v>47</v>
      </c>
      <c r="U3439" s="75">
        <v>0.3</v>
      </c>
      <c r="V3439" s="75" t="s">
        <v>5022</v>
      </c>
      <c r="W3439" s="75">
        <v>-75.783416666666668</v>
      </c>
      <c r="X3439" s="76" t="s">
        <v>1046</v>
      </c>
      <c r="Y3439" s="72" t="s">
        <v>61</v>
      </c>
      <c r="Z3439" s="74" t="s">
        <v>15389</v>
      </c>
      <c r="AA3439" s="70"/>
      <c r="AB3439" s="70"/>
    </row>
    <row r="3440" spans="1:28" ht="20.100000000000001" customHeight="1">
      <c r="A3440" s="72" t="s">
        <v>564</v>
      </c>
      <c r="B3440" s="72" t="s">
        <v>9133</v>
      </c>
      <c r="C3440" s="75">
        <f t="shared" si="53"/>
        <v>21105050</v>
      </c>
      <c r="D3440" s="75" t="e">
        <f>MATCH(C3440,estadored!$B$26:$B$322,0)</f>
        <v>#N/A</v>
      </c>
      <c r="E3440" s="73" t="s">
        <v>9134</v>
      </c>
      <c r="F3440" s="74" t="s">
        <v>5019</v>
      </c>
      <c r="G3440" s="74" t="s">
        <v>12</v>
      </c>
      <c r="H3440" s="74" t="s">
        <v>64</v>
      </c>
      <c r="I3440" s="74" t="s">
        <v>14</v>
      </c>
      <c r="J3440" s="72" t="s">
        <v>15</v>
      </c>
      <c r="K3440" s="72" t="s">
        <v>618</v>
      </c>
      <c r="L3440" s="72" t="s">
        <v>566</v>
      </c>
      <c r="M3440" s="72" t="s">
        <v>9084</v>
      </c>
      <c r="N3440" s="72">
        <v>2</v>
      </c>
      <c r="O3440" s="72">
        <v>36</v>
      </c>
      <c r="P3440" s="72">
        <v>11</v>
      </c>
      <c r="Q3440" s="72" t="s">
        <v>5021</v>
      </c>
      <c r="R3440" s="72">
        <v>2.6030555555555557</v>
      </c>
      <c r="S3440" s="72">
        <v>75</v>
      </c>
      <c r="T3440" s="75">
        <v>25</v>
      </c>
      <c r="U3440" s="75">
        <v>6</v>
      </c>
      <c r="V3440" s="75" t="s">
        <v>5022</v>
      </c>
      <c r="W3440" s="75">
        <v>-75.418333333333337</v>
      </c>
      <c r="X3440" s="76" t="s">
        <v>9135</v>
      </c>
      <c r="Y3440" s="72" t="s">
        <v>69</v>
      </c>
      <c r="Z3440" s="74" t="s">
        <v>18</v>
      </c>
      <c r="AA3440" s="70"/>
      <c r="AB3440" s="70"/>
    </row>
    <row r="3441" spans="1:28" ht="20.100000000000001" customHeight="1">
      <c r="A3441" s="72" t="s">
        <v>1371</v>
      </c>
      <c r="B3441" s="72" t="s">
        <v>16347</v>
      </c>
      <c r="C3441" s="75">
        <f t="shared" si="53"/>
        <v>35070380</v>
      </c>
      <c r="D3441" s="75" t="e">
        <f>MATCH(C3441,estadored!$B$26:$B$322,0)</f>
        <v>#N/A</v>
      </c>
      <c r="E3441" s="73" t="s">
        <v>16348</v>
      </c>
      <c r="F3441" s="74" t="s">
        <v>5019</v>
      </c>
      <c r="G3441" s="74" t="s">
        <v>12</v>
      </c>
      <c r="H3441" s="74" t="s">
        <v>13</v>
      </c>
      <c r="I3441" s="74" t="s">
        <v>24</v>
      </c>
      <c r="J3441" s="72" t="s">
        <v>15</v>
      </c>
      <c r="K3441" s="72" t="s">
        <v>11374</v>
      </c>
      <c r="L3441" s="72" t="s">
        <v>522</v>
      </c>
      <c r="M3441" s="72" t="s">
        <v>16340</v>
      </c>
      <c r="N3441" s="72">
        <v>5</v>
      </c>
      <c r="O3441" s="72">
        <v>5</v>
      </c>
      <c r="P3441" s="72">
        <v>0</v>
      </c>
      <c r="Q3441" s="72" t="s">
        <v>5021</v>
      </c>
      <c r="R3441" s="72">
        <v>5.083333333333333</v>
      </c>
      <c r="S3441" s="72">
        <v>73</v>
      </c>
      <c r="T3441" s="75">
        <v>37</v>
      </c>
      <c r="U3441" s="75">
        <v>0</v>
      </c>
      <c r="V3441" s="75" t="s">
        <v>5022</v>
      </c>
      <c r="W3441" s="75">
        <v>-73.61666666666666</v>
      </c>
      <c r="X3441" s="76" t="s">
        <v>5905</v>
      </c>
      <c r="Y3441" s="72" t="s">
        <v>7569</v>
      </c>
      <c r="Z3441" s="74" t="s">
        <v>83</v>
      </c>
      <c r="AA3441" s="70"/>
      <c r="AB3441" s="70"/>
    </row>
    <row r="3442" spans="1:28" ht="20.100000000000001" customHeight="1">
      <c r="A3442" s="72" t="s">
        <v>674</v>
      </c>
      <c r="B3442" s="72" t="s">
        <v>9708</v>
      </c>
      <c r="C3442" s="75">
        <f t="shared" si="53"/>
        <v>15035010</v>
      </c>
      <c r="D3442" s="75" t="e">
        <f>MATCH(C3442,estadored!$B$26:$B$322,0)</f>
        <v>#N/A</v>
      </c>
      <c r="E3442" s="73" t="s">
        <v>9709</v>
      </c>
      <c r="F3442" s="74" t="s">
        <v>5019</v>
      </c>
      <c r="G3442" s="74" t="s">
        <v>12</v>
      </c>
      <c r="H3442" s="74" t="s">
        <v>26</v>
      </c>
      <c r="I3442" s="74" t="s">
        <v>24</v>
      </c>
      <c r="J3442" s="72" t="s">
        <v>15</v>
      </c>
      <c r="K3442" s="72" t="s">
        <v>9704</v>
      </c>
      <c r="L3442" s="72" t="s">
        <v>678</v>
      </c>
      <c r="M3442" s="72" t="s">
        <v>9695</v>
      </c>
      <c r="N3442" s="72">
        <v>11</v>
      </c>
      <c r="O3442" s="72">
        <v>13</v>
      </c>
      <c r="P3442" s="72">
        <v>0</v>
      </c>
      <c r="Q3442" s="72" t="s">
        <v>5021</v>
      </c>
      <c r="R3442" s="72">
        <v>11.216666666666667</v>
      </c>
      <c r="S3442" s="72">
        <v>73</v>
      </c>
      <c r="T3442" s="75">
        <v>27</v>
      </c>
      <c r="U3442" s="75">
        <v>0</v>
      </c>
      <c r="V3442" s="75" t="s">
        <v>5022</v>
      </c>
      <c r="W3442" s="75">
        <v>-73.45</v>
      </c>
      <c r="X3442" s="76" t="s">
        <v>119</v>
      </c>
      <c r="Y3442" s="72" t="s">
        <v>5967</v>
      </c>
      <c r="Z3442" s="74" t="s">
        <v>9710</v>
      </c>
      <c r="AA3442" s="70"/>
      <c r="AB3442" s="70"/>
    </row>
    <row r="3443" spans="1:28" ht="20.100000000000001" customHeight="1">
      <c r="A3443" s="72" t="s">
        <v>1137</v>
      </c>
      <c r="B3443" s="72" t="s">
        <v>13922</v>
      </c>
      <c r="C3443" s="75">
        <f t="shared" si="53"/>
        <v>26020230</v>
      </c>
      <c r="D3443" s="75" t="e">
        <f>MATCH(C3443,estadored!$B$26:$B$322,0)</f>
        <v>#N/A</v>
      </c>
      <c r="E3443" s="73" t="s">
        <v>13923</v>
      </c>
      <c r="F3443" s="74" t="s">
        <v>5019</v>
      </c>
      <c r="G3443" s="74" t="s">
        <v>12</v>
      </c>
      <c r="H3443" s="74" t="s">
        <v>13</v>
      </c>
      <c r="I3443" s="74" t="s">
        <v>14</v>
      </c>
      <c r="J3443" s="72" t="s">
        <v>15</v>
      </c>
      <c r="K3443" s="72" t="s">
        <v>4461</v>
      </c>
      <c r="L3443" s="72" t="s">
        <v>174</v>
      </c>
      <c r="M3443" s="72" t="s">
        <v>1157</v>
      </c>
      <c r="N3443" s="72">
        <v>2</v>
      </c>
      <c r="O3443" s="72">
        <v>36</v>
      </c>
      <c r="P3443" s="72">
        <v>23.6</v>
      </c>
      <c r="Q3443" s="72" t="s">
        <v>5021</v>
      </c>
      <c r="R3443" s="72">
        <v>2.6065555555555555</v>
      </c>
      <c r="S3443" s="72">
        <v>76</v>
      </c>
      <c r="T3443" s="75">
        <v>45</v>
      </c>
      <c r="U3443" s="75">
        <v>21.9</v>
      </c>
      <c r="V3443" s="75" t="s">
        <v>5022</v>
      </c>
      <c r="W3443" s="75">
        <v>-76.756083333333336</v>
      </c>
      <c r="X3443" s="76" t="s">
        <v>13924</v>
      </c>
      <c r="Y3443" s="72" t="s">
        <v>228</v>
      </c>
      <c r="Z3443" s="74" t="s">
        <v>18</v>
      </c>
      <c r="AA3443" s="70"/>
      <c r="AB3443" s="70"/>
    </row>
    <row r="3444" spans="1:28" ht="20.100000000000001" customHeight="1">
      <c r="A3444" s="72" t="s">
        <v>1031</v>
      </c>
      <c r="B3444" s="72" t="s">
        <v>12363</v>
      </c>
      <c r="C3444" s="75">
        <f t="shared" si="53"/>
        <v>16010190</v>
      </c>
      <c r="D3444" s="75" t="e">
        <f>MATCH(C3444,estadored!$B$26:$B$322,0)</f>
        <v>#N/A</v>
      </c>
      <c r="E3444" s="73" t="s">
        <v>12364</v>
      </c>
      <c r="F3444" s="74" t="s">
        <v>5019</v>
      </c>
      <c r="G3444" s="74" t="s">
        <v>12</v>
      </c>
      <c r="H3444" s="74" t="s">
        <v>13</v>
      </c>
      <c r="I3444" s="74" t="s">
        <v>24</v>
      </c>
      <c r="J3444" s="72" t="s">
        <v>15</v>
      </c>
      <c r="K3444" s="72" t="s">
        <v>1032</v>
      </c>
      <c r="L3444" s="72" t="s">
        <v>492</v>
      </c>
      <c r="M3444" s="72" t="s">
        <v>1033</v>
      </c>
      <c r="N3444" s="72">
        <v>7</v>
      </c>
      <c r="O3444" s="72">
        <v>51</v>
      </c>
      <c r="P3444" s="72">
        <v>0</v>
      </c>
      <c r="Q3444" s="72" t="s">
        <v>5021</v>
      </c>
      <c r="R3444" s="72">
        <v>7.85</v>
      </c>
      <c r="S3444" s="72">
        <v>72</v>
      </c>
      <c r="T3444" s="75">
        <v>30</v>
      </c>
      <c r="U3444" s="75">
        <v>0</v>
      </c>
      <c r="V3444" s="75" t="s">
        <v>5022</v>
      </c>
      <c r="W3444" s="75">
        <v>-72.5</v>
      </c>
      <c r="X3444" s="76" t="s">
        <v>9168</v>
      </c>
      <c r="Y3444" s="72" t="s">
        <v>9458</v>
      </c>
      <c r="Z3444" s="74" t="s">
        <v>104</v>
      </c>
      <c r="AA3444" s="70"/>
      <c r="AB3444" s="70"/>
    </row>
    <row r="3445" spans="1:28" ht="20.100000000000001" customHeight="1">
      <c r="A3445" s="72" t="s">
        <v>892</v>
      </c>
      <c r="B3445" s="72" t="s">
        <v>11961</v>
      </c>
      <c r="C3445" s="75">
        <f t="shared" si="53"/>
        <v>52010030</v>
      </c>
      <c r="D3445" s="75" t="e">
        <f>MATCH(C3445,estadored!$B$26:$B$322,0)</f>
        <v>#N/A</v>
      </c>
      <c r="E3445" s="73" t="s">
        <v>11962</v>
      </c>
      <c r="F3445" s="74" t="s">
        <v>5019</v>
      </c>
      <c r="G3445" s="74" t="s">
        <v>12</v>
      </c>
      <c r="H3445" s="74" t="s">
        <v>13</v>
      </c>
      <c r="I3445" s="74" t="s">
        <v>14</v>
      </c>
      <c r="J3445" s="72" t="s">
        <v>15</v>
      </c>
      <c r="K3445" s="72" t="s">
        <v>943</v>
      </c>
      <c r="L3445" s="72" t="s">
        <v>908</v>
      </c>
      <c r="M3445" s="72" t="s">
        <v>11954</v>
      </c>
      <c r="N3445" s="72">
        <v>1</v>
      </c>
      <c r="O3445" s="72">
        <v>44</v>
      </c>
      <c r="P3445" s="72">
        <v>22</v>
      </c>
      <c r="Q3445" s="72" t="s">
        <v>5021</v>
      </c>
      <c r="R3445" s="72">
        <v>1.7394444444444446</v>
      </c>
      <c r="S3445" s="72">
        <v>77</v>
      </c>
      <c r="T3445" s="75">
        <v>20</v>
      </c>
      <c r="U3445" s="75">
        <v>15</v>
      </c>
      <c r="V3445" s="75" t="s">
        <v>5022</v>
      </c>
      <c r="W3445" s="75">
        <v>-77.337499999999991</v>
      </c>
      <c r="X3445" s="76" t="s">
        <v>126</v>
      </c>
      <c r="Y3445" s="72" t="s">
        <v>10592</v>
      </c>
      <c r="Z3445" s="74" t="s">
        <v>18</v>
      </c>
      <c r="AA3445" s="70"/>
      <c r="AB3445" s="70"/>
    </row>
    <row r="3446" spans="1:28" ht="20.100000000000001" customHeight="1">
      <c r="A3446" s="72" t="s">
        <v>892</v>
      </c>
      <c r="B3446" s="72" t="s">
        <v>11963</v>
      </c>
      <c r="C3446" s="75">
        <f t="shared" si="53"/>
        <v>52010040</v>
      </c>
      <c r="D3446" s="75" t="e">
        <f>MATCH(C3446,estadored!$B$26:$B$322,0)</f>
        <v>#N/A</v>
      </c>
      <c r="E3446" s="73" t="s">
        <v>11964</v>
      </c>
      <c r="F3446" s="74" t="s">
        <v>5019</v>
      </c>
      <c r="G3446" s="74" t="s">
        <v>12</v>
      </c>
      <c r="H3446" s="74" t="s">
        <v>13</v>
      </c>
      <c r="I3446" s="74" t="s">
        <v>14</v>
      </c>
      <c r="J3446" s="72" t="s">
        <v>15</v>
      </c>
      <c r="K3446" s="72" t="s">
        <v>11965</v>
      </c>
      <c r="L3446" s="72" t="s">
        <v>174</v>
      </c>
      <c r="M3446" s="72" t="s">
        <v>11966</v>
      </c>
      <c r="N3446" s="72">
        <v>2</v>
      </c>
      <c r="O3446" s="72">
        <v>15</v>
      </c>
      <c r="P3446" s="72">
        <v>44.6</v>
      </c>
      <c r="Q3446" s="72" t="s">
        <v>5021</v>
      </c>
      <c r="R3446" s="72">
        <v>2.2623888888888888</v>
      </c>
      <c r="S3446" s="72">
        <v>76</v>
      </c>
      <c r="T3446" s="75">
        <v>44</v>
      </c>
      <c r="U3446" s="75">
        <v>15.9</v>
      </c>
      <c r="V3446" s="75" t="s">
        <v>5022</v>
      </c>
      <c r="W3446" s="75">
        <v>-76.737750000000005</v>
      </c>
      <c r="X3446" s="76" t="s">
        <v>225</v>
      </c>
      <c r="Y3446" s="72" t="s">
        <v>11967</v>
      </c>
      <c r="Z3446" s="74" t="s">
        <v>18</v>
      </c>
      <c r="AA3446" s="70"/>
      <c r="AB3446" s="70"/>
    </row>
    <row r="3447" spans="1:28" ht="20.100000000000001" customHeight="1">
      <c r="A3447" s="72" t="s">
        <v>1031</v>
      </c>
      <c r="B3447" s="72" t="s">
        <v>13748</v>
      </c>
      <c r="C3447" s="75">
        <f t="shared" si="53"/>
        <v>37037020</v>
      </c>
      <c r="D3447" s="75" t="e">
        <f>MATCH(C3447,estadored!$B$26:$B$322,0)</f>
        <v>#N/A</v>
      </c>
      <c r="E3447" s="73" t="s">
        <v>13749</v>
      </c>
      <c r="F3447" s="74" t="s">
        <v>5019</v>
      </c>
      <c r="G3447" s="74" t="s">
        <v>19</v>
      </c>
      <c r="H3447" s="74" t="s">
        <v>31</v>
      </c>
      <c r="I3447" s="74" t="s">
        <v>24</v>
      </c>
      <c r="J3447" s="72" t="s">
        <v>15</v>
      </c>
      <c r="K3447" s="72" t="s">
        <v>13742</v>
      </c>
      <c r="L3447" s="72" t="s">
        <v>492</v>
      </c>
      <c r="M3447" s="72" t="s">
        <v>6116</v>
      </c>
      <c r="N3447" s="72">
        <v>7</v>
      </c>
      <c r="O3447" s="72">
        <v>1</v>
      </c>
      <c r="P3447" s="72">
        <v>0</v>
      </c>
      <c r="Q3447" s="72" t="s">
        <v>5021</v>
      </c>
      <c r="R3447" s="72">
        <v>7.0166666666666666</v>
      </c>
      <c r="S3447" s="72">
        <v>72</v>
      </c>
      <c r="T3447" s="75">
        <v>17</v>
      </c>
      <c r="U3447" s="75">
        <v>0</v>
      </c>
      <c r="V3447" s="75" t="s">
        <v>5022</v>
      </c>
      <c r="W3447" s="75">
        <v>-72.283333333333331</v>
      </c>
      <c r="X3447" s="76" t="s">
        <v>74</v>
      </c>
      <c r="Y3447" s="72" t="s">
        <v>58</v>
      </c>
      <c r="Z3447" s="74" t="s">
        <v>6485</v>
      </c>
      <c r="AA3447" s="70"/>
      <c r="AB3447" s="70"/>
    </row>
    <row r="3448" spans="1:28" ht="20.100000000000001" customHeight="1">
      <c r="A3448" s="72" t="s">
        <v>1299</v>
      </c>
      <c r="B3448" s="72" t="s">
        <v>14962</v>
      </c>
      <c r="C3448" s="75">
        <f t="shared" si="53"/>
        <v>21180180</v>
      </c>
      <c r="D3448" s="75" t="e">
        <f>MATCH(C3448,estadored!$B$26:$B$322,0)</f>
        <v>#N/A</v>
      </c>
      <c r="E3448" s="73" t="s">
        <v>14963</v>
      </c>
      <c r="F3448" s="74" t="s">
        <v>5019</v>
      </c>
      <c r="G3448" s="74" t="s">
        <v>12</v>
      </c>
      <c r="H3448" s="74" t="s">
        <v>13</v>
      </c>
      <c r="I3448" s="74" t="s">
        <v>24</v>
      </c>
      <c r="J3448" s="72" t="s">
        <v>15</v>
      </c>
      <c r="K3448" s="72" t="s">
        <v>14954</v>
      </c>
      <c r="L3448" s="72" t="s">
        <v>637</v>
      </c>
      <c r="M3448" s="72" t="s">
        <v>14955</v>
      </c>
      <c r="N3448" s="72">
        <v>4</v>
      </c>
      <c r="O3448" s="72">
        <v>14</v>
      </c>
      <c r="P3448" s="72">
        <v>0</v>
      </c>
      <c r="Q3448" s="72" t="s">
        <v>5021</v>
      </c>
      <c r="R3448" s="72">
        <v>4.2333333333333334</v>
      </c>
      <c r="S3448" s="72">
        <v>75</v>
      </c>
      <c r="T3448" s="75">
        <v>15</v>
      </c>
      <c r="U3448" s="75">
        <v>0</v>
      </c>
      <c r="V3448" s="75" t="s">
        <v>5022</v>
      </c>
      <c r="W3448" s="75">
        <v>-75.25</v>
      </c>
      <c r="X3448" s="76" t="s">
        <v>6372</v>
      </c>
      <c r="Y3448" s="72" t="s">
        <v>5030</v>
      </c>
      <c r="Z3448" s="74" t="s">
        <v>8405</v>
      </c>
      <c r="AA3448" s="70"/>
      <c r="AB3448" s="70"/>
    </row>
    <row r="3449" spans="1:28" ht="20.100000000000001" customHeight="1">
      <c r="A3449" s="72" t="s">
        <v>1299</v>
      </c>
      <c r="B3449" s="72" t="s">
        <v>14952</v>
      </c>
      <c r="C3449" s="75">
        <f t="shared" si="53"/>
        <v>21180040</v>
      </c>
      <c r="D3449" s="75" t="e">
        <f>MATCH(C3449,estadored!$B$26:$B$322,0)</f>
        <v>#N/A</v>
      </c>
      <c r="E3449" s="73" t="s">
        <v>14953</v>
      </c>
      <c r="F3449" s="74" t="s">
        <v>5019</v>
      </c>
      <c r="G3449" s="74" t="s">
        <v>12</v>
      </c>
      <c r="H3449" s="74" t="s">
        <v>13</v>
      </c>
      <c r="I3449" s="74" t="s">
        <v>14</v>
      </c>
      <c r="J3449" s="72" t="s">
        <v>15</v>
      </c>
      <c r="K3449" s="72" t="s">
        <v>14954</v>
      </c>
      <c r="L3449" s="72" t="s">
        <v>637</v>
      </c>
      <c r="M3449" s="72" t="s">
        <v>14955</v>
      </c>
      <c r="N3449" s="72">
        <v>4</v>
      </c>
      <c r="O3449" s="72">
        <v>14</v>
      </c>
      <c r="P3449" s="72">
        <v>33</v>
      </c>
      <c r="Q3449" s="72" t="s">
        <v>5021</v>
      </c>
      <c r="R3449" s="72">
        <v>4.2424999999999997</v>
      </c>
      <c r="S3449" s="72">
        <v>75</v>
      </c>
      <c r="T3449" s="75">
        <v>14</v>
      </c>
      <c r="U3449" s="75">
        <v>33</v>
      </c>
      <c r="V3449" s="75" t="s">
        <v>5022</v>
      </c>
      <c r="W3449" s="75">
        <v>-75.242500000000007</v>
      </c>
      <c r="X3449" s="76" t="s">
        <v>14620</v>
      </c>
      <c r="Y3449" s="72" t="s">
        <v>5063</v>
      </c>
      <c r="Z3449" s="74" t="s">
        <v>18</v>
      </c>
      <c r="AA3449" s="70"/>
      <c r="AB3449" s="70"/>
    </row>
    <row r="3450" spans="1:28" ht="20.100000000000001" customHeight="1">
      <c r="A3450" s="72" t="s">
        <v>674</v>
      </c>
      <c r="B3450" s="72" t="s">
        <v>10604</v>
      </c>
      <c r="C3450" s="75">
        <f t="shared" si="53"/>
        <v>29065070</v>
      </c>
      <c r="D3450" s="75" t="e">
        <f>MATCH(C3450,estadored!$B$26:$B$322,0)</f>
        <v>#N/A</v>
      </c>
      <c r="E3450" s="73" t="s">
        <v>10605</v>
      </c>
      <c r="F3450" s="74" t="s">
        <v>5019</v>
      </c>
      <c r="G3450" s="74" t="s">
        <v>12</v>
      </c>
      <c r="H3450" s="74" t="s">
        <v>111</v>
      </c>
      <c r="I3450" s="74" t="s">
        <v>24</v>
      </c>
      <c r="J3450" s="72" t="s">
        <v>15</v>
      </c>
      <c r="K3450" s="72" t="s">
        <v>10554</v>
      </c>
      <c r="L3450" s="72" t="s">
        <v>160</v>
      </c>
      <c r="M3450" s="72" t="s">
        <v>754</v>
      </c>
      <c r="N3450" s="72">
        <v>10</v>
      </c>
      <c r="O3450" s="72">
        <v>51</v>
      </c>
      <c r="P3450" s="72">
        <v>0</v>
      </c>
      <c r="Q3450" s="72" t="s">
        <v>5021</v>
      </c>
      <c r="R3450" s="72">
        <v>10.85</v>
      </c>
      <c r="S3450" s="72">
        <v>74</v>
      </c>
      <c r="T3450" s="75">
        <v>11</v>
      </c>
      <c r="U3450" s="75">
        <v>0</v>
      </c>
      <c r="V3450" s="75" t="s">
        <v>5022</v>
      </c>
      <c r="W3450" s="75">
        <v>-74.183333333333337</v>
      </c>
      <c r="X3450" s="76" t="s">
        <v>50</v>
      </c>
      <c r="Y3450" s="72" t="s">
        <v>5186</v>
      </c>
      <c r="Z3450" s="74" t="s">
        <v>5444</v>
      </c>
      <c r="AA3450" s="70"/>
      <c r="AB3450" s="70"/>
    </row>
    <row r="3451" spans="1:28" ht="20.100000000000001" customHeight="1">
      <c r="A3451" s="72" t="s">
        <v>674</v>
      </c>
      <c r="B3451" s="72" t="s">
        <v>10586</v>
      </c>
      <c r="C3451" s="75">
        <f t="shared" si="53"/>
        <v>29060550</v>
      </c>
      <c r="D3451" s="75" t="e">
        <f>MATCH(C3451,estadored!$B$26:$B$322,0)</f>
        <v>#N/A</v>
      </c>
      <c r="E3451" s="73" t="s">
        <v>10587</v>
      </c>
      <c r="F3451" s="74" t="s">
        <v>5019</v>
      </c>
      <c r="G3451" s="74" t="s">
        <v>12</v>
      </c>
      <c r="H3451" s="74" t="s">
        <v>13</v>
      </c>
      <c r="I3451" s="74" t="s">
        <v>14</v>
      </c>
      <c r="J3451" s="72" t="s">
        <v>15</v>
      </c>
      <c r="K3451" s="72" t="s">
        <v>10554</v>
      </c>
      <c r="L3451" s="72" t="s">
        <v>160</v>
      </c>
      <c r="M3451" s="72" t="s">
        <v>754</v>
      </c>
      <c r="N3451" s="72">
        <v>10</v>
      </c>
      <c r="O3451" s="72">
        <v>50</v>
      </c>
      <c r="P3451" s="72">
        <v>42.5</v>
      </c>
      <c r="Q3451" s="72" t="s">
        <v>5021</v>
      </c>
      <c r="R3451" s="72">
        <v>10.84513888888889</v>
      </c>
      <c r="S3451" s="72">
        <v>74</v>
      </c>
      <c r="T3451" s="75">
        <v>11</v>
      </c>
      <c r="U3451" s="75">
        <v>17.600000000000001</v>
      </c>
      <c r="V3451" s="75" t="s">
        <v>5022</v>
      </c>
      <c r="W3451" s="75">
        <v>-74.188222222222223</v>
      </c>
      <c r="X3451" s="76" t="s">
        <v>50</v>
      </c>
      <c r="Y3451" s="72" t="s">
        <v>6172</v>
      </c>
      <c r="Z3451" s="74" t="s">
        <v>18</v>
      </c>
      <c r="AA3451" s="70"/>
      <c r="AB3451" s="70"/>
    </row>
    <row r="3452" spans="1:28" ht="20.100000000000001" customHeight="1">
      <c r="A3452" s="72" t="s">
        <v>892</v>
      </c>
      <c r="B3452" s="72" t="s">
        <v>12235</v>
      </c>
      <c r="C3452" s="75">
        <f t="shared" si="53"/>
        <v>52057100</v>
      </c>
      <c r="D3452" s="75" t="e">
        <f>MATCH(C3452,estadored!$B$26:$B$322,0)</f>
        <v>#N/A</v>
      </c>
      <c r="E3452" s="73" t="s">
        <v>1001</v>
      </c>
      <c r="F3452" s="74" t="s">
        <v>38</v>
      </c>
      <c r="G3452" s="74" t="s">
        <v>19</v>
      </c>
      <c r="H3452" s="74" t="s">
        <v>31</v>
      </c>
      <c r="I3452" s="74" t="s">
        <v>14</v>
      </c>
      <c r="J3452" s="72" t="s">
        <v>15</v>
      </c>
      <c r="K3452" s="72" t="s">
        <v>967</v>
      </c>
      <c r="L3452" s="72" t="s">
        <v>908</v>
      </c>
      <c r="M3452" s="72" t="s">
        <v>1002</v>
      </c>
      <c r="N3452" s="72">
        <v>0</v>
      </c>
      <c r="O3452" s="72">
        <v>48</v>
      </c>
      <c r="P3452" s="72">
        <v>49.63</v>
      </c>
      <c r="Q3452" s="72" t="s">
        <v>5021</v>
      </c>
      <c r="R3452" s="72">
        <v>0.81378611111111121</v>
      </c>
      <c r="S3452" s="72">
        <v>77</v>
      </c>
      <c r="T3452" s="75">
        <v>39</v>
      </c>
      <c r="U3452" s="75">
        <v>43.12</v>
      </c>
      <c r="V3452" s="75" t="s">
        <v>5105</v>
      </c>
      <c r="W3452" s="75">
        <v>-77.661977777777778</v>
      </c>
      <c r="X3452" s="76" t="s">
        <v>1003</v>
      </c>
      <c r="Y3452" s="72" t="s">
        <v>1004</v>
      </c>
      <c r="Z3452" s="74" t="s">
        <v>18</v>
      </c>
      <c r="AA3452" s="70"/>
      <c r="AB3452" s="70"/>
    </row>
    <row r="3453" spans="1:28" ht="20.100000000000001" customHeight="1">
      <c r="A3453" s="72" t="s">
        <v>303</v>
      </c>
      <c r="B3453" s="72" t="s">
        <v>6607</v>
      </c>
      <c r="C3453" s="75">
        <f t="shared" si="53"/>
        <v>13047010</v>
      </c>
      <c r="D3453" s="75" t="e">
        <f>MATCH(C3453,estadored!$B$26:$B$322,0)</f>
        <v>#N/A</v>
      </c>
      <c r="E3453" s="73" t="s">
        <v>6608</v>
      </c>
      <c r="F3453" s="74" t="s">
        <v>5019</v>
      </c>
      <c r="G3453" s="74" t="s">
        <v>19</v>
      </c>
      <c r="H3453" s="74" t="s">
        <v>20</v>
      </c>
      <c r="I3453" s="74" t="s">
        <v>24</v>
      </c>
      <c r="J3453" s="72" t="s">
        <v>15</v>
      </c>
      <c r="K3453" s="72" t="s">
        <v>6609</v>
      </c>
      <c r="L3453" s="72" t="s">
        <v>123</v>
      </c>
      <c r="M3453" s="72" t="s">
        <v>6601</v>
      </c>
      <c r="N3453" s="72">
        <v>8</v>
      </c>
      <c r="O3453" s="72">
        <v>17</v>
      </c>
      <c r="P3453" s="72">
        <v>0</v>
      </c>
      <c r="Q3453" s="72" t="s">
        <v>5021</v>
      </c>
      <c r="R3453" s="72">
        <v>8.2833333333333332</v>
      </c>
      <c r="S3453" s="72">
        <v>76</v>
      </c>
      <c r="T3453" s="75">
        <v>16</v>
      </c>
      <c r="U3453" s="75">
        <v>0</v>
      </c>
      <c r="V3453" s="75" t="s">
        <v>5022</v>
      </c>
      <c r="W3453" s="75">
        <v>-76.266666666666666</v>
      </c>
      <c r="X3453" s="76" t="s">
        <v>258</v>
      </c>
      <c r="Y3453" s="72" t="s">
        <v>6610</v>
      </c>
      <c r="Z3453" s="74" t="s">
        <v>330</v>
      </c>
      <c r="AA3453" s="70"/>
      <c r="AB3453" s="70"/>
    </row>
    <row r="3454" spans="1:28" ht="20.100000000000001" customHeight="1">
      <c r="A3454" s="72" t="s">
        <v>1031</v>
      </c>
      <c r="B3454" s="72" t="s">
        <v>13195</v>
      </c>
      <c r="C3454" s="75">
        <f t="shared" si="53"/>
        <v>23195120</v>
      </c>
      <c r="D3454" s="75" t="e">
        <f>MATCH(C3454,estadored!$B$26:$B$322,0)</f>
        <v>#N/A</v>
      </c>
      <c r="E3454" s="73" t="s">
        <v>13196</v>
      </c>
      <c r="F3454" s="74" t="s">
        <v>5019</v>
      </c>
      <c r="G3454" s="74" t="s">
        <v>12</v>
      </c>
      <c r="H3454" s="74" t="s">
        <v>26</v>
      </c>
      <c r="I3454" s="74" t="s">
        <v>24</v>
      </c>
      <c r="J3454" s="72" t="s">
        <v>15</v>
      </c>
      <c r="K3454" s="72" t="s">
        <v>1083</v>
      </c>
      <c r="L3454" s="72" t="s">
        <v>767</v>
      </c>
      <c r="M3454" s="72" t="s">
        <v>12960</v>
      </c>
      <c r="N3454" s="72">
        <v>7</v>
      </c>
      <c r="O3454" s="72">
        <v>24</v>
      </c>
      <c r="P3454" s="72">
        <v>0</v>
      </c>
      <c r="Q3454" s="72" t="s">
        <v>5021</v>
      </c>
      <c r="R3454" s="72">
        <v>7.4</v>
      </c>
      <c r="S3454" s="72">
        <v>73</v>
      </c>
      <c r="T3454" s="75">
        <v>24</v>
      </c>
      <c r="U3454" s="75">
        <v>0</v>
      </c>
      <c r="V3454" s="75" t="s">
        <v>5022</v>
      </c>
      <c r="W3454" s="75">
        <v>-73.400000000000006</v>
      </c>
      <c r="X3454" s="76" t="s">
        <v>17</v>
      </c>
      <c r="Y3454" s="72" t="s">
        <v>178</v>
      </c>
      <c r="Z3454" s="74" t="s">
        <v>5831</v>
      </c>
      <c r="AA3454" s="70"/>
      <c r="AB3454" s="70"/>
    </row>
    <row r="3455" spans="1:28" ht="20.100000000000001" customHeight="1">
      <c r="A3455" s="72" t="s">
        <v>1031</v>
      </c>
      <c r="B3455" s="72" t="s">
        <v>12968</v>
      </c>
      <c r="C3455" s="75">
        <f t="shared" si="53"/>
        <v>23180070</v>
      </c>
      <c r="D3455" s="75" t="e">
        <f>MATCH(C3455,estadored!$B$26:$B$322,0)</f>
        <v>#N/A</v>
      </c>
      <c r="E3455" s="73" t="s">
        <v>12969</v>
      </c>
      <c r="F3455" s="74" t="s">
        <v>5019</v>
      </c>
      <c r="G3455" s="74" t="s">
        <v>12</v>
      </c>
      <c r="H3455" s="74" t="s">
        <v>13</v>
      </c>
      <c r="I3455" s="74" t="s">
        <v>14</v>
      </c>
      <c r="J3455" s="72" t="s">
        <v>15</v>
      </c>
      <c r="K3455" s="72" t="s">
        <v>12959</v>
      </c>
      <c r="L3455" s="72" t="s">
        <v>767</v>
      </c>
      <c r="M3455" s="72" t="s">
        <v>12960</v>
      </c>
      <c r="N3455" s="72">
        <v>7</v>
      </c>
      <c r="O3455" s="72">
        <v>23</v>
      </c>
      <c r="P3455" s="72">
        <v>24</v>
      </c>
      <c r="Q3455" s="72" t="s">
        <v>5021</v>
      </c>
      <c r="R3455" s="72">
        <v>7.3900000000000006</v>
      </c>
      <c r="S3455" s="72">
        <v>73</v>
      </c>
      <c r="T3455" s="75">
        <v>29</v>
      </c>
      <c r="U3455" s="75">
        <v>22</v>
      </c>
      <c r="V3455" s="75" t="s">
        <v>5022</v>
      </c>
      <c r="W3455" s="75">
        <v>-73.489444444444445</v>
      </c>
      <c r="X3455" s="76" t="s">
        <v>720</v>
      </c>
      <c r="Y3455" s="72" t="s">
        <v>7054</v>
      </c>
      <c r="Z3455" s="74" t="s">
        <v>18</v>
      </c>
      <c r="AA3455" s="70"/>
      <c r="AB3455" s="70"/>
    </row>
    <row r="3456" spans="1:28" ht="20.100000000000001" customHeight="1">
      <c r="A3456" s="72" t="s">
        <v>303</v>
      </c>
      <c r="B3456" s="72" t="s">
        <v>6686</v>
      </c>
      <c r="C3456" s="75">
        <f t="shared" si="53"/>
        <v>13070030</v>
      </c>
      <c r="D3456" s="75" t="e">
        <f>MATCH(C3456,estadored!$B$26:$B$322,0)</f>
        <v>#N/A</v>
      </c>
      <c r="E3456" s="73" t="s">
        <v>6687</v>
      </c>
      <c r="F3456" s="74" t="s">
        <v>5019</v>
      </c>
      <c r="G3456" s="74" t="s">
        <v>12</v>
      </c>
      <c r="H3456" s="74" t="s">
        <v>13</v>
      </c>
      <c r="I3456" s="74" t="s">
        <v>24</v>
      </c>
      <c r="J3456" s="72" t="s">
        <v>15</v>
      </c>
      <c r="K3456" s="72" t="s">
        <v>122</v>
      </c>
      <c r="L3456" s="72" t="s">
        <v>123</v>
      </c>
      <c r="M3456" s="72" t="s">
        <v>6688</v>
      </c>
      <c r="N3456" s="72">
        <v>9</v>
      </c>
      <c r="O3456" s="72">
        <v>2</v>
      </c>
      <c r="P3456" s="72">
        <v>0</v>
      </c>
      <c r="Q3456" s="72" t="s">
        <v>5021</v>
      </c>
      <c r="R3456" s="72">
        <v>9.0333333333333332</v>
      </c>
      <c r="S3456" s="72">
        <v>75</v>
      </c>
      <c r="T3456" s="75">
        <v>50</v>
      </c>
      <c r="U3456" s="75">
        <v>0</v>
      </c>
      <c r="V3456" s="75" t="s">
        <v>5022</v>
      </c>
      <c r="W3456" s="75">
        <v>-75.833333333333329</v>
      </c>
      <c r="X3456" s="76" t="s">
        <v>50</v>
      </c>
      <c r="Y3456" s="72" t="s">
        <v>5622</v>
      </c>
      <c r="Z3456" s="74" t="s">
        <v>6689</v>
      </c>
      <c r="AA3456" s="70"/>
      <c r="AB3456" s="70"/>
    </row>
    <row r="3457" spans="1:28" ht="20.100000000000001" customHeight="1">
      <c r="A3457" s="72" t="s">
        <v>303</v>
      </c>
      <c r="B3457" s="72" t="s">
        <v>6804</v>
      </c>
      <c r="C3457" s="75">
        <f t="shared" si="53"/>
        <v>13077010</v>
      </c>
      <c r="D3457" s="75" t="e">
        <f>MATCH(C3457,estadored!$B$26:$B$322,0)</f>
        <v>#N/A</v>
      </c>
      <c r="E3457" s="73" t="s">
        <v>6805</v>
      </c>
      <c r="F3457" s="74" t="s">
        <v>5019</v>
      </c>
      <c r="G3457" s="74" t="s">
        <v>19</v>
      </c>
      <c r="H3457" s="74" t="s">
        <v>20</v>
      </c>
      <c r="I3457" s="74" t="s">
        <v>14</v>
      </c>
      <c r="J3457" s="72" t="s">
        <v>15</v>
      </c>
      <c r="K3457" s="72" t="s">
        <v>122</v>
      </c>
      <c r="L3457" s="72" t="s">
        <v>123</v>
      </c>
      <c r="M3457" s="72" t="s">
        <v>6688</v>
      </c>
      <c r="N3457" s="72">
        <v>9</v>
      </c>
      <c r="O3457" s="72">
        <v>1</v>
      </c>
      <c r="P3457" s="72">
        <v>56</v>
      </c>
      <c r="Q3457" s="72" t="s">
        <v>5021</v>
      </c>
      <c r="R3457" s="72">
        <v>9.0322222222222237</v>
      </c>
      <c r="S3457" s="72">
        <v>75</v>
      </c>
      <c r="T3457" s="75">
        <v>50</v>
      </c>
      <c r="U3457" s="75">
        <v>45</v>
      </c>
      <c r="V3457" s="75" t="s">
        <v>5022</v>
      </c>
      <c r="W3457" s="75">
        <v>-75.845833333333331</v>
      </c>
      <c r="X3457" s="76" t="s">
        <v>338</v>
      </c>
      <c r="Y3457" s="72" t="s">
        <v>335</v>
      </c>
      <c r="Z3457" s="74" t="s">
        <v>18</v>
      </c>
      <c r="AA3457" s="70"/>
      <c r="AB3457" s="70"/>
    </row>
    <row r="3458" spans="1:28" ht="20.100000000000001" customHeight="1">
      <c r="A3458" s="72" t="s">
        <v>303</v>
      </c>
      <c r="B3458" s="72" t="s">
        <v>6749</v>
      </c>
      <c r="C3458" s="75">
        <f t="shared" ref="C3458:C3521" si="54">B3458+0</f>
        <v>13070280</v>
      </c>
      <c r="D3458" s="75" t="e">
        <f>MATCH(C3458,estadored!$B$26:$B$322,0)</f>
        <v>#N/A</v>
      </c>
      <c r="E3458" s="73" t="s">
        <v>6750</v>
      </c>
      <c r="F3458" s="74" t="s">
        <v>5019</v>
      </c>
      <c r="G3458" s="74" t="s">
        <v>12</v>
      </c>
      <c r="H3458" s="74" t="s">
        <v>13</v>
      </c>
      <c r="I3458" s="74" t="s">
        <v>14</v>
      </c>
      <c r="J3458" s="72" t="s">
        <v>15</v>
      </c>
      <c r="K3458" s="72" t="s">
        <v>122</v>
      </c>
      <c r="L3458" s="72" t="s">
        <v>123</v>
      </c>
      <c r="M3458" s="72" t="s">
        <v>327</v>
      </c>
      <c r="N3458" s="72">
        <v>8</v>
      </c>
      <c r="O3458" s="72">
        <v>47</v>
      </c>
      <c r="P3458" s="72">
        <v>19</v>
      </c>
      <c r="Q3458" s="72" t="s">
        <v>5021</v>
      </c>
      <c r="R3458" s="72">
        <v>8.7886111111111109</v>
      </c>
      <c r="S3458" s="72">
        <v>75</v>
      </c>
      <c r="T3458" s="75">
        <v>45</v>
      </c>
      <c r="U3458" s="75">
        <v>5</v>
      </c>
      <c r="V3458" s="75" t="s">
        <v>5022</v>
      </c>
      <c r="W3458" s="75">
        <v>-75.751388888888883</v>
      </c>
      <c r="X3458" s="76" t="s">
        <v>105</v>
      </c>
      <c r="Y3458" s="72" t="s">
        <v>6751</v>
      </c>
      <c r="Z3458" s="74" t="s">
        <v>18</v>
      </c>
      <c r="AA3458" s="70"/>
      <c r="AB3458" s="70"/>
    </row>
    <row r="3459" spans="1:28" ht="20.100000000000001" customHeight="1">
      <c r="A3459" s="72" t="s">
        <v>11</v>
      </c>
      <c r="B3459" s="72" t="s">
        <v>6102</v>
      </c>
      <c r="C3459" s="75">
        <f t="shared" si="54"/>
        <v>26230020</v>
      </c>
      <c r="D3459" s="75" t="e">
        <f>MATCH(C3459,estadored!$B$26:$B$322,0)</f>
        <v>#N/A</v>
      </c>
      <c r="E3459" s="73" t="s">
        <v>6103</v>
      </c>
      <c r="F3459" s="74" t="s">
        <v>5019</v>
      </c>
      <c r="G3459" s="74" t="s">
        <v>12</v>
      </c>
      <c r="H3459" s="74" t="s">
        <v>13</v>
      </c>
      <c r="I3459" s="74" t="s">
        <v>24</v>
      </c>
      <c r="J3459" s="72" t="s">
        <v>15</v>
      </c>
      <c r="K3459" s="72" t="s">
        <v>174</v>
      </c>
      <c r="L3459" s="72" t="s">
        <v>27</v>
      </c>
      <c r="M3459" s="72" t="s">
        <v>237</v>
      </c>
      <c r="N3459" s="72">
        <v>6</v>
      </c>
      <c r="O3459" s="72">
        <v>50</v>
      </c>
      <c r="P3459" s="72">
        <v>45.6</v>
      </c>
      <c r="Q3459" s="72" t="s">
        <v>5021</v>
      </c>
      <c r="R3459" s="72">
        <v>6.8460000000000001</v>
      </c>
      <c r="S3459" s="72">
        <v>75</v>
      </c>
      <c r="T3459" s="75">
        <v>48</v>
      </c>
      <c r="U3459" s="75">
        <v>53.3</v>
      </c>
      <c r="V3459" s="75" t="s">
        <v>5022</v>
      </c>
      <c r="W3459" s="75">
        <v>-75.814805555555552</v>
      </c>
      <c r="X3459" s="76" t="s">
        <v>6074</v>
      </c>
      <c r="Y3459" s="72" t="s">
        <v>6104</v>
      </c>
      <c r="Z3459" s="74" t="s">
        <v>5132</v>
      </c>
      <c r="AA3459" s="70"/>
      <c r="AB3459" s="70"/>
    </row>
    <row r="3460" spans="1:28" ht="20.100000000000001" customHeight="1">
      <c r="A3460" s="72" t="s">
        <v>11</v>
      </c>
      <c r="B3460" s="72" t="s">
        <v>6129</v>
      </c>
      <c r="C3460" s="75">
        <f t="shared" si="54"/>
        <v>26230200</v>
      </c>
      <c r="D3460" s="75" t="e">
        <f>MATCH(C3460,estadored!$B$26:$B$322,0)</f>
        <v>#N/A</v>
      </c>
      <c r="E3460" s="73" t="s">
        <v>6130</v>
      </c>
      <c r="F3460" s="74" t="s">
        <v>5019</v>
      </c>
      <c r="G3460" s="74" t="s">
        <v>12</v>
      </c>
      <c r="H3460" s="74" t="s">
        <v>67</v>
      </c>
      <c r="I3460" s="74" t="s">
        <v>14</v>
      </c>
      <c r="J3460" s="72" t="s">
        <v>15</v>
      </c>
      <c r="K3460" s="72" t="s">
        <v>174</v>
      </c>
      <c r="L3460" s="72" t="s">
        <v>27</v>
      </c>
      <c r="M3460" s="72" t="s">
        <v>237</v>
      </c>
      <c r="N3460" s="72">
        <v>6</v>
      </c>
      <c r="O3460" s="72">
        <v>50</v>
      </c>
      <c r="P3460" s="72">
        <v>45.6</v>
      </c>
      <c r="Q3460" s="72" t="s">
        <v>5021</v>
      </c>
      <c r="R3460" s="72">
        <v>6.8460000000000001</v>
      </c>
      <c r="S3460" s="72">
        <v>75</v>
      </c>
      <c r="T3460" s="75">
        <v>48</v>
      </c>
      <c r="U3460" s="75">
        <v>53.3</v>
      </c>
      <c r="V3460" s="75" t="s">
        <v>5022</v>
      </c>
      <c r="W3460" s="75">
        <v>-75.814805555555552</v>
      </c>
      <c r="X3460" s="76" t="s">
        <v>6074</v>
      </c>
      <c r="Y3460" s="72" t="s">
        <v>5797</v>
      </c>
      <c r="Z3460" s="74" t="s">
        <v>18</v>
      </c>
      <c r="AA3460" s="70"/>
      <c r="AB3460" s="70"/>
    </row>
    <row r="3461" spans="1:28" ht="20.100000000000001" customHeight="1">
      <c r="A3461" s="72" t="s">
        <v>303</v>
      </c>
      <c r="B3461" s="72" t="s">
        <v>7851</v>
      </c>
      <c r="C3461" s="75">
        <f t="shared" si="54"/>
        <v>29040190</v>
      </c>
      <c r="D3461" s="75" t="e">
        <f>MATCH(C3461,estadored!$B$26:$B$322,0)</f>
        <v>#N/A</v>
      </c>
      <c r="E3461" s="73" t="s">
        <v>7852</v>
      </c>
      <c r="F3461" s="74" t="s">
        <v>5019</v>
      </c>
      <c r="G3461" s="74" t="s">
        <v>12</v>
      </c>
      <c r="H3461" s="74" t="s">
        <v>13</v>
      </c>
      <c r="I3461" s="74" t="s">
        <v>14</v>
      </c>
      <c r="J3461" s="72" t="s">
        <v>15</v>
      </c>
      <c r="K3461" s="72" t="s">
        <v>160</v>
      </c>
      <c r="L3461" s="72" t="s">
        <v>307</v>
      </c>
      <c r="M3461" s="72" t="s">
        <v>237</v>
      </c>
      <c r="N3461" s="72">
        <v>10</v>
      </c>
      <c r="O3461" s="72">
        <v>38</v>
      </c>
      <c r="P3461" s="72">
        <v>12.2</v>
      </c>
      <c r="Q3461" s="72" t="s">
        <v>5021</v>
      </c>
      <c r="R3461" s="72">
        <v>10.636722222222222</v>
      </c>
      <c r="S3461" s="72">
        <v>74</v>
      </c>
      <c r="T3461" s="75">
        <v>55</v>
      </c>
      <c r="U3461" s="75">
        <v>8</v>
      </c>
      <c r="V3461" s="75" t="s">
        <v>5022</v>
      </c>
      <c r="W3461" s="75">
        <v>-74.918888888888887</v>
      </c>
      <c r="X3461" s="76" t="s">
        <v>17</v>
      </c>
      <c r="Y3461" s="72" t="s">
        <v>5062</v>
      </c>
      <c r="Z3461" s="74" t="s">
        <v>18</v>
      </c>
      <c r="AA3461" s="70"/>
      <c r="AB3461" s="70"/>
    </row>
    <row r="3462" spans="1:28" ht="20.100000000000001" customHeight="1">
      <c r="A3462" s="72" t="s">
        <v>303</v>
      </c>
      <c r="B3462" s="72" t="s">
        <v>7888</v>
      </c>
      <c r="C3462" s="75">
        <f t="shared" si="54"/>
        <v>29045030</v>
      </c>
      <c r="D3462" s="75" t="e">
        <f>MATCH(C3462,estadored!$B$26:$B$322,0)</f>
        <v>#N/A</v>
      </c>
      <c r="E3462" s="73" t="s">
        <v>7889</v>
      </c>
      <c r="F3462" s="74" t="s">
        <v>5019</v>
      </c>
      <c r="G3462" s="74" t="s">
        <v>12</v>
      </c>
      <c r="H3462" s="74" t="s">
        <v>26</v>
      </c>
      <c r="I3462" s="74" t="s">
        <v>24</v>
      </c>
      <c r="J3462" s="72" t="s">
        <v>15</v>
      </c>
      <c r="K3462" s="72" t="s">
        <v>160</v>
      </c>
      <c r="L3462" s="72" t="s">
        <v>307</v>
      </c>
      <c r="M3462" s="72" t="s">
        <v>237</v>
      </c>
      <c r="N3462" s="72">
        <v>10</v>
      </c>
      <c r="O3462" s="72">
        <v>38</v>
      </c>
      <c r="P3462" s="72">
        <v>12.2</v>
      </c>
      <c r="Q3462" s="72" t="s">
        <v>5021</v>
      </c>
      <c r="R3462" s="72">
        <v>10.636722222222222</v>
      </c>
      <c r="S3462" s="72">
        <v>74</v>
      </c>
      <c r="T3462" s="75">
        <v>55</v>
      </c>
      <c r="U3462" s="75">
        <v>8</v>
      </c>
      <c r="V3462" s="75" t="s">
        <v>5022</v>
      </c>
      <c r="W3462" s="75">
        <v>-74.918888888888887</v>
      </c>
      <c r="X3462" s="76" t="s">
        <v>17</v>
      </c>
      <c r="Y3462" s="72" t="s">
        <v>7890</v>
      </c>
      <c r="Z3462" s="74" t="s">
        <v>7891</v>
      </c>
      <c r="AA3462" s="70"/>
      <c r="AB3462" s="70"/>
    </row>
    <row r="3463" spans="1:28" ht="20.100000000000001" customHeight="1">
      <c r="A3463" s="72" t="s">
        <v>303</v>
      </c>
      <c r="B3463" s="72" t="s">
        <v>2982</v>
      </c>
      <c r="C3463" s="75">
        <f t="shared" si="54"/>
        <v>29045000</v>
      </c>
      <c r="D3463" s="75">
        <f>MATCH(C3463,estadored!$B$26:$B$322,0)</f>
        <v>197</v>
      </c>
      <c r="E3463" s="73" t="s">
        <v>471</v>
      </c>
      <c r="F3463" s="74" t="s">
        <v>38</v>
      </c>
      <c r="G3463" s="74" t="s">
        <v>12</v>
      </c>
      <c r="H3463" s="74" t="s">
        <v>64</v>
      </c>
      <c r="I3463" s="74" t="s">
        <v>14</v>
      </c>
      <c r="J3463" s="72" t="s">
        <v>15</v>
      </c>
      <c r="K3463" s="72" t="s">
        <v>160</v>
      </c>
      <c r="L3463" s="72" t="s">
        <v>307</v>
      </c>
      <c r="M3463" s="72" t="s">
        <v>237</v>
      </c>
      <c r="N3463" s="72">
        <v>10</v>
      </c>
      <c r="O3463" s="72">
        <v>38</v>
      </c>
      <c r="P3463" s="72">
        <v>12.2</v>
      </c>
      <c r="Q3463" s="72" t="s">
        <v>5021</v>
      </c>
      <c r="R3463" s="72">
        <v>10.636722222222222</v>
      </c>
      <c r="S3463" s="72">
        <v>74</v>
      </c>
      <c r="T3463" s="75">
        <v>55</v>
      </c>
      <c r="U3463" s="75">
        <v>8</v>
      </c>
      <c r="V3463" s="75" t="s">
        <v>5022</v>
      </c>
      <c r="W3463" s="75">
        <v>-74.918888888888887</v>
      </c>
      <c r="X3463" s="76" t="s">
        <v>17</v>
      </c>
      <c r="Y3463" s="72" t="s">
        <v>415</v>
      </c>
      <c r="Z3463" s="74" t="s">
        <v>18</v>
      </c>
      <c r="AA3463" s="70"/>
      <c r="AB3463" s="70"/>
    </row>
    <row r="3464" spans="1:28" ht="20.100000000000001" customHeight="1">
      <c r="A3464" s="72" t="s">
        <v>674</v>
      </c>
      <c r="B3464" s="72" t="s">
        <v>9755</v>
      </c>
      <c r="C3464" s="75">
        <f t="shared" si="54"/>
        <v>15060050</v>
      </c>
      <c r="D3464" s="75" t="e">
        <f>MATCH(C3464,estadored!$B$26:$B$322,0)</f>
        <v>#N/A</v>
      </c>
      <c r="E3464" s="73" t="s">
        <v>9756</v>
      </c>
      <c r="F3464" s="74" t="s">
        <v>5019</v>
      </c>
      <c r="G3464" s="74" t="s">
        <v>12</v>
      </c>
      <c r="H3464" s="74" t="s">
        <v>13</v>
      </c>
      <c r="I3464" s="74" t="s">
        <v>14</v>
      </c>
      <c r="J3464" s="72" t="s">
        <v>15</v>
      </c>
      <c r="K3464" s="72" t="s">
        <v>9757</v>
      </c>
      <c r="L3464" s="72" t="s">
        <v>678</v>
      </c>
      <c r="M3464" s="72" t="s">
        <v>9758</v>
      </c>
      <c r="N3464" s="72">
        <v>10</v>
      </c>
      <c r="O3464" s="72">
        <v>57</v>
      </c>
      <c r="P3464" s="72">
        <v>10.8</v>
      </c>
      <c r="Q3464" s="72" t="s">
        <v>5021</v>
      </c>
      <c r="R3464" s="72">
        <v>10.952999999999999</v>
      </c>
      <c r="S3464" s="72">
        <v>73</v>
      </c>
      <c r="T3464" s="75">
        <v>2</v>
      </c>
      <c r="U3464" s="75">
        <v>52.7</v>
      </c>
      <c r="V3464" s="75" t="s">
        <v>5022</v>
      </c>
      <c r="W3464" s="75">
        <v>-73.047972222222214</v>
      </c>
      <c r="X3464" s="76" t="s">
        <v>520</v>
      </c>
      <c r="Y3464" s="72" t="s">
        <v>5511</v>
      </c>
      <c r="Z3464" s="74" t="s">
        <v>18</v>
      </c>
      <c r="AA3464" s="70"/>
      <c r="AB3464" s="70"/>
    </row>
    <row r="3465" spans="1:28" ht="20.100000000000001" customHeight="1">
      <c r="A3465" s="72" t="s">
        <v>303</v>
      </c>
      <c r="B3465" s="72" t="s">
        <v>7623</v>
      </c>
      <c r="C3465" s="75">
        <f t="shared" si="54"/>
        <v>29030380</v>
      </c>
      <c r="D3465" s="75" t="e">
        <f>MATCH(C3465,estadored!$B$26:$B$322,0)</f>
        <v>#N/A</v>
      </c>
      <c r="E3465" s="73" t="s">
        <v>7624</v>
      </c>
      <c r="F3465" s="74" t="s">
        <v>5019</v>
      </c>
      <c r="G3465" s="74" t="s">
        <v>12</v>
      </c>
      <c r="H3465" s="74" t="s">
        <v>13</v>
      </c>
      <c r="I3465" s="74" t="s">
        <v>14</v>
      </c>
      <c r="J3465" s="72" t="s">
        <v>15</v>
      </c>
      <c r="K3465" s="72" t="s">
        <v>7625</v>
      </c>
      <c r="L3465" s="72" t="s">
        <v>182</v>
      </c>
      <c r="M3465" s="72" t="s">
        <v>6910</v>
      </c>
      <c r="N3465" s="72">
        <v>9</v>
      </c>
      <c r="O3465" s="72">
        <v>52</v>
      </c>
      <c r="P3465" s="72">
        <v>47.3</v>
      </c>
      <c r="Q3465" s="72" t="s">
        <v>5021</v>
      </c>
      <c r="R3465" s="72">
        <v>9.8798055555555564</v>
      </c>
      <c r="S3465" s="72">
        <v>75</v>
      </c>
      <c r="T3465" s="75">
        <v>23</v>
      </c>
      <c r="U3465" s="75">
        <v>19.3</v>
      </c>
      <c r="V3465" s="75" t="s">
        <v>5022</v>
      </c>
      <c r="W3465" s="75">
        <v>-75.388694444444454</v>
      </c>
      <c r="X3465" s="76" t="s">
        <v>105</v>
      </c>
      <c r="Y3465" s="72" t="s">
        <v>6985</v>
      </c>
      <c r="Z3465" s="74" t="s">
        <v>18</v>
      </c>
      <c r="AA3465" s="70"/>
      <c r="AB3465" s="70"/>
    </row>
    <row r="3466" spans="1:28" ht="20.100000000000001" customHeight="1">
      <c r="A3466" s="72" t="s">
        <v>1371</v>
      </c>
      <c r="B3466" s="72" t="s">
        <v>16114</v>
      </c>
      <c r="C3466" s="75">
        <f t="shared" si="54"/>
        <v>23065100</v>
      </c>
      <c r="D3466" s="75" t="e">
        <f>MATCH(C3466,estadored!$B$26:$B$322,0)</f>
        <v>#N/A</v>
      </c>
      <c r="E3466" s="73" t="s">
        <v>16115</v>
      </c>
      <c r="F3466" s="74" t="s">
        <v>5019</v>
      </c>
      <c r="G3466" s="74" t="s">
        <v>12</v>
      </c>
      <c r="H3466" s="74" t="s">
        <v>26</v>
      </c>
      <c r="I3466" s="74" t="s">
        <v>14</v>
      </c>
      <c r="J3466" s="72" t="s">
        <v>15</v>
      </c>
      <c r="K3466" s="72" t="s">
        <v>137</v>
      </c>
      <c r="L3466" s="72" t="s">
        <v>522</v>
      </c>
      <c r="M3466" s="72" t="s">
        <v>151</v>
      </c>
      <c r="N3466" s="72">
        <v>4</v>
      </c>
      <c r="O3466" s="72">
        <v>54</v>
      </c>
      <c r="P3466" s="72">
        <v>6.3</v>
      </c>
      <c r="Q3466" s="72" t="s">
        <v>5021</v>
      </c>
      <c r="R3466" s="72">
        <v>4.9017500000000007</v>
      </c>
      <c r="S3466" s="72">
        <v>74</v>
      </c>
      <c r="T3466" s="75">
        <v>18</v>
      </c>
      <c r="U3466" s="75">
        <v>26.6</v>
      </c>
      <c r="V3466" s="75" t="s">
        <v>5022</v>
      </c>
      <c r="W3466" s="75">
        <v>-74.30738888888888</v>
      </c>
      <c r="X3466" s="76" t="s">
        <v>16116</v>
      </c>
      <c r="Y3466" s="72" t="s">
        <v>5404</v>
      </c>
      <c r="Z3466" s="74" t="s">
        <v>18</v>
      </c>
      <c r="AA3466" s="70"/>
      <c r="AB3466" s="70"/>
    </row>
    <row r="3467" spans="1:28" ht="20.100000000000001" customHeight="1">
      <c r="A3467" s="72" t="s">
        <v>303</v>
      </c>
      <c r="B3467" s="72" t="s">
        <v>6908</v>
      </c>
      <c r="C3467" s="75">
        <f t="shared" si="54"/>
        <v>13090010</v>
      </c>
      <c r="D3467" s="75" t="e">
        <f>MATCH(C3467,estadored!$B$26:$B$322,0)</f>
        <v>#N/A</v>
      </c>
      <c r="E3467" s="73" t="s">
        <v>6909</v>
      </c>
      <c r="F3467" s="74" t="s">
        <v>5019</v>
      </c>
      <c r="G3467" s="74" t="s">
        <v>12</v>
      </c>
      <c r="H3467" s="74" t="s">
        <v>13</v>
      </c>
      <c r="I3467" s="74" t="s">
        <v>14</v>
      </c>
      <c r="J3467" s="72" t="s">
        <v>15</v>
      </c>
      <c r="K3467" s="72" t="s">
        <v>92</v>
      </c>
      <c r="L3467" s="72" t="s">
        <v>182</v>
      </c>
      <c r="M3467" s="72" t="s">
        <v>6910</v>
      </c>
      <c r="N3467" s="72">
        <v>9</v>
      </c>
      <c r="O3467" s="72">
        <v>49</v>
      </c>
      <c r="P3467" s="72">
        <v>44</v>
      </c>
      <c r="Q3467" s="72" t="s">
        <v>5021</v>
      </c>
      <c r="R3467" s="72">
        <v>9.8288888888888888</v>
      </c>
      <c r="S3467" s="72">
        <v>75</v>
      </c>
      <c r="T3467" s="75">
        <v>25</v>
      </c>
      <c r="U3467" s="75">
        <v>58</v>
      </c>
      <c r="V3467" s="75" t="s">
        <v>5022</v>
      </c>
      <c r="W3467" s="75">
        <v>-75.432777777777787</v>
      </c>
      <c r="X3467" s="76" t="s">
        <v>89</v>
      </c>
      <c r="Y3467" s="72" t="s">
        <v>181</v>
      </c>
      <c r="Z3467" s="74" t="s">
        <v>18</v>
      </c>
      <c r="AA3467" s="70"/>
      <c r="AB3467" s="70"/>
    </row>
    <row r="3468" spans="1:28" ht="20.100000000000001" customHeight="1">
      <c r="A3468" s="72" t="s">
        <v>763</v>
      </c>
      <c r="B3468" s="72" t="s">
        <v>10713</v>
      </c>
      <c r="C3468" s="75">
        <f t="shared" si="54"/>
        <v>24010700</v>
      </c>
      <c r="D3468" s="75" t="e">
        <f>MATCH(C3468,estadored!$B$26:$B$322,0)</f>
        <v>#N/A</v>
      </c>
      <c r="E3468" s="73" t="s">
        <v>10714</v>
      </c>
      <c r="F3468" s="74" t="s">
        <v>5019</v>
      </c>
      <c r="G3468" s="74" t="s">
        <v>12</v>
      </c>
      <c r="H3468" s="74" t="s">
        <v>13</v>
      </c>
      <c r="I3468" s="74" t="s">
        <v>24</v>
      </c>
      <c r="J3468" s="72" t="s">
        <v>15</v>
      </c>
      <c r="K3468" s="72" t="s">
        <v>771</v>
      </c>
      <c r="L3468" s="72" t="s">
        <v>173</v>
      </c>
      <c r="M3468" s="72" t="s">
        <v>10715</v>
      </c>
      <c r="N3468" s="72">
        <v>5</v>
      </c>
      <c r="O3468" s="72">
        <v>41</v>
      </c>
      <c r="P3468" s="72">
        <v>46.4</v>
      </c>
      <c r="Q3468" s="72" t="s">
        <v>5021</v>
      </c>
      <c r="R3468" s="72">
        <v>5.6962222222222225</v>
      </c>
      <c r="S3468" s="72">
        <v>73</v>
      </c>
      <c r="T3468" s="75">
        <v>45</v>
      </c>
      <c r="U3468" s="75">
        <v>32.4</v>
      </c>
      <c r="V3468" s="75" t="s">
        <v>5022</v>
      </c>
      <c r="W3468" s="75">
        <v>-73.759</v>
      </c>
      <c r="X3468" s="76" t="s">
        <v>6136</v>
      </c>
      <c r="Y3468" s="72" t="s">
        <v>5484</v>
      </c>
      <c r="Z3468" s="74" t="s">
        <v>10716</v>
      </c>
      <c r="AA3468" s="70"/>
      <c r="AB3468" s="70"/>
    </row>
    <row r="3469" spans="1:28" ht="20.100000000000001" customHeight="1">
      <c r="A3469" s="72" t="s">
        <v>763</v>
      </c>
      <c r="B3469" s="72" t="s">
        <v>10774</v>
      </c>
      <c r="C3469" s="75">
        <f t="shared" si="54"/>
        <v>24015360</v>
      </c>
      <c r="D3469" s="75" t="e">
        <f>MATCH(C3469,estadored!$B$26:$B$322,0)</f>
        <v>#N/A</v>
      </c>
      <c r="E3469" s="73" t="s">
        <v>10714</v>
      </c>
      <c r="F3469" s="74" t="s">
        <v>5019</v>
      </c>
      <c r="G3469" s="74" t="s">
        <v>12</v>
      </c>
      <c r="H3469" s="74" t="s">
        <v>26</v>
      </c>
      <c r="I3469" s="74" t="s">
        <v>14</v>
      </c>
      <c r="J3469" s="72" t="s">
        <v>15</v>
      </c>
      <c r="K3469" s="72" t="s">
        <v>771</v>
      </c>
      <c r="L3469" s="72" t="s">
        <v>173</v>
      </c>
      <c r="M3469" s="72" t="s">
        <v>10715</v>
      </c>
      <c r="N3469" s="72">
        <v>5</v>
      </c>
      <c r="O3469" s="72">
        <v>41</v>
      </c>
      <c r="P3469" s="72">
        <v>46.4</v>
      </c>
      <c r="Q3469" s="72" t="s">
        <v>5021</v>
      </c>
      <c r="R3469" s="72">
        <v>5.6962222222222225</v>
      </c>
      <c r="S3469" s="72">
        <v>73</v>
      </c>
      <c r="T3469" s="75">
        <v>45</v>
      </c>
      <c r="U3469" s="75">
        <v>32.4</v>
      </c>
      <c r="V3469" s="75" t="s">
        <v>5022</v>
      </c>
      <c r="W3469" s="75">
        <v>-73.759</v>
      </c>
      <c r="X3469" s="76" t="s">
        <v>6136</v>
      </c>
      <c r="Y3469" s="72" t="s">
        <v>10716</v>
      </c>
      <c r="Z3469" s="74" t="s">
        <v>18</v>
      </c>
      <c r="AA3469" s="70"/>
      <c r="AB3469" s="70"/>
    </row>
    <row r="3470" spans="1:28" ht="20.100000000000001" customHeight="1">
      <c r="A3470" s="72" t="s">
        <v>303</v>
      </c>
      <c r="B3470" s="72" t="s">
        <v>7458</v>
      </c>
      <c r="C3470" s="75">
        <f t="shared" si="54"/>
        <v>25028140</v>
      </c>
      <c r="D3470" s="75" t="e">
        <f>MATCH(C3470,estadored!$B$26:$B$322,0)</f>
        <v>#N/A</v>
      </c>
      <c r="E3470" s="73" t="s">
        <v>7459</v>
      </c>
      <c r="F3470" s="74" t="s">
        <v>5019</v>
      </c>
      <c r="G3470" s="74" t="s">
        <v>19</v>
      </c>
      <c r="H3470" s="74" t="s">
        <v>20</v>
      </c>
      <c r="I3470" s="74" t="s">
        <v>24</v>
      </c>
      <c r="J3470" s="72" t="s">
        <v>15</v>
      </c>
      <c r="K3470" s="72" t="s">
        <v>7439</v>
      </c>
      <c r="L3470" s="72" t="s">
        <v>175</v>
      </c>
      <c r="M3470" s="72" t="s">
        <v>7078</v>
      </c>
      <c r="N3470" s="72">
        <v>8</v>
      </c>
      <c r="O3470" s="72">
        <v>56</v>
      </c>
      <c r="P3470" s="72">
        <v>0</v>
      </c>
      <c r="Q3470" s="72" t="s">
        <v>5021</v>
      </c>
      <c r="R3470" s="72">
        <v>8.9333333333333336</v>
      </c>
      <c r="S3470" s="72">
        <v>74</v>
      </c>
      <c r="T3470" s="75">
        <v>27</v>
      </c>
      <c r="U3470" s="75">
        <v>0</v>
      </c>
      <c r="V3470" s="75" t="s">
        <v>5022</v>
      </c>
      <c r="W3470" s="75">
        <v>-74.45</v>
      </c>
      <c r="X3470" s="76" t="s">
        <v>50</v>
      </c>
      <c r="Y3470" s="72" t="s">
        <v>7358</v>
      </c>
      <c r="Z3470" s="74" t="s">
        <v>7372</v>
      </c>
      <c r="AA3470" s="70"/>
      <c r="AB3470" s="70"/>
    </row>
    <row r="3471" spans="1:28" ht="20.100000000000001" customHeight="1">
      <c r="A3471" s="72" t="s">
        <v>303</v>
      </c>
      <c r="B3471" s="72" t="s">
        <v>7048</v>
      </c>
      <c r="C3471" s="75">
        <f t="shared" si="54"/>
        <v>25020140</v>
      </c>
      <c r="D3471" s="75" t="e">
        <f>MATCH(C3471,estadored!$B$26:$B$322,0)</f>
        <v>#N/A</v>
      </c>
      <c r="E3471" s="73" t="s">
        <v>7049</v>
      </c>
      <c r="F3471" s="74" t="s">
        <v>5019</v>
      </c>
      <c r="G3471" s="74" t="s">
        <v>12</v>
      </c>
      <c r="H3471" s="74" t="s">
        <v>13</v>
      </c>
      <c r="I3471" s="74" t="s">
        <v>14</v>
      </c>
      <c r="J3471" s="72" t="s">
        <v>15</v>
      </c>
      <c r="K3471" s="72" t="s">
        <v>378</v>
      </c>
      <c r="L3471" s="72" t="s">
        <v>123</v>
      </c>
      <c r="M3471" s="72" t="s">
        <v>7050</v>
      </c>
      <c r="N3471" s="72">
        <v>8</v>
      </c>
      <c r="O3471" s="72">
        <v>57</v>
      </c>
      <c r="P3471" s="72">
        <v>3</v>
      </c>
      <c r="Q3471" s="72" t="s">
        <v>5021</v>
      </c>
      <c r="R3471" s="72">
        <v>8.9508333333333319</v>
      </c>
      <c r="S3471" s="72">
        <v>75</v>
      </c>
      <c r="T3471" s="75">
        <v>27</v>
      </c>
      <c r="U3471" s="75">
        <v>7</v>
      </c>
      <c r="V3471" s="75" t="s">
        <v>5022</v>
      </c>
      <c r="W3471" s="75">
        <v>-75.45194444444445</v>
      </c>
      <c r="X3471" s="76" t="s">
        <v>180</v>
      </c>
      <c r="Y3471" s="72" t="s">
        <v>6698</v>
      </c>
      <c r="Z3471" s="74" t="s">
        <v>18</v>
      </c>
      <c r="AA3471" s="70"/>
      <c r="AB3471" s="70"/>
    </row>
    <row r="3472" spans="1:28" ht="20.100000000000001" customHeight="1">
      <c r="A3472" s="72" t="s">
        <v>892</v>
      </c>
      <c r="B3472" s="72" t="s">
        <v>12293</v>
      </c>
      <c r="C3472" s="75">
        <f t="shared" si="54"/>
        <v>53060020</v>
      </c>
      <c r="D3472" s="75" t="e">
        <f>MATCH(C3472,estadored!$B$26:$B$322,0)</f>
        <v>#N/A</v>
      </c>
      <c r="E3472" s="73" t="s">
        <v>12294</v>
      </c>
      <c r="F3472" s="74" t="s">
        <v>5019</v>
      </c>
      <c r="G3472" s="74" t="s">
        <v>12</v>
      </c>
      <c r="H3472" s="74" t="s">
        <v>13</v>
      </c>
      <c r="I3472" s="74" t="s">
        <v>546</v>
      </c>
      <c r="J3472" s="72" t="s">
        <v>15</v>
      </c>
      <c r="K3472" s="72" t="s">
        <v>12295</v>
      </c>
      <c r="L3472" s="72" t="s">
        <v>174</v>
      </c>
      <c r="M3472" s="72" t="s">
        <v>12283</v>
      </c>
      <c r="N3472" s="72">
        <v>2</v>
      </c>
      <c r="O3472" s="72">
        <v>52</v>
      </c>
      <c r="P3472" s="72">
        <v>18.5</v>
      </c>
      <c r="Q3472" s="72" t="s">
        <v>5021</v>
      </c>
      <c r="R3472" s="72">
        <v>2.8718055555555555</v>
      </c>
      <c r="S3472" s="72">
        <v>77</v>
      </c>
      <c r="T3472" s="75">
        <v>37</v>
      </c>
      <c r="U3472" s="75">
        <v>18</v>
      </c>
      <c r="V3472" s="75" t="s">
        <v>5022</v>
      </c>
      <c r="W3472" s="75">
        <v>-77.621666666666655</v>
      </c>
      <c r="X3472" s="76" t="s">
        <v>36</v>
      </c>
      <c r="Y3472" s="72" t="s">
        <v>5719</v>
      </c>
      <c r="Z3472" s="74" t="s">
        <v>12296</v>
      </c>
      <c r="AA3472" s="70"/>
      <c r="AB3472" s="70"/>
    </row>
    <row r="3473" spans="1:28" ht="20.100000000000001" customHeight="1">
      <c r="A3473" s="72" t="s">
        <v>303</v>
      </c>
      <c r="B3473" s="72" t="s">
        <v>6565</v>
      </c>
      <c r="C3473" s="75">
        <f t="shared" si="54"/>
        <v>13020040</v>
      </c>
      <c r="D3473" s="75" t="e">
        <f>MATCH(C3473,estadored!$B$26:$B$322,0)</f>
        <v>#N/A</v>
      </c>
      <c r="E3473" s="73" t="s">
        <v>6566</v>
      </c>
      <c r="F3473" s="74" t="s">
        <v>5019</v>
      </c>
      <c r="G3473" s="74" t="s">
        <v>12</v>
      </c>
      <c r="H3473" s="74" t="s">
        <v>13</v>
      </c>
      <c r="I3473" s="74" t="s">
        <v>24</v>
      </c>
      <c r="J3473" s="72" t="s">
        <v>15</v>
      </c>
      <c r="K3473" s="72" t="s">
        <v>68</v>
      </c>
      <c r="L3473" s="72" t="s">
        <v>123</v>
      </c>
      <c r="M3473" s="72" t="s">
        <v>124</v>
      </c>
      <c r="N3473" s="72">
        <v>7</v>
      </c>
      <c r="O3473" s="72">
        <v>42</v>
      </c>
      <c r="P3473" s="72">
        <v>0</v>
      </c>
      <c r="Q3473" s="72" t="s">
        <v>5021</v>
      </c>
      <c r="R3473" s="72">
        <v>7.7</v>
      </c>
      <c r="S3473" s="72">
        <v>76</v>
      </c>
      <c r="T3473" s="75">
        <v>29</v>
      </c>
      <c r="U3473" s="75">
        <v>0</v>
      </c>
      <c r="V3473" s="75" t="s">
        <v>5022</v>
      </c>
      <c r="W3473" s="75">
        <v>-76.483333333333334</v>
      </c>
      <c r="X3473" s="76" t="s">
        <v>294</v>
      </c>
      <c r="Y3473" s="72" t="s">
        <v>5843</v>
      </c>
      <c r="Z3473" s="74" t="s">
        <v>5122</v>
      </c>
      <c r="AA3473" s="70"/>
      <c r="AB3473" s="70"/>
    </row>
    <row r="3474" spans="1:28" ht="20.100000000000001" customHeight="1">
      <c r="A3474" s="72" t="s">
        <v>303</v>
      </c>
      <c r="B3474" s="72" t="s">
        <v>6567</v>
      </c>
      <c r="C3474" s="75">
        <f t="shared" si="54"/>
        <v>13025010</v>
      </c>
      <c r="D3474" s="75" t="e">
        <f>MATCH(C3474,estadored!$B$26:$B$322,0)</f>
        <v>#N/A</v>
      </c>
      <c r="E3474" s="73" t="s">
        <v>6568</v>
      </c>
      <c r="F3474" s="74" t="s">
        <v>5019</v>
      </c>
      <c r="G3474" s="74" t="s">
        <v>12</v>
      </c>
      <c r="H3474" s="74" t="s">
        <v>64</v>
      </c>
      <c r="I3474" s="74" t="s">
        <v>24</v>
      </c>
      <c r="J3474" s="72" t="s">
        <v>15</v>
      </c>
      <c r="K3474" s="72" t="s">
        <v>68</v>
      </c>
      <c r="L3474" s="72" t="s">
        <v>123</v>
      </c>
      <c r="M3474" s="72" t="s">
        <v>124</v>
      </c>
      <c r="N3474" s="72">
        <v>7</v>
      </c>
      <c r="O3474" s="72">
        <v>42</v>
      </c>
      <c r="P3474" s="72">
        <v>0</v>
      </c>
      <c r="Q3474" s="72" t="s">
        <v>5021</v>
      </c>
      <c r="R3474" s="72">
        <v>7.7</v>
      </c>
      <c r="S3474" s="72">
        <v>76</v>
      </c>
      <c r="T3474" s="75">
        <v>29</v>
      </c>
      <c r="U3474" s="75">
        <v>0</v>
      </c>
      <c r="V3474" s="75" t="s">
        <v>5022</v>
      </c>
      <c r="W3474" s="75">
        <v>-76.483333333333334</v>
      </c>
      <c r="X3474" s="76" t="s">
        <v>294</v>
      </c>
      <c r="Y3474" s="72" t="s">
        <v>5734</v>
      </c>
      <c r="Z3474" s="74" t="s">
        <v>6361</v>
      </c>
      <c r="AA3474" s="70"/>
      <c r="AB3474" s="70"/>
    </row>
    <row r="3475" spans="1:28" ht="20.100000000000001" customHeight="1">
      <c r="A3475" s="72" t="s">
        <v>11</v>
      </c>
      <c r="B3475" s="72" t="s">
        <v>6481</v>
      </c>
      <c r="C3475" s="75">
        <f t="shared" si="54"/>
        <v>29045150</v>
      </c>
      <c r="D3475" s="75">
        <f>MATCH(C3475,estadored!$B$26:$B$322,0)</f>
        <v>198</v>
      </c>
      <c r="E3475" s="73" t="s">
        <v>293</v>
      </c>
      <c r="F3475" s="74" t="s">
        <v>38</v>
      </c>
      <c r="G3475" s="74" t="s">
        <v>12</v>
      </c>
      <c r="H3475" s="74" t="s">
        <v>64</v>
      </c>
      <c r="I3475" s="74" t="s">
        <v>24</v>
      </c>
      <c r="J3475" s="72" t="s">
        <v>15</v>
      </c>
      <c r="K3475" s="72" t="s">
        <v>68</v>
      </c>
      <c r="L3475" s="72" t="s">
        <v>123</v>
      </c>
      <c r="M3475" s="72" t="s">
        <v>124</v>
      </c>
      <c r="N3475" s="72">
        <v>7</v>
      </c>
      <c r="O3475" s="72">
        <v>44</v>
      </c>
      <c r="P3475" s="72">
        <v>45.7</v>
      </c>
      <c r="Q3475" s="72" t="s">
        <v>5021</v>
      </c>
      <c r="R3475" s="72">
        <v>7.746027777777778</v>
      </c>
      <c r="S3475" s="72">
        <v>76</v>
      </c>
      <c r="T3475" s="75">
        <v>25</v>
      </c>
      <c r="U3475" s="75">
        <v>57</v>
      </c>
      <c r="V3475" s="75" t="s">
        <v>5022</v>
      </c>
      <c r="W3475" s="75">
        <v>-76.432500000000005</v>
      </c>
      <c r="X3475" s="76" t="s">
        <v>294</v>
      </c>
      <c r="Y3475" s="72" t="s">
        <v>295</v>
      </c>
      <c r="Z3475" s="74" t="s">
        <v>296</v>
      </c>
      <c r="AA3475" s="70"/>
      <c r="AB3475" s="70"/>
    </row>
    <row r="3476" spans="1:28" ht="20.100000000000001" customHeight="1">
      <c r="A3476" s="72" t="s">
        <v>892</v>
      </c>
      <c r="B3476" s="72" t="s">
        <v>11972</v>
      </c>
      <c r="C3476" s="75">
        <f t="shared" si="54"/>
        <v>52010080</v>
      </c>
      <c r="D3476" s="75" t="e">
        <f>MATCH(C3476,estadored!$B$26:$B$322,0)</f>
        <v>#N/A</v>
      </c>
      <c r="E3476" s="73" t="s">
        <v>11973</v>
      </c>
      <c r="F3476" s="74" t="s">
        <v>5019</v>
      </c>
      <c r="G3476" s="74" t="s">
        <v>12</v>
      </c>
      <c r="H3476" s="74" t="s">
        <v>13</v>
      </c>
      <c r="I3476" s="74" t="s">
        <v>14</v>
      </c>
      <c r="J3476" s="72" t="s">
        <v>15</v>
      </c>
      <c r="K3476" s="72" t="s">
        <v>943</v>
      </c>
      <c r="L3476" s="72" t="s">
        <v>174</v>
      </c>
      <c r="M3476" s="72" t="s">
        <v>946</v>
      </c>
      <c r="N3476" s="72">
        <v>2</v>
      </c>
      <c r="O3476" s="72">
        <v>11</v>
      </c>
      <c r="P3476" s="72">
        <v>13.6</v>
      </c>
      <c r="Q3476" s="72" t="s">
        <v>5021</v>
      </c>
      <c r="R3476" s="72">
        <v>2.1871111111111108</v>
      </c>
      <c r="S3476" s="72">
        <v>77</v>
      </c>
      <c r="T3476" s="75">
        <v>2</v>
      </c>
      <c r="U3476" s="75">
        <v>59</v>
      </c>
      <c r="V3476" s="75" t="s">
        <v>5022</v>
      </c>
      <c r="W3476" s="75">
        <v>-77.049722222222215</v>
      </c>
      <c r="X3476" s="76" t="s">
        <v>6007</v>
      </c>
      <c r="Y3476" s="72" t="s">
        <v>6885</v>
      </c>
      <c r="Z3476" s="74" t="s">
        <v>18</v>
      </c>
      <c r="AA3476" s="70"/>
      <c r="AB3476" s="70"/>
    </row>
    <row r="3477" spans="1:28" ht="20.100000000000001" customHeight="1">
      <c r="A3477" s="72" t="s">
        <v>892</v>
      </c>
      <c r="B3477" s="72" t="s">
        <v>12055</v>
      </c>
      <c r="C3477" s="75">
        <f t="shared" si="54"/>
        <v>52025040</v>
      </c>
      <c r="D3477" s="75" t="e">
        <f>MATCH(C3477,estadored!$B$26:$B$322,0)</f>
        <v>#N/A</v>
      </c>
      <c r="E3477" s="73" t="s">
        <v>12056</v>
      </c>
      <c r="F3477" s="74" t="s">
        <v>5019</v>
      </c>
      <c r="G3477" s="74" t="s">
        <v>12</v>
      </c>
      <c r="H3477" s="74" t="s">
        <v>26</v>
      </c>
      <c r="I3477" s="74" t="s">
        <v>24</v>
      </c>
      <c r="J3477" s="72" t="s">
        <v>15</v>
      </c>
      <c r="K3477" s="72" t="s">
        <v>943</v>
      </c>
      <c r="L3477" s="72" t="s">
        <v>174</v>
      </c>
      <c r="M3477" s="72" t="s">
        <v>946</v>
      </c>
      <c r="N3477" s="72">
        <v>2</v>
      </c>
      <c r="O3477" s="72">
        <v>5</v>
      </c>
      <c r="P3477" s="72">
        <v>0</v>
      </c>
      <c r="Q3477" s="72" t="s">
        <v>5021</v>
      </c>
      <c r="R3477" s="72">
        <v>2.0833333333333335</v>
      </c>
      <c r="S3477" s="72">
        <v>77</v>
      </c>
      <c r="T3477" s="75">
        <v>1</v>
      </c>
      <c r="U3477" s="75">
        <v>0</v>
      </c>
      <c r="V3477" s="75" t="s">
        <v>5022</v>
      </c>
      <c r="W3477" s="75">
        <v>-77.016666666666666</v>
      </c>
      <c r="X3477" s="76" t="s">
        <v>643</v>
      </c>
      <c r="Y3477" s="72" t="s">
        <v>573</v>
      </c>
      <c r="Z3477" s="74" t="s">
        <v>5213</v>
      </c>
      <c r="AA3477" s="70"/>
      <c r="AB3477" s="70"/>
    </row>
    <row r="3478" spans="1:28" ht="20.100000000000001" customHeight="1">
      <c r="A3478" s="72" t="s">
        <v>303</v>
      </c>
      <c r="B3478" s="72" t="s">
        <v>7216</v>
      </c>
      <c r="C3478" s="75">
        <f t="shared" si="54"/>
        <v>25021450</v>
      </c>
      <c r="D3478" s="75" t="e">
        <f>MATCH(C3478,estadored!$B$26:$B$322,0)</f>
        <v>#N/A</v>
      </c>
      <c r="E3478" s="73" t="s">
        <v>7217</v>
      </c>
      <c r="F3478" s="74" t="s">
        <v>5019</v>
      </c>
      <c r="G3478" s="74" t="s">
        <v>12</v>
      </c>
      <c r="H3478" s="74" t="s">
        <v>13</v>
      </c>
      <c r="I3478" s="74" t="s">
        <v>14</v>
      </c>
      <c r="J3478" s="72" t="s">
        <v>15</v>
      </c>
      <c r="K3478" s="72" t="s">
        <v>380</v>
      </c>
      <c r="L3478" s="72" t="s">
        <v>123</v>
      </c>
      <c r="M3478" s="72" t="s">
        <v>394</v>
      </c>
      <c r="N3478" s="72">
        <v>8</v>
      </c>
      <c r="O3478" s="72">
        <v>29</v>
      </c>
      <c r="P3478" s="72">
        <v>23</v>
      </c>
      <c r="Q3478" s="72" t="s">
        <v>5021</v>
      </c>
      <c r="R3478" s="72">
        <v>8.4897222222222215</v>
      </c>
      <c r="S3478" s="72">
        <v>75</v>
      </c>
      <c r="T3478" s="75">
        <v>36</v>
      </c>
      <c r="U3478" s="75">
        <v>5</v>
      </c>
      <c r="V3478" s="75" t="s">
        <v>5022</v>
      </c>
      <c r="W3478" s="75">
        <v>-75.601388888888877</v>
      </c>
      <c r="X3478" s="76" t="s">
        <v>17</v>
      </c>
      <c r="Y3478" s="72" t="s">
        <v>7218</v>
      </c>
      <c r="Z3478" s="74" t="s">
        <v>18</v>
      </c>
      <c r="AA3478" s="70"/>
      <c r="AB3478" s="70"/>
    </row>
    <row r="3479" spans="1:28" ht="20.100000000000001" customHeight="1">
      <c r="A3479" s="72" t="s">
        <v>303</v>
      </c>
      <c r="B3479" s="72" t="s">
        <v>7099</v>
      </c>
      <c r="C3479" s="75">
        <f t="shared" si="54"/>
        <v>25020600</v>
      </c>
      <c r="D3479" s="75">
        <f>MATCH(C3479,estadored!$B$26:$B$322,0)</f>
        <v>284</v>
      </c>
      <c r="E3479" s="73" t="s">
        <v>393</v>
      </c>
      <c r="F3479" s="74" t="s">
        <v>38</v>
      </c>
      <c r="G3479" s="74" t="s">
        <v>12</v>
      </c>
      <c r="H3479" s="74" t="s">
        <v>13</v>
      </c>
      <c r="I3479" s="74" t="s">
        <v>14</v>
      </c>
      <c r="J3479" s="72" t="s">
        <v>15</v>
      </c>
      <c r="K3479" s="72" t="s">
        <v>380</v>
      </c>
      <c r="L3479" s="72" t="s">
        <v>123</v>
      </c>
      <c r="M3479" s="72" t="s">
        <v>394</v>
      </c>
      <c r="N3479" s="72">
        <v>8</v>
      </c>
      <c r="O3479" s="72">
        <v>29</v>
      </c>
      <c r="P3479" s="72">
        <v>23</v>
      </c>
      <c r="Q3479" s="72" t="s">
        <v>5021</v>
      </c>
      <c r="R3479" s="72">
        <v>8.4897222222222215</v>
      </c>
      <c r="S3479" s="72">
        <v>75</v>
      </c>
      <c r="T3479" s="75">
        <v>36</v>
      </c>
      <c r="U3479" s="75">
        <v>5</v>
      </c>
      <c r="V3479" s="75" t="s">
        <v>5022</v>
      </c>
      <c r="W3479" s="75">
        <v>-75.601388888888877</v>
      </c>
      <c r="X3479" s="76" t="s">
        <v>17</v>
      </c>
      <c r="Y3479" s="72" t="s">
        <v>212</v>
      </c>
      <c r="Z3479" s="74" t="s">
        <v>18</v>
      </c>
      <c r="AA3479" s="70"/>
      <c r="AB3479" s="70"/>
    </row>
    <row r="3480" spans="1:28" ht="20.100000000000001" customHeight="1">
      <c r="A3480" s="72" t="s">
        <v>11</v>
      </c>
      <c r="B3480" s="72" t="s">
        <v>6345</v>
      </c>
      <c r="C3480" s="75">
        <f t="shared" si="54"/>
        <v>27015260</v>
      </c>
      <c r="D3480" s="75" t="e">
        <f>MATCH(C3480,estadored!$B$26:$B$322,0)</f>
        <v>#N/A</v>
      </c>
      <c r="E3480" s="73" t="s">
        <v>6346</v>
      </c>
      <c r="F3480" s="74" t="s">
        <v>5019</v>
      </c>
      <c r="G3480" s="74" t="s">
        <v>12</v>
      </c>
      <c r="H3480" s="74" t="s">
        <v>57</v>
      </c>
      <c r="I3480" s="74" t="s">
        <v>14</v>
      </c>
      <c r="J3480" s="72" t="s">
        <v>15</v>
      </c>
      <c r="K3480" s="72" t="s">
        <v>263</v>
      </c>
      <c r="L3480" s="72" t="s">
        <v>27</v>
      </c>
      <c r="M3480" s="72" t="s">
        <v>125</v>
      </c>
      <c r="N3480" s="72">
        <v>6</v>
      </c>
      <c r="O3480" s="72">
        <v>2</v>
      </c>
      <c r="P3480" s="72">
        <v>54.1</v>
      </c>
      <c r="Q3480" s="72" t="s">
        <v>5021</v>
      </c>
      <c r="R3480" s="72">
        <v>6.0483611111111113</v>
      </c>
      <c r="S3480" s="72">
        <v>75</v>
      </c>
      <c r="T3480" s="75">
        <v>37</v>
      </c>
      <c r="U3480" s="75">
        <v>28.8</v>
      </c>
      <c r="V3480" s="75" t="s">
        <v>5022</v>
      </c>
      <c r="W3480" s="75">
        <v>-75.624666666666656</v>
      </c>
      <c r="X3480" s="76" t="s">
        <v>6347</v>
      </c>
      <c r="Y3480" s="72" t="s">
        <v>6348</v>
      </c>
      <c r="Z3480" s="74" t="s">
        <v>18</v>
      </c>
      <c r="AA3480" s="70"/>
      <c r="AB3480" s="70"/>
    </row>
    <row r="3481" spans="1:28" ht="20.100000000000001" customHeight="1">
      <c r="A3481" s="72" t="s">
        <v>892</v>
      </c>
      <c r="B3481" s="72" t="s">
        <v>11976</v>
      </c>
      <c r="C3481" s="75">
        <f t="shared" si="54"/>
        <v>52010110</v>
      </c>
      <c r="D3481" s="75" t="e">
        <f>MATCH(C3481,estadored!$B$26:$B$322,0)</f>
        <v>#N/A</v>
      </c>
      <c r="E3481" s="73" t="s">
        <v>11977</v>
      </c>
      <c r="F3481" s="74" t="s">
        <v>5019</v>
      </c>
      <c r="G3481" s="74" t="s">
        <v>12</v>
      </c>
      <c r="H3481" s="74" t="s">
        <v>13</v>
      </c>
      <c r="I3481" s="74" t="s">
        <v>14</v>
      </c>
      <c r="J3481" s="72" t="s">
        <v>15</v>
      </c>
      <c r="K3481" s="72" t="s">
        <v>11978</v>
      </c>
      <c r="L3481" s="72" t="s">
        <v>174</v>
      </c>
      <c r="M3481" s="72" t="s">
        <v>11979</v>
      </c>
      <c r="N3481" s="72">
        <v>2</v>
      </c>
      <c r="O3481" s="72">
        <v>20</v>
      </c>
      <c r="P3481" s="72">
        <v>4.5</v>
      </c>
      <c r="Q3481" s="72" t="s">
        <v>5021</v>
      </c>
      <c r="R3481" s="72">
        <v>2.3345833333333337</v>
      </c>
      <c r="S3481" s="72">
        <v>76</v>
      </c>
      <c r="T3481" s="75">
        <v>37</v>
      </c>
      <c r="U3481" s="75">
        <v>12.4</v>
      </c>
      <c r="V3481" s="75" t="s">
        <v>5022</v>
      </c>
      <c r="W3481" s="75">
        <v>-76.6201111111111</v>
      </c>
      <c r="X3481" s="76" t="s">
        <v>11406</v>
      </c>
      <c r="Y3481" s="72" t="s">
        <v>5658</v>
      </c>
      <c r="Z3481" s="74" t="s">
        <v>18</v>
      </c>
      <c r="AA3481" s="70"/>
      <c r="AB3481" s="70"/>
    </row>
    <row r="3482" spans="1:28" ht="20.100000000000001" customHeight="1">
      <c r="A3482" s="72" t="s">
        <v>892</v>
      </c>
      <c r="B3482" s="72" t="s">
        <v>12006</v>
      </c>
      <c r="C3482" s="75">
        <f t="shared" si="54"/>
        <v>52017050</v>
      </c>
      <c r="D3482" s="75" t="e">
        <f>MATCH(C3482,estadored!$B$26:$B$322,0)</f>
        <v>#N/A</v>
      </c>
      <c r="E3482" s="73" t="s">
        <v>12007</v>
      </c>
      <c r="F3482" s="74" t="s">
        <v>5019</v>
      </c>
      <c r="G3482" s="74" t="s">
        <v>19</v>
      </c>
      <c r="H3482" s="74" t="s">
        <v>31</v>
      </c>
      <c r="I3482" s="74" t="s">
        <v>24</v>
      </c>
      <c r="J3482" s="72" t="s">
        <v>15</v>
      </c>
      <c r="K3482" s="72" t="s">
        <v>11978</v>
      </c>
      <c r="L3482" s="72" t="s">
        <v>174</v>
      </c>
      <c r="M3482" s="72" t="s">
        <v>11979</v>
      </c>
      <c r="N3482" s="72">
        <v>2</v>
      </c>
      <c r="O3482" s="72">
        <v>20</v>
      </c>
      <c r="P3482" s="72">
        <v>4.5</v>
      </c>
      <c r="Q3482" s="72" t="s">
        <v>5021</v>
      </c>
      <c r="R3482" s="72">
        <v>2.3345833333333337</v>
      </c>
      <c r="S3482" s="72">
        <v>76</v>
      </c>
      <c r="T3482" s="75">
        <v>37</v>
      </c>
      <c r="U3482" s="75">
        <v>12.4</v>
      </c>
      <c r="V3482" s="75" t="s">
        <v>5022</v>
      </c>
      <c r="W3482" s="75">
        <v>-76.6201111111111</v>
      </c>
      <c r="X3482" s="76" t="s">
        <v>11406</v>
      </c>
      <c r="Y3482" s="72" t="s">
        <v>5658</v>
      </c>
      <c r="Z3482" s="74" t="s">
        <v>12008</v>
      </c>
      <c r="AA3482" s="70"/>
      <c r="AB3482" s="70"/>
    </row>
    <row r="3483" spans="1:28" ht="20.100000000000001" customHeight="1">
      <c r="A3483" s="72" t="s">
        <v>564</v>
      </c>
      <c r="B3483" s="72" t="s">
        <v>3160</v>
      </c>
      <c r="C3483" s="75">
        <f t="shared" si="54"/>
        <v>21017040</v>
      </c>
      <c r="D3483" s="75" t="e">
        <f>MATCH(C3483,estadored!$B$26:$B$322,0)</f>
        <v>#N/A</v>
      </c>
      <c r="E3483" s="73" t="s">
        <v>8778</v>
      </c>
      <c r="F3483" s="74" t="s">
        <v>38</v>
      </c>
      <c r="G3483" s="74" t="s">
        <v>19</v>
      </c>
      <c r="H3483" s="74" t="s">
        <v>31</v>
      </c>
      <c r="I3483" s="74" t="s">
        <v>14</v>
      </c>
      <c r="J3483" s="72" t="s">
        <v>15</v>
      </c>
      <c r="K3483" s="72" t="s">
        <v>160</v>
      </c>
      <c r="L3483" s="72" t="s">
        <v>566</v>
      </c>
      <c r="M3483" s="72" t="s">
        <v>585</v>
      </c>
      <c r="N3483" s="72">
        <v>1</v>
      </c>
      <c r="O3483" s="72">
        <v>59</v>
      </c>
      <c r="P3483" s="72">
        <v>17.2</v>
      </c>
      <c r="Q3483" s="72" t="s">
        <v>5021</v>
      </c>
      <c r="R3483" s="72">
        <v>1.9881111111111112</v>
      </c>
      <c r="S3483" s="72">
        <v>76</v>
      </c>
      <c r="T3483" s="75">
        <v>0</v>
      </c>
      <c r="U3483" s="75">
        <v>43.3</v>
      </c>
      <c r="V3483" s="75" t="s">
        <v>5022</v>
      </c>
      <c r="W3483" s="75">
        <v>-76.012027777777774</v>
      </c>
      <c r="X3483" s="76" t="s">
        <v>8779</v>
      </c>
      <c r="Y3483" s="72" t="s">
        <v>228</v>
      </c>
      <c r="Z3483" s="74" t="s">
        <v>18</v>
      </c>
      <c r="AA3483" s="70"/>
      <c r="AB3483" s="70"/>
    </row>
    <row r="3484" spans="1:28" ht="20.100000000000001" customHeight="1">
      <c r="A3484" s="72" t="s">
        <v>1137</v>
      </c>
      <c r="B3484" s="72" t="s">
        <v>14791</v>
      </c>
      <c r="C3484" s="75">
        <f t="shared" si="54"/>
        <v>54027030</v>
      </c>
      <c r="D3484" s="75" t="e">
        <f>MATCH(C3484,estadored!$B$26:$B$322,0)</f>
        <v>#N/A</v>
      </c>
      <c r="E3484" s="73" t="s">
        <v>14792</v>
      </c>
      <c r="F3484" s="74" t="s">
        <v>5019</v>
      </c>
      <c r="G3484" s="74" t="s">
        <v>19</v>
      </c>
      <c r="H3484" s="74" t="s">
        <v>31</v>
      </c>
      <c r="I3484" s="74" t="s">
        <v>14</v>
      </c>
      <c r="J3484" s="72" t="s">
        <v>15</v>
      </c>
      <c r="K3484" s="72" t="s">
        <v>192</v>
      </c>
      <c r="L3484" s="72" t="s">
        <v>16</v>
      </c>
      <c r="M3484" s="72" t="s">
        <v>14762</v>
      </c>
      <c r="N3484" s="72">
        <v>4</v>
      </c>
      <c r="O3484" s="72">
        <v>52</v>
      </c>
      <c r="P3484" s="72">
        <v>21.2</v>
      </c>
      <c r="Q3484" s="72" t="s">
        <v>5021</v>
      </c>
      <c r="R3484" s="72">
        <v>4.8725555555555564</v>
      </c>
      <c r="S3484" s="72">
        <v>76</v>
      </c>
      <c r="T3484" s="75">
        <v>51</v>
      </c>
      <c r="U3484" s="75">
        <v>52.2</v>
      </c>
      <c r="V3484" s="75" t="s">
        <v>5022</v>
      </c>
      <c r="W3484" s="75">
        <v>-76.864499999999992</v>
      </c>
      <c r="X3484" s="76" t="s">
        <v>189</v>
      </c>
      <c r="Y3484" s="72" t="s">
        <v>223</v>
      </c>
      <c r="Z3484" s="74" t="s">
        <v>18</v>
      </c>
      <c r="AA3484" s="70"/>
      <c r="AB3484" s="70"/>
    </row>
    <row r="3485" spans="1:28" ht="20.100000000000001" customHeight="1">
      <c r="A3485" s="72" t="s">
        <v>303</v>
      </c>
      <c r="B3485" s="72" t="s">
        <v>6791</v>
      </c>
      <c r="C3485" s="75">
        <f t="shared" si="54"/>
        <v>13075020</v>
      </c>
      <c r="D3485" s="75" t="e">
        <f>MATCH(C3485,estadored!$B$26:$B$322,0)</f>
        <v>#N/A</v>
      </c>
      <c r="E3485" s="73" t="s">
        <v>6792</v>
      </c>
      <c r="F3485" s="74" t="s">
        <v>5019</v>
      </c>
      <c r="G3485" s="74" t="s">
        <v>12</v>
      </c>
      <c r="H3485" s="74" t="s">
        <v>26</v>
      </c>
      <c r="I3485" s="74" t="s">
        <v>14</v>
      </c>
      <c r="J3485" s="72" t="s">
        <v>15</v>
      </c>
      <c r="K3485" s="72" t="s">
        <v>6756</v>
      </c>
      <c r="L3485" s="72" t="s">
        <v>123</v>
      </c>
      <c r="M3485" s="72" t="s">
        <v>6697</v>
      </c>
      <c r="N3485" s="72">
        <v>8</v>
      </c>
      <c r="O3485" s="72">
        <v>54</v>
      </c>
      <c r="P3485" s="72">
        <v>50</v>
      </c>
      <c r="Q3485" s="72" t="s">
        <v>5021</v>
      </c>
      <c r="R3485" s="72">
        <v>8.9138888888888896</v>
      </c>
      <c r="S3485" s="72">
        <v>75</v>
      </c>
      <c r="T3485" s="75">
        <v>34</v>
      </c>
      <c r="U3485" s="75">
        <v>56</v>
      </c>
      <c r="V3485" s="75" t="s">
        <v>5022</v>
      </c>
      <c r="W3485" s="75">
        <v>-75.582222222222214</v>
      </c>
      <c r="X3485" s="76" t="s">
        <v>110</v>
      </c>
      <c r="Y3485" s="72" t="s">
        <v>6682</v>
      </c>
      <c r="Z3485" s="74" t="s">
        <v>18</v>
      </c>
      <c r="AA3485" s="70"/>
      <c r="AB3485" s="70"/>
    </row>
    <row r="3486" spans="1:28" ht="20.100000000000001" customHeight="1">
      <c r="A3486" s="72" t="s">
        <v>1031</v>
      </c>
      <c r="B3486" s="72" t="s">
        <v>12888</v>
      </c>
      <c r="C3486" s="75">
        <f t="shared" si="54"/>
        <v>23127080</v>
      </c>
      <c r="D3486" s="75" t="e">
        <f>MATCH(C3486,estadored!$B$26:$B$322,0)</f>
        <v>#N/A</v>
      </c>
      <c r="E3486" s="73" t="s">
        <v>12889</v>
      </c>
      <c r="F3486" s="74" t="s">
        <v>5019</v>
      </c>
      <c r="G3486" s="74" t="s">
        <v>19</v>
      </c>
      <c r="H3486" s="74" t="s">
        <v>31</v>
      </c>
      <c r="I3486" s="74" t="s">
        <v>24</v>
      </c>
      <c r="J3486" s="72" t="s">
        <v>15</v>
      </c>
      <c r="K3486" s="72" t="s">
        <v>764</v>
      </c>
      <c r="L3486" s="72" t="s">
        <v>767</v>
      </c>
      <c r="M3486" s="72" t="s">
        <v>2381</v>
      </c>
      <c r="N3486" s="72">
        <v>6</v>
      </c>
      <c r="O3486" s="72">
        <v>5</v>
      </c>
      <c r="P3486" s="72">
        <v>0</v>
      </c>
      <c r="Q3486" s="72" t="s">
        <v>5021</v>
      </c>
      <c r="R3486" s="72">
        <v>6.083333333333333</v>
      </c>
      <c r="S3486" s="72">
        <v>74</v>
      </c>
      <c r="T3486" s="75">
        <v>7</v>
      </c>
      <c r="U3486" s="75">
        <v>0</v>
      </c>
      <c r="V3486" s="75" t="s">
        <v>5022</v>
      </c>
      <c r="W3486" s="75">
        <v>-74.11666666666666</v>
      </c>
      <c r="X3486" s="76" t="s">
        <v>332</v>
      </c>
      <c r="Y3486" s="72" t="s">
        <v>5245</v>
      </c>
      <c r="Z3486" s="74" t="s">
        <v>6779</v>
      </c>
      <c r="AA3486" s="70"/>
      <c r="AB3486" s="70"/>
    </row>
    <row r="3487" spans="1:28" ht="20.100000000000001" customHeight="1">
      <c r="A3487" s="72" t="s">
        <v>493</v>
      </c>
      <c r="B3487" s="72" t="s">
        <v>8300</v>
      </c>
      <c r="C3487" s="75">
        <f t="shared" si="54"/>
        <v>35020070</v>
      </c>
      <c r="D3487" s="75" t="e">
        <f>MATCH(C3487,estadored!$B$26:$B$322,0)</f>
        <v>#N/A</v>
      </c>
      <c r="E3487" s="73" t="s">
        <v>8301</v>
      </c>
      <c r="F3487" s="74" t="s">
        <v>5019</v>
      </c>
      <c r="G3487" s="74" t="s">
        <v>12</v>
      </c>
      <c r="H3487" s="74" t="s">
        <v>13</v>
      </c>
      <c r="I3487" s="74" t="s">
        <v>24</v>
      </c>
      <c r="J3487" s="72" t="s">
        <v>15</v>
      </c>
      <c r="K3487" s="72" t="s">
        <v>8302</v>
      </c>
      <c r="L3487" s="72" t="s">
        <v>501</v>
      </c>
      <c r="M3487" s="72" t="s">
        <v>518</v>
      </c>
      <c r="N3487" s="72">
        <v>4</v>
      </c>
      <c r="O3487" s="72">
        <v>7</v>
      </c>
      <c r="P3487" s="72">
        <v>0</v>
      </c>
      <c r="Q3487" s="72" t="s">
        <v>5021</v>
      </c>
      <c r="R3487" s="72">
        <v>4.1166666666666663</v>
      </c>
      <c r="S3487" s="72">
        <v>73</v>
      </c>
      <c r="T3487" s="75">
        <v>9</v>
      </c>
      <c r="U3487" s="75">
        <v>0</v>
      </c>
      <c r="V3487" s="75" t="s">
        <v>5022</v>
      </c>
      <c r="W3487" s="75">
        <v>-73.150000000000006</v>
      </c>
      <c r="X3487" s="76" t="s">
        <v>8219</v>
      </c>
      <c r="Y3487" s="72" t="s">
        <v>502</v>
      </c>
      <c r="Z3487" s="74" t="s">
        <v>8303</v>
      </c>
      <c r="AA3487" s="70"/>
      <c r="AB3487" s="70"/>
    </row>
    <row r="3488" spans="1:28" ht="20.100000000000001" customHeight="1">
      <c r="A3488" s="72" t="s">
        <v>892</v>
      </c>
      <c r="B3488" s="72" t="s">
        <v>12263</v>
      </c>
      <c r="C3488" s="75">
        <f t="shared" si="54"/>
        <v>52090010</v>
      </c>
      <c r="D3488" s="75" t="e">
        <f>MATCH(C3488,estadored!$B$26:$B$322,0)</f>
        <v>#N/A</v>
      </c>
      <c r="E3488" s="73" t="s">
        <v>12264</v>
      </c>
      <c r="F3488" s="74" t="s">
        <v>5019</v>
      </c>
      <c r="G3488" s="74" t="s">
        <v>12</v>
      </c>
      <c r="H3488" s="74" t="s">
        <v>13</v>
      </c>
      <c r="I3488" s="74" t="s">
        <v>14</v>
      </c>
      <c r="J3488" s="72" t="s">
        <v>15</v>
      </c>
      <c r="K3488" s="72" t="s">
        <v>943</v>
      </c>
      <c r="L3488" s="72" t="s">
        <v>908</v>
      </c>
      <c r="M3488" s="72" t="s">
        <v>12265</v>
      </c>
      <c r="N3488" s="72">
        <v>2</v>
      </c>
      <c r="O3488" s="72">
        <v>2</v>
      </c>
      <c r="P3488" s="72">
        <v>20</v>
      </c>
      <c r="Q3488" s="72" t="s">
        <v>5021</v>
      </c>
      <c r="R3488" s="72">
        <v>2.0388888888888888</v>
      </c>
      <c r="S3488" s="72">
        <v>78</v>
      </c>
      <c r="T3488" s="75">
        <v>39</v>
      </c>
      <c r="U3488" s="75">
        <v>30</v>
      </c>
      <c r="V3488" s="75" t="s">
        <v>5022</v>
      </c>
      <c r="W3488" s="75">
        <v>-78.658333333333346</v>
      </c>
      <c r="X3488" s="76" t="s">
        <v>336</v>
      </c>
      <c r="Y3488" s="72" t="s">
        <v>5448</v>
      </c>
      <c r="Z3488" s="74" t="s">
        <v>18</v>
      </c>
      <c r="AA3488" s="70"/>
      <c r="AB3488" s="70"/>
    </row>
    <row r="3489" spans="1:28" ht="20.100000000000001" customHeight="1">
      <c r="A3489" s="72" t="s">
        <v>674</v>
      </c>
      <c r="B3489" s="72" t="s">
        <v>10507</v>
      </c>
      <c r="C3489" s="75">
        <f t="shared" si="54"/>
        <v>29050020</v>
      </c>
      <c r="D3489" s="75" t="e">
        <f>MATCH(C3489,estadored!$B$26:$B$322,0)</f>
        <v>#N/A</v>
      </c>
      <c r="E3489" s="73" t="s">
        <v>10508</v>
      </c>
      <c r="F3489" s="74" t="s">
        <v>5019</v>
      </c>
      <c r="G3489" s="74" t="s">
        <v>12</v>
      </c>
      <c r="H3489" s="74" t="s">
        <v>13</v>
      </c>
      <c r="I3489" s="74" t="s">
        <v>14</v>
      </c>
      <c r="J3489" s="72" t="s">
        <v>15</v>
      </c>
      <c r="K3489" s="72" t="s">
        <v>160</v>
      </c>
      <c r="L3489" s="72" t="s">
        <v>160</v>
      </c>
      <c r="M3489" s="72" t="s">
        <v>5829</v>
      </c>
      <c r="N3489" s="72">
        <v>10</v>
      </c>
      <c r="O3489" s="72">
        <v>29</v>
      </c>
      <c r="P3489" s="72">
        <v>15.1</v>
      </c>
      <c r="Q3489" s="72" t="s">
        <v>5021</v>
      </c>
      <c r="R3489" s="72">
        <v>10.487527777777776</v>
      </c>
      <c r="S3489" s="72">
        <v>74</v>
      </c>
      <c r="T3489" s="75">
        <v>47</v>
      </c>
      <c r="U3489" s="75">
        <v>24</v>
      </c>
      <c r="V3489" s="75" t="s">
        <v>5022</v>
      </c>
      <c r="W3489" s="75">
        <v>-74.789999999999992</v>
      </c>
      <c r="X3489" s="76" t="s">
        <v>56</v>
      </c>
      <c r="Y3489" s="72" t="s">
        <v>8490</v>
      </c>
      <c r="Z3489" s="74" t="s">
        <v>18</v>
      </c>
      <c r="AA3489" s="70"/>
      <c r="AB3489" s="70"/>
    </row>
    <row r="3490" spans="1:28" ht="20.100000000000001" customHeight="1">
      <c r="A3490" s="72" t="s">
        <v>11</v>
      </c>
      <c r="B3490" s="72" t="s">
        <v>5826</v>
      </c>
      <c r="C3490" s="75">
        <f t="shared" si="54"/>
        <v>26160080</v>
      </c>
      <c r="D3490" s="75" t="e">
        <f>MATCH(C3490,estadored!$B$26:$B$322,0)</f>
        <v>#N/A</v>
      </c>
      <c r="E3490" s="73" t="s">
        <v>5827</v>
      </c>
      <c r="F3490" s="74" t="s">
        <v>5019</v>
      </c>
      <c r="G3490" s="74" t="s">
        <v>12</v>
      </c>
      <c r="H3490" s="74" t="s">
        <v>13</v>
      </c>
      <c r="I3490" s="74" t="s">
        <v>14</v>
      </c>
      <c r="J3490" s="72" t="s">
        <v>15</v>
      </c>
      <c r="K3490" s="72" t="s">
        <v>5828</v>
      </c>
      <c r="L3490" s="72" t="s">
        <v>125</v>
      </c>
      <c r="M3490" s="72" t="s">
        <v>5829</v>
      </c>
      <c r="N3490" s="72">
        <v>5</v>
      </c>
      <c r="O3490" s="72">
        <v>23</v>
      </c>
      <c r="P3490" s="72">
        <v>43.6</v>
      </c>
      <c r="Q3490" s="72" t="s">
        <v>5021</v>
      </c>
      <c r="R3490" s="72">
        <v>5.3954444444444452</v>
      </c>
      <c r="S3490" s="72">
        <v>75</v>
      </c>
      <c r="T3490" s="75">
        <v>29</v>
      </c>
      <c r="U3490" s="75">
        <v>21.5</v>
      </c>
      <c r="V3490" s="75" t="s">
        <v>5022</v>
      </c>
      <c r="W3490" s="75">
        <v>-75.489305555555561</v>
      </c>
      <c r="X3490" s="76" t="s">
        <v>5830</v>
      </c>
      <c r="Y3490" s="72" t="s">
        <v>5831</v>
      </c>
      <c r="Z3490" s="74" t="s">
        <v>18</v>
      </c>
      <c r="AA3490" s="70"/>
      <c r="AB3490" s="70"/>
    </row>
    <row r="3491" spans="1:28" ht="20.100000000000001" customHeight="1">
      <c r="A3491" s="72" t="s">
        <v>11</v>
      </c>
      <c r="B3491" s="72" t="s">
        <v>5263</v>
      </c>
      <c r="C3491" s="75">
        <f t="shared" si="54"/>
        <v>11120010</v>
      </c>
      <c r="D3491" s="75" t="e">
        <f>MATCH(C3491,estadored!$B$26:$B$322,0)</f>
        <v>#N/A</v>
      </c>
      <c r="E3491" s="73" t="s">
        <v>5264</v>
      </c>
      <c r="F3491" s="74" t="s">
        <v>5019</v>
      </c>
      <c r="G3491" s="74" t="s">
        <v>12</v>
      </c>
      <c r="H3491" s="74" t="s">
        <v>13</v>
      </c>
      <c r="I3491" s="74" t="s">
        <v>24</v>
      </c>
      <c r="J3491" s="72" t="s">
        <v>15</v>
      </c>
      <c r="K3491" s="72" t="s">
        <v>5265</v>
      </c>
      <c r="L3491" s="72" t="s">
        <v>16</v>
      </c>
      <c r="M3491" s="72" t="s">
        <v>5248</v>
      </c>
      <c r="N3491" s="72">
        <v>7</v>
      </c>
      <c r="O3491" s="72">
        <v>26</v>
      </c>
      <c r="P3491" s="72">
        <v>0</v>
      </c>
      <c r="Q3491" s="72" t="s">
        <v>5021</v>
      </c>
      <c r="R3491" s="72">
        <v>7.4333333333333336</v>
      </c>
      <c r="S3491" s="72">
        <v>77</v>
      </c>
      <c r="T3491" s="75">
        <v>17</v>
      </c>
      <c r="U3491" s="75">
        <v>0</v>
      </c>
      <c r="V3491" s="75" t="s">
        <v>5022</v>
      </c>
      <c r="W3491" s="75">
        <v>-77.283333333333331</v>
      </c>
      <c r="X3491" s="76" t="s">
        <v>50</v>
      </c>
      <c r="Y3491" s="72" t="s">
        <v>5266</v>
      </c>
      <c r="Z3491" s="74" t="s">
        <v>5267</v>
      </c>
      <c r="AA3491" s="70"/>
      <c r="AB3491" s="70"/>
    </row>
    <row r="3492" spans="1:28" ht="20.100000000000001" customHeight="1">
      <c r="A3492" s="72" t="s">
        <v>1031</v>
      </c>
      <c r="B3492" s="72" t="s">
        <v>12489</v>
      </c>
      <c r="C3492" s="75">
        <f t="shared" si="54"/>
        <v>16020390</v>
      </c>
      <c r="D3492" s="75" t="e">
        <f>MATCH(C3492,estadored!$B$26:$B$322,0)</f>
        <v>#N/A</v>
      </c>
      <c r="E3492" s="73" t="s">
        <v>12490</v>
      </c>
      <c r="F3492" s="74" t="s">
        <v>5019</v>
      </c>
      <c r="G3492" s="74" t="s">
        <v>12</v>
      </c>
      <c r="H3492" s="74" t="s">
        <v>13</v>
      </c>
      <c r="I3492" s="74" t="s">
        <v>24</v>
      </c>
      <c r="J3492" s="72" t="s">
        <v>15</v>
      </c>
      <c r="K3492" s="72" t="s">
        <v>12491</v>
      </c>
      <c r="L3492" s="72" t="s">
        <v>492</v>
      </c>
      <c r="M3492" s="72" t="s">
        <v>12491</v>
      </c>
      <c r="N3492" s="72">
        <v>7</v>
      </c>
      <c r="O3492" s="72">
        <v>47</v>
      </c>
      <c r="P3492" s="72">
        <v>0</v>
      </c>
      <c r="Q3492" s="72" t="s">
        <v>5021</v>
      </c>
      <c r="R3492" s="72">
        <v>7.7833333333333332</v>
      </c>
      <c r="S3492" s="72">
        <v>72</v>
      </c>
      <c r="T3492" s="75">
        <v>48</v>
      </c>
      <c r="U3492" s="75">
        <v>0</v>
      </c>
      <c r="V3492" s="75" t="s">
        <v>5022</v>
      </c>
      <c r="W3492" s="75">
        <v>-72.8</v>
      </c>
      <c r="X3492" s="76" t="s">
        <v>8319</v>
      </c>
      <c r="Y3492" s="72" t="s">
        <v>6803</v>
      </c>
      <c r="Z3492" s="74" t="s">
        <v>9338</v>
      </c>
      <c r="AA3492" s="70"/>
      <c r="AB3492" s="70"/>
    </row>
    <row r="3493" spans="1:28" ht="20.100000000000001" customHeight="1">
      <c r="A3493" s="72" t="s">
        <v>1031</v>
      </c>
      <c r="B3493" s="72" t="s">
        <v>12501</v>
      </c>
      <c r="C3493" s="75">
        <f t="shared" si="54"/>
        <v>16025030</v>
      </c>
      <c r="D3493" s="75" t="e">
        <f>MATCH(C3493,estadored!$B$26:$B$322,0)</f>
        <v>#N/A</v>
      </c>
      <c r="E3493" s="73" t="s">
        <v>12502</v>
      </c>
      <c r="F3493" s="74" t="s">
        <v>5019</v>
      </c>
      <c r="G3493" s="74" t="s">
        <v>12</v>
      </c>
      <c r="H3493" s="74" t="s">
        <v>64</v>
      </c>
      <c r="I3493" s="74" t="s">
        <v>14</v>
      </c>
      <c r="J3493" s="72" t="s">
        <v>15</v>
      </c>
      <c r="K3493" s="72" t="s">
        <v>12491</v>
      </c>
      <c r="L3493" s="72" t="s">
        <v>492</v>
      </c>
      <c r="M3493" s="72" t="s">
        <v>12491</v>
      </c>
      <c r="N3493" s="72">
        <v>7</v>
      </c>
      <c r="O3493" s="72">
        <v>46</v>
      </c>
      <c r="P3493" s="72">
        <v>28.5</v>
      </c>
      <c r="Q3493" s="72" t="s">
        <v>5021</v>
      </c>
      <c r="R3493" s="72">
        <v>7.7745833333333332</v>
      </c>
      <c r="S3493" s="72">
        <v>72</v>
      </c>
      <c r="T3493" s="75">
        <v>49</v>
      </c>
      <c r="U3493" s="75">
        <v>50</v>
      </c>
      <c r="V3493" s="75" t="s">
        <v>5022</v>
      </c>
      <c r="W3493" s="75">
        <v>-72.830555555555549</v>
      </c>
      <c r="X3493" s="76" t="s">
        <v>5993</v>
      </c>
      <c r="Y3493" s="72" t="s">
        <v>7320</v>
      </c>
      <c r="Z3493" s="74" t="s">
        <v>18</v>
      </c>
      <c r="AA3493" s="70"/>
      <c r="AB3493" s="70"/>
    </row>
    <row r="3494" spans="1:28" ht="20.100000000000001" customHeight="1">
      <c r="A3494" s="72" t="s">
        <v>1137</v>
      </c>
      <c r="B3494" s="72" t="s">
        <v>14375</v>
      </c>
      <c r="C3494" s="75">
        <f t="shared" si="54"/>
        <v>26120160</v>
      </c>
      <c r="D3494" s="75" t="e">
        <f>MATCH(C3494,estadored!$B$26:$B$322,0)</f>
        <v>#N/A</v>
      </c>
      <c r="E3494" s="73" t="s">
        <v>14376</v>
      </c>
      <c r="F3494" s="74" t="s">
        <v>5019</v>
      </c>
      <c r="G3494" s="74" t="s">
        <v>12</v>
      </c>
      <c r="H3494" s="74" t="s">
        <v>13</v>
      </c>
      <c r="I3494" s="74" t="s">
        <v>14</v>
      </c>
      <c r="J3494" s="72" t="s">
        <v>15</v>
      </c>
      <c r="K3494" s="72" t="s">
        <v>1209</v>
      </c>
      <c r="L3494" s="72" t="s">
        <v>1210</v>
      </c>
      <c r="M3494" s="72" t="s">
        <v>14377</v>
      </c>
      <c r="N3494" s="72">
        <v>4</v>
      </c>
      <c r="O3494" s="72">
        <v>38</v>
      </c>
      <c r="P3494" s="72">
        <v>10.6</v>
      </c>
      <c r="Q3494" s="72" t="s">
        <v>5021</v>
      </c>
      <c r="R3494" s="72">
        <v>4.6362777777777771</v>
      </c>
      <c r="S3494" s="72">
        <v>75</v>
      </c>
      <c r="T3494" s="75">
        <v>34</v>
      </c>
      <c r="U3494" s="75">
        <v>9</v>
      </c>
      <c r="V3494" s="75" t="s">
        <v>5022</v>
      </c>
      <c r="W3494" s="75">
        <v>-75.569166666666661</v>
      </c>
      <c r="X3494" s="76" t="s">
        <v>45</v>
      </c>
      <c r="Y3494" s="72" t="s">
        <v>5266</v>
      </c>
      <c r="Z3494" s="74" t="s">
        <v>18</v>
      </c>
      <c r="AA3494" s="70"/>
      <c r="AB3494" s="70"/>
    </row>
    <row r="3495" spans="1:28" ht="20.100000000000001" customHeight="1">
      <c r="A3495" s="72" t="s">
        <v>1299</v>
      </c>
      <c r="B3495" s="72" t="s">
        <v>15006</v>
      </c>
      <c r="C3495" s="75">
        <f t="shared" si="54"/>
        <v>21190300</v>
      </c>
      <c r="D3495" s="75" t="e">
        <f>MATCH(C3495,estadored!$B$26:$B$322,0)</f>
        <v>#N/A</v>
      </c>
      <c r="E3495" s="73" t="s">
        <v>15007</v>
      </c>
      <c r="F3495" s="74" t="s">
        <v>5019</v>
      </c>
      <c r="G3495" s="74" t="s">
        <v>12</v>
      </c>
      <c r="H3495" s="74" t="s">
        <v>13</v>
      </c>
      <c r="I3495" s="74" t="s">
        <v>24</v>
      </c>
      <c r="J3495" s="72" t="s">
        <v>15</v>
      </c>
      <c r="K3495" s="72" t="s">
        <v>1321</v>
      </c>
      <c r="L3495" s="72" t="s">
        <v>637</v>
      </c>
      <c r="M3495" s="72" t="s">
        <v>15008</v>
      </c>
      <c r="N3495" s="72">
        <v>4</v>
      </c>
      <c r="O3495" s="72">
        <v>14</v>
      </c>
      <c r="P3495" s="72">
        <v>4.3</v>
      </c>
      <c r="Q3495" s="72" t="s">
        <v>5021</v>
      </c>
      <c r="R3495" s="72">
        <v>4.2345277777777781</v>
      </c>
      <c r="S3495" s="72">
        <v>74</v>
      </c>
      <c r="T3495" s="75">
        <v>36</v>
      </c>
      <c r="U3495" s="75">
        <v>23.9</v>
      </c>
      <c r="V3495" s="75" t="s">
        <v>5022</v>
      </c>
      <c r="W3495" s="75">
        <v>-74.606638888888881</v>
      </c>
      <c r="X3495" s="76" t="s">
        <v>74</v>
      </c>
      <c r="Y3495" s="72" t="s">
        <v>5063</v>
      </c>
      <c r="Z3495" s="74" t="s">
        <v>121</v>
      </c>
      <c r="AA3495" s="70"/>
      <c r="AB3495" s="70"/>
    </row>
    <row r="3496" spans="1:28" ht="20.100000000000001" customHeight="1">
      <c r="A3496" s="72" t="s">
        <v>892</v>
      </c>
      <c r="B3496" s="72" t="s">
        <v>3710</v>
      </c>
      <c r="C3496" s="75">
        <f t="shared" si="54"/>
        <v>52067010</v>
      </c>
      <c r="D3496" s="75">
        <f>MATCH(C3496,estadored!$B$26:$B$322,0)</f>
        <v>199</v>
      </c>
      <c r="E3496" s="73" t="s">
        <v>1008</v>
      </c>
      <c r="F3496" s="74" t="s">
        <v>38</v>
      </c>
      <c r="G3496" s="74" t="s">
        <v>39</v>
      </c>
      <c r="H3496" s="74" t="s">
        <v>31</v>
      </c>
      <c r="I3496" s="74" t="s">
        <v>546</v>
      </c>
      <c r="J3496" s="72" t="s">
        <v>15</v>
      </c>
      <c r="K3496" s="72" t="s">
        <v>1005</v>
      </c>
      <c r="L3496" s="72" t="s">
        <v>908</v>
      </c>
      <c r="M3496" s="72" t="s">
        <v>918</v>
      </c>
      <c r="N3496" s="72">
        <v>1</v>
      </c>
      <c r="O3496" s="72">
        <v>41</v>
      </c>
      <c r="P3496" s="72">
        <v>7.7</v>
      </c>
      <c r="Q3496" s="72" t="s">
        <v>5021</v>
      </c>
      <c r="R3496" s="72">
        <v>1.6854722222222223</v>
      </c>
      <c r="S3496" s="72">
        <v>77</v>
      </c>
      <c r="T3496" s="75">
        <v>58</v>
      </c>
      <c r="U3496" s="75">
        <v>40.4</v>
      </c>
      <c r="V3496" s="75" t="s">
        <v>5022</v>
      </c>
      <c r="W3496" s="75">
        <v>-77.977888888888884</v>
      </c>
      <c r="X3496" s="76" t="s">
        <v>119</v>
      </c>
      <c r="Y3496" s="72" t="s">
        <v>806</v>
      </c>
      <c r="Z3496" s="74" t="s">
        <v>18</v>
      </c>
      <c r="AA3496" s="70"/>
      <c r="AB3496" s="70"/>
    </row>
    <row r="3497" spans="1:28" ht="20.100000000000001" customHeight="1">
      <c r="A3497" s="72" t="s">
        <v>303</v>
      </c>
      <c r="B3497" s="72" t="s">
        <v>7813</v>
      </c>
      <c r="C3497" s="75">
        <f t="shared" si="54"/>
        <v>29037680</v>
      </c>
      <c r="D3497" s="75" t="e">
        <f>MATCH(C3497,estadored!$B$26:$B$322,0)</f>
        <v>#N/A</v>
      </c>
      <c r="E3497" s="73" t="s">
        <v>7814</v>
      </c>
      <c r="F3497" s="74" t="s">
        <v>5019</v>
      </c>
      <c r="G3497" s="74" t="s">
        <v>19</v>
      </c>
      <c r="H3497" s="74" t="s">
        <v>20</v>
      </c>
      <c r="I3497" s="74" t="s">
        <v>24</v>
      </c>
      <c r="J3497" s="72" t="s">
        <v>15</v>
      </c>
      <c r="K3497" s="72" t="s">
        <v>7791</v>
      </c>
      <c r="L3497" s="72" t="s">
        <v>175</v>
      </c>
      <c r="M3497" s="72" t="s">
        <v>443</v>
      </c>
      <c r="N3497" s="72">
        <v>9</v>
      </c>
      <c r="O3497" s="72">
        <v>53</v>
      </c>
      <c r="P3497" s="72">
        <v>0</v>
      </c>
      <c r="Q3497" s="72" t="s">
        <v>5021</v>
      </c>
      <c r="R3497" s="72">
        <v>9.8833333333333329</v>
      </c>
      <c r="S3497" s="72">
        <v>75</v>
      </c>
      <c r="T3497" s="75">
        <v>21</v>
      </c>
      <c r="U3497" s="75">
        <v>0</v>
      </c>
      <c r="V3497" s="75" t="s">
        <v>5022</v>
      </c>
      <c r="W3497" s="75">
        <v>-75.349999999999994</v>
      </c>
      <c r="X3497" s="76" t="s">
        <v>51</v>
      </c>
      <c r="Y3497" s="72" t="s">
        <v>5197</v>
      </c>
      <c r="Z3497" s="74" t="s">
        <v>7514</v>
      </c>
      <c r="AA3497" s="70"/>
      <c r="AB3497" s="70"/>
    </row>
    <row r="3498" spans="1:28" ht="20.100000000000001" customHeight="1">
      <c r="A3498" s="72" t="s">
        <v>303</v>
      </c>
      <c r="B3498" s="72" t="s">
        <v>7777</v>
      </c>
      <c r="C3498" s="75">
        <f t="shared" si="54"/>
        <v>29037420</v>
      </c>
      <c r="D3498" s="75" t="e">
        <f>MATCH(C3498,estadored!$B$26:$B$322,0)</f>
        <v>#N/A</v>
      </c>
      <c r="E3498" s="73" t="s">
        <v>7778</v>
      </c>
      <c r="F3498" s="74" t="s">
        <v>5019</v>
      </c>
      <c r="G3498" s="74" t="s">
        <v>19</v>
      </c>
      <c r="H3498" s="74" t="s">
        <v>31</v>
      </c>
      <c r="I3498" s="74" t="s">
        <v>24</v>
      </c>
      <c r="J3498" s="72" t="s">
        <v>15</v>
      </c>
      <c r="K3498" s="72" t="s">
        <v>7779</v>
      </c>
      <c r="L3498" s="72" t="s">
        <v>175</v>
      </c>
      <c r="M3498" s="72" t="s">
        <v>443</v>
      </c>
      <c r="N3498" s="72">
        <v>9</v>
      </c>
      <c r="O3498" s="72">
        <v>56</v>
      </c>
      <c r="P3498" s="72">
        <v>0</v>
      </c>
      <c r="Q3498" s="72" t="s">
        <v>5021</v>
      </c>
      <c r="R3498" s="72">
        <v>9.9333333333333336</v>
      </c>
      <c r="S3498" s="72">
        <v>75</v>
      </c>
      <c r="T3498" s="75">
        <v>18</v>
      </c>
      <c r="U3498" s="75">
        <v>0</v>
      </c>
      <c r="V3498" s="75" t="s">
        <v>5022</v>
      </c>
      <c r="W3498" s="75">
        <v>-75.3</v>
      </c>
      <c r="X3498" s="76" t="s">
        <v>5453</v>
      </c>
      <c r="Y3498" s="72" t="s">
        <v>7596</v>
      </c>
      <c r="Z3498" s="74" t="s">
        <v>5737</v>
      </c>
      <c r="AA3498" s="70"/>
      <c r="AB3498" s="70"/>
    </row>
    <row r="3499" spans="1:28" ht="20.100000000000001" customHeight="1">
      <c r="A3499" s="72" t="s">
        <v>763</v>
      </c>
      <c r="B3499" s="72" t="s">
        <v>10800</v>
      </c>
      <c r="C3499" s="75">
        <f t="shared" si="54"/>
        <v>24017690</v>
      </c>
      <c r="D3499" s="75" t="e">
        <f>MATCH(C3499,estadored!$B$26:$B$322,0)</f>
        <v>#N/A</v>
      </c>
      <c r="E3499" s="73" t="s">
        <v>10801</v>
      </c>
      <c r="F3499" s="74" t="s">
        <v>5019</v>
      </c>
      <c r="G3499" s="74" t="s">
        <v>19</v>
      </c>
      <c r="H3499" s="74" t="s">
        <v>20</v>
      </c>
      <c r="I3499" s="74" t="s">
        <v>24</v>
      </c>
      <c r="J3499" s="72" t="s">
        <v>15</v>
      </c>
      <c r="K3499" s="72" t="s">
        <v>10705</v>
      </c>
      <c r="L3499" s="72" t="s">
        <v>173</v>
      </c>
      <c r="M3499" s="72" t="s">
        <v>10728</v>
      </c>
      <c r="N3499" s="72">
        <v>5</v>
      </c>
      <c r="O3499" s="72">
        <v>27</v>
      </c>
      <c r="P3499" s="72">
        <v>0</v>
      </c>
      <c r="Q3499" s="72" t="s">
        <v>5021</v>
      </c>
      <c r="R3499" s="72">
        <v>5.45</v>
      </c>
      <c r="S3499" s="72">
        <v>73</v>
      </c>
      <c r="T3499" s="75">
        <v>32</v>
      </c>
      <c r="U3499" s="75">
        <v>0</v>
      </c>
      <c r="V3499" s="75" t="s">
        <v>5022</v>
      </c>
      <c r="W3499" s="75">
        <v>-73.533333333333331</v>
      </c>
      <c r="X3499" s="76" t="s">
        <v>10791</v>
      </c>
      <c r="Y3499" s="72" t="s">
        <v>5956</v>
      </c>
      <c r="Z3499" s="74" t="s">
        <v>6199</v>
      </c>
      <c r="AA3499" s="70"/>
      <c r="AB3499" s="70"/>
    </row>
    <row r="3500" spans="1:28" ht="20.100000000000001" customHeight="1">
      <c r="A3500" s="72" t="s">
        <v>892</v>
      </c>
      <c r="B3500" s="72" t="s">
        <v>11983</v>
      </c>
      <c r="C3500" s="75">
        <f t="shared" si="54"/>
        <v>52010150</v>
      </c>
      <c r="D3500" s="75" t="e">
        <f>MATCH(C3500,estadored!$B$26:$B$322,0)</f>
        <v>#N/A</v>
      </c>
      <c r="E3500" s="73" t="s">
        <v>11984</v>
      </c>
      <c r="F3500" s="74" t="s">
        <v>5019</v>
      </c>
      <c r="G3500" s="74" t="s">
        <v>12</v>
      </c>
      <c r="H3500" s="74" t="s">
        <v>13</v>
      </c>
      <c r="I3500" s="74" t="s">
        <v>14</v>
      </c>
      <c r="J3500" s="72" t="s">
        <v>15</v>
      </c>
      <c r="K3500" s="72" t="s">
        <v>947</v>
      </c>
      <c r="L3500" s="72" t="s">
        <v>174</v>
      </c>
      <c r="M3500" s="72" t="s">
        <v>948</v>
      </c>
      <c r="N3500" s="72">
        <v>2</v>
      </c>
      <c r="O3500" s="72">
        <v>17</v>
      </c>
      <c r="P3500" s="72">
        <v>33.9</v>
      </c>
      <c r="Q3500" s="72" t="s">
        <v>5021</v>
      </c>
      <c r="R3500" s="72">
        <v>2.2927499999999998</v>
      </c>
      <c r="S3500" s="72">
        <v>76</v>
      </c>
      <c r="T3500" s="75">
        <v>35</v>
      </c>
      <c r="U3500" s="75">
        <v>20.3</v>
      </c>
      <c r="V3500" s="75" t="s">
        <v>5022</v>
      </c>
      <c r="W3500" s="75">
        <v>-76.58897222222221</v>
      </c>
      <c r="X3500" s="76" t="s">
        <v>198</v>
      </c>
      <c r="Y3500" s="72" t="s">
        <v>5843</v>
      </c>
      <c r="Z3500" s="74" t="s">
        <v>18</v>
      </c>
      <c r="AA3500" s="70"/>
      <c r="AB3500" s="70"/>
    </row>
    <row r="3501" spans="1:28" ht="20.100000000000001" customHeight="1">
      <c r="A3501" s="72" t="s">
        <v>493</v>
      </c>
      <c r="B3501" s="72" t="s">
        <v>8371</v>
      </c>
      <c r="C3501" s="75">
        <f t="shared" si="54"/>
        <v>35035030</v>
      </c>
      <c r="D3501" s="75" t="e">
        <f>MATCH(C3501,estadored!$B$26:$B$322,0)</f>
        <v>#N/A</v>
      </c>
      <c r="E3501" s="73" t="s">
        <v>537</v>
      </c>
      <c r="F3501" s="74" t="s">
        <v>5019</v>
      </c>
      <c r="G3501" s="74" t="s">
        <v>12</v>
      </c>
      <c r="H3501" s="74" t="s">
        <v>26</v>
      </c>
      <c r="I3501" s="74" t="s">
        <v>24</v>
      </c>
      <c r="J3501" s="72" t="s">
        <v>15</v>
      </c>
      <c r="K3501" s="72" t="s">
        <v>532</v>
      </c>
      <c r="L3501" s="72" t="s">
        <v>501</v>
      </c>
      <c r="M3501" s="72" t="s">
        <v>534</v>
      </c>
      <c r="N3501" s="72">
        <v>4</v>
      </c>
      <c r="O3501" s="72">
        <v>18</v>
      </c>
      <c r="P3501" s="72">
        <v>0</v>
      </c>
      <c r="Q3501" s="72" t="s">
        <v>5021</v>
      </c>
      <c r="R3501" s="72">
        <v>4.3</v>
      </c>
      <c r="S3501" s="72">
        <v>73</v>
      </c>
      <c r="T3501" s="75">
        <v>34</v>
      </c>
      <c r="U3501" s="75">
        <v>0</v>
      </c>
      <c r="V3501" s="75" t="s">
        <v>5022</v>
      </c>
      <c r="W3501" s="75">
        <v>-73.566666666666663</v>
      </c>
      <c r="X3501" s="76" t="s">
        <v>220</v>
      </c>
      <c r="Y3501" s="72" t="s">
        <v>8253</v>
      </c>
      <c r="Z3501" s="74" t="s">
        <v>8372</v>
      </c>
      <c r="AA3501" s="70"/>
      <c r="AB3501" s="70"/>
    </row>
    <row r="3502" spans="1:28" ht="20.100000000000001" customHeight="1">
      <c r="A3502" s="72" t="s">
        <v>493</v>
      </c>
      <c r="B3502" s="72" t="s">
        <v>3141</v>
      </c>
      <c r="C3502" s="75">
        <f t="shared" si="54"/>
        <v>35035110</v>
      </c>
      <c r="D3502" s="75">
        <f>MATCH(C3502,estadored!$B$26:$B$322,0)</f>
        <v>200</v>
      </c>
      <c r="E3502" s="73" t="s">
        <v>537</v>
      </c>
      <c r="F3502" s="74" t="s">
        <v>38</v>
      </c>
      <c r="G3502" s="74" t="s">
        <v>12</v>
      </c>
      <c r="H3502" s="74" t="s">
        <v>57</v>
      </c>
      <c r="I3502" s="74" t="s">
        <v>14</v>
      </c>
      <c r="J3502" s="72" t="s">
        <v>15</v>
      </c>
      <c r="K3502" s="72" t="s">
        <v>533</v>
      </c>
      <c r="L3502" s="72" t="s">
        <v>501</v>
      </c>
      <c r="M3502" s="72" t="s">
        <v>534</v>
      </c>
      <c r="N3502" s="72">
        <v>4</v>
      </c>
      <c r="O3502" s="72">
        <v>16</v>
      </c>
      <c r="P3502" s="72">
        <v>25.9</v>
      </c>
      <c r="Q3502" s="72" t="s">
        <v>5021</v>
      </c>
      <c r="R3502" s="72">
        <v>4.2738611111111107</v>
      </c>
      <c r="S3502" s="72">
        <v>73</v>
      </c>
      <c r="T3502" s="75">
        <v>35</v>
      </c>
      <c r="U3502" s="75">
        <v>12.7</v>
      </c>
      <c r="V3502" s="75" t="s">
        <v>5022</v>
      </c>
      <c r="W3502" s="75">
        <v>-73.586861111111105</v>
      </c>
      <c r="X3502" s="76" t="s">
        <v>541</v>
      </c>
      <c r="Y3502" s="72" t="s">
        <v>542</v>
      </c>
      <c r="Z3502" s="74" t="s">
        <v>18</v>
      </c>
      <c r="AA3502" s="70"/>
      <c r="AB3502" s="70"/>
    </row>
    <row r="3503" spans="1:28" ht="20.100000000000001" customHeight="1">
      <c r="A3503" s="72" t="s">
        <v>1371</v>
      </c>
      <c r="B3503" s="72" t="s">
        <v>15940</v>
      </c>
      <c r="C3503" s="75">
        <f t="shared" si="54"/>
        <v>21205870</v>
      </c>
      <c r="D3503" s="75" t="e">
        <f>MATCH(C3503,estadored!$B$26:$B$322,0)</f>
        <v>#N/A</v>
      </c>
      <c r="E3503" s="73" t="s">
        <v>15941</v>
      </c>
      <c r="F3503" s="74" t="s">
        <v>5019</v>
      </c>
      <c r="G3503" s="74" t="s">
        <v>12</v>
      </c>
      <c r="H3503" s="74" t="s">
        <v>111</v>
      </c>
      <c r="I3503" s="74" t="s">
        <v>14</v>
      </c>
      <c r="J3503" s="72" t="s">
        <v>15</v>
      </c>
      <c r="K3503" s="72" t="s">
        <v>15942</v>
      </c>
      <c r="L3503" s="72" t="s">
        <v>522</v>
      </c>
      <c r="M3503" s="72" t="s">
        <v>15943</v>
      </c>
      <c r="N3503" s="72">
        <v>4</v>
      </c>
      <c r="O3503" s="72">
        <v>44</v>
      </c>
      <c r="P3503" s="72">
        <v>20</v>
      </c>
      <c r="Q3503" s="72" t="s">
        <v>5021</v>
      </c>
      <c r="R3503" s="72">
        <v>4.7388888888888889</v>
      </c>
      <c r="S3503" s="72">
        <v>74</v>
      </c>
      <c r="T3503" s="75">
        <v>20</v>
      </c>
      <c r="U3503" s="75">
        <v>3.4</v>
      </c>
      <c r="V3503" s="75" t="s">
        <v>5022</v>
      </c>
      <c r="W3503" s="75">
        <v>-74.334277777777771</v>
      </c>
      <c r="X3503" s="76" t="s">
        <v>15788</v>
      </c>
      <c r="Y3503" s="72" t="s">
        <v>5262</v>
      </c>
      <c r="Z3503" s="74" t="s">
        <v>18</v>
      </c>
      <c r="AA3503" s="70"/>
      <c r="AB3503" s="70"/>
    </row>
    <row r="3504" spans="1:28" ht="20.100000000000001" customHeight="1">
      <c r="A3504" s="72" t="s">
        <v>763</v>
      </c>
      <c r="B3504" s="72" t="s">
        <v>11361</v>
      </c>
      <c r="C3504" s="75">
        <f t="shared" si="54"/>
        <v>35077070</v>
      </c>
      <c r="D3504" s="75" t="e">
        <f>MATCH(C3504,estadored!$B$26:$B$322,0)</f>
        <v>#N/A</v>
      </c>
      <c r="E3504" s="73" t="s">
        <v>11362</v>
      </c>
      <c r="F3504" s="74" t="s">
        <v>5019</v>
      </c>
      <c r="G3504" s="74" t="s">
        <v>19</v>
      </c>
      <c r="H3504" s="74" t="s">
        <v>20</v>
      </c>
      <c r="I3504" s="74" t="s">
        <v>24</v>
      </c>
      <c r="J3504" s="72" t="s">
        <v>15</v>
      </c>
      <c r="K3504" s="72" t="s">
        <v>11264</v>
      </c>
      <c r="L3504" s="72" t="s">
        <v>173</v>
      </c>
      <c r="M3504" s="72" t="s">
        <v>11264</v>
      </c>
      <c r="N3504" s="72">
        <v>4</v>
      </c>
      <c r="O3504" s="72">
        <v>59</v>
      </c>
      <c r="P3504" s="72">
        <v>0</v>
      </c>
      <c r="Q3504" s="72" t="s">
        <v>5021</v>
      </c>
      <c r="R3504" s="72">
        <v>4.9833333333333334</v>
      </c>
      <c r="S3504" s="72">
        <v>73</v>
      </c>
      <c r="T3504" s="75">
        <v>29</v>
      </c>
      <c r="U3504" s="75">
        <v>0</v>
      </c>
      <c r="V3504" s="75" t="s">
        <v>5022</v>
      </c>
      <c r="W3504" s="75">
        <v>-73.483333333333334</v>
      </c>
      <c r="X3504" s="76" t="s">
        <v>11363</v>
      </c>
      <c r="Y3504" s="72" t="s">
        <v>5213</v>
      </c>
      <c r="Z3504" s="74" t="s">
        <v>5843</v>
      </c>
      <c r="AA3504" s="70"/>
      <c r="AB3504" s="70"/>
    </row>
    <row r="3505" spans="1:28" ht="20.100000000000001" customHeight="1">
      <c r="A3505" s="72" t="s">
        <v>674</v>
      </c>
      <c r="B3505" s="72" t="s">
        <v>10085</v>
      </c>
      <c r="C3505" s="75">
        <f t="shared" si="54"/>
        <v>25020270</v>
      </c>
      <c r="D3505" s="75" t="e">
        <f>MATCH(C3505,estadored!$B$26:$B$322,0)</f>
        <v>#N/A</v>
      </c>
      <c r="E3505" s="73" t="s">
        <v>10086</v>
      </c>
      <c r="F3505" s="74" t="s">
        <v>5019</v>
      </c>
      <c r="G3505" s="74" t="s">
        <v>12</v>
      </c>
      <c r="H3505" s="74" t="s">
        <v>13</v>
      </c>
      <c r="I3505" s="74" t="s">
        <v>14</v>
      </c>
      <c r="J3505" s="72" t="s">
        <v>15</v>
      </c>
      <c r="K3505" s="72" t="s">
        <v>7397</v>
      </c>
      <c r="L3505" s="72" t="s">
        <v>424</v>
      </c>
      <c r="M3505" s="72" t="s">
        <v>7398</v>
      </c>
      <c r="N3505" s="72">
        <v>9</v>
      </c>
      <c r="O3505" s="72">
        <v>11</v>
      </c>
      <c r="P3505" s="72">
        <v>35.4</v>
      </c>
      <c r="Q3505" s="72" t="s">
        <v>5021</v>
      </c>
      <c r="R3505" s="72">
        <v>9.1931666666666665</v>
      </c>
      <c r="S3505" s="72">
        <v>73</v>
      </c>
      <c r="T3505" s="75">
        <v>43</v>
      </c>
      <c r="U3505" s="75">
        <v>52.7</v>
      </c>
      <c r="V3505" s="75" t="s">
        <v>5022</v>
      </c>
      <c r="W3505" s="75">
        <v>-73.731305555555551</v>
      </c>
      <c r="X3505" s="76" t="s">
        <v>6521</v>
      </c>
      <c r="Y3505" s="72" t="s">
        <v>7029</v>
      </c>
      <c r="Z3505" s="74" t="s">
        <v>18</v>
      </c>
      <c r="AA3505" s="70"/>
      <c r="AB3505" s="70"/>
    </row>
    <row r="3506" spans="1:28" ht="20.100000000000001" customHeight="1">
      <c r="A3506" s="72" t="s">
        <v>674</v>
      </c>
      <c r="B3506" s="72" t="s">
        <v>10159</v>
      </c>
      <c r="C3506" s="75">
        <f t="shared" si="54"/>
        <v>25027140</v>
      </c>
      <c r="D3506" s="75" t="e">
        <f>MATCH(C3506,estadored!$B$26:$B$322,0)</f>
        <v>#N/A</v>
      </c>
      <c r="E3506" s="73" t="s">
        <v>10160</v>
      </c>
      <c r="F3506" s="74" t="s">
        <v>5019</v>
      </c>
      <c r="G3506" s="74" t="s">
        <v>19</v>
      </c>
      <c r="H3506" s="74" t="s">
        <v>20</v>
      </c>
      <c r="I3506" s="74" t="s">
        <v>14</v>
      </c>
      <c r="J3506" s="72" t="s">
        <v>15</v>
      </c>
      <c r="K3506" s="72" t="s">
        <v>160</v>
      </c>
      <c r="L3506" s="72" t="s">
        <v>424</v>
      </c>
      <c r="M3506" s="72" t="s">
        <v>7398</v>
      </c>
      <c r="N3506" s="72">
        <v>9</v>
      </c>
      <c r="O3506" s="72">
        <v>11</v>
      </c>
      <c r="P3506" s="72">
        <v>35.5</v>
      </c>
      <c r="Q3506" s="72" t="s">
        <v>5021</v>
      </c>
      <c r="R3506" s="72">
        <v>9.193194444444444</v>
      </c>
      <c r="S3506" s="72">
        <v>73</v>
      </c>
      <c r="T3506" s="75">
        <v>43</v>
      </c>
      <c r="U3506" s="75">
        <v>57</v>
      </c>
      <c r="V3506" s="75" t="s">
        <v>5022</v>
      </c>
      <c r="W3506" s="75">
        <v>-73.732500000000002</v>
      </c>
      <c r="X3506" s="76" t="s">
        <v>5726</v>
      </c>
      <c r="Y3506" s="72" t="s">
        <v>7029</v>
      </c>
      <c r="Z3506" s="74" t="s">
        <v>18</v>
      </c>
      <c r="AA3506" s="70"/>
      <c r="AB3506" s="70"/>
    </row>
    <row r="3507" spans="1:28" ht="20.100000000000001" customHeight="1">
      <c r="A3507" s="72" t="s">
        <v>1299</v>
      </c>
      <c r="B3507" s="72" t="s">
        <v>15335</v>
      </c>
      <c r="C3507" s="75">
        <f t="shared" si="54"/>
        <v>21255080</v>
      </c>
      <c r="D3507" s="75" t="e">
        <f>MATCH(C3507,estadored!$B$26:$B$322,0)</f>
        <v>#N/A</v>
      </c>
      <c r="E3507" s="73" t="s">
        <v>15336</v>
      </c>
      <c r="F3507" s="74" t="s">
        <v>5019</v>
      </c>
      <c r="G3507" s="74" t="s">
        <v>12</v>
      </c>
      <c r="H3507" s="74" t="s">
        <v>64</v>
      </c>
      <c r="I3507" s="74" t="s">
        <v>14</v>
      </c>
      <c r="J3507" s="72" t="s">
        <v>15</v>
      </c>
      <c r="K3507" s="72" t="s">
        <v>160</v>
      </c>
      <c r="L3507" s="72" t="s">
        <v>637</v>
      </c>
      <c r="M3507" s="72" t="s">
        <v>1343</v>
      </c>
      <c r="N3507" s="72">
        <v>4</v>
      </c>
      <c r="O3507" s="72">
        <v>47</v>
      </c>
      <c r="P3507" s="72">
        <v>1.5</v>
      </c>
      <c r="Q3507" s="72" t="s">
        <v>5021</v>
      </c>
      <c r="R3507" s="72">
        <v>4.7837499999999995</v>
      </c>
      <c r="S3507" s="72">
        <v>74</v>
      </c>
      <c r="T3507" s="75">
        <v>46</v>
      </c>
      <c r="U3507" s="75">
        <v>4.5999999999999996</v>
      </c>
      <c r="V3507" s="75" t="s">
        <v>5022</v>
      </c>
      <c r="W3507" s="75">
        <v>-74.767944444444439</v>
      </c>
      <c r="X3507" s="76" t="s">
        <v>15337</v>
      </c>
      <c r="Y3507" s="72" t="s">
        <v>8228</v>
      </c>
      <c r="Z3507" s="74" t="s">
        <v>18</v>
      </c>
      <c r="AA3507" s="70"/>
      <c r="AB3507" s="70"/>
    </row>
    <row r="3508" spans="1:28" ht="20.100000000000001" customHeight="1">
      <c r="A3508" s="72" t="s">
        <v>303</v>
      </c>
      <c r="B3508" s="72" t="s">
        <v>7491</v>
      </c>
      <c r="C3508" s="75">
        <f t="shared" si="54"/>
        <v>25028320</v>
      </c>
      <c r="D3508" s="75" t="e">
        <f>MATCH(C3508,estadored!$B$26:$B$322,0)</f>
        <v>#N/A</v>
      </c>
      <c r="E3508" s="73" t="s">
        <v>7492</v>
      </c>
      <c r="F3508" s="74" t="s">
        <v>5019</v>
      </c>
      <c r="G3508" s="74" t="s">
        <v>19</v>
      </c>
      <c r="H3508" s="74" t="s">
        <v>20</v>
      </c>
      <c r="I3508" s="74" t="s">
        <v>24</v>
      </c>
      <c r="J3508" s="72" t="s">
        <v>15</v>
      </c>
      <c r="K3508" s="72" t="s">
        <v>7142</v>
      </c>
      <c r="L3508" s="72" t="s">
        <v>160</v>
      </c>
      <c r="M3508" s="72" t="s">
        <v>399</v>
      </c>
      <c r="N3508" s="72">
        <v>9</v>
      </c>
      <c r="O3508" s="72">
        <v>1</v>
      </c>
      <c r="P3508" s="72">
        <v>0</v>
      </c>
      <c r="Q3508" s="72" t="s">
        <v>5021</v>
      </c>
      <c r="R3508" s="72">
        <v>9.0166666666666675</v>
      </c>
      <c r="S3508" s="72">
        <v>74</v>
      </c>
      <c r="T3508" s="75">
        <v>0</v>
      </c>
      <c r="U3508" s="75">
        <v>0</v>
      </c>
      <c r="V3508" s="75" t="s">
        <v>5022</v>
      </c>
      <c r="W3508" s="75">
        <v>-74</v>
      </c>
      <c r="X3508" s="76" t="s">
        <v>5098</v>
      </c>
      <c r="Y3508" s="72" t="s">
        <v>5341</v>
      </c>
      <c r="Z3508" s="74" t="s">
        <v>7372</v>
      </c>
      <c r="AA3508" s="70"/>
      <c r="AB3508" s="70"/>
    </row>
    <row r="3509" spans="1:28" ht="20.100000000000001" customHeight="1">
      <c r="A3509" s="72" t="s">
        <v>11</v>
      </c>
      <c r="B3509" s="72" t="s">
        <v>5481</v>
      </c>
      <c r="C3509" s="75">
        <f t="shared" si="54"/>
        <v>13017030</v>
      </c>
      <c r="D3509" s="75" t="e">
        <f>MATCH(C3509,estadored!$B$26:$B$322,0)</f>
        <v>#N/A</v>
      </c>
      <c r="E3509" s="73" t="s">
        <v>5482</v>
      </c>
      <c r="F3509" s="74" t="s">
        <v>5019</v>
      </c>
      <c r="G3509" s="74" t="s">
        <v>19</v>
      </c>
      <c r="H3509" s="74" t="s">
        <v>31</v>
      </c>
      <c r="I3509" s="74" t="s">
        <v>24</v>
      </c>
      <c r="J3509" s="72" t="s">
        <v>15</v>
      </c>
      <c r="K3509" s="72" t="s">
        <v>122</v>
      </c>
      <c r="L3509" s="72" t="s">
        <v>123</v>
      </c>
      <c r="M3509" s="72" t="s">
        <v>124</v>
      </c>
      <c r="N3509" s="72">
        <v>7</v>
      </c>
      <c r="O3509" s="72">
        <v>47</v>
      </c>
      <c r="P3509" s="72">
        <v>0</v>
      </c>
      <c r="Q3509" s="72" t="s">
        <v>5021</v>
      </c>
      <c r="R3509" s="72">
        <v>7.7833333333333332</v>
      </c>
      <c r="S3509" s="72">
        <v>76</v>
      </c>
      <c r="T3509" s="75">
        <v>14</v>
      </c>
      <c r="U3509" s="75">
        <v>0</v>
      </c>
      <c r="V3509" s="75" t="s">
        <v>5022</v>
      </c>
      <c r="W3509" s="75">
        <v>-76.233333333333334</v>
      </c>
      <c r="X3509" s="76" t="s">
        <v>5483</v>
      </c>
      <c r="Y3509" s="72" t="s">
        <v>5484</v>
      </c>
      <c r="Z3509" s="74" t="s">
        <v>5480</v>
      </c>
      <c r="AA3509" s="70"/>
      <c r="AB3509" s="70"/>
    </row>
    <row r="3510" spans="1:28" ht="20.100000000000001" customHeight="1">
      <c r="A3510" s="72" t="s">
        <v>1137</v>
      </c>
      <c r="B3510" s="72" t="s">
        <v>14011</v>
      </c>
      <c r="C3510" s="75">
        <f t="shared" si="54"/>
        <v>26030150</v>
      </c>
      <c r="D3510" s="75" t="e">
        <f>MATCH(C3510,estadored!$B$26:$B$322,0)</f>
        <v>#N/A</v>
      </c>
      <c r="E3510" s="73" t="s">
        <v>14012</v>
      </c>
      <c r="F3510" s="74" t="s">
        <v>5019</v>
      </c>
      <c r="G3510" s="74" t="s">
        <v>12</v>
      </c>
      <c r="H3510" s="74" t="s">
        <v>13</v>
      </c>
      <c r="I3510" s="74" t="s">
        <v>14</v>
      </c>
      <c r="J3510" s="72" t="s">
        <v>15</v>
      </c>
      <c r="K3510" s="72" t="s">
        <v>174</v>
      </c>
      <c r="L3510" s="72" t="s">
        <v>174</v>
      </c>
      <c r="M3510" s="72" t="s">
        <v>13963</v>
      </c>
      <c r="N3510" s="72">
        <v>2</v>
      </c>
      <c r="O3510" s="72">
        <v>56</v>
      </c>
      <c r="P3510" s="72">
        <v>36</v>
      </c>
      <c r="Q3510" s="72" t="s">
        <v>5021</v>
      </c>
      <c r="R3510" s="72">
        <v>2.9433333333333334</v>
      </c>
      <c r="S3510" s="72">
        <v>76</v>
      </c>
      <c r="T3510" s="75">
        <v>42</v>
      </c>
      <c r="U3510" s="75">
        <v>25</v>
      </c>
      <c r="V3510" s="75" t="s">
        <v>5022</v>
      </c>
      <c r="W3510" s="75">
        <v>-76.706944444444446</v>
      </c>
      <c r="X3510" s="76" t="s">
        <v>14013</v>
      </c>
      <c r="Y3510" s="72" t="s">
        <v>5049</v>
      </c>
      <c r="Z3510" s="74" t="s">
        <v>18</v>
      </c>
      <c r="AA3510" s="70"/>
      <c r="AB3510" s="70"/>
    </row>
    <row r="3511" spans="1:28" ht="20.100000000000001" customHeight="1">
      <c r="A3511" s="72" t="s">
        <v>1137</v>
      </c>
      <c r="B3511" s="72" t="s">
        <v>13961</v>
      </c>
      <c r="C3511" s="75">
        <f t="shared" si="54"/>
        <v>26027050</v>
      </c>
      <c r="D3511" s="75" t="e">
        <f>MATCH(C3511,estadored!$B$26:$B$322,0)</f>
        <v>#N/A</v>
      </c>
      <c r="E3511" s="73" t="s">
        <v>13962</v>
      </c>
      <c r="F3511" s="74" t="s">
        <v>5019</v>
      </c>
      <c r="G3511" s="74" t="s">
        <v>19</v>
      </c>
      <c r="H3511" s="74" t="s">
        <v>31</v>
      </c>
      <c r="I3511" s="74" t="s">
        <v>24</v>
      </c>
      <c r="J3511" s="72" t="s">
        <v>15</v>
      </c>
      <c r="K3511" s="72" t="s">
        <v>174</v>
      </c>
      <c r="L3511" s="72" t="s">
        <v>174</v>
      </c>
      <c r="M3511" s="72" t="s">
        <v>13963</v>
      </c>
      <c r="N3511" s="72">
        <v>2</v>
      </c>
      <c r="O3511" s="72">
        <v>57</v>
      </c>
      <c r="P3511" s="72">
        <v>0</v>
      </c>
      <c r="Q3511" s="72" t="s">
        <v>5021</v>
      </c>
      <c r="R3511" s="72">
        <v>2.95</v>
      </c>
      <c r="S3511" s="72">
        <v>76</v>
      </c>
      <c r="T3511" s="75">
        <v>42</v>
      </c>
      <c r="U3511" s="75">
        <v>0</v>
      </c>
      <c r="V3511" s="75" t="s">
        <v>5022</v>
      </c>
      <c r="W3511" s="75">
        <v>-76.7</v>
      </c>
      <c r="X3511" s="76" t="s">
        <v>8779</v>
      </c>
      <c r="Y3511" s="72" t="s">
        <v>1158</v>
      </c>
      <c r="Z3511" s="74" t="s">
        <v>10127</v>
      </c>
      <c r="AA3511" s="70"/>
      <c r="AB3511" s="70"/>
    </row>
    <row r="3512" spans="1:28" ht="20.100000000000001" customHeight="1">
      <c r="A3512" s="72" t="s">
        <v>1137</v>
      </c>
      <c r="B3512" s="72" t="s">
        <v>14021</v>
      </c>
      <c r="C3512" s="75">
        <f t="shared" si="54"/>
        <v>26035040</v>
      </c>
      <c r="D3512" s="75" t="e">
        <f>MATCH(C3512,estadored!$B$26:$B$322,0)</f>
        <v>#N/A</v>
      </c>
      <c r="E3512" s="73" t="s">
        <v>14022</v>
      </c>
      <c r="F3512" s="74" t="s">
        <v>5019</v>
      </c>
      <c r="G3512" s="74" t="s">
        <v>12</v>
      </c>
      <c r="H3512" s="74" t="s">
        <v>64</v>
      </c>
      <c r="I3512" s="74" t="s">
        <v>24</v>
      </c>
      <c r="J3512" s="72" t="s">
        <v>15</v>
      </c>
      <c r="K3512" s="72" t="s">
        <v>174</v>
      </c>
      <c r="L3512" s="72" t="s">
        <v>174</v>
      </c>
      <c r="M3512" s="72" t="s">
        <v>13963</v>
      </c>
      <c r="N3512" s="72">
        <v>2</v>
      </c>
      <c r="O3512" s="72">
        <v>57</v>
      </c>
      <c r="P3512" s="72">
        <v>0</v>
      </c>
      <c r="Q3512" s="72" t="s">
        <v>5021</v>
      </c>
      <c r="R3512" s="72">
        <v>2.95</v>
      </c>
      <c r="S3512" s="72">
        <v>76</v>
      </c>
      <c r="T3512" s="75">
        <v>42</v>
      </c>
      <c r="U3512" s="75">
        <v>0</v>
      </c>
      <c r="V3512" s="75" t="s">
        <v>5022</v>
      </c>
      <c r="W3512" s="75">
        <v>-76.7</v>
      </c>
      <c r="X3512" s="76" t="s">
        <v>14023</v>
      </c>
      <c r="Y3512" s="72" t="s">
        <v>5049</v>
      </c>
      <c r="Z3512" s="74" t="s">
        <v>5284</v>
      </c>
      <c r="AA3512" s="70"/>
      <c r="AB3512" s="70"/>
    </row>
    <row r="3513" spans="1:28" ht="20.100000000000001" customHeight="1">
      <c r="A3513" s="72" t="s">
        <v>1299</v>
      </c>
      <c r="B3513" s="72" t="s">
        <v>15623</v>
      </c>
      <c r="C3513" s="75">
        <f t="shared" si="54"/>
        <v>23055040</v>
      </c>
      <c r="D3513" s="75" t="e">
        <f>MATCH(C3513,estadored!$B$26:$B$322,0)</f>
        <v>#N/A</v>
      </c>
      <c r="E3513" s="73" t="s">
        <v>15624</v>
      </c>
      <c r="F3513" s="74" t="s">
        <v>5019</v>
      </c>
      <c r="G3513" s="74" t="s">
        <v>12</v>
      </c>
      <c r="H3513" s="74" t="s">
        <v>26</v>
      </c>
      <c r="I3513" s="74" t="s">
        <v>14</v>
      </c>
      <c r="J3513" s="72" t="s">
        <v>15</v>
      </c>
      <c r="K3513" s="72" t="s">
        <v>8712</v>
      </c>
      <c r="L3513" s="72" t="s">
        <v>125</v>
      </c>
      <c r="M3513" s="72" t="s">
        <v>15622</v>
      </c>
      <c r="N3513" s="72">
        <v>5</v>
      </c>
      <c r="O3513" s="72">
        <v>25</v>
      </c>
      <c r="P3513" s="72">
        <v>10</v>
      </c>
      <c r="Q3513" s="72" t="s">
        <v>5021</v>
      </c>
      <c r="R3513" s="72">
        <v>5.4194444444444452</v>
      </c>
      <c r="S3513" s="72">
        <v>74</v>
      </c>
      <c r="T3513" s="75">
        <v>59</v>
      </c>
      <c r="U3513" s="75">
        <v>57.2</v>
      </c>
      <c r="V3513" s="75" t="s">
        <v>5022</v>
      </c>
      <c r="W3513" s="75">
        <v>-74.99922222222223</v>
      </c>
      <c r="X3513" s="76" t="s">
        <v>15625</v>
      </c>
      <c r="Y3513" s="72" t="s">
        <v>5811</v>
      </c>
      <c r="Z3513" s="74" t="s">
        <v>18</v>
      </c>
      <c r="AA3513" s="70"/>
      <c r="AB3513" s="70"/>
    </row>
    <row r="3514" spans="1:28" ht="20.100000000000001" customHeight="1">
      <c r="A3514" s="72" t="s">
        <v>892</v>
      </c>
      <c r="B3514" s="72" t="s">
        <v>12148</v>
      </c>
      <c r="C3514" s="75">
        <f t="shared" si="54"/>
        <v>52050020</v>
      </c>
      <c r="D3514" s="75" t="e">
        <f>MATCH(C3514,estadored!$B$26:$B$322,0)</f>
        <v>#N/A</v>
      </c>
      <c r="E3514" s="73" t="s">
        <v>12149</v>
      </c>
      <c r="F3514" s="74" t="s">
        <v>5019</v>
      </c>
      <c r="G3514" s="74" t="s">
        <v>12</v>
      </c>
      <c r="H3514" s="74" t="s">
        <v>13</v>
      </c>
      <c r="I3514" s="74" t="s">
        <v>14</v>
      </c>
      <c r="J3514" s="72" t="s">
        <v>15</v>
      </c>
      <c r="K3514" s="72" t="s">
        <v>12150</v>
      </c>
      <c r="L3514" s="72" t="s">
        <v>908</v>
      </c>
      <c r="M3514" s="72" t="s">
        <v>12151</v>
      </c>
      <c r="N3514" s="72">
        <v>1</v>
      </c>
      <c r="O3514" s="72">
        <v>20</v>
      </c>
      <c r="P3514" s="72">
        <v>29.2</v>
      </c>
      <c r="Q3514" s="72" t="s">
        <v>5021</v>
      </c>
      <c r="R3514" s="72">
        <v>1.3414444444444444</v>
      </c>
      <c r="S3514" s="72">
        <v>77</v>
      </c>
      <c r="T3514" s="75">
        <v>35</v>
      </c>
      <c r="U3514" s="75">
        <v>29.1</v>
      </c>
      <c r="V3514" s="75" t="s">
        <v>5022</v>
      </c>
      <c r="W3514" s="75">
        <v>-77.59141666666666</v>
      </c>
      <c r="X3514" s="76" t="s">
        <v>126</v>
      </c>
      <c r="Y3514" s="72" t="s">
        <v>6885</v>
      </c>
      <c r="Z3514" s="74" t="s">
        <v>18</v>
      </c>
      <c r="AA3514" s="70"/>
      <c r="AB3514" s="70"/>
    </row>
    <row r="3515" spans="1:28" ht="20.100000000000001" customHeight="1">
      <c r="A3515" s="72" t="s">
        <v>892</v>
      </c>
      <c r="B3515" s="72" t="s">
        <v>12152</v>
      </c>
      <c r="C3515" s="75">
        <f t="shared" si="54"/>
        <v>52050030</v>
      </c>
      <c r="D3515" s="75" t="e">
        <f>MATCH(C3515,estadored!$B$26:$B$322,0)</f>
        <v>#N/A</v>
      </c>
      <c r="E3515" s="73" t="s">
        <v>12153</v>
      </c>
      <c r="F3515" s="74" t="s">
        <v>5019</v>
      </c>
      <c r="G3515" s="74" t="s">
        <v>12</v>
      </c>
      <c r="H3515" s="74" t="s">
        <v>13</v>
      </c>
      <c r="I3515" s="74" t="s">
        <v>14</v>
      </c>
      <c r="J3515" s="72" t="s">
        <v>15</v>
      </c>
      <c r="K3515" s="72" t="s">
        <v>12150</v>
      </c>
      <c r="L3515" s="72" t="s">
        <v>908</v>
      </c>
      <c r="M3515" s="72" t="s">
        <v>12151</v>
      </c>
      <c r="N3515" s="72">
        <v>1</v>
      </c>
      <c r="O3515" s="72">
        <v>20</v>
      </c>
      <c r="P3515" s="72">
        <v>29.2</v>
      </c>
      <c r="Q3515" s="72" t="s">
        <v>5021</v>
      </c>
      <c r="R3515" s="72">
        <v>1.3414444444444444</v>
      </c>
      <c r="S3515" s="72">
        <v>77</v>
      </c>
      <c r="T3515" s="75">
        <v>35</v>
      </c>
      <c r="U3515" s="75">
        <v>29.1</v>
      </c>
      <c r="V3515" s="75" t="s">
        <v>5022</v>
      </c>
      <c r="W3515" s="75">
        <v>-77.59141666666666</v>
      </c>
      <c r="X3515" s="76" t="s">
        <v>126</v>
      </c>
      <c r="Y3515" s="72" t="s">
        <v>6885</v>
      </c>
      <c r="Z3515" s="74" t="s">
        <v>18</v>
      </c>
      <c r="AA3515" s="70"/>
      <c r="AB3515" s="70"/>
    </row>
    <row r="3516" spans="1:28" ht="20.100000000000001" customHeight="1">
      <c r="A3516" s="72" t="s">
        <v>1137</v>
      </c>
      <c r="B3516" s="72" t="s">
        <v>14562</v>
      </c>
      <c r="C3516" s="75">
        <f t="shared" si="54"/>
        <v>26145050</v>
      </c>
      <c r="D3516" s="75" t="e">
        <f>MATCH(C3516,estadored!$B$26:$B$322,0)</f>
        <v>#N/A</v>
      </c>
      <c r="E3516" s="73" t="s">
        <v>14563</v>
      </c>
      <c r="F3516" s="74" t="s">
        <v>5019</v>
      </c>
      <c r="G3516" s="74" t="s">
        <v>12</v>
      </c>
      <c r="H3516" s="74" t="s">
        <v>26</v>
      </c>
      <c r="I3516" s="74" t="s">
        <v>24</v>
      </c>
      <c r="J3516" s="72" t="s">
        <v>15</v>
      </c>
      <c r="K3516" s="72" t="s">
        <v>1212</v>
      </c>
      <c r="L3516" s="72" t="s">
        <v>125</v>
      </c>
      <c r="M3516" s="72" t="s">
        <v>14552</v>
      </c>
      <c r="N3516" s="72">
        <v>5</v>
      </c>
      <c r="O3516" s="72">
        <v>3</v>
      </c>
      <c r="P3516" s="72">
        <v>0</v>
      </c>
      <c r="Q3516" s="72" t="s">
        <v>5021</v>
      </c>
      <c r="R3516" s="72">
        <v>5.05</v>
      </c>
      <c r="S3516" s="72">
        <v>75</v>
      </c>
      <c r="T3516" s="75">
        <v>53</v>
      </c>
      <c r="U3516" s="75">
        <v>0</v>
      </c>
      <c r="V3516" s="75" t="s">
        <v>5022</v>
      </c>
      <c r="W3516" s="75">
        <v>-75.88333333333334</v>
      </c>
      <c r="X3516" s="76" t="s">
        <v>5537</v>
      </c>
      <c r="Y3516" s="72" t="s">
        <v>223</v>
      </c>
      <c r="Z3516" s="74" t="s">
        <v>14115</v>
      </c>
      <c r="AA3516" s="70"/>
      <c r="AB3516" s="70"/>
    </row>
    <row r="3517" spans="1:28" ht="20.100000000000001" customHeight="1">
      <c r="A3517" s="72" t="s">
        <v>1031</v>
      </c>
      <c r="B3517" s="72" t="s">
        <v>13150</v>
      </c>
      <c r="C3517" s="75">
        <f t="shared" si="54"/>
        <v>23190550</v>
      </c>
      <c r="D3517" s="75" t="e">
        <f>MATCH(C3517,estadored!$B$26:$B$322,0)</f>
        <v>#N/A</v>
      </c>
      <c r="E3517" s="73" t="s">
        <v>13151</v>
      </c>
      <c r="F3517" s="74" t="s">
        <v>5019</v>
      </c>
      <c r="G3517" s="74" t="s">
        <v>12</v>
      </c>
      <c r="H3517" s="74" t="s">
        <v>13</v>
      </c>
      <c r="I3517" s="74" t="s">
        <v>24</v>
      </c>
      <c r="J3517" s="72" t="s">
        <v>15</v>
      </c>
      <c r="K3517" s="72" t="s">
        <v>1083</v>
      </c>
      <c r="L3517" s="72" t="s">
        <v>767</v>
      </c>
      <c r="M3517" s="72" t="s">
        <v>142</v>
      </c>
      <c r="N3517" s="72">
        <v>7</v>
      </c>
      <c r="O3517" s="72">
        <v>42</v>
      </c>
      <c r="P3517" s="72">
        <v>0</v>
      </c>
      <c r="Q3517" s="72" t="s">
        <v>5021</v>
      </c>
      <c r="R3517" s="72">
        <v>7.7</v>
      </c>
      <c r="S3517" s="72">
        <v>73</v>
      </c>
      <c r="T3517" s="75">
        <v>32</v>
      </c>
      <c r="U3517" s="75">
        <v>0</v>
      </c>
      <c r="V3517" s="75" t="s">
        <v>5022</v>
      </c>
      <c r="W3517" s="75">
        <v>-73.533333333333331</v>
      </c>
      <c r="X3517" s="76" t="s">
        <v>17</v>
      </c>
      <c r="Y3517" s="72" t="s">
        <v>6063</v>
      </c>
      <c r="Z3517" s="74" t="s">
        <v>5474</v>
      </c>
      <c r="AA3517" s="70"/>
      <c r="AB3517" s="70"/>
    </row>
    <row r="3518" spans="1:28" ht="20.100000000000001" customHeight="1">
      <c r="A3518" s="72" t="s">
        <v>1031</v>
      </c>
      <c r="B3518" s="72" t="s">
        <v>4092</v>
      </c>
      <c r="C3518" s="75">
        <f t="shared" si="54"/>
        <v>24055070</v>
      </c>
      <c r="D3518" s="75">
        <f>MATCH(C3518,estadored!$B$26:$B$322,0)</f>
        <v>217</v>
      </c>
      <c r="E3518" s="73" t="s">
        <v>1123</v>
      </c>
      <c r="F3518" s="74" t="s">
        <v>38</v>
      </c>
      <c r="G3518" s="74" t="s">
        <v>12</v>
      </c>
      <c r="H3518" s="74" t="s">
        <v>57</v>
      </c>
      <c r="I3518" s="74" t="s">
        <v>14</v>
      </c>
      <c r="J3518" s="72" t="s">
        <v>15</v>
      </c>
      <c r="K3518" s="72" t="s">
        <v>1121</v>
      </c>
      <c r="L3518" s="72" t="s">
        <v>767</v>
      </c>
      <c r="M3518" s="72" t="s">
        <v>1122</v>
      </c>
      <c r="N3518" s="72">
        <v>6</v>
      </c>
      <c r="O3518" s="72">
        <v>49</v>
      </c>
      <c r="P3518" s="72">
        <v>24.2</v>
      </c>
      <c r="Q3518" s="72" t="s">
        <v>5021</v>
      </c>
      <c r="R3518" s="72">
        <v>6.8233888888888883</v>
      </c>
      <c r="S3518" s="72">
        <v>73</v>
      </c>
      <c r="T3518" s="75">
        <v>28</v>
      </c>
      <c r="U3518" s="75">
        <v>19.399999999999999</v>
      </c>
      <c r="V3518" s="75" t="s">
        <v>5022</v>
      </c>
      <c r="W3518" s="75">
        <v>-73.472055555555556</v>
      </c>
      <c r="X3518" s="76" t="s">
        <v>1124</v>
      </c>
      <c r="Y3518" s="72" t="s">
        <v>1114</v>
      </c>
      <c r="Z3518" s="74" t="s">
        <v>18</v>
      </c>
      <c r="AA3518" s="70"/>
      <c r="AB3518" s="70"/>
    </row>
    <row r="3519" spans="1:28" ht="20.100000000000001" customHeight="1">
      <c r="A3519" s="72" t="s">
        <v>564</v>
      </c>
      <c r="B3519" s="72" t="s">
        <v>8816</v>
      </c>
      <c r="C3519" s="75">
        <f t="shared" si="54"/>
        <v>21030060</v>
      </c>
      <c r="D3519" s="75" t="e">
        <f>MATCH(C3519,estadored!$B$26:$B$322,0)</f>
        <v>#N/A</v>
      </c>
      <c r="E3519" s="73" t="s">
        <v>8817</v>
      </c>
      <c r="F3519" s="74" t="s">
        <v>5019</v>
      </c>
      <c r="G3519" s="74" t="s">
        <v>12</v>
      </c>
      <c r="H3519" s="74" t="s">
        <v>13</v>
      </c>
      <c r="I3519" s="74" t="s">
        <v>14</v>
      </c>
      <c r="J3519" s="72" t="s">
        <v>15</v>
      </c>
      <c r="K3519" s="72" t="s">
        <v>582</v>
      </c>
      <c r="L3519" s="72" t="s">
        <v>566</v>
      </c>
      <c r="M3519" s="72" t="s">
        <v>8813</v>
      </c>
      <c r="N3519" s="72">
        <v>1</v>
      </c>
      <c r="O3519" s="72">
        <v>42</v>
      </c>
      <c r="P3519" s="72">
        <v>51.4</v>
      </c>
      <c r="Q3519" s="72" t="s">
        <v>5021</v>
      </c>
      <c r="R3519" s="72">
        <v>1.7142777777777778</v>
      </c>
      <c r="S3519" s="72">
        <v>76</v>
      </c>
      <c r="T3519" s="75">
        <v>1</v>
      </c>
      <c r="U3519" s="75">
        <v>19.5</v>
      </c>
      <c r="V3519" s="75" t="s">
        <v>5022</v>
      </c>
      <c r="W3519" s="75">
        <v>-76.022083333333327</v>
      </c>
      <c r="X3519" s="76" t="s">
        <v>6329</v>
      </c>
      <c r="Y3519" s="72" t="s">
        <v>8818</v>
      </c>
      <c r="Z3519" s="74" t="s">
        <v>18</v>
      </c>
      <c r="AA3519" s="70"/>
      <c r="AB3519" s="70"/>
    </row>
    <row r="3520" spans="1:28" ht="20.100000000000001" customHeight="1">
      <c r="A3520" s="72" t="s">
        <v>763</v>
      </c>
      <c r="B3520" s="72" t="s">
        <v>11423</v>
      </c>
      <c r="C3520" s="75">
        <f t="shared" si="54"/>
        <v>35087010</v>
      </c>
      <c r="D3520" s="75" t="e">
        <f>MATCH(C3520,estadored!$B$26:$B$322,0)</f>
        <v>#N/A</v>
      </c>
      <c r="E3520" s="73" t="s">
        <v>11424</v>
      </c>
      <c r="F3520" s="74" t="s">
        <v>5019</v>
      </c>
      <c r="G3520" s="74" t="s">
        <v>19</v>
      </c>
      <c r="H3520" s="74" t="s">
        <v>31</v>
      </c>
      <c r="I3520" s="74" t="s">
        <v>14</v>
      </c>
      <c r="J3520" s="72" t="s">
        <v>15</v>
      </c>
      <c r="K3520" s="72" t="s">
        <v>823</v>
      </c>
      <c r="L3520" s="72" t="s">
        <v>173</v>
      </c>
      <c r="M3520" s="72" t="s">
        <v>636</v>
      </c>
      <c r="N3520" s="72">
        <v>4</v>
      </c>
      <c r="O3520" s="72">
        <v>51</v>
      </c>
      <c r="P3520" s="72">
        <v>33.9</v>
      </c>
      <c r="Q3520" s="72" t="s">
        <v>5021</v>
      </c>
      <c r="R3520" s="72">
        <v>4.8594166666666663</v>
      </c>
      <c r="S3520" s="72">
        <v>73</v>
      </c>
      <c r="T3520" s="75">
        <v>14</v>
      </c>
      <c r="U3520" s="75">
        <v>0.3</v>
      </c>
      <c r="V3520" s="75" t="s">
        <v>5022</v>
      </c>
      <c r="W3520" s="75">
        <v>-73.23341666666667</v>
      </c>
      <c r="X3520" s="76" t="s">
        <v>11425</v>
      </c>
      <c r="Y3520" s="72" t="s">
        <v>9203</v>
      </c>
      <c r="Z3520" s="74" t="s">
        <v>18</v>
      </c>
      <c r="AA3520" s="70"/>
      <c r="AB3520" s="70"/>
    </row>
    <row r="3521" spans="1:28" ht="20.100000000000001" customHeight="1">
      <c r="A3521" s="72" t="s">
        <v>564</v>
      </c>
      <c r="B3521" s="72" t="s">
        <v>8720</v>
      </c>
      <c r="C3521" s="75">
        <f t="shared" si="54"/>
        <v>21010070</v>
      </c>
      <c r="D3521" s="75" t="e">
        <f>MATCH(C3521,estadored!$B$26:$B$322,0)</f>
        <v>#N/A</v>
      </c>
      <c r="E3521" s="73" t="s">
        <v>8721</v>
      </c>
      <c r="F3521" s="74" t="s">
        <v>5019</v>
      </c>
      <c r="G3521" s="74" t="s">
        <v>12</v>
      </c>
      <c r="H3521" s="74" t="s">
        <v>13</v>
      </c>
      <c r="I3521" s="74" t="s">
        <v>24</v>
      </c>
      <c r="J3521" s="72" t="s">
        <v>15</v>
      </c>
      <c r="K3521" s="72" t="s">
        <v>8722</v>
      </c>
      <c r="L3521" s="72" t="s">
        <v>566</v>
      </c>
      <c r="M3521" s="72" t="s">
        <v>568</v>
      </c>
      <c r="N3521" s="72">
        <v>1</v>
      </c>
      <c r="O3521" s="72">
        <v>51</v>
      </c>
      <c r="P3521" s="72">
        <v>0</v>
      </c>
      <c r="Q3521" s="72" t="s">
        <v>5021</v>
      </c>
      <c r="R3521" s="72">
        <v>1.85</v>
      </c>
      <c r="S3521" s="72">
        <v>76</v>
      </c>
      <c r="T3521" s="75">
        <v>18</v>
      </c>
      <c r="U3521" s="75">
        <v>0</v>
      </c>
      <c r="V3521" s="75" t="s">
        <v>5022</v>
      </c>
      <c r="W3521" s="75">
        <v>-76.3</v>
      </c>
      <c r="X3521" s="76" t="s">
        <v>8714</v>
      </c>
      <c r="Y3521" s="72" t="s">
        <v>5092</v>
      </c>
      <c r="Z3521" s="74" t="s">
        <v>5317</v>
      </c>
      <c r="AA3521" s="70"/>
      <c r="AB3521" s="70"/>
    </row>
    <row r="3522" spans="1:28" ht="20.100000000000001" customHeight="1">
      <c r="A3522" s="72" t="s">
        <v>1299</v>
      </c>
      <c r="B3522" s="72" t="s">
        <v>14880</v>
      </c>
      <c r="C3522" s="75">
        <f t="shared" ref="C3522:C3585" si="55">B3522+0</f>
        <v>21137080</v>
      </c>
      <c r="D3522" s="75" t="e">
        <f>MATCH(C3522,estadored!$B$26:$B$322,0)</f>
        <v>#N/A</v>
      </c>
      <c r="E3522" s="73" t="s">
        <v>14881</v>
      </c>
      <c r="F3522" s="74" t="s">
        <v>5019</v>
      </c>
      <c r="G3522" s="74" t="s">
        <v>19</v>
      </c>
      <c r="H3522" s="74" t="s">
        <v>20</v>
      </c>
      <c r="I3522" s="74" t="s">
        <v>24</v>
      </c>
      <c r="J3522" s="72" t="s">
        <v>15</v>
      </c>
      <c r="K3522" s="72" t="s">
        <v>14865</v>
      </c>
      <c r="L3522" s="72" t="s">
        <v>637</v>
      </c>
      <c r="M3522" s="72" t="s">
        <v>14868</v>
      </c>
      <c r="N3522" s="72">
        <v>3</v>
      </c>
      <c r="O3522" s="72">
        <v>45</v>
      </c>
      <c r="P3522" s="72">
        <v>0</v>
      </c>
      <c r="Q3522" s="72" t="s">
        <v>5021</v>
      </c>
      <c r="R3522" s="72">
        <v>3.75</v>
      </c>
      <c r="S3522" s="72">
        <v>75</v>
      </c>
      <c r="T3522" s="75">
        <v>13</v>
      </c>
      <c r="U3522" s="75">
        <v>0</v>
      </c>
      <c r="V3522" s="75" t="s">
        <v>5022</v>
      </c>
      <c r="W3522" s="75">
        <v>-75.216666666666669</v>
      </c>
      <c r="X3522" s="76" t="s">
        <v>13743</v>
      </c>
      <c r="Y3522" s="72" t="s">
        <v>6063</v>
      </c>
      <c r="Z3522" s="74" t="s">
        <v>5122</v>
      </c>
      <c r="AA3522" s="70"/>
      <c r="AB3522" s="70"/>
    </row>
    <row r="3523" spans="1:28" ht="20.100000000000001" customHeight="1">
      <c r="A3523" s="72" t="s">
        <v>892</v>
      </c>
      <c r="B3523" s="72" t="s">
        <v>11888</v>
      </c>
      <c r="C3523" s="75">
        <f t="shared" si="55"/>
        <v>47040050</v>
      </c>
      <c r="D3523" s="75" t="e">
        <f>MATCH(C3523,estadored!$B$26:$B$322,0)</f>
        <v>#N/A</v>
      </c>
      <c r="E3523" s="73" t="s">
        <v>11889</v>
      </c>
      <c r="F3523" s="74" t="s">
        <v>5019</v>
      </c>
      <c r="G3523" s="74" t="s">
        <v>12</v>
      </c>
      <c r="H3523" s="74" t="s">
        <v>13</v>
      </c>
      <c r="I3523" s="74" t="s">
        <v>14</v>
      </c>
      <c r="J3523" s="72" t="s">
        <v>15</v>
      </c>
      <c r="K3523" s="72" t="s">
        <v>660</v>
      </c>
      <c r="L3523" s="72" t="s">
        <v>662</v>
      </c>
      <c r="M3523" s="72" t="s">
        <v>11890</v>
      </c>
      <c r="N3523" s="72">
        <v>1</v>
      </c>
      <c r="O3523" s="72">
        <v>36</v>
      </c>
      <c r="P3523" s="72">
        <v>38.5</v>
      </c>
      <c r="Q3523" s="72" t="s">
        <v>9401</v>
      </c>
      <c r="R3523" s="72">
        <v>-1.6106944444444444</v>
      </c>
      <c r="S3523" s="72">
        <v>73</v>
      </c>
      <c r="T3523" s="75">
        <v>29</v>
      </c>
      <c r="U3523" s="75">
        <v>5.4</v>
      </c>
      <c r="V3523" s="75" t="s">
        <v>5022</v>
      </c>
      <c r="W3523" s="75">
        <v>-73.484833333333327</v>
      </c>
      <c r="X3523" s="76" t="s">
        <v>252</v>
      </c>
      <c r="Y3523" s="72" t="s">
        <v>5506</v>
      </c>
      <c r="Z3523" s="74" t="s">
        <v>18</v>
      </c>
      <c r="AA3523" s="70"/>
      <c r="AB3523" s="70"/>
    </row>
    <row r="3524" spans="1:28" ht="20.100000000000001" customHeight="1">
      <c r="A3524" s="72" t="s">
        <v>892</v>
      </c>
      <c r="B3524" s="72" t="s">
        <v>11899</v>
      </c>
      <c r="C3524" s="75">
        <f t="shared" si="55"/>
        <v>47047040</v>
      </c>
      <c r="D3524" s="75" t="e">
        <f>MATCH(C3524,estadored!$B$26:$B$322,0)</f>
        <v>#N/A</v>
      </c>
      <c r="E3524" s="73" t="s">
        <v>11900</v>
      </c>
      <c r="F3524" s="74" t="s">
        <v>5019</v>
      </c>
      <c r="G3524" s="74" t="s">
        <v>19</v>
      </c>
      <c r="H3524" s="74" t="s">
        <v>20</v>
      </c>
      <c r="I3524" s="74" t="s">
        <v>14</v>
      </c>
      <c r="J3524" s="72" t="s">
        <v>15</v>
      </c>
      <c r="K3524" s="72" t="s">
        <v>660</v>
      </c>
      <c r="L3524" s="72" t="s">
        <v>662</v>
      </c>
      <c r="M3524" s="72" t="s">
        <v>11890</v>
      </c>
      <c r="N3524" s="72">
        <v>1</v>
      </c>
      <c r="O3524" s="72">
        <v>36</v>
      </c>
      <c r="P3524" s="72">
        <v>36.1</v>
      </c>
      <c r="Q3524" s="72" t="s">
        <v>9401</v>
      </c>
      <c r="R3524" s="72">
        <v>-1.6100277777777778</v>
      </c>
      <c r="S3524" s="72">
        <v>73</v>
      </c>
      <c r="T3524" s="75">
        <v>29</v>
      </c>
      <c r="U3524" s="75">
        <v>7.9</v>
      </c>
      <c r="V3524" s="75" t="s">
        <v>5022</v>
      </c>
      <c r="W3524" s="75">
        <v>-73.485527777777776</v>
      </c>
      <c r="X3524" s="76" t="s">
        <v>252</v>
      </c>
      <c r="Y3524" s="72" t="s">
        <v>5506</v>
      </c>
      <c r="Z3524" s="74" t="s">
        <v>18</v>
      </c>
      <c r="AA3524" s="70"/>
      <c r="AB3524" s="70"/>
    </row>
    <row r="3525" spans="1:28" ht="20.100000000000001" customHeight="1">
      <c r="A3525" s="72" t="s">
        <v>564</v>
      </c>
      <c r="B3525" s="72" t="s">
        <v>3149</v>
      </c>
      <c r="C3525" s="75">
        <f t="shared" si="55"/>
        <v>21017020</v>
      </c>
      <c r="D3525" s="75" t="e">
        <f>MATCH(C3525,estadored!$B$26:$B$322,0)</f>
        <v>#N/A</v>
      </c>
      <c r="E3525" s="73" t="s">
        <v>8773</v>
      </c>
      <c r="F3525" s="74" t="s">
        <v>5019</v>
      </c>
      <c r="G3525" s="74" t="s">
        <v>19</v>
      </c>
      <c r="H3525" s="74" t="s">
        <v>31</v>
      </c>
      <c r="I3525" s="74" t="s">
        <v>14</v>
      </c>
      <c r="J3525" s="72" t="s">
        <v>15</v>
      </c>
      <c r="K3525" s="72" t="s">
        <v>3158</v>
      </c>
      <c r="L3525" s="72" t="s">
        <v>566</v>
      </c>
      <c r="M3525" s="72" t="s">
        <v>568</v>
      </c>
      <c r="N3525" s="72">
        <v>1</v>
      </c>
      <c r="O3525" s="72">
        <v>52</v>
      </c>
      <c r="P3525" s="72">
        <v>13</v>
      </c>
      <c r="Q3525" s="72" t="s">
        <v>5021</v>
      </c>
      <c r="R3525" s="72">
        <v>1.8702777777777777</v>
      </c>
      <c r="S3525" s="72">
        <v>76</v>
      </c>
      <c r="T3525" s="75">
        <v>13</v>
      </c>
      <c r="U3525" s="75">
        <v>53.8</v>
      </c>
      <c r="V3525" s="75" t="s">
        <v>5022</v>
      </c>
      <c r="W3525" s="75">
        <v>-76.231611111111107</v>
      </c>
      <c r="X3525" s="76" t="s">
        <v>8774</v>
      </c>
      <c r="Y3525" s="72" t="s">
        <v>228</v>
      </c>
      <c r="Z3525" s="74" t="s">
        <v>18</v>
      </c>
      <c r="AA3525" s="70"/>
      <c r="AB3525" s="70"/>
    </row>
    <row r="3526" spans="1:28" ht="20.100000000000001" customHeight="1">
      <c r="A3526" s="72" t="s">
        <v>1031</v>
      </c>
      <c r="B3526" s="72" t="s">
        <v>13135</v>
      </c>
      <c r="C3526" s="75">
        <f t="shared" si="55"/>
        <v>23190500</v>
      </c>
      <c r="D3526" s="75" t="e">
        <f>MATCH(C3526,estadored!$B$26:$B$322,0)</f>
        <v>#N/A</v>
      </c>
      <c r="E3526" s="73" t="s">
        <v>13136</v>
      </c>
      <c r="F3526" s="74" t="s">
        <v>5019</v>
      </c>
      <c r="G3526" s="74" t="s">
        <v>12</v>
      </c>
      <c r="H3526" s="74" t="s">
        <v>13</v>
      </c>
      <c r="I3526" s="74" t="s">
        <v>14</v>
      </c>
      <c r="J3526" s="72" t="s">
        <v>15</v>
      </c>
      <c r="K3526" s="72" t="s">
        <v>13137</v>
      </c>
      <c r="L3526" s="72" t="s">
        <v>424</v>
      </c>
      <c r="M3526" s="72" t="s">
        <v>10039</v>
      </c>
      <c r="N3526" s="72">
        <v>7</v>
      </c>
      <c r="O3526" s="72">
        <v>45</v>
      </c>
      <c r="P3526" s="72">
        <v>35</v>
      </c>
      <c r="Q3526" s="72" t="s">
        <v>5021</v>
      </c>
      <c r="R3526" s="72">
        <v>7.759722222222222</v>
      </c>
      <c r="S3526" s="72">
        <v>73</v>
      </c>
      <c r="T3526" s="75">
        <v>23</v>
      </c>
      <c r="U3526" s="75">
        <v>18</v>
      </c>
      <c r="V3526" s="75" t="s">
        <v>5022</v>
      </c>
      <c r="W3526" s="75">
        <v>-73.388333333333335</v>
      </c>
      <c r="X3526" s="76" t="s">
        <v>8536</v>
      </c>
      <c r="Y3526" s="72" t="s">
        <v>6761</v>
      </c>
      <c r="Z3526" s="74" t="s">
        <v>18</v>
      </c>
      <c r="AA3526" s="70"/>
      <c r="AB3526" s="70"/>
    </row>
    <row r="3527" spans="1:28" ht="20.100000000000001" customHeight="1">
      <c r="A3527" s="72" t="s">
        <v>1031</v>
      </c>
      <c r="B3527" s="72" t="s">
        <v>13219</v>
      </c>
      <c r="C3527" s="75">
        <f t="shared" si="55"/>
        <v>23197090</v>
      </c>
      <c r="D3527" s="75" t="e">
        <f>MATCH(C3527,estadored!$B$26:$B$322,0)</f>
        <v>#N/A</v>
      </c>
      <c r="E3527" s="73" t="s">
        <v>13220</v>
      </c>
      <c r="F3527" s="74" t="s">
        <v>5019</v>
      </c>
      <c r="G3527" s="74" t="s">
        <v>19</v>
      </c>
      <c r="H3527" s="74" t="s">
        <v>20</v>
      </c>
      <c r="I3527" s="74" t="s">
        <v>24</v>
      </c>
      <c r="J3527" s="72" t="s">
        <v>15</v>
      </c>
      <c r="K3527" s="72" t="s">
        <v>1083</v>
      </c>
      <c r="L3527" s="72" t="s">
        <v>767</v>
      </c>
      <c r="M3527" s="72" t="s">
        <v>1083</v>
      </c>
      <c r="N3527" s="72">
        <v>7</v>
      </c>
      <c r="O3527" s="72">
        <v>31</v>
      </c>
      <c r="P3527" s="72">
        <v>0</v>
      </c>
      <c r="Q3527" s="72" t="s">
        <v>5021</v>
      </c>
      <c r="R3527" s="72">
        <v>7.5166666666666666</v>
      </c>
      <c r="S3527" s="72">
        <v>73</v>
      </c>
      <c r="T3527" s="75">
        <v>31</v>
      </c>
      <c r="U3527" s="75">
        <v>0</v>
      </c>
      <c r="V3527" s="75" t="s">
        <v>5022</v>
      </c>
      <c r="W3527" s="75">
        <v>-73.516666666666666</v>
      </c>
      <c r="X3527" s="76" t="s">
        <v>284</v>
      </c>
      <c r="Y3527" s="72" t="s">
        <v>9617</v>
      </c>
      <c r="Z3527" s="74" t="s">
        <v>6063</v>
      </c>
      <c r="AA3527" s="70"/>
      <c r="AB3527" s="70"/>
    </row>
    <row r="3528" spans="1:28" ht="20.100000000000001" customHeight="1">
      <c r="A3528" s="72" t="s">
        <v>1031</v>
      </c>
      <c r="B3528" s="72" t="s">
        <v>13217</v>
      </c>
      <c r="C3528" s="75">
        <f t="shared" si="55"/>
        <v>23197080</v>
      </c>
      <c r="D3528" s="75" t="e">
        <f>MATCH(C3528,estadored!$B$26:$B$322,0)</f>
        <v>#N/A</v>
      </c>
      <c r="E3528" s="73" t="s">
        <v>13218</v>
      </c>
      <c r="F3528" s="74" t="s">
        <v>5019</v>
      </c>
      <c r="G3528" s="74" t="s">
        <v>19</v>
      </c>
      <c r="H3528" s="74" t="s">
        <v>20</v>
      </c>
      <c r="I3528" s="74" t="s">
        <v>24</v>
      </c>
      <c r="J3528" s="72" t="s">
        <v>15</v>
      </c>
      <c r="K3528" s="72" t="s">
        <v>1083</v>
      </c>
      <c r="L3528" s="72" t="s">
        <v>767</v>
      </c>
      <c r="M3528" s="72" t="s">
        <v>12921</v>
      </c>
      <c r="N3528" s="72">
        <v>7</v>
      </c>
      <c r="O3528" s="72">
        <v>53</v>
      </c>
      <c r="P3528" s="72">
        <v>0</v>
      </c>
      <c r="Q3528" s="72" t="s">
        <v>5021</v>
      </c>
      <c r="R3528" s="72">
        <v>7.8833333333333329</v>
      </c>
      <c r="S3528" s="72">
        <v>73</v>
      </c>
      <c r="T3528" s="75">
        <v>42</v>
      </c>
      <c r="U3528" s="75">
        <v>0</v>
      </c>
      <c r="V3528" s="75" t="s">
        <v>5022</v>
      </c>
      <c r="W3528" s="75">
        <v>-73.7</v>
      </c>
      <c r="X3528" s="76" t="s">
        <v>5403</v>
      </c>
      <c r="Y3528" s="72" t="s">
        <v>5086</v>
      </c>
      <c r="Z3528" s="74" t="s">
        <v>253</v>
      </c>
      <c r="AA3528" s="70"/>
      <c r="AB3528" s="70"/>
    </row>
    <row r="3529" spans="1:28" ht="20.100000000000001" customHeight="1">
      <c r="A3529" s="72" t="s">
        <v>564</v>
      </c>
      <c r="B3529" s="72" t="s">
        <v>9377</v>
      </c>
      <c r="C3529" s="75">
        <f t="shared" si="55"/>
        <v>21147010</v>
      </c>
      <c r="D3529" s="75" t="e">
        <f>MATCH(C3529,estadored!$B$26:$B$322,0)</f>
        <v>#N/A</v>
      </c>
      <c r="E3529" s="73" t="s">
        <v>9378</v>
      </c>
      <c r="F3529" s="74" t="s">
        <v>5019</v>
      </c>
      <c r="G3529" s="74" t="s">
        <v>19</v>
      </c>
      <c r="H3529" s="74" t="s">
        <v>31</v>
      </c>
      <c r="I3529" s="74" t="s">
        <v>14</v>
      </c>
      <c r="J3529" s="72" t="s">
        <v>15</v>
      </c>
      <c r="K3529" s="72" t="s">
        <v>641</v>
      </c>
      <c r="L3529" s="72" t="s">
        <v>566</v>
      </c>
      <c r="M3529" s="72" t="s">
        <v>621</v>
      </c>
      <c r="N3529" s="72">
        <v>3</v>
      </c>
      <c r="O3529" s="72">
        <v>22</v>
      </c>
      <c r="P3529" s="72">
        <v>13.8</v>
      </c>
      <c r="Q3529" s="72" t="s">
        <v>5021</v>
      </c>
      <c r="R3529" s="72">
        <v>3.3704999999999998</v>
      </c>
      <c r="S3529" s="72">
        <v>75</v>
      </c>
      <c r="T3529" s="75">
        <v>6</v>
      </c>
      <c r="U3529" s="75">
        <v>51</v>
      </c>
      <c r="V3529" s="75" t="s">
        <v>5022</v>
      </c>
      <c r="W3529" s="75">
        <v>-75.114166666666662</v>
      </c>
      <c r="X3529" s="76" t="s">
        <v>520</v>
      </c>
      <c r="Y3529" s="72" t="s">
        <v>6985</v>
      </c>
      <c r="Z3529" s="74" t="s">
        <v>18</v>
      </c>
      <c r="AA3529" s="70"/>
      <c r="AB3529" s="70"/>
    </row>
    <row r="3530" spans="1:28" ht="20.100000000000001" customHeight="1">
      <c r="A3530" s="72" t="s">
        <v>564</v>
      </c>
      <c r="B3530" s="72" t="s">
        <v>9358</v>
      </c>
      <c r="C3530" s="75">
        <f t="shared" si="55"/>
        <v>21140390</v>
      </c>
      <c r="D3530" s="75" t="e">
        <f>MATCH(C3530,estadored!$B$26:$B$322,0)</f>
        <v>#N/A</v>
      </c>
      <c r="E3530" s="73" t="s">
        <v>9359</v>
      </c>
      <c r="F3530" s="74" t="s">
        <v>5019</v>
      </c>
      <c r="G3530" s="74" t="s">
        <v>12</v>
      </c>
      <c r="H3530" s="74" t="s">
        <v>13</v>
      </c>
      <c r="I3530" s="74" t="s">
        <v>24</v>
      </c>
      <c r="J3530" s="72" t="s">
        <v>15</v>
      </c>
      <c r="K3530" s="72" t="s">
        <v>641</v>
      </c>
      <c r="L3530" s="72" t="s">
        <v>566</v>
      </c>
      <c r="M3530" s="72" t="s">
        <v>621</v>
      </c>
      <c r="N3530" s="72">
        <v>3</v>
      </c>
      <c r="O3530" s="72">
        <v>22</v>
      </c>
      <c r="P3530" s="72">
        <v>24.1</v>
      </c>
      <c r="Q3530" s="72" t="s">
        <v>5021</v>
      </c>
      <c r="R3530" s="72">
        <v>3.373361111111111</v>
      </c>
      <c r="S3530" s="72">
        <v>75</v>
      </c>
      <c r="T3530" s="75">
        <v>6</v>
      </c>
      <c r="U3530" s="75">
        <v>36.4</v>
      </c>
      <c r="V3530" s="75" t="s">
        <v>5022</v>
      </c>
      <c r="W3530" s="75">
        <v>-75.110111111111109</v>
      </c>
      <c r="X3530" s="76" t="s">
        <v>8031</v>
      </c>
      <c r="Y3530" s="72" t="s">
        <v>5092</v>
      </c>
      <c r="Z3530" s="74" t="s">
        <v>5824</v>
      </c>
      <c r="AA3530" s="70"/>
      <c r="AB3530" s="70"/>
    </row>
    <row r="3531" spans="1:28" ht="20.100000000000001" customHeight="1">
      <c r="A3531" s="72" t="s">
        <v>564</v>
      </c>
      <c r="B3531" s="72" t="s">
        <v>9365</v>
      </c>
      <c r="C3531" s="75">
        <f t="shared" si="55"/>
        <v>21145040</v>
      </c>
      <c r="D3531" s="75" t="e">
        <f>MATCH(C3531,estadored!$B$26:$B$322,0)</f>
        <v>#N/A</v>
      </c>
      <c r="E3531" s="73" t="s">
        <v>9366</v>
      </c>
      <c r="F3531" s="74" t="s">
        <v>5019</v>
      </c>
      <c r="G3531" s="74" t="s">
        <v>12</v>
      </c>
      <c r="H3531" s="74" t="s">
        <v>57</v>
      </c>
      <c r="I3531" s="74" t="s">
        <v>14</v>
      </c>
      <c r="J3531" s="72" t="s">
        <v>15</v>
      </c>
      <c r="K3531" s="72" t="s">
        <v>641</v>
      </c>
      <c r="L3531" s="72" t="s">
        <v>566</v>
      </c>
      <c r="M3531" s="72" t="s">
        <v>621</v>
      </c>
      <c r="N3531" s="72">
        <v>3</v>
      </c>
      <c r="O3531" s="72">
        <v>22</v>
      </c>
      <c r="P3531" s="72">
        <v>24.1</v>
      </c>
      <c r="Q3531" s="72" t="s">
        <v>5021</v>
      </c>
      <c r="R3531" s="72">
        <v>3.373361111111111</v>
      </c>
      <c r="S3531" s="72">
        <v>75</v>
      </c>
      <c r="T3531" s="75">
        <v>6</v>
      </c>
      <c r="U3531" s="75">
        <v>36.4</v>
      </c>
      <c r="V3531" s="75" t="s">
        <v>5022</v>
      </c>
      <c r="W3531" s="75">
        <v>-75.110111111111109</v>
      </c>
      <c r="X3531" s="76" t="s">
        <v>8031</v>
      </c>
      <c r="Y3531" s="72" t="s">
        <v>6985</v>
      </c>
      <c r="Z3531" s="74" t="s">
        <v>18</v>
      </c>
      <c r="AA3531" s="70"/>
      <c r="AB3531" s="70"/>
    </row>
    <row r="3532" spans="1:28" ht="20.100000000000001" customHeight="1">
      <c r="A3532" s="72" t="s">
        <v>1371</v>
      </c>
      <c r="B3532" s="72" t="s">
        <v>15679</v>
      </c>
      <c r="C3532" s="75">
        <f t="shared" si="55"/>
        <v>17017020</v>
      </c>
      <c r="D3532" s="75" t="e">
        <f>MATCH(C3532,estadored!$B$26:$B$322,0)</f>
        <v>#N/A</v>
      </c>
      <c r="E3532" s="73" t="s">
        <v>15680</v>
      </c>
      <c r="F3532" s="74" t="s">
        <v>5019</v>
      </c>
      <c r="G3532" s="74" t="s">
        <v>19</v>
      </c>
      <c r="H3532" s="74" t="s">
        <v>31</v>
      </c>
      <c r="I3532" s="74" t="s">
        <v>14</v>
      </c>
      <c r="J3532" s="72" t="s">
        <v>15</v>
      </c>
      <c r="K3532" s="72" t="s">
        <v>15681</v>
      </c>
      <c r="L3532" s="72" t="s">
        <v>1372</v>
      </c>
      <c r="M3532" s="72" t="s">
        <v>238</v>
      </c>
      <c r="N3532" s="72">
        <v>12</v>
      </c>
      <c r="O3532" s="72">
        <v>31</v>
      </c>
      <c r="P3532" s="72">
        <v>38.1</v>
      </c>
      <c r="Q3532" s="72" t="s">
        <v>5021</v>
      </c>
      <c r="R3532" s="72">
        <v>12.52725</v>
      </c>
      <c r="S3532" s="72">
        <v>81</v>
      </c>
      <c r="T3532" s="75">
        <v>43</v>
      </c>
      <c r="U3532" s="75">
        <v>34.4</v>
      </c>
      <c r="V3532" s="75" t="s">
        <v>5022</v>
      </c>
      <c r="W3532" s="75">
        <v>-81.726222222222219</v>
      </c>
      <c r="X3532" s="76" t="s">
        <v>89</v>
      </c>
      <c r="Y3532" s="72" t="s">
        <v>6832</v>
      </c>
      <c r="Z3532" s="74" t="s">
        <v>18</v>
      </c>
      <c r="AA3532" s="70"/>
      <c r="AB3532" s="70"/>
    </row>
    <row r="3533" spans="1:28" ht="20.100000000000001" customHeight="1">
      <c r="A3533" s="72" t="s">
        <v>564</v>
      </c>
      <c r="B3533" s="72" t="s">
        <v>8929</v>
      </c>
      <c r="C3533" s="75">
        <f t="shared" si="55"/>
        <v>21050230</v>
      </c>
      <c r="D3533" s="75" t="e">
        <f>MATCH(C3533,estadored!$B$26:$B$322,0)</f>
        <v>#N/A</v>
      </c>
      <c r="E3533" s="73" t="s">
        <v>8930</v>
      </c>
      <c r="F3533" s="74" t="s">
        <v>5019</v>
      </c>
      <c r="G3533" s="74" t="s">
        <v>12</v>
      </c>
      <c r="H3533" s="74" t="s">
        <v>13</v>
      </c>
      <c r="I3533" s="74" t="s">
        <v>14</v>
      </c>
      <c r="J3533" s="72" t="s">
        <v>15</v>
      </c>
      <c r="K3533" s="72" t="s">
        <v>598</v>
      </c>
      <c r="L3533" s="72" t="s">
        <v>174</v>
      </c>
      <c r="M3533" s="72" t="s">
        <v>599</v>
      </c>
      <c r="N3533" s="72">
        <v>2</v>
      </c>
      <c r="O3533" s="72">
        <v>34</v>
      </c>
      <c r="P3533" s="72">
        <v>54.5</v>
      </c>
      <c r="Q3533" s="72" t="s">
        <v>5021</v>
      </c>
      <c r="R3533" s="72">
        <v>2.5818055555555555</v>
      </c>
      <c r="S3533" s="72">
        <v>76</v>
      </c>
      <c r="T3533" s="75">
        <v>2</v>
      </c>
      <c r="U3533" s="75">
        <v>48.5</v>
      </c>
      <c r="V3533" s="75" t="s">
        <v>5022</v>
      </c>
      <c r="W3533" s="75">
        <v>-76.046805555555551</v>
      </c>
      <c r="X3533" s="76" t="s">
        <v>8931</v>
      </c>
      <c r="Y3533" s="72" t="s">
        <v>8737</v>
      </c>
      <c r="Z3533" s="74" t="s">
        <v>18</v>
      </c>
      <c r="AA3533" s="70"/>
      <c r="AB3533" s="70"/>
    </row>
    <row r="3534" spans="1:28" ht="20.100000000000001" customHeight="1">
      <c r="A3534" s="72" t="s">
        <v>1031</v>
      </c>
      <c r="B3534" s="72" t="s">
        <v>13541</v>
      </c>
      <c r="C3534" s="75">
        <f t="shared" si="55"/>
        <v>24030270</v>
      </c>
      <c r="D3534" s="75" t="e">
        <f>MATCH(C3534,estadored!$B$26:$B$322,0)</f>
        <v>#N/A</v>
      </c>
      <c r="E3534" s="73" t="s">
        <v>13542</v>
      </c>
      <c r="F3534" s="74" t="s">
        <v>5019</v>
      </c>
      <c r="G3534" s="74" t="s">
        <v>12</v>
      </c>
      <c r="H3534" s="74" t="s">
        <v>13</v>
      </c>
      <c r="I3534" s="74" t="s">
        <v>14</v>
      </c>
      <c r="J3534" s="72" t="s">
        <v>15</v>
      </c>
      <c r="K3534" s="72" t="s">
        <v>13543</v>
      </c>
      <c r="L3534" s="72" t="s">
        <v>767</v>
      </c>
      <c r="M3534" s="72" t="s">
        <v>238</v>
      </c>
      <c r="N3534" s="72">
        <v>6</v>
      </c>
      <c r="O3534" s="72">
        <v>49</v>
      </c>
      <c r="P3534" s="72">
        <v>48</v>
      </c>
      <c r="Q3534" s="72" t="s">
        <v>5021</v>
      </c>
      <c r="R3534" s="72">
        <v>6.83</v>
      </c>
      <c r="S3534" s="72">
        <v>72</v>
      </c>
      <c r="T3534" s="75">
        <v>50</v>
      </c>
      <c r="U3534" s="75">
        <v>39</v>
      </c>
      <c r="V3534" s="75" t="s">
        <v>5022</v>
      </c>
      <c r="W3534" s="75">
        <v>-72.844166666666666</v>
      </c>
      <c r="X3534" s="76" t="s">
        <v>13544</v>
      </c>
      <c r="Y3534" s="72" t="s">
        <v>11811</v>
      </c>
      <c r="Z3534" s="74" t="s">
        <v>18</v>
      </c>
      <c r="AA3534" s="70"/>
      <c r="AB3534" s="70"/>
    </row>
    <row r="3535" spans="1:28" ht="20.100000000000001" customHeight="1">
      <c r="A3535" s="72" t="s">
        <v>11</v>
      </c>
      <c r="B3535" s="72" t="s">
        <v>6105</v>
      </c>
      <c r="C3535" s="75">
        <f t="shared" si="55"/>
        <v>26230110</v>
      </c>
      <c r="D3535" s="75" t="e">
        <f>MATCH(C3535,estadored!$B$26:$B$322,0)</f>
        <v>#N/A</v>
      </c>
      <c r="E3535" s="73" t="s">
        <v>6106</v>
      </c>
      <c r="F3535" s="74" t="s">
        <v>5019</v>
      </c>
      <c r="G3535" s="74" t="s">
        <v>12</v>
      </c>
      <c r="H3535" s="74" t="s">
        <v>13</v>
      </c>
      <c r="I3535" s="74" t="s">
        <v>14</v>
      </c>
      <c r="J3535" s="72" t="s">
        <v>15</v>
      </c>
      <c r="K3535" s="72" t="s">
        <v>4710</v>
      </c>
      <c r="L3535" s="72" t="s">
        <v>27</v>
      </c>
      <c r="M3535" s="72" t="s">
        <v>238</v>
      </c>
      <c r="N3535" s="72">
        <v>6</v>
      </c>
      <c r="O3535" s="72">
        <v>54</v>
      </c>
      <c r="P3535" s="72">
        <v>35.4</v>
      </c>
      <c r="Q3535" s="72" t="s">
        <v>5021</v>
      </c>
      <c r="R3535" s="72">
        <v>6.9098333333333333</v>
      </c>
      <c r="S3535" s="72">
        <v>75</v>
      </c>
      <c r="T3535" s="75">
        <v>40</v>
      </c>
      <c r="U3535" s="75">
        <v>11.5</v>
      </c>
      <c r="V3535" s="75" t="s">
        <v>5022</v>
      </c>
      <c r="W3535" s="75">
        <v>-75.669861111111118</v>
      </c>
      <c r="X3535" s="76" t="s">
        <v>5767</v>
      </c>
      <c r="Y3535" s="72" t="s">
        <v>5149</v>
      </c>
      <c r="Z3535" s="74" t="s">
        <v>18</v>
      </c>
      <c r="AA3535" s="70"/>
      <c r="AB3535" s="70"/>
    </row>
    <row r="3536" spans="1:28" ht="20.100000000000001" customHeight="1">
      <c r="A3536" s="72" t="s">
        <v>1371</v>
      </c>
      <c r="B3536" s="72" t="s">
        <v>15682</v>
      </c>
      <c r="C3536" s="75">
        <f t="shared" si="55"/>
        <v>17019010</v>
      </c>
      <c r="D3536" s="75">
        <f>MATCH(C3536,estadored!$B$26:$B$322,0)</f>
        <v>201</v>
      </c>
      <c r="E3536" s="73" t="s">
        <v>1373</v>
      </c>
      <c r="F3536" s="74" t="s">
        <v>38</v>
      </c>
      <c r="G3536" s="74" t="s">
        <v>19</v>
      </c>
      <c r="H3536" s="74" t="s">
        <v>98</v>
      </c>
      <c r="I3536" s="74" t="s">
        <v>14</v>
      </c>
      <c r="J3536" s="72" t="s">
        <v>15</v>
      </c>
      <c r="K3536" s="72" t="s">
        <v>92</v>
      </c>
      <c r="L3536" s="72" t="s">
        <v>1372</v>
      </c>
      <c r="M3536" s="72" t="s">
        <v>238</v>
      </c>
      <c r="N3536" s="72">
        <v>12</v>
      </c>
      <c r="O3536" s="72">
        <v>33</v>
      </c>
      <c r="P3536" s="72">
        <v>22</v>
      </c>
      <c r="Q3536" s="72" t="s">
        <v>5021</v>
      </c>
      <c r="R3536" s="72">
        <v>12.556111111111111</v>
      </c>
      <c r="S3536" s="72">
        <v>81</v>
      </c>
      <c r="T3536" s="75">
        <v>42</v>
      </c>
      <c r="U3536" s="75">
        <v>12.2</v>
      </c>
      <c r="V3536" s="75" t="s">
        <v>5022</v>
      </c>
      <c r="W3536" s="75">
        <v>-81.703388888888895</v>
      </c>
      <c r="X3536" s="76" t="s">
        <v>89</v>
      </c>
      <c r="Y3536" s="72" t="s">
        <v>215</v>
      </c>
      <c r="Z3536" s="74" t="s">
        <v>18</v>
      </c>
      <c r="AA3536" s="70"/>
      <c r="AB3536" s="70"/>
    </row>
    <row r="3537" spans="1:28" ht="20.100000000000001" customHeight="1">
      <c r="A3537" s="72" t="s">
        <v>674</v>
      </c>
      <c r="B3537" s="72" t="s">
        <v>10365</v>
      </c>
      <c r="C3537" s="75">
        <f t="shared" si="55"/>
        <v>28030220</v>
      </c>
      <c r="D3537" s="75" t="e">
        <f>MATCH(C3537,estadored!$B$26:$B$322,0)</f>
        <v>#N/A</v>
      </c>
      <c r="E3537" s="73" t="s">
        <v>10366</v>
      </c>
      <c r="F3537" s="74" t="s">
        <v>5019</v>
      </c>
      <c r="G3537" s="74" t="s">
        <v>12</v>
      </c>
      <c r="H3537" s="74" t="s">
        <v>13</v>
      </c>
      <c r="I3537" s="74" t="s">
        <v>14</v>
      </c>
      <c r="J3537" s="72" t="s">
        <v>15</v>
      </c>
      <c r="K3537" s="72" t="s">
        <v>10343</v>
      </c>
      <c r="L3537" s="72" t="s">
        <v>424</v>
      </c>
      <c r="M3537" s="72" t="s">
        <v>732</v>
      </c>
      <c r="N3537" s="72">
        <v>10</v>
      </c>
      <c r="O3537" s="72">
        <v>20</v>
      </c>
      <c r="P3537" s="72">
        <v>49.4</v>
      </c>
      <c r="Q3537" s="72" t="s">
        <v>5021</v>
      </c>
      <c r="R3537" s="72">
        <v>10.347055555555556</v>
      </c>
      <c r="S3537" s="72">
        <v>73</v>
      </c>
      <c r="T3537" s="75">
        <v>26</v>
      </c>
      <c r="U3537" s="75">
        <v>38.9</v>
      </c>
      <c r="V3537" s="75" t="s">
        <v>5022</v>
      </c>
      <c r="W3537" s="75">
        <v>-73.444138888888887</v>
      </c>
      <c r="X3537" s="76" t="s">
        <v>9416</v>
      </c>
      <c r="Y3537" s="72" t="s">
        <v>466</v>
      </c>
      <c r="Z3537" s="74" t="s">
        <v>18</v>
      </c>
      <c r="AA3537" s="70"/>
      <c r="AB3537" s="70"/>
    </row>
    <row r="3538" spans="1:28" ht="20.100000000000001" customHeight="1">
      <c r="A3538" s="72" t="s">
        <v>674</v>
      </c>
      <c r="B3538" s="72" t="s">
        <v>10424</v>
      </c>
      <c r="C3538" s="75">
        <f t="shared" si="55"/>
        <v>28040140</v>
      </c>
      <c r="D3538" s="75" t="e">
        <f>MATCH(C3538,estadored!$B$26:$B$322,0)</f>
        <v>#N/A</v>
      </c>
      <c r="E3538" s="73" t="s">
        <v>10425</v>
      </c>
      <c r="F3538" s="74" t="s">
        <v>5019</v>
      </c>
      <c r="G3538" s="74" t="s">
        <v>12</v>
      </c>
      <c r="H3538" s="74" t="s">
        <v>13</v>
      </c>
      <c r="I3538" s="74" t="s">
        <v>14</v>
      </c>
      <c r="J3538" s="72" t="s">
        <v>15</v>
      </c>
      <c r="K3538" s="72" t="s">
        <v>10426</v>
      </c>
      <c r="L3538" s="72" t="s">
        <v>160</v>
      </c>
      <c r="M3538" s="72" t="s">
        <v>10427</v>
      </c>
      <c r="N3538" s="72">
        <v>10</v>
      </c>
      <c r="O3538" s="72">
        <v>1</v>
      </c>
      <c r="P3538" s="72">
        <v>59</v>
      </c>
      <c r="Q3538" s="72" t="s">
        <v>5021</v>
      </c>
      <c r="R3538" s="72">
        <v>10.033055555555556</v>
      </c>
      <c r="S3538" s="72">
        <v>74</v>
      </c>
      <c r="T3538" s="75">
        <v>12</v>
      </c>
      <c r="U3538" s="75">
        <v>45.4</v>
      </c>
      <c r="V3538" s="75" t="s">
        <v>5022</v>
      </c>
      <c r="W3538" s="75">
        <v>-74.212611111111116</v>
      </c>
      <c r="X3538" s="76" t="s">
        <v>6711</v>
      </c>
      <c r="Y3538" s="72" t="s">
        <v>6497</v>
      </c>
      <c r="Z3538" s="74" t="s">
        <v>18</v>
      </c>
      <c r="AA3538" s="70"/>
      <c r="AB3538" s="70"/>
    </row>
    <row r="3539" spans="1:28" ht="20.100000000000001" customHeight="1">
      <c r="A3539" s="72" t="s">
        <v>303</v>
      </c>
      <c r="B3539" s="72" t="s">
        <v>6644</v>
      </c>
      <c r="C3539" s="75">
        <f t="shared" si="55"/>
        <v>13060010</v>
      </c>
      <c r="D3539" s="75" t="e">
        <f>MATCH(C3539,estadored!$B$26:$B$322,0)</f>
        <v>#N/A</v>
      </c>
      <c r="E3539" s="73" t="s">
        <v>6645</v>
      </c>
      <c r="F3539" s="74" t="s">
        <v>5019</v>
      </c>
      <c r="G3539" s="74" t="s">
        <v>12</v>
      </c>
      <c r="H3539" s="74" t="s">
        <v>13</v>
      </c>
      <c r="I3539" s="74" t="s">
        <v>14</v>
      </c>
      <c r="J3539" s="72" t="s">
        <v>15</v>
      </c>
      <c r="K3539" s="72" t="s">
        <v>6646</v>
      </c>
      <c r="L3539" s="72" t="s">
        <v>123</v>
      </c>
      <c r="M3539" s="72" t="s">
        <v>327</v>
      </c>
      <c r="N3539" s="72">
        <v>8</v>
      </c>
      <c r="O3539" s="72">
        <v>33</v>
      </c>
      <c r="P3539" s="72">
        <v>28</v>
      </c>
      <c r="Q3539" s="72" t="s">
        <v>5021</v>
      </c>
      <c r="R3539" s="72">
        <v>8.5577777777777779</v>
      </c>
      <c r="S3539" s="72">
        <v>75</v>
      </c>
      <c r="T3539" s="75">
        <v>51</v>
      </c>
      <c r="U3539" s="75">
        <v>40</v>
      </c>
      <c r="V3539" s="75" t="s">
        <v>5022</v>
      </c>
      <c r="W3539" s="75">
        <v>-75.8611111111111</v>
      </c>
      <c r="X3539" s="76" t="s">
        <v>21</v>
      </c>
      <c r="Y3539" s="72" t="s">
        <v>186</v>
      </c>
      <c r="Z3539" s="74" t="s">
        <v>18</v>
      </c>
      <c r="AA3539" s="70"/>
      <c r="AB3539" s="70"/>
    </row>
    <row r="3540" spans="1:28" ht="20.100000000000001" customHeight="1">
      <c r="A3540" s="72" t="s">
        <v>763</v>
      </c>
      <c r="B3540" s="72" t="s">
        <v>10952</v>
      </c>
      <c r="C3540" s="75">
        <f t="shared" si="55"/>
        <v>24030530</v>
      </c>
      <c r="D3540" s="75" t="e">
        <f>MATCH(C3540,estadored!$B$26:$B$322,0)</f>
        <v>#N/A</v>
      </c>
      <c r="E3540" s="73" t="s">
        <v>10953</v>
      </c>
      <c r="F3540" s="74" t="s">
        <v>5019</v>
      </c>
      <c r="G3540" s="74" t="s">
        <v>12</v>
      </c>
      <c r="H3540" s="74" t="s">
        <v>13</v>
      </c>
      <c r="I3540" s="74" t="s">
        <v>14</v>
      </c>
      <c r="J3540" s="72" t="s">
        <v>15</v>
      </c>
      <c r="K3540" s="72" t="s">
        <v>10845</v>
      </c>
      <c r="L3540" s="72" t="s">
        <v>173</v>
      </c>
      <c r="M3540" s="72" t="s">
        <v>10845</v>
      </c>
      <c r="N3540" s="72">
        <v>5</v>
      </c>
      <c r="O3540" s="72">
        <v>41</v>
      </c>
      <c r="P3540" s="72">
        <v>55.4</v>
      </c>
      <c r="Q3540" s="72" t="s">
        <v>5021</v>
      </c>
      <c r="R3540" s="72">
        <v>5.698722222222222</v>
      </c>
      <c r="S3540" s="72">
        <v>73</v>
      </c>
      <c r="T3540" s="75">
        <v>14</v>
      </c>
      <c r="U3540" s="75">
        <v>3.2</v>
      </c>
      <c r="V3540" s="75" t="s">
        <v>5022</v>
      </c>
      <c r="W3540" s="75">
        <v>-73.234222222222229</v>
      </c>
      <c r="X3540" s="76" t="s">
        <v>10954</v>
      </c>
      <c r="Y3540" s="72" t="s">
        <v>228</v>
      </c>
      <c r="Z3540" s="74" t="s">
        <v>18</v>
      </c>
      <c r="AA3540" s="70"/>
      <c r="AB3540" s="70"/>
    </row>
    <row r="3541" spans="1:28" ht="20.100000000000001" customHeight="1">
      <c r="A3541" s="72" t="s">
        <v>303</v>
      </c>
      <c r="B3541" s="72" t="s">
        <v>6881</v>
      </c>
      <c r="C3541" s="75">
        <f t="shared" si="55"/>
        <v>13080010</v>
      </c>
      <c r="D3541" s="75" t="e">
        <f>MATCH(C3541,estadored!$B$26:$B$322,0)</f>
        <v>#N/A</v>
      </c>
      <c r="E3541" s="73" t="s">
        <v>6882</v>
      </c>
      <c r="F3541" s="74" t="s">
        <v>5019</v>
      </c>
      <c r="G3541" s="74" t="s">
        <v>12</v>
      </c>
      <c r="H3541" s="74" t="s">
        <v>13</v>
      </c>
      <c r="I3541" s="74" t="s">
        <v>14</v>
      </c>
      <c r="J3541" s="72" t="s">
        <v>15</v>
      </c>
      <c r="K3541" s="72" t="s">
        <v>122</v>
      </c>
      <c r="L3541" s="72" t="s">
        <v>123</v>
      </c>
      <c r="M3541" s="72" t="s">
        <v>6688</v>
      </c>
      <c r="N3541" s="72">
        <v>8</v>
      </c>
      <c r="O3541" s="72">
        <v>56</v>
      </c>
      <c r="P3541" s="72">
        <v>9.1</v>
      </c>
      <c r="Q3541" s="72" t="s">
        <v>5021</v>
      </c>
      <c r="R3541" s="72">
        <v>8.9358611111111106</v>
      </c>
      <c r="S3541" s="72">
        <v>75</v>
      </c>
      <c r="T3541" s="75">
        <v>57</v>
      </c>
      <c r="U3541" s="75">
        <v>12</v>
      </c>
      <c r="V3541" s="75" t="s">
        <v>5022</v>
      </c>
      <c r="W3541" s="75">
        <v>-75.953333333333333</v>
      </c>
      <c r="X3541" s="76" t="s">
        <v>44</v>
      </c>
      <c r="Y3541" s="72" t="s">
        <v>323</v>
      </c>
      <c r="Z3541" s="74" t="s">
        <v>18</v>
      </c>
      <c r="AA3541" s="70"/>
      <c r="AB3541" s="70"/>
    </row>
    <row r="3542" spans="1:28" ht="20.100000000000001" customHeight="1">
      <c r="A3542" s="72" t="s">
        <v>303</v>
      </c>
      <c r="B3542" s="72" t="s">
        <v>6887</v>
      </c>
      <c r="C3542" s="75">
        <f t="shared" si="55"/>
        <v>13080030</v>
      </c>
      <c r="D3542" s="75" t="e">
        <f>MATCH(C3542,estadored!$B$26:$B$322,0)</f>
        <v>#N/A</v>
      </c>
      <c r="E3542" s="73" t="s">
        <v>6888</v>
      </c>
      <c r="F3542" s="74" t="s">
        <v>5019</v>
      </c>
      <c r="G3542" s="74" t="s">
        <v>12</v>
      </c>
      <c r="H3542" s="74" t="s">
        <v>67</v>
      </c>
      <c r="I3542" s="74" t="s">
        <v>24</v>
      </c>
      <c r="J3542" s="72" t="s">
        <v>15</v>
      </c>
      <c r="K3542" s="72" t="s">
        <v>122</v>
      </c>
      <c r="L3542" s="72" t="s">
        <v>123</v>
      </c>
      <c r="M3542" s="72" t="s">
        <v>6688</v>
      </c>
      <c r="N3542" s="72">
        <v>8</v>
      </c>
      <c r="O3542" s="72">
        <v>56</v>
      </c>
      <c r="P3542" s="72">
        <v>0</v>
      </c>
      <c r="Q3542" s="72" t="s">
        <v>5021</v>
      </c>
      <c r="R3542" s="72">
        <v>8.9333333333333336</v>
      </c>
      <c r="S3542" s="72">
        <v>75</v>
      </c>
      <c r="T3542" s="75">
        <v>59</v>
      </c>
      <c r="U3542" s="75">
        <v>0</v>
      </c>
      <c r="V3542" s="75" t="s">
        <v>5022</v>
      </c>
      <c r="W3542" s="75">
        <v>-75.983333333333334</v>
      </c>
      <c r="X3542" s="76" t="s">
        <v>44</v>
      </c>
      <c r="Y3542" s="72" t="s">
        <v>323</v>
      </c>
      <c r="Z3542" s="74" t="s">
        <v>5946</v>
      </c>
      <c r="AA3542" s="70"/>
      <c r="AB3542" s="70"/>
    </row>
    <row r="3543" spans="1:28" ht="20.100000000000001" customHeight="1">
      <c r="A3543" s="72" t="s">
        <v>1299</v>
      </c>
      <c r="B3543" s="72" t="s">
        <v>15485</v>
      </c>
      <c r="C3543" s="75">
        <f t="shared" si="55"/>
        <v>22060040</v>
      </c>
      <c r="D3543" s="75" t="e">
        <f>MATCH(C3543,estadored!$B$26:$B$322,0)</f>
        <v>#N/A</v>
      </c>
      <c r="E3543" s="73" t="s">
        <v>15486</v>
      </c>
      <c r="F3543" s="74" t="s">
        <v>5019</v>
      </c>
      <c r="G3543" s="74" t="s">
        <v>12</v>
      </c>
      <c r="H3543" s="74" t="s">
        <v>13</v>
      </c>
      <c r="I3543" s="74" t="s">
        <v>24</v>
      </c>
      <c r="J3543" s="72" t="s">
        <v>15</v>
      </c>
      <c r="K3543" s="72" t="s">
        <v>15487</v>
      </c>
      <c r="L3543" s="72" t="s">
        <v>637</v>
      </c>
      <c r="M3543" s="72" t="s">
        <v>11823</v>
      </c>
      <c r="N3543" s="72">
        <v>3</v>
      </c>
      <c r="O3543" s="72">
        <v>55</v>
      </c>
      <c r="P3543" s="72">
        <v>0</v>
      </c>
      <c r="Q3543" s="72" t="s">
        <v>5021</v>
      </c>
      <c r="R3543" s="72">
        <v>3.9166666666666665</v>
      </c>
      <c r="S3543" s="72">
        <v>75</v>
      </c>
      <c r="T3543" s="75">
        <v>29</v>
      </c>
      <c r="U3543" s="75">
        <v>0</v>
      </c>
      <c r="V3543" s="75" t="s">
        <v>5022</v>
      </c>
      <c r="W3543" s="75">
        <v>-75.483333333333334</v>
      </c>
      <c r="X3543" s="76" t="s">
        <v>5033</v>
      </c>
      <c r="Y3543" s="72" t="s">
        <v>1078</v>
      </c>
      <c r="Z3543" s="74" t="s">
        <v>5323</v>
      </c>
      <c r="AA3543" s="70"/>
      <c r="AB3543" s="70"/>
    </row>
    <row r="3544" spans="1:28" ht="20.100000000000001" customHeight="1">
      <c r="A3544" s="72" t="s">
        <v>303</v>
      </c>
      <c r="B3544" s="72" t="s">
        <v>7289</v>
      </c>
      <c r="C3544" s="75">
        <f t="shared" si="55"/>
        <v>25027180</v>
      </c>
      <c r="D3544" s="75" t="e">
        <f>MATCH(C3544,estadored!$B$26:$B$322,0)</f>
        <v>#N/A</v>
      </c>
      <c r="E3544" s="73" t="s">
        <v>7290</v>
      </c>
      <c r="F3544" s="74" t="s">
        <v>5019</v>
      </c>
      <c r="G3544" s="74" t="s">
        <v>19</v>
      </c>
      <c r="H3544" s="74" t="s">
        <v>31</v>
      </c>
      <c r="I3544" s="74" t="s">
        <v>14</v>
      </c>
      <c r="J3544" s="72" t="s">
        <v>15</v>
      </c>
      <c r="K3544" s="72" t="s">
        <v>372</v>
      </c>
      <c r="L3544" s="72" t="s">
        <v>175</v>
      </c>
      <c r="M3544" s="72" t="s">
        <v>7053</v>
      </c>
      <c r="N3544" s="72">
        <v>9</v>
      </c>
      <c r="O3544" s="72">
        <v>2</v>
      </c>
      <c r="P3544" s="72">
        <v>21</v>
      </c>
      <c r="Q3544" s="72" t="s">
        <v>5021</v>
      </c>
      <c r="R3544" s="72">
        <v>9.0391666666666666</v>
      </c>
      <c r="S3544" s="72">
        <v>74</v>
      </c>
      <c r="T3544" s="75">
        <v>46</v>
      </c>
      <c r="U3544" s="75">
        <v>3.1</v>
      </c>
      <c r="V3544" s="75" t="s">
        <v>5022</v>
      </c>
      <c r="W3544" s="75">
        <v>-74.767527777777772</v>
      </c>
      <c r="X3544" s="76" t="s">
        <v>6678</v>
      </c>
      <c r="Y3544" s="72" t="s">
        <v>5794</v>
      </c>
      <c r="Z3544" s="74" t="s">
        <v>18</v>
      </c>
      <c r="AA3544" s="70"/>
      <c r="AB3544" s="70"/>
    </row>
    <row r="3545" spans="1:28" ht="20.100000000000001" customHeight="1">
      <c r="A3545" s="72" t="s">
        <v>1137</v>
      </c>
      <c r="B3545" s="72" t="s">
        <v>14078</v>
      </c>
      <c r="C3545" s="75">
        <f t="shared" si="55"/>
        <v>26050050</v>
      </c>
      <c r="D3545" s="75" t="e">
        <f>MATCH(C3545,estadored!$B$26:$B$322,0)</f>
        <v>#N/A</v>
      </c>
      <c r="E3545" s="73" t="s">
        <v>14079</v>
      </c>
      <c r="F3545" s="74" t="s">
        <v>5019</v>
      </c>
      <c r="G3545" s="74" t="s">
        <v>12</v>
      </c>
      <c r="H3545" s="74" t="s">
        <v>13</v>
      </c>
      <c r="I3545" s="74" t="s">
        <v>24</v>
      </c>
      <c r="J3545" s="72" t="s">
        <v>15</v>
      </c>
      <c r="K3545" s="72" t="s">
        <v>174</v>
      </c>
      <c r="L3545" s="72" t="s">
        <v>1146</v>
      </c>
      <c r="M3545" s="72" t="s">
        <v>1166</v>
      </c>
      <c r="N3545" s="72">
        <v>3</v>
      </c>
      <c r="O3545" s="72">
        <v>14</v>
      </c>
      <c r="P3545" s="72">
        <v>0</v>
      </c>
      <c r="Q3545" s="72" t="s">
        <v>5021</v>
      </c>
      <c r="R3545" s="72">
        <v>3.2333333333333334</v>
      </c>
      <c r="S3545" s="72">
        <v>76</v>
      </c>
      <c r="T3545" s="75">
        <v>40</v>
      </c>
      <c r="U3545" s="75">
        <v>0</v>
      </c>
      <c r="V3545" s="75" t="s">
        <v>5022</v>
      </c>
      <c r="W3545" s="75">
        <v>-76.666666666666671</v>
      </c>
      <c r="X3545" s="76" t="s">
        <v>5767</v>
      </c>
      <c r="Y3545" s="72" t="s">
        <v>14080</v>
      </c>
      <c r="Z3545" s="74" t="s">
        <v>8405</v>
      </c>
      <c r="AA3545" s="70"/>
      <c r="AB3545" s="70"/>
    </row>
    <row r="3546" spans="1:28" ht="20.100000000000001" customHeight="1">
      <c r="A3546" s="72" t="s">
        <v>1137</v>
      </c>
      <c r="B3546" s="72" t="s">
        <v>14286</v>
      </c>
      <c r="C3546" s="75">
        <f t="shared" si="55"/>
        <v>26110070</v>
      </c>
      <c r="D3546" s="75" t="e">
        <f>MATCH(C3546,estadored!$B$26:$B$322,0)</f>
        <v>#N/A</v>
      </c>
      <c r="E3546" s="73" t="s">
        <v>14287</v>
      </c>
      <c r="F3546" s="74" t="s">
        <v>5019</v>
      </c>
      <c r="G3546" s="74" t="s">
        <v>12</v>
      </c>
      <c r="H3546" s="74" t="s">
        <v>13</v>
      </c>
      <c r="I3546" s="74" t="s">
        <v>24</v>
      </c>
      <c r="J3546" s="72" t="s">
        <v>15</v>
      </c>
      <c r="K3546" s="72" t="s">
        <v>14288</v>
      </c>
      <c r="L3546" s="72" t="s">
        <v>1146</v>
      </c>
      <c r="M3546" s="72" t="s">
        <v>14288</v>
      </c>
      <c r="N3546" s="72">
        <v>4</v>
      </c>
      <c r="O3546" s="72">
        <v>37</v>
      </c>
      <c r="P3546" s="72">
        <v>0</v>
      </c>
      <c r="Q3546" s="72" t="s">
        <v>5021</v>
      </c>
      <c r="R3546" s="72">
        <v>4.6166666666666671</v>
      </c>
      <c r="S3546" s="72">
        <v>76</v>
      </c>
      <c r="T3546" s="75">
        <v>4</v>
      </c>
      <c r="U3546" s="75">
        <v>0</v>
      </c>
      <c r="V3546" s="75" t="s">
        <v>5022</v>
      </c>
      <c r="W3546" s="75">
        <v>-76.066666666666663</v>
      </c>
      <c r="X3546" s="76" t="s">
        <v>11950</v>
      </c>
      <c r="Y3546" s="72" t="s">
        <v>402</v>
      </c>
      <c r="Z3546" s="74" t="s">
        <v>11737</v>
      </c>
      <c r="AA3546" s="70"/>
      <c r="AB3546" s="70"/>
    </row>
    <row r="3547" spans="1:28" ht="20.100000000000001" customHeight="1">
      <c r="A3547" s="72" t="s">
        <v>1137</v>
      </c>
      <c r="B3547" s="72" t="s">
        <v>14336</v>
      </c>
      <c r="C3547" s="75">
        <f t="shared" si="55"/>
        <v>26117060</v>
      </c>
      <c r="D3547" s="75" t="e">
        <f>MATCH(C3547,estadored!$B$26:$B$322,0)</f>
        <v>#N/A</v>
      </c>
      <c r="E3547" s="73" t="s">
        <v>14337</v>
      </c>
      <c r="F3547" s="74" t="s">
        <v>5019</v>
      </c>
      <c r="G3547" s="74" t="s">
        <v>19</v>
      </c>
      <c r="H3547" s="74" t="s">
        <v>20</v>
      </c>
      <c r="I3547" s="74" t="s">
        <v>24</v>
      </c>
      <c r="J3547" s="72" t="s">
        <v>15</v>
      </c>
      <c r="K3547" s="72" t="s">
        <v>14288</v>
      </c>
      <c r="L3547" s="72" t="s">
        <v>1146</v>
      </c>
      <c r="M3547" s="72" t="s">
        <v>14288</v>
      </c>
      <c r="N3547" s="72">
        <v>4</v>
      </c>
      <c r="O3547" s="72">
        <v>34</v>
      </c>
      <c r="P3547" s="72">
        <v>0</v>
      </c>
      <c r="Q3547" s="72" t="s">
        <v>5021</v>
      </c>
      <c r="R3547" s="72">
        <v>4.5666666666666664</v>
      </c>
      <c r="S3547" s="72">
        <v>76</v>
      </c>
      <c r="T3547" s="75">
        <v>5</v>
      </c>
      <c r="U3547" s="75">
        <v>0</v>
      </c>
      <c r="V3547" s="75" t="s">
        <v>5022</v>
      </c>
      <c r="W3547" s="75">
        <v>-76.083333333333329</v>
      </c>
      <c r="X3547" s="76" t="s">
        <v>11947</v>
      </c>
      <c r="Y3547" s="72" t="s">
        <v>5128</v>
      </c>
      <c r="Z3547" s="74" t="s">
        <v>11737</v>
      </c>
      <c r="AA3547" s="70"/>
      <c r="AB3547" s="70"/>
    </row>
    <row r="3548" spans="1:28" ht="20.100000000000001" customHeight="1">
      <c r="A3548" s="72" t="s">
        <v>1137</v>
      </c>
      <c r="B3548" s="72" t="s">
        <v>14640</v>
      </c>
      <c r="C3548" s="75">
        <f t="shared" si="55"/>
        <v>26157210</v>
      </c>
      <c r="D3548" s="75" t="e">
        <f>MATCH(C3548,estadored!$B$26:$B$322,0)</f>
        <v>#N/A</v>
      </c>
      <c r="E3548" s="73" t="s">
        <v>14641</v>
      </c>
      <c r="F3548" s="74" t="s">
        <v>5019</v>
      </c>
      <c r="G3548" s="74" t="s">
        <v>19</v>
      </c>
      <c r="H3548" s="74" t="s">
        <v>31</v>
      </c>
      <c r="I3548" s="74" t="s">
        <v>14</v>
      </c>
      <c r="J3548" s="72" t="s">
        <v>15</v>
      </c>
      <c r="K3548" s="72" t="s">
        <v>4251</v>
      </c>
      <c r="L3548" s="72" t="s">
        <v>125</v>
      </c>
      <c r="M3548" s="72" t="s">
        <v>1143</v>
      </c>
      <c r="N3548" s="72">
        <v>4</v>
      </c>
      <c r="O3548" s="72">
        <v>53</v>
      </c>
      <c r="P3548" s="72">
        <v>11.8</v>
      </c>
      <c r="Q3548" s="72" t="s">
        <v>5021</v>
      </c>
      <c r="R3548" s="72">
        <v>4.8866111111111108</v>
      </c>
      <c r="S3548" s="72">
        <v>75</v>
      </c>
      <c r="T3548" s="75">
        <v>25</v>
      </c>
      <c r="U3548" s="75">
        <v>44.3</v>
      </c>
      <c r="V3548" s="75" t="s">
        <v>5022</v>
      </c>
      <c r="W3548" s="75">
        <v>-75.428972222222228</v>
      </c>
      <c r="X3548" s="76" t="s">
        <v>8071</v>
      </c>
      <c r="Y3548" s="72" t="s">
        <v>14617</v>
      </c>
      <c r="Z3548" s="74" t="s">
        <v>18</v>
      </c>
      <c r="AA3548" s="70"/>
      <c r="AB3548" s="70"/>
    </row>
    <row r="3549" spans="1:28" ht="20.100000000000001" customHeight="1">
      <c r="A3549" s="72" t="s">
        <v>11</v>
      </c>
      <c r="B3549" s="72" t="s">
        <v>6302</v>
      </c>
      <c r="C3549" s="75">
        <f t="shared" si="55"/>
        <v>27011230</v>
      </c>
      <c r="D3549" s="75" t="e">
        <f>MATCH(C3549,estadored!$B$26:$B$322,0)</f>
        <v>#N/A</v>
      </c>
      <c r="E3549" s="73" t="s">
        <v>6303</v>
      </c>
      <c r="F3549" s="74" t="s">
        <v>5019</v>
      </c>
      <c r="G3549" s="74" t="s">
        <v>12</v>
      </c>
      <c r="H3549" s="74" t="s">
        <v>13</v>
      </c>
      <c r="I3549" s="74" t="s">
        <v>14</v>
      </c>
      <c r="J3549" s="72" t="s">
        <v>15</v>
      </c>
      <c r="K3549" s="72" t="s">
        <v>6304</v>
      </c>
      <c r="L3549" s="72" t="s">
        <v>27</v>
      </c>
      <c r="M3549" s="72" t="s">
        <v>5635</v>
      </c>
      <c r="N3549" s="72">
        <v>6</v>
      </c>
      <c r="O3549" s="72">
        <v>37</v>
      </c>
      <c r="P3549" s="72">
        <v>15</v>
      </c>
      <c r="Q3549" s="72" t="s">
        <v>5021</v>
      </c>
      <c r="R3549" s="72">
        <v>6.6208333333333336</v>
      </c>
      <c r="S3549" s="72">
        <v>75</v>
      </c>
      <c r="T3549" s="75">
        <v>9</v>
      </c>
      <c r="U3549" s="75">
        <v>6</v>
      </c>
      <c r="V3549" s="75" t="s">
        <v>5022</v>
      </c>
      <c r="W3549" s="75">
        <v>-75.151666666666671</v>
      </c>
      <c r="X3549" s="76" t="s">
        <v>6305</v>
      </c>
      <c r="Y3549" s="72" t="s">
        <v>6306</v>
      </c>
      <c r="Z3549" s="74" t="s">
        <v>18</v>
      </c>
      <c r="AA3549" s="70"/>
      <c r="AB3549" s="70"/>
    </row>
    <row r="3550" spans="1:28" ht="20.100000000000001" customHeight="1">
      <c r="A3550" s="72" t="s">
        <v>493</v>
      </c>
      <c r="B3550" s="72" t="s">
        <v>8681</v>
      </c>
      <c r="C3550" s="75">
        <f t="shared" si="55"/>
        <v>42070010</v>
      </c>
      <c r="D3550" s="75" t="e">
        <f>MATCH(C3550,estadored!$B$26:$B$322,0)</f>
        <v>#N/A</v>
      </c>
      <c r="E3550" s="73" t="s">
        <v>8682</v>
      </c>
      <c r="F3550" s="74" t="s">
        <v>5019</v>
      </c>
      <c r="G3550" s="74" t="s">
        <v>12</v>
      </c>
      <c r="H3550" s="74" t="s">
        <v>13</v>
      </c>
      <c r="I3550" s="74" t="s">
        <v>14</v>
      </c>
      <c r="J3550" s="72" t="s">
        <v>15</v>
      </c>
      <c r="K3550" s="72" t="s">
        <v>560</v>
      </c>
      <c r="L3550" s="72" t="s">
        <v>561</v>
      </c>
      <c r="M3550" s="72" t="s">
        <v>562</v>
      </c>
      <c r="N3550" s="72">
        <v>1</v>
      </c>
      <c r="O3550" s="72">
        <v>12</v>
      </c>
      <c r="P3550" s="72">
        <v>42.7</v>
      </c>
      <c r="Q3550" s="72" t="s">
        <v>5021</v>
      </c>
      <c r="R3550" s="72">
        <v>1.2118611111111111</v>
      </c>
      <c r="S3550" s="72">
        <v>70</v>
      </c>
      <c r="T3550" s="75">
        <v>42</v>
      </c>
      <c r="U3550" s="75">
        <v>34.799999999999997</v>
      </c>
      <c r="V3550" s="75" t="s">
        <v>5022</v>
      </c>
      <c r="W3550" s="75">
        <v>-70.709666666666664</v>
      </c>
      <c r="X3550" s="76" t="s">
        <v>8683</v>
      </c>
      <c r="Y3550" s="72" t="s">
        <v>120</v>
      </c>
      <c r="Z3550" s="74" t="s">
        <v>18</v>
      </c>
      <c r="AA3550" s="70"/>
      <c r="AB3550" s="70"/>
    </row>
    <row r="3551" spans="1:28" ht="20.100000000000001" customHeight="1">
      <c r="A3551" s="72" t="s">
        <v>493</v>
      </c>
      <c r="B3551" s="72" t="s">
        <v>8690</v>
      </c>
      <c r="C3551" s="75">
        <f t="shared" si="55"/>
        <v>42077010</v>
      </c>
      <c r="D3551" s="75" t="e">
        <f>MATCH(C3551,estadored!$B$26:$B$322,0)</f>
        <v>#N/A</v>
      </c>
      <c r="E3551" s="73" t="s">
        <v>8691</v>
      </c>
      <c r="F3551" s="74" t="s">
        <v>5019</v>
      </c>
      <c r="G3551" s="74" t="s">
        <v>19</v>
      </c>
      <c r="H3551" s="74" t="s">
        <v>20</v>
      </c>
      <c r="I3551" s="74" t="s">
        <v>14</v>
      </c>
      <c r="J3551" s="72" t="s">
        <v>15</v>
      </c>
      <c r="K3551" s="72" t="s">
        <v>560</v>
      </c>
      <c r="L3551" s="72" t="s">
        <v>561</v>
      </c>
      <c r="M3551" s="72" t="s">
        <v>562</v>
      </c>
      <c r="N3551" s="72">
        <v>1</v>
      </c>
      <c r="O3551" s="72">
        <v>13</v>
      </c>
      <c r="P3551" s="72">
        <v>41.7</v>
      </c>
      <c r="Q3551" s="72" t="s">
        <v>5021</v>
      </c>
      <c r="R3551" s="72">
        <v>1.2282500000000001</v>
      </c>
      <c r="S3551" s="72">
        <v>70</v>
      </c>
      <c r="T3551" s="75">
        <v>43</v>
      </c>
      <c r="U3551" s="75">
        <v>36.1</v>
      </c>
      <c r="V3551" s="75" t="s">
        <v>5022</v>
      </c>
      <c r="W3551" s="75">
        <v>-70.726694444444448</v>
      </c>
      <c r="X3551" s="76" t="s">
        <v>8683</v>
      </c>
      <c r="Y3551" s="72" t="s">
        <v>120</v>
      </c>
      <c r="Z3551" s="74" t="s">
        <v>18</v>
      </c>
      <c r="AA3551" s="70"/>
      <c r="AB3551" s="70"/>
    </row>
    <row r="3552" spans="1:28" ht="20.100000000000001" customHeight="1">
      <c r="A3552" s="72" t="s">
        <v>892</v>
      </c>
      <c r="B3552" s="72" t="s">
        <v>11734</v>
      </c>
      <c r="C3552" s="75">
        <f t="shared" si="55"/>
        <v>47010010</v>
      </c>
      <c r="D3552" s="75" t="e">
        <f>MATCH(C3552,estadored!$B$26:$B$322,0)</f>
        <v>#N/A</v>
      </c>
      <c r="E3552" s="73" t="s">
        <v>11735</v>
      </c>
      <c r="F3552" s="74" t="s">
        <v>5019</v>
      </c>
      <c r="G3552" s="74" t="s">
        <v>12</v>
      </c>
      <c r="H3552" s="74" t="s">
        <v>13</v>
      </c>
      <c r="I3552" s="74" t="s">
        <v>24</v>
      </c>
      <c r="J3552" s="72" t="s">
        <v>15</v>
      </c>
      <c r="K3552" s="72" t="s">
        <v>660</v>
      </c>
      <c r="L3552" s="72" t="s">
        <v>660</v>
      </c>
      <c r="M3552" s="72" t="s">
        <v>151</v>
      </c>
      <c r="N3552" s="72">
        <v>1</v>
      </c>
      <c r="O3552" s="72">
        <v>9</v>
      </c>
      <c r="P3552" s="72">
        <v>0</v>
      </c>
      <c r="Q3552" s="72" t="s">
        <v>5021</v>
      </c>
      <c r="R3552" s="72">
        <v>1.1499999999999999</v>
      </c>
      <c r="S3552" s="72">
        <v>76</v>
      </c>
      <c r="T3552" s="75">
        <v>54</v>
      </c>
      <c r="U3552" s="75">
        <v>0</v>
      </c>
      <c r="V3552" s="75" t="s">
        <v>5022</v>
      </c>
      <c r="W3552" s="75">
        <v>-76.900000000000006</v>
      </c>
      <c r="X3552" s="76" t="s">
        <v>11736</v>
      </c>
      <c r="Y3552" s="72" t="s">
        <v>8818</v>
      </c>
      <c r="Z3552" s="74" t="s">
        <v>11737</v>
      </c>
      <c r="AA3552" s="70"/>
      <c r="AB3552" s="70"/>
    </row>
    <row r="3553" spans="1:28" ht="20.100000000000001" customHeight="1">
      <c r="A3553" s="72" t="s">
        <v>892</v>
      </c>
      <c r="B3553" s="72" t="s">
        <v>11821</v>
      </c>
      <c r="C3553" s="75">
        <f t="shared" si="55"/>
        <v>47017060</v>
      </c>
      <c r="D3553" s="75" t="e">
        <f>MATCH(C3553,estadored!$B$26:$B$322,0)</f>
        <v>#N/A</v>
      </c>
      <c r="E3553" s="73" t="s">
        <v>11822</v>
      </c>
      <c r="F3553" s="74" t="s">
        <v>5019</v>
      </c>
      <c r="G3553" s="74" t="s">
        <v>19</v>
      </c>
      <c r="H3553" s="74" t="s">
        <v>20</v>
      </c>
      <c r="I3553" s="74" t="s">
        <v>24</v>
      </c>
      <c r="J3553" s="72" t="s">
        <v>15</v>
      </c>
      <c r="K3553" s="72" t="s">
        <v>11823</v>
      </c>
      <c r="L3553" s="72" t="s">
        <v>660</v>
      </c>
      <c r="M3553" s="72" t="s">
        <v>893</v>
      </c>
      <c r="N3553" s="72">
        <v>1</v>
      </c>
      <c r="O3553" s="72">
        <v>8</v>
      </c>
      <c r="P3553" s="72">
        <v>0</v>
      </c>
      <c r="Q3553" s="72" t="s">
        <v>5021</v>
      </c>
      <c r="R3553" s="72">
        <v>1.1333333333333333</v>
      </c>
      <c r="S3553" s="72">
        <v>76</v>
      </c>
      <c r="T3553" s="75">
        <v>52</v>
      </c>
      <c r="U3553" s="75">
        <v>0</v>
      </c>
      <c r="V3553" s="75" t="s">
        <v>5022</v>
      </c>
      <c r="W3553" s="75">
        <v>-76.86666666666666</v>
      </c>
      <c r="X3553" s="76" t="s">
        <v>11824</v>
      </c>
      <c r="Y3553" s="72" t="s">
        <v>5791</v>
      </c>
      <c r="Z3553" s="74" t="s">
        <v>5983</v>
      </c>
      <c r="AA3553" s="70"/>
      <c r="AB3553" s="70"/>
    </row>
    <row r="3554" spans="1:28" ht="20.100000000000001" customHeight="1">
      <c r="A3554" s="72" t="s">
        <v>303</v>
      </c>
      <c r="B3554" s="72" t="s">
        <v>7148</v>
      </c>
      <c r="C3554" s="75">
        <f t="shared" si="55"/>
        <v>25020950</v>
      </c>
      <c r="D3554" s="75" t="e">
        <f>MATCH(C3554,estadored!$B$26:$B$322,0)</f>
        <v>#N/A</v>
      </c>
      <c r="E3554" s="73" t="s">
        <v>7149</v>
      </c>
      <c r="F3554" s="74" t="s">
        <v>5019</v>
      </c>
      <c r="G3554" s="74" t="s">
        <v>12</v>
      </c>
      <c r="H3554" s="74" t="s">
        <v>13</v>
      </c>
      <c r="I3554" s="74" t="s">
        <v>14</v>
      </c>
      <c r="J3554" s="72" t="s">
        <v>15</v>
      </c>
      <c r="K3554" s="72" t="s">
        <v>372</v>
      </c>
      <c r="L3554" s="72" t="s">
        <v>175</v>
      </c>
      <c r="M3554" s="72" t="s">
        <v>7053</v>
      </c>
      <c r="N3554" s="72">
        <v>9</v>
      </c>
      <c r="O3554" s="72">
        <v>2</v>
      </c>
      <c r="P3554" s="72">
        <v>31</v>
      </c>
      <c r="Q3554" s="72" t="s">
        <v>5021</v>
      </c>
      <c r="R3554" s="72">
        <v>9.0419444444444448</v>
      </c>
      <c r="S3554" s="72">
        <v>74</v>
      </c>
      <c r="T3554" s="75">
        <v>46</v>
      </c>
      <c r="U3554" s="75">
        <v>16</v>
      </c>
      <c r="V3554" s="75" t="s">
        <v>5022</v>
      </c>
      <c r="W3554" s="75">
        <v>-74.771111111111111</v>
      </c>
      <c r="X3554" s="76" t="s">
        <v>105</v>
      </c>
      <c r="Y3554" s="72" t="s">
        <v>181</v>
      </c>
      <c r="Z3554" s="74" t="s">
        <v>18</v>
      </c>
      <c r="AA3554" s="70"/>
      <c r="AB3554" s="70"/>
    </row>
    <row r="3555" spans="1:28" ht="20.100000000000001" customHeight="1">
      <c r="A3555" s="72" t="s">
        <v>11</v>
      </c>
      <c r="B3555" s="72" t="s">
        <v>5973</v>
      </c>
      <c r="C3555" s="75">
        <f t="shared" si="55"/>
        <v>26197040</v>
      </c>
      <c r="D3555" s="75" t="e">
        <f>MATCH(C3555,estadored!$B$26:$B$322,0)</f>
        <v>#N/A</v>
      </c>
      <c r="E3555" s="73" t="s">
        <v>5974</v>
      </c>
      <c r="F3555" s="74" t="s">
        <v>5019</v>
      </c>
      <c r="G3555" s="74" t="s">
        <v>19</v>
      </c>
      <c r="H3555" s="74" t="s">
        <v>20</v>
      </c>
      <c r="I3555" s="74" t="s">
        <v>24</v>
      </c>
      <c r="J3555" s="72" t="s">
        <v>15</v>
      </c>
      <c r="K3555" s="72" t="s">
        <v>2381</v>
      </c>
      <c r="L3555" s="72" t="s">
        <v>27</v>
      </c>
      <c r="M3555" s="72" t="s">
        <v>5041</v>
      </c>
      <c r="N3555" s="72">
        <v>5</v>
      </c>
      <c r="O3555" s="72">
        <v>50</v>
      </c>
      <c r="P3555" s="72">
        <v>0</v>
      </c>
      <c r="Q3555" s="72" t="s">
        <v>5021</v>
      </c>
      <c r="R3555" s="72">
        <v>5.833333333333333</v>
      </c>
      <c r="S3555" s="72">
        <v>75</v>
      </c>
      <c r="T3555" s="75">
        <v>57</v>
      </c>
      <c r="U3555" s="75">
        <v>0</v>
      </c>
      <c r="V3555" s="75" t="s">
        <v>5022</v>
      </c>
      <c r="W3555" s="75">
        <v>-75.95</v>
      </c>
      <c r="X3555" s="76" t="s">
        <v>5551</v>
      </c>
      <c r="Y3555" s="72" t="s">
        <v>5850</v>
      </c>
      <c r="Z3555" s="74" t="s">
        <v>5975</v>
      </c>
      <c r="AA3555" s="70"/>
      <c r="AB3555" s="70"/>
    </row>
    <row r="3556" spans="1:28" ht="20.100000000000001" customHeight="1">
      <c r="A3556" s="72" t="s">
        <v>1137</v>
      </c>
      <c r="B3556" s="72">
        <v>26155270</v>
      </c>
      <c r="C3556" s="75">
        <f t="shared" si="55"/>
        <v>26155270</v>
      </c>
      <c r="D3556" s="75" t="e">
        <f>MATCH(C3556,estadored!$B$26:$B$322,0)</f>
        <v>#N/A</v>
      </c>
      <c r="E3556" s="73" t="s">
        <v>14616</v>
      </c>
      <c r="F3556" s="74" t="s">
        <v>5065</v>
      </c>
      <c r="G3556" s="74" t="s">
        <v>12</v>
      </c>
      <c r="H3556" s="74" t="s">
        <v>26</v>
      </c>
      <c r="I3556" s="74" t="s">
        <v>14</v>
      </c>
      <c r="J3556" s="72" t="s">
        <v>15</v>
      </c>
      <c r="K3556" s="72" t="s">
        <v>4251</v>
      </c>
      <c r="L3556" s="72" t="s">
        <v>125</v>
      </c>
      <c r="M3556" s="72" t="s">
        <v>1143</v>
      </c>
      <c r="N3556" s="72">
        <v>4</v>
      </c>
      <c r="O3556" s="72">
        <v>53</v>
      </c>
      <c r="P3556" s="72">
        <v>11.8</v>
      </c>
      <c r="Q3556" s="72" t="s">
        <v>5021</v>
      </c>
      <c r="R3556" s="72">
        <v>4.8866111111111108</v>
      </c>
      <c r="S3556" s="72">
        <v>75</v>
      </c>
      <c r="T3556" s="75">
        <v>25</v>
      </c>
      <c r="U3556" s="75">
        <v>44.3</v>
      </c>
      <c r="V3556" s="75" t="s">
        <v>5022</v>
      </c>
      <c r="W3556" s="75">
        <v>-75.428972222222228</v>
      </c>
      <c r="X3556" s="76" t="s">
        <v>8071</v>
      </c>
      <c r="Y3556" s="72" t="s">
        <v>14617</v>
      </c>
      <c r="Z3556" s="74" t="s">
        <v>18</v>
      </c>
      <c r="AA3556" s="70"/>
      <c r="AB3556" s="70"/>
    </row>
    <row r="3557" spans="1:28" ht="20.100000000000001" customHeight="1">
      <c r="A3557" s="72" t="s">
        <v>564</v>
      </c>
      <c r="B3557" s="72" t="s">
        <v>8825</v>
      </c>
      <c r="C3557" s="75">
        <f t="shared" si="55"/>
        <v>21030110</v>
      </c>
      <c r="D3557" s="75" t="e">
        <f>MATCH(C3557,estadored!$B$26:$B$322,0)</f>
        <v>#N/A</v>
      </c>
      <c r="E3557" s="73" t="s">
        <v>8826</v>
      </c>
      <c r="F3557" s="74" t="s">
        <v>5019</v>
      </c>
      <c r="G3557" s="74" t="s">
        <v>12</v>
      </c>
      <c r="H3557" s="74" t="s">
        <v>13</v>
      </c>
      <c r="I3557" s="74" t="s">
        <v>14</v>
      </c>
      <c r="J3557" s="72" t="s">
        <v>15</v>
      </c>
      <c r="K3557" s="72" t="s">
        <v>582</v>
      </c>
      <c r="L3557" s="72" t="s">
        <v>566</v>
      </c>
      <c r="M3557" s="72" t="s">
        <v>8823</v>
      </c>
      <c r="N3557" s="72">
        <v>2</v>
      </c>
      <c r="O3557" s="72">
        <v>4</v>
      </c>
      <c r="P3557" s="72">
        <v>39.9</v>
      </c>
      <c r="Q3557" s="72" t="s">
        <v>5021</v>
      </c>
      <c r="R3557" s="72">
        <v>2.07775</v>
      </c>
      <c r="S3557" s="72">
        <v>75</v>
      </c>
      <c r="T3557" s="75">
        <v>40</v>
      </c>
      <c r="U3557" s="75">
        <v>55</v>
      </c>
      <c r="V3557" s="75" t="s">
        <v>5022</v>
      </c>
      <c r="W3557" s="75">
        <v>-75.681944444444454</v>
      </c>
      <c r="X3557" s="76" t="s">
        <v>5855</v>
      </c>
      <c r="Y3557" s="72" t="s">
        <v>5983</v>
      </c>
      <c r="Z3557" s="74" t="s">
        <v>18</v>
      </c>
      <c r="AA3557" s="70"/>
      <c r="AB3557" s="70"/>
    </row>
    <row r="3558" spans="1:28" ht="20.100000000000001" customHeight="1">
      <c r="A3558" s="72" t="s">
        <v>564</v>
      </c>
      <c r="B3558" s="72" t="s">
        <v>9461</v>
      </c>
      <c r="C3558" s="75">
        <f t="shared" si="55"/>
        <v>44050010</v>
      </c>
      <c r="D3558" s="75" t="e">
        <f>MATCH(C3558,estadored!$B$26:$B$322,0)</f>
        <v>#N/A</v>
      </c>
      <c r="E3558" s="73" t="s">
        <v>9462</v>
      </c>
      <c r="F3558" s="74" t="s">
        <v>5019</v>
      </c>
      <c r="G3558" s="74" t="s">
        <v>12</v>
      </c>
      <c r="H3558" s="74" t="s">
        <v>13</v>
      </c>
      <c r="I3558" s="74" t="s">
        <v>14</v>
      </c>
      <c r="J3558" s="72" t="s">
        <v>15</v>
      </c>
      <c r="K3558" s="72" t="s">
        <v>648</v>
      </c>
      <c r="L3558" s="72" t="s">
        <v>646</v>
      </c>
      <c r="M3558" s="72" t="s">
        <v>9411</v>
      </c>
      <c r="N3558" s="72">
        <v>1</v>
      </c>
      <c r="O3558" s="72">
        <v>5</v>
      </c>
      <c r="P3558" s="72">
        <v>58.6</v>
      </c>
      <c r="Q3558" s="72" t="s">
        <v>5021</v>
      </c>
      <c r="R3558" s="72">
        <v>1.0996111111111111</v>
      </c>
      <c r="S3558" s="72">
        <v>75</v>
      </c>
      <c r="T3558" s="75">
        <v>24</v>
      </c>
      <c r="U3558" s="75">
        <v>1.2</v>
      </c>
      <c r="V3558" s="75" t="s">
        <v>5022</v>
      </c>
      <c r="W3558" s="75">
        <v>-75.400333333333336</v>
      </c>
      <c r="X3558" s="76" t="s">
        <v>5714</v>
      </c>
      <c r="Y3558" s="72" t="s">
        <v>5245</v>
      </c>
      <c r="Z3558" s="74" t="s">
        <v>18</v>
      </c>
      <c r="AA3558" s="70"/>
      <c r="AB3558" s="70"/>
    </row>
    <row r="3559" spans="1:28" ht="20.100000000000001" customHeight="1">
      <c r="A3559" s="72" t="s">
        <v>11</v>
      </c>
      <c r="B3559" s="72" t="s">
        <v>5123</v>
      </c>
      <c r="C3559" s="75">
        <f t="shared" si="55"/>
        <v>11057020</v>
      </c>
      <c r="D3559" s="75" t="e">
        <f>MATCH(C3559,estadored!$B$26:$B$322,0)</f>
        <v>#N/A</v>
      </c>
      <c r="E3559" s="73" t="s">
        <v>5124</v>
      </c>
      <c r="F3559" s="74" t="s">
        <v>5019</v>
      </c>
      <c r="G3559" s="74" t="s">
        <v>19</v>
      </c>
      <c r="H3559" s="74" t="s">
        <v>20</v>
      </c>
      <c r="I3559" s="74" t="s">
        <v>14</v>
      </c>
      <c r="J3559" s="72" t="s">
        <v>15</v>
      </c>
      <c r="K3559" s="72" t="s">
        <v>23</v>
      </c>
      <c r="L3559" s="72" t="s">
        <v>27</v>
      </c>
      <c r="M3559" s="72" t="s">
        <v>5125</v>
      </c>
      <c r="N3559" s="72">
        <v>6</v>
      </c>
      <c r="O3559" s="72">
        <v>17</v>
      </c>
      <c r="P3559" s="72">
        <v>12</v>
      </c>
      <c r="Q3559" s="72" t="s">
        <v>5021</v>
      </c>
      <c r="R3559" s="72">
        <v>6.2866666666666662</v>
      </c>
      <c r="S3559" s="72">
        <v>76</v>
      </c>
      <c r="T3559" s="75">
        <v>45</v>
      </c>
      <c r="U3559" s="75">
        <v>42.5</v>
      </c>
      <c r="V3559" s="75" t="s">
        <v>5022</v>
      </c>
      <c r="W3559" s="75">
        <v>-76.761805555555554</v>
      </c>
      <c r="X3559" s="76" t="s">
        <v>52</v>
      </c>
      <c r="Y3559" s="72" t="s">
        <v>54</v>
      </c>
      <c r="Z3559" s="74" t="s">
        <v>18</v>
      </c>
      <c r="AA3559" s="70"/>
      <c r="AB3559" s="70"/>
    </row>
    <row r="3560" spans="1:28" ht="20.100000000000001" customHeight="1">
      <c r="A3560" s="72" t="s">
        <v>1299</v>
      </c>
      <c r="B3560" s="72" t="s">
        <v>15504</v>
      </c>
      <c r="C3560" s="75">
        <f t="shared" si="55"/>
        <v>22065040</v>
      </c>
      <c r="D3560" s="75" t="e">
        <f>MATCH(C3560,estadored!$B$26:$B$322,0)</f>
        <v>#N/A</v>
      </c>
      <c r="E3560" s="73" t="s">
        <v>15505</v>
      </c>
      <c r="F3560" s="74" t="s">
        <v>5019</v>
      </c>
      <c r="G3560" s="74" t="s">
        <v>12</v>
      </c>
      <c r="H3560" s="74" t="s">
        <v>64</v>
      </c>
      <c r="I3560" s="74" t="s">
        <v>14</v>
      </c>
      <c r="J3560" s="72" t="s">
        <v>15</v>
      </c>
      <c r="K3560" s="72" t="s">
        <v>15487</v>
      </c>
      <c r="L3560" s="72" t="s">
        <v>637</v>
      </c>
      <c r="M3560" s="72" t="s">
        <v>11823</v>
      </c>
      <c r="N3560" s="72">
        <v>3</v>
      </c>
      <c r="O3560" s="72">
        <v>54</v>
      </c>
      <c r="P3560" s="72">
        <v>24.9</v>
      </c>
      <c r="Q3560" s="72" t="s">
        <v>5021</v>
      </c>
      <c r="R3560" s="72">
        <v>3.9069166666666666</v>
      </c>
      <c r="S3560" s="72">
        <v>75</v>
      </c>
      <c r="T3560" s="75">
        <v>29</v>
      </c>
      <c r="U3560" s="75">
        <v>17.100000000000001</v>
      </c>
      <c r="V3560" s="75" t="s">
        <v>5022</v>
      </c>
      <c r="W3560" s="75">
        <v>-75.488083333333336</v>
      </c>
      <c r="X3560" s="76" t="s">
        <v>15506</v>
      </c>
      <c r="Y3560" s="72" t="s">
        <v>5774</v>
      </c>
      <c r="Z3560" s="74" t="s">
        <v>18</v>
      </c>
      <c r="AA3560" s="70"/>
      <c r="AB3560" s="70"/>
    </row>
    <row r="3561" spans="1:28" ht="20.100000000000001" customHeight="1">
      <c r="A3561" s="72" t="s">
        <v>1031</v>
      </c>
      <c r="B3561" s="72" t="s">
        <v>4036</v>
      </c>
      <c r="C3561" s="75">
        <f t="shared" si="55"/>
        <v>23195190</v>
      </c>
      <c r="D3561" s="75">
        <f>MATCH(C3561,estadored!$B$26:$B$322,0)</f>
        <v>202</v>
      </c>
      <c r="E3561" s="73" t="s">
        <v>1092</v>
      </c>
      <c r="F3561" s="74" t="s">
        <v>38</v>
      </c>
      <c r="G3561" s="74" t="s">
        <v>12</v>
      </c>
      <c r="H3561" s="74" t="s">
        <v>64</v>
      </c>
      <c r="I3561" s="74" t="s">
        <v>24</v>
      </c>
      <c r="J3561" s="72" t="s">
        <v>15</v>
      </c>
      <c r="K3561" s="72" t="s">
        <v>624</v>
      </c>
      <c r="L3561" s="72" t="s">
        <v>767</v>
      </c>
      <c r="M3561" s="72" t="s">
        <v>1085</v>
      </c>
      <c r="N3561" s="72">
        <v>7</v>
      </c>
      <c r="O3561" s="72">
        <v>5</v>
      </c>
      <c r="P3561" s="72">
        <v>58.3</v>
      </c>
      <c r="Q3561" s="72" t="s">
        <v>5021</v>
      </c>
      <c r="R3561" s="72">
        <v>7.0995277777777774</v>
      </c>
      <c r="S3561" s="72">
        <v>73</v>
      </c>
      <c r="T3561" s="75">
        <v>3</v>
      </c>
      <c r="U3561" s="75">
        <v>58.3</v>
      </c>
      <c r="V3561" s="75" t="s">
        <v>5022</v>
      </c>
      <c r="W3561" s="75">
        <v>-73.066194444444449</v>
      </c>
      <c r="X3561" s="76" t="s">
        <v>191</v>
      </c>
      <c r="Y3561" s="72" t="s">
        <v>330</v>
      </c>
      <c r="Z3561" s="74" t="s">
        <v>330</v>
      </c>
      <c r="AA3561" s="70"/>
      <c r="AB3561" s="70"/>
    </row>
    <row r="3562" spans="1:28" ht="20.100000000000001" customHeight="1">
      <c r="A3562" s="72" t="s">
        <v>303</v>
      </c>
      <c r="B3562" s="72" t="s">
        <v>7613</v>
      </c>
      <c r="C3562" s="75">
        <f t="shared" si="55"/>
        <v>29030330</v>
      </c>
      <c r="D3562" s="75" t="e">
        <f>MATCH(C3562,estadored!$B$26:$B$322,0)</f>
        <v>#N/A</v>
      </c>
      <c r="E3562" s="73" t="s">
        <v>7614</v>
      </c>
      <c r="F3562" s="74" t="s">
        <v>5019</v>
      </c>
      <c r="G3562" s="74" t="s">
        <v>12</v>
      </c>
      <c r="H3562" s="74" t="s">
        <v>13</v>
      </c>
      <c r="I3562" s="74" t="s">
        <v>24</v>
      </c>
      <c r="J3562" s="72" t="s">
        <v>15</v>
      </c>
      <c r="K3562" s="72" t="s">
        <v>358</v>
      </c>
      <c r="L3562" s="72" t="s">
        <v>307</v>
      </c>
      <c r="M3562" s="72" t="s">
        <v>7615</v>
      </c>
      <c r="N3562" s="72">
        <v>10</v>
      </c>
      <c r="O3562" s="72">
        <v>19</v>
      </c>
      <c r="P3562" s="72">
        <v>0</v>
      </c>
      <c r="Q3562" s="72" t="s">
        <v>5021</v>
      </c>
      <c r="R3562" s="72">
        <v>10.316666666666666</v>
      </c>
      <c r="S3562" s="72">
        <v>74</v>
      </c>
      <c r="T3562" s="75">
        <v>58</v>
      </c>
      <c r="U3562" s="75">
        <v>0</v>
      </c>
      <c r="V3562" s="75" t="s">
        <v>5022</v>
      </c>
      <c r="W3562" s="75">
        <v>-74.966666666666669</v>
      </c>
      <c r="X3562" s="76" t="s">
        <v>51</v>
      </c>
      <c r="Y3562" s="72" t="s">
        <v>103</v>
      </c>
      <c r="Z3562" s="74" t="s">
        <v>6216</v>
      </c>
      <c r="AA3562" s="70"/>
      <c r="AB3562" s="70"/>
    </row>
    <row r="3563" spans="1:28" ht="20.100000000000001" customHeight="1">
      <c r="A3563" s="72" t="s">
        <v>303</v>
      </c>
      <c r="B3563" s="72" t="s">
        <v>7601</v>
      </c>
      <c r="C3563" s="75">
        <f t="shared" si="55"/>
        <v>29030280</v>
      </c>
      <c r="D3563" s="75" t="e">
        <f>MATCH(C3563,estadored!$B$26:$B$322,0)</f>
        <v>#N/A</v>
      </c>
      <c r="E3563" s="73" t="s">
        <v>7602</v>
      </c>
      <c r="F3563" s="74" t="s">
        <v>5019</v>
      </c>
      <c r="G3563" s="74" t="s">
        <v>12</v>
      </c>
      <c r="H3563" s="74" t="s">
        <v>13</v>
      </c>
      <c r="I3563" s="74" t="s">
        <v>14</v>
      </c>
      <c r="J3563" s="72" t="s">
        <v>15</v>
      </c>
      <c r="K3563" s="72" t="s">
        <v>7590</v>
      </c>
      <c r="L3563" s="72" t="s">
        <v>175</v>
      </c>
      <c r="M3563" s="72" t="s">
        <v>359</v>
      </c>
      <c r="N3563" s="72">
        <v>10</v>
      </c>
      <c r="O3563" s="72">
        <v>5</v>
      </c>
      <c r="P3563" s="72">
        <v>9</v>
      </c>
      <c r="Q3563" s="72" t="s">
        <v>5021</v>
      </c>
      <c r="R3563" s="72">
        <v>10.085833333333333</v>
      </c>
      <c r="S3563" s="72">
        <v>75</v>
      </c>
      <c r="T3563" s="75">
        <v>12</v>
      </c>
      <c r="U3563" s="75">
        <v>1</v>
      </c>
      <c r="V3563" s="75" t="s">
        <v>5022</v>
      </c>
      <c r="W3563" s="75">
        <v>-75.200277777777785</v>
      </c>
      <c r="X3563" s="76" t="s">
        <v>44</v>
      </c>
      <c r="Y3563" s="72" t="s">
        <v>7603</v>
      </c>
      <c r="Z3563" s="74" t="s">
        <v>18</v>
      </c>
      <c r="AA3563" s="70"/>
      <c r="AB3563" s="70"/>
    </row>
    <row r="3564" spans="1:28" ht="20.100000000000001" customHeight="1">
      <c r="A3564" s="72" t="s">
        <v>1031</v>
      </c>
      <c r="B3564" s="72" t="s">
        <v>13443</v>
      </c>
      <c r="C3564" s="75">
        <f t="shared" si="55"/>
        <v>24017570</v>
      </c>
      <c r="D3564" s="75" t="e">
        <f>MATCH(C3564,estadored!$B$26:$B$322,0)</f>
        <v>#N/A</v>
      </c>
      <c r="E3564" s="73" t="s">
        <v>1108</v>
      </c>
      <c r="F3564" s="74" t="s">
        <v>38</v>
      </c>
      <c r="G3564" s="74" t="s">
        <v>19</v>
      </c>
      <c r="H3564" s="74" t="s">
        <v>31</v>
      </c>
      <c r="I3564" s="74" t="s">
        <v>14</v>
      </c>
      <c r="J3564" s="72" t="s">
        <v>15</v>
      </c>
      <c r="K3564" s="72" t="s">
        <v>771</v>
      </c>
      <c r="L3564" s="72" t="s">
        <v>767</v>
      </c>
      <c r="M3564" s="72" t="s">
        <v>1109</v>
      </c>
      <c r="N3564" s="72">
        <v>6</v>
      </c>
      <c r="O3564" s="72">
        <v>7</v>
      </c>
      <c r="P3564" s="72">
        <v>6</v>
      </c>
      <c r="Q3564" s="72" t="s">
        <v>5021</v>
      </c>
      <c r="R3564" s="72">
        <v>6.1183333333333332</v>
      </c>
      <c r="S3564" s="72">
        <v>73</v>
      </c>
      <c r="T3564" s="75">
        <v>29</v>
      </c>
      <c r="U3564" s="75">
        <v>36</v>
      </c>
      <c r="V3564" s="75" t="s">
        <v>5022</v>
      </c>
      <c r="W3564" s="75">
        <v>-73.493333333333339</v>
      </c>
      <c r="X3564" s="76" t="s">
        <v>591</v>
      </c>
      <c r="Y3564" s="72" t="s">
        <v>181</v>
      </c>
      <c r="Z3564" s="74" t="s">
        <v>18</v>
      </c>
      <c r="AA3564" s="70"/>
      <c r="AB3564" s="70"/>
    </row>
    <row r="3565" spans="1:28" ht="20.100000000000001" customHeight="1">
      <c r="A3565" s="72" t="s">
        <v>674</v>
      </c>
      <c r="B3565" s="72" t="s">
        <v>10280</v>
      </c>
      <c r="C3565" s="75">
        <f t="shared" si="55"/>
        <v>28020410</v>
      </c>
      <c r="D3565" s="75" t="e">
        <f>MATCH(C3565,estadored!$B$26:$B$322,0)</f>
        <v>#N/A</v>
      </c>
      <c r="E3565" s="73" t="s">
        <v>10281</v>
      </c>
      <c r="F3565" s="74" t="s">
        <v>5019</v>
      </c>
      <c r="G3565" s="74" t="s">
        <v>12</v>
      </c>
      <c r="H3565" s="74" t="s">
        <v>13</v>
      </c>
      <c r="I3565" s="74" t="s">
        <v>14</v>
      </c>
      <c r="J3565" s="72" t="s">
        <v>15</v>
      </c>
      <c r="K3565" s="72" t="s">
        <v>10273</v>
      </c>
      <c r="L3565" s="72" t="s">
        <v>424</v>
      </c>
      <c r="M3565" s="72" t="s">
        <v>6635</v>
      </c>
      <c r="N3565" s="72">
        <v>10</v>
      </c>
      <c r="O3565" s="72">
        <v>11</v>
      </c>
      <c r="P3565" s="72">
        <v>3</v>
      </c>
      <c r="Q3565" s="72" t="s">
        <v>5021</v>
      </c>
      <c r="R3565" s="72">
        <v>10.184166666666666</v>
      </c>
      <c r="S3565" s="72">
        <v>73</v>
      </c>
      <c r="T3565" s="75">
        <v>19</v>
      </c>
      <c r="U3565" s="75">
        <v>1.3</v>
      </c>
      <c r="V3565" s="75" t="s">
        <v>5022</v>
      </c>
      <c r="W3565" s="75">
        <v>-73.317027777777767</v>
      </c>
      <c r="X3565" s="76" t="s">
        <v>90</v>
      </c>
      <c r="Y3565" s="72" t="s">
        <v>5168</v>
      </c>
      <c r="Z3565" s="74" t="s">
        <v>18</v>
      </c>
      <c r="AA3565" s="70"/>
      <c r="AB3565" s="70"/>
    </row>
    <row r="3566" spans="1:28" ht="20.100000000000001" customHeight="1">
      <c r="A3566" s="72" t="s">
        <v>303</v>
      </c>
      <c r="B3566" s="72" t="s">
        <v>7092</v>
      </c>
      <c r="C3566" s="75">
        <f t="shared" si="55"/>
        <v>25020490</v>
      </c>
      <c r="D3566" s="75" t="e">
        <f>MATCH(C3566,estadored!$B$26:$B$322,0)</f>
        <v>#N/A</v>
      </c>
      <c r="E3566" s="73" t="s">
        <v>7093</v>
      </c>
      <c r="F3566" s="74" t="s">
        <v>5019</v>
      </c>
      <c r="G3566" s="74" t="s">
        <v>12</v>
      </c>
      <c r="H3566" s="74" t="s">
        <v>13</v>
      </c>
      <c r="I3566" s="74" t="s">
        <v>24</v>
      </c>
      <c r="J3566" s="72" t="s">
        <v>15</v>
      </c>
      <c r="K3566" s="72" t="s">
        <v>388</v>
      </c>
      <c r="L3566" s="72" t="s">
        <v>182</v>
      </c>
      <c r="M3566" s="72" t="s">
        <v>389</v>
      </c>
      <c r="N3566" s="72">
        <v>8</v>
      </c>
      <c r="O3566" s="72">
        <v>56</v>
      </c>
      <c r="P3566" s="72">
        <v>0</v>
      </c>
      <c r="Q3566" s="72" t="s">
        <v>5021</v>
      </c>
      <c r="R3566" s="72">
        <v>8.9333333333333336</v>
      </c>
      <c r="S3566" s="72">
        <v>75</v>
      </c>
      <c r="T3566" s="75">
        <v>2</v>
      </c>
      <c r="U3566" s="75">
        <v>0</v>
      </c>
      <c r="V3566" s="75" t="s">
        <v>5022</v>
      </c>
      <c r="W3566" s="75">
        <v>-75.033333333333331</v>
      </c>
      <c r="X3566" s="76" t="s">
        <v>110</v>
      </c>
      <c r="Y3566" s="72" t="s">
        <v>5202</v>
      </c>
      <c r="Z3566" s="74" t="s">
        <v>5622</v>
      </c>
      <c r="AA3566" s="70"/>
      <c r="AB3566" s="70"/>
    </row>
    <row r="3567" spans="1:28" ht="20.100000000000001" customHeight="1">
      <c r="A3567" s="72" t="s">
        <v>303</v>
      </c>
      <c r="B3567" s="72" t="s">
        <v>7260</v>
      </c>
      <c r="C3567" s="75">
        <f t="shared" si="55"/>
        <v>25025180</v>
      </c>
      <c r="D3567" s="75" t="e">
        <f>MATCH(C3567,estadored!$B$26:$B$322,0)</f>
        <v>#N/A</v>
      </c>
      <c r="E3567" s="73" t="s">
        <v>7261</v>
      </c>
      <c r="F3567" s="74" t="s">
        <v>5019</v>
      </c>
      <c r="G3567" s="74" t="s">
        <v>12</v>
      </c>
      <c r="H3567" s="74" t="s">
        <v>26</v>
      </c>
      <c r="I3567" s="74" t="s">
        <v>14</v>
      </c>
      <c r="J3567" s="72" t="s">
        <v>15</v>
      </c>
      <c r="K3567" s="72" t="s">
        <v>388</v>
      </c>
      <c r="L3567" s="72" t="s">
        <v>182</v>
      </c>
      <c r="M3567" s="72" t="s">
        <v>389</v>
      </c>
      <c r="N3567" s="72">
        <v>9</v>
      </c>
      <c r="O3567" s="72">
        <v>9</v>
      </c>
      <c r="P3567" s="72">
        <v>50</v>
      </c>
      <c r="Q3567" s="72" t="s">
        <v>5021</v>
      </c>
      <c r="R3567" s="72">
        <v>9.1638888888888896</v>
      </c>
      <c r="S3567" s="72">
        <v>75</v>
      </c>
      <c r="T3567" s="75">
        <v>2</v>
      </c>
      <c r="U3567" s="75">
        <v>41</v>
      </c>
      <c r="V3567" s="75" t="s">
        <v>5022</v>
      </c>
      <c r="W3567" s="75">
        <v>-75.044722222222219</v>
      </c>
      <c r="X3567" s="76" t="s">
        <v>50</v>
      </c>
      <c r="Y3567" s="72" t="s">
        <v>72</v>
      </c>
      <c r="Z3567" s="74" t="s">
        <v>18</v>
      </c>
      <c r="AA3567" s="70"/>
      <c r="AB3567" s="70"/>
    </row>
    <row r="3568" spans="1:28" ht="20.100000000000001" customHeight="1">
      <c r="A3568" s="72" t="s">
        <v>303</v>
      </c>
      <c r="B3568" s="72" t="s">
        <v>7272</v>
      </c>
      <c r="C3568" s="75">
        <f t="shared" si="55"/>
        <v>25025380</v>
      </c>
      <c r="D3568" s="75">
        <f>MATCH(C3568,estadored!$B$26:$B$322,0)</f>
        <v>294</v>
      </c>
      <c r="E3568" s="73" t="s">
        <v>416</v>
      </c>
      <c r="F3568" s="74" t="s">
        <v>38</v>
      </c>
      <c r="G3568" s="74" t="s">
        <v>12</v>
      </c>
      <c r="H3568" s="74" t="s">
        <v>111</v>
      </c>
      <c r="I3568" s="74" t="s">
        <v>14</v>
      </c>
      <c r="J3568" s="72" t="s">
        <v>15</v>
      </c>
      <c r="K3568" s="72" t="s">
        <v>388</v>
      </c>
      <c r="L3568" s="72" t="s">
        <v>182</v>
      </c>
      <c r="M3568" s="72" t="s">
        <v>389</v>
      </c>
      <c r="N3568" s="72">
        <v>9</v>
      </c>
      <c r="O3568" s="72">
        <v>9</v>
      </c>
      <c r="P3568" s="72">
        <v>50</v>
      </c>
      <c r="Q3568" s="72" t="s">
        <v>5021</v>
      </c>
      <c r="R3568" s="72">
        <v>9.1638888888888896</v>
      </c>
      <c r="S3568" s="72">
        <v>75</v>
      </c>
      <c r="T3568" s="75">
        <v>2</v>
      </c>
      <c r="U3568" s="75">
        <v>41</v>
      </c>
      <c r="V3568" s="75" t="s">
        <v>5022</v>
      </c>
      <c r="W3568" s="75">
        <v>-75.044722222222219</v>
      </c>
      <c r="X3568" s="76" t="s">
        <v>50</v>
      </c>
      <c r="Y3568" s="72" t="s">
        <v>417</v>
      </c>
      <c r="Z3568" s="74" t="s">
        <v>18</v>
      </c>
      <c r="AA3568" s="70"/>
      <c r="AB3568" s="70"/>
    </row>
    <row r="3569" spans="1:28" ht="20.100000000000001" customHeight="1">
      <c r="A3569" s="72" t="s">
        <v>303</v>
      </c>
      <c r="B3569" s="72" t="s">
        <v>6900</v>
      </c>
      <c r="C3569" s="75">
        <f t="shared" si="55"/>
        <v>13085030</v>
      </c>
      <c r="D3569" s="75" t="e">
        <f>MATCH(C3569,estadored!$B$26:$B$322,0)</f>
        <v>#N/A</v>
      </c>
      <c r="E3569" s="73" t="s">
        <v>6681</v>
      </c>
      <c r="F3569" s="74" t="s">
        <v>5019</v>
      </c>
      <c r="G3569" s="74" t="s">
        <v>12</v>
      </c>
      <c r="H3569" s="74" t="s">
        <v>26</v>
      </c>
      <c r="I3569" s="74" t="s">
        <v>14</v>
      </c>
      <c r="J3569" s="72" t="s">
        <v>15</v>
      </c>
      <c r="K3569" s="72" t="s">
        <v>6901</v>
      </c>
      <c r="L3569" s="72" t="s">
        <v>123</v>
      </c>
      <c r="M3569" s="72" t="s">
        <v>6681</v>
      </c>
      <c r="N3569" s="72">
        <v>9</v>
      </c>
      <c r="O3569" s="72">
        <v>22</v>
      </c>
      <c r="P3569" s="72">
        <v>14.8</v>
      </c>
      <c r="Q3569" s="72" t="s">
        <v>5021</v>
      </c>
      <c r="R3569" s="72">
        <v>9.3707777777777785</v>
      </c>
      <c r="S3569" s="72">
        <v>75</v>
      </c>
      <c r="T3569" s="75">
        <v>56</v>
      </c>
      <c r="U3569" s="75">
        <v>57.5</v>
      </c>
      <c r="V3569" s="75" t="s">
        <v>5022</v>
      </c>
      <c r="W3569" s="75">
        <v>-75.949305555555554</v>
      </c>
      <c r="X3569" s="76" t="s">
        <v>55</v>
      </c>
      <c r="Y3569" s="72" t="s">
        <v>6902</v>
      </c>
      <c r="Z3569" s="74" t="s">
        <v>18</v>
      </c>
      <c r="AA3569" s="70"/>
      <c r="AB3569" s="70"/>
    </row>
    <row r="3570" spans="1:28" ht="20.100000000000001" customHeight="1">
      <c r="A3570" s="72" t="s">
        <v>892</v>
      </c>
      <c r="B3570" s="72" t="s">
        <v>12125</v>
      </c>
      <c r="C3570" s="75">
        <f t="shared" si="55"/>
        <v>52045030</v>
      </c>
      <c r="D3570" s="75" t="e">
        <f>MATCH(C3570,estadored!$B$26:$B$322,0)</f>
        <v>#N/A</v>
      </c>
      <c r="E3570" s="73" t="s">
        <v>6681</v>
      </c>
      <c r="F3570" s="74" t="s">
        <v>5019</v>
      </c>
      <c r="G3570" s="74" t="s">
        <v>12</v>
      </c>
      <c r="H3570" s="74" t="s">
        <v>26</v>
      </c>
      <c r="I3570" s="74" t="s">
        <v>14</v>
      </c>
      <c r="J3570" s="72" t="s">
        <v>15</v>
      </c>
      <c r="K3570" s="72" t="s">
        <v>966</v>
      </c>
      <c r="L3570" s="72" t="s">
        <v>908</v>
      </c>
      <c r="M3570" s="72" t="s">
        <v>12126</v>
      </c>
      <c r="N3570" s="72">
        <v>1</v>
      </c>
      <c r="O3570" s="72">
        <v>32</v>
      </c>
      <c r="P3570" s="72">
        <v>19.399999999999999</v>
      </c>
      <c r="Q3570" s="72" t="s">
        <v>5021</v>
      </c>
      <c r="R3570" s="72">
        <v>1.5387222222222221</v>
      </c>
      <c r="S3570" s="72">
        <v>77</v>
      </c>
      <c r="T3570" s="75">
        <v>1</v>
      </c>
      <c r="U3570" s="75">
        <v>57.4</v>
      </c>
      <c r="V3570" s="75" t="s">
        <v>5022</v>
      </c>
      <c r="W3570" s="75">
        <v>-77.032611111111109</v>
      </c>
      <c r="X3570" s="76" t="s">
        <v>12127</v>
      </c>
      <c r="Y3570" s="72" t="s">
        <v>5168</v>
      </c>
      <c r="Z3570" s="74" t="s">
        <v>18</v>
      </c>
      <c r="AA3570" s="70"/>
      <c r="AB3570" s="70"/>
    </row>
    <row r="3571" spans="1:28" ht="20.100000000000001" customHeight="1">
      <c r="A3571" s="72" t="s">
        <v>1031</v>
      </c>
      <c r="B3571" s="72" t="s">
        <v>13730</v>
      </c>
      <c r="C3571" s="75">
        <f t="shared" si="55"/>
        <v>37020020</v>
      </c>
      <c r="D3571" s="75" t="e">
        <f>MATCH(C3571,estadored!$B$26:$B$322,0)</f>
        <v>#N/A</v>
      </c>
      <c r="E3571" s="73" t="s">
        <v>6681</v>
      </c>
      <c r="F3571" s="74" t="s">
        <v>5019</v>
      </c>
      <c r="G3571" s="74" t="s">
        <v>12</v>
      </c>
      <c r="H3571" s="74" t="s">
        <v>13</v>
      </c>
      <c r="I3571" s="74" t="s">
        <v>14</v>
      </c>
      <c r="J3571" s="72" t="s">
        <v>15</v>
      </c>
      <c r="K3571" s="72" t="s">
        <v>13731</v>
      </c>
      <c r="L3571" s="72" t="s">
        <v>492</v>
      </c>
      <c r="M3571" s="72" t="s">
        <v>6116</v>
      </c>
      <c r="N3571" s="72">
        <v>7</v>
      </c>
      <c r="O3571" s="72">
        <v>13</v>
      </c>
      <c r="P3571" s="72">
        <v>36</v>
      </c>
      <c r="Q3571" s="72" t="s">
        <v>5021</v>
      </c>
      <c r="R3571" s="72">
        <v>7.2266666666666666</v>
      </c>
      <c r="S3571" s="72">
        <v>72</v>
      </c>
      <c r="T3571" s="75">
        <v>26</v>
      </c>
      <c r="U3571" s="75">
        <v>31</v>
      </c>
      <c r="V3571" s="75" t="s">
        <v>5022</v>
      </c>
      <c r="W3571" s="75">
        <v>-72.441944444444445</v>
      </c>
      <c r="X3571" s="76" t="s">
        <v>591</v>
      </c>
      <c r="Y3571" s="72" t="s">
        <v>5622</v>
      </c>
      <c r="Z3571" s="74" t="s">
        <v>18</v>
      </c>
      <c r="AA3571" s="70"/>
      <c r="AB3571" s="70"/>
    </row>
    <row r="3572" spans="1:28" ht="20.100000000000001" customHeight="1">
      <c r="A3572" s="72" t="s">
        <v>303</v>
      </c>
      <c r="B3572" s="72" t="s">
        <v>6706</v>
      </c>
      <c r="C3572" s="75">
        <f t="shared" si="55"/>
        <v>13070090</v>
      </c>
      <c r="D3572" s="75" t="e">
        <f>MATCH(C3572,estadored!$B$26:$B$322,0)</f>
        <v>#N/A</v>
      </c>
      <c r="E3572" s="73" t="s">
        <v>6707</v>
      </c>
      <c r="F3572" s="74" t="s">
        <v>5019</v>
      </c>
      <c r="G3572" s="74" t="s">
        <v>12</v>
      </c>
      <c r="H3572" s="74" t="s">
        <v>13</v>
      </c>
      <c r="I3572" s="74" t="s">
        <v>14</v>
      </c>
      <c r="J3572" s="72" t="s">
        <v>15</v>
      </c>
      <c r="K3572" s="72" t="s">
        <v>337</v>
      </c>
      <c r="L3572" s="72" t="s">
        <v>123</v>
      </c>
      <c r="M3572" s="72" t="s">
        <v>5509</v>
      </c>
      <c r="N3572" s="72">
        <v>8</v>
      </c>
      <c r="O3572" s="72">
        <v>47</v>
      </c>
      <c r="P3572" s="72">
        <v>26</v>
      </c>
      <c r="Q3572" s="72" t="s">
        <v>5021</v>
      </c>
      <c r="R3572" s="72">
        <v>8.7905555555555548</v>
      </c>
      <c r="S3572" s="72">
        <v>75</v>
      </c>
      <c r="T3572" s="75">
        <v>42</v>
      </c>
      <c r="U3572" s="75">
        <v>5</v>
      </c>
      <c r="V3572" s="75" t="s">
        <v>5022</v>
      </c>
      <c r="W3572" s="75">
        <v>-75.701388888888886</v>
      </c>
      <c r="X3572" s="76" t="s">
        <v>180</v>
      </c>
      <c r="Y3572" s="72" t="s">
        <v>6708</v>
      </c>
      <c r="Z3572" s="74" t="s">
        <v>18</v>
      </c>
      <c r="AA3572" s="70"/>
      <c r="AB3572" s="70"/>
    </row>
    <row r="3573" spans="1:28" ht="20.100000000000001" customHeight="1">
      <c r="A3573" s="72" t="s">
        <v>303</v>
      </c>
      <c r="B3573" s="72" t="s">
        <v>6830</v>
      </c>
      <c r="C3573" s="75">
        <f t="shared" si="55"/>
        <v>13077120</v>
      </c>
      <c r="D3573" s="75" t="e">
        <f>MATCH(C3573,estadored!$B$26:$B$322,0)</f>
        <v>#N/A</v>
      </c>
      <c r="E3573" s="73" t="s">
        <v>6831</v>
      </c>
      <c r="F3573" s="74" t="s">
        <v>5019</v>
      </c>
      <c r="G3573" s="74" t="s">
        <v>19</v>
      </c>
      <c r="H3573" s="74" t="s">
        <v>20</v>
      </c>
      <c r="I3573" s="74" t="s">
        <v>24</v>
      </c>
      <c r="J3573" s="72" t="s">
        <v>15</v>
      </c>
      <c r="K3573" s="72" t="s">
        <v>337</v>
      </c>
      <c r="L3573" s="72" t="s">
        <v>123</v>
      </c>
      <c r="M3573" s="72" t="s">
        <v>5509</v>
      </c>
      <c r="N3573" s="72">
        <v>8</v>
      </c>
      <c r="O3573" s="72">
        <v>48</v>
      </c>
      <c r="P3573" s="72">
        <v>0</v>
      </c>
      <c r="Q3573" s="72" t="s">
        <v>5021</v>
      </c>
      <c r="R3573" s="72">
        <v>8.8000000000000007</v>
      </c>
      <c r="S3573" s="72">
        <v>75</v>
      </c>
      <c r="T3573" s="75">
        <v>42</v>
      </c>
      <c r="U3573" s="75">
        <v>0</v>
      </c>
      <c r="V3573" s="75" t="s">
        <v>5022</v>
      </c>
      <c r="W3573" s="75">
        <v>-75.7</v>
      </c>
      <c r="X3573" s="76" t="s">
        <v>105</v>
      </c>
      <c r="Y3573" s="72" t="s">
        <v>6825</v>
      </c>
      <c r="Z3573" s="74" t="s">
        <v>6832</v>
      </c>
      <c r="AA3573" s="70"/>
      <c r="AB3573" s="70"/>
    </row>
    <row r="3574" spans="1:28" ht="20.100000000000001" customHeight="1">
      <c r="A3574" s="72" t="s">
        <v>11</v>
      </c>
      <c r="B3574" s="72" t="s">
        <v>5507</v>
      </c>
      <c r="C3574" s="75">
        <f t="shared" si="55"/>
        <v>23080400</v>
      </c>
      <c r="D3574" s="75" t="e">
        <f>MATCH(C3574,estadored!$B$26:$B$322,0)</f>
        <v>#N/A</v>
      </c>
      <c r="E3574" s="73" t="s">
        <v>5508</v>
      </c>
      <c r="F3574" s="74" t="s">
        <v>5019</v>
      </c>
      <c r="G3574" s="74" t="s">
        <v>12</v>
      </c>
      <c r="H3574" s="74" t="s">
        <v>13</v>
      </c>
      <c r="I3574" s="74" t="s">
        <v>24</v>
      </c>
      <c r="J3574" s="72" t="s">
        <v>15</v>
      </c>
      <c r="K3574" s="72" t="s">
        <v>5509</v>
      </c>
      <c r="L3574" s="72" t="s">
        <v>27</v>
      </c>
      <c r="M3574" s="72" t="s">
        <v>5509</v>
      </c>
      <c r="N3574" s="72">
        <v>6</v>
      </c>
      <c r="O3574" s="72">
        <v>12</v>
      </c>
      <c r="P3574" s="72">
        <v>0</v>
      </c>
      <c r="Q3574" s="72" t="s">
        <v>5021</v>
      </c>
      <c r="R3574" s="72">
        <v>6.2</v>
      </c>
      <c r="S3574" s="72">
        <v>74</v>
      </c>
      <c r="T3574" s="75">
        <v>59</v>
      </c>
      <c r="U3574" s="75">
        <v>0</v>
      </c>
      <c r="V3574" s="75" t="s">
        <v>5022</v>
      </c>
      <c r="W3574" s="75">
        <v>-74.983333333333334</v>
      </c>
      <c r="X3574" s="76" t="s">
        <v>5510</v>
      </c>
      <c r="Y3574" s="72" t="s">
        <v>5511</v>
      </c>
      <c r="Z3574" s="74" t="s">
        <v>5512</v>
      </c>
      <c r="AA3574" s="70"/>
      <c r="AB3574" s="70"/>
    </row>
    <row r="3575" spans="1:28" ht="20.100000000000001" customHeight="1">
      <c r="A3575" s="72" t="s">
        <v>11</v>
      </c>
      <c r="B3575" s="72" t="s">
        <v>5513</v>
      </c>
      <c r="C3575" s="75">
        <f t="shared" si="55"/>
        <v>23080490</v>
      </c>
      <c r="D3575" s="75" t="e">
        <f>MATCH(C3575,estadored!$B$26:$B$322,0)</f>
        <v>#N/A</v>
      </c>
      <c r="E3575" s="73" t="s">
        <v>5514</v>
      </c>
      <c r="F3575" s="74" t="s">
        <v>5019</v>
      </c>
      <c r="G3575" s="74" t="s">
        <v>12</v>
      </c>
      <c r="H3575" s="74" t="s">
        <v>67</v>
      </c>
      <c r="I3575" s="74" t="s">
        <v>24</v>
      </c>
      <c r="J3575" s="72" t="s">
        <v>15</v>
      </c>
      <c r="K3575" s="72" t="s">
        <v>5509</v>
      </c>
      <c r="L3575" s="72" t="s">
        <v>27</v>
      </c>
      <c r="M3575" s="72" t="s">
        <v>5509</v>
      </c>
      <c r="N3575" s="72">
        <v>6</v>
      </c>
      <c r="O3575" s="72">
        <v>12</v>
      </c>
      <c r="P3575" s="72">
        <v>0</v>
      </c>
      <c r="Q3575" s="72" t="s">
        <v>5021</v>
      </c>
      <c r="R3575" s="72">
        <v>6.2</v>
      </c>
      <c r="S3575" s="72">
        <v>74</v>
      </c>
      <c r="T3575" s="75">
        <v>59</v>
      </c>
      <c r="U3575" s="75">
        <v>0</v>
      </c>
      <c r="V3575" s="75" t="s">
        <v>5022</v>
      </c>
      <c r="W3575" s="75">
        <v>-74.983333333333334</v>
      </c>
      <c r="X3575" s="76" t="s">
        <v>5510</v>
      </c>
      <c r="Y3575" s="72" t="s">
        <v>5515</v>
      </c>
      <c r="Z3575" s="74" t="s">
        <v>135</v>
      </c>
      <c r="AA3575" s="70"/>
      <c r="AB3575" s="70"/>
    </row>
    <row r="3576" spans="1:28" ht="20.100000000000001" customHeight="1">
      <c r="A3576" s="72" t="s">
        <v>11</v>
      </c>
      <c r="B3576" s="72" t="s">
        <v>5611</v>
      </c>
      <c r="C3576" s="75">
        <f t="shared" si="55"/>
        <v>23085130</v>
      </c>
      <c r="D3576" s="75" t="e">
        <f>MATCH(C3576,estadored!$B$26:$B$322,0)</f>
        <v>#N/A</v>
      </c>
      <c r="E3576" s="73" t="s">
        <v>5612</v>
      </c>
      <c r="F3576" s="74" t="s">
        <v>5019</v>
      </c>
      <c r="G3576" s="74" t="s">
        <v>12</v>
      </c>
      <c r="H3576" s="74" t="s">
        <v>26</v>
      </c>
      <c r="I3576" s="74" t="s">
        <v>24</v>
      </c>
      <c r="J3576" s="72" t="s">
        <v>15</v>
      </c>
      <c r="K3576" s="72" t="s">
        <v>5509</v>
      </c>
      <c r="L3576" s="72" t="s">
        <v>27</v>
      </c>
      <c r="M3576" s="72" t="s">
        <v>5509</v>
      </c>
      <c r="N3576" s="72">
        <v>6</v>
      </c>
      <c r="O3576" s="72">
        <v>12</v>
      </c>
      <c r="P3576" s="72">
        <v>0</v>
      </c>
      <c r="Q3576" s="72" t="s">
        <v>5021</v>
      </c>
      <c r="R3576" s="72">
        <v>6.2</v>
      </c>
      <c r="S3576" s="72">
        <v>74</v>
      </c>
      <c r="T3576" s="75">
        <v>59</v>
      </c>
      <c r="U3576" s="75">
        <v>0</v>
      </c>
      <c r="V3576" s="75" t="s">
        <v>5022</v>
      </c>
      <c r="W3576" s="75">
        <v>-74.983333333333334</v>
      </c>
      <c r="X3576" s="76" t="s">
        <v>5510</v>
      </c>
      <c r="Y3576" s="72" t="s">
        <v>54</v>
      </c>
      <c r="Z3576" s="74" t="s">
        <v>58</v>
      </c>
      <c r="AA3576" s="70"/>
      <c r="AB3576" s="70"/>
    </row>
    <row r="3577" spans="1:28" ht="20.100000000000001" customHeight="1">
      <c r="A3577" s="72" t="s">
        <v>11</v>
      </c>
      <c r="B3577" s="72" t="s">
        <v>5628</v>
      </c>
      <c r="C3577" s="75">
        <f t="shared" si="55"/>
        <v>23085220</v>
      </c>
      <c r="D3577" s="75" t="e">
        <f>MATCH(C3577,estadored!$B$26:$B$322,0)</f>
        <v>#N/A</v>
      </c>
      <c r="E3577" s="73" t="s">
        <v>5629</v>
      </c>
      <c r="F3577" s="74" t="s">
        <v>5019</v>
      </c>
      <c r="G3577" s="74" t="s">
        <v>12</v>
      </c>
      <c r="H3577" s="74" t="s">
        <v>64</v>
      </c>
      <c r="I3577" s="74" t="s">
        <v>14</v>
      </c>
      <c r="J3577" s="72" t="s">
        <v>15</v>
      </c>
      <c r="K3577" s="72" t="s">
        <v>5564</v>
      </c>
      <c r="L3577" s="72" t="s">
        <v>27</v>
      </c>
      <c r="M3577" s="72" t="s">
        <v>5509</v>
      </c>
      <c r="N3577" s="72">
        <v>6</v>
      </c>
      <c r="O3577" s="72">
        <v>9</v>
      </c>
      <c r="P3577" s="72">
        <v>27.6</v>
      </c>
      <c r="Q3577" s="72" t="s">
        <v>5021</v>
      </c>
      <c r="R3577" s="72">
        <v>6.1576666666666666</v>
      </c>
      <c r="S3577" s="72">
        <v>75</v>
      </c>
      <c r="T3577" s="75">
        <v>2</v>
      </c>
      <c r="U3577" s="75">
        <v>20.100000000000001</v>
      </c>
      <c r="V3577" s="75" t="s">
        <v>5022</v>
      </c>
      <c r="W3577" s="75">
        <v>-75.038916666666665</v>
      </c>
      <c r="X3577" s="76" t="s">
        <v>5630</v>
      </c>
      <c r="Y3577" s="72" t="s">
        <v>5232</v>
      </c>
      <c r="Z3577" s="74" t="s">
        <v>18</v>
      </c>
      <c r="AA3577" s="70"/>
      <c r="AB3577" s="70"/>
    </row>
    <row r="3578" spans="1:28" ht="20.100000000000001" customHeight="1">
      <c r="A3578" s="72" t="s">
        <v>493</v>
      </c>
      <c r="B3578" s="72" t="s">
        <v>8262</v>
      </c>
      <c r="C3578" s="75">
        <f t="shared" si="55"/>
        <v>35015030</v>
      </c>
      <c r="D3578" s="75" t="e">
        <f>MATCH(C3578,estadored!$B$26:$B$322,0)</f>
        <v>#N/A</v>
      </c>
      <c r="E3578" s="73" t="s">
        <v>8263</v>
      </c>
      <c r="F3578" s="74" t="s">
        <v>5019</v>
      </c>
      <c r="G3578" s="74" t="s">
        <v>12</v>
      </c>
      <c r="H3578" s="74" t="s">
        <v>26</v>
      </c>
      <c r="I3578" s="74" t="s">
        <v>24</v>
      </c>
      <c r="J3578" s="72" t="s">
        <v>15</v>
      </c>
      <c r="K3578" s="72" t="s">
        <v>8264</v>
      </c>
      <c r="L3578" s="72" t="s">
        <v>501</v>
      </c>
      <c r="M3578" s="72" t="s">
        <v>8231</v>
      </c>
      <c r="N3578" s="72">
        <v>3</v>
      </c>
      <c r="O3578" s="72">
        <v>43</v>
      </c>
      <c r="P3578" s="72">
        <v>0</v>
      </c>
      <c r="Q3578" s="72" t="s">
        <v>5021</v>
      </c>
      <c r="R3578" s="72">
        <v>3.7166666666666668</v>
      </c>
      <c r="S3578" s="72">
        <v>73</v>
      </c>
      <c r="T3578" s="75">
        <v>15</v>
      </c>
      <c r="U3578" s="75">
        <v>0</v>
      </c>
      <c r="V3578" s="75" t="s">
        <v>5022</v>
      </c>
      <c r="W3578" s="75">
        <v>-73.25</v>
      </c>
      <c r="X3578" s="76" t="s">
        <v>4995</v>
      </c>
      <c r="Y3578" s="72" t="s">
        <v>5071</v>
      </c>
      <c r="Z3578" s="74" t="s">
        <v>135</v>
      </c>
      <c r="AA3578" s="70"/>
      <c r="AB3578" s="70"/>
    </row>
    <row r="3579" spans="1:28" ht="20.100000000000001" customHeight="1">
      <c r="A3579" s="72" t="s">
        <v>1371</v>
      </c>
      <c r="B3579" s="72" t="s">
        <v>15976</v>
      </c>
      <c r="C3579" s="75">
        <f t="shared" si="55"/>
        <v>21206030</v>
      </c>
      <c r="D3579" s="75" t="e">
        <f>MATCH(C3579,estadored!$B$26:$B$322,0)</f>
        <v>#N/A</v>
      </c>
      <c r="E3579" s="73" t="s">
        <v>15977</v>
      </c>
      <c r="F3579" s="74" t="s">
        <v>5019</v>
      </c>
      <c r="G3579" s="74" t="s">
        <v>12</v>
      </c>
      <c r="H3579" s="74" t="s">
        <v>111</v>
      </c>
      <c r="I3579" s="74" t="s">
        <v>14</v>
      </c>
      <c r="J3579" s="72" t="s">
        <v>15</v>
      </c>
      <c r="K3579" s="72" t="s">
        <v>15807</v>
      </c>
      <c r="L3579" s="72" t="s">
        <v>522</v>
      </c>
      <c r="M3579" s="72" t="s">
        <v>15807</v>
      </c>
      <c r="N3579" s="72">
        <v>4</v>
      </c>
      <c r="O3579" s="72">
        <v>55</v>
      </c>
      <c r="P3579" s="72">
        <v>0.6</v>
      </c>
      <c r="Q3579" s="72" t="s">
        <v>5021</v>
      </c>
      <c r="R3579" s="72">
        <v>4.9168333333333338</v>
      </c>
      <c r="S3579" s="72">
        <v>74</v>
      </c>
      <c r="T3579" s="75">
        <v>10</v>
      </c>
      <c r="U3579" s="75">
        <v>54</v>
      </c>
      <c r="V3579" s="75" t="s">
        <v>5022</v>
      </c>
      <c r="W3579" s="75">
        <v>-74.181666666666672</v>
      </c>
      <c r="X3579" s="76" t="s">
        <v>10940</v>
      </c>
      <c r="Y3579" s="72" t="s">
        <v>5071</v>
      </c>
      <c r="Z3579" s="74" t="s">
        <v>18</v>
      </c>
      <c r="AA3579" s="70"/>
      <c r="AB3579" s="70"/>
    </row>
    <row r="3580" spans="1:28" ht="20.100000000000001" customHeight="1">
      <c r="A3580" s="72" t="s">
        <v>1371</v>
      </c>
      <c r="B3580" s="72" t="s">
        <v>16136</v>
      </c>
      <c r="C3580" s="75">
        <f t="shared" si="55"/>
        <v>23120160</v>
      </c>
      <c r="D3580" s="75" t="e">
        <f>MATCH(C3580,estadored!$B$26:$B$322,0)</f>
        <v>#N/A</v>
      </c>
      <c r="E3580" s="73" t="s">
        <v>16137</v>
      </c>
      <c r="F3580" s="74" t="s">
        <v>5019</v>
      </c>
      <c r="G3580" s="74" t="s">
        <v>12</v>
      </c>
      <c r="H3580" s="74" t="s">
        <v>13</v>
      </c>
      <c r="I3580" s="74" t="s">
        <v>24</v>
      </c>
      <c r="J3580" s="72" t="s">
        <v>15</v>
      </c>
      <c r="K3580" s="72" t="s">
        <v>137</v>
      </c>
      <c r="L3580" s="72" t="s">
        <v>522</v>
      </c>
      <c r="M3580" s="72" t="s">
        <v>1056</v>
      </c>
      <c r="N3580" s="72">
        <v>5</v>
      </c>
      <c r="O3580" s="72">
        <v>18</v>
      </c>
      <c r="P3580" s="72">
        <v>0</v>
      </c>
      <c r="Q3580" s="72" t="s">
        <v>5021</v>
      </c>
      <c r="R3580" s="72">
        <v>5.3</v>
      </c>
      <c r="S3580" s="72">
        <v>74</v>
      </c>
      <c r="T3580" s="75">
        <v>4</v>
      </c>
      <c r="U3580" s="75">
        <v>0</v>
      </c>
      <c r="V3580" s="75" t="s">
        <v>5022</v>
      </c>
      <c r="W3580" s="75">
        <v>-74.066666666666663</v>
      </c>
      <c r="X3580" s="76" t="s">
        <v>9664</v>
      </c>
      <c r="Y3580" s="72" t="s">
        <v>7576</v>
      </c>
      <c r="Z3580" s="74" t="s">
        <v>10163</v>
      </c>
      <c r="AA3580" s="70"/>
      <c r="AB3580" s="70"/>
    </row>
    <row r="3581" spans="1:28" ht="20.100000000000001" customHeight="1">
      <c r="A3581" s="72" t="s">
        <v>1371</v>
      </c>
      <c r="B3581" s="72" t="s">
        <v>16141</v>
      </c>
      <c r="C3581" s="75">
        <f t="shared" si="55"/>
        <v>23125070</v>
      </c>
      <c r="D3581" s="75" t="e">
        <f>MATCH(C3581,estadored!$B$26:$B$322,0)</f>
        <v>#N/A</v>
      </c>
      <c r="E3581" s="73" t="s">
        <v>16142</v>
      </c>
      <c r="F3581" s="74" t="s">
        <v>5019</v>
      </c>
      <c r="G3581" s="74" t="s">
        <v>12</v>
      </c>
      <c r="H3581" s="74" t="s">
        <v>26</v>
      </c>
      <c r="I3581" s="74" t="s">
        <v>24</v>
      </c>
      <c r="J3581" s="72" t="s">
        <v>15</v>
      </c>
      <c r="K3581" s="72" t="s">
        <v>137</v>
      </c>
      <c r="L3581" s="72" t="s">
        <v>522</v>
      </c>
      <c r="M3581" s="72" t="s">
        <v>1056</v>
      </c>
      <c r="N3581" s="72">
        <v>5</v>
      </c>
      <c r="O3581" s="72">
        <v>18</v>
      </c>
      <c r="P3581" s="72">
        <v>0</v>
      </c>
      <c r="Q3581" s="72" t="s">
        <v>5021</v>
      </c>
      <c r="R3581" s="72">
        <v>5.3</v>
      </c>
      <c r="S3581" s="72">
        <v>74</v>
      </c>
      <c r="T3581" s="75">
        <v>4</v>
      </c>
      <c r="U3581" s="75">
        <v>0</v>
      </c>
      <c r="V3581" s="75" t="s">
        <v>5022</v>
      </c>
      <c r="W3581" s="75">
        <v>-74.066666666666663</v>
      </c>
      <c r="X3581" s="76" t="s">
        <v>9664</v>
      </c>
      <c r="Y3581" s="72" t="s">
        <v>5811</v>
      </c>
      <c r="Z3581" s="74" t="s">
        <v>1281</v>
      </c>
      <c r="AA3581" s="70"/>
      <c r="AB3581" s="70"/>
    </row>
    <row r="3582" spans="1:28" ht="20.100000000000001" customHeight="1">
      <c r="A3582" s="72" t="s">
        <v>303</v>
      </c>
      <c r="B3582" s="72" t="s">
        <v>7588</v>
      </c>
      <c r="C3582" s="75">
        <f t="shared" si="55"/>
        <v>29030200</v>
      </c>
      <c r="D3582" s="75" t="e">
        <f>MATCH(C3582,estadored!$B$26:$B$322,0)</f>
        <v>#N/A</v>
      </c>
      <c r="E3582" s="73" t="s">
        <v>7589</v>
      </c>
      <c r="F3582" s="74" t="s">
        <v>5019</v>
      </c>
      <c r="G3582" s="74" t="s">
        <v>12</v>
      </c>
      <c r="H3582" s="74" t="s">
        <v>13</v>
      </c>
      <c r="I3582" s="74" t="s">
        <v>14</v>
      </c>
      <c r="J3582" s="72" t="s">
        <v>15</v>
      </c>
      <c r="K3582" s="72" t="s">
        <v>7590</v>
      </c>
      <c r="L3582" s="72" t="s">
        <v>175</v>
      </c>
      <c r="M3582" s="72" t="s">
        <v>7529</v>
      </c>
      <c r="N3582" s="72">
        <v>10</v>
      </c>
      <c r="O3582" s="72">
        <v>5</v>
      </c>
      <c r="P3582" s="72">
        <v>59</v>
      </c>
      <c r="Q3582" s="72" t="s">
        <v>5021</v>
      </c>
      <c r="R3582" s="72">
        <v>10.099722222222223</v>
      </c>
      <c r="S3582" s="72">
        <v>75</v>
      </c>
      <c r="T3582" s="75">
        <v>8</v>
      </c>
      <c r="U3582" s="75">
        <v>7</v>
      </c>
      <c r="V3582" s="75" t="s">
        <v>5022</v>
      </c>
      <c r="W3582" s="75">
        <v>-75.135277777777787</v>
      </c>
      <c r="X3582" s="76" t="s">
        <v>5403</v>
      </c>
      <c r="Y3582" s="72" t="s">
        <v>7576</v>
      </c>
      <c r="Z3582" s="74" t="s">
        <v>18</v>
      </c>
      <c r="AA3582" s="70"/>
      <c r="AB3582" s="70"/>
    </row>
    <row r="3583" spans="1:28" ht="20.100000000000001" customHeight="1">
      <c r="A3583" s="72" t="s">
        <v>1371</v>
      </c>
      <c r="B3583" s="72" t="s">
        <v>4922</v>
      </c>
      <c r="C3583" s="75">
        <f t="shared" si="55"/>
        <v>23125170</v>
      </c>
      <c r="D3583" s="75">
        <f>MATCH(C3583,estadored!$B$26:$B$322,0)</f>
        <v>204</v>
      </c>
      <c r="E3583" s="73" t="s">
        <v>1452</v>
      </c>
      <c r="F3583" s="74" t="s">
        <v>38</v>
      </c>
      <c r="G3583" s="74" t="s">
        <v>12</v>
      </c>
      <c r="H3583" s="74" t="s">
        <v>64</v>
      </c>
      <c r="I3583" s="74" t="s">
        <v>14</v>
      </c>
      <c r="J3583" s="72" t="s">
        <v>15</v>
      </c>
      <c r="K3583" s="72" t="s">
        <v>764</v>
      </c>
      <c r="L3583" s="72" t="s">
        <v>522</v>
      </c>
      <c r="M3583" s="72" t="s">
        <v>1056</v>
      </c>
      <c r="N3583" s="72">
        <v>4</v>
      </c>
      <c r="O3583" s="72">
        <v>31</v>
      </c>
      <c r="P3583" s="72">
        <v>0.31</v>
      </c>
      <c r="Q3583" s="72" t="s">
        <v>5021</v>
      </c>
      <c r="R3583" s="72">
        <v>4.5167527777777776</v>
      </c>
      <c r="S3583" s="72">
        <v>74</v>
      </c>
      <c r="T3583" s="75">
        <v>5</v>
      </c>
      <c r="U3583" s="75">
        <v>17.600000000000001</v>
      </c>
      <c r="V3583" s="75" t="s">
        <v>5022</v>
      </c>
      <c r="W3583" s="75">
        <v>-74.088222222222214</v>
      </c>
      <c r="X3583" s="76" t="s">
        <v>1453</v>
      </c>
      <c r="Y3583" s="72" t="s">
        <v>1423</v>
      </c>
      <c r="Z3583" s="74" t="s">
        <v>18</v>
      </c>
      <c r="AA3583" s="70"/>
      <c r="AB3583" s="70"/>
    </row>
    <row r="3584" spans="1:28" ht="20.100000000000001" customHeight="1">
      <c r="A3584" s="72" t="s">
        <v>1137</v>
      </c>
      <c r="B3584" s="72" t="s">
        <v>14539</v>
      </c>
      <c r="C3584" s="75">
        <f t="shared" si="55"/>
        <v>26140110</v>
      </c>
      <c r="D3584" s="75" t="e">
        <f>MATCH(C3584,estadored!$B$26:$B$322,0)</f>
        <v>#N/A</v>
      </c>
      <c r="E3584" s="73" t="s">
        <v>14540</v>
      </c>
      <c r="F3584" s="74" t="s">
        <v>5019</v>
      </c>
      <c r="G3584" s="74" t="s">
        <v>12</v>
      </c>
      <c r="H3584" s="74" t="s">
        <v>13</v>
      </c>
      <c r="I3584" s="74" t="s">
        <v>14</v>
      </c>
      <c r="J3584" s="72" t="s">
        <v>15</v>
      </c>
      <c r="K3584" s="72" t="s">
        <v>14533</v>
      </c>
      <c r="L3584" s="72" t="s">
        <v>1212</v>
      </c>
      <c r="M3584" s="72" t="s">
        <v>14534</v>
      </c>
      <c r="N3584" s="72">
        <v>5</v>
      </c>
      <c r="O3584" s="72">
        <v>19</v>
      </c>
      <c r="P3584" s="72">
        <v>4.3</v>
      </c>
      <c r="Q3584" s="72" t="s">
        <v>5021</v>
      </c>
      <c r="R3584" s="72">
        <v>5.3178611111111111</v>
      </c>
      <c r="S3584" s="72">
        <v>75</v>
      </c>
      <c r="T3584" s="75">
        <v>47</v>
      </c>
      <c r="U3584" s="75">
        <v>15.6</v>
      </c>
      <c r="V3584" s="75" t="s">
        <v>5022</v>
      </c>
      <c r="W3584" s="75">
        <v>-75.787666666666667</v>
      </c>
      <c r="X3584" s="76" t="s">
        <v>14541</v>
      </c>
      <c r="Y3584" s="72" t="s">
        <v>5831</v>
      </c>
      <c r="Z3584" s="74" t="s">
        <v>18</v>
      </c>
      <c r="AA3584" s="70"/>
      <c r="AB3584" s="70"/>
    </row>
    <row r="3585" spans="1:28" ht="20.100000000000001" customHeight="1">
      <c r="A3585" s="72" t="s">
        <v>303</v>
      </c>
      <c r="B3585" s="72" t="s">
        <v>6557</v>
      </c>
      <c r="C3585" s="75">
        <f t="shared" si="55"/>
        <v>13017040</v>
      </c>
      <c r="D3585" s="75" t="e">
        <f>MATCH(C3585,estadored!$B$26:$B$322,0)</f>
        <v>#N/A</v>
      </c>
      <c r="E3585" s="73" t="s">
        <v>6558</v>
      </c>
      <c r="F3585" s="74" t="s">
        <v>5019</v>
      </c>
      <c r="G3585" s="74" t="s">
        <v>19</v>
      </c>
      <c r="H3585" s="74" t="s">
        <v>20</v>
      </c>
      <c r="I3585" s="74" t="s">
        <v>24</v>
      </c>
      <c r="J3585" s="72" t="s">
        <v>15</v>
      </c>
      <c r="K3585" s="72" t="s">
        <v>6538</v>
      </c>
      <c r="L3585" s="72" t="s">
        <v>123</v>
      </c>
      <c r="M3585" s="72" t="s">
        <v>124</v>
      </c>
      <c r="N3585" s="72">
        <v>7</v>
      </c>
      <c r="O3585" s="72">
        <v>41</v>
      </c>
      <c r="P3585" s="72">
        <v>0</v>
      </c>
      <c r="Q3585" s="72" t="s">
        <v>5021</v>
      </c>
      <c r="R3585" s="72">
        <v>7.6833333333333336</v>
      </c>
      <c r="S3585" s="72">
        <v>76</v>
      </c>
      <c r="T3585" s="75">
        <v>7</v>
      </c>
      <c r="U3585" s="75">
        <v>0</v>
      </c>
      <c r="V3585" s="75" t="s">
        <v>5022</v>
      </c>
      <c r="W3585" s="75">
        <v>-76.11666666666666</v>
      </c>
      <c r="X3585" s="76" t="s">
        <v>17</v>
      </c>
      <c r="Y3585" s="72" t="s">
        <v>5843</v>
      </c>
      <c r="Z3585" s="74" t="s">
        <v>315</v>
      </c>
      <c r="AA3585" s="70"/>
      <c r="AB3585" s="70"/>
    </row>
    <row r="3586" spans="1:28" ht="20.100000000000001" customHeight="1">
      <c r="A3586" s="72" t="s">
        <v>303</v>
      </c>
      <c r="B3586" s="72" t="s">
        <v>7580</v>
      </c>
      <c r="C3586" s="75">
        <f t="shared" ref="C3586:C3649" si="56">B3586+0</f>
        <v>29030150</v>
      </c>
      <c r="D3586" s="75" t="e">
        <f>MATCH(C3586,estadored!$B$26:$B$322,0)</f>
        <v>#N/A</v>
      </c>
      <c r="E3586" s="73" t="s">
        <v>444</v>
      </c>
      <c r="F3586" s="74" t="s">
        <v>5019</v>
      </c>
      <c r="G3586" s="74" t="s">
        <v>12</v>
      </c>
      <c r="H3586" s="74" t="s">
        <v>67</v>
      </c>
      <c r="I3586" s="74" t="s">
        <v>14</v>
      </c>
      <c r="J3586" s="72" t="s">
        <v>15</v>
      </c>
      <c r="K3586" s="72" t="s">
        <v>7581</v>
      </c>
      <c r="L3586" s="72" t="s">
        <v>175</v>
      </c>
      <c r="M3586" s="72" t="s">
        <v>7582</v>
      </c>
      <c r="N3586" s="72">
        <v>9</v>
      </c>
      <c r="O3586" s="72">
        <v>52</v>
      </c>
      <c r="P3586" s="72">
        <v>5</v>
      </c>
      <c r="Q3586" s="72" t="s">
        <v>5021</v>
      </c>
      <c r="R3586" s="72">
        <v>9.8680555555555554</v>
      </c>
      <c r="S3586" s="72">
        <v>75</v>
      </c>
      <c r="T3586" s="75">
        <v>15</v>
      </c>
      <c r="U3586" s="75">
        <v>1</v>
      </c>
      <c r="V3586" s="75" t="s">
        <v>5022</v>
      </c>
      <c r="W3586" s="75">
        <v>-75.250277777777782</v>
      </c>
      <c r="X3586" s="76" t="s">
        <v>5403</v>
      </c>
      <c r="Y3586" s="72" t="s">
        <v>6985</v>
      </c>
      <c r="Z3586" s="74" t="s">
        <v>18</v>
      </c>
      <c r="AA3586" s="70"/>
      <c r="AB3586" s="70"/>
    </row>
    <row r="3587" spans="1:28" ht="20.100000000000001" customHeight="1">
      <c r="A3587" s="72" t="s">
        <v>303</v>
      </c>
      <c r="B3587" s="72" t="s">
        <v>7910</v>
      </c>
      <c r="C3587" s="75">
        <f t="shared" si="56"/>
        <v>29057001</v>
      </c>
      <c r="D3587" s="75">
        <f>MATCH(C3587,estadored!$B$26:$B$322,0)</f>
        <v>289</v>
      </c>
      <c r="E3587" s="73" t="s">
        <v>444</v>
      </c>
      <c r="F3587" s="74" t="s">
        <v>38</v>
      </c>
      <c r="G3587" s="74" t="s">
        <v>39</v>
      </c>
      <c r="H3587" s="74" t="s">
        <v>31</v>
      </c>
      <c r="I3587" s="74" t="s">
        <v>14</v>
      </c>
      <c r="J3587" s="72" t="s">
        <v>15</v>
      </c>
      <c r="K3587" s="72" t="s">
        <v>18</v>
      </c>
      <c r="L3587" s="72" t="s">
        <v>175</v>
      </c>
      <c r="M3587" s="72" t="s">
        <v>463</v>
      </c>
      <c r="N3587" s="72">
        <v>10</v>
      </c>
      <c r="O3587" s="72">
        <v>23</v>
      </c>
      <c r="P3587" s="72">
        <v>32.200000000000003</v>
      </c>
      <c r="Q3587" s="72" t="s">
        <v>5021</v>
      </c>
      <c r="R3587" s="72">
        <v>10.392277777777778</v>
      </c>
      <c r="S3587" s="72">
        <v>75</v>
      </c>
      <c r="T3587" s="75">
        <v>3</v>
      </c>
      <c r="U3587" s="75">
        <v>41.2</v>
      </c>
      <c r="V3587" s="75" t="s">
        <v>5022</v>
      </c>
      <c r="W3587" s="75">
        <v>-75.061444444444447</v>
      </c>
      <c r="X3587" s="76" t="s">
        <v>82</v>
      </c>
      <c r="Y3587" s="72" t="s">
        <v>360</v>
      </c>
      <c r="Z3587" s="74" t="s">
        <v>18</v>
      </c>
      <c r="AA3587" s="70"/>
      <c r="AB3587" s="70"/>
    </row>
    <row r="3588" spans="1:28" ht="20.100000000000001" customHeight="1">
      <c r="A3588" s="72" t="s">
        <v>763</v>
      </c>
      <c r="B3588" s="72" t="s">
        <v>11102</v>
      </c>
      <c r="C3588" s="75">
        <f t="shared" si="56"/>
        <v>24035300</v>
      </c>
      <c r="D3588" s="75" t="e">
        <f>MATCH(C3588,estadored!$B$26:$B$322,0)</f>
        <v>#N/A</v>
      </c>
      <c r="E3588" s="73" t="s">
        <v>444</v>
      </c>
      <c r="F3588" s="74" t="s">
        <v>5019</v>
      </c>
      <c r="G3588" s="74" t="s">
        <v>12</v>
      </c>
      <c r="H3588" s="74" t="s">
        <v>111</v>
      </c>
      <c r="I3588" s="74" t="s">
        <v>24</v>
      </c>
      <c r="J3588" s="72" t="s">
        <v>15</v>
      </c>
      <c r="K3588" s="72" t="s">
        <v>11103</v>
      </c>
      <c r="L3588" s="72" t="s">
        <v>173</v>
      </c>
      <c r="M3588" s="72" t="s">
        <v>10856</v>
      </c>
      <c r="N3588" s="72">
        <v>5</v>
      </c>
      <c r="O3588" s="72">
        <v>35</v>
      </c>
      <c r="P3588" s="72">
        <v>48.9</v>
      </c>
      <c r="Q3588" s="72" t="s">
        <v>5021</v>
      </c>
      <c r="R3588" s="72">
        <v>5.5969166666666661</v>
      </c>
      <c r="S3588" s="72">
        <v>73</v>
      </c>
      <c r="T3588" s="75">
        <v>11</v>
      </c>
      <c r="U3588" s="75">
        <v>15.8</v>
      </c>
      <c r="V3588" s="75" t="s">
        <v>5022</v>
      </c>
      <c r="W3588" s="75">
        <v>-73.18772222222222</v>
      </c>
      <c r="X3588" s="76" t="s">
        <v>8923</v>
      </c>
      <c r="Y3588" s="72" t="s">
        <v>353</v>
      </c>
      <c r="Z3588" s="74" t="s">
        <v>121</v>
      </c>
      <c r="AA3588" s="70"/>
      <c r="AB3588" s="70"/>
    </row>
    <row r="3589" spans="1:28" ht="20.100000000000001" customHeight="1">
      <c r="A3589" s="72" t="s">
        <v>303</v>
      </c>
      <c r="B3589" s="72" t="s">
        <v>7827</v>
      </c>
      <c r="C3589" s="75">
        <f t="shared" si="56"/>
        <v>29037770</v>
      </c>
      <c r="D3589" s="75" t="e">
        <f>MATCH(C3589,estadored!$B$26:$B$322,0)</f>
        <v>#N/A</v>
      </c>
      <c r="E3589" s="73" t="s">
        <v>7828</v>
      </c>
      <c r="F3589" s="74" t="s">
        <v>5019</v>
      </c>
      <c r="G3589" s="74" t="s">
        <v>19</v>
      </c>
      <c r="H3589" s="74" t="s">
        <v>31</v>
      </c>
      <c r="I3589" s="74" t="s">
        <v>14</v>
      </c>
      <c r="J3589" s="72" t="s">
        <v>15</v>
      </c>
      <c r="K3589" s="72" t="s">
        <v>7581</v>
      </c>
      <c r="L3589" s="72" t="s">
        <v>175</v>
      </c>
      <c r="M3589" s="72" t="s">
        <v>7582</v>
      </c>
      <c r="N3589" s="72">
        <v>9</v>
      </c>
      <c r="O3589" s="72">
        <v>53</v>
      </c>
      <c r="P3589" s="72">
        <v>10</v>
      </c>
      <c r="Q3589" s="72" t="s">
        <v>5021</v>
      </c>
      <c r="R3589" s="72">
        <v>9.8861111111111111</v>
      </c>
      <c r="S3589" s="72">
        <v>75</v>
      </c>
      <c r="T3589" s="75">
        <v>14</v>
      </c>
      <c r="U3589" s="75">
        <v>55</v>
      </c>
      <c r="V3589" s="75" t="s">
        <v>5022</v>
      </c>
      <c r="W3589" s="75">
        <v>-75.248611111111117</v>
      </c>
      <c r="X3589" s="76" t="s">
        <v>5070</v>
      </c>
      <c r="Y3589" s="72" t="s">
        <v>466</v>
      </c>
      <c r="Z3589" s="74" t="s">
        <v>18</v>
      </c>
      <c r="AA3589" s="70"/>
      <c r="AB3589" s="70"/>
    </row>
    <row r="3590" spans="1:28" ht="20.100000000000001" customHeight="1">
      <c r="A3590" s="72" t="s">
        <v>1031</v>
      </c>
      <c r="B3590" s="72" t="s">
        <v>13156</v>
      </c>
      <c r="C3590" s="75">
        <f t="shared" si="56"/>
        <v>23190580</v>
      </c>
      <c r="D3590" s="75" t="e">
        <f>MATCH(C3590,estadored!$B$26:$B$322,0)</f>
        <v>#N/A</v>
      </c>
      <c r="E3590" s="73" t="s">
        <v>13157</v>
      </c>
      <c r="F3590" s="74" t="s">
        <v>5019</v>
      </c>
      <c r="G3590" s="74" t="s">
        <v>12</v>
      </c>
      <c r="H3590" s="74" t="s">
        <v>13</v>
      </c>
      <c r="I3590" s="74" t="s">
        <v>14</v>
      </c>
      <c r="J3590" s="72" t="s">
        <v>15</v>
      </c>
      <c r="K3590" s="72" t="s">
        <v>13133</v>
      </c>
      <c r="L3590" s="72" t="s">
        <v>424</v>
      </c>
      <c r="M3590" s="72" t="s">
        <v>12704</v>
      </c>
      <c r="N3590" s="72">
        <v>8</v>
      </c>
      <c r="O3590" s="72">
        <v>5</v>
      </c>
      <c r="P3590" s="72">
        <v>19.5</v>
      </c>
      <c r="Q3590" s="72" t="s">
        <v>5021</v>
      </c>
      <c r="R3590" s="72">
        <v>8.088750000000001</v>
      </c>
      <c r="S3590" s="72">
        <v>73</v>
      </c>
      <c r="T3590" s="75">
        <v>37</v>
      </c>
      <c r="U3590" s="75">
        <v>7.6</v>
      </c>
      <c r="V3590" s="75" t="s">
        <v>5022</v>
      </c>
      <c r="W3590" s="75">
        <v>-73.618777777777765</v>
      </c>
      <c r="X3590" s="76" t="s">
        <v>21</v>
      </c>
      <c r="Y3590" s="72" t="s">
        <v>6063</v>
      </c>
      <c r="Z3590" s="74" t="s">
        <v>18</v>
      </c>
      <c r="AA3590" s="70"/>
      <c r="AB3590" s="70"/>
    </row>
    <row r="3591" spans="1:28" ht="20.100000000000001" customHeight="1">
      <c r="A3591" s="72" t="s">
        <v>674</v>
      </c>
      <c r="B3591" s="72" t="s">
        <v>10304</v>
      </c>
      <c r="C3591" s="75">
        <f t="shared" si="56"/>
        <v>28025030</v>
      </c>
      <c r="D3591" s="75" t="e">
        <f>MATCH(C3591,estadored!$B$26:$B$322,0)</f>
        <v>#N/A</v>
      </c>
      <c r="E3591" s="73" t="s">
        <v>10305</v>
      </c>
      <c r="F3591" s="74" t="s">
        <v>5019</v>
      </c>
      <c r="G3591" s="74" t="s">
        <v>12</v>
      </c>
      <c r="H3591" s="74" t="s">
        <v>26</v>
      </c>
      <c r="I3591" s="74" t="s">
        <v>24</v>
      </c>
      <c r="J3591" s="72" t="s">
        <v>15</v>
      </c>
      <c r="K3591" s="72" t="s">
        <v>10273</v>
      </c>
      <c r="L3591" s="72" t="s">
        <v>424</v>
      </c>
      <c r="M3591" s="72" t="s">
        <v>10274</v>
      </c>
      <c r="N3591" s="72">
        <v>10</v>
      </c>
      <c r="O3591" s="72">
        <v>21</v>
      </c>
      <c r="P3591" s="72">
        <v>0</v>
      </c>
      <c r="Q3591" s="72" t="s">
        <v>5021</v>
      </c>
      <c r="R3591" s="72">
        <v>10.35</v>
      </c>
      <c r="S3591" s="72">
        <v>73</v>
      </c>
      <c r="T3591" s="75">
        <v>11</v>
      </c>
      <c r="U3591" s="75">
        <v>0</v>
      </c>
      <c r="V3591" s="75" t="s">
        <v>5022</v>
      </c>
      <c r="W3591" s="75">
        <v>-73.183333333333337</v>
      </c>
      <c r="X3591" s="76" t="s">
        <v>285</v>
      </c>
      <c r="Y3591" s="72" t="s">
        <v>8818</v>
      </c>
      <c r="Z3591" s="74" t="s">
        <v>197</v>
      </c>
      <c r="AA3591" s="70"/>
      <c r="AB3591" s="70"/>
    </row>
    <row r="3592" spans="1:28" ht="20.100000000000001" customHeight="1">
      <c r="A3592" s="72" t="s">
        <v>303</v>
      </c>
      <c r="B3592" s="72" t="s">
        <v>7552</v>
      </c>
      <c r="C3592" s="75">
        <f t="shared" si="56"/>
        <v>29030050</v>
      </c>
      <c r="D3592" s="75" t="e">
        <f>MATCH(C3592,estadored!$B$26:$B$322,0)</f>
        <v>#N/A</v>
      </c>
      <c r="E3592" s="73" t="s">
        <v>7553</v>
      </c>
      <c r="F3592" s="74" t="s">
        <v>5019</v>
      </c>
      <c r="G3592" s="74" t="s">
        <v>12</v>
      </c>
      <c r="H3592" s="74" t="s">
        <v>13</v>
      </c>
      <c r="I3592" s="74" t="s">
        <v>14</v>
      </c>
      <c r="J3592" s="72" t="s">
        <v>15</v>
      </c>
      <c r="K3592" s="72" t="s">
        <v>358</v>
      </c>
      <c r="L3592" s="72" t="s">
        <v>175</v>
      </c>
      <c r="M3592" s="72" t="s">
        <v>7554</v>
      </c>
      <c r="N3592" s="72">
        <v>10</v>
      </c>
      <c r="O3592" s="72">
        <v>24</v>
      </c>
      <c r="P3592" s="72">
        <v>14.8</v>
      </c>
      <c r="Q3592" s="72" t="s">
        <v>5021</v>
      </c>
      <c r="R3592" s="72">
        <v>10.404111111111112</v>
      </c>
      <c r="S3592" s="72">
        <v>75</v>
      </c>
      <c r="T3592" s="75">
        <v>9</v>
      </c>
      <c r="U3592" s="75">
        <v>42.6</v>
      </c>
      <c r="V3592" s="75" t="s">
        <v>5022</v>
      </c>
      <c r="W3592" s="75">
        <v>-75.161833333333334</v>
      </c>
      <c r="X3592" s="76" t="s">
        <v>50</v>
      </c>
      <c r="Y3592" s="72" t="s">
        <v>7546</v>
      </c>
      <c r="Z3592" s="74" t="s">
        <v>18</v>
      </c>
      <c r="AA3592" s="70"/>
      <c r="AB3592" s="70"/>
    </row>
    <row r="3593" spans="1:28" ht="20.100000000000001" customHeight="1">
      <c r="A3593" s="72" t="s">
        <v>1031</v>
      </c>
      <c r="B3593" s="72" t="s">
        <v>12369</v>
      </c>
      <c r="C3593" s="75">
        <f t="shared" si="56"/>
        <v>16010330</v>
      </c>
      <c r="D3593" s="75" t="e">
        <f>MATCH(C3593,estadored!$B$26:$B$322,0)</f>
        <v>#N/A</v>
      </c>
      <c r="E3593" s="73" t="s">
        <v>12370</v>
      </c>
      <c r="F3593" s="74" t="s">
        <v>5019</v>
      </c>
      <c r="G3593" s="74" t="s">
        <v>12</v>
      </c>
      <c r="H3593" s="74" t="s">
        <v>67</v>
      </c>
      <c r="I3593" s="74" t="s">
        <v>24</v>
      </c>
      <c r="J3593" s="72" t="s">
        <v>15</v>
      </c>
      <c r="K3593" s="72" t="s">
        <v>12371</v>
      </c>
      <c r="L3593" s="72" t="s">
        <v>492</v>
      </c>
      <c r="M3593" s="72" t="s">
        <v>1035</v>
      </c>
      <c r="N3593" s="72">
        <v>8</v>
      </c>
      <c r="O3593" s="72">
        <v>4</v>
      </c>
      <c r="P3593" s="72">
        <v>0</v>
      </c>
      <c r="Q3593" s="72" t="s">
        <v>5021</v>
      </c>
      <c r="R3593" s="72">
        <v>8.0666666666666664</v>
      </c>
      <c r="S3593" s="72">
        <v>72</v>
      </c>
      <c r="T3593" s="75">
        <v>25</v>
      </c>
      <c r="U3593" s="75">
        <v>0</v>
      </c>
      <c r="V3593" s="75" t="s">
        <v>5022</v>
      </c>
      <c r="W3593" s="75">
        <v>-72.416666666666671</v>
      </c>
      <c r="X3593" s="76" t="s">
        <v>332</v>
      </c>
      <c r="Y3593" s="72" t="s">
        <v>5267</v>
      </c>
      <c r="Z3593" s="74" t="s">
        <v>5035</v>
      </c>
      <c r="AA3593" s="70"/>
      <c r="AB3593" s="70"/>
    </row>
    <row r="3594" spans="1:28" ht="20.100000000000001" customHeight="1">
      <c r="A3594" s="72" t="s">
        <v>1031</v>
      </c>
      <c r="B3594" s="72" t="s">
        <v>12385</v>
      </c>
      <c r="C3594" s="75">
        <f t="shared" si="56"/>
        <v>16015050</v>
      </c>
      <c r="D3594" s="75" t="e">
        <f>MATCH(C3594,estadored!$B$26:$B$322,0)</f>
        <v>#N/A</v>
      </c>
      <c r="E3594" s="73" t="s">
        <v>12386</v>
      </c>
      <c r="F3594" s="74" t="s">
        <v>5019</v>
      </c>
      <c r="G3594" s="74" t="s">
        <v>12</v>
      </c>
      <c r="H3594" s="74" t="s">
        <v>26</v>
      </c>
      <c r="I3594" s="74" t="s">
        <v>24</v>
      </c>
      <c r="J3594" s="72" t="s">
        <v>15</v>
      </c>
      <c r="K3594" s="72" t="s">
        <v>12371</v>
      </c>
      <c r="L3594" s="72" t="s">
        <v>492</v>
      </c>
      <c r="M3594" s="72" t="s">
        <v>1035</v>
      </c>
      <c r="N3594" s="72">
        <v>8</v>
      </c>
      <c r="O3594" s="72">
        <v>4</v>
      </c>
      <c r="P3594" s="72">
        <v>0</v>
      </c>
      <c r="Q3594" s="72" t="s">
        <v>5021</v>
      </c>
      <c r="R3594" s="72">
        <v>8.0666666666666664</v>
      </c>
      <c r="S3594" s="72">
        <v>72</v>
      </c>
      <c r="T3594" s="75">
        <v>25</v>
      </c>
      <c r="U3594" s="75">
        <v>0</v>
      </c>
      <c r="V3594" s="75" t="s">
        <v>5022</v>
      </c>
      <c r="W3594" s="75">
        <v>-72.416666666666671</v>
      </c>
      <c r="X3594" s="76" t="s">
        <v>332</v>
      </c>
      <c r="Y3594" s="72" t="s">
        <v>7054</v>
      </c>
      <c r="Z3594" s="74" t="s">
        <v>5267</v>
      </c>
      <c r="AA3594" s="70"/>
      <c r="AB3594" s="70"/>
    </row>
    <row r="3595" spans="1:28" ht="20.100000000000001" customHeight="1">
      <c r="A3595" s="72" t="s">
        <v>1371</v>
      </c>
      <c r="B3595" s="72" t="s">
        <v>15688</v>
      </c>
      <c r="C3595" s="75">
        <f t="shared" si="56"/>
        <v>17020030</v>
      </c>
      <c r="D3595" s="75" t="e">
        <f>MATCH(C3595,estadored!$B$26:$B$322,0)</f>
        <v>#N/A</v>
      </c>
      <c r="E3595" s="73" t="s">
        <v>15689</v>
      </c>
      <c r="F3595" s="74" t="s">
        <v>5019</v>
      </c>
      <c r="G3595" s="74" t="s">
        <v>12</v>
      </c>
      <c r="H3595" s="74" t="s">
        <v>13</v>
      </c>
      <c r="I3595" s="74" t="s">
        <v>14</v>
      </c>
      <c r="J3595" s="72" t="s">
        <v>15</v>
      </c>
      <c r="K3595" s="72" t="s">
        <v>15690</v>
      </c>
      <c r="L3595" s="72" t="s">
        <v>1372</v>
      </c>
      <c r="M3595" s="72" t="s">
        <v>15685</v>
      </c>
      <c r="N3595" s="72">
        <v>13</v>
      </c>
      <c r="O3595" s="72">
        <v>21</v>
      </c>
      <c r="P3595" s="72">
        <v>23.2</v>
      </c>
      <c r="Q3595" s="72" t="s">
        <v>5021</v>
      </c>
      <c r="R3595" s="72">
        <v>13.356444444444444</v>
      </c>
      <c r="S3595" s="72">
        <v>81</v>
      </c>
      <c r="T3595" s="75">
        <v>23</v>
      </c>
      <c r="U3595" s="75">
        <v>29.2</v>
      </c>
      <c r="V3595" s="75" t="s">
        <v>5022</v>
      </c>
      <c r="W3595" s="75">
        <v>-81.391444444444446</v>
      </c>
      <c r="X3595" s="76" t="s">
        <v>5163</v>
      </c>
      <c r="Y3595" s="72" t="s">
        <v>216</v>
      </c>
      <c r="Z3595" s="74" t="s">
        <v>18</v>
      </c>
      <c r="AA3595" s="70"/>
      <c r="AB3595" s="70"/>
    </row>
    <row r="3596" spans="1:28" ht="20.100000000000001" customHeight="1">
      <c r="A3596" s="72" t="s">
        <v>1371</v>
      </c>
      <c r="B3596" s="72" t="s">
        <v>15701</v>
      </c>
      <c r="C3596" s="75">
        <f t="shared" si="56"/>
        <v>17027030</v>
      </c>
      <c r="D3596" s="75" t="e">
        <f>MATCH(C3596,estadored!$B$26:$B$322,0)</f>
        <v>#N/A</v>
      </c>
      <c r="E3596" s="73" t="s">
        <v>15702</v>
      </c>
      <c r="F3596" s="74" t="s">
        <v>5019</v>
      </c>
      <c r="G3596" s="74" t="s">
        <v>19</v>
      </c>
      <c r="H3596" s="74" t="s">
        <v>31</v>
      </c>
      <c r="I3596" s="74" t="s">
        <v>14</v>
      </c>
      <c r="J3596" s="72" t="s">
        <v>15</v>
      </c>
      <c r="K3596" s="72" t="s">
        <v>15703</v>
      </c>
      <c r="L3596" s="72" t="s">
        <v>1372</v>
      </c>
      <c r="M3596" s="72" t="s">
        <v>15685</v>
      </c>
      <c r="N3596" s="72">
        <v>13</v>
      </c>
      <c r="O3596" s="72">
        <v>21</v>
      </c>
      <c r="P3596" s="72">
        <v>23.8</v>
      </c>
      <c r="Q3596" s="72" t="s">
        <v>5021</v>
      </c>
      <c r="R3596" s="72">
        <v>13.356611111111111</v>
      </c>
      <c r="S3596" s="72">
        <v>81</v>
      </c>
      <c r="T3596" s="75">
        <v>23</v>
      </c>
      <c r="U3596" s="75">
        <v>20.100000000000001</v>
      </c>
      <c r="V3596" s="75" t="s">
        <v>5022</v>
      </c>
      <c r="W3596" s="75">
        <v>-81.388916666666674</v>
      </c>
      <c r="X3596" s="76" t="s">
        <v>5163</v>
      </c>
      <c r="Y3596" s="72" t="s">
        <v>216</v>
      </c>
      <c r="Z3596" s="74" t="s">
        <v>18</v>
      </c>
      <c r="AA3596" s="70"/>
      <c r="AB3596" s="70"/>
    </row>
    <row r="3597" spans="1:28" ht="20.100000000000001" customHeight="1">
      <c r="A3597" s="72" t="s">
        <v>11</v>
      </c>
      <c r="B3597" s="72" t="s">
        <v>5927</v>
      </c>
      <c r="C3597" s="75">
        <f t="shared" si="56"/>
        <v>26185040</v>
      </c>
      <c r="D3597" s="75" t="e">
        <f>MATCH(C3597,estadored!$B$26:$B$322,0)</f>
        <v>#N/A</v>
      </c>
      <c r="E3597" s="73" t="s">
        <v>5928</v>
      </c>
      <c r="F3597" s="74" t="s">
        <v>5019</v>
      </c>
      <c r="G3597" s="74" t="s">
        <v>12</v>
      </c>
      <c r="H3597" s="74" t="s">
        <v>26</v>
      </c>
      <c r="I3597" s="74" t="s">
        <v>14</v>
      </c>
      <c r="J3597" s="72" t="s">
        <v>15</v>
      </c>
      <c r="K3597" s="72" t="s">
        <v>5929</v>
      </c>
      <c r="L3597" s="72" t="s">
        <v>125</v>
      </c>
      <c r="M3597" s="72" t="s">
        <v>5829</v>
      </c>
      <c r="N3597" s="72">
        <v>5</v>
      </c>
      <c r="O3597" s="72">
        <v>22</v>
      </c>
      <c r="P3597" s="72">
        <v>22.6</v>
      </c>
      <c r="Q3597" s="72" t="s">
        <v>5021</v>
      </c>
      <c r="R3597" s="72">
        <v>5.3729444444444443</v>
      </c>
      <c r="S3597" s="72">
        <v>75</v>
      </c>
      <c r="T3597" s="75">
        <v>22</v>
      </c>
      <c r="U3597" s="75">
        <v>31.2</v>
      </c>
      <c r="V3597" s="75" t="s">
        <v>5022</v>
      </c>
      <c r="W3597" s="75">
        <v>-75.37533333333333</v>
      </c>
      <c r="X3597" s="76" t="s">
        <v>5930</v>
      </c>
      <c r="Y3597" s="72" t="s">
        <v>5831</v>
      </c>
      <c r="Z3597" s="74" t="s">
        <v>18</v>
      </c>
      <c r="AA3597" s="70"/>
      <c r="AB3597" s="70"/>
    </row>
    <row r="3598" spans="1:28" ht="20.100000000000001" customHeight="1">
      <c r="A3598" s="72" t="s">
        <v>1299</v>
      </c>
      <c r="B3598" s="72" t="s">
        <v>15648</v>
      </c>
      <c r="C3598" s="75">
        <f t="shared" si="56"/>
        <v>23077050</v>
      </c>
      <c r="D3598" s="75" t="e">
        <f>MATCH(C3598,estadored!$B$26:$B$322,0)</f>
        <v>#N/A</v>
      </c>
      <c r="E3598" s="73" t="s">
        <v>15649</v>
      </c>
      <c r="F3598" s="74" t="s">
        <v>5019</v>
      </c>
      <c r="G3598" s="74" t="s">
        <v>19</v>
      </c>
      <c r="H3598" s="74" t="s">
        <v>20</v>
      </c>
      <c r="I3598" s="74" t="s">
        <v>24</v>
      </c>
      <c r="J3598" s="72" t="s">
        <v>15</v>
      </c>
      <c r="K3598" s="72" t="s">
        <v>160</v>
      </c>
      <c r="L3598" s="72" t="s">
        <v>27</v>
      </c>
      <c r="M3598" s="72" t="s">
        <v>15647</v>
      </c>
      <c r="N3598" s="72">
        <v>5</v>
      </c>
      <c r="O3598" s="72">
        <v>53</v>
      </c>
      <c r="P3598" s="72">
        <v>24</v>
      </c>
      <c r="Q3598" s="72" t="s">
        <v>5021</v>
      </c>
      <c r="R3598" s="72">
        <v>5.89</v>
      </c>
      <c r="S3598" s="72">
        <v>74</v>
      </c>
      <c r="T3598" s="75">
        <v>36</v>
      </c>
      <c r="U3598" s="75">
        <v>48</v>
      </c>
      <c r="V3598" s="75" t="s">
        <v>5022</v>
      </c>
      <c r="W3598" s="75">
        <v>-74.61333333333333</v>
      </c>
      <c r="X3598" s="76" t="s">
        <v>6588</v>
      </c>
      <c r="Y3598" s="72" t="s">
        <v>253</v>
      </c>
      <c r="Z3598" s="74" t="s">
        <v>15650</v>
      </c>
      <c r="AA3598" s="70"/>
      <c r="AB3598" s="70"/>
    </row>
    <row r="3599" spans="1:28" ht="20.100000000000001" customHeight="1">
      <c r="A3599" s="72" t="s">
        <v>303</v>
      </c>
      <c r="B3599" s="72" t="s">
        <v>7440</v>
      </c>
      <c r="C3599" s="75">
        <f t="shared" si="56"/>
        <v>25028050</v>
      </c>
      <c r="D3599" s="75" t="e">
        <f>MATCH(C3599,estadored!$B$26:$B$322,0)</f>
        <v>#N/A</v>
      </c>
      <c r="E3599" s="73" t="s">
        <v>431</v>
      </c>
      <c r="F3599" s="74" t="s">
        <v>5019</v>
      </c>
      <c r="G3599" s="74" t="s">
        <v>19</v>
      </c>
      <c r="H3599" s="74" t="s">
        <v>20</v>
      </c>
      <c r="I3599" s="74" t="s">
        <v>24</v>
      </c>
      <c r="J3599" s="72" t="s">
        <v>15</v>
      </c>
      <c r="K3599" s="72" t="s">
        <v>7441</v>
      </c>
      <c r="L3599" s="72" t="s">
        <v>175</v>
      </c>
      <c r="M3599" s="72" t="s">
        <v>7177</v>
      </c>
      <c r="N3599" s="72">
        <v>9</v>
      </c>
      <c r="O3599" s="72">
        <v>11</v>
      </c>
      <c r="P3599" s="72">
        <v>0</v>
      </c>
      <c r="Q3599" s="72" t="s">
        <v>5021</v>
      </c>
      <c r="R3599" s="72">
        <v>9.1833333333333336</v>
      </c>
      <c r="S3599" s="72">
        <v>74</v>
      </c>
      <c r="T3599" s="75">
        <v>43</v>
      </c>
      <c r="U3599" s="75">
        <v>0</v>
      </c>
      <c r="V3599" s="75" t="s">
        <v>5022</v>
      </c>
      <c r="W3599" s="75">
        <v>-74.716666666666669</v>
      </c>
      <c r="X3599" s="76" t="s">
        <v>6678</v>
      </c>
      <c r="Y3599" s="72" t="s">
        <v>5824</v>
      </c>
      <c r="Z3599" s="74" t="s">
        <v>7372</v>
      </c>
      <c r="AA3599" s="70"/>
      <c r="AB3599" s="70"/>
    </row>
    <row r="3600" spans="1:28" ht="20.100000000000001" customHeight="1">
      <c r="A3600" s="72" t="s">
        <v>564</v>
      </c>
      <c r="B3600" s="72" t="s">
        <v>9270</v>
      </c>
      <c r="C3600" s="75">
        <f t="shared" si="56"/>
        <v>21120080</v>
      </c>
      <c r="D3600" s="75" t="e">
        <f>MATCH(C3600,estadored!$B$26:$B$322,0)</f>
        <v>#N/A</v>
      </c>
      <c r="E3600" s="73" t="s">
        <v>431</v>
      </c>
      <c r="F3600" s="74" t="s">
        <v>5019</v>
      </c>
      <c r="G3600" s="74" t="s">
        <v>12</v>
      </c>
      <c r="H3600" s="74" t="s">
        <v>13</v>
      </c>
      <c r="I3600" s="74" t="s">
        <v>24</v>
      </c>
      <c r="J3600" s="72" t="s">
        <v>15</v>
      </c>
      <c r="K3600" s="72" t="s">
        <v>9259</v>
      </c>
      <c r="L3600" s="72" t="s">
        <v>566</v>
      </c>
      <c r="M3600" s="72" t="s">
        <v>618</v>
      </c>
      <c r="N3600" s="72">
        <v>3</v>
      </c>
      <c r="O3600" s="72">
        <v>5</v>
      </c>
      <c r="P3600" s="72">
        <v>0</v>
      </c>
      <c r="Q3600" s="72" t="s">
        <v>5021</v>
      </c>
      <c r="R3600" s="72">
        <v>3.0833333333333335</v>
      </c>
      <c r="S3600" s="72">
        <v>75</v>
      </c>
      <c r="T3600" s="75">
        <v>26</v>
      </c>
      <c r="U3600" s="75">
        <v>0</v>
      </c>
      <c r="V3600" s="75" t="s">
        <v>5022</v>
      </c>
      <c r="W3600" s="75">
        <v>-75.433333333333337</v>
      </c>
      <c r="X3600" s="76" t="s">
        <v>8942</v>
      </c>
      <c r="Y3600" s="72" t="s">
        <v>5317</v>
      </c>
      <c r="Z3600" s="74" t="s">
        <v>5292</v>
      </c>
      <c r="AA3600" s="70"/>
      <c r="AB3600" s="70"/>
    </row>
    <row r="3601" spans="1:28" ht="20.100000000000001" customHeight="1">
      <c r="A3601" s="72" t="s">
        <v>564</v>
      </c>
      <c r="B3601" s="72" t="s">
        <v>9284</v>
      </c>
      <c r="C3601" s="75">
        <f t="shared" si="56"/>
        <v>21125040</v>
      </c>
      <c r="D3601" s="75" t="e">
        <f>MATCH(C3601,estadored!$B$26:$B$322,0)</f>
        <v>#N/A</v>
      </c>
      <c r="E3601" s="73" t="s">
        <v>431</v>
      </c>
      <c r="F3601" s="74" t="s">
        <v>5019</v>
      </c>
      <c r="G3601" s="74" t="s">
        <v>12</v>
      </c>
      <c r="H3601" s="74" t="s">
        <v>26</v>
      </c>
      <c r="I3601" s="74" t="s">
        <v>24</v>
      </c>
      <c r="J3601" s="72" t="s">
        <v>15</v>
      </c>
      <c r="K3601" s="72" t="s">
        <v>9259</v>
      </c>
      <c r="L3601" s="72" t="s">
        <v>566</v>
      </c>
      <c r="M3601" s="72" t="s">
        <v>618</v>
      </c>
      <c r="N3601" s="72">
        <v>3</v>
      </c>
      <c r="O3601" s="72">
        <v>5</v>
      </c>
      <c r="P3601" s="72">
        <v>0</v>
      </c>
      <c r="Q3601" s="72" t="s">
        <v>5021</v>
      </c>
      <c r="R3601" s="72">
        <v>3.0833333333333335</v>
      </c>
      <c r="S3601" s="72">
        <v>75</v>
      </c>
      <c r="T3601" s="75">
        <v>26</v>
      </c>
      <c r="U3601" s="75">
        <v>0</v>
      </c>
      <c r="V3601" s="75" t="s">
        <v>5022</v>
      </c>
      <c r="W3601" s="75">
        <v>-75.433333333333337</v>
      </c>
      <c r="X3601" s="76" t="s">
        <v>8942</v>
      </c>
      <c r="Y3601" s="72" t="s">
        <v>7646</v>
      </c>
      <c r="Z3601" s="74" t="s">
        <v>9285</v>
      </c>
      <c r="AA3601" s="70"/>
      <c r="AB3601" s="70"/>
    </row>
    <row r="3602" spans="1:28" ht="20.100000000000001" customHeight="1">
      <c r="A3602" s="72" t="s">
        <v>674</v>
      </c>
      <c r="B3602" s="72" t="s">
        <v>9777</v>
      </c>
      <c r="C3602" s="75">
        <f t="shared" si="56"/>
        <v>15060140</v>
      </c>
      <c r="D3602" s="75" t="e">
        <f>MATCH(C3602,estadored!$B$26:$B$322,0)</f>
        <v>#N/A</v>
      </c>
      <c r="E3602" s="73" t="s">
        <v>431</v>
      </c>
      <c r="F3602" s="74" t="s">
        <v>5019</v>
      </c>
      <c r="G3602" s="74" t="s">
        <v>12</v>
      </c>
      <c r="H3602" s="74" t="s">
        <v>67</v>
      </c>
      <c r="I3602" s="74" t="s">
        <v>24</v>
      </c>
      <c r="J3602" s="72" t="s">
        <v>15</v>
      </c>
      <c r="K3602" s="72" t="s">
        <v>685</v>
      </c>
      <c r="L3602" s="72" t="s">
        <v>678</v>
      </c>
      <c r="M3602" s="72" t="s">
        <v>681</v>
      </c>
      <c r="N3602" s="72">
        <v>11</v>
      </c>
      <c r="O3602" s="72">
        <v>9</v>
      </c>
      <c r="P3602" s="72">
        <v>0</v>
      </c>
      <c r="Q3602" s="72" t="s">
        <v>5021</v>
      </c>
      <c r="R3602" s="72">
        <v>11.15</v>
      </c>
      <c r="S3602" s="72">
        <v>72</v>
      </c>
      <c r="T3602" s="75">
        <v>32</v>
      </c>
      <c r="U3602" s="75">
        <v>0</v>
      </c>
      <c r="V3602" s="75" t="s">
        <v>5022</v>
      </c>
      <c r="W3602" s="75">
        <v>-72.533333333333331</v>
      </c>
      <c r="X3602" s="76" t="s">
        <v>9778</v>
      </c>
      <c r="Y3602" s="72" t="s">
        <v>197</v>
      </c>
      <c r="Z3602" s="74" t="s">
        <v>9772</v>
      </c>
      <c r="AA3602" s="70"/>
      <c r="AB3602" s="70"/>
    </row>
    <row r="3603" spans="1:28" ht="20.100000000000001" customHeight="1">
      <c r="A3603" s="72" t="s">
        <v>674</v>
      </c>
      <c r="B3603" s="72" t="s">
        <v>3356</v>
      </c>
      <c r="C3603" s="75">
        <f t="shared" si="56"/>
        <v>15067170</v>
      </c>
      <c r="D3603" s="75" t="e">
        <f>MATCH(C3603,estadored!$B$26:$B$322,0)</f>
        <v>#N/A</v>
      </c>
      <c r="E3603" s="73" t="s">
        <v>431</v>
      </c>
      <c r="F3603" s="74" t="s">
        <v>38</v>
      </c>
      <c r="G3603" s="74" t="s">
        <v>19</v>
      </c>
      <c r="H3603" s="74" t="s">
        <v>31</v>
      </c>
      <c r="I3603" s="74" t="s">
        <v>14</v>
      </c>
      <c r="J3603" s="72" t="s">
        <v>15</v>
      </c>
      <c r="K3603" s="72" t="s">
        <v>685</v>
      </c>
      <c r="L3603" s="72" t="s">
        <v>678</v>
      </c>
      <c r="M3603" s="72" t="s">
        <v>682</v>
      </c>
      <c r="N3603" s="72">
        <v>10</v>
      </c>
      <c r="O3603" s="72">
        <v>59</v>
      </c>
      <c r="P3603" s="72">
        <v>28.4</v>
      </c>
      <c r="Q3603" s="72" t="s">
        <v>5021</v>
      </c>
      <c r="R3603" s="72">
        <v>10.991222222222222</v>
      </c>
      <c r="S3603" s="72">
        <v>72</v>
      </c>
      <c r="T3603" s="75">
        <v>45</v>
      </c>
      <c r="U3603" s="75">
        <v>21.9</v>
      </c>
      <c r="V3603" s="75" t="s">
        <v>5022</v>
      </c>
      <c r="W3603" s="75">
        <v>-72.756083333333336</v>
      </c>
      <c r="X3603" s="76" t="s">
        <v>220</v>
      </c>
      <c r="Y3603" s="72" t="s">
        <v>704</v>
      </c>
      <c r="Z3603" s="74" t="s">
        <v>18</v>
      </c>
      <c r="AA3603" s="70"/>
      <c r="AB3603" s="70"/>
    </row>
    <row r="3604" spans="1:28" ht="20.100000000000001" customHeight="1">
      <c r="A3604" s="72" t="s">
        <v>674</v>
      </c>
      <c r="B3604" s="72" t="s">
        <v>9897</v>
      </c>
      <c r="C3604" s="75">
        <f t="shared" si="56"/>
        <v>15070030</v>
      </c>
      <c r="D3604" s="75" t="e">
        <f>MATCH(C3604,estadored!$B$26:$B$322,0)</f>
        <v>#N/A</v>
      </c>
      <c r="E3604" s="73" t="s">
        <v>431</v>
      </c>
      <c r="F3604" s="74" t="s">
        <v>5019</v>
      </c>
      <c r="G3604" s="74" t="s">
        <v>12</v>
      </c>
      <c r="H3604" s="74" t="s">
        <v>13</v>
      </c>
      <c r="I3604" s="74" t="s">
        <v>24</v>
      </c>
      <c r="J3604" s="72" t="s">
        <v>15</v>
      </c>
      <c r="K3604" s="72" t="s">
        <v>9898</v>
      </c>
      <c r="L3604" s="72" t="s">
        <v>678</v>
      </c>
      <c r="M3604" s="72" t="s">
        <v>710</v>
      </c>
      <c r="N3604" s="72">
        <v>12</v>
      </c>
      <c r="O3604" s="72">
        <v>19</v>
      </c>
      <c r="P3604" s="72">
        <v>0</v>
      </c>
      <c r="Q3604" s="72" t="s">
        <v>5021</v>
      </c>
      <c r="R3604" s="72">
        <v>12.316666666666666</v>
      </c>
      <c r="S3604" s="72">
        <v>71</v>
      </c>
      <c r="T3604" s="75">
        <v>30</v>
      </c>
      <c r="U3604" s="75">
        <v>0</v>
      </c>
      <c r="V3604" s="75" t="s">
        <v>5022</v>
      </c>
      <c r="W3604" s="75">
        <v>-71.5</v>
      </c>
      <c r="X3604" s="76" t="s">
        <v>51</v>
      </c>
      <c r="Y3604" s="72" t="s">
        <v>5967</v>
      </c>
      <c r="Z3604" s="74" t="s">
        <v>253</v>
      </c>
      <c r="AA3604" s="70"/>
      <c r="AB3604" s="70"/>
    </row>
    <row r="3605" spans="1:28" ht="20.100000000000001" customHeight="1">
      <c r="A3605" s="72" t="s">
        <v>763</v>
      </c>
      <c r="B3605" s="72" t="s">
        <v>11216</v>
      </c>
      <c r="C3605" s="75">
        <f t="shared" si="56"/>
        <v>24037580</v>
      </c>
      <c r="D3605" s="75" t="e">
        <f>MATCH(C3605,estadored!$B$26:$B$322,0)</f>
        <v>#N/A</v>
      </c>
      <c r="E3605" s="73" t="s">
        <v>431</v>
      </c>
      <c r="F3605" s="74" t="s">
        <v>5019</v>
      </c>
      <c r="G3605" s="74" t="s">
        <v>19</v>
      </c>
      <c r="H3605" s="74" t="s">
        <v>20</v>
      </c>
      <c r="I3605" s="74" t="s">
        <v>14</v>
      </c>
      <c r="J3605" s="72" t="s">
        <v>15</v>
      </c>
      <c r="K3605" s="72" t="s">
        <v>5355</v>
      </c>
      <c r="L3605" s="72" t="s">
        <v>173</v>
      </c>
      <c r="M3605" s="72" t="s">
        <v>10856</v>
      </c>
      <c r="N3605" s="72">
        <v>5</v>
      </c>
      <c r="O3605" s="72">
        <v>34</v>
      </c>
      <c r="P3605" s="72">
        <v>46.7</v>
      </c>
      <c r="Q3605" s="72" t="s">
        <v>5021</v>
      </c>
      <c r="R3605" s="72">
        <v>5.5796388888888888</v>
      </c>
      <c r="S3605" s="72">
        <v>73</v>
      </c>
      <c r="T3605" s="75">
        <v>12</v>
      </c>
      <c r="U3605" s="75">
        <v>47.6</v>
      </c>
      <c r="V3605" s="75" t="s">
        <v>5022</v>
      </c>
      <c r="W3605" s="75">
        <v>-73.213222222222228</v>
      </c>
      <c r="X3605" s="76" t="s">
        <v>8923</v>
      </c>
      <c r="Y3605" s="72" t="s">
        <v>5306</v>
      </c>
      <c r="Z3605" s="74" t="s">
        <v>18</v>
      </c>
      <c r="AA3605" s="70"/>
      <c r="AB3605" s="70"/>
    </row>
    <row r="3606" spans="1:28" ht="20.100000000000001" customHeight="1">
      <c r="A3606" s="72" t="s">
        <v>892</v>
      </c>
      <c r="B3606" s="72" t="s">
        <v>11756</v>
      </c>
      <c r="C3606" s="75">
        <f t="shared" si="56"/>
        <v>47010090</v>
      </c>
      <c r="D3606" s="75" t="e">
        <f>MATCH(C3606,estadored!$B$26:$B$322,0)</f>
        <v>#N/A</v>
      </c>
      <c r="E3606" s="73" t="s">
        <v>431</v>
      </c>
      <c r="F3606" s="74" t="s">
        <v>5019</v>
      </c>
      <c r="G3606" s="74" t="s">
        <v>12</v>
      </c>
      <c r="H3606" s="74" t="s">
        <v>13</v>
      </c>
      <c r="I3606" s="74" t="s">
        <v>14</v>
      </c>
      <c r="J3606" s="72" t="s">
        <v>15</v>
      </c>
      <c r="K3606" s="72" t="s">
        <v>660</v>
      </c>
      <c r="L3606" s="72" t="s">
        <v>660</v>
      </c>
      <c r="M3606" s="72" t="s">
        <v>151</v>
      </c>
      <c r="N3606" s="72">
        <v>1</v>
      </c>
      <c r="O3606" s="72">
        <v>10</v>
      </c>
      <c r="P3606" s="72">
        <v>44.2</v>
      </c>
      <c r="Q3606" s="72" t="s">
        <v>5021</v>
      </c>
      <c r="R3606" s="72">
        <v>1.1789444444444446</v>
      </c>
      <c r="S3606" s="72">
        <v>76</v>
      </c>
      <c r="T3606" s="75">
        <v>53</v>
      </c>
      <c r="U3606" s="75">
        <v>0.2</v>
      </c>
      <c r="V3606" s="75" t="s">
        <v>5022</v>
      </c>
      <c r="W3606" s="75">
        <v>-76.883388888888902</v>
      </c>
      <c r="X3606" s="76" t="s">
        <v>11757</v>
      </c>
      <c r="Y3606" s="72" t="s">
        <v>186</v>
      </c>
      <c r="Z3606" s="74" t="s">
        <v>18</v>
      </c>
      <c r="AA3606" s="70"/>
      <c r="AB3606" s="70"/>
    </row>
    <row r="3607" spans="1:28" ht="20.100000000000001" customHeight="1">
      <c r="A3607" s="72" t="s">
        <v>1371</v>
      </c>
      <c r="B3607" s="72" t="s">
        <v>15785</v>
      </c>
      <c r="C3607" s="75">
        <f t="shared" si="56"/>
        <v>21201080</v>
      </c>
      <c r="D3607" s="75" t="e">
        <f>MATCH(C3607,estadored!$B$26:$B$322,0)</f>
        <v>#N/A</v>
      </c>
      <c r="E3607" s="73" t="s">
        <v>431</v>
      </c>
      <c r="F3607" s="74" t="s">
        <v>5019</v>
      </c>
      <c r="G3607" s="74" t="s">
        <v>12</v>
      </c>
      <c r="H3607" s="74" t="s">
        <v>13</v>
      </c>
      <c r="I3607" s="74" t="s">
        <v>24</v>
      </c>
      <c r="J3607" s="72" t="s">
        <v>15</v>
      </c>
      <c r="K3607" s="72" t="s">
        <v>15786</v>
      </c>
      <c r="L3607" s="72" t="s">
        <v>522</v>
      </c>
      <c r="M3607" s="72" t="s">
        <v>15787</v>
      </c>
      <c r="N3607" s="72">
        <v>4</v>
      </c>
      <c r="O3607" s="72">
        <v>54</v>
      </c>
      <c r="P3607" s="72">
        <v>0</v>
      </c>
      <c r="Q3607" s="72" t="s">
        <v>5021</v>
      </c>
      <c r="R3607" s="72">
        <v>4.9000000000000004</v>
      </c>
      <c r="S3607" s="72">
        <v>73</v>
      </c>
      <c r="T3607" s="75">
        <v>57</v>
      </c>
      <c r="U3607" s="75">
        <v>0</v>
      </c>
      <c r="V3607" s="75" t="s">
        <v>5022</v>
      </c>
      <c r="W3607" s="75">
        <v>-73.95</v>
      </c>
      <c r="X3607" s="76" t="s">
        <v>15788</v>
      </c>
      <c r="Y3607" s="72" t="s">
        <v>10163</v>
      </c>
      <c r="Z3607" s="74" t="s">
        <v>5053</v>
      </c>
      <c r="AA3607" s="70"/>
      <c r="AB3607" s="70"/>
    </row>
    <row r="3608" spans="1:28" ht="20.100000000000001" customHeight="1">
      <c r="A3608" s="72" t="s">
        <v>11</v>
      </c>
      <c r="B3608" s="72" t="s">
        <v>5613</v>
      </c>
      <c r="C3608" s="75">
        <f t="shared" si="56"/>
        <v>23085140</v>
      </c>
      <c r="D3608" s="75" t="e">
        <f>MATCH(C3608,estadored!$B$26:$B$322,0)</f>
        <v>#N/A</v>
      </c>
      <c r="E3608" s="73" t="s">
        <v>5614</v>
      </c>
      <c r="F3608" s="74" t="s">
        <v>5019</v>
      </c>
      <c r="G3608" s="74" t="s">
        <v>12</v>
      </c>
      <c r="H3608" s="74" t="s">
        <v>26</v>
      </c>
      <c r="I3608" s="74" t="s">
        <v>14</v>
      </c>
      <c r="J3608" s="72" t="s">
        <v>15</v>
      </c>
      <c r="K3608" s="72" t="s">
        <v>5569</v>
      </c>
      <c r="L3608" s="72" t="s">
        <v>27</v>
      </c>
      <c r="M3608" s="72" t="s">
        <v>151</v>
      </c>
      <c r="N3608" s="72">
        <v>5</v>
      </c>
      <c r="O3608" s="72">
        <v>57</v>
      </c>
      <c r="P3608" s="72">
        <v>49.7</v>
      </c>
      <c r="Q3608" s="72" t="s">
        <v>5021</v>
      </c>
      <c r="R3608" s="72">
        <v>5.963805555555556</v>
      </c>
      <c r="S3608" s="72">
        <v>75</v>
      </c>
      <c r="T3608" s="75">
        <v>6</v>
      </c>
      <c r="U3608" s="75">
        <v>2.5</v>
      </c>
      <c r="V3608" s="75" t="s">
        <v>5022</v>
      </c>
      <c r="W3608" s="75">
        <v>-75.100694444444443</v>
      </c>
      <c r="X3608" s="76" t="s">
        <v>5615</v>
      </c>
      <c r="Y3608" s="72" t="s">
        <v>5159</v>
      </c>
      <c r="Z3608" s="74" t="s">
        <v>18</v>
      </c>
      <c r="AA3608" s="70"/>
      <c r="AB3608" s="70"/>
    </row>
    <row r="3609" spans="1:28" ht="20.100000000000001" customHeight="1">
      <c r="A3609" s="72" t="s">
        <v>303</v>
      </c>
      <c r="B3609" s="72" t="s">
        <v>7030</v>
      </c>
      <c r="C3609" s="75">
        <f t="shared" si="56"/>
        <v>25010100</v>
      </c>
      <c r="D3609" s="75" t="e">
        <f>MATCH(C3609,estadored!$B$26:$B$322,0)</f>
        <v>#N/A</v>
      </c>
      <c r="E3609" s="73" t="s">
        <v>5614</v>
      </c>
      <c r="F3609" s="74" t="s">
        <v>5019</v>
      </c>
      <c r="G3609" s="74" t="s">
        <v>12</v>
      </c>
      <c r="H3609" s="74" t="s">
        <v>13</v>
      </c>
      <c r="I3609" s="74" t="s">
        <v>14</v>
      </c>
      <c r="J3609" s="72" t="s">
        <v>15</v>
      </c>
      <c r="K3609" s="72" t="s">
        <v>7031</v>
      </c>
      <c r="L3609" s="72" t="s">
        <v>123</v>
      </c>
      <c r="M3609" s="72" t="s">
        <v>373</v>
      </c>
      <c r="N3609" s="72">
        <v>8</v>
      </c>
      <c r="O3609" s="72">
        <v>7</v>
      </c>
      <c r="P3609" s="72">
        <v>45</v>
      </c>
      <c r="Q3609" s="72" t="s">
        <v>5021</v>
      </c>
      <c r="R3609" s="72">
        <v>8.1291666666666664</v>
      </c>
      <c r="S3609" s="72">
        <v>75</v>
      </c>
      <c r="T3609" s="75">
        <v>45</v>
      </c>
      <c r="U3609" s="75">
        <v>36</v>
      </c>
      <c r="V3609" s="75" t="s">
        <v>5022</v>
      </c>
      <c r="W3609" s="75">
        <v>-75.760000000000005</v>
      </c>
      <c r="X3609" s="76" t="s">
        <v>91</v>
      </c>
      <c r="Y3609" s="72" t="s">
        <v>69</v>
      </c>
      <c r="Z3609" s="74" t="s">
        <v>18</v>
      </c>
      <c r="AA3609" s="70"/>
      <c r="AB3609" s="70"/>
    </row>
    <row r="3610" spans="1:28" ht="20.100000000000001" customHeight="1">
      <c r="A3610" s="72" t="s">
        <v>1137</v>
      </c>
      <c r="B3610" s="72" t="s">
        <v>14302</v>
      </c>
      <c r="C3610" s="75">
        <f t="shared" si="56"/>
        <v>26110160</v>
      </c>
      <c r="D3610" s="75" t="e">
        <f>MATCH(C3610,estadored!$B$26:$B$322,0)</f>
        <v>#N/A</v>
      </c>
      <c r="E3610" s="73" t="s">
        <v>5614</v>
      </c>
      <c r="F3610" s="74" t="s">
        <v>5019</v>
      </c>
      <c r="G3610" s="74" t="s">
        <v>12</v>
      </c>
      <c r="H3610" s="74" t="s">
        <v>13</v>
      </c>
      <c r="I3610" s="74" t="s">
        <v>14</v>
      </c>
      <c r="J3610" s="72" t="s">
        <v>15</v>
      </c>
      <c r="K3610" s="72" t="s">
        <v>174</v>
      </c>
      <c r="L3610" s="72" t="s">
        <v>1146</v>
      </c>
      <c r="M3610" s="72" t="s">
        <v>14288</v>
      </c>
      <c r="N3610" s="72">
        <v>4</v>
      </c>
      <c r="O3610" s="72">
        <v>41</v>
      </c>
      <c r="P3610" s="72">
        <v>5.5</v>
      </c>
      <c r="Q3610" s="72" t="s">
        <v>5021</v>
      </c>
      <c r="R3610" s="72">
        <v>4.6848611111111111</v>
      </c>
      <c r="S3610" s="72">
        <v>76</v>
      </c>
      <c r="T3610" s="75">
        <v>2</v>
      </c>
      <c r="U3610" s="75">
        <v>8.6</v>
      </c>
      <c r="V3610" s="75" t="s">
        <v>5022</v>
      </c>
      <c r="W3610" s="75">
        <v>-76.035722222222219</v>
      </c>
      <c r="X3610" s="76" t="s">
        <v>14157</v>
      </c>
      <c r="Y3610" s="72" t="s">
        <v>573</v>
      </c>
      <c r="Z3610" s="74" t="s">
        <v>18</v>
      </c>
      <c r="AA3610" s="70"/>
      <c r="AB3610" s="70"/>
    </row>
    <row r="3611" spans="1:28" ht="20.100000000000001" customHeight="1">
      <c r="A3611" s="72" t="s">
        <v>1137</v>
      </c>
      <c r="B3611" s="72" t="s">
        <v>14632</v>
      </c>
      <c r="C3611" s="75">
        <f t="shared" si="56"/>
        <v>26157100</v>
      </c>
      <c r="D3611" s="75" t="e">
        <f>MATCH(C3611,estadored!$B$26:$B$322,0)</f>
        <v>#N/A</v>
      </c>
      <c r="E3611" s="73" t="s">
        <v>14633</v>
      </c>
      <c r="F3611" s="74" t="s">
        <v>5019</v>
      </c>
      <c r="G3611" s="74" t="s">
        <v>19</v>
      </c>
      <c r="H3611" s="74" t="s">
        <v>20</v>
      </c>
      <c r="I3611" s="74" t="s">
        <v>14</v>
      </c>
      <c r="J3611" s="72" t="s">
        <v>15</v>
      </c>
      <c r="K3611" s="72" t="s">
        <v>1260</v>
      </c>
      <c r="L3611" s="72" t="s">
        <v>125</v>
      </c>
      <c r="M3611" s="72" t="s">
        <v>1258</v>
      </c>
      <c r="N3611" s="72">
        <v>5</v>
      </c>
      <c r="O3611" s="72">
        <v>7</v>
      </c>
      <c r="P3611" s="72">
        <v>9.5</v>
      </c>
      <c r="Q3611" s="72" t="s">
        <v>5021</v>
      </c>
      <c r="R3611" s="72">
        <v>5.1193055555555551</v>
      </c>
      <c r="S3611" s="72">
        <v>75</v>
      </c>
      <c r="T3611" s="75">
        <v>33</v>
      </c>
      <c r="U3611" s="75">
        <v>53</v>
      </c>
      <c r="V3611" s="75" t="s">
        <v>5022</v>
      </c>
      <c r="W3611" s="75">
        <v>-75.564722222222215</v>
      </c>
      <c r="X3611" s="76" t="s">
        <v>14634</v>
      </c>
      <c r="Y3611" s="72" t="s">
        <v>6348</v>
      </c>
      <c r="Z3611" s="74" t="s">
        <v>18</v>
      </c>
      <c r="AA3611" s="70"/>
      <c r="AB3611" s="70"/>
    </row>
    <row r="3612" spans="1:28" ht="20.100000000000001" customHeight="1">
      <c r="A3612" s="72" t="s">
        <v>674</v>
      </c>
      <c r="B3612" s="72" t="s">
        <v>10282</v>
      </c>
      <c r="C3612" s="75">
        <f t="shared" si="56"/>
        <v>28020420</v>
      </c>
      <c r="D3612" s="75" t="e">
        <f>MATCH(C3612,estadored!$B$26:$B$322,0)</f>
        <v>#N/A</v>
      </c>
      <c r="E3612" s="73" t="s">
        <v>10283</v>
      </c>
      <c r="F3612" s="74" t="s">
        <v>5019</v>
      </c>
      <c r="G3612" s="74" t="s">
        <v>12</v>
      </c>
      <c r="H3612" s="74" t="s">
        <v>13</v>
      </c>
      <c r="I3612" s="74" t="s">
        <v>14</v>
      </c>
      <c r="J3612" s="72" t="s">
        <v>15</v>
      </c>
      <c r="K3612" s="72" t="s">
        <v>10284</v>
      </c>
      <c r="L3612" s="72" t="s">
        <v>424</v>
      </c>
      <c r="M3612" s="72" t="s">
        <v>6635</v>
      </c>
      <c r="N3612" s="72">
        <v>9</v>
      </c>
      <c r="O3612" s="72">
        <v>50</v>
      </c>
      <c r="P3612" s="72">
        <v>40.6</v>
      </c>
      <c r="Q3612" s="72" t="s">
        <v>5021</v>
      </c>
      <c r="R3612" s="72">
        <v>9.8446111111111119</v>
      </c>
      <c r="S3612" s="72">
        <v>73</v>
      </c>
      <c r="T3612" s="75">
        <v>32</v>
      </c>
      <c r="U3612" s="75">
        <v>51.7</v>
      </c>
      <c r="V3612" s="75" t="s">
        <v>5022</v>
      </c>
      <c r="W3612" s="75">
        <v>-73.547694444444446</v>
      </c>
      <c r="X3612" s="76" t="s">
        <v>5403</v>
      </c>
      <c r="Y3612" s="72" t="s">
        <v>5168</v>
      </c>
      <c r="Z3612" s="74" t="s">
        <v>18</v>
      </c>
      <c r="AA3612" s="70"/>
      <c r="AB3612" s="70"/>
    </row>
    <row r="3613" spans="1:28" ht="20.100000000000001" customHeight="1">
      <c r="A3613" s="72" t="s">
        <v>1031</v>
      </c>
      <c r="B3613" s="72" t="s">
        <v>12585</v>
      </c>
      <c r="C3613" s="75">
        <f t="shared" si="56"/>
        <v>16030060</v>
      </c>
      <c r="D3613" s="75" t="e">
        <f>MATCH(C3613,estadored!$B$26:$B$322,0)</f>
        <v>#N/A</v>
      </c>
      <c r="E3613" s="73" t="s">
        <v>12586</v>
      </c>
      <c r="F3613" s="74" t="s">
        <v>5019</v>
      </c>
      <c r="G3613" s="74" t="s">
        <v>12</v>
      </c>
      <c r="H3613" s="74" t="s">
        <v>13</v>
      </c>
      <c r="I3613" s="74" t="s">
        <v>14</v>
      </c>
      <c r="J3613" s="72" t="s">
        <v>15</v>
      </c>
      <c r="K3613" s="72" t="s">
        <v>12583</v>
      </c>
      <c r="L3613" s="72" t="s">
        <v>492</v>
      </c>
      <c r="M3613" s="72" t="s">
        <v>2317</v>
      </c>
      <c r="N3613" s="72">
        <v>8</v>
      </c>
      <c r="O3613" s="72">
        <v>13</v>
      </c>
      <c r="P3613" s="72">
        <v>28</v>
      </c>
      <c r="Q3613" s="72" t="s">
        <v>5021</v>
      </c>
      <c r="R3613" s="72">
        <v>8.224444444444444</v>
      </c>
      <c r="S3613" s="72">
        <v>72</v>
      </c>
      <c r="T3613" s="75">
        <v>51</v>
      </c>
      <c r="U3613" s="75">
        <v>29</v>
      </c>
      <c r="V3613" s="75" t="s">
        <v>5022</v>
      </c>
      <c r="W3613" s="75">
        <v>-72.858055555555552</v>
      </c>
      <c r="X3613" s="76" t="s">
        <v>219</v>
      </c>
      <c r="Y3613" s="72" t="s">
        <v>7320</v>
      </c>
      <c r="Z3613" s="74" t="s">
        <v>18</v>
      </c>
      <c r="AA3613" s="70"/>
      <c r="AB3613" s="70"/>
    </row>
    <row r="3614" spans="1:28" ht="20.100000000000001" customHeight="1">
      <c r="A3614" s="72" t="s">
        <v>1031</v>
      </c>
      <c r="B3614" s="72" t="s">
        <v>13514</v>
      </c>
      <c r="C3614" s="75">
        <f t="shared" si="56"/>
        <v>24027010</v>
      </c>
      <c r="D3614" s="75" t="e">
        <f>MATCH(C3614,estadored!$B$26:$B$322,0)</f>
        <v>#N/A</v>
      </c>
      <c r="E3614" s="73" t="s">
        <v>13515</v>
      </c>
      <c r="F3614" s="74" t="s">
        <v>5019</v>
      </c>
      <c r="G3614" s="74" t="s">
        <v>19</v>
      </c>
      <c r="H3614" s="74" t="s">
        <v>31</v>
      </c>
      <c r="I3614" s="74" t="s">
        <v>14</v>
      </c>
      <c r="J3614" s="72" t="s">
        <v>15</v>
      </c>
      <c r="K3614" s="72" t="s">
        <v>13471</v>
      </c>
      <c r="L3614" s="72" t="s">
        <v>767</v>
      </c>
      <c r="M3614" s="72" t="s">
        <v>13490</v>
      </c>
      <c r="N3614" s="72">
        <v>6</v>
      </c>
      <c r="O3614" s="72">
        <v>32</v>
      </c>
      <c r="P3614" s="72">
        <v>48</v>
      </c>
      <c r="Q3614" s="72" t="s">
        <v>5021</v>
      </c>
      <c r="R3614" s="72">
        <v>6.5466666666666669</v>
      </c>
      <c r="S3614" s="72">
        <v>73</v>
      </c>
      <c r="T3614" s="75">
        <v>7</v>
      </c>
      <c r="U3614" s="75">
        <v>41</v>
      </c>
      <c r="V3614" s="75" t="s">
        <v>5022</v>
      </c>
      <c r="W3614" s="75">
        <v>-73.128055555555548</v>
      </c>
      <c r="X3614" s="76" t="s">
        <v>5630</v>
      </c>
      <c r="Y3614" s="72" t="s">
        <v>11353</v>
      </c>
      <c r="Z3614" s="74" t="s">
        <v>18</v>
      </c>
      <c r="AA3614" s="70"/>
      <c r="AB3614" s="70"/>
    </row>
    <row r="3615" spans="1:28" ht="20.100000000000001" customHeight="1">
      <c r="A3615" s="72" t="s">
        <v>564</v>
      </c>
      <c r="B3615" s="72" t="s">
        <v>9569</v>
      </c>
      <c r="C3615" s="75">
        <f t="shared" si="56"/>
        <v>46017010</v>
      </c>
      <c r="D3615" s="75" t="e">
        <f>MATCH(C3615,estadored!$B$26:$B$322,0)</f>
        <v>#N/A</v>
      </c>
      <c r="E3615" s="73" t="s">
        <v>9570</v>
      </c>
      <c r="F3615" s="74" t="s">
        <v>5019</v>
      </c>
      <c r="G3615" s="74" t="s">
        <v>19</v>
      </c>
      <c r="H3615" s="74" t="s">
        <v>31</v>
      </c>
      <c r="I3615" s="74" t="s">
        <v>14</v>
      </c>
      <c r="J3615" s="72" t="s">
        <v>15</v>
      </c>
      <c r="K3615" s="72" t="s">
        <v>670</v>
      </c>
      <c r="L3615" s="72" t="s">
        <v>646</v>
      </c>
      <c r="M3615" s="72" t="s">
        <v>671</v>
      </c>
      <c r="N3615" s="72">
        <v>2</v>
      </c>
      <c r="O3615" s="72">
        <v>6</v>
      </c>
      <c r="P3615" s="72">
        <v>43.8</v>
      </c>
      <c r="Q3615" s="72" t="s">
        <v>5021</v>
      </c>
      <c r="R3615" s="72">
        <v>2.112166666666667</v>
      </c>
      <c r="S3615" s="72">
        <v>74</v>
      </c>
      <c r="T3615" s="75">
        <v>46</v>
      </c>
      <c r="U3615" s="75">
        <v>19.600000000000001</v>
      </c>
      <c r="V3615" s="75" t="s">
        <v>5022</v>
      </c>
      <c r="W3615" s="75">
        <v>-74.772111111111116</v>
      </c>
      <c r="X3615" s="76" t="s">
        <v>5970</v>
      </c>
      <c r="Y3615" s="72" t="s">
        <v>6948</v>
      </c>
      <c r="Z3615" s="74" t="s">
        <v>18</v>
      </c>
      <c r="AA3615" s="70"/>
      <c r="AB3615" s="70"/>
    </row>
    <row r="3616" spans="1:28" ht="20.100000000000001" customHeight="1">
      <c r="A3616" s="72" t="s">
        <v>1031</v>
      </c>
      <c r="B3616" s="72" t="s">
        <v>13090</v>
      </c>
      <c r="C3616" s="75">
        <f t="shared" si="56"/>
        <v>23190310</v>
      </c>
      <c r="D3616" s="75" t="e">
        <f>MATCH(C3616,estadored!$B$26:$B$322,0)</f>
        <v>#N/A</v>
      </c>
      <c r="E3616" s="73" t="s">
        <v>13091</v>
      </c>
      <c r="F3616" s="74" t="s">
        <v>5019</v>
      </c>
      <c r="G3616" s="74" t="s">
        <v>12</v>
      </c>
      <c r="H3616" s="74" t="s">
        <v>13</v>
      </c>
      <c r="I3616" s="74" t="s">
        <v>24</v>
      </c>
      <c r="J3616" s="72" t="s">
        <v>15</v>
      </c>
      <c r="K3616" s="72" t="s">
        <v>1083</v>
      </c>
      <c r="L3616" s="72" t="s">
        <v>767</v>
      </c>
      <c r="M3616" s="72" t="s">
        <v>142</v>
      </c>
      <c r="N3616" s="72">
        <v>7</v>
      </c>
      <c r="O3616" s="72">
        <v>14</v>
      </c>
      <c r="P3616" s="72">
        <v>0</v>
      </c>
      <c r="Q3616" s="72" t="s">
        <v>5021</v>
      </c>
      <c r="R3616" s="72">
        <v>7.2333333333333334</v>
      </c>
      <c r="S3616" s="72">
        <v>73</v>
      </c>
      <c r="T3616" s="75">
        <v>9</v>
      </c>
      <c r="U3616" s="75">
        <v>0</v>
      </c>
      <c r="V3616" s="75" t="s">
        <v>5022</v>
      </c>
      <c r="W3616" s="75">
        <v>-73.150000000000006</v>
      </c>
      <c r="X3616" s="76" t="s">
        <v>13092</v>
      </c>
      <c r="Y3616" s="72" t="s">
        <v>6417</v>
      </c>
      <c r="Z3616" s="74" t="s">
        <v>5967</v>
      </c>
      <c r="AA3616" s="70"/>
      <c r="AB3616" s="70"/>
    </row>
    <row r="3617" spans="1:28" ht="20.100000000000001" customHeight="1">
      <c r="A3617" s="72" t="s">
        <v>493</v>
      </c>
      <c r="B3617" s="72" t="s">
        <v>8142</v>
      </c>
      <c r="C3617" s="75">
        <f t="shared" si="56"/>
        <v>32120010</v>
      </c>
      <c r="D3617" s="75" t="e">
        <f>MATCH(C3617,estadored!$B$26:$B$322,0)</f>
        <v>#N/A</v>
      </c>
      <c r="E3617" s="73" t="s">
        <v>8143</v>
      </c>
      <c r="F3617" s="74" t="s">
        <v>5019</v>
      </c>
      <c r="G3617" s="74" t="s">
        <v>12</v>
      </c>
      <c r="H3617" s="74" t="s">
        <v>13</v>
      </c>
      <c r="I3617" s="74" t="s">
        <v>14</v>
      </c>
      <c r="J3617" s="72" t="s">
        <v>15</v>
      </c>
      <c r="K3617" s="72" t="s">
        <v>8144</v>
      </c>
      <c r="L3617" s="72" t="s">
        <v>501</v>
      </c>
      <c r="M3617" s="72" t="s">
        <v>8107</v>
      </c>
      <c r="N3617" s="72">
        <v>3</v>
      </c>
      <c r="O3617" s="72">
        <v>44</v>
      </c>
      <c r="P3617" s="72">
        <v>2.7</v>
      </c>
      <c r="Q3617" s="72" t="s">
        <v>5021</v>
      </c>
      <c r="R3617" s="72">
        <v>3.7340833333333334</v>
      </c>
      <c r="S3617" s="72">
        <v>72</v>
      </c>
      <c r="T3617" s="75">
        <v>22</v>
      </c>
      <c r="U3617" s="75">
        <v>11.2</v>
      </c>
      <c r="V3617" s="75" t="s">
        <v>5022</v>
      </c>
      <c r="W3617" s="75">
        <v>-72.36977777777777</v>
      </c>
      <c r="X3617" s="76" t="s">
        <v>406</v>
      </c>
      <c r="Y3617" s="72" t="s">
        <v>7008</v>
      </c>
      <c r="Z3617" s="74" t="s">
        <v>18</v>
      </c>
      <c r="AA3617" s="70"/>
      <c r="AB3617" s="70"/>
    </row>
    <row r="3618" spans="1:28" ht="20.100000000000001" customHeight="1">
      <c r="A3618" s="72" t="s">
        <v>11</v>
      </c>
      <c r="B3618" s="72" t="s">
        <v>5076</v>
      </c>
      <c r="C3618" s="75">
        <f t="shared" si="56"/>
        <v>11035020</v>
      </c>
      <c r="D3618" s="75" t="e">
        <f>MATCH(C3618,estadored!$B$26:$B$322,0)</f>
        <v>#N/A</v>
      </c>
      <c r="E3618" s="73" t="s">
        <v>5077</v>
      </c>
      <c r="F3618" s="74" t="s">
        <v>5019</v>
      </c>
      <c r="G3618" s="74" t="s">
        <v>12</v>
      </c>
      <c r="H3618" s="74" t="s">
        <v>13</v>
      </c>
      <c r="I3618" s="74" t="s">
        <v>14</v>
      </c>
      <c r="J3618" s="72" t="s">
        <v>15</v>
      </c>
      <c r="K3618" s="72" t="s">
        <v>34</v>
      </c>
      <c r="L3618" s="72" t="s">
        <v>16</v>
      </c>
      <c r="M3618" s="72" t="s">
        <v>35</v>
      </c>
      <c r="N3618" s="72">
        <v>5</v>
      </c>
      <c r="O3618" s="72">
        <v>37</v>
      </c>
      <c r="P3618" s="72">
        <v>34.200000000000003</v>
      </c>
      <c r="Q3618" s="72" t="s">
        <v>5021</v>
      </c>
      <c r="R3618" s="72">
        <v>5.6261666666666672</v>
      </c>
      <c r="S3618" s="72">
        <v>76</v>
      </c>
      <c r="T3618" s="75">
        <v>44</v>
      </c>
      <c r="U3618" s="75">
        <v>59</v>
      </c>
      <c r="V3618" s="75" t="s">
        <v>5022</v>
      </c>
      <c r="W3618" s="75">
        <v>-76.749722222222218</v>
      </c>
      <c r="X3618" s="76" t="s">
        <v>5078</v>
      </c>
      <c r="Y3618" s="72" t="s">
        <v>5075</v>
      </c>
      <c r="Z3618" s="74" t="s">
        <v>18</v>
      </c>
      <c r="AA3618" s="70"/>
      <c r="AB3618" s="70"/>
    </row>
    <row r="3619" spans="1:28" ht="20.100000000000001" customHeight="1">
      <c r="A3619" s="72" t="s">
        <v>1137</v>
      </c>
      <c r="B3619" s="72" t="s">
        <v>14439</v>
      </c>
      <c r="C3619" s="75">
        <f t="shared" si="56"/>
        <v>26130180</v>
      </c>
      <c r="D3619" s="75" t="e">
        <f>MATCH(C3619,estadored!$B$26:$B$322,0)</f>
        <v>#N/A</v>
      </c>
      <c r="E3619" s="73" t="s">
        <v>14440</v>
      </c>
      <c r="F3619" s="74" t="s">
        <v>5019</v>
      </c>
      <c r="G3619" s="74" t="s">
        <v>12</v>
      </c>
      <c r="H3619" s="74" t="s">
        <v>13</v>
      </c>
      <c r="I3619" s="74" t="s">
        <v>14</v>
      </c>
      <c r="J3619" s="72" t="s">
        <v>15</v>
      </c>
      <c r="K3619" s="72" t="s">
        <v>174</v>
      </c>
      <c r="L3619" s="72" t="s">
        <v>1212</v>
      </c>
      <c r="M3619" s="72" t="s">
        <v>150</v>
      </c>
      <c r="N3619" s="72">
        <v>4</v>
      </c>
      <c r="O3619" s="72">
        <v>48</v>
      </c>
      <c r="P3619" s="72">
        <v>3.5</v>
      </c>
      <c r="Q3619" s="72" t="s">
        <v>5021</v>
      </c>
      <c r="R3619" s="72">
        <v>4.8009722222222218</v>
      </c>
      <c r="S3619" s="72">
        <v>75</v>
      </c>
      <c r="T3619" s="75">
        <v>51</v>
      </c>
      <c r="U3619" s="75">
        <v>30</v>
      </c>
      <c r="V3619" s="75" t="s">
        <v>5022</v>
      </c>
      <c r="W3619" s="75">
        <v>-75.858333333333334</v>
      </c>
      <c r="X3619" s="76" t="s">
        <v>14441</v>
      </c>
      <c r="Y3619" s="72" t="s">
        <v>5850</v>
      </c>
      <c r="Z3619" s="74" t="s">
        <v>18</v>
      </c>
      <c r="AA3619" s="70"/>
      <c r="AB3619" s="70"/>
    </row>
    <row r="3620" spans="1:28" ht="20.100000000000001" customHeight="1">
      <c r="A3620" s="72" t="s">
        <v>674</v>
      </c>
      <c r="B3620" s="72" t="s">
        <v>10561</v>
      </c>
      <c r="C3620" s="75">
        <f t="shared" si="56"/>
        <v>29060280</v>
      </c>
      <c r="D3620" s="75" t="e">
        <f>MATCH(C3620,estadored!$B$26:$B$322,0)</f>
        <v>#N/A</v>
      </c>
      <c r="E3620" s="73" t="s">
        <v>10562</v>
      </c>
      <c r="F3620" s="74" t="s">
        <v>5019</v>
      </c>
      <c r="G3620" s="74" t="s">
        <v>12</v>
      </c>
      <c r="H3620" s="74" t="s">
        <v>13</v>
      </c>
      <c r="I3620" s="74" t="s">
        <v>14</v>
      </c>
      <c r="J3620" s="72" t="s">
        <v>15</v>
      </c>
      <c r="K3620" s="72" t="s">
        <v>624</v>
      </c>
      <c r="L3620" s="72" t="s">
        <v>160</v>
      </c>
      <c r="M3620" s="72" t="s">
        <v>754</v>
      </c>
      <c r="N3620" s="72">
        <v>10</v>
      </c>
      <c r="O3620" s="72">
        <v>54</v>
      </c>
      <c r="P3620" s="72">
        <v>3</v>
      </c>
      <c r="Q3620" s="72" t="s">
        <v>5021</v>
      </c>
      <c r="R3620" s="72">
        <v>10.900833333333333</v>
      </c>
      <c r="S3620" s="72">
        <v>74</v>
      </c>
      <c r="T3620" s="75">
        <v>13</v>
      </c>
      <c r="U3620" s="75">
        <v>14.2</v>
      </c>
      <c r="V3620" s="75" t="s">
        <v>5022</v>
      </c>
      <c r="W3620" s="75">
        <v>-74.220611111111111</v>
      </c>
      <c r="X3620" s="76" t="s">
        <v>51</v>
      </c>
      <c r="Y3620" s="72" t="s">
        <v>5178</v>
      </c>
      <c r="Z3620" s="74" t="s">
        <v>18</v>
      </c>
      <c r="AA3620" s="70"/>
      <c r="AB3620" s="70"/>
    </row>
    <row r="3621" spans="1:28" ht="20.100000000000001" customHeight="1">
      <c r="A3621" s="72" t="s">
        <v>11</v>
      </c>
      <c r="B3621" s="72" t="s">
        <v>5079</v>
      </c>
      <c r="C3621" s="75">
        <f t="shared" si="56"/>
        <v>11037010</v>
      </c>
      <c r="D3621" s="75" t="e">
        <f>MATCH(C3621,estadored!$B$26:$B$322,0)</f>
        <v>#N/A</v>
      </c>
      <c r="E3621" s="73" t="s">
        <v>5080</v>
      </c>
      <c r="F3621" s="74" t="s">
        <v>5019</v>
      </c>
      <c r="G3621" s="74" t="s">
        <v>19</v>
      </c>
      <c r="H3621" s="74" t="s">
        <v>20</v>
      </c>
      <c r="I3621" s="74" t="s">
        <v>24</v>
      </c>
      <c r="J3621" s="72" t="s">
        <v>15</v>
      </c>
      <c r="K3621" s="72" t="s">
        <v>34</v>
      </c>
      <c r="L3621" s="72" t="s">
        <v>16</v>
      </c>
      <c r="M3621" s="72" t="s">
        <v>35</v>
      </c>
      <c r="N3621" s="72">
        <v>5</v>
      </c>
      <c r="O3621" s="72">
        <v>37</v>
      </c>
      <c r="P3621" s="72">
        <v>34.5</v>
      </c>
      <c r="Q3621" s="72" t="s">
        <v>5021</v>
      </c>
      <c r="R3621" s="72">
        <v>5.6262500000000006</v>
      </c>
      <c r="S3621" s="72">
        <v>76</v>
      </c>
      <c r="T3621" s="75">
        <v>44</v>
      </c>
      <c r="U3621" s="75">
        <v>59</v>
      </c>
      <c r="V3621" s="75" t="s">
        <v>5022</v>
      </c>
      <c r="W3621" s="75">
        <v>-76.749722222222218</v>
      </c>
      <c r="X3621" s="76" t="s">
        <v>36</v>
      </c>
      <c r="Y3621" s="72" t="s">
        <v>5081</v>
      </c>
      <c r="Z3621" s="74" t="s">
        <v>5082</v>
      </c>
      <c r="AA3621" s="70"/>
      <c r="AB3621" s="70"/>
    </row>
    <row r="3622" spans="1:28" ht="20.100000000000001" customHeight="1">
      <c r="A3622" s="72" t="s">
        <v>1371</v>
      </c>
      <c r="B3622" s="72" t="s">
        <v>15835</v>
      </c>
      <c r="C3622" s="75">
        <f t="shared" si="56"/>
        <v>21201610</v>
      </c>
      <c r="D3622" s="75" t="e">
        <f>MATCH(C3622,estadored!$B$26:$B$322,0)</f>
        <v>#N/A</v>
      </c>
      <c r="E3622" s="73" t="s">
        <v>15836</v>
      </c>
      <c r="F3622" s="74" t="s">
        <v>5019</v>
      </c>
      <c r="G3622" s="74" t="s">
        <v>12</v>
      </c>
      <c r="H3622" s="74" t="s">
        <v>13</v>
      </c>
      <c r="I3622" s="74" t="s">
        <v>14</v>
      </c>
      <c r="J3622" s="72" t="s">
        <v>15</v>
      </c>
      <c r="K3622" s="72" t="s">
        <v>1322</v>
      </c>
      <c r="L3622" s="72" t="s">
        <v>522</v>
      </c>
      <c r="M3622" s="72" t="s">
        <v>1389</v>
      </c>
      <c r="N3622" s="72">
        <v>4</v>
      </c>
      <c r="O3622" s="72">
        <v>51</v>
      </c>
      <c r="P3622" s="72">
        <v>1.04</v>
      </c>
      <c r="Q3622" s="72" t="s">
        <v>5021</v>
      </c>
      <c r="R3622" s="72">
        <v>4.8502888888888886</v>
      </c>
      <c r="S3622" s="72">
        <v>73</v>
      </c>
      <c r="T3622" s="75">
        <v>53</v>
      </c>
      <c r="U3622" s="75">
        <v>26.6</v>
      </c>
      <c r="V3622" s="75" t="s">
        <v>5022</v>
      </c>
      <c r="W3622" s="75">
        <v>-73.890722222222223</v>
      </c>
      <c r="X3622" s="76" t="s">
        <v>13574</v>
      </c>
      <c r="Y3622" s="72" t="s">
        <v>5593</v>
      </c>
      <c r="Z3622" s="74" t="s">
        <v>18</v>
      </c>
      <c r="AA3622" s="70"/>
      <c r="AB3622" s="70"/>
    </row>
    <row r="3623" spans="1:28" ht="20.100000000000001" customHeight="1">
      <c r="A3623" s="72" t="s">
        <v>11</v>
      </c>
      <c r="B3623" s="72" t="s">
        <v>6265</v>
      </c>
      <c r="C3623" s="75">
        <f t="shared" si="56"/>
        <v>27010830</v>
      </c>
      <c r="D3623" s="75" t="e">
        <f>MATCH(C3623,estadored!$B$26:$B$322,0)</f>
        <v>#N/A</v>
      </c>
      <c r="E3623" s="73" t="s">
        <v>6266</v>
      </c>
      <c r="F3623" s="74" t="s">
        <v>5019</v>
      </c>
      <c r="G3623" s="74" t="s">
        <v>12</v>
      </c>
      <c r="H3623" s="74" t="s">
        <v>13</v>
      </c>
      <c r="I3623" s="74" t="s">
        <v>14</v>
      </c>
      <c r="J3623" s="72" t="s">
        <v>15</v>
      </c>
      <c r="K3623" s="72" t="s">
        <v>108</v>
      </c>
      <c r="L3623" s="72" t="s">
        <v>27</v>
      </c>
      <c r="M3623" s="72" t="s">
        <v>6267</v>
      </c>
      <c r="N3623" s="72">
        <v>6</v>
      </c>
      <c r="O3623" s="72">
        <v>33</v>
      </c>
      <c r="P3623" s="72">
        <v>47.6</v>
      </c>
      <c r="Q3623" s="72" t="s">
        <v>5021</v>
      </c>
      <c r="R3623" s="72">
        <v>6.5632222222222216</v>
      </c>
      <c r="S3623" s="72">
        <v>75</v>
      </c>
      <c r="T3623" s="75">
        <v>30</v>
      </c>
      <c r="U3623" s="75">
        <v>56.7</v>
      </c>
      <c r="V3623" s="75" t="s">
        <v>5022</v>
      </c>
      <c r="W3623" s="75">
        <v>-75.515749999999997</v>
      </c>
      <c r="X3623" s="76" t="s">
        <v>5148</v>
      </c>
      <c r="Y3623" s="72" t="s">
        <v>5831</v>
      </c>
      <c r="Z3623" s="74" t="s">
        <v>18</v>
      </c>
      <c r="AA3623" s="70"/>
      <c r="AB3623" s="70"/>
    </row>
    <row r="3624" spans="1:28" ht="20.100000000000001" customHeight="1">
      <c r="A3624" s="72" t="s">
        <v>11</v>
      </c>
      <c r="B3624" s="72" t="s">
        <v>5816</v>
      </c>
      <c r="C3624" s="75">
        <f t="shared" si="56"/>
        <v>25027950</v>
      </c>
      <c r="D3624" s="75" t="e">
        <f>MATCH(C3624,estadored!$B$26:$B$322,0)</f>
        <v>#N/A</v>
      </c>
      <c r="E3624" s="73" t="s">
        <v>5817</v>
      </c>
      <c r="F3624" s="74" t="s">
        <v>5019</v>
      </c>
      <c r="G3624" s="74" t="s">
        <v>19</v>
      </c>
      <c r="H3624" s="74" t="s">
        <v>20</v>
      </c>
      <c r="I3624" s="74" t="s">
        <v>24</v>
      </c>
      <c r="J3624" s="72" t="s">
        <v>15</v>
      </c>
      <c r="K3624" s="72" t="s">
        <v>174</v>
      </c>
      <c r="L3624" s="72" t="s">
        <v>175</v>
      </c>
      <c r="M3624" s="72" t="s">
        <v>177</v>
      </c>
      <c r="N3624" s="72">
        <v>8</v>
      </c>
      <c r="O3624" s="72">
        <v>15</v>
      </c>
      <c r="P3624" s="72">
        <v>0</v>
      </c>
      <c r="Q3624" s="72" t="s">
        <v>5021</v>
      </c>
      <c r="R3624" s="72">
        <v>8.25</v>
      </c>
      <c r="S3624" s="72">
        <v>74</v>
      </c>
      <c r="T3624" s="75">
        <v>43</v>
      </c>
      <c r="U3624" s="75">
        <v>0</v>
      </c>
      <c r="V3624" s="75" t="s">
        <v>5022</v>
      </c>
      <c r="W3624" s="75">
        <v>-74.716666666666669</v>
      </c>
      <c r="X3624" s="76" t="s">
        <v>5070</v>
      </c>
      <c r="Y3624" s="72" t="s">
        <v>5683</v>
      </c>
      <c r="Z3624" s="74" t="s">
        <v>5737</v>
      </c>
      <c r="AA3624" s="70"/>
      <c r="AB3624" s="70"/>
    </row>
    <row r="3625" spans="1:28" ht="20.100000000000001" customHeight="1">
      <c r="A3625" s="72" t="s">
        <v>303</v>
      </c>
      <c r="B3625" s="72" t="s">
        <v>7442</v>
      </c>
      <c r="C3625" s="75">
        <f t="shared" si="56"/>
        <v>25028060</v>
      </c>
      <c r="D3625" s="75" t="e">
        <f>MATCH(C3625,estadored!$B$26:$B$322,0)</f>
        <v>#N/A</v>
      </c>
      <c r="E3625" s="73" t="s">
        <v>7443</v>
      </c>
      <c r="F3625" s="74" t="s">
        <v>5019</v>
      </c>
      <c r="G3625" s="74" t="s">
        <v>19</v>
      </c>
      <c r="H3625" s="74" t="s">
        <v>20</v>
      </c>
      <c r="I3625" s="74" t="s">
        <v>24</v>
      </c>
      <c r="J3625" s="72" t="s">
        <v>15</v>
      </c>
      <c r="K3625" s="72" t="s">
        <v>7439</v>
      </c>
      <c r="L3625" s="72" t="s">
        <v>175</v>
      </c>
      <c r="M3625" s="72" t="s">
        <v>7177</v>
      </c>
      <c r="N3625" s="72">
        <v>9</v>
      </c>
      <c r="O3625" s="72">
        <v>10</v>
      </c>
      <c r="P3625" s="72">
        <v>0</v>
      </c>
      <c r="Q3625" s="72" t="s">
        <v>5021</v>
      </c>
      <c r="R3625" s="72">
        <v>9.1666666666666661</v>
      </c>
      <c r="S3625" s="72">
        <v>74</v>
      </c>
      <c r="T3625" s="75">
        <v>40</v>
      </c>
      <c r="U3625" s="75">
        <v>0</v>
      </c>
      <c r="V3625" s="75" t="s">
        <v>5022</v>
      </c>
      <c r="W3625" s="75">
        <v>-74.666666666666671</v>
      </c>
      <c r="X3625" s="76" t="s">
        <v>6678</v>
      </c>
      <c r="Y3625" s="72" t="s">
        <v>5341</v>
      </c>
      <c r="Z3625" s="74" t="s">
        <v>7372</v>
      </c>
      <c r="AA3625" s="70"/>
      <c r="AB3625" s="70"/>
    </row>
    <row r="3626" spans="1:28" ht="20.100000000000001" customHeight="1">
      <c r="A3626" s="72" t="s">
        <v>1031</v>
      </c>
      <c r="B3626" s="72" t="s">
        <v>12513</v>
      </c>
      <c r="C3626" s="75">
        <f t="shared" si="56"/>
        <v>16027001</v>
      </c>
      <c r="D3626" s="75">
        <f>MATCH(C3626,estadored!$B$26:$B$322,0)</f>
        <v>205</v>
      </c>
      <c r="E3626" s="73" t="s">
        <v>1060</v>
      </c>
      <c r="F3626" s="74" t="s">
        <v>38</v>
      </c>
      <c r="G3626" s="74" t="s">
        <v>39</v>
      </c>
      <c r="H3626" s="74" t="s">
        <v>31</v>
      </c>
      <c r="I3626" s="74" t="s">
        <v>14</v>
      </c>
      <c r="J3626" s="72" t="s">
        <v>15</v>
      </c>
      <c r="K3626" s="72" t="s">
        <v>1055</v>
      </c>
      <c r="L3626" s="72" t="s">
        <v>492</v>
      </c>
      <c r="M3626" s="72" t="s">
        <v>1056</v>
      </c>
      <c r="N3626" s="72">
        <v>7</v>
      </c>
      <c r="O3626" s="72">
        <v>50</v>
      </c>
      <c r="P3626" s="72">
        <v>2</v>
      </c>
      <c r="Q3626" s="72" t="s">
        <v>5021</v>
      </c>
      <c r="R3626" s="72">
        <v>7.8338888888888887</v>
      </c>
      <c r="S3626" s="72">
        <v>72</v>
      </c>
      <c r="T3626" s="75">
        <v>39</v>
      </c>
      <c r="U3626" s="75">
        <v>1</v>
      </c>
      <c r="V3626" s="75" t="s">
        <v>5022</v>
      </c>
      <c r="W3626" s="75">
        <v>-72.650277777777788</v>
      </c>
      <c r="X3626" s="76" t="s">
        <v>503</v>
      </c>
      <c r="Y3626" s="72" t="s">
        <v>460</v>
      </c>
      <c r="Z3626" s="74" t="s">
        <v>18</v>
      </c>
      <c r="AA3626" s="70"/>
      <c r="AB3626" s="70"/>
    </row>
    <row r="3627" spans="1:28" ht="20.100000000000001" customHeight="1">
      <c r="A3627" s="72" t="s">
        <v>763</v>
      </c>
      <c r="B3627" s="72" t="s">
        <v>10888</v>
      </c>
      <c r="C3627" s="75">
        <f t="shared" si="56"/>
        <v>24030200</v>
      </c>
      <c r="D3627" s="75" t="e">
        <f>MATCH(C3627,estadored!$B$26:$B$322,0)</f>
        <v>#N/A</v>
      </c>
      <c r="E3627" s="73" t="s">
        <v>10889</v>
      </c>
      <c r="F3627" s="74" t="s">
        <v>5019</v>
      </c>
      <c r="G3627" s="74" t="s">
        <v>12</v>
      </c>
      <c r="H3627" s="74" t="s">
        <v>13</v>
      </c>
      <c r="I3627" s="74" t="s">
        <v>14</v>
      </c>
      <c r="J3627" s="72" t="s">
        <v>15</v>
      </c>
      <c r="K3627" s="72" t="s">
        <v>10890</v>
      </c>
      <c r="L3627" s="72" t="s">
        <v>767</v>
      </c>
      <c r="M3627" s="72" t="s">
        <v>10891</v>
      </c>
      <c r="N3627" s="72">
        <v>6</v>
      </c>
      <c r="O3627" s="72">
        <v>25</v>
      </c>
      <c r="P3627" s="72">
        <v>35.1</v>
      </c>
      <c r="Q3627" s="72" t="s">
        <v>5021</v>
      </c>
      <c r="R3627" s="72">
        <v>6.4264166666666673</v>
      </c>
      <c r="S3627" s="72">
        <v>72</v>
      </c>
      <c r="T3627" s="75">
        <v>52</v>
      </c>
      <c r="U3627" s="75">
        <v>25.8</v>
      </c>
      <c r="V3627" s="75" t="s">
        <v>5022</v>
      </c>
      <c r="W3627" s="75">
        <v>-72.873833333333323</v>
      </c>
      <c r="X3627" s="76" t="s">
        <v>5045</v>
      </c>
      <c r="Y3627" s="72" t="s">
        <v>10340</v>
      </c>
      <c r="Z3627" s="74" t="s">
        <v>18</v>
      </c>
      <c r="AA3627" s="70"/>
      <c r="AB3627" s="70"/>
    </row>
    <row r="3628" spans="1:28" ht="20.100000000000001" customHeight="1">
      <c r="A3628" s="72" t="s">
        <v>892</v>
      </c>
      <c r="B3628" s="72" t="s">
        <v>11868</v>
      </c>
      <c r="C3628" s="75">
        <f t="shared" si="56"/>
        <v>47030030</v>
      </c>
      <c r="D3628" s="75" t="e">
        <f>MATCH(C3628,estadored!$B$26:$B$322,0)</f>
        <v>#N/A</v>
      </c>
      <c r="E3628" s="73" t="s">
        <v>11869</v>
      </c>
      <c r="F3628" s="74" t="s">
        <v>5019</v>
      </c>
      <c r="G3628" s="74" t="s">
        <v>12</v>
      </c>
      <c r="H3628" s="74" t="s">
        <v>13</v>
      </c>
      <c r="I3628" s="74" t="s">
        <v>14</v>
      </c>
      <c r="J3628" s="72" t="s">
        <v>15</v>
      </c>
      <c r="K3628" s="72" t="s">
        <v>660</v>
      </c>
      <c r="L3628" s="72" t="s">
        <v>660</v>
      </c>
      <c r="M3628" s="72" t="s">
        <v>661</v>
      </c>
      <c r="N3628" s="72">
        <v>0</v>
      </c>
      <c r="O3628" s="72">
        <v>20</v>
      </c>
      <c r="P3628" s="72">
        <v>17.2</v>
      </c>
      <c r="Q3628" s="72" t="s">
        <v>5021</v>
      </c>
      <c r="R3628" s="72">
        <v>0.33811111111111108</v>
      </c>
      <c r="S3628" s="72">
        <v>76</v>
      </c>
      <c r="T3628" s="75">
        <v>4</v>
      </c>
      <c r="U3628" s="75">
        <v>41.7</v>
      </c>
      <c r="V3628" s="75" t="s">
        <v>5022</v>
      </c>
      <c r="W3628" s="75">
        <v>-76.078249999999997</v>
      </c>
      <c r="X3628" s="76" t="s">
        <v>8674</v>
      </c>
      <c r="Y3628" s="72" t="s">
        <v>8124</v>
      </c>
      <c r="Z3628" s="74" t="s">
        <v>18</v>
      </c>
      <c r="AA3628" s="70"/>
      <c r="AB3628" s="70"/>
    </row>
    <row r="3629" spans="1:28" ht="20.100000000000001" customHeight="1">
      <c r="A3629" s="72" t="s">
        <v>1031</v>
      </c>
      <c r="B3629" s="72" t="s">
        <v>12466</v>
      </c>
      <c r="C3629" s="75">
        <f t="shared" si="56"/>
        <v>16020270</v>
      </c>
      <c r="D3629" s="75" t="e">
        <f>MATCH(C3629,estadored!$B$26:$B$322,0)</f>
        <v>#N/A</v>
      </c>
      <c r="E3629" s="73" t="s">
        <v>12467</v>
      </c>
      <c r="F3629" s="74" t="s">
        <v>5019</v>
      </c>
      <c r="G3629" s="74" t="s">
        <v>12</v>
      </c>
      <c r="H3629" s="74" t="s">
        <v>13</v>
      </c>
      <c r="I3629" s="74" t="s">
        <v>24</v>
      </c>
      <c r="J3629" s="72" t="s">
        <v>15</v>
      </c>
      <c r="K3629" s="72" t="s">
        <v>12468</v>
      </c>
      <c r="L3629" s="72" t="s">
        <v>492</v>
      </c>
      <c r="M3629" s="72" t="s">
        <v>1035</v>
      </c>
      <c r="N3629" s="72">
        <v>8</v>
      </c>
      <c r="O3629" s="72">
        <v>12</v>
      </c>
      <c r="P3629" s="72">
        <v>0</v>
      </c>
      <c r="Q3629" s="72" t="s">
        <v>5021</v>
      </c>
      <c r="R3629" s="72">
        <v>8.1999999999999993</v>
      </c>
      <c r="S3629" s="72">
        <v>72</v>
      </c>
      <c r="T3629" s="75">
        <v>30</v>
      </c>
      <c r="U3629" s="75">
        <v>0</v>
      </c>
      <c r="V3629" s="75" t="s">
        <v>5022</v>
      </c>
      <c r="W3629" s="75">
        <v>-72.5</v>
      </c>
      <c r="X3629" s="76" t="s">
        <v>258</v>
      </c>
      <c r="Y3629" s="72" t="s">
        <v>573</v>
      </c>
      <c r="Z3629" s="74" t="s">
        <v>5035</v>
      </c>
      <c r="AA3629" s="70"/>
      <c r="AB3629" s="70"/>
    </row>
    <row r="3630" spans="1:28" ht="20.100000000000001" customHeight="1">
      <c r="A3630" s="72" t="s">
        <v>892</v>
      </c>
      <c r="B3630" s="72" t="s">
        <v>11874</v>
      </c>
      <c r="C3630" s="75">
        <f t="shared" si="56"/>
        <v>47037020</v>
      </c>
      <c r="D3630" s="75" t="e">
        <f>MATCH(C3630,estadored!$B$26:$B$322,0)</f>
        <v>#N/A</v>
      </c>
      <c r="E3630" s="73" t="s">
        <v>11875</v>
      </c>
      <c r="F3630" s="74" t="s">
        <v>5019</v>
      </c>
      <c r="G3630" s="74" t="s">
        <v>19</v>
      </c>
      <c r="H3630" s="74" t="s">
        <v>20</v>
      </c>
      <c r="I3630" s="74" t="s">
        <v>24</v>
      </c>
      <c r="J3630" s="72" t="s">
        <v>15</v>
      </c>
      <c r="K3630" s="72" t="s">
        <v>660</v>
      </c>
      <c r="L3630" s="72" t="s">
        <v>660</v>
      </c>
      <c r="M3630" s="72" t="s">
        <v>661</v>
      </c>
      <c r="N3630" s="72">
        <v>0</v>
      </c>
      <c r="O3630" s="72">
        <v>20</v>
      </c>
      <c r="P3630" s="72">
        <v>17.2</v>
      </c>
      <c r="Q3630" s="72" t="s">
        <v>5021</v>
      </c>
      <c r="R3630" s="72">
        <v>0.33811111111111108</v>
      </c>
      <c r="S3630" s="72">
        <v>76</v>
      </c>
      <c r="T3630" s="75">
        <v>4</v>
      </c>
      <c r="U3630" s="75">
        <v>41.7</v>
      </c>
      <c r="V3630" s="75" t="s">
        <v>5022</v>
      </c>
      <c r="W3630" s="75">
        <v>-76.078249999999997</v>
      </c>
      <c r="X3630" s="76" t="s">
        <v>8674</v>
      </c>
      <c r="Y3630" s="72" t="s">
        <v>8124</v>
      </c>
      <c r="Z3630" s="74" t="s">
        <v>11876</v>
      </c>
      <c r="AA3630" s="70"/>
      <c r="AB3630" s="70"/>
    </row>
    <row r="3631" spans="1:28" ht="20.100000000000001" customHeight="1">
      <c r="A3631" s="72" t="s">
        <v>1371</v>
      </c>
      <c r="B3631" s="72" t="s">
        <v>4807</v>
      </c>
      <c r="C3631" s="75">
        <f t="shared" si="56"/>
        <v>21206710</v>
      </c>
      <c r="D3631" s="75" t="e">
        <f>MATCH(C3631,estadored!$B$26:$B$322,0)</f>
        <v>#N/A</v>
      </c>
      <c r="E3631" s="73" t="s">
        <v>1413</v>
      </c>
      <c r="F3631" s="74" t="s">
        <v>38</v>
      </c>
      <c r="G3631" s="74" t="s">
        <v>12</v>
      </c>
      <c r="H3631" s="74" t="s">
        <v>64</v>
      </c>
      <c r="I3631" s="74" t="s">
        <v>14</v>
      </c>
      <c r="J3631" s="72" t="s">
        <v>15</v>
      </c>
      <c r="K3631" s="72" t="s">
        <v>1322</v>
      </c>
      <c r="L3631" s="72" t="s">
        <v>522</v>
      </c>
      <c r="M3631" s="72" t="s">
        <v>1414</v>
      </c>
      <c r="N3631" s="72">
        <v>4</v>
      </c>
      <c r="O3631" s="72">
        <v>38</v>
      </c>
      <c r="P3631" s="72">
        <v>0</v>
      </c>
      <c r="Q3631" s="72" t="s">
        <v>5021</v>
      </c>
      <c r="R3631" s="72">
        <v>4.6333333333333329</v>
      </c>
      <c r="S3631" s="72">
        <v>74</v>
      </c>
      <c r="T3631" s="75">
        <v>31</v>
      </c>
      <c r="U3631" s="75">
        <v>0</v>
      </c>
      <c r="V3631" s="75" t="s">
        <v>5022</v>
      </c>
      <c r="W3631" s="75">
        <v>-74.516666666666666</v>
      </c>
      <c r="X3631" s="76" t="s">
        <v>1350</v>
      </c>
      <c r="Y3631" s="72" t="s">
        <v>1415</v>
      </c>
      <c r="Z3631" s="74" t="s">
        <v>18</v>
      </c>
      <c r="AA3631" s="70"/>
      <c r="AB3631" s="70"/>
    </row>
    <row r="3632" spans="1:28" ht="20.100000000000001" customHeight="1">
      <c r="A3632" s="72" t="s">
        <v>493</v>
      </c>
      <c r="B3632" s="72" t="s">
        <v>8592</v>
      </c>
      <c r="C3632" s="75">
        <f t="shared" si="56"/>
        <v>35260080</v>
      </c>
      <c r="D3632" s="75" t="e">
        <f>MATCH(C3632,estadored!$B$26:$B$322,0)</f>
        <v>#N/A</v>
      </c>
      <c r="E3632" s="73" t="s">
        <v>8593</v>
      </c>
      <c r="F3632" s="74" t="s">
        <v>5019</v>
      </c>
      <c r="G3632" s="74" t="s">
        <v>12</v>
      </c>
      <c r="H3632" s="74" t="s">
        <v>13</v>
      </c>
      <c r="I3632" s="74" t="s">
        <v>14</v>
      </c>
      <c r="J3632" s="72" t="s">
        <v>15</v>
      </c>
      <c r="K3632" s="72" t="s">
        <v>501</v>
      </c>
      <c r="L3632" s="72" t="s">
        <v>8136</v>
      </c>
      <c r="M3632" s="72" t="s">
        <v>8557</v>
      </c>
      <c r="N3632" s="72">
        <v>6</v>
      </c>
      <c r="O3632" s="72">
        <v>0</v>
      </c>
      <c r="P3632" s="72">
        <v>37.1</v>
      </c>
      <c r="Q3632" s="72" t="s">
        <v>5021</v>
      </c>
      <c r="R3632" s="72">
        <v>6.0103055555555551</v>
      </c>
      <c r="S3632" s="72">
        <v>69</v>
      </c>
      <c r="T3632" s="75">
        <v>50</v>
      </c>
      <c r="U3632" s="75">
        <v>38</v>
      </c>
      <c r="V3632" s="75" t="s">
        <v>5022</v>
      </c>
      <c r="W3632" s="75">
        <v>-69.843888888888884</v>
      </c>
      <c r="X3632" s="76" t="s">
        <v>8594</v>
      </c>
      <c r="Y3632" s="72" t="s">
        <v>466</v>
      </c>
      <c r="Z3632" s="74" t="s">
        <v>18</v>
      </c>
      <c r="AA3632" s="70"/>
      <c r="AB3632" s="70"/>
    </row>
    <row r="3633" spans="1:28" ht="20.100000000000001" customHeight="1">
      <c r="A3633" s="72" t="s">
        <v>493</v>
      </c>
      <c r="B3633" s="72" t="s">
        <v>8612</v>
      </c>
      <c r="C3633" s="75">
        <f t="shared" si="56"/>
        <v>35267090</v>
      </c>
      <c r="D3633" s="75" t="e">
        <f>MATCH(C3633,estadored!$B$26:$B$322,0)</f>
        <v>#N/A</v>
      </c>
      <c r="E3633" s="73" t="s">
        <v>8613</v>
      </c>
      <c r="F3633" s="74" t="s">
        <v>5019</v>
      </c>
      <c r="G3633" s="74" t="s">
        <v>19</v>
      </c>
      <c r="H3633" s="74" t="s">
        <v>20</v>
      </c>
      <c r="I3633" s="74" t="s">
        <v>24</v>
      </c>
      <c r="J3633" s="72" t="s">
        <v>15</v>
      </c>
      <c r="K3633" s="72" t="s">
        <v>501</v>
      </c>
      <c r="L3633" s="72" t="s">
        <v>8136</v>
      </c>
      <c r="M3633" s="72" t="s">
        <v>8557</v>
      </c>
      <c r="N3633" s="72">
        <v>6</v>
      </c>
      <c r="O3633" s="72">
        <v>0</v>
      </c>
      <c r="P3633" s="72">
        <v>37</v>
      </c>
      <c r="Q3633" s="72" t="s">
        <v>5021</v>
      </c>
      <c r="R3633" s="72">
        <v>6.0102777777777776</v>
      </c>
      <c r="S3633" s="72">
        <v>69</v>
      </c>
      <c r="T3633" s="75">
        <v>50</v>
      </c>
      <c r="U3633" s="75">
        <v>40.200000000000003</v>
      </c>
      <c r="V3633" s="75" t="s">
        <v>5022</v>
      </c>
      <c r="W3633" s="75">
        <v>-69.844499999999996</v>
      </c>
      <c r="X3633" s="76" t="s">
        <v>21</v>
      </c>
      <c r="Y3633" s="72" t="s">
        <v>7938</v>
      </c>
      <c r="Z3633" s="74" t="s">
        <v>46</v>
      </c>
      <c r="AA3633" s="70"/>
      <c r="AB3633" s="70"/>
    </row>
    <row r="3634" spans="1:28" ht="20.100000000000001" customHeight="1">
      <c r="A3634" s="72" t="s">
        <v>1371</v>
      </c>
      <c r="B3634" s="72" t="s">
        <v>15900</v>
      </c>
      <c r="C3634" s="75">
        <f t="shared" si="56"/>
        <v>21205720</v>
      </c>
      <c r="D3634" s="75" t="e">
        <f>MATCH(C3634,estadored!$B$26:$B$322,0)</f>
        <v>#N/A</v>
      </c>
      <c r="E3634" s="73" t="s">
        <v>15901</v>
      </c>
      <c r="F3634" s="74" t="s">
        <v>5019</v>
      </c>
      <c r="G3634" s="74" t="s">
        <v>12</v>
      </c>
      <c r="H3634" s="74" t="s">
        <v>26</v>
      </c>
      <c r="I3634" s="74" t="s">
        <v>14</v>
      </c>
      <c r="J3634" s="72" t="s">
        <v>15</v>
      </c>
      <c r="K3634" s="72" t="s">
        <v>15902</v>
      </c>
      <c r="L3634" s="72" t="s">
        <v>522</v>
      </c>
      <c r="M3634" s="72" t="s">
        <v>15902</v>
      </c>
      <c r="N3634" s="72">
        <v>4</v>
      </c>
      <c r="O3634" s="72">
        <v>30</v>
      </c>
      <c r="P3634" s="72">
        <v>20.7</v>
      </c>
      <c r="Q3634" s="72" t="s">
        <v>5021</v>
      </c>
      <c r="R3634" s="72">
        <v>4.5057499999999999</v>
      </c>
      <c r="S3634" s="72">
        <v>74</v>
      </c>
      <c r="T3634" s="75">
        <v>11</v>
      </c>
      <c r="U3634" s="75">
        <v>21.4</v>
      </c>
      <c r="V3634" s="75" t="s">
        <v>5022</v>
      </c>
      <c r="W3634" s="75">
        <v>-74.189277777777775</v>
      </c>
      <c r="X3634" s="76" t="s">
        <v>10949</v>
      </c>
      <c r="Y3634" s="72" t="s">
        <v>12082</v>
      </c>
      <c r="Z3634" s="74" t="s">
        <v>18</v>
      </c>
      <c r="AA3634" s="70"/>
      <c r="AB3634" s="70"/>
    </row>
    <row r="3635" spans="1:28" ht="20.100000000000001" customHeight="1">
      <c r="A3635" s="72" t="s">
        <v>303</v>
      </c>
      <c r="B3635" s="72" t="s">
        <v>7577</v>
      </c>
      <c r="C3635" s="75">
        <f t="shared" si="56"/>
        <v>29030140</v>
      </c>
      <c r="D3635" s="75" t="e">
        <f>MATCH(C3635,estadored!$B$26:$B$322,0)</f>
        <v>#N/A</v>
      </c>
      <c r="E3635" s="73" t="s">
        <v>7578</v>
      </c>
      <c r="F3635" s="74" t="s">
        <v>5019</v>
      </c>
      <c r="G3635" s="74" t="s">
        <v>12</v>
      </c>
      <c r="H3635" s="74" t="s">
        <v>13</v>
      </c>
      <c r="I3635" s="74" t="s">
        <v>14</v>
      </c>
      <c r="J3635" s="72" t="s">
        <v>15</v>
      </c>
      <c r="K3635" s="72" t="s">
        <v>440</v>
      </c>
      <c r="L3635" s="72" t="s">
        <v>307</v>
      </c>
      <c r="M3635" s="72" t="s">
        <v>7579</v>
      </c>
      <c r="N3635" s="72">
        <v>10</v>
      </c>
      <c r="O3635" s="72">
        <v>26</v>
      </c>
      <c r="P3635" s="72">
        <v>22</v>
      </c>
      <c r="Q3635" s="72" t="s">
        <v>5021</v>
      </c>
      <c r="R3635" s="72">
        <v>10.439444444444444</v>
      </c>
      <c r="S3635" s="72">
        <v>75</v>
      </c>
      <c r="T3635" s="75">
        <v>6</v>
      </c>
      <c r="U3635" s="75">
        <v>30</v>
      </c>
      <c r="V3635" s="75" t="s">
        <v>5022</v>
      </c>
      <c r="W3635" s="75">
        <v>-75.108333333333334</v>
      </c>
      <c r="X3635" s="76" t="s">
        <v>50</v>
      </c>
      <c r="Y3635" s="72" t="s">
        <v>6223</v>
      </c>
      <c r="Z3635" s="74" t="s">
        <v>18</v>
      </c>
      <c r="AA3635" s="70"/>
      <c r="AB3635" s="70"/>
    </row>
    <row r="3636" spans="1:28" ht="20.100000000000001" customHeight="1">
      <c r="A3636" s="72" t="s">
        <v>763</v>
      </c>
      <c r="B3636" s="72" t="s">
        <v>11367</v>
      </c>
      <c r="C3636" s="75">
        <f t="shared" si="56"/>
        <v>35077100</v>
      </c>
      <c r="D3636" s="75" t="e">
        <f>MATCH(C3636,estadored!$B$26:$B$322,0)</f>
        <v>#N/A</v>
      </c>
      <c r="E3636" s="73" t="s">
        <v>11368</v>
      </c>
      <c r="F3636" s="74" t="s">
        <v>5019</v>
      </c>
      <c r="G3636" s="74" t="s">
        <v>19</v>
      </c>
      <c r="H3636" s="74" t="s">
        <v>31</v>
      </c>
      <c r="I3636" s="74" t="s">
        <v>14</v>
      </c>
      <c r="J3636" s="72" t="s">
        <v>15</v>
      </c>
      <c r="K3636" s="72" t="s">
        <v>811</v>
      </c>
      <c r="L3636" s="72" t="s">
        <v>173</v>
      </c>
      <c r="M3636" s="72" t="s">
        <v>10728</v>
      </c>
      <c r="N3636" s="72">
        <v>5</v>
      </c>
      <c r="O3636" s="72">
        <v>25</v>
      </c>
      <c r="P3636" s="72">
        <v>43.1</v>
      </c>
      <c r="Q3636" s="72" t="s">
        <v>5021</v>
      </c>
      <c r="R3636" s="72">
        <v>5.428638888888889</v>
      </c>
      <c r="S3636" s="72">
        <v>73</v>
      </c>
      <c r="T3636" s="75">
        <v>31</v>
      </c>
      <c r="U3636" s="75">
        <v>41.8</v>
      </c>
      <c r="V3636" s="75" t="s">
        <v>5022</v>
      </c>
      <c r="W3636" s="75">
        <v>-73.528277777777774</v>
      </c>
      <c r="X3636" s="76" t="s">
        <v>784</v>
      </c>
      <c r="Y3636" s="72" t="s">
        <v>5287</v>
      </c>
      <c r="Z3636" s="74" t="s">
        <v>18</v>
      </c>
      <c r="AA3636" s="70"/>
      <c r="AB3636" s="70"/>
    </row>
    <row r="3637" spans="1:28" ht="20.100000000000001" customHeight="1">
      <c r="A3637" s="72" t="s">
        <v>763</v>
      </c>
      <c r="B3637" s="72" t="s">
        <v>11504</v>
      </c>
      <c r="C3637" s="75">
        <f t="shared" si="56"/>
        <v>35190070</v>
      </c>
      <c r="D3637" s="75" t="e">
        <f>MATCH(C3637,estadored!$B$26:$B$322,0)</f>
        <v>#N/A</v>
      </c>
      <c r="E3637" s="73" t="s">
        <v>11505</v>
      </c>
      <c r="F3637" s="74" t="s">
        <v>5019</v>
      </c>
      <c r="G3637" s="74" t="s">
        <v>12</v>
      </c>
      <c r="H3637" s="74" t="s">
        <v>13</v>
      </c>
      <c r="I3637" s="74" t="s">
        <v>14</v>
      </c>
      <c r="J3637" s="72" t="s">
        <v>15</v>
      </c>
      <c r="K3637" s="72" t="s">
        <v>11506</v>
      </c>
      <c r="L3637" s="72" t="s">
        <v>545</v>
      </c>
      <c r="M3637" s="72" t="s">
        <v>11500</v>
      </c>
      <c r="N3637" s="72">
        <v>5</v>
      </c>
      <c r="O3637" s="72">
        <v>5</v>
      </c>
      <c r="P3637" s="72">
        <v>30.9</v>
      </c>
      <c r="Q3637" s="72" t="s">
        <v>5021</v>
      </c>
      <c r="R3637" s="72">
        <v>5.0919166666666662</v>
      </c>
      <c r="S3637" s="72">
        <v>72</v>
      </c>
      <c r="T3637" s="75">
        <v>27</v>
      </c>
      <c r="U3637" s="75">
        <v>30.9</v>
      </c>
      <c r="V3637" s="75" t="s">
        <v>5022</v>
      </c>
      <c r="W3637" s="75">
        <v>-72.458583333333337</v>
      </c>
      <c r="X3637" s="76" t="s">
        <v>6230</v>
      </c>
      <c r="Y3637" s="72" t="s">
        <v>5266</v>
      </c>
      <c r="Z3637" s="74" t="s">
        <v>18</v>
      </c>
      <c r="AA3637" s="70"/>
      <c r="AB3637" s="70"/>
    </row>
    <row r="3638" spans="1:28" ht="20.100000000000001" customHeight="1">
      <c r="A3638" s="72" t="s">
        <v>564</v>
      </c>
      <c r="B3638" s="72" t="s">
        <v>9207</v>
      </c>
      <c r="C3638" s="75">
        <f t="shared" si="56"/>
        <v>21115060</v>
      </c>
      <c r="D3638" s="75" t="e">
        <f>MATCH(C3638,estadored!$B$26:$B$322,0)</f>
        <v>#N/A</v>
      </c>
      <c r="E3638" s="73" t="s">
        <v>9208</v>
      </c>
      <c r="F3638" s="74" t="s">
        <v>5019</v>
      </c>
      <c r="G3638" s="74" t="s">
        <v>12</v>
      </c>
      <c r="H3638" s="74" t="s">
        <v>26</v>
      </c>
      <c r="I3638" s="74" t="s">
        <v>14</v>
      </c>
      <c r="J3638" s="72" t="s">
        <v>15</v>
      </c>
      <c r="K3638" s="72" t="s">
        <v>160</v>
      </c>
      <c r="L3638" s="72" t="s">
        <v>566</v>
      </c>
      <c r="M3638" s="72" t="s">
        <v>621</v>
      </c>
      <c r="N3638" s="72">
        <v>3</v>
      </c>
      <c r="O3638" s="72">
        <v>19</v>
      </c>
      <c r="P3638" s="72">
        <v>45.2</v>
      </c>
      <c r="Q3638" s="72" t="s">
        <v>5021</v>
      </c>
      <c r="R3638" s="72">
        <v>3.3292222222222221</v>
      </c>
      <c r="S3638" s="72">
        <v>75</v>
      </c>
      <c r="T3638" s="75">
        <v>11</v>
      </c>
      <c r="U3638" s="75">
        <v>2.6</v>
      </c>
      <c r="V3638" s="75" t="s">
        <v>5022</v>
      </c>
      <c r="W3638" s="75">
        <v>-75.18405555555556</v>
      </c>
      <c r="X3638" s="76" t="s">
        <v>287</v>
      </c>
      <c r="Y3638" s="72" t="s">
        <v>7566</v>
      </c>
      <c r="Z3638" s="74" t="s">
        <v>18</v>
      </c>
      <c r="AA3638" s="70"/>
      <c r="AB3638" s="70"/>
    </row>
    <row r="3639" spans="1:28" ht="20.100000000000001" customHeight="1">
      <c r="A3639" s="72" t="s">
        <v>1371</v>
      </c>
      <c r="B3639" s="72" t="s">
        <v>16040</v>
      </c>
      <c r="C3639" s="75">
        <f t="shared" si="56"/>
        <v>21206640</v>
      </c>
      <c r="D3639" s="75" t="e">
        <f>MATCH(C3639,estadored!$B$26:$B$322,0)</f>
        <v>#N/A</v>
      </c>
      <c r="E3639" s="73" t="s">
        <v>16041</v>
      </c>
      <c r="F3639" s="74" t="s">
        <v>5019</v>
      </c>
      <c r="G3639" s="74" t="s">
        <v>12</v>
      </c>
      <c r="H3639" s="74" t="s">
        <v>26</v>
      </c>
      <c r="I3639" s="74" t="s">
        <v>24</v>
      </c>
      <c r="J3639" s="72" t="s">
        <v>15</v>
      </c>
      <c r="K3639" s="72" t="s">
        <v>1395</v>
      </c>
      <c r="L3639" s="72" t="s">
        <v>1376</v>
      </c>
      <c r="M3639" s="72" t="s">
        <v>1376</v>
      </c>
      <c r="N3639" s="72">
        <v>4</v>
      </c>
      <c r="O3639" s="72">
        <v>30</v>
      </c>
      <c r="P3639" s="72">
        <v>5.6</v>
      </c>
      <c r="Q3639" s="72" t="s">
        <v>5021</v>
      </c>
      <c r="R3639" s="72">
        <v>4.501555555555556</v>
      </c>
      <c r="S3639" s="72">
        <v>74</v>
      </c>
      <c r="T3639" s="75">
        <v>7</v>
      </c>
      <c r="U3639" s="75">
        <v>9.5</v>
      </c>
      <c r="V3639" s="75" t="s">
        <v>5022</v>
      </c>
      <c r="W3639" s="75">
        <v>-74.119305555555556</v>
      </c>
      <c r="X3639" s="76" t="s">
        <v>8923</v>
      </c>
      <c r="Y3639" s="72" t="s">
        <v>1134</v>
      </c>
      <c r="Z3639" s="74" t="s">
        <v>5155</v>
      </c>
      <c r="AA3639" s="70"/>
      <c r="AB3639" s="70"/>
    </row>
    <row r="3640" spans="1:28" ht="20.100000000000001" customHeight="1">
      <c r="A3640" s="72" t="s">
        <v>1299</v>
      </c>
      <c r="B3640" s="72" t="s">
        <v>15242</v>
      </c>
      <c r="C3640" s="75">
        <f t="shared" si="56"/>
        <v>21245150</v>
      </c>
      <c r="D3640" s="75" t="e">
        <f>MATCH(C3640,estadored!$B$26:$B$322,0)</f>
        <v>#N/A</v>
      </c>
      <c r="E3640" s="73" t="s">
        <v>15243</v>
      </c>
      <c r="F3640" s="74" t="s">
        <v>5019</v>
      </c>
      <c r="G3640" s="74" t="s">
        <v>12</v>
      </c>
      <c r="H3640" s="74" t="s">
        <v>111</v>
      </c>
      <c r="I3640" s="74" t="s">
        <v>24</v>
      </c>
      <c r="J3640" s="72" t="s">
        <v>15</v>
      </c>
      <c r="K3640" s="72" t="s">
        <v>15198</v>
      </c>
      <c r="L3640" s="72" t="s">
        <v>637</v>
      </c>
      <c r="M3640" s="72" t="s">
        <v>15199</v>
      </c>
      <c r="N3640" s="72">
        <v>4</v>
      </c>
      <c r="O3640" s="72">
        <v>43</v>
      </c>
      <c r="P3640" s="72">
        <v>0</v>
      </c>
      <c r="Q3640" s="72" t="s">
        <v>5021</v>
      </c>
      <c r="R3640" s="72">
        <v>4.7166666666666668</v>
      </c>
      <c r="S3640" s="72">
        <v>75</v>
      </c>
      <c r="T3640" s="75">
        <v>4</v>
      </c>
      <c r="U3640" s="75">
        <v>0</v>
      </c>
      <c r="V3640" s="75" t="s">
        <v>5022</v>
      </c>
      <c r="W3640" s="75">
        <v>-75.066666666666663</v>
      </c>
      <c r="X3640" s="76" t="s">
        <v>5045</v>
      </c>
      <c r="Y3640" s="72" t="s">
        <v>249</v>
      </c>
      <c r="Z3640" s="74" t="s">
        <v>61</v>
      </c>
      <c r="AA3640" s="70"/>
      <c r="AB3640" s="70"/>
    </row>
    <row r="3641" spans="1:28" ht="20.100000000000001" customHeight="1">
      <c r="A3641" s="72" t="s">
        <v>493</v>
      </c>
      <c r="B3641" s="72" t="s">
        <v>8498</v>
      </c>
      <c r="C3641" s="75">
        <f t="shared" si="56"/>
        <v>35170010</v>
      </c>
      <c r="D3641" s="75" t="e">
        <f>MATCH(C3641,estadored!$B$26:$B$322,0)</f>
        <v>#N/A</v>
      </c>
      <c r="E3641" s="73" t="s">
        <v>8499</v>
      </c>
      <c r="F3641" s="74" t="s">
        <v>5019</v>
      </c>
      <c r="G3641" s="74" t="s">
        <v>12</v>
      </c>
      <c r="H3641" s="74" t="s">
        <v>13</v>
      </c>
      <c r="I3641" s="74" t="s">
        <v>24</v>
      </c>
      <c r="J3641" s="72" t="s">
        <v>15</v>
      </c>
      <c r="K3641" s="72" t="s">
        <v>501</v>
      </c>
      <c r="L3641" s="72" t="s">
        <v>501</v>
      </c>
      <c r="M3641" s="72" t="s">
        <v>8189</v>
      </c>
      <c r="N3641" s="72">
        <v>4</v>
      </c>
      <c r="O3641" s="72">
        <v>51</v>
      </c>
      <c r="P3641" s="72">
        <v>0</v>
      </c>
      <c r="Q3641" s="72" t="s">
        <v>5021</v>
      </c>
      <c r="R3641" s="72">
        <v>4.8499999999999996</v>
      </c>
      <c r="S3641" s="72">
        <v>71</v>
      </c>
      <c r="T3641" s="75">
        <v>10</v>
      </c>
      <c r="U3641" s="75">
        <v>0</v>
      </c>
      <c r="V3641" s="75" t="s">
        <v>5022</v>
      </c>
      <c r="W3641" s="75">
        <v>-71.166666666666671</v>
      </c>
      <c r="X3641" s="76" t="s">
        <v>8500</v>
      </c>
      <c r="Y3641" s="72" t="s">
        <v>7008</v>
      </c>
      <c r="Z3641" s="74" t="s">
        <v>6408</v>
      </c>
      <c r="AA3641" s="70"/>
      <c r="AB3641" s="70"/>
    </row>
    <row r="3642" spans="1:28" ht="20.100000000000001" customHeight="1">
      <c r="A3642" s="72" t="s">
        <v>493</v>
      </c>
      <c r="B3642" s="72" t="s">
        <v>8509</v>
      </c>
      <c r="C3642" s="75">
        <f t="shared" si="56"/>
        <v>35177030</v>
      </c>
      <c r="D3642" s="75" t="e">
        <f>MATCH(C3642,estadored!$B$26:$B$322,0)</f>
        <v>#N/A</v>
      </c>
      <c r="E3642" s="73" t="s">
        <v>8510</v>
      </c>
      <c r="F3642" s="74" t="s">
        <v>5019</v>
      </c>
      <c r="G3642" s="74" t="s">
        <v>19</v>
      </c>
      <c r="H3642" s="74" t="s">
        <v>31</v>
      </c>
      <c r="I3642" s="74" t="s">
        <v>24</v>
      </c>
      <c r="J3642" s="72" t="s">
        <v>15</v>
      </c>
      <c r="K3642" s="72" t="s">
        <v>501</v>
      </c>
      <c r="L3642" s="72" t="s">
        <v>501</v>
      </c>
      <c r="M3642" s="72" t="s">
        <v>8189</v>
      </c>
      <c r="N3642" s="72">
        <v>4</v>
      </c>
      <c r="O3642" s="72">
        <v>51</v>
      </c>
      <c r="P3642" s="72">
        <v>0</v>
      </c>
      <c r="Q3642" s="72" t="s">
        <v>5021</v>
      </c>
      <c r="R3642" s="72">
        <v>4.8499999999999996</v>
      </c>
      <c r="S3642" s="72">
        <v>71</v>
      </c>
      <c r="T3642" s="75">
        <v>10</v>
      </c>
      <c r="U3642" s="75">
        <v>0</v>
      </c>
      <c r="V3642" s="75" t="s">
        <v>5022</v>
      </c>
      <c r="W3642" s="75">
        <v>-71.166666666666671</v>
      </c>
      <c r="X3642" s="76" t="s">
        <v>8500</v>
      </c>
      <c r="Y3642" s="72" t="s">
        <v>5389</v>
      </c>
      <c r="Z3642" s="74" t="s">
        <v>8490</v>
      </c>
      <c r="AA3642" s="70"/>
      <c r="AB3642" s="70"/>
    </row>
    <row r="3643" spans="1:28" ht="20.100000000000001" customHeight="1">
      <c r="A3643" s="72" t="s">
        <v>493</v>
      </c>
      <c r="B3643" s="72" t="s">
        <v>8623</v>
      </c>
      <c r="C3643" s="75">
        <f t="shared" si="56"/>
        <v>38010010</v>
      </c>
      <c r="D3643" s="75" t="e">
        <f>MATCH(C3643,estadored!$B$26:$B$322,0)</f>
        <v>#N/A</v>
      </c>
      <c r="E3643" s="73" t="s">
        <v>8624</v>
      </c>
      <c r="F3643" s="74" t="s">
        <v>5019</v>
      </c>
      <c r="G3643" s="74" t="s">
        <v>12</v>
      </c>
      <c r="H3643" s="74" t="s">
        <v>13</v>
      </c>
      <c r="I3643" s="74" t="s">
        <v>24</v>
      </c>
      <c r="J3643" s="72" t="s">
        <v>15</v>
      </c>
      <c r="K3643" s="72" t="s">
        <v>2525</v>
      </c>
      <c r="L3643" s="72" t="s">
        <v>8136</v>
      </c>
      <c r="M3643" s="72" t="s">
        <v>8566</v>
      </c>
      <c r="N3643" s="72">
        <v>6</v>
      </c>
      <c r="O3643" s="72">
        <v>3</v>
      </c>
      <c r="P3643" s="72">
        <v>0</v>
      </c>
      <c r="Q3643" s="72" t="s">
        <v>5021</v>
      </c>
      <c r="R3643" s="72">
        <v>6.05</v>
      </c>
      <c r="S3643" s="72">
        <v>67</v>
      </c>
      <c r="T3643" s="75">
        <v>28</v>
      </c>
      <c r="U3643" s="75">
        <v>0</v>
      </c>
      <c r="V3643" s="75" t="s">
        <v>5022</v>
      </c>
      <c r="W3643" s="75">
        <v>-67.466666666666669</v>
      </c>
      <c r="X3643" s="76" t="s">
        <v>8625</v>
      </c>
      <c r="Y3643" s="72" t="s">
        <v>466</v>
      </c>
      <c r="Z3643" s="74" t="s">
        <v>5448</v>
      </c>
      <c r="AA3643" s="70"/>
      <c r="AB3643" s="70"/>
    </row>
    <row r="3644" spans="1:28" ht="20.100000000000001" customHeight="1">
      <c r="A3644" s="72" t="s">
        <v>493</v>
      </c>
      <c r="B3644" s="72" t="s">
        <v>8636</v>
      </c>
      <c r="C3644" s="75">
        <f t="shared" si="56"/>
        <v>38017020</v>
      </c>
      <c r="D3644" s="75" t="e">
        <f>MATCH(C3644,estadored!$B$26:$B$322,0)</f>
        <v>#N/A</v>
      </c>
      <c r="E3644" s="73" t="s">
        <v>8637</v>
      </c>
      <c r="F3644" s="74" t="s">
        <v>5019</v>
      </c>
      <c r="G3644" s="74" t="s">
        <v>19</v>
      </c>
      <c r="H3644" s="74" t="s">
        <v>20</v>
      </c>
      <c r="I3644" s="74" t="s">
        <v>24</v>
      </c>
      <c r="J3644" s="72" t="s">
        <v>15</v>
      </c>
      <c r="K3644" s="72" t="s">
        <v>2525</v>
      </c>
      <c r="L3644" s="72" t="s">
        <v>8136</v>
      </c>
      <c r="M3644" s="72" t="s">
        <v>8566</v>
      </c>
      <c r="N3644" s="72">
        <v>6</v>
      </c>
      <c r="O3644" s="72">
        <v>3</v>
      </c>
      <c r="P3644" s="72">
        <v>0</v>
      </c>
      <c r="Q3644" s="72" t="s">
        <v>5021</v>
      </c>
      <c r="R3644" s="72">
        <v>6.05</v>
      </c>
      <c r="S3644" s="72">
        <v>67</v>
      </c>
      <c r="T3644" s="75">
        <v>28</v>
      </c>
      <c r="U3644" s="75">
        <v>0</v>
      </c>
      <c r="V3644" s="75" t="s">
        <v>5022</v>
      </c>
      <c r="W3644" s="75">
        <v>-67.466666666666669</v>
      </c>
      <c r="X3644" s="76" t="s">
        <v>8625</v>
      </c>
      <c r="Y3644" s="72" t="s">
        <v>7938</v>
      </c>
      <c r="Z3644" s="74" t="s">
        <v>5448</v>
      </c>
      <c r="AA3644" s="70"/>
      <c r="AB3644" s="70"/>
    </row>
    <row r="3645" spans="1:28" ht="20.100000000000001" customHeight="1">
      <c r="A3645" s="72" t="s">
        <v>1137</v>
      </c>
      <c r="B3645" s="72" t="s">
        <v>14787</v>
      </c>
      <c r="C3645" s="75">
        <f t="shared" si="56"/>
        <v>54025030</v>
      </c>
      <c r="D3645" s="75" t="e">
        <f>MATCH(C3645,estadored!$B$26:$B$322,0)</f>
        <v>#N/A</v>
      </c>
      <c r="E3645" s="73" t="s">
        <v>14788</v>
      </c>
      <c r="F3645" s="74" t="s">
        <v>5019</v>
      </c>
      <c r="G3645" s="74" t="s">
        <v>12</v>
      </c>
      <c r="H3645" s="74" t="s">
        <v>26</v>
      </c>
      <c r="I3645" s="74" t="s">
        <v>24</v>
      </c>
      <c r="J3645" s="72" t="s">
        <v>15</v>
      </c>
      <c r="K3645" s="72" t="s">
        <v>14776</v>
      </c>
      <c r="L3645" s="72" t="s">
        <v>16</v>
      </c>
      <c r="M3645" s="72" t="s">
        <v>14776</v>
      </c>
      <c r="N3645" s="72">
        <v>5</v>
      </c>
      <c r="O3645" s="72">
        <v>6</v>
      </c>
      <c r="P3645" s="72">
        <v>0</v>
      </c>
      <c r="Q3645" s="72" t="s">
        <v>5021</v>
      </c>
      <c r="R3645" s="72">
        <v>5.0999999999999996</v>
      </c>
      <c r="S3645" s="72">
        <v>76</v>
      </c>
      <c r="T3645" s="75">
        <v>36</v>
      </c>
      <c r="U3645" s="75">
        <v>0</v>
      </c>
      <c r="V3645" s="75" t="s">
        <v>5022</v>
      </c>
      <c r="W3645" s="75">
        <v>-76.599999999999994</v>
      </c>
      <c r="X3645" s="76" t="s">
        <v>5419</v>
      </c>
      <c r="Y3645" s="72" t="s">
        <v>7877</v>
      </c>
      <c r="Z3645" s="74" t="s">
        <v>10848</v>
      </c>
      <c r="AA3645" s="70"/>
      <c r="AB3645" s="70"/>
    </row>
    <row r="3646" spans="1:28" ht="20.100000000000001" customHeight="1">
      <c r="A3646" s="72" t="s">
        <v>11</v>
      </c>
      <c r="B3646" s="72" t="s">
        <v>5368</v>
      </c>
      <c r="C3646" s="75">
        <f t="shared" si="56"/>
        <v>12010160</v>
      </c>
      <c r="D3646" s="75" t="e">
        <f>MATCH(C3646,estadored!$B$26:$B$322,0)</f>
        <v>#N/A</v>
      </c>
      <c r="E3646" s="73" t="s">
        <v>5369</v>
      </c>
      <c r="F3646" s="74" t="s">
        <v>5019</v>
      </c>
      <c r="G3646" s="74" t="s">
        <v>12</v>
      </c>
      <c r="H3646" s="74" t="s">
        <v>67</v>
      </c>
      <c r="I3646" s="74" t="s">
        <v>24</v>
      </c>
      <c r="J3646" s="72" t="s">
        <v>15</v>
      </c>
      <c r="K3646" s="72" t="s">
        <v>5370</v>
      </c>
      <c r="L3646" s="72" t="s">
        <v>27</v>
      </c>
      <c r="M3646" s="72" t="s">
        <v>5340</v>
      </c>
      <c r="N3646" s="72">
        <v>7</v>
      </c>
      <c r="O3646" s="72">
        <v>52</v>
      </c>
      <c r="P3646" s="72">
        <v>0</v>
      </c>
      <c r="Q3646" s="72" t="s">
        <v>5021</v>
      </c>
      <c r="R3646" s="72">
        <v>7.8666666666666671</v>
      </c>
      <c r="S3646" s="72">
        <v>76</v>
      </c>
      <c r="T3646" s="75">
        <v>36</v>
      </c>
      <c r="U3646" s="75">
        <v>0</v>
      </c>
      <c r="V3646" s="75" t="s">
        <v>5022</v>
      </c>
      <c r="W3646" s="75">
        <v>-76.599999999999994</v>
      </c>
      <c r="X3646" s="76" t="s">
        <v>17</v>
      </c>
      <c r="Y3646" s="72" t="s">
        <v>5245</v>
      </c>
      <c r="Z3646" s="74" t="s">
        <v>5371</v>
      </c>
      <c r="AA3646" s="70"/>
      <c r="AB3646" s="70"/>
    </row>
    <row r="3647" spans="1:28" ht="20.100000000000001" customHeight="1">
      <c r="A3647" s="72" t="s">
        <v>1299</v>
      </c>
      <c r="B3647" s="72" t="s">
        <v>15450</v>
      </c>
      <c r="C3647" s="75">
        <f t="shared" si="56"/>
        <v>22050060</v>
      </c>
      <c r="D3647" s="75" t="e">
        <f>MATCH(C3647,estadored!$B$26:$B$322,0)</f>
        <v>#N/A</v>
      </c>
      <c r="E3647" s="73" t="s">
        <v>15451</v>
      </c>
      <c r="F3647" s="74" t="s">
        <v>5019</v>
      </c>
      <c r="G3647" s="74" t="s">
        <v>12</v>
      </c>
      <c r="H3647" s="74" t="s">
        <v>67</v>
      </c>
      <c r="I3647" s="74" t="s">
        <v>14</v>
      </c>
      <c r="J3647" s="72" t="s">
        <v>15</v>
      </c>
      <c r="K3647" s="72" t="s">
        <v>15434</v>
      </c>
      <c r="L3647" s="72" t="s">
        <v>637</v>
      </c>
      <c r="M3647" s="72" t="s">
        <v>15431</v>
      </c>
      <c r="N3647" s="72">
        <v>3</v>
      </c>
      <c r="O3647" s="72">
        <v>54</v>
      </c>
      <c r="P3647" s="72">
        <v>12.7</v>
      </c>
      <c r="Q3647" s="72" t="s">
        <v>5021</v>
      </c>
      <c r="R3647" s="72">
        <v>3.9035277777777777</v>
      </c>
      <c r="S3647" s="72">
        <v>75</v>
      </c>
      <c r="T3647" s="75">
        <v>41</v>
      </c>
      <c r="U3647" s="75">
        <v>35.4</v>
      </c>
      <c r="V3647" s="75" t="s">
        <v>5022</v>
      </c>
      <c r="W3647" s="75">
        <v>-75.69316666666667</v>
      </c>
      <c r="X3647" s="76" t="s">
        <v>13064</v>
      </c>
      <c r="Y3647" s="72" t="s">
        <v>7320</v>
      </c>
      <c r="Z3647" s="74" t="s">
        <v>18</v>
      </c>
      <c r="AA3647" s="70"/>
      <c r="AB3647" s="70"/>
    </row>
    <row r="3648" spans="1:28" ht="20.100000000000001" customHeight="1">
      <c r="A3648" s="72" t="s">
        <v>674</v>
      </c>
      <c r="B3648" s="72" t="s">
        <v>10306</v>
      </c>
      <c r="C3648" s="75">
        <f t="shared" si="56"/>
        <v>28025040</v>
      </c>
      <c r="D3648" s="75" t="e">
        <f>MATCH(C3648,estadored!$B$26:$B$322,0)</f>
        <v>#N/A</v>
      </c>
      <c r="E3648" s="73" t="s">
        <v>10307</v>
      </c>
      <c r="F3648" s="74" t="s">
        <v>5019</v>
      </c>
      <c r="G3648" s="74" t="s">
        <v>12</v>
      </c>
      <c r="H3648" s="74" t="s">
        <v>26</v>
      </c>
      <c r="I3648" s="74" t="s">
        <v>24</v>
      </c>
      <c r="J3648" s="72" t="s">
        <v>15</v>
      </c>
      <c r="K3648" s="72" t="s">
        <v>10273</v>
      </c>
      <c r="L3648" s="72" t="s">
        <v>424</v>
      </c>
      <c r="M3648" s="72" t="s">
        <v>10274</v>
      </c>
      <c r="N3648" s="72">
        <v>10</v>
      </c>
      <c r="O3648" s="72">
        <v>21</v>
      </c>
      <c r="P3648" s="72">
        <v>0</v>
      </c>
      <c r="Q3648" s="72" t="s">
        <v>5021</v>
      </c>
      <c r="R3648" s="72">
        <v>10.35</v>
      </c>
      <c r="S3648" s="72">
        <v>73</v>
      </c>
      <c r="T3648" s="75">
        <v>3</v>
      </c>
      <c r="U3648" s="75">
        <v>0</v>
      </c>
      <c r="V3648" s="75" t="s">
        <v>5022</v>
      </c>
      <c r="W3648" s="72">
        <v>-73.05</v>
      </c>
      <c r="X3648" s="76" t="s">
        <v>5864</v>
      </c>
      <c r="Y3648" s="72" t="s">
        <v>10216</v>
      </c>
      <c r="Z3648" s="74" t="s">
        <v>10308</v>
      </c>
      <c r="AA3648" s="70"/>
      <c r="AB3648" s="70"/>
    </row>
    <row r="3649" spans="1:28" ht="20.100000000000001" customHeight="1">
      <c r="A3649" s="72" t="s">
        <v>564</v>
      </c>
      <c r="B3649" s="72" t="s">
        <v>9447</v>
      </c>
      <c r="C3649" s="75">
        <f t="shared" si="56"/>
        <v>44040010</v>
      </c>
      <c r="D3649" s="75" t="e">
        <f>MATCH(C3649,estadored!$B$26:$B$322,0)</f>
        <v>#N/A</v>
      </c>
      <c r="E3649" s="73" t="s">
        <v>9448</v>
      </c>
      <c r="F3649" s="74" t="s">
        <v>5019</v>
      </c>
      <c r="G3649" s="74" t="s">
        <v>12</v>
      </c>
      <c r="H3649" s="74" t="s">
        <v>13</v>
      </c>
      <c r="I3649" s="74" t="s">
        <v>24</v>
      </c>
      <c r="J3649" s="72" t="s">
        <v>15</v>
      </c>
      <c r="K3649" s="72" t="s">
        <v>9449</v>
      </c>
      <c r="L3649" s="72" t="s">
        <v>646</v>
      </c>
      <c r="M3649" s="72" t="s">
        <v>9450</v>
      </c>
      <c r="N3649" s="72">
        <v>1</v>
      </c>
      <c r="O3649" s="72">
        <v>21</v>
      </c>
      <c r="P3649" s="72">
        <v>0</v>
      </c>
      <c r="Q3649" s="72" t="s">
        <v>5021</v>
      </c>
      <c r="R3649" s="72">
        <v>1.35</v>
      </c>
      <c r="S3649" s="72">
        <v>75</v>
      </c>
      <c r="T3649" s="75">
        <v>58</v>
      </c>
      <c r="U3649" s="75">
        <v>0</v>
      </c>
      <c r="V3649" s="75" t="s">
        <v>5022</v>
      </c>
      <c r="W3649" s="75">
        <v>-75.966666666666669</v>
      </c>
      <c r="X3649" s="76" t="s">
        <v>201</v>
      </c>
      <c r="Y3649" s="72" t="s">
        <v>5802</v>
      </c>
      <c r="Z3649" s="74" t="s">
        <v>9338</v>
      </c>
      <c r="AA3649" s="70"/>
      <c r="AB3649" s="70"/>
    </row>
    <row r="3650" spans="1:28" ht="20.100000000000001" customHeight="1">
      <c r="A3650" s="72" t="s">
        <v>564</v>
      </c>
      <c r="B3650" s="72" t="s">
        <v>9454</v>
      </c>
      <c r="C3650" s="75">
        <f t="shared" ref="C3650:C3713" si="57">B3650+0</f>
        <v>44045010</v>
      </c>
      <c r="D3650" s="75" t="e">
        <f>MATCH(C3650,estadored!$B$26:$B$322,0)</f>
        <v>#N/A</v>
      </c>
      <c r="E3650" s="73" t="s">
        <v>9448</v>
      </c>
      <c r="F3650" s="74" t="s">
        <v>5019</v>
      </c>
      <c r="G3650" s="74" t="s">
        <v>12</v>
      </c>
      <c r="H3650" s="74" t="s">
        <v>26</v>
      </c>
      <c r="I3650" s="74" t="s">
        <v>14</v>
      </c>
      <c r="J3650" s="72" t="s">
        <v>15</v>
      </c>
      <c r="K3650" s="72" t="s">
        <v>9449</v>
      </c>
      <c r="L3650" s="72" t="s">
        <v>646</v>
      </c>
      <c r="M3650" s="72" t="s">
        <v>9450</v>
      </c>
      <c r="N3650" s="72">
        <v>1</v>
      </c>
      <c r="O3650" s="72">
        <v>19</v>
      </c>
      <c r="P3650" s="72">
        <v>30.5</v>
      </c>
      <c r="Q3650" s="72" t="s">
        <v>5021</v>
      </c>
      <c r="R3650" s="72">
        <v>1.3251388888888889</v>
      </c>
      <c r="S3650" s="72">
        <v>75</v>
      </c>
      <c r="T3650" s="75">
        <v>57</v>
      </c>
      <c r="U3650" s="75">
        <v>41.4</v>
      </c>
      <c r="V3650" s="75" t="s">
        <v>5022</v>
      </c>
      <c r="W3650" s="75">
        <v>-75.961500000000001</v>
      </c>
      <c r="X3650" s="76" t="s">
        <v>6975</v>
      </c>
      <c r="Y3650" s="72" t="s">
        <v>6886</v>
      </c>
      <c r="Z3650" s="74" t="s">
        <v>18</v>
      </c>
      <c r="AA3650" s="70"/>
      <c r="AB3650" s="70"/>
    </row>
    <row r="3651" spans="1:28" ht="20.100000000000001" customHeight="1">
      <c r="A3651" s="72" t="s">
        <v>564</v>
      </c>
      <c r="B3651" s="72" t="s">
        <v>8710</v>
      </c>
      <c r="C3651" s="75">
        <f t="shared" si="57"/>
        <v>21010050</v>
      </c>
      <c r="D3651" s="75" t="e">
        <f>MATCH(C3651,estadored!$B$26:$B$322,0)</f>
        <v>#N/A</v>
      </c>
      <c r="E3651" s="73" t="s">
        <v>8711</v>
      </c>
      <c r="F3651" s="74" t="s">
        <v>5019</v>
      </c>
      <c r="G3651" s="74" t="s">
        <v>12</v>
      </c>
      <c r="H3651" s="74" t="s">
        <v>13</v>
      </c>
      <c r="I3651" s="74" t="s">
        <v>14</v>
      </c>
      <c r="J3651" s="72" t="s">
        <v>15</v>
      </c>
      <c r="K3651" s="72" t="s">
        <v>8712</v>
      </c>
      <c r="L3651" s="72" t="s">
        <v>566</v>
      </c>
      <c r="M3651" s="72" t="s">
        <v>8713</v>
      </c>
      <c r="N3651" s="72">
        <v>1</v>
      </c>
      <c r="O3651" s="72">
        <v>55</v>
      </c>
      <c r="P3651" s="72">
        <v>53.7</v>
      </c>
      <c r="Q3651" s="72" t="s">
        <v>5021</v>
      </c>
      <c r="R3651" s="72">
        <v>1.9315833333333332</v>
      </c>
      <c r="S3651" s="72">
        <v>76</v>
      </c>
      <c r="T3651" s="75">
        <v>12</v>
      </c>
      <c r="U3651" s="75">
        <v>53.7</v>
      </c>
      <c r="V3651" s="75" t="s">
        <v>5022</v>
      </c>
      <c r="W3651" s="75">
        <v>-76.214916666666667</v>
      </c>
      <c r="X3651" s="76" t="s">
        <v>8714</v>
      </c>
      <c r="Y3651" s="72" t="s">
        <v>8715</v>
      </c>
      <c r="Z3651" s="74" t="s">
        <v>18</v>
      </c>
      <c r="AA3651" s="70"/>
      <c r="AB3651" s="70"/>
    </row>
    <row r="3652" spans="1:28" ht="20.100000000000001" customHeight="1">
      <c r="A3652" s="72" t="s">
        <v>892</v>
      </c>
      <c r="B3652" s="72" t="s">
        <v>12276</v>
      </c>
      <c r="C3652" s="75">
        <f t="shared" si="57"/>
        <v>53020020</v>
      </c>
      <c r="D3652" s="75" t="e">
        <f>MATCH(C3652,estadored!$B$26:$B$322,0)</f>
        <v>#N/A</v>
      </c>
      <c r="E3652" s="73" t="s">
        <v>12277</v>
      </c>
      <c r="F3652" s="74" t="s">
        <v>5019</v>
      </c>
      <c r="G3652" s="74" t="s">
        <v>12</v>
      </c>
      <c r="H3652" s="74" t="s">
        <v>13</v>
      </c>
      <c r="I3652" s="74" t="s">
        <v>14</v>
      </c>
      <c r="J3652" s="72" t="s">
        <v>15</v>
      </c>
      <c r="K3652" s="72" t="s">
        <v>12274</v>
      </c>
      <c r="L3652" s="72" t="s">
        <v>908</v>
      </c>
      <c r="M3652" s="72" t="s">
        <v>12250</v>
      </c>
      <c r="N3652" s="72">
        <v>2</v>
      </c>
      <c r="O3652" s="72">
        <v>4</v>
      </c>
      <c r="P3652" s="72">
        <v>45.4</v>
      </c>
      <c r="Q3652" s="72" t="s">
        <v>5021</v>
      </c>
      <c r="R3652" s="72">
        <v>2.079277777777778</v>
      </c>
      <c r="S3652" s="72">
        <v>78</v>
      </c>
      <c r="T3652" s="75">
        <v>6</v>
      </c>
      <c r="U3652" s="75">
        <v>46.3</v>
      </c>
      <c r="V3652" s="75" t="s">
        <v>5022</v>
      </c>
      <c r="W3652" s="75">
        <v>-78.112861111111101</v>
      </c>
      <c r="X3652" s="76" t="s">
        <v>119</v>
      </c>
      <c r="Y3652" s="72" t="s">
        <v>5448</v>
      </c>
      <c r="Z3652" s="74" t="s">
        <v>18</v>
      </c>
      <c r="AA3652" s="70"/>
      <c r="AB3652" s="70"/>
    </row>
    <row r="3653" spans="1:28" ht="20.100000000000001" customHeight="1">
      <c r="A3653" s="72" t="s">
        <v>493</v>
      </c>
      <c r="B3653" s="72" t="s">
        <v>3123</v>
      </c>
      <c r="C3653" s="75">
        <f t="shared" si="57"/>
        <v>32105080</v>
      </c>
      <c r="D3653" s="75">
        <f>MATCH(C3653,estadored!$B$26:$B$322,0)</f>
        <v>206</v>
      </c>
      <c r="E3653" s="73" t="s">
        <v>515</v>
      </c>
      <c r="F3653" s="74" t="s">
        <v>38</v>
      </c>
      <c r="G3653" s="74" t="s">
        <v>12</v>
      </c>
      <c r="H3653" s="74" t="s">
        <v>57</v>
      </c>
      <c r="I3653" s="74" t="s">
        <v>14</v>
      </c>
      <c r="J3653" s="72" t="s">
        <v>15</v>
      </c>
      <c r="K3653" s="72" t="s">
        <v>494</v>
      </c>
      <c r="L3653" s="72" t="s">
        <v>494</v>
      </c>
      <c r="M3653" s="72" t="s">
        <v>495</v>
      </c>
      <c r="N3653" s="72">
        <v>2</v>
      </c>
      <c r="O3653" s="72">
        <v>33</v>
      </c>
      <c r="P3653" s="72">
        <v>10.9</v>
      </c>
      <c r="Q3653" s="72" t="s">
        <v>5021</v>
      </c>
      <c r="R3653" s="72">
        <v>2.5530277777777775</v>
      </c>
      <c r="S3653" s="72">
        <v>72</v>
      </c>
      <c r="T3653" s="75">
        <v>38</v>
      </c>
      <c r="U3653" s="75">
        <v>49.5</v>
      </c>
      <c r="V3653" s="75" t="s">
        <v>5022</v>
      </c>
      <c r="W3653" s="75">
        <v>-72.647083333333342</v>
      </c>
      <c r="X3653" s="76" t="s">
        <v>285</v>
      </c>
      <c r="Y3653" s="72" t="s">
        <v>516</v>
      </c>
      <c r="Z3653" s="74" t="s">
        <v>18</v>
      </c>
      <c r="AA3653" s="70"/>
      <c r="AB3653" s="70"/>
    </row>
    <row r="3654" spans="1:28" ht="20.100000000000001" customHeight="1">
      <c r="A3654" s="72" t="s">
        <v>493</v>
      </c>
      <c r="B3654" s="72" t="s">
        <v>8125</v>
      </c>
      <c r="C3654" s="75">
        <f t="shared" si="57"/>
        <v>32105070</v>
      </c>
      <c r="D3654" s="75" t="e">
        <f>MATCH(C3654,estadored!$B$26:$B$322,0)</f>
        <v>#N/A</v>
      </c>
      <c r="E3654" s="73" t="s">
        <v>8126</v>
      </c>
      <c r="F3654" s="74" t="s">
        <v>5019</v>
      </c>
      <c r="G3654" s="74" t="s">
        <v>12</v>
      </c>
      <c r="H3654" s="74" t="s">
        <v>26</v>
      </c>
      <c r="I3654" s="74" t="s">
        <v>14</v>
      </c>
      <c r="J3654" s="72" t="s">
        <v>15</v>
      </c>
      <c r="K3654" s="72" t="s">
        <v>494</v>
      </c>
      <c r="L3654" s="72" t="s">
        <v>494</v>
      </c>
      <c r="M3654" s="72" t="s">
        <v>495</v>
      </c>
      <c r="N3654" s="72">
        <v>2</v>
      </c>
      <c r="O3654" s="72">
        <v>33</v>
      </c>
      <c r="P3654" s="72">
        <v>10.9</v>
      </c>
      <c r="Q3654" s="72" t="s">
        <v>5021</v>
      </c>
      <c r="R3654" s="72">
        <v>2.5530277777777775</v>
      </c>
      <c r="S3654" s="72">
        <v>72</v>
      </c>
      <c r="T3654" s="75">
        <v>38</v>
      </c>
      <c r="U3654" s="75">
        <v>49.5</v>
      </c>
      <c r="V3654" s="75" t="s">
        <v>5022</v>
      </c>
      <c r="W3654" s="75">
        <v>-72.647083333333342</v>
      </c>
      <c r="X3654" s="76" t="s">
        <v>285</v>
      </c>
      <c r="Y3654" s="72" t="s">
        <v>5267</v>
      </c>
      <c r="Z3654" s="74" t="s">
        <v>18</v>
      </c>
      <c r="AA3654" s="70"/>
      <c r="AB3654" s="70"/>
    </row>
    <row r="3655" spans="1:28" ht="20.100000000000001" customHeight="1">
      <c r="A3655" s="72" t="s">
        <v>493</v>
      </c>
      <c r="B3655" s="72" t="s">
        <v>8131</v>
      </c>
      <c r="C3655" s="75">
        <f t="shared" si="57"/>
        <v>32107030</v>
      </c>
      <c r="D3655" s="75" t="e">
        <f>MATCH(C3655,estadored!$B$26:$B$322,0)</f>
        <v>#N/A</v>
      </c>
      <c r="E3655" s="73" t="s">
        <v>8126</v>
      </c>
      <c r="F3655" s="74" t="s">
        <v>5019</v>
      </c>
      <c r="G3655" s="74" t="s">
        <v>19</v>
      </c>
      <c r="H3655" s="74" t="s">
        <v>20</v>
      </c>
      <c r="I3655" s="74" t="s">
        <v>14</v>
      </c>
      <c r="J3655" s="72" t="s">
        <v>15</v>
      </c>
      <c r="K3655" s="72" t="s">
        <v>494</v>
      </c>
      <c r="L3655" s="72" t="s">
        <v>494</v>
      </c>
      <c r="M3655" s="72" t="s">
        <v>495</v>
      </c>
      <c r="N3655" s="72">
        <v>2</v>
      </c>
      <c r="O3655" s="72">
        <v>34</v>
      </c>
      <c r="P3655" s="72">
        <v>24.4</v>
      </c>
      <c r="Q3655" s="72" t="s">
        <v>5021</v>
      </c>
      <c r="R3655" s="72">
        <v>2.5734444444444442</v>
      </c>
      <c r="S3655" s="72">
        <v>72</v>
      </c>
      <c r="T3655" s="75">
        <v>38</v>
      </c>
      <c r="U3655" s="75">
        <v>16.5</v>
      </c>
      <c r="V3655" s="75" t="s">
        <v>5022</v>
      </c>
      <c r="W3655" s="75">
        <v>-72.637916666666669</v>
      </c>
      <c r="X3655" s="76" t="s">
        <v>8132</v>
      </c>
      <c r="Y3655" s="72" t="s">
        <v>8133</v>
      </c>
      <c r="Z3655" s="74" t="s">
        <v>18</v>
      </c>
      <c r="AA3655" s="70"/>
      <c r="AB3655" s="70"/>
    </row>
    <row r="3656" spans="1:28" ht="20.100000000000001" customHeight="1">
      <c r="A3656" s="72" t="s">
        <v>564</v>
      </c>
      <c r="B3656" s="72" t="s">
        <v>9026</v>
      </c>
      <c r="C3656" s="75">
        <f t="shared" si="57"/>
        <v>21080110</v>
      </c>
      <c r="D3656" s="75" t="e">
        <f>MATCH(C3656,estadored!$B$26:$B$322,0)</f>
        <v>#N/A</v>
      </c>
      <c r="E3656" s="73" t="s">
        <v>9027</v>
      </c>
      <c r="F3656" s="74" t="s">
        <v>5019</v>
      </c>
      <c r="G3656" s="74" t="s">
        <v>12</v>
      </c>
      <c r="H3656" s="74" t="s">
        <v>67</v>
      </c>
      <c r="I3656" s="74" t="s">
        <v>14</v>
      </c>
      <c r="J3656" s="72" t="s">
        <v>15</v>
      </c>
      <c r="K3656" s="72" t="s">
        <v>613</v>
      </c>
      <c r="L3656" s="72" t="s">
        <v>566</v>
      </c>
      <c r="M3656" s="72" t="s">
        <v>3229</v>
      </c>
      <c r="N3656" s="72">
        <v>2</v>
      </c>
      <c r="O3656" s="72">
        <v>34</v>
      </c>
      <c r="P3656" s="72">
        <v>43.3</v>
      </c>
      <c r="Q3656" s="72" t="s">
        <v>5021</v>
      </c>
      <c r="R3656" s="72">
        <v>2.5786944444444444</v>
      </c>
      <c r="S3656" s="72">
        <v>75</v>
      </c>
      <c r="T3656" s="75">
        <v>43</v>
      </c>
      <c r="U3656" s="75">
        <v>7.2</v>
      </c>
      <c r="V3656" s="75" t="s">
        <v>5022</v>
      </c>
      <c r="W3656" s="75">
        <v>-75.718666666666664</v>
      </c>
      <c r="X3656" s="76" t="s">
        <v>6074</v>
      </c>
      <c r="Y3656" s="72" t="s">
        <v>466</v>
      </c>
      <c r="Z3656" s="74" t="s">
        <v>18</v>
      </c>
      <c r="AA3656" s="70"/>
      <c r="AB3656" s="70"/>
    </row>
    <row r="3657" spans="1:28" ht="20.100000000000001" customHeight="1">
      <c r="A3657" s="72" t="s">
        <v>1137</v>
      </c>
      <c r="B3657" s="72" t="s">
        <v>14782</v>
      </c>
      <c r="C3657" s="75">
        <f t="shared" si="57"/>
        <v>54025010</v>
      </c>
      <c r="D3657" s="75" t="e">
        <f>MATCH(C3657,estadored!$B$26:$B$322,0)</f>
        <v>#N/A</v>
      </c>
      <c r="E3657" s="73" t="s">
        <v>14783</v>
      </c>
      <c r="F3657" s="74" t="s">
        <v>5019</v>
      </c>
      <c r="G3657" s="74" t="s">
        <v>12</v>
      </c>
      <c r="H3657" s="74" t="s">
        <v>26</v>
      </c>
      <c r="I3657" s="74" t="s">
        <v>14</v>
      </c>
      <c r="J3657" s="72" t="s">
        <v>15</v>
      </c>
      <c r="K3657" s="72" t="s">
        <v>14784</v>
      </c>
      <c r="L3657" s="72" t="s">
        <v>16</v>
      </c>
      <c r="M3657" s="72" t="s">
        <v>14771</v>
      </c>
      <c r="N3657" s="72">
        <v>4</v>
      </c>
      <c r="O3657" s="72">
        <v>53</v>
      </c>
      <c r="P3657" s="72">
        <v>53.1</v>
      </c>
      <c r="Q3657" s="72" t="s">
        <v>5021</v>
      </c>
      <c r="R3657" s="72">
        <v>4.8980833333333331</v>
      </c>
      <c r="S3657" s="72">
        <v>76</v>
      </c>
      <c r="T3657" s="75">
        <v>13</v>
      </c>
      <c r="U3657" s="75">
        <v>56.5</v>
      </c>
      <c r="V3657" s="75" t="s">
        <v>5022</v>
      </c>
      <c r="W3657" s="75">
        <v>-76.232361111111118</v>
      </c>
      <c r="X3657" s="76" t="s">
        <v>1071</v>
      </c>
      <c r="Y3657" s="72" t="s">
        <v>186</v>
      </c>
      <c r="Z3657" s="74" t="s">
        <v>18</v>
      </c>
      <c r="AA3657" s="70"/>
      <c r="AB3657" s="70"/>
    </row>
    <row r="3658" spans="1:28" ht="20.100000000000001" customHeight="1">
      <c r="A3658" s="72" t="s">
        <v>1299</v>
      </c>
      <c r="B3658" s="72" t="s">
        <v>15611</v>
      </c>
      <c r="C3658" s="75">
        <f t="shared" si="57"/>
        <v>23050230</v>
      </c>
      <c r="D3658" s="75" t="e">
        <f>MATCH(C3658,estadored!$B$26:$B$322,0)</f>
        <v>#N/A</v>
      </c>
      <c r="E3658" s="73" t="s">
        <v>15612</v>
      </c>
      <c r="F3658" s="74" t="s">
        <v>5019</v>
      </c>
      <c r="G3658" s="74" t="s">
        <v>12</v>
      </c>
      <c r="H3658" s="74" t="s">
        <v>13</v>
      </c>
      <c r="I3658" s="74" t="s">
        <v>14</v>
      </c>
      <c r="J3658" s="72" t="s">
        <v>15</v>
      </c>
      <c r="K3658" s="72" t="s">
        <v>7536</v>
      </c>
      <c r="L3658" s="72" t="s">
        <v>125</v>
      </c>
      <c r="M3658" s="72" t="s">
        <v>15613</v>
      </c>
      <c r="N3658" s="72">
        <v>5</v>
      </c>
      <c r="O3658" s="72">
        <v>22</v>
      </c>
      <c r="P3658" s="72">
        <v>27.5</v>
      </c>
      <c r="Q3658" s="72" t="s">
        <v>5021</v>
      </c>
      <c r="R3658" s="72">
        <v>5.374305555555555</v>
      </c>
      <c r="S3658" s="72">
        <v>75</v>
      </c>
      <c r="T3658" s="75">
        <v>8</v>
      </c>
      <c r="U3658" s="75">
        <v>57</v>
      </c>
      <c r="V3658" s="75" t="s">
        <v>5022</v>
      </c>
      <c r="W3658" s="75">
        <v>-75.149166666666673</v>
      </c>
      <c r="X3658" s="76" t="s">
        <v>15614</v>
      </c>
      <c r="Y3658" s="72" t="s">
        <v>103</v>
      </c>
      <c r="Z3658" s="74" t="s">
        <v>18</v>
      </c>
      <c r="AA3658" s="70"/>
      <c r="AB3658" s="70"/>
    </row>
    <row r="3659" spans="1:28" ht="20.100000000000001" customHeight="1">
      <c r="A3659" s="72" t="s">
        <v>1137</v>
      </c>
      <c r="B3659" s="72" t="s">
        <v>13817</v>
      </c>
      <c r="C3659" s="75">
        <f t="shared" si="57"/>
        <v>21050320</v>
      </c>
      <c r="D3659" s="75" t="e">
        <f>MATCH(C3659,estadored!$B$26:$B$322,0)</f>
        <v>#N/A</v>
      </c>
      <c r="E3659" s="73" t="s">
        <v>13818</v>
      </c>
      <c r="F3659" s="74" t="s">
        <v>5019</v>
      </c>
      <c r="G3659" s="74" t="s">
        <v>12</v>
      </c>
      <c r="H3659" s="74" t="s">
        <v>13</v>
      </c>
      <c r="I3659" s="74" t="s">
        <v>14</v>
      </c>
      <c r="J3659" s="72" t="s">
        <v>15</v>
      </c>
      <c r="K3659" s="72" t="s">
        <v>8967</v>
      </c>
      <c r="L3659" s="72" t="s">
        <v>174</v>
      </c>
      <c r="M3659" s="72" t="s">
        <v>603</v>
      </c>
      <c r="N3659" s="72">
        <v>2</v>
      </c>
      <c r="O3659" s="72">
        <v>20</v>
      </c>
      <c r="P3659" s="72">
        <v>36.4</v>
      </c>
      <c r="Q3659" s="72" t="s">
        <v>5021</v>
      </c>
      <c r="R3659" s="72">
        <v>2.3434444444444447</v>
      </c>
      <c r="S3659" s="72">
        <v>76</v>
      </c>
      <c r="T3659" s="75">
        <v>18</v>
      </c>
      <c r="U3659" s="75">
        <v>30.3</v>
      </c>
      <c r="V3659" s="75" t="s">
        <v>5022</v>
      </c>
      <c r="W3659" s="75">
        <v>-76.308416666666659</v>
      </c>
      <c r="X3659" s="76" t="s">
        <v>13819</v>
      </c>
      <c r="Y3659" s="72" t="s">
        <v>8841</v>
      </c>
      <c r="Z3659" s="74" t="s">
        <v>18</v>
      </c>
      <c r="AA3659" s="70"/>
      <c r="AB3659" s="70"/>
    </row>
    <row r="3660" spans="1:28" ht="20.100000000000001" customHeight="1">
      <c r="A3660" s="72" t="s">
        <v>1137</v>
      </c>
      <c r="B3660" s="72" t="s">
        <v>13826</v>
      </c>
      <c r="C3660" s="75">
        <f t="shared" si="57"/>
        <v>21057120</v>
      </c>
      <c r="D3660" s="75" t="e">
        <f>MATCH(C3660,estadored!$B$26:$B$322,0)</f>
        <v>#N/A</v>
      </c>
      <c r="E3660" s="73" t="s">
        <v>13827</v>
      </c>
      <c r="F3660" s="74" t="s">
        <v>5019</v>
      </c>
      <c r="G3660" s="74" t="s">
        <v>19</v>
      </c>
      <c r="H3660" s="74" t="s">
        <v>20</v>
      </c>
      <c r="I3660" s="74" t="s">
        <v>14</v>
      </c>
      <c r="J3660" s="72" t="s">
        <v>15</v>
      </c>
      <c r="K3660" s="72" t="s">
        <v>8967</v>
      </c>
      <c r="L3660" s="72" t="s">
        <v>174</v>
      </c>
      <c r="M3660" s="72" t="s">
        <v>603</v>
      </c>
      <c r="N3660" s="72">
        <v>2</v>
      </c>
      <c r="O3660" s="72">
        <v>21</v>
      </c>
      <c r="P3660" s="72">
        <v>6.8</v>
      </c>
      <c r="Q3660" s="72" t="s">
        <v>5021</v>
      </c>
      <c r="R3660" s="72">
        <v>2.3518888888888889</v>
      </c>
      <c r="S3660" s="72">
        <v>76</v>
      </c>
      <c r="T3660" s="75">
        <v>18</v>
      </c>
      <c r="U3660" s="75">
        <v>47</v>
      </c>
      <c r="V3660" s="75" t="s">
        <v>5022</v>
      </c>
      <c r="W3660" s="75">
        <v>-76.31305555555555</v>
      </c>
      <c r="X3660" s="76" t="s">
        <v>13828</v>
      </c>
      <c r="Y3660" s="72" t="s">
        <v>8841</v>
      </c>
      <c r="Z3660" s="74" t="s">
        <v>18</v>
      </c>
      <c r="AA3660" s="70"/>
      <c r="AB3660" s="70"/>
    </row>
    <row r="3661" spans="1:28" ht="20.100000000000001" customHeight="1">
      <c r="A3661" s="72" t="s">
        <v>1031</v>
      </c>
      <c r="B3661" s="72" t="s">
        <v>12595</v>
      </c>
      <c r="C3661" s="75">
        <f t="shared" si="57"/>
        <v>16030100</v>
      </c>
      <c r="D3661" s="75" t="e">
        <f>MATCH(C3661,estadored!$B$26:$B$322,0)</f>
        <v>#N/A</v>
      </c>
      <c r="E3661" s="73" t="s">
        <v>12596</v>
      </c>
      <c r="F3661" s="74" t="s">
        <v>5019</v>
      </c>
      <c r="G3661" s="74" t="s">
        <v>12</v>
      </c>
      <c r="H3661" s="74" t="s">
        <v>13</v>
      </c>
      <c r="I3661" s="74" t="s">
        <v>14</v>
      </c>
      <c r="J3661" s="72" t="s">
        <v>15</v>
      </c>
      <c r="K3661" s="72" t="s">
        <v>841</v>
      </c>
      <c r="L3661" s="72" t="s">
        <v>492</v>
      </c>
      <c r="M3661" s="72" t="s">
        <v>12594</v>
      </c>
      <c r="N3661" s="72">
        <v>8</v>
      </c>
      <c r="O3661" s="72">
        <v>1</v>
      </c>
      <c r="P3661" s="72">
        <v>31</v>
      </c>
      <c r="Q3661" s="72" t="s">
        <v>5021</v>
      </c>
      <c r="R3661" s="72">
        <v>8.0252777777777791</v>
      </c>
      <c r="S3661" s="72">
        <v>73</v>
      </c>
      <c r="T3661" s="75">
        <v>1</v>
      </c>
      <c r="U3661" s="75">
        <v>7</v>
      </c>
      <c r="V3661" s="75" t="s">
        <v>5022</v>
      </c>
      <c r="W3661" s="75">
        <v>-73.018611111111113</v>
      </c>
      <c r="X3661" s="76" t="s">
        <v>12597</v>
      </c>
      <c r="Y3661" s="72" t="s">
        <v>5622</v>
      </c>
      <c r="Z3661" s="74" t="s">
        <v>18</v>
      </c>
      <c r="AA3661" s="70"/>
      <c r="AB3661" s="70"/>
    </row>
    <row r="3662" spans="1:28" ht="20.100000000000001" customHeight="1">
      <c r="A3662" s="72" t="s">
        <v>1371</v>
      </c>
      <c r="B3662" s="72" t="s">
        <v>15722</v>
      </c>
      <c r="C3662" s="75">
        <f t="shared" si="57"/>
        <v>21190270</v>
      </c>
      <c r="D3662" s="75" t="e">
        <f>MATCH(C3662,estadored!$B$26:$B$322,0)</f>
        <v>#N/A</v>
      </c>
      <c r="E3662" s="73" t="s">
        <v>15723</v>
      </c>
      <c r="F3662" s="74" t="s">
        <v>5019</v>
      </c>
      <c r="G3662" s="74" t="s">
        <v>12</v>
      </c>
      <c r="H3662" s="74" t="s">
        <v>13</v>
      </c>
      <c r="I3662" s="74" t="s">
        <v>14</v>
      </c>
      <c r="J3662" s="72" t="s">
        <v>15</v>
      </c>
      <c r="K3662" s="72" t="s">
        <v>192</v>
      </c>
      <c r="L3662" s="72" t="s">
        <v>1376</v>
      </c>
      <c r="M3662" s="72" t="s">
        <v>1376</v>
      </c>
      <c r="N3662" s="72">
        <v>4</v>
      </c>
      <c r="O3662" s="72">
        <v>1</v>
      </c>
      <c r="P3662" s="72">
        <v>51.7</v>
      </c>
      <c r="Q3662" s="72" t="s">
        <v>5021</v>
      </c>
      <c r="R3662" s="72">
        <v>4.0310277777777781</v>
      </c>
      <c r="S3662" s="72">
        <v>74</v>
      </c>
      <c r="T3662" s="75">
        <v>18</v>
      </c>
      <c r="U3662" s="75">
        <v>40.200000000000003</v>
      </c>
      <c r="V3662" s="75" t="s">
        <v>5022</v>
      </c>
      <c r="W3662" s="75">
        <v>-74.311166666666665</v>
      </c>
      <c r="X3662" s="76" t="s">
        <v>10949</v>
      </c>
      <c r="Y3662" s="72" t="s">
        <v>5189</v>
      </c>
      <c r="Z3662" s="74" t="s">
        <v>18</v>
      </c>
      <c r="AA3662" s="70"/>
      <c r="AB3662" s="70"/>
    </row>
    <row r="3663" spans="1:28" ht="20.100000000000001" customHeight="1">
      <c r="A3663" s="72" t="s">
        <v>674</v>
      </c>
      <c r="B3663" s="72" t="s">
        <v>10563</v>
      </c>
      <c r="C3663" s="75">
        <f t="shared" si="57"/>
        <v>29060290</v>
      </c>
      <c r="D3663" s="75" t="e">
        <f>MATCH(C3663,estadored!$B$26:$B$322,0)</f>
        <v>#N/A</v>
      </c>
      <c r="E3663" s="73" t="s">
        <v>10564</v>
      </c>
      <c r="F3663" s="74" t="s">
        <v>5019</v>
      </c>
      <c r="G3663" s="74" t="s">
        <v>12</v>
      </c>
      <c r="H3663" s="74" t="s">
        <v>13</v>
      </c>
      <c r="I3663" s="74" t="s">
        <v>24</v>
      </c>
      <c r="J3663" s="72" t="s">
        <v>15</v>
      </c>
      <c r="K3663" s="72" t="s">
        <v>10503</v>
      </c>
      <c r="L3663" s="72" t="s">
        <v>160</v>
      </c>
      <c r="M3663" s="72" t="s">
        <v>754</v>
      </c>
      <c r="N3663" s="72">
        <v>10</v>
      </c>
      <c r="O3663" s="72">
        <v>46</v>
      </c>
      <c r="P3663" s="72">
        <v>0</v>
      </c>
      <c r="Q3663" s="72" t="s">
        <v>5021</v>
      </c>
      <c r="R3663" s="72">
        <v>10.766666666666667</v>
      </c>
      <c r="S3663" s="72">
        <v>74</v>
      </c>
      <c r="T3663" s="75">
        <v>10</v>
      </c>
      <c r="U3663" s="75">
        <v>0</v>
      </c>
      <c r="V3663" s="75" t="s">
        <v>5022</v>
      </c>
      <c r="W3663" s="75">
        <v>-74.166666666666671</v>
      </c>
      <c r="X3663" s="76" t="s">
        <v>51</v>
      </c>
      <c r="Y3663" s="72" t="s">
        <v>5103</v>
      </c>
      <c r="Z3663" s="74" t="s">
        <v>5122</v>
      </c>
      <c r="AA3663" s="70"/>
      <c r="AB3663" s="70"/>
    </row>
    <row r="3664" spans="1:28" ht="20.100000000000001" customHeight="1">
      <c r="A3664" s="72" t="s">
        <v>1031</v>
      </c>
      <c r="B3664" s="72" t="s">
        <v>12816</v>
      </c>
      <c r="C3664" s="75">
        <f t="shared" si="57"/>
        <v>23090100</v>
      </c>
      <c r="D3664" s="75" t="e">
        <f>MATCH(C3664,estadored!$B$26:$B$322,0)</f>
        <v>#N/A</v>
      </c>
      <c r="E3664" s="73" t="s">
        <v>12817</v>
      </c>
      <c r="F3664" s="74" t="s">
        <v>5019</v>
      </c>
      <c r="G3664" s="74" t="s">
        <v>12</v>
      </c>
      <c r="H3664" s="74" t="s">
        <v>67</v>
      </c>
      <c r="I3664" s="74" t="s">
        <v>24</v>
      </c>
      <c r="J3664" s="72" t="s">
        <v>15</v>
      </c>
      <c r="K3664" s="72" t="s">
        <v>5678</v>
      </c>
      <c r="L3664" s="72" t="s">
        <v>27</v>
      </c>
      <c r="M3664" s="72" t="s">
        <v>159</v>
      </c>
      <c r="N3664" s="72">
        <v>6</v>
      </c>
      <c r="O3664" s="72">
        <v>36</v>
      </c>
      <c r="P3664" s="72">
        <v>0</v>
      </c>
      <c r="Q3664" s="72" t="s">
        <v>5021</v>
      </c>
      <c r="R3664" s="72">
        <v>6.6</v>
      </c>
      <c r="S3664" s="72">
        <v>74</v>
      </c>
      <c r="T3664" s="75">
        <v>27</v>
      </c>
      <c r="U3664" s="75">
        <v>0</v>
      </c>
      <c r="V3664" s="75" t="s">
        <v>5022</v>
      </c>
      <c r="W3664" s="75">
        <v>-74.45</v>
      </c>
      <c r="X3664" s="76" t="s">
        <v>90</v>
      </c>
      <c r="Y3664" s="72" t="s">
        <v>5245</v>
      </c>
      <c r="Z3664" s="74" t="s">
        <v>11737</v>
      </c>
      <c r="AA3664" s="70"/>
      <c r="AB3664" s="70"/>
    </row>
    <row r="3665" spans="1:28" ht="20.100000000000001" customHeight="1">
      <c r="A3665" s="72" t="s">
        <v>1299</v>
      </c>
      <c r="B3665" s="72" t="s">
        <v>15171</v>
      </c>
      <c r="C3665" s="75">
        <f t="shared" si="57"/>
        <v>21230070</v>
      </c>
      <c r="D3665" s="75" t="e">
        <f>MATCH(C3665,estadored!$B$26:$B$322,0)</f>
        <v>#N/A</v>
      </c>
      <c r="E3665" s="73" t="s">
        <v>15172</v>
      </c>
      <c r="F3665" s="74" t="s">
        <v>5019</v>
      </c>
      <c r="G3665" s="74" t="s">
        <v>12</v>
      </c>
      <c r="H3665" s="74" t="s">
        <v>13</v>
      </c>
      <c r="I3665" s="74" t="s">
        <v>14</v>
      </c>
      <c r="J3665" s="72" t="s">
        <v>15</v>
      </c>
      <c r="K3665" s="72" t="s">
        <v>15173</v>
      </c>
      <c r="L3665" s="72" t="s">
        <v>522</v>
      </c>
      <c r="M3665" s="72" t="s">
        <v>15174</v>
      </c>
      <c r="N3665" s="72">
        <v>4</v>
      </c>
      <c r="O3665" s="72">
        <v>51</v>
      </c>
      <c r="P3665" s="72">
        <v>4.5999999999999996</v>
      </c>
      <c r="Q3665" s="72" t="s">
        <v>5021</v>
      </c>
      <c r="R3665" s="72">
        <v>4.8512777777777778</v>
      </c>
      <c r="S3665" s="72">
        <v>74</v>
      </c>
      <c r="T3665" s="75">
        <v>37</v>
      </c>
      <c r="U3665" s="75">
        <v>22.2</v>
      </c>
      <c r="V3665" s="75" t="s">
        <v>5022</v>
      </c>
      <c r="W3665" s="75">
        <v>-74.622833333333332</v>
      </c>
      <c r="X3665" s="76" t="s">
        <v>15175</v>
      </c>
      <c r="Y3665" s="72" t="s">
        <v>5213</v>
      </c>
      <c r="Z3665" s="74" t="s">
        <v>18</v>
      </c>
      <c r="AA3665" s="70"/>
      <c r="AB3665" s="70"/>
    </row>
    <row r="3666" spans="1:28" ht="20.100000000000001" customHeight="1">
      <c r="A3666" s="72" t="s">
        <v>493</v>
      </c>
      <c r="B3666" s="72" t="s">
        <v>8032</v>
      </c>
      <c r="C3666" s="75">
        <f t="shared" si="57"/>
        <v>32070100</v>
      </c>
      <c r="D3666" s="75" t="e">
        <f>MATCH(C3666,estadored!$B$26:$B$322,0)</f>
        <v>#N/A</v>
      </c>
      <c r="E3666" s="73" t="s">
        <v>8033</v>
      </c>
      <c r="F3666" s="74" t="s">
        <v>5019</v>
      </c>
      <c r="G3666" s="74" t="s">
        <v>12</v>
      </c>
      <c r="H3666" s="74" t="s">
        <v>13</v>
      </c>
      <c r="I3666" s="74" t="s">
        <v>14</v>
      </c>
      <c r="J3666" s="72" t="s">
        <v>15</v>
      </c>
      <c r="K3666" s="72" t="s">
        <v>8008</v>
      </c>
      <c r="L3666" s="72" t="s">
        <v>501</v>
      </c>
      <c r="M3666" s="72" t="s">
        <v>8016</v>
      </c>
      <c r="N3666" s="72">
        <v>3</v>
      </c>
      <c r="O3666" s="72">
        <v>22</v>
      </c>
      <c r="P3666" s="72">
        <v>30.3</v>
      </c>
      <c r="Q3666" s="72" t="s">
        <v>5021</v>
      </c>
      <c r="R3666" s="72">
        <v>3.3750833333333334</v>
      </c>
      <c r="S3666" s="72">
        <v>73</v>
      </c>
      <c r="T3666" s="75">
        <v>53</v>
      </c>
      <c r="U3666" s="75">
        <v>31</v>
      </c>
      <c r="V3666" s="75" t="s">
        <v>5022</v>
      </c>
      <c r="W3666" s="75">
        <v>-73.891944444444448</v>
      </c>
      <c r="X3666" s="76" t="s">
        <v>8034</v>
      </c>
      <c r="Y3666" s="72" t="s">
        <v>7008</v>
      </c>
      <c r="Z3666" s="74" t="s">
        <v>18</v>
      </c>
      <c r="AA3666" s="70"/>
      <c r="AB3666" s="70"/>
    </row>
    <row r="3667" spans="1:28" ht="20.100000000000001" customHeight="1">
      <c r="A3667" s="72" t="s">
        <v>1299</v>
      </c>
      <c r="B3667" s="72" t="s">
        <v>15193</v>
      </c>
      <c r="C3667" s="75">
        <f t="shared" si="57"/>
        <v>21240030</v>
      </c>
      <c r="D3667" s="75" t="e">
        <f>MATCH(C3667,estadored!$B$26:$B$322,0)</f>
        <v>#N/A</v>
      </c>
      <c r="E3667" s="73" t="s">
        <v>15194</v>
      </c>
      <c r="F3667" s="74" t="s">
        <v>5019</v>
      </c>
      <c r="G3667" s="74" t="s">
        <v>12</v>
      </c>
      <c r="H3667" s="74" t="s">
        <v>13</v>
      </c>
      <c r="I3667" s="74" t="s">
        <v>14</v>
      </c>
      <c r="J3667" s="72" t="s">
        <v>15</v>
      </c>
      <c r="K3667" s="72" t="s">
        <v>15195</v>
      </c>
      <c r="L3667" s="72" t="s">
        <v>637</v>
      </c>
      <c r="M3667" s="72" t="s">
        <v>1323</v>
      </c>
      <c r="N3667" s="72">
        <v>4</v>
      </c>
      <c r="O3667" s="72">
        <v>32</v>
      </c>
      <c r="P3667" s="72">
        <v>32.799999999999997</v>
      </c>
      <c r="Q3667" s="72" t="s">
        <v>5021</v>
      </c>
      <c r="R3667" s="72">
        <v>4.5424444444444445</v>
      </c>
      <c r="S3667" s="72">
        <v>75</v>
      </c>
      <c r="T3667" s="75">
        <v>4</v>
      </c>
      <c r="U3667" s="75">
        <v>31.4</v>
      </c>
      <c r="V3667" s="75" t="s">
        <v>5022</v>
      </c>
      <c r="W3667" s="75">
        <v>-75.075388888888881</v>
      </c>
      <c r="X3667" s="76" t="s">
        <v>13984</v>
      </c>
      <c r="Y3667" s="72" t="s">
        <v>5675</v>
      </c>
      <c r="Z3667" s="74" t="s">
        <v>18</v>
      </c>
      <c r="AA3667" s="70"/>
      <c r="AB3667" s="70"/>
    </row>
    <row r="3668" spans="1:28" ht="20.100000000000001" customHeight="1">
      <c r="A3668" s="72" t="s">
        <v>892</v>
      </c>
      <c r="B3668" s="72" t="s">
        <v>12307</v>
      </c>
      <c r="C3668" s="75">
        <f t="shared" si="57"/>
        <v>53070070</v>
      </c>
      <c r="D3668" s="75" t="e">
        <f>MATCH(C3668,estadored!$B$26:$B$322,0)</f>
        <v>#N/A</v>
      </c>
      <c r="E3668" s="73" t="s">
        <v>12308</v>
      </c>
      <c r="F3668" s="74" t="s">
        <v>5019</v>
      </c>
      <c r="G3668" s="74" t="s">
        <v>12</v>
      </c>
      <c r="H3668" s="74" t="s">
        <v>13</v>
      </c>
      <c r="I3668" s="74" t="s">
        <v>24</v>
      </c>
      <c r="J3668" s="72" t="s">
        <v>15</v>
      </c>
      <c r="K3668" s="72" t="s">
        <v>1020</v>
      </c>
      <c r="L3668" s="72" t="s">
        <v>174</v>
      </c>
      <c r="M3668" s="72" t="s">
        <v>980</v>
      </c>
      <c r="N3668" s="72">
        <v>2</v>
      </c>
      <c r="O3668" s="72">
        <v>39</v>
      </c>
      <c r="P3668" s="72">
        <v>0</v>
      </c>
      <c r="Q3668" s="72" t="s">
        <v>5021</v>
      </c>
      <c r="R3668" s="72">
        <v>2.65</v>
      </c>
      <c r="S3668" s="72">
        <v>77</v>
      </c>
      <c r="T3668" s="75">
        <v>17</v>
      </c>
      <c r="U3668" s="75">
        <v>0</v>
      </c>
      <c r="V3668" s="75" t="s">
        <v>5022</v>
      </c>
      <c r="W3668" s="75">
        <v>-77.283333333333331</v>
      </c>
      <c r="X3668" s="76" t="s">
        <v>226</v>
      </c>
      <c r="Y3668" s="72" t="s">
        <v>6223</v>
      </c>
      <c r="Z3668" s="74" t="s">
        <v>6839</v>
      </c>
      <c r="AA3668" s="70"/>
      <c r="AB3668" s="70"/>
    </row>
    <row r="3669" spans="1:28" ht="20.100000000000001" customHeight="1">
      <c r="A3669" s="72" t="s">
        <v>303</v>
      </c>
      <c r="B3669" s="72" t="s">
        <v>6503</v>
      </c>
      <c r="C3669" s="75">
        <f t="shared" si="57"/>
        <v>12030010</v>
      </c>
      <c r="D3669" s="75" t="e">
        <f>MATCH(C3669,estadored!$B$26:$B$322,0)</f>
        <v>#N/A</v>
      </c>
      <c r="E3669" s="73" t="s">
        <v>6504</v>
      </c>
      <c r="F3669" s="74" t="s">
        <v>5019</v>
      </c>
      <c r="G3669" s="74" t="s">
        <v>12</v>
      </c>
      <c r="H3669" s="74" t="s">
        <v>13</v>
      </c>
      <c r="I3669" s="74" t="s">
        <v>14</v>
      </c>
      <c r="J3669" s="72" t="s">
        <v>15</v>
      </c>
      <c r="K3669" s="72" t="s">
        <v>6505</v>
      </c>
      <c r="L3669" s="72" t="s">
        <v>27</v>
      </c>
      <c r="M3669" s="72" t="s">
        <v>6506</v>
      </c>
      <c r="N3669" s="72">
        <v>8</v>
      </c>
      <c r="O3669" s="72">
        <v>45</v>
      </c>
      <c r="P3669" s="72">
        <v>18.8</v>
      </c>
      <c r="Q3669" s="72" t="s">
        <v>5021</v>
      </c>
      <c r="R3669" s="72">
        <v>8.7552222222222227</v>
      </c>
      <c r="S3669" s="72">
        <v>76</v>
      </c>
      <c r="T3669" s="75">
        <v>31</v>
      </c>
      <c r="U3669" s="75">
        <v>59</v>
      </c>
      <c r="V3669" s="75" t="s">
        <v>5022</v>
      </c>
      <c r="W3669" s="75">
        <v>-76.533055555555549</v>
      </c>
      <c r="X3669" s="76" t="s">
        <v>66</v>
      </c>
      <c r="Y3669" s="72" t="s">
        <v>5049</v>
      </c>
      <c r="Z3669" s="74" t="s">
        <v>18</v>
      </c>
      <c r="AA3669" s="70"/>
      <c r="AB3669" s="70"/>
    </row>
    <row r="3670" spans="1:28" ht="20.100000000000001" customHeight="1">
      <c r="A3670" s="72" t="s">
        <v>674</v>
      </c>
      <c r="B3670" s="72" t="s">
        <v>10196</v>
      </c>
      <c r="C3670" s="75">
        <f t="shared" si="57"/>
        <v>28010290</v>
      </c>
      <c r="D3670" s="75" t="e">
        <f>MATCH(C3670,estadored!$B$26:$B$322,0)</f>
        <v>#N/A</v>
      </c>
      <c r="E3670" s="73" t="s">
        <v>10197</v>
      </c>
      <c r="F3670" s="74" t="s">
        <v>5019</v>
      </c>
      <c r="G3670" s="74" t="s">
        <v>12</v>
      </c>
      <c r="H3670" s="74" t="s">
        <v>13</v>
      </c>
      <c r="I3670" s="74" t="s">
        <v>14</v>
      </c>
      <c r="J3670" s="72" t="s">
        <v>15</v>
      </c>
      <c r="K3670" s="72" t="s">
        <v>424</v>
      </c>
      <c r="L3670" s="72" t="s">
        <v>678</v>
      </c>
      <c r="M3670" s="72" t="s">
        <v>680</v>
      </c>
      <c r="N3670" s="72">
        <v>10</v>
      </c>
      <c r="O3670" s="72">
        <v>45</v>
      </c>
      <c r="P3670" s="72">
        <v>8.4</v>
      </c>
      <c r="Q3670" s="72" t="s">
        <v>5021</v>
      </c>
      <c r="R3670" s="72">
        <v>10.752333333333333</v>
      </c>
      <c r="S3670" s="72">
        <v>73</v>
      </c>
      <c r="T3670" s="75">
        <v>0</v>
      </c>
      <c r="U3670" s="75">
        <v>11.5</v>
      </c>
      <c r="V3670" s="75" t="s">
        <v>5022</v>
      </c>
      <c r="W3670" s="75">
        <v>-73.003194444444446</v>
      </c>
      <c r="X3670" s="76" t="s">
        <v>75</v>
      </c>
      <c r="Y3670" s="72" t="s">
        <v>573</v>
      </c>
      <c r="Z3670" s="74" t="s">
        <v>18</v>
      </c>
      <c r="AA3670" s="70"/>
      <c r="AB3670" s="70"/>
    </row>
    <row r="3671" spans="1:28" ht="20.100000000000001" customHeight="1">
      <c r="A3671" s="72" t="s">
        <v>892</v>
      </c>
      <c r="B3671" s="72" t="s">
        <v>3704</v>
      </c>
      <c r="C3671" s="75">
        <f t="shared" si="57"/>
        <v>51027060</v>
      </c>
      <c r="D3671" s="75">
        <f>MATCH(C3671,estadored!$B$26:$B$322,0)</f>
        <v>207</v>
      </c>
      <c r="E3671" s="73" t="s">
        <v>936</v>
      </c>
      <c r="F3671" s="74" t="s">
        <v>38</v>
      </c>
      <c r="G3671" s="74" t="s">
        <v>39</v>
      </c>
      <c r="H3671" s="74" t="s">
        <v>31</v>
      </c>
      <c r="I3671" s="74" t="s">
        <v>14</v>
      </c>
      <c r="J3671" s="72" t="s">
        <v>15</v>
      </c>
      <c r="K3671" s="72" t="s">
        <v>937</v>
      </c>
      <c r="L3671" s="72" t="s">
        <v>908</v>
      </c>
      <c r="M3671" s="72" t="s">
        <v>921</v>
      </c>
      <c r="N3671" s="72">
        <v>1</v>
      </c>
      <c r="O3671" s="72">
        <v>25</v>
      </c>
      <c r="P3671" s="72">
        <v>26</v>
      </c>
      <c r="Q3671" s="72" t="s">
        <v>5021</v>
      </c>
      <c r="R3671" s="72">
        <v>1.423888888888889</v>
      </c>
      <c r="S3671" s="72">
        <v>78</v>
      </c>
      <c r="T3671" s="75">
        <v>40</v>
      </c>
      <c r="U3671" s="75">
        <v>13</v>
      </c>
      <c r="V3671" s="75" t="s">
        <v>5022</v>
      </c>
      <c r="W3671" s="75">
        <v>-78.670277777777784</v>
      </c>
      <c r="X3671" s="76" t="s">
        <v>84</v>
      </c>
      <c r="Y3671" s="72" t="s">
        <v>740</v>
      </c>
      <c r="Z3671" s="74" t="s">
        <v>18</v>
      </c>
      <c r="AA3671" s="70"/>
      <c r="AB3671" s="70"/>
    </row>
    <row r="3672" spans="1:28" ht="20.100000000000001" customHeight="1">
      <c r="A3672" s="72" t="s">
        <v>11</v>
      </c>
      <c r="B3672" s="72" t="s">
        <v>2629</v>
      </c>
      <c r="C3672" s="75">
        <f t="shared" si="57"/>
        <v>27037030</v>
      </c>
      <c r="D3672" s="75">
        <f>MATCH(C3672,estadored!$B$26:$B$322,0)</f>
        <v>208</v>
      </c>
      <c r="E3672" s="73" t="s">
        <v>291</v>
      </c>
      <c r="F3672" s="74" t="s">
        <v>38</v>
      </c>
      <c r="G3672" s="74" t="s">
        <v>39</v>
      </c>
      <c r="H3672" s="74" t="s">
        <v>31</v>
      </c>
      <c r="I3672" s="74" t="s">
        <v>14</v>
      </c>
      <c r="J3672" s="72" t="s">
        <v>15</v>
      </c>
      <c r="K3672" s="72" t="s">
        <v>184</v>
      </c>
      <c r="L3672" s="72" t="s">
        <v>27</v>
      </c>
      <c r="M3672" s="72" t="s">
        <v>286</v>
      </c>
      <c r="N3672" s="72">
        <v>7</v>
      </c>
      <c r="O3672" s="72">
        <v>28</v>
      </c>
      <c r="P3672" s="72">
        <v>30</v>
      </c>
      <c r="Q3672" s="72" t="s">
        <v>5021</v>
      </c>
      <c r="R3672" s="72">
        <v>7.4750000000000005</v>
      </c>
      <c r="S3672" s="72">
        <v>74</v>
      </c>
      <c r="T3672" s="75">
        <v>55</v>
      </c>
      <c r="U3672" s="75">
        <v>15</v>
      </c>
      <c r="V3672" s="75" t="s">
        <v>5022</v>
      </c>
      <c r="W3672" s="75">
        <v>-74.920833333333334</v>
      </c>
      <c r="X3672" s="76" t="s">
        <v>292</v>
      </c>
      <c r="Y3672" s="72" t="s">
        <v>22</v>
      </c>
      <c r="Z3672" s="74" t="s">
        <v>18</v>
      </c>
      <c r="AA3672" s="70"/>
      <c r="AB3672" s="70"/>
    </row>
    <row r="3673" spans="1:28" ht="20.100000000000001" customHeight="1">
      <c r="A3673" s="72" t="s">
        <v>564</v>
      </c>
      <c r="B3673" s="72" t="s">
        <v>9345</v>
      </c>
      <c r="C3673" s="75">
        <f t="shared" si="57"/>
        <v>21140100</v>
      </c>
      <c r="D3673" s="75" t="e">
        <f>MATCH(C3673,estadored!$B$26:$B$322,0)</f>
        <v>#N/A</v>
      </c>
      <c r="E3673" s="73" t="s">
        <v>9346</v>
      </c>
      <c r="F3673" s="74" t="s">
        <v>5019</v>
      </c>
      <c r="G3673" s="74" t="s">
        <v>12</v>
      </c>
      <c r="H3673" s="74" t="s">
        <v>13</v>
      </c>
      <c r="I3673" s="74" t="s">
        <v>14</v>
      </c>
      <c r="J3673" s="72" t="s">
        <v>15</v>
      </c>
      <c r="K3673" s="72" t="s">
        <v>641</v>
      </c>
      <c r="L3673" s="72" t="s">
        <v>566</v>
      </c>
      <c r="M3673" s="72" t="s">
        <v>621</v>
      </c>
      <c r="N3673" s="72">
        <v>3</v>
      </c>
      <c r="O3673" s="72">
        <v>25</v>
      </c>
      <c r="P3673" s="72">
        <v>22.8</v>
      </c>
      <c r="Q3673" s="72" t="s">
        <v>5021</v>
      </c>
      <c r="R3673" s="72">
        <v>3.423</v>
      </c>
      <c r="S3673" s="72">
        <v>75</v>
      </c>
      <c r="T3673" s="75">
        <v>6</v>
      </c>
      <c r="U3673" s="75">
        <v>16.7</v>
      </c>
      <c r="V3673" s="75" t="s">
        <v>5022</v>
      </c>
      <c r="W3673" s="75">
        <v>-75.104638888888886</v>
      </c>
      <c r="X3673" s="76" t="s">
        <v>642</v>
      </c>
      <c r="Y3673" s="72" t="s">
        <v>9347</v>
      </c>
      <c r="Z3673" s="74" t="s">
        <v>18</v>
      </c>
      <c r="AA3673" s="70"/>
      <c r="AB3673" s="70"/>
    </row>
    <row r="3674" spans="1:28" ht="20.100000000000001" customHeight="1">
      <c r="A3674" s="72" t="s">
        <v>493</v>
      </c>
      <c r="B3674" s="72" t="s">
        <v>8409</v>
      </c>
      <c r="C3674" s="75">
        <f t="shared" si="57"/>
        <v>35050020</v>
      </c>
      <c r="D3674" s="75" t="e">
        <f>MATCH(C3674,estadored!$B$26:$B$322,0)</f>
        <v>#N/A</v>
      </c>
      <c r="E3674" s="73" t="s">
        <v>8410</v>
      </c>
      <c r="F3674" s="74" t="s">
        <v>5019</v>
      </c>
      <c r="G3674" s="74" t="s">
        <v>12</v>
      </c>
      <c r="H3674" s="74" t="s">
        <v>13</v>
      </c>
      <c r="I3674" s="74" t="s">
        <v>14</v>
      </c>
      <c r="J3674" s="72" t="s">
        <v>15</v>
      </c>
      <c r="K3674" s="72" t="s">
        <v>8411</v>
      </c>
      <c r="L3674" s="72" t="s">
        <v>522</v>
      </c>
      <c r="M3674" s="72" t="s">
        <v>8397</v>
      </c>
      <c r="N3674" s="72">
        <v>4</v>
      </c>
      <c r="O3674" s="72">
        <v>25</v>
      </c>
      <c r="P3674" s="72">
        <v>23.6</v>
      </c>
      <c r="Q3674" s="72" t="s">
        <v>5021</v>
      </c>
      <c r="R3674" s="72">
        <v>4.4232222222222228</v>
      </c>
      <c r="S3674" s="72">
        <v>73</v>
      </c>
      <c r="T3674" s="75">
        <v>23</v>
      </c>
      <c r="U3674" s="75">
        <v>45.5</v>
      </c>
      <c r="V3674" s="75" t="s">
        <v>5022</v>
      </c>
      <c r="W3674" s="75">
        <v>-73.395972222222227</v>
      </c>
      <c r="X3674" s="76" t="s">
        <v>8412</v>
      </c>
      <c r="Y3674" s="72" t="s">
        <v>8306</v>
      </c>
      <c r="Z3674" s="74" t="s">
        <v>18</v>
      </c>
      <c r="AA3674" s="70"/>
      <c r="AB3674" s="70"/>
    </row>
    <row r="3675" spans="1:28" ht="20.100000000000001" customHeight="1">
      <c r="A3675" s="72" t="s">
        <v>674</v>
      </c>
      <c r="B3675" s="72" t="s">
        <v>9661</v>
      </c>
      <c r="C3675" s="75">
        <f t="shared" si="57"/>
        <v>15015060</v>
      </c>
      <c r="D3675" s="75" t="e">
        <f>MATCH(C3675,estadored!$B$26:$B$322,0)</f>
        <v>#N/A</v>
      </c>
      <c r="E3675" s="73" t="s">
        <v>9662</v>
      </c>
      <c r="F3675" s="74" t="s">
        <v>5019</v>
      </c>
      <c r="G3675" s="74" t="s">
        <v>12</v>
      </c>
      <c r="H3675" s="74" t="s">
        <v>64</v>
      </c>
      <c r="I3675" s="74" t="s">
        <v>14</v>
      </c>
      <c r="J3675" s="72" t="s">
        <v>15</v>
      </c>
      <c r="K3675" s="72" t="s">
        <v>9663</v>
      </c>
      <c r="L3675" s="72" t="s">
        <v>160</v>
      </c>
      <c r="M3675" s="72" t="s">
        <v>675</v>
      </c>
      <c r="N3675" s="72">
        <v>11</v>
      </c>
      <c r="O3675" s="72">
        <v>6</v>
      </c>
      <c r="P3675" s="72">
        <v>39.9</v>
      </c>
      <c r="Q3675" s="72" t="s">
        <v>5021</v>
      </c>
      <c r="R3675" s="72">
        <v>11.111083333333333</v>
      </c>
      <c r="S3675" s="72">
        <v>74</v>
      </c>
      <c r="T3675" s="75">
        <v>3</v>
      </c>
      <c r="U3675" s="75">
        <v>16.899999999999999</v>
      </c>
      <c r="V3675" s="75" t="s">
        <v>5022</v>
      </c>
      <c r="W3675" s="75">
        <v>-74.054694444444436</v>
      </c>
      <c r="X3675" s="76" t="s">
        <v>9664</v>
      </c>
      <c r="Y3675" s="72" t="s">
        <v>5128</v>
      </c>
      <c r="Z3675" s="74" t="s">
        <v>18</v>
      </c>
      <c r="AA3675" s="70"/>
      <c r="AB3675" s="70"/>
    </row>
    <row r="3676" spans="1:28" ht="20.100000000000001" customHeight="1">
      <c r="A3676" s="72" t="s">
        <v>763</v>
      </c>
      <c r="B3676" s="72" t="s">
        <v>11085</v>
      </c>
      <c r="C3676" s="75">
        <f t="shared" si="57"/>
        <v>24035210</v>
      </c>
      <c r="D3676" s="75" t="e">
        <f>MATCH(C3676,estadored!$B$26:$B$322,0)</f>
        <v>#N/A</v>
      </c>
      <c r="E3676" s="73" t="s">
        <v>11086</v>
      </c>
      <c r="F3676" s="74" t="s">
        <v>5019</v>
      </c>
      <c r="G3676" s="74" t="s">
        <v>12</v>
      </c>
      <c r="H3676" s="74" t="s">
        <v>111</v>
      </c>
      <c r="I3676" s="74" t="s">
        <v>24</v>
      </c>
      <c r="J3676" s="72" t="s">
        <v>15</v>
      </c>
      <c r="K3676" s="72" t="s">
        <v>10842</v>
      </c>
      <c r="L3676" s="72" t="s">
        <v>173</v>
      </c>
      <c r="M3676" s="72" t="s">
        <v>2171</v>
      </c>
      <c r="N3676" s="72">
        <v>5</v>
      </c>
      <c r="O3676" s="72">
        <v>47</v>
      </c>
      <c r="P3676" s="72">
        <v>0</v>
      </c>
      <c r="Q3676" s="72" t="s">
        <v>5021</v>
      </c>
      <c r="R3676" s="72">
        <v>5.7833333333333332</v>
      </c>
      <c r="S3676" s="72">
        <v>73</v>
      </c>
      <c r="T3676" s="75">
        <v>5</v>
      </c>
      <c r="U3676" s="75">
        <v>0</v>
      </c>
      <c r="V3676" s="75" t="s">
        <v>5022</v>
      </c>
      <c r="W3676" s="75">
        <v>-73.083333333333329</v>
      </c>
      <c r="X3676" s="76" t="s">
        <v>11087</v>
      </c>
      <c r="Y3676" s="72" t="s">
        <v>502</v>
      </c>
      <c r="Z3676" s="74" t="s">
        <v>5462</v>
      </c>
      <c r="AA3676" s="70"/>
      <c r="AB3676" s="70"/>
    </row>
    <row r="3677" spans="1:28" ht="20.100000000000001" customHeight="1">
      <c r="A3677" s="72" t="s">
        <v>763</v>
      </c>
      <c r="B3677" s="72" t="s">
        <v>11585</v>
      </c>
      <c r="C3677" s="75">
        <f t="shared" si="57"/>
        <v>35230010</v>
      </c>
      <c r="D3677" s="75" t="e">
        <f>MATCH(C3677,estadored!$B$26:$B$322,0)</f>
        <v>#N/A</v>
      </c>
      <c r="E3677" s="73" t="s">
        <v>11586</v>
      </c>
      <c r="F3677" s="74" t="s">
        <v>5019</v>
      </c>
      <c r="G3677" s="74" t="s">
        <v>12</v>
      </c>
      <c r="H3677" s="74" t="s">
        <v>13</v>
      </c>
      <c r="I3677" s="74" t="s">
        <v>14</v>
      </c>
      <c r="J3677" s="72" t="s">
        <v>15</v>
      </c>
      <c r="K3677" s="72" t="s">
        <v>882</v>
      </c>
      <c r="L3677" s="72" t="s">
        <v>545</v>
      </c>
      <c r="M3677" s="72" t="s">
        <v>11587</v>
      </c>
      <c r="N3677" s="72">
        <v>5</v>
      </c>
      <c r="O3677" s="72">
        <v>25</v>
      </c>
      <c r="P3677" s="72">
        <v>13.8</v>
      </c>
      <c r="Q3677" s="72" t="s">
        <v>5021</v>
      </c>
      <c r="R3677" s="72">
        <v>5.4205000000000005</v>
      </c>
      <c r="S3677" s="72">
        <v>71</v>
      </c>
      <c r="T3677" s="75">
        <v>43</v>
      </c>
      <c r="U3677" s="75">
        <v>41</v>
      </c>
      <c r="V3677" s="75" t="s">
        <v>5022</v>
      </c>
      <c r="W3677" s="75">
        <v>-71.728055555555557</v>
      </c>
      <c r="X3677" s="76" t="s">
        <v>316</v>
      </c>
      <c r="Y3677" s="72" t="s">
        <v>5266</v>
      </c>
      <c r="Z3677" s="74" t="s">
        <v>18</v>
      </c>
      <c r="AA3677" s="70"/>
      <c r="AB3677" s="70"/>
    </row>
    <row r="3678" spans="1:28" ht="20.100000000000001" customHeight="1">
      <c r="A3678" s="72" t="s">
        <v>564</v>
      </c>
      <c r="B3678" s="72" t="s">
        <v>8926</v>
      </c>
      <c r="C3678" s="75">
        <f t="shared" si="57"/>
        <v>21050220</v>
      </c>
      <c r="D3678" s="75" t="e">
        <f>MATCH(C3678,estadored!$B$26:$B$322,0)</f>
        <v>#N/A</v>
      </c>
      <c r="E3678" s="73" t="s">
        <v>8927</v>
      </c>
      <c r="F3678" s="74" t="s">
        <v>5019</v>
      </c>
      <c r="G3678" s="74" t="s">
        <v>12</v>
      </c>
      <c r="H3678" s="74" t="s">
        <v>13</v>
      </c>
      <c r="I3678" s="74" t="s">
        <v>14</v>
      </c>
      <c r="J3678" s="72" t="s">
        <v>15</v>
      </c>
      <c r="K3678" s="72" t="s">
        <v>601</v>
      </c>
      <c r="L3678" s="72" t="s">
        <v>174</v>
      </c>
      <c r="M3678" s="72" t="s">
        <v>602</v>
      </c>
      <c r="N3678" s="72">
        <v>2</v>
      </c>
      <c r="O3678" s="72">
        <v>33</v>
      </c>
      <c r="P3678" s="72">
        <v>57.2</v>
      </c>
      <c r="Q3678" s="72" t="s">
        <v>5021</v>
      </c>
      <c r="R3678" s="72">
        <v>2.5658888888888889</v>
      </c>
      <c r="S3678" s="72">
        <v>75</v>
      </c>
      <c r="T3678" s="75">
        <v>55</v>
      </c>
      <c r="U3678" s="75">
        <v>40.4</v>
      </c>
      <c r="V3678" s="75" t="s">
        <v>5022</v>
      </c>
      <c r="W3678" s="75">
        <v>-75.927888888888887</v>
      </c>
      <c r="X3678" s="76" t="s">
        <v>8928</v>
      </c>
      <c r="Y3678" s="72" t="s">
        <v>8737</v>
      </c>
      <c r="Z3678" s="74" t="s">
        <v>18</v>
      </c>
      <c r="AA3678" s="70"/>
      <c r="AB3678" s="70"/>
    </row>
    <row r="3679" spans="1:28" ht="20.100000000000001" customHeight="1">
      <c r="A3679" s="72" t="s">
        <v>564</v>
      </c>
      <c r="B3679" s="72" t="s">
        <v>9297</v>
      </c>
      <c r="C3679" s="75">
        <f t="shared" si="57"/>
        <v>21130040</v>
      </c>
      <c r="D3679" s="75" t="e">
        <f>MATCH(C3679,estadored!$B$26:$B$322,0)</f>
        <v>#N/A</v>
      </c>
      <c r="E3679" s="73" t="s">
        <v>9298</v>
      </c>
      <c r="F3679" s="74" t="s">
        <v>5019</v>
      </c>
      <c r="G3679" s="74" t="s">
        <v>12</v>
      </c>
      <c r="H3679" s="74" t="s">
        <v>13</v>
      </c>
      <c r="I3679" s="74" t="s">
        <v>14</v>
      </c>
      <c r="J3679" s="72" t="s">
        <v>15</v>
      </c>
      <c r="K3679" s="72" t="s">
        <v>9299</v>
      </c>
      <c r="L3679" s="72" t="s">
        <v>566</v>
      </c>
      <c r="M3679" s="72" t="s">
        <v>618</v>
      </c>
      <c r="N3679" s="72">
        <v>3</v>
      </c>
      <c r="O3679" s="72">
        <v>4</v>
      </c>
      <c r="P3679" s="72">
        <v>50.3</v>
      </c>
      <c r="Q3679" s="72" t="s">
        <v>5021</v>
      </c>
      <c r="R3679" s="72">
        <v>3.0806388888888891</v>
      </c>
      <c r="S3679" s="72">
        <v>75</v>
      </c>
      <c r="T3679" s="75">
        <v>29</v>
      </c>
      <c r="U3679" s="75">
        <v>4.8</v>
      </c>
      <c r="V3679" s="75" t="s">
        <v>5022</v>
      </c>
      <c r="W3679" s="75">
        <v>-75.484666666666669</v>
      </c>
      <c r="X3679" s="76" t="s">
        <v>5868</v>
      </c>
      <c r="Y3679" s="72" t="s">
        <v>5317</v>
      </c>
      <c r="Z3679" s="74" t="s">
        <v>18</v>
      </c>
      <c r="AA3679" s="70"/>
      <c r="AB3679" s="70"/>
    </row>
    <row r="3680" spans="1:28" ht="20.100000000000001" customHeight="1">
      <c r="A3680" s="72" t="s">
        <v>763</v>
      </c>
      <c r="B3680" s="72" t="s">
        <v>11186</v>
      </c>
      <c r="C3680" s="75">
        <f t="shared" si="57"/>
        <v>24037380</v>
      </c>
      <c r="D3680" s="75" t="e">
        <f>MATCH(C3680,estadored!$B$26:$B$322,0)</f>
        <v>#N/A</v>
      </c>
      <c r="E3680" s="73" t="s">
        <v>11187</v>
      </c>
      <c r="F3680" s="74" t="s">
        <v>5019</v>
      </c>
      <c r="G3680" s="74" t="s">
        <v>19</v>
      </c>
      <c r="H3680" s="74" t="s">
        <v>20</v>
      </c>
      <c r="I3680" s="74" t="s">
        <v>14</v>
      </c>
      <c r="J3680" s="72" t="s">
        <v>15</v>
      </c>
      <c r="K3680" s="72" t="s">
        <v>777</v>
      </c>
      <c r="L3680" s="72" t="s">
        <v>173</v>
      </c>
      <c r="M3680" s="72" t="s">
        <v>785</v>
      </c>
      <c r="N3680" s="72">
        <v>6</v>
      </c>
      <c r="O3680" s="72">
        <v>27</v>
      </c>
      <c r="P3680" s="72">
        <v>34.799999999999997</v>
      </c>
      <c r="Q3680" s="72" t="s">
        <v>5021</v>
      </c>
      <c r="R3680" s="72">
        <v>6.4596666666666671</v>
      </c>
      <c r="S3680" s="72">
        <v>72</v>
      </c>
      <c r="T3680" s="75">
        <v>25</v>
      </c>
      <c r="U3680" s="75">
        <v>51.1</v>
      </c>
      <c r="V3680" s="75" t="s">
        <v>5022</v>
      </c>
      <c r="W3680" s="75">
        <v>-72.430861111111113</v>
      </c>
      <c r="X3680" s="76" t="s">
        <v>6136</v>
      </c>
      <c r="Y3680" s="72" t="s">
        <v>5698</v>
      </c>
      <c r="Z3680" s="74" t="s">
        <v>18</v>
      </c>
      <c r="AA3680" s="70"/>
      <c r="AB3680" s="70"/>
    </row>
    <row r="3681" spans="1:28" ht="20.100000000000001" customHeight="1">
      <c r="A3681" s="72" t="s">
        <v>303</v>
      </c>
      <c r="B3681" s="72" t="s">
        <v>7212</v>
      </c>
      <c r="C3681" s="75">
        <f t="shared" si="57"/>
        <v>25021370</v>
      </c>
      <c r="D3681" s="75" t="e">
        <f>MATCH(C3681,estadored!$B$26:$B$322,0)</f>
        <v>#N/A</v>
      </c>
      <c r="E3681" s="73" t="s">
        <v>7213</v>
      </c>
      <c r="F3681" s="74" t="s">
        <v>5019</v>
      </c>
      <c r="G3681" s="74" t="s">
        <v>12</v>
      </c>
      <c r="H3681" s="74" t="s">
        <v>13</v>
      </c>
      <c r="I3681" s="74" t="s">
        <v>14</v>
      </c>
      <c r="J3681" s="72" t="s">
        <v>15</v>
      </c>
      <c r="K3681" s="72" t="s">
        <v>7074</v>
      </c>
      <c r="L3681" s="72" t="s">
        <v>182</v>
      </c>
      <c r="M3681" s="72" t="s">
        <v>182</v>
      </c>
      <c r="N3681" s="72">
        <v>8</v>
      </c>
      <c r="O3681" s="72">
        <v>52</v>
      </c>
      <c r="P3681" s="72">
        <v>54</v>
      </c>
      <c r="Q3681" s="72" t="s">
        <v>5021</v>
      </c>
      <c r="R3681" s="72">
        <v>8.8816666666666677</v>
      </c>
      <c r="S3681" s="72">
        <v>74</v>
      </c>
      <c r="T3681" s="75">
        <v>42</v>
      </c>
      <c r="U3681" s="75">
        <v>29</v>
      </c>
      <c r="V3681" s="75" t="s">
        <v>5022</v>
      </c>
      <c r="W3681" s="75">
        <v>-74.708055555555561</v>
      </c>
      <c r="X3681" s="76" t="s">
        <v>50</v>
      </c>
      <c r="Y3681" s="72" t="s">
        <v>5341</v>
      </c>
      <c r="Z3681" s="74" t="s">
        <v>18</v>
      </c>
      <c r="AA3681" s="70"/>
      <c r="AB3681" s="70"/>
    </row>
    <row r="3682" spans="1:28" ht="20.100000000000001" customHeight="1">
      <c r="A3682" s="72" t="s">
        <v>493</v>
      </c>
      <c r="B3682" s="72" t="s">
        <v>7986</v>
      </c>
      <c r="C3682" s="75">
        <f t="shared" si="57"/>
        <v>32060030</v>
      </c>
      <c r="D3682" s="75" t="e">
        <f>MATCH(C3682,estadored!$B$26:$B$322,0)</f>
        <v>#N/A</v>
      </c>
      <c r="E3682" s="73" t="s">
        <v>7987</v>
      </c>
      <c r="F3682" s="74" t="s">
        <v>5019</v>
      </c>
      <c r="G3682" s="74" t="s">
        <v>12</v>
      </c>
      <c r="H3682" s="74" t="s">
        <v>13</v>
      </c>
      <c r="I3682" s="74" t="s">
        <v>14</v>
      </c>
      <c r="J3682" s="72" t="s">
        <v>15</v>
      </c>
      <c r="K3682" s="72" t="s">
        <v>507</v>
      </c>
      <c r="L3682" s="72" t="s">
        <v>501</v>
      </c>
      <c r="M3682" s="72" t="s">
        <v>508</v>
      </c>
      <c r="N3682" s="72">
        <v>3</v>
      </c>
      <c r="O3682" s="72">
        <v>47</v>
      </c>
      <c r="P3682" s="72">
        <v>26.6</v>
      </c>
      <c r="Q3682" s="72" t="s">
        <v>5021</v>
      </c>
      <c r="R3682" s="72">
        <v>3.7907222222222221</v>
      </c>
      <c r="S3682" s="72">
        <v>73</v>
      </c>
      <c r="T3682" s="75">
        <v>50</v>
      </c>
      <c r="U3682" s="75">
        <v>34</v>
      </c>
      <c r="V3682" s="75" t="s">
        <v>5022</v>
      </c>
      <c r="W3682" s="75">
        <v>-73.842777777777769</v>
      </c>
      <c r="X3682" s="76" t="s">
        <v>248</v>
      </c>
      <c r="Y3682" s="72" t="s">
        <v>5128</v>
      </c>
      <c r="Z3682" s="74" t="s">
        <v>18</v>
      </c>
      <c r="AA3682" s="70"/>
      <c r="AB3682" s="70"/>
    </row>
    <row r="3683" spans="1:28" ht="20.100000000000001" customHeight="1">
      <c r="A3683" s="72" t="s">
        <v>763</v>
      </c>
      <c r="B3683" s="72" t="s">
        <v>11393</v>
      </c>
      <c r="C3683" s="75">
        <f t="shared" si="57"/>
        <v>35080070</v>
      </c>
      <c r="D3683" s="75" t="e">
        <f>MATCH(C3683,estadored!$B$26:$B$322,0)</f>
        <v>#N/A</v>
      </c>
      <c r="E3683" s="73" t="s">
        <v>11394</v>
      </c>
      <c r="F3683" s="74" t="s">
        <v>5019</v>
      </c>
      <c r="G3683" s="74" t="s">
        <v>12</v>
      </c>
      <c r="H3683" s="74" t="s">
        <v>13</v>
      </c>
      <c r="I3683" s="74" t="s">
        <v>14</v>
      </c>
      <c r="J3683" s="72" t="s">
        <v>15</v>
      </c>
      <c r="K3683" s="72" t="s">
        <v>823</v>
      </c>
      <c r="L3683" s="72" t="s">
        <v>173</v>
      </c>
      <c r="M3683" s="72" t="s">
        <v>11395</v>
      </c>
      <c r="N3683" s="72">
        <v>4</v>
      </c>
      <c r="O3683" s="72">
        <v>49</v>
      </c>
      <c r="P3683" s="72">
        <v>11.2</v>
      </c>
      <c r="Q3683" s="72" t="s">
        <v>5021</v>
      </c>
      <c r="R3683" s="72">
        <v>4.8197777777777775</v>
      </c>
      <c r="S3683" s="72">
        <v>73</v>
      </c>
      <c r="T3683" s="75">
        <v>10</v>
      </c>
      <c r="U3683" s="75">
        <v>11.5</v>
      </c>
      <c r="V3683" s="75" t="s">
        <v>5022</v>
      </c>
      <c r="W3683" s="75">
        <v>-73.169861111111118</v>
      </c>
      <c r="X3683" s="76" t="s">
        <v>287</v>
      </c>
      <c r="Y3683" s="72" t="s">
        <v>8890</v>
      </c>
      <c r="Z3683" s="74" t="s">
        <v>18</v>
      </c>
      <c r="AA3683" s="70"/>
      <c r="AB3683" s="70"/>
    </row>
    <row r="3684" spans="1:28" ht="20.100000000000001" customHeight="1">
      <c r="A3684" s="72" t="s">
        <v>564</v>
      </c>
      <c r="B3684" s="72" t="s">
        <v>8835</v>
      </c>
      <c r="C3684" s="75">
        <f t="shared" si="57"/>
        <v>21037020</v>
      </c>
      <c r="D3684" s="75" t="e">
        <f>MATCH(C3684,estadored!$B$26:$B$322,0)</f>
        <v>#N/A</v>
      </c>
      <c r="E3684" s="73" t="s">
        <v>8836</v>
      </c>
      <c r="F3684" s="74" t="s">
        <v>5019</v>
      </c>
      <c r="G3684" s="74" t="s">
        <v>19</v>
      </c>
      <c r="H3684" s="74" t="s">
        <v>20</v>
      </c>
      <c r="I3684" s="74" t="s">
        <v>14</v>
      </c>
      <c r="J3684" s="72" t="s">
        <v>15</v>
      </c>
      <c r="K3684" s="72" t="s">
        <v>582</v>
      </c>
      <c r="L3684" s="72" t="s">
        <v>566</v>
      </c>
      <c r="M3684" s="72" t="s">
        <v>8813</v>
      </c>
      <c r="N3684" s="72">
        <v>1</v>
      </c>
      <c r="O3684" s="72">
        <v>45</v>
      </c>
      <c r="P3684" s="72">
        <v>8.1999999999999993</v>
      </c>
      <c r="Q3684" s="72" t="s">
        <v>5021</v>
      </c>
      <c r="R3684" s="72">
        <v>1.7522777777777778</v>
      </c>
      <c r="S3684" s="72">
        <v>75</v>
      </c>
      <c r="T3684" s="75">
        <v>56</v>
      </c>
      <c r="U3684" s="75">
        <v>43.5</v>
      </c>
      <c r="V3684" s="75" t="s">
        <v>5022</v>
      </c>
      <c r="W3684" s="75">
        <v>-75.945416666666674</v>
      </c>
      <c r="X3684" s="76" t="s">
        <v>8837</v>
      </c>
      <c r="Y3684" s="72" t="s">
        <v>228</v>
      </c>
      <c r="Z3684" s="74" t="s">
        <v>18</v>
      </c>
      <c r="AA3684" s="70"/>
      <c r="AB3684" s="70"/>
    </row>
    <row r="3685" spans="1:28" ht="20.100000000000001" customHeight="1">
      <c r="A3685" s="72" t="s">
        <v>303</v>
      </c>
      <c r="B3685" s="72" t="s">
        <v>7291</v>
      </c>
      <c r="C3685" s="75">
        <f t="shared" si="57"/>
        <v>25027220</v>
      </c>
      <c r="D3685" s="75" t="e">
        <f>MATCH(C3685,estadored!$B$26:$B$322,0)</f>
        <v>#N/A</v>
      </c>
      <c r="E3685" s="73" t="s">
        <v>7292</v>
      </c>
      <c r="F3685" s="74" t="s">
        <v>5019</v>
      </c>
      <c r="G3685" s="74" t="s">
        <v>19</v>
      </c>
      <c r="H3685" s="74" t="s">
        <v>20</v>
      </c>
      <c r="I3685" s="74" t="s">
        <v>14</v>
      </c>
      <c r="J3685" s="72" t="s">
        <v>15</v>
      </c>
      <c r="K3685" s="72" t="s">
        <v>421</v>
      </c>
      <c r="L3685" s="72" t="s">
        <v>182</v>
      </c>
      <c r="M3685" s="72" t="s">
        <v>376</v>
      </c>
      <c r="N3685" s="72">
        <v>8</v>
      </c>
      <c r="O3685" s="72">
        <v>39</v>
      </c>
      <c r="P3685" s="72">
        <v>17</v>
      </c>
      <c r="Q3685" s="72" t="s">
        <v>5021</v>
      </c>
      <c r="R3685" s="72">
        <v>8.6547222222222224</v>
      </c>
      <c r="S3685" s="72">
        <v>75</v>
      </c>
      <c r="T3685" s="75">
        <v>7</v>
      </c>
      <c r="U3685" s="75">
        <v>53</v>
      </c>
      <c r="V3685" s="75" t="s">
        <v>5022</v>
      </c>
      <c r="W3685" s="75">
        <v>-75.131388888888878</v>
      </c>
      <c r="X3685" s="76" t="s">
        <v>55</v>
      </c>
      <c r="Y3685" s="72" t="s">
        <v>7293</v>
      </c>
      <c r="Z3685" s="74" t="s">
        <v>18</v>
      </c>
      <c r="AA3685" s="70"/>
      <c r="AB3685" s="70"/>
    </row>
    <row r="3686" spans="1:28" ht="20.100000000000001" customHeight="1">
      <c r="A3686" s="72" t="s">
        <v>1137</v>
      </c>
      <c r="B3686" s="72" t="s">
        <v>14264</v>
      </c>
      <c r="C3686" s="75">
        <f t="shared" si="57"/>
        <v>26105150</v>
      </c>
      <c r="D3686" s="75" t="e">
        <f>MATCH(C3686,estadored!$B$26:$B$322,0)</f>
        <v>#N/A</v>
      </c>
      <c r="E3686" s="73" t="s">
        <v>14265</v>
      </c>
      <c r="F3686" s="74" t="s">
        <v>5019</v>
      </c>
      <c r="G3686" s="74" t="s">
        <v>12</v>
      </c>
      <c r="H3686" s="74" t="s">
        <v>26</v>
      </c>
      <c r="I3686" s="74" t="s">
        <v>14</v>
      </c>
      <c r="J3686" s="72" t="s">
        <v>15</v>
      </c>
      <c r="K3686" s="72" t="s">
        <v>14227</v>
      </c>
      <c r="L3686" s="72" t="s">
        <v>1146</v>
      </c>
      <c r="M3686" s="72" t="s">
        <v>14215</v>
      </c>
      <c r="N3686" s="72">
        <v>4</v>
      </c>
      <c r="O3686" s="72">
        <v>14</v>
      </c>
      <c r="P3686" s="72">
        <v>20.100000000000001</v>
      </c>
      <c r="Q3686" s="72" t="s">
        <v>5021</v>
      </c>
      <c r="R3686" s="72">
        <v>4.2389166666666664</v>
      </c>
      <c r="S3686" s="72">
        <v>76</v>
      </c>
      <c r="T3686" s="75">
        <v>1</v>
      </c>
      <c r="U3686" s="75">
        <v>59</v>
      </c>
      <c r="V3686" s="75" t="s">
        <v>5022</v>
      </c>
      <c r="W3686" s="75">
        <v>-76.033055555555549</v>
      </c>
      <c r="X3686" s="76" t="s">
        <v>1071</v>
      </c>
      <c r="Y3686" s="72" t="s">
        <v>5967</v>
      </c>
      <c r="Z3686" s="74" t="s">
        <v>18</v>
      </c>
      <c r="AA3686" s="70"/>
      <c r="AB3686" s="70"/>
    </row>
    <row r="3687" spans="1:28" ht="20.100000000000001" customHeight="1">
      <c r="A3687" s="72" t="s">
        <v>303</v>
      </c>
      <c r="B3687" s="72" t="s">
        <v>7041</v>
      </c>
      <c r="C3687" s="75">
        <f t="shared" si="57"/>
        <v>25020060</v>
      </c>
      <c r="D3687" s="75" t="e">
        <f>MATCH(C3687,estadored!$B$26:$B$322,0)</f>
        <v>#N/A</v>
      </c>
      <c r="E3687" s="73" t="s">
        <v>7042</v>
      </c>
      <c r="F3687" s="74" t="s">
        <v>5019</v>
      </c>
      <c r="G3687" s="74" t="s">
        <v>12</v>
      </c>
      <c r="H3687" s="74" t="s">
        <v>13</v>
      </c>
      <c r="I3687" s="74" t="s">
        <v>24</v>
      </c>
      <c r="J3687" s="72" t="s">
        <v>15</v>
      </c>
      <c r="K3687" s="72" t="s">
        <v>7043</v>
      </c>
      <c r="L3687" s="72" t="s">
        <v>182</v>
      </c>
      <c r="M3687" s="72" t="s">
        <v>376</v>
      </c>
      <c r="N3687" s="72">
        <v>8</v>
      </c>
      <c r="O3687" s="72">
        <v>38</v>
      </c>
      <c r="P3687" s="72">
        <v>0</v>
      </c>
      <c r="Q3687" s="72" t="s">
        <v>5021</v>
      </c>
      <c r="R3687" s="72">
        <v>8.6333333333333329</v>
      </c>
      <c r="S3687" s="72">
        <v>75</v>
      </c>
      <c r="T3687" s="75">
        <v>8</v>
      </c>
      <c r="U3687" s="75">
        <v>0</v>
      </c>
      <c r="V3687" s="75" t="s">
        <v>5022</v>
      </c>
      <c r="W3687" s="75">
        <v>-75.13333333333334</v>
      </c>
      <c r="X3687" s="76" t="s">
        <v>180</v>
      </c>
      <c r="Y3687" s="72" t="s">
        <v>7044</v>
      </c>
      <c r="Z3687" s="74" t="s">
        <v>377</v>
      </c>
      <c r="AA3687" s="70"/>
      <c r="AB3687" s="70"/>
    </row>
    <row r="3688" spans="1:28" ht="20.100000000000001" customHeight="1">
      <c r="A3688" s="72" t="s">
        <v>303</v>
      </c>
      <c r="B3688" s="72" t="s">
        <v>7056</v>
      </c>
      <c r="C3688" s="75">
        <f t="shared" si="57"/>
        <v>25020160</v>
      </c>
      <c r="D3688" s="75" t="e">
        <f>MATCH(C3688,estadored!$B$26:$B$322,0)</f>
        <v>#N/A</v>
      </c>
      <c r="E3688" s="73" t="s">
        <v>7057</v>
      </c>
      <c r="F3688" s="74" t="s">
        <v>5019</v>
      </c>
      <c r="G3688" s="74" t="s">
        <v>12</v>
      </c>
      <c r="H3688" s="74" t="s">
        <v>13</v>
      </c>
      <c r="I3688" s="74" t="s">
        <v>24</v>
      </c>
      <c r="J3688" s="72" t="s">
        <v>15</v>
      </c>
      <c r="K3688" s="72" t="s">
        <v>7043</v>
      </c>
      <c r="L3688" s="72" t="s">
        <v>182</v>
      </c>
      <c r="M3688" s="72" t="s">
        <v>376</v>
      </c>
      <c r="N3688" s="72">
        <v>8</v>
      </c>
      <c r="O3688" s="72">
        <v>38</v>
      </c>
      <c r="P3688" s="72">
        <v>0</v>
      </c>
      <c r="Q3688" s="72" t="s">
        <v>5021</v>
      </c>
      <c r="R3688" s="72">
        <v>8.6333333333333329</v>
      </c>
      <c r="S3688" s="72">
        <v>75</v>
      </c>
      <c r="T3688" s="75">
        <v>8</v>
      </c>
      <c r="U3688" s="75">
        <v>0</v>
      </c>
      <c r="V3688" s="75" t="s">
        <v>5022</v>
      </c>
      <c r="W3688" s="75">
        <v>-75.13333333333334</v>
      </c>
      <c r="X3688" s="76" t="s">
        <v>180</v>
      </c>
      <c r="Y3688" s="72" t="s">
        <v>6914</v>
      </c>
      <c r="Z3688" s="74" t="s">
        <v>5622</v>
      </c>
      <c r="AA3688" s="70"/>
      <c r="AB3688" s="70"/>
    </row>
    <row r="3689" spans="1:28" ht="20.100000000000001" customHeight="1">
      <c r="A3689" s="72" t="s">
        <v>303</v>
      </c>
      <c r="B3689" s="72" t="s">
        <v>7404</v>
      </c>
      <c r="C3689" s="75">
        <f t="shared" si="57"/>
        <v>25027750</v>
      </c>
      <c r="D3689" s="75" t="e">
        <f>MATCH(C3689,estadored!$B$26:$B$322,0)</f>
        <v>#N/A</v>
      </c>
      <c r="E3689" s="73" t="s">
        <v>425</v>
      </c>
      <c r="F3689" s="74" t="s">
        <v>38</v>
      </c>
      <c r="G3689" s="74" t="s">
        <v>39</v>
      </c>
      <c r="H3689" s="74" t="s">
        <v>31</v>
      </c>
      <c r="I3689" s="74" t="s">
        <v>14</v>
      </c>
      <c r="J3689" s="72" t="s">
        <v>15</v>
      </c>
      <c r="K3689" s="72" t="s">
        <v>421</v>
      </c>
      <c r="L3689" s="72" t="s">
        <v>182</v>
      </c>
      <c r="M3689" s="72" t="s">
        <v>376</v>
      </c>
      <c r="N3689" s="72">
        <v>8</v>
      </c>
      <c r="O3689" s="72">
        <v>39</v>
      </c>
      <c r="P3689" s="72">
        <v>17</v>
      </c>
      <c r="Q3689" s="72" t="s">
        <v>5021</v>
      </c>
      <c r="R3689" s="72">
        <v>8.6547222222222224</v>
      </c>
      <c r="S3689" s="72">
        <v>75</v>
      </c>
      <c r="T3689" s="75">
        <v>7</v>
      </c>
      <c r="U3689" s="75">
        <v>53</v>
      </c>
      <c r="V3689" s="75" t="s">
        <v>5022</v>
      </c>
      <c r="W3689" s="75">
        <v>-75.131388888888878</v>
      </c>
      <c r="X3689" s="76" t="s">
        <v>55</v>
      </c>
      <c r="Y3689" s="72" t="s">
        <v>426</v>
      </c>
      <c r="Z3689" s="74" t="s">
        <v>18</v>
      </c>
      <c r="AA3689" s="70"/>
      <c r="AB3689" s="70"/>
    </row>
    <row r="3690" spans="1:28" ht="20.100000000000001" customHeight="1">
      <c r="A3690" s="72" t="s">
        <v>303</v>
      </c>
      <c r="B3690" s="72" t="s">
        <v>3018</v>
      </c>
      <c r="C3690" s="75">
        <f t="shared" si="57"/>
        <v>25025340</v>
      </c>
      <c r="D3690" s="75">
        <f>MATCH(C3690,estadored!$B$26:$B$322,0)</f>
        <v>209</v>
      </c>
      <c r="E3690" s="73" t="s">
        <v>408</v>
      </c>
      <c r="F3690" s="74" t="s">
        <v>38</v>
      </c>
      <c r="G3690" s="74" t="s">
        <v>12</v>
      </c>
      <c r="H3690" s="74" t="s">
        <v>64</v>
      </c>
      <c r="I3690" s="74" t="s">
        <v>14</v>
      </c>
      <c r="J3690" s="72" t="s">
        <v>15</v>
      </c>
      <c r="K3690" s="72" t="s">
        <v>372</v>
      </c>
      <c r="L3690" s="72" t="s">
        <v>182</v>
      </c>
      <c r="M3690" s="72" t="s">
        <v>376</v>
      </c>
      <c r="N3690" s="72">
        <v>8</v>
      </c>
      <c r="O3690" s="72">
        <v>35</v>
      </c>
      <c r="P3690" s="72">
        <v>48.6</v>
      </c>
      <c r="Q3690" s="72" t="s">
        <v>5021</v>
      </c>
      <c r="R3690" s="72">
        <v>8.5968333333333344</v>
      </c>
      <c r="S3690" s="72">
        <v>75</v>
      </c>
      <c r="T3690" s="75">
        <v>8</v>
      </c>
      <c r="U3690" s="75">
        <v>33.700000000000003</v>
      </c>
      <c r="V3690" s="75" t="s">
        <v>5022</v>
      </c>
      <c r="W3690" s="75">
        <v>-75.142694444444444</v>
      </c>
      <c r="X3690" s="76" t="s">
        <v>185</v>
      </c>
      <c r="Y3690" s="72" t="s">
        <v>409</v>
      </c>
      <c r="Z3690" s="74" t="s">
        <v>18</v>
      </c>
      <c r="AA3690" s="70"/>
      <c r="AB3690" s="70"/>
    </row>
    <row r="3691" spans="1:28" ht="20.100000000000001" customHeight="1">
      <c r="A3691" s="72" t="s">
        <v>493</v>
      </c>
      <c r="B3691" s="72" t="s">
        <v>8243</v>
      </c>
      <c r="C3691" s="75">
        <f t="shared" si="57"/>
        <v>35010090</v>
      </c>
      <c r="D3691" s="75" t="e">
        <f>MATCH(C3691,estadored!$B$26:$B$322,0)</f>
        <v>#N/A</v>
      </c>
      <c r="E3691" s="73" t="s">
        <v>8244</v>
      </c>
      <c r="F3691" s="74" t="s">
        <v>5019</v>
      </c>
      <c r="G3691" s="74" t="s">
        <v>12</v>
      </c>
      <c r="H3691" s="74" t="s">
        <v>13</v>
      </c>
      <c r="I3691" s="74" t="s">
        <v>14</v>
      </c>
      <c r="J3691" s="72" t="s">
        <v>15</v>
      </c>
      <c r="K3691" s="72" t="s">
        <v>8245</v>
      </c>
      <c r="L3691" s="72" t="s">
        <v>501</v>
      </c>
      <c r="M3691" s="72" t="s">
        <v>8246</v>
      </c>
      <c r="N3691" s="72">
        <v>3</v>
      </c>
      <c r="O3691" s="72">
        <v>45</v>
      </c>
      <c r="P3691" s="72">
        <v>1</v>
      </c>
      <c r="Q3691" s="72" t="s">
        <v>5021</v>
      </c>
      <c r="R3691" s="72">
        <v>3.7502777777777778</v>
      </c>
      <c r="S3691" s="72">
        <v>73</v>
      </c>
      <c r="T3691" s="75">
        <v>42</v>
      </c>
      <c r="U3691" s="75">
        <v>3</v>
      </c>
      <c r="V3691" s="75" t="s">
        <v>5022</v>
      </c>
      <c r="W3691" s="75">
        <v>-73.700833333333335</v>
      </c>
      <c r="X3691" s="76" t="s">
        <v>520</v>
      </c>
      <c r="Y3691" s="72" t="s">
        <v>5465</v>
      </c>
      <c r="Z3691" s="74" t="s">
        <v>18</v>
      </c>
      <c r="AA3691" s="70"/>
      <c r="AB3691" s="70"/>
    </row>
    <row r="3692" spans="1:28" ht="20.100000000000001" customHeight="1">
      <c r="A3692" s="72" t="s">
        <v>493</v>
      </c>
      <c r="B3692" s="72" t="s">
        <v>8251</v>
      </c>
      <c r="C3692" s="75">
        <f t="shared" si="57"/>
        <v>35010220</v>
      </c>
      <c r="D3692" s="75" t="e">
        <f>MATCH(C3692,estadored!$B$26:$B$322,0)</f>
        <v>#N/A</v>
      </c>
      <c r="E3692" s="73" t="s">
        <v>8252</v>
      </c>
      <c r="F3692" s="74" t="s">
        <v>5019</v>
      </c>
      <c r="G3692" s="74" t="s">
        <v>12</v>
      </c>
      <c r="H3692" s="74" t="s">
        <v>13</v>
      </c>
      <c r="I3692" s="74" t="s">
        <v>24</v>
      </c>
      <c r="J3692" s="72" t="s">
        <v>15</v>
      </c>
      <c r="K3692" s="72" t="s">
        <v>8245</v>
      </c>
      <c r="L3692" s="72" t="s">
        <v>501</v>
      </c>
      <c r="M3692" s="72" t="s">
        <v>8246</v>
      </c>
      <c r="N3692" s="72">
        <v>3</v>
      </c>
      <c r="O3692" s="72">
        <v>43</v>
      </c>
      <c r="P3692" s="72">
        <v>0</v>
      </c>
      <c r="Q3692" s="72" t="s">
        <v>5021</v>
      </c>
      <c r="R3692" s="72">
        <v>3.7166666666666668</v>
      </c>
      <c r="S3692" s="72">
        <v>73</v>
      </c>
      <c r="T3692" s="75">
        <v>42</v>
      </c>
      <c r="U3692" s="75">
        <v>0</v>
      </c>
      <c r="V3692" s="75" t="s">
        <v>5022</v>
      </c>
      <c r="W3692" s="75">
        <v>-73.7</v>
      </c>
      <c r="X3692" s="76" t="s">
        <v>5226</v>
      </c>
      <c r="Y3692" s="72" t="s">
        <v>8253</v>
      </c>
      <c r="Z3692" s="74" t="s">
        <v>341</v>
      </c>
      <c r="AA3692" s="70"/>
      <c r="AB3692" s="70"/>
    </row>
    <row r="3693" spans="1:28" ht="20.100000000000001" customHeight="1">
      <c r="A3693" s="72" t="s">
        <v>1299</v>
      </c>
      <c r="B3693" s="72" t="s">
        <v>15608</v>
      </c>
      <c r="C3693" s="75">
        <f t="shared" si="57"/>
        <v>23050100</v>
      </c>
      <c r="D3693" s="75" t="e">
        <f>MATCH(C3693,estadored!$B$26:$B$322,0)</f>
        <v>#N/A</v>
      </c>
      <c r="E3693" s="73" t="s">
        <v>15609</v>
      </c>
      <c r="F3693" s="74" t="s">
        <v>5019</v>
      </c>
      <c r="G3693" s="74" t="s">
        <v>12</v>
      </c>
      <c r="H3693" s="74" t="s">
        <v>13</v>
      </c>
      <c r="I3693" s="74" t="s">
        <v>14</v>
      </c>
      <c r="J3693" s="72" t="s">
        <v>15</v>
      </c>
      <c r="K3693" s="72" t="s">
        <v>1365</v>
      </c>
      <c r="L3693" s="72" t="s">
        <v>27</v>
      </c>
      <c r="M3693" s="72" t="s">
        <v>134</v>
      </c>
      <c r="N3693" s="72">
        <v>5</v>
      </c>
      <c r="O3693" s="72">
        <v>43</v>
      </c>
      <c r="P3693" s="72">
        <v>50.7</v>
      </c>
      <c r="Q3693" s="72" t="s">
        <v>5021</v>
      </c>
      <c r="R3693" s="72">
        <v>5.7307500000000005</v>
      </c>
      <c r="S3693" s="72">
        <v>74</v>
      </c>
      <c r="T3693" s="75">
        <v>43</v>
      </c>
      <c r="U3693" s="75">
        <v>33.9</v>
      </c>
      <c r="V3693" s="75" t="s">
        <v>5022</v>
      </c>
      <c r="W3693" s="75">
        <v>-74.726083333333335</v>
      </c>
      <c r="X3693" s="76" t="s">
        <v>15610</v>
      </c>
      <c r="Y3693" s="72" t="s">
        <v>7218</v>
      </c>
      <c r="Z3693" s="74" t="s">
        <v>18</v>
      </c>
      <c r="AA3693" s="70"/>
      <c r="AB3693" s="70"/>
    </row>
    <row r="3694" spans="1:28" ht="20.100000000000001" customHeight="1">
      <c r="A3694" s="72" t="s">
        <v>892</v>
      </c>
      <c r="B3694" s="72" t="s">
        <v>11855</v>
      </c>
      <c r="C3694" s="75">
        <f t="shared" si="57"/>
        <v>47020010</v>
      </c>
      <c r="D3694" s="75" t="e">
        <f>MATCH(C3694,estadored!$B$26:$B$322,0)</f>
        <v>#N/A</v>
      </c>
      <c r="E3694" s="73" t="s">
        <v>11856</v>
      </c>
      <c r="F3694" s="74" t="s">
        <v>5019</v>
      </c>
      <c r="G3694" s="74" t="s">
        <v>12</v>
      </c>
      <c r="H3694" s="74" t="s">
        <v>13</v>
      </c>
      <c r="I3694" s="74" t="s">
        <v>14</v>
      </c>
      <c r="J3694" s="72" t="s">
        <v>15</v>
      </c>
      <c r="K3694" s="72" t="s">
        <v>4569</v>
      </c>
      <c r="L3694" s="72" t="s">
        <v>660</v>
      </c>
      <c r="M3694" s="72" t="s">
        <v>11857</v>
      </c>
      <c r="N3694" s="72">
        <v>0</v>
      </c>
      <c r="O3694" s="72">
        <v>16</v>
      </c>
      <c r="P3694" s="72">
        <v>45.4</v>
      </c>
      <c r="Q3694" s="72" t="s">
        <v>5021</v>
      </c>
      <c r="R3694" s="72">
        <v>0.27927777777777779</v>
      </c>
      <c r="S3694" s="72">
        <v>76</v>
      </c>
      <c r="T3694" s="75">
        <v>55</v>
      </c>
      <c r="U3694" s="75">
        <v>38.1</v>
      </c>
      <c r="V3694" s="75" t="s">
        <v>5022</v>
      </c>
      <c r="W3694" s="75">
        <v>-76.927250000000001</v>
      </c>
      <c r="X3694" s="76" t="s">
        <v>5740</v>
      </c>
      <c r="Y3694" s="72" t="s">
        <v>6003</v>
      </c>
      <c r="Z3694" s="74" t="s">
        <v>18</v>
      </c>
      <c r="AA3694" s="70"/>
      <c r="AB3694" s="70"/>
    </row>
    <row r="3695" spans="1:28" ht="20.100000000000001" customHeight="1">
      <c r="A3695" s="72" t="s">
        <v>303</v>
      </c>
      <c r="B3695" s="72" t="s">
        <v>7489</v>
      </c>
      <c r="C3695" s="75">
        <f t="shared" si="57"/>
        <v>25028310</v>
      </c>
      <c r="D3695" s="75" t="e">
        <f>MATCH(C3695,estadored!$B$26:$B$322,0)</f>
        <v>#N/A</v>
      </c>
      <c r="E3695" s="73" t="s">
        <v>7490</v>
      </c>
      <c r="F3695" s="74" t="s">
        <v>5019</v>
      </c>
      <c r="G3695" s="74" t="s">
        <v>19</v>
      </c>
      <c r="H3695" s="74" t="s">
        <v>20</v>
      </c>
      <c r="I3695" s="74" t="s">
        <v>24</v>
      </c>
      <c r="J3695" s="72" t="s">
        <v>15</v>
      </c>
      <c r="K3695" s="72" t="s">
        <v>7077</v>
      </c>
      <c r="L3695" s="72" t="s">
        <v>160</v>
      </c>
      <c r="M3695" s="72" t="s">
        <v>399</v>
      </c>
      <c r="N3695" s="72">
        <v>9</v>
      </c>
      <c r="O3695" s="72">
        <v>0</v>
      </c>
      <c r="P3695" s="72">
        <v>0</v>
      </c>
      <c r="Q3695" s="72" t="s">
        <v>5021</v>
      </c>
      <c r="R3695" s="72">
        <v>9</v>
      </c>
      <c r="S3695" s="72">
        <v>73</v>
      </c>
      <c r="T3695" s="75">
        <v>59</v>
      </c>
      <c r="U3695" s="75">
        <v>0</v>
      </c>
      <c r="V3695" s="75" t="s">
        <v>5022</v>
      </c>
      <c r="W3695" s="75">
        <v>-73.983333333333334</v>
      </c>
      <c r="X3695" s="76" t="s">
        <v>5098</v>
      </c>
      <c r="Y3695" s="72" t="s">
        <v>6751</v>
      </c>
      <c r="Z3695" s="74" t="s">
        <v>7372</v>
      </c>
      <c r="AA3695" s="70"/>
      <c r="AB3695" s="70"/>
    </row>
    <row r="3696" spans="1:28" ht="20.100000000000001" customHeight="1">
      <c r="A3696" s="72" t="s">
        <v>763</v>
      </c>
      <c r="B3696" s="72" t="s">
        <v>11579</v>
      </c>
      <c r="C3696" s="75">
        <f t="shared" si="57"/>
        <v>35227010</v>
      </c>
      <c r="D3696" s="75" t="e">
        <f>MATCH(C3696,estadored!$B$26:$B$322,0)</f>
        <v>#N/A</v>
      </c>
      <c r="E3696" s="73" t="s">
        <v>11580</v>
      </c>
      <c r="F3696" s="74" t="s">
        <v>5019</v>
      </c>
      <c r="G3696" s="74" t="s">
        <v>19</v>
      </c>
      <c r="H3696" s="74" t="s">
        <v>20</v>
      </c>
      <c r="I3696" s="74" t="s">
        <v>24</v>
      </c>
      <c r="J3696" s="72" t="s">
        <v>15</v>
      </c>
      <c r="K3696" s="72" t="s">
        <v>11581</v>
      </c>
      <c r="L3696" s="72" t="s">
        <v>545</v>
      </c>
      <c r="M3696" s="72" t="s">
        <v>550</v>
      </c>
      <c r="N3696" s="72">
        <v>4</v>
      </c>
      <c r="O3696" s="72">
        <v>50</v>
      </c>
      <c r="P3696" s="72">
        <v>0</v>
      </c>
      <c r="Q3696" s="72" t="s">
        <v>5021</v>
      </c>
      <c r="R3696" s="72">
        <v>4.833333333333333</v>
      </c>
      <c r="S3696" s="72">
        <v>71</v>
      </c>
      <c r="T3696" s="75">
        <v>26</v>
      </c>
      <c r="U3696" s="75">
        <v>0</v>
      </c>
      <c r="V3696" s="75" t="s">
        <v>5022</v>
      </c>
      <c r="W3696" s="75">
        <v>-71.433333333333337</v>
      </c>
      <c r="X3696" s="76" t="s">
        <v>5259</v>
      </c>
      <c r="Y3696" s="72" t="s">
        <v>195</v>
      </c>
      <c r="Z3696" s="74" t="s">
        <v>62</v>
      </c>
      <c r="AA3696" s="70"/>
      <c r="AB3696" s="70"/>
    </row>
    <row r="3697" spans="1:28" ht="20.100000000000001" customHeight="1">
      <c r="A3697" s="72" t="s">
        <v>1299</v>
      </c>
      <c r="B3697" s="72" t="s">
        <v>4566</v>
      </c>
      <c r="C3697" s="75">
        <f t="shared" si="57"/>
        <v>23057140</v>
      </c>
      <c r="D3697" s="75">
        <f>MATCH(C3697,estadored!$B$26:$B$322,0)</f>
        <v>210</v>
      </c>
      <c r="E3697" s="73" t="s">
        <v>1366</v>
      </c>
      <c r="F3697" s="74" t="s">
        <v>38</v>
      </c>
      <c r="G3697" s="74" t="s">
        <v>19</v>
      </c>
      <c r="H3697" s="74" t="s">
        <v>31</v>
      </c>
      <c r="I3697" s="74" t="s">
        <v>14</v>
      </c>
      <c r="J3697" s="72" t="s">
        <v>15</v>
      </c>
      <c r="K3697" s="72" t="s">
        <v>1365</v>
      </c>
      <c r="L3697" s="72" t="s">
        <v>27</v>
      </c>
      <c r="M3697" s="72" t="s">
        <v>134</v>
      </c>
      <c r="N3697" s="72">
        <v>5</v>
      </c>
      <c r="O3697" s="72">
        <v>43</v>
      </c>
      <c r="P3697" s="72">
        <v>51.7</v>
      </c>
      <c r="Q3697" s="72" t="s">
        <v>5021</v>
      </c>
      <c r="R3697" s="72">
        <v>5.7310277777777783</v>
      </c>
      <c r="S3697" s="72">
        <v>74</v>
      </c>
      <c r="T3697" s="75">
        <v>43</v>
      </c>
      <c r="U3697" s="75">
        <v>33</v>
      </c>
      <c r="V3697" s="75" t="s">
        <v>5022</v>
      </c>
      <c r="W3697" s="75">
        <v>-74.725833333333341</v>
      </c>
      <c r="X3697" s="76" t="s">
        <v>1367</v>
      </c>
      <c r="Y3697" s="72" t="s">
        <v>103</v>
      </c>
      <c r="Z3697" s="74" t="s">
        <v>18</v>
      </c>
      <c r="AA3697" s="70"/>
      <c r="AB3697" s="70"/>
    </row>
    <row r="3698" spans="1:28" ht="20.100000000000001" customHeight="1">
      <c r="A3698" s="72" t="s">
        <v>303</v>
      </c>
      <c r="B3698" s="72" t="s">
        <v>6911</v>
      </c>
      <c r="C3698" s="75">
        <f t="shared" si="57"/>
        <v>13090020</v>
      </c>
      <c r="D3698" s="75" t="e">
        <f>MATCH(C3698,estadored!$B$26:$B$322,0)</f>
        <v>#N/A</v>
      </c>
      <c r="E3698" s="73" t="s">
        <v>6912</v>
      </c>
      <c r="F3698" s="74" t="s">
        <v>5019</v>
      </c>
      <c r="G3698" s="74" t="s">
        <v>12</v>
      </c>
      <c r="H3698" s="74" t="s">
        <v>13</v>
      </c>
      <c r="I3698" s="74" t="s">
        <v>14</v>
      </c>
      <c r="J3698" s="72" t="s">
        <v>15</v>
      </c>
      <c r="K3698" s="72" t="s">
        <v>6913</v>
      </c>
      <c r="L3698" s="72" t="s">
        <v>182</v>
      </c>
      <c r="M3698" s="72" t="s">
        <v>6910</v>
      </c>
      <c r="N3698" s="72">
        <v>9</v>
      </c>
      <c r="O3698" s="72">
        <v>45</v>
      </c>
      <c r="P3698" s="72">
        <v>15</v>
      </c>
      <c r="Q3698" s="72" t="s">
        <v>5021</v>
      </c>
      <c r="R3698" s="72">
        <v>9.7541666666666664</v>
      </c>
      <c r="S3698" s="72">
        <v>75</v>
      </c>
      <c r="T3698" s="75">
        <v>32</v>
      </c>
      <c r="U3698" s="75">
        <v>17</v>
      </c>
      <c r="V3698" s="75" t="s">
        <v>5022</v>
      </c>
      <c r="W3698" s="75">
        <v>-75.538055555555559</v>
      </c>
      <c r="X3698" s="76" t="s">
        <v>6236</v>
      </c>
      <c r="Y3698" s="72" t="s">
        <v>6914</v>
      </c>
      <c r="Z3698" s="74" t="s">
        <v>18</v>
      </c>
      <c r="AA3698" s="70"/>
      <c r="AB3698" s="70"/>
    </row>
    <row r="3699" spans="1:28" ht="20.100000000000001" customHeight="1">
      <c r="A3699" s="72" t="s">
        <v>674</v>
      </c>
      <c r="B3699" s="72" t="s">
        <v>9681</v>
      </c>
      <c r="C3699" s="75">
        <f t="shared" si="57"/>
        <v>15017050</v>
      </c>
      <c r="D3699" s="75" t="e">
        <f>MATCH(C3699,estadored!$B$26:$B$322,0)</f>
        <v>#N/A</v>
      </c>
      <c r="E3699" s="73" t="s">
        <v>9682</v>
      </c>
      <c r="F3699" s="74" t="s">
        <v>5019</v>
      </c>
      <c r="G3699" s="74" t="s">
        <v>19</v>
      </c>
      <c r="H3699" s="74" t="s">
        <v>20</v>
      </c>
      <c r="I3699" s="74" t="s">
        <v>24</v>
      </c>
      <c r="J3699" s="72" t="s">
        <v>15</v>
      </c>
      <c r="K3699" s="72" t="s">
        <v>524</v>
      </c>
      <c r="L3699" s="72" t="s">
        <v>160</v>
      </c>
      <c r="M3699" s="72" t="s">
        <v>675</v>
      </c>
      <c r="N3699" s="72">
        <v>11</v>
      </c>
      <c r="O3699" s="72">
        <v>14</v>
      </c>
      <c r="P3699" s="72">
        <v>0</v>
      </c>
      <c r="Q3699" s="72" t="s">
        <v>5021</v>
      </c>
      <c r="R3699" s="72">
        <v>11.233333333333333</v>
      </c>
      <c r="S3699" s="72">
        <v>74</v>
      </c>
      <c r="T3699" s="75">
        <v>11</v>
      </c>
      <c r="U3699" s="75">
        <v>0</v>
      </c>
      <c r="V3699" s="75" t="s">
        <v>5022</v>
      </c>
      <c r="W3699" s="75">
        <v>-74.183333333333337</v>
      </c>
      <c r="X3699" s="76" t="s">
        <v>50</v>
      </c>
      <c r="Y3699" s="72" t="s">
        <v>6886</v>
      </c>
      <c r="Z3699" s="74" t="s">
        <v>5291</v>
      </c>
      <c r="AA3699" s="70"/>
      <c r="AB3699" s="70"/>
    </row>
    <row r="3700" spans="1:28" ht="20.100000000000001" customHeight="1">
      <c r="A3700" s="72" t="s">
        <v>1031</v>
      </c>
      <c r="B3700" s="72" t="s">
        <v>13010</v>
      </c>
      <c r="C3700" s="75">
        <f t="shared" si="57"/>
        <v>23187170</v>
      </c>
      <c r="D3700" s="75" t="e">
        <f>MATCH(C3700,estadored!$B$26:$B$322,0)</f>
        <v>#N/A</v>
      </c>
      <c r="E3700" s="73" t="s">
        <v>13011</v>
      </c>
      <c r="F3700" s="74" t="s">
        <v>5019</v>
      </c>
      <c r="G3700" s="74" t="s">
        <v>19</v>
      </c>
      <c r="H3700" s="74" t="s">
        <v>20</v>
      </c>
      <c r="I3700" s="74" t="s">
        <v>24</v>
      </c>
      <c r="J3700" s="72" t="s">
        <v>15</v>
      </c>
      <c r="K3700" s="72" t="s">
        <v>160</v>
      </c>
      <c r="L3700" s="72" t="s">
        <v>175</v>
      </c>
      <c r="M3700" s="72" t="s">
        <v>12935</v>
      </c>
      <c r="N3700" s="72">
        <v>7</v>
      </c>
      <c r="O3700" s="72">
        <v>23</v>
      </c>
      <c r="P3700" s="72">
        <v>0</v>
      </c>
      <c r="Q3700" s="72" t="s">
        <v>5021</v>
      </c>
      <c r="R3700" s="72">
        <v>7.3833333333333337</v>
      </c>
      <c r="S3700" s="72">
        <v>73</v>
      </c>
      <c r="T3700" s="75">
        <v>55</v>
      </c>
      <c r="U3700" s="75">
        <v>0</v>
      </c>
      <c r="V3700" s="75" t="s">
        <v>5022</v>
      </c>
      <c r="W3700" s="75">
        <v>-73.916666666666671</v>
      </c>
      <c r="X3700" s="76" t="s">
        <v>118</v>
      </c>
      <c r="Y3700" s="72" t="s">
        <v>5956</v>
      </c>
      <c r="Z3700" s="74" t="s">
        <v>5824</v>
      </c>
      <c r="AA3700" s="70"/>
      <c r="AB3700" s="70"/>
    </row>
    <row r="3701" spans="1:28" ht="20.100000000000001" customHeight="1">
      <c r="A3701" s="72" t="s">
        <v>1371</v>
      </c>
      <c r="B3701" s="72" t="s">
        <v>16084</v>
      </c>
      <c r="C3701" s="75">
        <f t="shared" si="57"/>
        <v>23060160</v>
      </c>
      <c r="D3701" s="75" t="e">
        <f>MATCH(C3701,estadored!$B$26:$B$322,0)</f>
        <v>#N/A</v>
      </c>
      <c r="E3701" s="73" t="s">
        <v>16085</v>
      </c>
      <c r="F3701" s="74" t="s">
        <v>5019</v>
      </c>
      <c r="G3701" s="74" t="s">
        <v>12</v>
      </c>
      <c r="H3701" s="74" t="s">
        <v>13</v>
      </c>
      <c r="I3701" s="74" t="s">
        <v>14</v>
      </c>
      <c r="J3701" s="72" t="s">
        <v>15</v>
      </c>
      <c r="K3701" s="72" t="s">
        <v>16086</v>
      </c>
      <c r="L3701" s="72" t="s">
        <v>522</v>
      </c>
      <c r="M3701" s="72" t="s">
        <v>16081</v>
      </c>
      <c r="N3701" s="72">
        <v>5</v>
      </c>
      <c r="O3701" s="72">
        <v>29</v>
      </c>
      <c r="P3701" s="72">
        <v>6.3</v>
      </c>
      <c r="Q3701" s="72" t="s">
        <v>5021</v>
      </c>
      <c r="R3701" s="72">
        <v>5.4850833333333338</v>
      </c>
      <c r="S3701" s="72">
        <v>74</v>
      </c>
      <c r="T3701" s="75">
        <v>27</v>
      </c>
      <c r="U3701" s="75">
        <v>44.7</v>
      </c>
      <c r="V3701" s="75" t="s">
        <v>5022</v>
      </c>
      <c r="W3701" s="75">
        <v>-74.46241666666667</v>
      </c>
      <c r="X3701" s="76" t="s">
        <v>5221</v>
      </c>
      <c r="Y3701" s="72" t="s">
        <v>5811</v>
      </c>
      <c r="Z3701" s="74" t="s">
        <v>18</v>
      </c>
      <c r="AA3701" s="70"/>
      <c r="AB3701" s="70"/>
    </row>
    <row r="3702" spans="1:28" ht="20.100000000000001" customHeight="1">
      <c r="A3702" s="72" t="s">
        <v>11</v>
      </c>
      <c r="B3702" s="72" t="s">
        <v>6268</v>
      </c>
      <c r="C3702" s="75">
        <f t="shared" si="57"/>
        <v>27010840</v>
      </c>
      <c r="D3702" s="75" t="e">
        <f>MATCH(C3702,estadored!$B$26:$B$322,0)</f>
        <v>#N/A</v>
      </c>
      <c r="E3702" s="73" t="s">
        <v>6269</v>
      </c>
      <c r="F3702" s="74" t="s">
        <v>5019</v>
      </c>
      <c r="G3702" s="74" t="s">
        <v>12</v>
      </c>
      <c r="H3702" s="74" t="s">
        <v>13</v>
      </c>
      <c r="I3702" s="74" t="s">
        <v>14</v>
      </c>
      <c r="J3702" s="72" t="s">
        <v>15</v>
      </c>
      <c r="K3702" s="72" t="s">
        <v>108</v>
      </c>
      <c r="L3702" s="72" t="s">
        <v>27</v>
      </c>
      <c r="M3702" s="72" t="s">
        <v>265</v>
      </c>
      <c r="N3702" s="72">
        <v>6</v>
      </c>
      <c r="O3702" s="72">
        <v>36</v>
      </c>
      <c r="P3702" s="72">
        <v>7.2</v>
      </c>
      <c r="Q3702" s="72" t="s">
        <v>5021</v>
      </c>
      <c r="R3702" s="72">
        <v>6.6019999999999994</v>
      </c>
      <c r="S3702" s="72">
        <v>75</v>
      </c>
      <c r="T3702" s="75">
        <v>14</v>
      </c>
      <c r="U3702" s="75">
        <v>47.5</v>
      </c>
      <c r="V3702" s="75" t="s">
        <v>5022</v>
      </c>
      <c r="W3702" s="75">
        <v>-75.246527777777786</v>
      </c>
      <c r="X3702" s="76" t="s">
        <v>157</v>
      </c>
      <c r="Y3702" s="72" t="s">
        <v>5149</v>
      </c>
      <c r="Z3702" s="74" t="s">
        <v>18</v>
      </c>
      <c r="AA3702" s="70"/>
      <c r="AB3702" s="70"/>
    </row>
    <row r="3703" spans="1:28" ht="20.100000000000001" customHeight="1">
      <c r="A3703" s="72" t="s">
        <v>303</v>
      </c>
      <c r="B3703" s="72" t="s">
        <v>7709</v>
      </c>
      <c r="C3703" s="75">
        <f t="shared" si="57"/>
        <v>29035110</v>
      </c>
      <c r="D3703" s="75" t="e">
        <f>MATCH(C3703,estadored!$B$26:$B$322,0)</f>
        <v>#N/A</v>
      </c>
      <c r="E3703" s="73" t="s">
        <v>7710</v>
      </c>
      <c r="F3703" s="74" t="s">
        <v>5019</v>
      </c>
      <c r="G3703" s="74" t="s">
        <v>12</v>
      </c>
      <c r="H3703" s="74" t="s">
        <v>26</v>
      </c>
      <c r="I3703" s="74" t="s">
        <v>14</v>
      </c>
      <c r="J3703" s="72" t="s">
        <v>15</v>
      </c>
      <c r="K3703" s="72" t="s">
        <v>7711</v>
      </c>
      <c r="L3703" s="72" t="s">
        <v>175</v>
      </c>
      <c r="M3703" s="72" t="s">
        <v>443</v>
      </c>
      <c r="N3703" s="72">
        <v>10</v>
      </c>
      <c r="O3703" s="72">
        <v>2</v>
      </c>
      <c r="P3703" s="72">
        <v>35.4</v>
      </c>
      <c r="Q3703" s="72" t="s">
        <v>5021</v>
      </c>
      <c r="R3703" s="72">
        <v>10.043166666666666</v>
      </c>
      <c r="S3703" s="72">
        <v>75</v>
      </c>
      <c r="T3703" s="75">
        <v>15</v>
      </c>
      <c r="U3703" s="75">
        <v>31</v>
      </c>
      <c r="V3703" s="75" t="s">
        <v>5022</v>
      </c>
      <c r="W3703" s="75">
        <v>-75.258611111111108</v>
      </c>
      <c r="X3703" s="76" t="s">
        <v>50</v>
      </c>
      <c r="Y3703" s="72" t="s">
        <v>7566</v>
      </c>
      <c r="Z3703" s="74" t="s">
        <v>18</v>
      </c>
      <c r="AA3703" s="70"/>
      <c r="AB3703" s="70"/>
    </row>
    <row r="3704" spans="1:28" ht="20.100000000000001" customHeight="1">
      <c r="A3704" s="72" t="s">
        <v>674</v>
      </c>
      <c r="B3704" s="72" t="s">
        <v>10518</v>
      </c>
      <c r="C3704" s="75">
        <f t="shared" si="57"/>
        <v>29060070</v>
      </c>
      <c r="D3704" s="75" t="e">
        <f>MATCH(C3704,estadored!$B$26:$B$322,0)</f>
        <v>#N/A</v>
      </c>
      <c r="E3704" s="73" t="s">
        <v>10519</v>
      </c>
      <c r="F3704" s="74" t="s">
        <v>5019</v>
      </c>
      <c r="G3704" s="74" t="s">
        <v>12</v>
      </c>
      <c r="H3704" s="74" t="s">
        <v>13</v>
      </c>
      <c r="I3704" s="74" t="s">
        <v>14</v>
      </c>
      <c r="J3704" s="72" t="s">
        <v>15</v>
      </c>
      <c r="K3704" s="72" t="s">
        <v>10503</v>
      </c>
      <c r="L3704" s="72" t="s">
        <v>160</v>
      </c>
      <c r="M3704" s="72" t="s">
        <v>9616</v>
      </c>
      <c r="N3704" s="72">
        <v>10</v>
      </c>
      <c r="O3704" s="72">
        <v>48</v>
      </c>
      <c r="P3704" s="72">
        <v>29.5</v>
      </c>
      <c r="Q3704" s="72" t="s">
        <v>5021</v>
      </c>
      <c r="R3704" s="72">
        <v>10.808194444444446</v>
      </c>
      <c r="S3704" s="72">
        <v>74</v>
      </c>
      <c r="T3704" s="75">
        <v>1</v>
      </c>
      <c r="U3704" s="75">
        <v>36.5</v>
      </c>
      <c r="V3704" s="75" t="s">
        <v>5022</v>
      </c>
      <c r="W3704" s="75">
        <v>-74.026805555555555</v>
      </c>
      <c r="X3704" s="76" t="s">
        <v>6393</v>
      </c>
      <c r="Y3704" s="72" t="s">
        <v>8261</v>
      </c>
      <c r="Z3704" s="74" t="s">
        <v>18</v>
      </c>
      <c r="AA3704" s="70"/>
      <c r="AB3704" s="70"/>
    </row>
    <row r="3705" spans="1:28" ht="20.100000000000001" customHeight="1">
      <c r="A3705" s="72" t="s">
        <v>674</v>
      </c>
      <c r="B3705" s="72" t="s">
        <v>10620</v>
      </c>
      <c r="C3705" s="75">
        <f t="shared" si="57"/>
        <v>29067030</v>
      </c>
      <c r="D3705" s="75" t="e">
        <f>MATCH(C3705,estadored!$B$26:$B$322,0)</f>
        <v>#N/A</v>
      </c>
      <c r="E3705" s="73" t="s">
        <v>10621</v>
      </c>
      <c r="F3705" s="74" t="s">
        <v>5019</v>
      </c>
      <c r="G3705" s="74" t="s">
        <v>19</v>
      </c>
      <c r="H3705" s="74" t="s">
        <v>31</v>
      </c>
      <c r="I3705" s="74" t="s">
        <v>24</v>
      </c>
      <c r="J3705" s="72" t="s">
        <v>15</v>
      </c>
      <c r="K3705" s="72" t="s">
        <v>10503</v>
      </c>
      <c r="L3705" s="72" t="s">
        <v>160</v>
      </c>
      <c r="M3705" s="72" t="s">
        <v>9616</v>
      </c>
      <c r="N3705" s="72">
        <v>10</v>
      </c>
      <c r="O3705" s="72">
        <v>49</v>
      </c>
      <c r="P3705" s="72">
        <v>0</v>
      </c>
      <c r="Q3705" s="72" t="s">
        <v>5021</v>
      </c>
      <c r="R3705" s="72">
        <v>10.816666666666666</v>
      </c>
      <c r="S3705" s="72">
        <v>74</v>
      </c>
      <c r="T3705" s="75">
        <v>2</v>
      </c>
      <c r="U3705" s="75">
        <v>0</v>
      </c>
      <c r="V3705" s="75" t="s">
        <v>5022</v>
      </c>
      <c r="W3705" s="75">
        <v>-74.033333333333331</v>
      </c>
      <c r="X3705" s="76" t="s">
        <v>5048</v>
      </c>
      <c r="Y3705" s="72" t="s">
        <v>8261</v>
      </c>
      <c r="Z3705" s="74" t="s">
        <v>5683</v>
      </c>
      <c r="AA3705" s="70"/>
      <c r="AB3705" s="70"/>
    </row>
    <row r="3706" spans="1:28" ht="20.100000000000001" customHeight="1">
      <c r="A3706" s="72" t="s">
        <v>892</v>
      </c>
      <c r="B3706" s="72" t="s">
        <v>11758</v>
      </c>
      <c r="C3706" s="75">
        <f t="shared" si="57"/>
        <v>47010100</v>
      </c>
      <c r="D3706" s="75" t="e">
        <f>MATCH(C3706,estadored!$B$26:$B$322,0)</f>
        <v>#N/A</v>
      </c>
      <c r="E3706" s="73" t="s">
        <v>11759</v>
      </c>
      <c r="F3706" s="74" t="s">
        <v>5019</v>
      </c>
      <c r="G3706" s="74" t="s">
        <v>12</v>
      </c>
      <c r="H3706" s="74" t="s">
        <v>13</v>
      </c>
      <c r="I3706" s="74" t="s">
        <v>24</v>
      </c>
      <c r="J3706" s="72" t="s">
        <v>15</v>
      </c>
      <c r="K3706" s="72" t="s">
        <v>660</v>
      </c>
      <c r="L3706" s="72" t="s">
        <v>660</v>
      </c>
      <c r="M3706" s="72" t="s">
        <v>11751</v>
      </c>
      <c r="N3706" s="72">
        <v>1</v>
      </c>
      <c r="O3706" s="72">
        <v>10</v>
      </c>
      <c r="P3706" s="72">
        <v>0</v>
      </c>
      <c r="Q3706" s="72" t="s">
        <v>5021</v>
      </c>
      <c r="R3706" s="72">
        <v>1.1666666666666667</v>
      </c>
      <c r="S3706" s="72">
        <v>76</v>
      </c>
      <c r="T3706" s="75">
        <v>56</v>
      </c>
      <c r="U3706" s="75">
        <v>0</v>
      </c>
      <c r="V3706" s="75" t="s">
        <v>5022</v>
      </c>
      <c r="W3706" s="75">
        <v>-76.933333333333337</v>
      </c>
      <c r="X3706" s="76" t="s">
        <v>11760</v>
      </c>
      <c r="Y3706" s="72" t="s">
        <v>5099</v>
      </c>
      <c r="Z3706" s="74" t="s">
        <v>11737</v>
      </c>
      <c r="AA3706" s="70"/>
      <c r="AB3706" s="70"/>
    </row>
    <row r="3707" spans="1:28" ht="20.100000000000001" customHeight="1">
      <c r="A3707" s="72" t="s">
        <v>763</v>
      </c>
      <c r="B3707" s="72" t="s">
        <v>3603</v>
      </c>
      <c r="C3707" s="75">
        <f t="shared" si="57"/>
        <v>23125160</v>
      </c>
      <c r="D3707" s="75">
        <f>MATCH(C3707,estadored!$B$26:$B$322,0)</f>
        <v>212</v>
      </c>
      <c r="E3707" s="73" t="s">
        <v>768</v>
      </c>
      <c r="F3707" s="74" t="s">
        <v>38</v>
      </c>
      <c r="G3707" s="74" t="s">
        <v>12</v>
      </c>
      <c r="H3707" s="74" t="s">
        <v>64</v>
      </c>
      <c r="I3707" s="74" t="s">
        <v>14</v>
      </c>
      <c r="J3707" s="72" t="s">
        <v>15</v>
      </c>
      <c r="K3707" s="72" t="s">
        <v>764</v>
      </c>
      <c r="L3707" s="72" t="s">
        <v>173</v>
      </c>
      <c r="M3707" s="72" t="s">
        <v>765</v>
      </c>
      <c r="N3707" s="72">
        <v>5</v>
      </c>
      <c r="O3707" s="72">
        <v>38</v>
      </c>
      <c r="P3707" s="72">
        <v>49.3</v>
      </c>
      <c r="Q3707" s="72" t="s">
        <v>5021</v>
      </c>
      <c r="R3707" s="72">
        <v>5.6470277777777769</v>
      </c>
      <c r="S3707" s="72">
        <v>74</v>
      </c>
      <c r="T3707" s="75">
        <v>4</v>
      </c>
      <c r="U3707" s="75">
        <v>16.7</v>
      </c>
      <c r="V3707" s="75" t="s">
        <v>5022</v>
      </c>
      <c r="W3707" s="75">
        <v>-74.071305555555554</v>
      </c>
      <c r="X3707" s="76" t="s">
        <v>769</v>
      </c>
      <c r="Y3707" s="72" t="s">
        <v>770</v>
      </c>
      <c r="Z3707" s="74" t="s">
        <v>18</v>
      </c>
      <c r="AA3707" s="70"/>
      <c r="AB3707" s="70"/>
    </row>
    <row r="3708" spans="1:28" ht="20.100000000000001" customHeight="1">
      <c r="A3708" s="72" t="s">
        <v>1031</v>
      </c>
      <c r="B3708" s="72" t="s">
        <v>3983</v>
      </c>
      <c r="C3708" s="75">
        <f t="shared" si="57"/>
        <v>23207040</v>
      </c>
      <c r="D3708" s="75">
        <f>MATCH(C3708,estadored!$B$26:$B$322,0)</f>
        <v>213</v>
      </c>
      <c r="E3708" s="73" t="s">
        <v>1100</v>
      </c>
      <c r="F3708" s="74" t="s">
        <v>38</v>
      </c>
      <c r="G3708" s="74" t="s">
        <v>39</v>
      </c>
      <c r="H3708" s="74" t="s">
        <v>31</v>
      </c>
      <c r="I3708" s="74" t="s">
        <v>14</v>
      </c>
      <c r="J3708" s="72" t="s">
        <v>15</v>
      </c>
      <c r="K3708" s="72" t="s">
        <v>160</v>
      </c>
      <c r="L3708" s="72" t="s">
        <v>175</v>
      </c>
      <c r="M3708" s="72" t="s">
        <v>1082</v>
      </c>
      <c r="N3708" s="72">
        <v>7</v>
      </c>
      <c r="O3708" s="72">
        <v>28</v>
      </c>
      <c r="P3708" s="72">
        <v>49.2</v>
      </c>
      <c r="Q3708" s="72" t="s">
        <v>5021</v>
      </c>
      <c r="R3708" s="72">
        <v>7.4803333333333333</v>
      </c>
      <c r="S3708" s="72">
        <v>73</v>
      </c>
      <c r="T3708" s="75">
        <v>55</v>
      </c>
      <c r="U3708" s="75">
        <v>6.8</v>
      </c>
      <c r="V3708" s="75" t="s">
        <v>5022</v>
      </c>
      <c r="W3708" s="75">
        <v>-73.918555555555557</v>
      </c>
      <c r="X3708" s="76" t="s">
        <v>118</v>
      </c>
      <c r="Y3708" s="72" t="s">
        <v>104</v>
      </c>
      <c r="Z3708" s="74" t="s">
        <v>18</v>
      </c>
      <c r="AA3708" s="70"/>
      <c r="AB3708" s="70"/>
    </row>
    <row r="3709" spans="1:28" ht="20.100000000000001" customHeight="1">
      <c r="A3709" s="72" t="s">
        <v>1299</v>
      </c>
      <c r="B3709" s="72" t="s">
        <v>4581</v>
      </c>
      <c r="C3709" s="75">
        <f t="shared" si="57"/>
        <v>21167060</v>
      </c>
      <c r="D3709" s="75">
        <f>MATCH(C3709,estadored!$B$26:$B$322,0)</f>
        <v>211</v>
      </c>
      <c r="E3709" s="73" t="s">
        <v>1311</v>
      </c>
      <c r="F3709" s="74" t="s">
        <v>38</v>
      </c>
      <c r="G3709" s="74" t="s">
        <v>39</v>
      </c>
      <c r="H3709" s="74" t="s">
        <v>31</v>
      </c>
      <c r="I3709" s="74" t="s">
        <v>14</v>
      </c>
      <c r="J3709" s="72" t="s">
        <v>15</v>
      </c>
      <c r="K3709" s="72" t="s">
        <v>1305</v>
      </c>
      <c r="L3709" s="72" t="s">
        <v>637</v>
      </c>
      <c r="M3709" s="72" t="s">
        <v>1306</v>
      </c>
      <c r="N3709" s="72">
        <v>3</v>
      </c>
      <c r="O3709" s="72">
        <v>55</v>
      </c>
      <c r="P3709" s="72">
        <v>36</v>
      </c>
      <c r="Q3709" s="72" t="s">
        <v>5021</v>
      </c>
      <c r="R3709" s="72">
        <v>3.9266666666666663</v>
      </c>
      <c r="S3709" s="72">
        <v>74</v>
      </c>
      <c r="T3709" s="75">
        <v>39</v>
      </c>
      <c r="U3709" s="75">
        <v>25</v>
      </c>
      <c r="V3709" s="75" t="s">
        <v>5022</v>
      </c>
      <c r="W3709" s="75">
        <v>-74.656944444444449</v>
      </c>
      <c r="X3709" s="76" t="s">
        <v>1312</v>
      </c>
      <c r="Y3709" s="72" t="s">
        <v>228</v>
      </c>
      <c r="Z3709" s="74" t="s">
        <v>18</v>
      </c>
      <c r="AA3709" s="70"/>
      <c r="AB3709" s="70"/>
    </row>
    <row r="3710" spans="1:28" ht="20.100000000000001" customHeight="1">
      <c r="A3710" s="72" t="s">
        <v>303</v>
      </c>
      <c r="B3710" s="72" t="s">
        <v>7873</v>
      </c>
      <c r="C3710" s="75">
        <f t="shared" si="57"/>
        <v>29040310</v>
      </c>
      <c r="D3710" s="75" t="e">
        <f>MATCH(C3710,estadored!$B$26:$B$322,0)</f>
        <v>#N/A</v>
      </c>
      <c r="E3710" s="73" t="s">
        <v>7874</v>
      </c>
      <c r="F3710" s="74" t="s">
        <v>5019</v>
      </c>
      <c r="G3710" s="74" t="s">
        <v>12</v>
      </c>
      <c r="H3710" s="74" t="s">
        <v>13</v>
      </c>
      <c r="I3710" s="74" t="s">
        <v>14</v>
      </c>
      <c r="J3710" s="72" t="s">
        <v>15</v>
      </c>
      <c r="K3710" s="72" t="s">
        <v>160</v>
      </c>
      <c r="L3710" s="72" t="s">
        <v>307</v>
      </c>
      <c r="M3710" s="72" t="s">
        <v>470</v>
      </c>
      <c r="N3710" s="72">
        <v>10</v>
      </c>
      <c r="O3710" s="72">
        <v>16</v>
      </c>
      <c r="P3710" s="72">
        <v>40.4</v>
      </c>
      <c r="Q3710" s="72" t="s">
        <v>5021</v>
      </c>
      <c r="R3710" s="72">
        <v>10.27788888888889</v>
      </c>
      <c r="S3710" s="72">
        <v>74</v>
      </c>
      <c r="T3710" s="75">
        <v>55</v>
      </c>
      <c r="U3710" s="75">
        <v>12.8</v>
      </c>
      <c r="V3710" s="75" t="s">
        <v>5022</v>
      </c>
      <c r="W3710" s="75">
        <v>-74.920222222222222</v>
      </c>
      <c r="X3710" s="76" t="s">
        <v>77</v>
      </c>
      <c r="Y3710" s="72" t="s">
        <v>6333</v>
      </c>
      <c r="Z3710" s="74" t="s">
        <v>18</v>
      </c>
      <c r="AA3710" s="70"/>
      <c r="AB3710" s="70"/>
    </row>
    <row r="3711" spans="1:28" ht="20.100000000000001" customHeight="1">
      <c r="A3711" s="72" t="s">
        <v>303</v>
      </c>
      <c r="B3711" s="72" t="s">
        <v>2892</v>
      </c>
      <c r="C3711" s="75">
        <f t="shared" si="57"/>
        <v>29047070</v>
      </c>
      <c r="D3711" s="75">
        <f>MATCH(C3711,estadored!$B$26:$B$322,0)</f>
        <v>214</v>
      </c>
      <c r="E3711" s="73" t="s">
        <v>480</v>
      </c>
      <c r="F3711" s="74" t="s">
        <v>38</v>
      </c>
      <c r="G3711" s="74" t="s">
        <v>39</v>
      </c>
      <c r="H3711" s="74" t="s">
        <v>31</v>
      </c>
      <c r="I3711" s="74" t="s">
        <v>14</v>
      </c>
      <c r="J3711" s="72" t="s">
        <v>15</v>
      </c>
      <c r="K3711" s="72" t="s">
        <v>160</v>
      </c>
      <c r="L3711" s="72" t="s">
        <v>307</v>
      </c>
      <c r="M3711" s="72" t="s">
        <v>470</v>
      </c>
      <c r="N3711" s="72">
        <v>10</v>
      </c>
      <c r="O3711" s="72">
        <v>16</v>
      </c>
      <c r="P3711" s="72">
        <v>5.6</v>
      </c>
      <c r="Q3711" s="72" t="s">
        <v>5021</v>
      </c>
      <c r="R3711" s="72">
        <v>10.268222222222223</v>
      </c>
      <c r="S3711" s="72">
        <v>74</v>
      </c>
      <c r="T3711" s="75">
        <v>54</v>
      </c>
      <c r="U3711" s="75">
        <v>28.3</v>
      </c>
      <c r="V3711" s="75" t="s">
        <v>5022</v>
      </c>
      <c r="W3711" s="75">
        <v>-74.907861111111117</v>
      </c>
      <c r="X3711" s="76" t="s">
        <v>77</v>
      </c>
      <c r="Y3711" s="72" t="s">
        <v>197</v>
      </c>
      <c r="Z3711" s="74" t="s">
        <v>18</v>
      </c>
      <c r="AA3711" s="70"/>
      <c r="AB3711" s="70"/>
    </row>
    <row r="3712" spans="1:28" ht="20.100000000000001" customHeight="1">
      <c r="A3712" s="72" t="s">
        <v>1299</v>
      </c>
      <c r="B3712" s="72" t="s">
        <v>15452</v>
      </c>
      <c r="C3712" s="75">
        <f t="shared" si="57"/>
        <v>22050070</v>
      </c>
      <c r="D3712" s="75" t="e">
        <f>MATCH(C3712,estadored!$B$26:$B$322,0)</f>
        <v>#N/A</v>
      </c>
      <c r="E3712" s="73" t="s">
        <v>15453</v>
      </c>
      <c r="F3712" s="74" t="s">
        <v>5019</v>
      </c>
      <c r="G3712" s="74" t="s">
        <v>12</v>
      </c>
      <c r="H3712" s="74" t="s">
        <v>13</v>
      </c>
      <c r="I3712" s="74" t="s">
        <v>14</v>
      </c>
      <c r="J3712" s="72" t="s">
        <v>15</v>
      </c>
      <c r="K3712" s="72" t="s">
        <v>14872</v>
      </c>
      <c r="L3712" s="72" t="s">
        <v>637</v>
      </c>
      <c r="M3712" s="72" t="s">
        <v>15384</v>
      </c>
      <c r="N3712" s="72">
        <v>3</v>
      </c>
      <c r="O3712" s="72">
        <v>25</v>
      </c>
      <c r="P3712" s="72">
        <v>35</v>
      </c>
      <c r="Q3712" s="72" t="s">
        <v>5021</v>
      </c>
      <c r="R3712" s="72">
        <v>3.4263888888888889</v>
      </c>
      <c r="S3712" s="72">
        <v>75</v>
      </c>
      <c r="T3712" s="75">
        <v>29</v>
      </c>
      <c r="U3712" s="75">
        <v>14.8</v>
      </c>
      <c r="V3712" s="75" t="s">
        <v>5022</v>
      </c>
      <c r="W3712" s="75">
        <v>-75.487444444444449</v>
      </c>
      <c r="X3712" s="76" t="s">
        <v>14428</v>
      </c>
      <c r="Y3712" s="72" t="s">
        <v>28</v>
      </c>
      <c r="Z3712" s="74" t="s">
        <v>18</v>
      </c>
      <c r="AA3712" s="70"/>
      <c r="AB3712" s="70"/>
    </row>
    <row r="3713" spans="1:28" ht="20.100000000000001" customHeight="1">
      <c r="A3713" s="72" t="s">
        <v>1137</v>
      </c>
      <c r="B3713" s="72" t="s">
        <v>14237</v>
      </c>
      <c r="C3713" s="75">
        <f t="shared" si="57"/>
        <v>26100740</v>
      </c>
      <c r="D3713" s="75" t="e">
        <f>MATCH(C3713,estadored!$B$26:$B$322,0)</f>
        <v>#N/A</v>
      </c>
      <c r="E3713" s="73" t="s">
        <v>14238</v>
      </c>
      <c r="F3713" s="74" t="s">
        <v>5019</v>
      </c>
      <c r="G3713" s="74" t="s">
        <v>12</v>
      </c>
      <c r="H3713" s="74" t="s">
        <v>13</v>
      </c>
      <c r="I3713" s="74" t="s">
        <v>14</v>
      </c>
      <c r="J3713" s="72" t="s">
        <v>15</v>
      </c>
      <c r="K3713" s="72" t="s">
        <v>174</v>
      </c>
      <c r="L3713" s="72" t="s">
        <v>1146</v>
      </c>
      <c r="M3713" s="72" t="s">
        <v>14239</v>
      </c>
      <c r="N3713" s="72">
        <v>4</v>
      </c>
      <c r="O3713" s="72">
        <v>30</v>
      </c>
      <c r="P3713" s="72">
        <v>56.3</v>
      </c>
      <c r="Q3713" s="72" t="s">
        <v>5021</v>
      </c>
      <c r="R3713" s="72">
        <v>4.5156388888888888</v>
      </c>
      <c r="S3713" s="72">
        <v>76</v>
      </c>
      <c r="T3713" s="75">
        <v>2</v>
      </c>
      <c r="U3713" s="75">
        <v>26</v>
      </c>
      <c r="V3713" s="75" t="s">
        <v>5022</v>
      </c>
      <c r="W3713" s="75">
        <v>-76.040555555555557</v>
      </c>
      <c r="X3713" s="76" t="s">
        <v>14240</v>
      </c>
      <c r="Y3713" s="72" t="s">
        <v>7894</v>
      </c>
      <c r="Z3713" s="74" t="s">
        <v>18</v>
      </c>
      <c r="AA3713" s="70"/>
      <c r="AB3713" s="70"/>
    </row>
    <row r="3714" spans="1:28" ht="20.100000000000001" customHeight="1">
      <c r="A3714" s="72" t="s">
        <v>11</v>
      </c>
      <c r="B3714" s="72" t="s">
        <v>5469</v>
      </c>
      <c r="C3714" s="75">
        <f t="shared" ref="C3714:C3777" si="58">B3714+0</f>
        <v>12037050</v>
      </c>
      <c r="D3714" s="75" t="e">
        <f>MATCH(C3714,estadored!$B$26:$B$322,0)</f>
        <v>#N/A</v>
      </c>
      <c r="E3714" s="73" t="s">
        <v>5470</v>
      </c>
      <c r="F3714" s="74" t="s">
        <v>5019</v>
      </c>
      <c r="G3714" s="74" t="s">
        <v>19</v>
      </c>
      <c r="H3714" s="74" t="s">
        <v>20</v>
      </c>
      <c r="I3714" s="74" t="s">
        <v>24</v>
      </c>
      <c r="J3714" s="72" t="s">
        <v>15</v>
      </c>
      <c r="K3714" s="72" t="s">
        <v>5471</v>
      </c>
      <c r="L3714" s="72" t="s">
        <v>27</v>
      </c>
      <c r="M3714" s="72" t="s">
        <v>5472</v>
      </c>
      <c r="N3714" s="72">
        <v>8</v>
      </c>
      <c r="O3714" s="72">
        <v>16</v>
      </c>
      <c r="P3714" s="72">
        <v>40.1</v>
      </c>
      <c r="Q3714" s="72" t="s">
        <v>5021</v>
      </c>
      <c r="R3714" s="72">
        <v>8.2778055555555561</v>
      </c>
      <c r="S3714" s="72">
        <v>76</v>
      </c>
      <c r="T3714" s="75">
        <v>23</v>
      </c>
      <c r="U3714" s="75">
        <v>28.7</v>
      </c>
      <c r="V3714" s="75" t="s">
        <v>5022</v>
      </c>
      <c r="W3714" s="75">
        <v>-76.391305555555562</v>
      </c>
      <c r="X3714" s="76" t="s">
        <v>5473</v>
      </c>
      <c r="Y3714" s="72" t="s">
        <v>5474</v>
      </c>
      <c r="Z3714" s="74" t="s">
        <v>5475</v>
      </c>
      <c r="AA3714" s="70"/>
      <c r="AB3714" s="70"/>
    </row>
    <row r="3715" spans="1:28" ht="20.100000000000001" customHeight="1">
      <c r="A3715" s="72" t="s">
        <v>564</v>
      </c>
      <c r="B3715" s="72" t="s">
        <v>9305</v>
      </c>
      <c r="C3715" s="75">
        <f t="shared" si="58"/>
        <v>21130070</v>
      </c>
      <c r="D3715" s="75" t="e">
        <f>MATCH(C3715,estadored!$B$26:$B$322,0)</f>
        <v>#N/A</v>
      </c>
      <c r="E3715" s="73" t="s">
        <v>9306</v>
      </c>
      <c r="F3715" s="74" t="s">
        <v>5019</v>
      </c>
      <c r="G3715" s="74" t="s">
        <v>12</v>
      </c>
      <c r="H3715" s="74" t="s">
        <v>13</v>
      </c>
      <c r="I3715" s="74" t="s">
        <v>24</v>
      </c>
      <c r="J3715" s="72" t="s">
        <v>15</v>
      </c>
      <c r="K3715" s="72" t="s">
        <v>9307</v>
      </c>
      <c r="L3715" s="72" t="s">
        <v>566</v>
      </c>
      <c r="M3715" s="72" t="s">
        <v>9269</v>
      </c>
      <c r="N3715" s="72">
        <v>3</v>
      </c>
      <c r="O3715" s="72">
        <v>15</v>
      </c>
      <c r="P3715" s="72">
        <v>0</v>
      </c>
      <c r="Q3715" s="72" t="s">
        <v>5021</v>
      </c>
      <c r="R3715" s="72">
        <v>3.25</v>
      </c>
      <c r="S3715" s="72">
        <v>75</v>
      </c>
      <c r="T3715" s="75">
        <v>27</v>
      </c>
      <c r="U3715" s="75">
        <v>0</v>
      </c>
      <c r="V3715" s="75" t="s">
        <v>5022</v>
      </c>
      <c r="W3715" s="75">
        <v>-75.45</v>
      </c>
      <c r="X3715" s="76" t="s">
        <v>5864</v>
      </c>
      <c r="Y3715" s="72" t="s">
        <v>5967</v>
      </c>
      <c r="Z3715" s="74" t="s">
        <v>6008</v>
      </c>
      <c r="AA3715" s="70"/>
      <c r="AB3715" s="70"/>
    </row>
    <row r="3716" spans="1:28" ht="20.100000000000001" customHeight="1">
      <c r="A3716" s="72" t="s">
        <v>1371</v>
      </c>
      <c r="B3716" s="72" t="s">
        <v>15815</v>
      </c>
      <c r="C3716" s="75">
        <f t="shared" si="58"/>
        <v>21201250</v>
      </c>
      <c r="D3716" s="75" t="e">
        <f>MATCH(C3716,estadored!$B$26:$B$322,0)</f>
        <v>#N/A</v>
      </c>
      <c r="E3716" s="73" t="s">
        <v>15816</v>
      </c>
      <c r="F3716" s="74" t="s">
        <v>5019</v>
      </c>
      <c r="G3716" s="74" t="s">
        <v>12</v>
      </c>
      <c r="H3716" s="74" t="s">
        <v>13</v>
      </c>
      <c r="I3716" s="74" t="s">
        <v>24</v>
      </c>
      <c r="J3716" s="72" t="s">
        <v>15</v>
      </c>
      <c r="K3716" s="72" t="s">
        <v>15786</v>
      </c>
      <c r="L3716" s="72" t="s">
        <v>522</v>
      </c>
      <c r="M3716" s="72" t="s">
        <v>15787</v>
      </c>
      <c r="N3716" s="72">
        <v>4</v>
      </c>
      <c r="O3716" s="72">
        <v>52</v>
      </c>
      <c r="P3716" s="72">
        <v>17.899999999999999</v>
      </c>
      <c r="Q3716" s="72" t="s">
        <v>5021</v>
      </c>
      <c r="R3716" s="72">
        <v>4.8716388888888895</v>
      </c>
      <c r="S3716" s="72">
        <v>73</v>
      </c>
      <c r="T3716" s="75">
        <v>58</v>
      </c>
      <c r="U3716" s="75">
        <v>0</v>
      </c>
      <c r="V3716" s="75" t="s">
        <v>5022</v>
      </c>
      <c r="W3716" s="75">
        <v>-73.966666666666669</v>
      </c>
      <c r="X3716" s="76" t="s">
        <v>10787</v>
      </c>
      <c r="Y3716" s="72" t="s">
        <v>5474</v>
      </c>
      <c r="Z3716" s="74" t="s">
        <v>15817</v>
      </c>
      <c r="AA3716" s="70"/>
      <c r="AB3716" s="70"/>
    </row>
    <row r="3717" spans="1:28" ht="20.100000000000001" customHeight="1">
      <c r="A3717" s="72" t="s">
        <v>763</v>
      </c>
      <c r="B3717" s="72" t="s">
        <v>10958</v>
      </c>
      <c r="C3717" s="75">
        <f t="shared" si="58"/>
        <v>24030550</v>
      </c>
      <c r="D3717" s="75" t="e">
        <f>MATCH(C3717,estadored!$B$26:$B$322,0)</f>
        <v>#N/A</v>
      </c>
      <c r="E3717" s="73" t="s">
        <v>10959</v>
      </c>
      <c r="F3717" s="74" t="s">
        <v>5019</v>
      </c>
      <c r="G3717" s="74" t="s">
        <v>12</v>
      </c>
      <c r="H3717" s="74" t="s">
        <v>13</v>
      </c>
      <c r="I3717" s="74" t="s">
        <v>24</v>
      </c>
      <c r="J3717" s="72" t="s">
        <v>15</v>
      </c>
      <c r="K3717" s="72" t="s">
        <v>10856</v>
      </c>
      <c r="L3717" s="72" t="s">
        <v>173</v>
      </c>
      <c r="M3717" s="72" t="s">
        <v>10856</v>
      </c>
      <c r="N3717" s="72">
        <v>5</v>
      </c>
      <c r="O3717" s="72">
        <v>34</v>
      </c>
      <c r="P3717" s="72">
        <v>0</v>
      </c>
      <c r="Q3717" s="72" t="s">
        <v>5021</v>
      </c>
      <c r="R3717" s="72">
        <v>5.5666666666666664</v>
      </c>
      <c r="S3717" s="72">
        <v>73</v>
      </c>
      <c r="T3717" s="75">
        <v>12</v>
      </c>
      <c r="U3717" s="75">
        <v>0</v>
      </c>
      <c r="V3717" s="75" t="s">
        <v>5022</v>
      </c>
      <c r="W3717" s="75">
        <v>-73.2</v>
      </c>
      <c r="X3717" s="76" t="s">
        <v>10960</v>
      </c>
      <c r="Y3717" s="72" t="s">
        <v>228</v>
      </c>
      <c r="Z3717" s="74" t="s">
        <v>6339</v>
      </c>
      <c r="AA3717" s="70"/>
      <c r="AB3717" s="70"/>
    </row>
    <row r="3718" spans="1:28" ht="20.100000000000001" customHeight="1">
      <c r="A3718" s="72" t="s">
        <v>303</v>
      </c>
      <c r="B3718" s="72" t="s">
        <v>7120</v>
      </c>
      <c r="C3718" s="75">
        <f t="shared" si="58"/>
        <v>25020770</v>
      </c>
      <c r="D3718" s="75" t="e">
        <f>MATCH(C3718,estadored!$B$26:$B$322,0)</f>
        <v>#N/A</v>
      </c>
      <c r="E3718" s="73" t="s">
        <v>7121</v>
      </c>
      <c r="F3718" s="74" t="s">
        <v>5019</v>
      </c>
      <c r="G3718" s="74" t="s">
        <v>12</v>
      </c>
      <c r="H3718" s="74" t="s">
        <v>13</v>
      </c>
      <c r="I3718" s="74" t="s">
        <v>14</v>
      </c>
      <c r="J3718" s="72" t="s">
        <v>15</v>
      </c>
      <c r="K3718" s="72" t="s">
        <v>7122</v>
      </c>
      <c r="L3718" s="72" t="s">
        <v>182</v>
      </c>
      <c r="M3718" s="72" t="s">
        <v>370</v>
      </c>
      <c r="N3718" s="72">
        <v>9</v>
      </c>
      <c r="O3718" s="72">
        <v>24</v>
      </c>
      <c r="P3718" s="72">
        <v>11</v>
      </c>
      <c r="Q3718" s="72" t="s">
        <v>5021</v>
      </c>
      <c r="R3718" s="72">
        <v>9.4030555555555555</v>
      </c>
      <c r="S3718" s="72">
        <v>75</v>
      </c>
      <c r="T3718" s="75">
        <v>3</v>
      </c>
      <c r="U3718" s="75">
        <v>10</v>
      </c>
      <c r="V3718" s="75" t="s">
        <v>5022</v>
      </c>
      <c r="W3718" s="75">
        <v>-75.052777777777777</v>
      </c>
      <c r="X3718" s="76" t="s">
        <v>332</v>
      </c>
      <c r="Y3718" s="72" t="s">
        <v>72</v>
      </c>
      <c r="Z3718" s="74" t="s">
        <v>18</v>
      </c>
      <c r="AA3718" s="70"/>
      <c r="AB3718" s="70"/>
    </row>
    <row r="3719" spans="1:28" ht="20.100000000000001" customHeight="1">
      <c r="A3719" s="72" t="s">
        <v>892</v>
      </c>
      <c r="B3719" s="72" t="s">
        <v>12228</v>
      </c>
      <c r="C3719" s="75">
        <f t="shared" si="58"/>
        <v>52057050</v>
      </c>
      <c r="D3719" s="75" t="e">
        <f>MATCH(C3719,estadored!$B$26:$B$322,0)</f>
        <v>#N/A</v>
      </c>
      <c r="E3719" s="73" t="s">
        <v>12229</v>
      </c>
      <c r="F3719" s="74" t="s">
        <v>5019</v>
      </c>
      <c r="G3719" s="74" t="s">
        <v>19</v>
      </c>
      <c r="H3719" s="74" t="s">
        <v>31</v>
      </c>
      <c r="I3719" s="74" t="s">
        <v>14</v>
      </c>
      <c r="J3719" s="72" t="s">
        <v>15</v>
      </c>
      <c r="K3719" s="72" t="s">
        <v>967</v>
      </c>
      <c r="L3719" s="72" t="s">
        <v>908</v>
      </c>
      <c r="M3719" s="72" t="s">
        <v>980</v>
      </c>
      <c r="N3719" s="72">
        <v>1</v>
      </c>
      <c r="O3719" s="72">
        <v>22</v>
      </c>
      <c r="P3719" s="72">
        <v>58.8</v>
      </c>
      <c r="Q3719" s="72" t="s">
        <v>5021</v>
      </c>
      <c r="R3719" s="72">
        <v>1.383</v>
      </c>
      <c r="S3719" s="72">
        <v>77</v>
      </c>
      <c r="T3719" s="75">
        <v>28</v>
      </c>
      <c r="U3719" s="75">
        <v>56.2</v>
      </c>
      <c r="V3719" s="75" t="s">
        <v>5022</v>
      </c>
      <c r="W3719" s="75">
        <v>-77.482277777777782</v>
      </c>
      <c r="X3719" s="76" t="s">
        <v>5864</v>
      </c>
      <c r="Y3719" s="72" t="s">
        <v>350</v>
      </c>
      <c r="Z3719" s="74" t="s">
        <v>18</v>
      </c>
      <c r="AA3719" s="70"/>
      <c r="AB3719" s="70"/>
    </row>
    <row r="3720" spans="1:28" ht="20.100000000000001" customHeight="1">
      <c r="A3720" s="72" t="s">
        <v>674</v>
      </c>
      <c r="B3720" s="72" t="s">
        <v>9637</v>
      </c>
      <c r="C3720" s="75">
        <f t="shared" si="58"/>
        <v>15010250</v>
      </c>
      <c r="D3720" s="75" t="e">
        <f>MATCH(C3720,estadored!$B$26:$B$322,0)</f>
        <v>#N/A</v>
      </c>
      <c r="E3720" s="73" t="s">
        <v>9638</v>
      </c>
      <c r="F3720" s="74" t="s">
        <v>5019</v>
      </c>
      <c r="G3720" s="74" t="s">
        <v>12</v>
      </c>
      <c r="H3720" s="74" t="s">
        <v>13</v>
      </c>
      <c r="I3720" s="74" t="s">
        <v>24</v>
      </c>
      <c r="J3720" s="72" t="s">
        <v>15</v>
      </c>
      <c r="K3720" s="72" t="s">
        <v>9613</v>
      </c>
      <c r="L3720" s="72" t="s">
        <v>160</v>
      </c>
      <c r="M3720" s="72" t="s">
        <v>675</v>
      </c>
      <c r="N3720" s="72">
        <v>11</v>
      </c>
      <c r="O3720" s="72">
        <v>14</v>
      </c>
      <c r="P3720" s="72">
        <v>0</v>
      </c>
      <c r="Q3720" s="72" t="s">
        <v>5021</v>
      </c>
      <c r="R3720" s="72">
        <v>11.233333333333333</v>
      </c>
      <c r="S3720" s="72">
        <v>74</v>
      </c>
      <c r="T3720" s="75">
        <v>11</v>
      </c>
      <c r="U3720" s="75">
        <v>0</v>
      </c>
      <c r="V3720" s="75" t="s">
        <v>5022</v>
      </c>
      <c r="W3720" s="75">
        <v>-74.183333333333337</v>
      </c>
      <c r="X3720" s="76" t="s">
        <v>50</v>
      </c>
      <c r="Y3720" s="72" t="s">
        <v>8818</v>
      </c>
      <c r="Z3720" s="74" t="s">
        <v>5967</v>
      </c>
      <c r="AA3720" s="70"/>
      <c r="AB3720" s="70"/>
    </row>
    <row r="3721" spans="1:28" ht="20.100000000000001" customHeight="1">
      <c r="A3721" s="72" t="s">
        <v>303</v>
      </c>
      <c r="B3721" s="72" t="s">
        <v>7087</v>
      </c>
      <c r="C3721" s="75">
        <f t="shared" si="58"/>
        <v>25020440</v>
      </c>
      <c r="D3721" s="75">
        <f>MATCH(C3721,estadored!$B$26:$B$322,0)</f>
        <v>291</v>
      </c>
      <c r="E3721" s="73" t="s">
        <v>382</v>
      </c>
      <c r="F3721" s="74" t="s">
        <v>38</v>
      </c>
      <c r="G3721" s="74" t="s">
        <v>12</v>
      </c>
      <c r="H3721" s="74" t="s">
        <v>13</v>
      </c>
      <c r="I3721" s="74" t="s">
        <v>14</v>
      </c>
      <c r="J3721" s="72" t="s">
        <v>15</v>
      </c>
      <c r="K3721" s="72" t="s">
        <v>18</v>
      </c>
      <c r="L3721" s="72" t="s">
        <v>182</v>
      </c>
      <c r="M3721" s="72" t="s">
        <v>370</v>
      </c>
      <c r="N3721" s="72">
        <v>9</v>
      </c>
      <c r="O3721" s="72">
        <v>24</v>
      </c>
      <c r="P3721" s="72">
        <v>5.9</v>
      </c>
      <c r="Q3721" s="72" t="s">
        <v>5021</v>
      </c>
      <c r="R3721" s="72">
        <v>9.4016388888888898</v>
      </c>
      <c r="S3721" s="72">
        <v>75</v>
      </c>
      <c r="T3721" s="75">
        <v>0</v>
      </c>
      <c r="U3721" s="75">
        <v>59</v>
      </c>
      <c r="V3721" s="75" t="s">
        <v>5022</v>
      </c>
      <c r="W3721" s="75">
        <v>-75.016388888888883</v>
      </c>
      <c r="X3721" s="76" t="s">
        <v>383</v>
      </c>
      <c r="Y3721" s="72" t="s">
        <v>212</v>
      </c>
      <c r="Z3721" s="74" t="s">
        <v>18</v>
      </c>
      <c r="AA3721" s="70"/>
      <c r="AB3721" s="70"/>
    </row>
    <row r="3722" spans="1:28" ht="20.100000000000001" customHeight="1">
      <c r="A3722" s="72" t="s">
        <v>303</v>
      </c>
      <c r="B3722" s="72" t="s">
        <v>2917</v>
      </c>
      <c r="C3722" s="75">
        <f t="shared" si="58"/>
        <v>25017020</v>
      </c>
      <c r="D3722" s="75">
        <f>MATCH(C3722,estadored!$B$26:$B$322,0)</f>
        <v>215</v>
      </c>
      <c r="E3722" s="73" t="s">
        <v>375</v>
      </c>
      <c r="F3722" s="74" t="s">
        <v>38</v>
      </c>
      <c r="G3722" s="74" t="s">
        <v>19</v>
      </c>
      <c r="H3722" s="74" t="s">
        <v>31</v>
      </c>
      <c r="I3722" s="74" t="s">
        <v>14</v>
      </c>
      <c r="J3722" s="72" t="s">
        <v>15</v>
      </c>
      <c r="K3722" s="72" t="s">
        <v>370</v>
      </c>
      <c r="L3722" s="72" t="s">
        <v>123</v>
      </c>
      <c r="M3722" s="72" t="s">
        <v>371</v>
      </c>
      <c r="N3722" s="72">
        <v>7</v>
      </c>
      <c r="O3722" s="72">
        <v>51</v>
      </c>
      <c r="P3722" s="72">
        <v>14</v>
      </c>
      <c r="Q3722" s="72" t="s">
        <v>5021</v>
      </c>
      <c r="R3722" s="72">
        <v>7.8538888888888883</v>
      </c>
      <c r="S3722" s="72">
        <v>75</v>
      </c>
      <c r="T3722" s="75">
        <v>42</v>
      </c>
      <c r="U3722" s="75">
        <v>35</v>
      </c>
      <c r="V3722" s="75" t="s">
        <v>5022</v>
      </c>
      <c r="W3722" s="75">
        <v>-75.709722222222226</v>
      </c>
      <c r="X3722" s="76" t="s">
        <v>44</v>
      </c>
      <c r="Y3722" s="72" t="s">
        <v>232</v>
      </c>
      <c r="Z3722" s="74" t="s">
        <v>18</v>
      </c>
      <c r="AA3722" s="70"/>
      <c r="AB3722" s="70"/>
    </row>
    <row r="3723" spans="1:28" ht="20.100000000000001" customHeight="1">
      <c r="A3723" s="72" t="s">
        <v>674</v>
      </c>
      <c r="B3723" s="72" t="s">
        <v>10599</v>
      </c>
      <c r="C3723" s="75">
        <f t="shared" si="58"/>
        <v>29065050</v>
      </c>
      <c r="D3723" s="75" t="e">
        <f>MATCH(C3723,estadored!$B$26:$B$322,0)</f>
        <v>#N/A</v>
      </c>
      <c r="E3723" s="73" t="s">
        <v>10600</v>
      </c>
      <c r="F3723" s="74" t="s">
        <v>5019</v>
      </c>
      <c r="G3723" s="74" t="s">
        <v>12</v>
      </c>
      <c r="H3723" s="74" t="s">
        <v>26</v>
      </c>
      <c r="I3723" s="74" t="s">
        <v>24</v>
      </c>
      <c r="J3723" s="72" t="s">
        <v>15</v>
      </c>
      <c r="K3723" s="72" t="s">
        <v>624</v>
      </c>
      <c r="L3723" s="72" t="s">
        <v>160</v>
      </c>
      <c r="M3723" s="72" t="s">
        <v>9616</v>
      </c>
      <c r="N3723" s="72">
        <v>10</v>
      </c>
      <c r="O3723" s="72">
        <v>54</v>
      </c>
      <c r="P3723" s="72">
        <v>0</v>
      </c>
      <c r="Q3723" s="72" t="s">
        <v>5021</v>
      </c>
      <c r="R3723" s="72">
        <v>10.9</v>
      </c>
      <c r="S3723" s="72">
        <v>74</v>
      </c>
      <c r="T3723" s="75">
        <v>3</v>
      </c>
      <c r="U3723" s="75">
        <v>0</v>
      </c>
      <c r="V3723" s="75" t="s">
        <v>5022</v>
      </c>
      <c r="W3723" s="75">
        <v>-74.05</v>
      </c>
      <c r="X3723" s="76" t="s">
        <v>73</v>
      </c>
      <c r="Y3723" s="72" t="s">
        <v>6233</v>
      </c>
      <c r="Z3723" s="74" t="s">
        <v>5179</v>
      </c>
      <c r="AA3723" s="70"/>
      <c r="AB3723" s="70"/>
    </row>
    <row r="3724" spans="1:28" ht="20.100000000000001" customHeight="1">
      <c r="A3724" s="72" t="s">
        <v>1031</v>
      </c>
      <c r="B3724" s="72" t="s">
        <v>13413</v>
      </c>
      <c r="C3724" s="75">
        <f t="shared" si="58"/>
        <v>24010770</v>
      </c>
      <c r="D3724" s="75" t="e">
        <f>MATCH(C3724,estadored!$B$26:$B$322,0)</f>
        <v>#N/A</v>
      </c>
      <c r="E3724" s="73" t="s">
        <v>13414</v>
      </c>
      <c r="F3724" s="74" t="s">
        <v>5019</v>
      </c>
      <c r="G3724" s="74" t="s">
        <v>12</v>
      </c>
      <c r="H3724" s="74" t="s">
        <v>13</v>
      </c>
      <c r="I3724" s="74" t="s">
        <v>24</v>
      </c>
      <c r="J3724" s="72" t="s">
        <v>15</v>
      </c>
      <c r="K3724" s="72" t="s">
        <v>771</v>
      </c>
      <c r="L3724" s="72" t="s">
        <v>767</v>
      </c>
      <c r="M3724" s="72" t="s">
        <v>13400</v>
      </c>
      <c r="N3724" s="72">
        <v>6</v>
      </c>
      <c r="O3724" s="72">
        <v>7</v>
      </c>
      <c r="P3724" s="72">
        <v>0</v>
      </c>
      <c r="Q3724" s="72" t="s">
        <v>5021</v>
      </c>
      <c r="R3724" s="72">
        <v>6.1166666666666663</v>
      </c>
      <c r="S3724" s="72">
        <v>73</v>
      </c>
      <c r="T3724" s="75">
        <v>27</v>
      </c>
      <c r="U3724" s="75">
        <v>0</v>
      </c>
      <c r="V3724" s="75" t="s">
        <v>5022</v>
      </c>
      <c r="W3724" s="75">
        <v>-73.45</v>
      </c>
      <c r="X3724" s="76" t="s">
        <v>73</v>
      </c>
      <c r="Y3724" s="72" t="s">
        <v>6063</v>
      </c>
      <c r="Z3724" s="74" t="s">
        <v>11737</v>
      </c>
      <c r="AA3724" s="70"/>
      <c r="AB3724" s="70"/>
    </row>
    <row r="3725" spans="1:28" ht="20.100000000000001" customHeight="1">
      <c r="A3725" s="72" t="s">
        <v>763</v>
      </c>
      <c r="B3725" s="72" t="s">
        <v>10734</v>
      </c>
      <c r="C3725" s="75">
        <f t="shared" si="58"/>
        <v>24010830</v>
      </c>
      <c r="D3725" s="75" t="e">
        <f>MATCH(C3725,estadored!$B$26:$B$322,0)</f>
        <v>#N/A</v>
      </c>
      <c r="E3725" s="73" t="s">
        <v>10735</v>
      </c>
      <c r="F3725" s="74" t="s">
        <v>5019</v>
      </c>
      <c r="G3725" s="74" t="s">
        <v>12</v>
      </c>
      <c r="H3725" s="74" t="s">
        <v>67</v>
      </c>
      <c r="I3725" s="74" t="s">
        <v>14</v>
      </c>
      <c r="J3725" s="72" t="s">
        <v>15</v>
      </c>
      <c r="K3725" s="72" t="s">
        <v>10736</v>
      </c>
      <c r="L3725" s="72" t="s">
        <v>173</v>
      </c>
      <c r="M3725" s="72" t="s">
        <v>10737</v>
      </c>
      <c r="N3725" s="72">
        <v>5</v>
      </c>
      <c r="O3725" s="72">
        <v>38</v>
      </c>
      <c r="P3725" s="72">
        <v>24</v>
      </c>
      <c r="Q3725" s="72" t="s">
        <v>5021</v>
      </c>
      <c r="R3725" s="72">
        <v>5.64</v>
      </c>
      <c r="S3725" s="72">
        <v>73</v>
      </c>
      <c r="T3725" s="75">
        <v>27</v>
      </c>
      <c r="U3725" s="75">
        <v>1.6</v>
      </c>
      <c r="V3725" s="75" t="s">
        <v>5022</v>
      </c>
      <c r="W3725" s="75">
        <v>-73.450444444444443</v>
      </c>
      <c r="X3725" s="76" t="s">
        <v>10738</v>
      </c>
      <c r="Y3725" s="72" t="s">
        <v>5179</v>
      </c>
      <c r="Z3725" s="74" t="s">
        <v>18</v>
      </c>
      <c r="AA3725" s="70"/>
      <c r="AB3725" s="70"/>
    </row>
    <row r="3726" spans="1:28" ht="20.100000000000001" customHeight="1">
      <c r="A3726" s="72" t="s">
        <v>1031</v>
      </c>
      <c r="B3726" s="72" t="s">
        <v>13152</v>
      </c>
      <c r="C3726" s="75">
        <f t="shared" si="58"/>
        <v>23190560</v>
      </c>
      <c r="D3726" s="75" t="e">
        <f>MATCH(C3726,estadored!$B$26:$B$322,0)</f>
        <v>#N/A</v>
      </c>
      <c r="E3726" s="73" t="s">
        <v>13153</v>
      </c>
      <c r="F3726" s="74" t="s">
        <v>5019</v>
      </c>
      <c r="G3726" s="74" t="s">
        <v>12</v>
      </c>
      <c r="H3726" s="74" t="s">
        <v>13</v>
      </c>
      <c r="I3726" s="74" t="s">
        <v>14</v>
      </c>
      <c r="J3726" s="72" t="s">
        <v>15</v>
      </c>
      <c r="K3726" s="72" t="s">
        <v>1083</v>
      </c>
      <c r="L3726" s="72" t="s">
        <v>767</v>
      </c>
      <c r="M3726" s="72" t="s">
        <v>12960</v>
      </c>
      <c r="N3726" s="72">
        <v>7</v>
      </c>
      <c r="O3726" s="72">
        <v>34</v>
      </c>
      <c r="P3726" s="72">
        <v>28</v>
      </c>
      <c r="Q3726" s="72" t="s">
        <v>5021</v>
      </c>
      <c r="R3726" s="72">
        <v>7.5744444444444445</v>
      </c>
      <c r="S3726" s="72">
        <v>73</v>
      </c>
      <c r="T3726" s="75">
        <v>33</v>
      </c>
      <c r="U3726" s="75">
        <v>35</v>
      </c>
      <c r="V3726" s="75" t="s">
        <v>5022</v>
      </c>
      <c r="W3726" s="75">
        <v>-73.55972222222222</v>
      </c>
      <c r="X3726" s="76" t="s">
        <v>1088</v>
      </c>
      <c r="Y3726" s="72" t="s">
        <v>6216</v>
      </c>
      <c r="Z3726" s="74" t="s">
        <v>18</v>
      </c>
      <c r="AA3726" s="70"/>
      <c r="AB3726" s="70"/>
    </row>
    <row r="3727" spans="1:28" ht="20.100000000000001" customHeight="1">
      <c r="A3727" s="72" t="s">
        <v>1031</v>
      </c>
      <c r="B3727" s="72" t="s">
        <v>13274</v>
      </c>
      <c r="C3727" s="75">
        <f t="shared" si="58"/>
        <v>23197370</v>
      </c>
      <c r="D3727" s="75" t="e">
        <f>MATCH(C3727,estadored!$B$26:$B$322,0)</f>
        <v>#N/A</v>
      </c>
      <c r="E3727" s="73" t="s">
        <v>13275</v>
      </c>
      <c r="F3727" s="74" t="s">
        <v>5019</v>
      </c>
      <c r="G3727" s="74" t="s">
        <v>19</v>
      </c>
      <c r="H3727" s="74" t="s">
        <v>20</v>
      </c>
      <c r="I3727" s="74" t="s">
        <v>14</v>
      </c>
      <c r="J3727" s="72" t="s">
        <v>15</v>
      </c>
      <c r="K3727" s="72" t="s">
        <v>1083</v>
      </c>
      <c r="L3727" s="72" t="s">
        <v>767</v>
      </c>
      <c r="M3727" s="72" t="s">
        <v>12960</v>
      </c>
      <c r="N3727" s="72">
        <v>7</v>
      </c>
      <c r="O3727" s="72">
        <v>34</v>
      </c>
      <c r="P3727" s="72">
        <v>41</v>
      </c>
      <c r="Q3727" s="72" t="s">
        <v>5021</v>
      </c>
      <c r="R3727" s="72">
        <v>7.5780555555555553</v>
      </c>
      <c r="S3727" s="72">
        <v>73</v>
      </c>
      <c r="T3727" s="75">
        <v>33</v>
      </c>
      <c r="U3727" s="75">
        <v>38</v>
      </c>
      <c r="V3727" s="75" t="s">
        <v>5022</v>
      </c>
      <c r="W3727" s="75">
        <v>-73.560555555555553</v>
      </c>
      <c r="X3727" s="76" t="s">
        <v>5066</v>
      </c>
      <c r="Y3727" s="72" t="s">
        <v>5734</v>
      </c>
      <c r="Z3727" s="74" t="s">
        <v>18</v>
      </c>
      <c r="AA3727" s="70"/>
      <c r="AB3727" s="70"/>
    </row>
    <row r="3728" spans="1:28" ht="20.100000000000001" customHeight="1">
      <c r="A3728" s="72" t="s">
        <v>763</v>
      </c>
      <c r="B3728" s="72" t="s">
        <v>11160</v>
      </c>
      <c r="C3728" s="75">
        <f t="shared" si="58"/>
        <v>24037190</v>
      </c>
      <c r="D3728" s="75" t="e">
        <f>MATCH(C3728,estadored!$B$26:$B$322,0)</f>
        <v>#N/A</v>
      </c>
      <c r="E3728" s="73" t="s">
        <v>2170</v>
      </c>
      <c r="F3728" s="74" t="s">
        <v>5019</v>
      </c>
      <c r="G3728" s="74" t="s">
        <v>19</v>
      </c>
      <c r="H3728" s="74" t="s">
        <v>31</v>
      </c>
      <c r="I3728" s="74" t="s">
        <v>14</v>
      </c>
      <c r="J3728" s="72" t="s">
        <v>15</v>
      </c>
      <c r="K3728" s="72" t="s">
        <v>775</v>
      </c>
      <c r="L3728" s="72" t="s">
        <v>173</v>
      </c>
      <c r="M3728" s="72" t="s">
        <v>2171</v>
      </c>
      <c r="N3728" s="72">
        <v>5</v>
      </c>
      <c r="O3728" s="72">
        <v>48</v>
      </c>
      <c r="P3728" s="72">
        <v>27.4</v>
      </c>
      <c r="Q3728" s="72" t="s">
        <v>5021</v>
      </c>
      <c r="R3728" s="72">
        <v>5.8076111111111111</v>
      </c>
      <c r="S3728" s="72">
        <v>73</v>
      </c>
      <c r="T3728" s="75">
        <v>0</v>
      </c>
      <c r="U3728" s="75">
        <v>49.7</v>
      </c>
      <c r="V3728" s="75" t="s">
        <v>5022</v>
      </c>
      <c r="W3728" s="75">
        <v>-73.01380555555555</v>
      </c>
      <c r="X3728" s="76" t="s">
        <v>6332</v>
      </c>
      <c r="Y3728" s="72" t="s">
        <v>8405</v>
      </c>
      <c r="Z3728" s="74" t="s">
        <v>18</v>
      </c>
      <c r="AA3728" s="70"/>
      <c r="AB3728" s="70"/>
    </row>
    <row r="3729" spans="1:28" ht="20.100000000000001" customHeight="1">
      <c r="A3729" s="72" t="s">
        <v>674</v>
      </c>
      <c r="B3729" s="72" t="s">
        <v>10583</v>
      </c>
      <c r="C3729" s="75">
        <f t="shared" si="58"/>
        <v>29060540</v>
      </c>
      <c r="D3729" s="75" t="e">
        <f>MATCH(C3729,estadored!$B$26:$B$322,0)</f>
        <v>#N/A</v>
      </c>
      <c r="E3729" s="73" t="s">
        <v>10584</v>
      </c>
      <c r="F3729" s="74" t="s">
        <v>5019</v>
      </c>
      <c r="G3729" s="74" t="s">
        <v>12</v>
      </c>
      <c r="H3729" s="74" t="s">
        <v>13</v>
      </c>
      <c r="I3729" s="74" t="s">
        <v>14</v>
      </c>
      <c r="J3729" s="72" t="s">
        <v>15</v>
      </c>
      <c r="K3729" s="72" t="s">
        <v>160</v>
      </c>
      <c r="L3729" s="72" t="s">
        <v>160</v>
      </c>
      <c r="M3729" s="72" t="s">
        <v>10585</v>
      </c>
      <c r="N3729" s="72">
        <v>10</v>
      </c>
      <c r="O3729" s="72">
        <v>35</v>
      </c>
      <c r="P3729" s="72">
        <v>26.2</v>
      </c>
      <c r="Q3729" s="72" t="s">
        <v>5021</v>
      </c>
      <c r="R3729" s="72">
        <v>10.590611111111112</v>
      </c>
      <c r="S3729" s="72">
        <v>74</v>
      </c>
      <c r="T3729" s="75">
        <v>38</v>
      </c>
      <c r="U3729" s="75">
        <v>49.2</v>
      </c>
      <c r="V3729" s="75" t="s">
        <v>5022</v>
      </c>
      <c r="W3729" s="75">
        <v>-74.647000000000006</v>
      </c>
      <c r="X3729" s="76" t="s">
        <v>105</v>
      </c>
      <c r="Y3729" s="72" t="s">
        <v>6343</v>
      </c>
      <c r="Z3729" s="74" t="s">
        <v>18</v>
      </c>
      <c r="AA3729" s="70"/>
      <c r="AB3729" s="70"/>
    </row>
    <row r="3730" spans="1:28" ht="20.100000000000001" customHeight="1">
      <c r="A3730" s="72" t="s">
        <v>564</v>
      </c>
      <c r="B3730" s="72" t="s">
        <v>9038</v>
      </c>
      <c r="C3730" s="75">
        <f t="shared" si="58"/>
        <v>21085030</v>
      </c>
      <c r="D3730" s="75" t="e">
        <f>MATCH(C3730,estadored!$B$26:$B$322,0)</f>
        <v>#N/A</v>
      </c>
      <c r="E3730" s="73" t="s">
        <v>9039</v>
      </c>
      <c r="F3730" s="74" t="s">
        <v>5019</v>
      </c>
      <c r="G3730" s="74" t="s">
        <v>12</v>
      </c>
      <c r="H3730" s="74" t="s">
        <v>26</v>
      </c>
      <c r="I3730" s="74" t="s">
        <v>14</v>
      </c>
      <c r="J3730" s="72" t="s">
        <v>15</v>
      </c>
      <c r="K3730" s="72" t="s">
        <v>9013</v>
      </c>
      <c r="L3730" s="72" t="s">
        <v>566</v>
      </c>
      <c r="M3730" s="72" t="s">
        <v>9014</v>
      </c>
      <c r="N3730" s="72">
        <v>2</v>
      </c>
      <c r="O3730" s="72">
        <v>45</v>
      </c>
      <c r="P3730" s="72">
        <v>37.6</v>
      </c>
      <c r="Q3730" s="72" t="s">
        <v>5021</v>
      </c>
      <c r="R3730" s="72">
        <v>2.7604444444444445</v>
      </c>
      <c r="S3730" s="72">
        <v>75</v>
      </c>
      <c r="T3730" s="75">
        <v>34</v>
      </c>
      <c r="U3730" s="75">
        <v>57.8</v>
      </c>
      <c r="V3730" s="75" t="s">
        <v>5022</v>
      </c>
      <c r="W3730" s="75">
        <v>-75.582722222222216</v>
      </c>
      <c r="X3730" s="76" t="s">
        <v>9040</v>
      </c>
      <c r="Y3730" s="72" t="s">
        <v>422</v>
      </c>
      <c r="Z3730" s="74" t="s">
        <v>18</v>
      </c>
      <c r="AA3730" s="70"/>
      <c r="AB3730" s="70"/>
    </row>
    <row r="3731" spans="1:28" ht="20.100000000000001" customHeight="1">
      <c r="A3731" s="72" t="s">
        <v>1299</v>
      </c>
      <c r="B3731" s="72" t="s">
        <v>14983</v>
      </c>
      <c r="C3731" s="75">
        <f t="shared" si="58"/>
        <v>21185050</v>
      </c>
      <c r="D3731" s="75" t="e">
        <f>MATCH(C3731,estadored!$B$26:$B$322,0)</f>
        <v>#N/A</v>
      </c>
      <c r="E3731" s="73" t="s">
        <v>14984</v>
      </c>
      <c r="F3731" s="74" t="s">
        <v>5019</v>
      </c>
      <c r="G3731" s="74" t="s">
        <v>12</v>
      </c>
      <c r="H3731" s="74" t="s">
        <v>26</v>
      </c>
      <c r="I3731" s="74" t="s">
        <v>24</v>
      </c>
      <c r="J3731" s="72" t="s">
        <v>15</v>
      </c>
      <c r="K3731" s="72" t="s">
        <v>160</v>
      </c>
      <c r="L3731" s="72" t="s">
        <v>637</v>
      </c>
      <c r="M3731" s="72" t="s">
        <v>14982</v>
      </c>
      <c r="N3731" s="72">
        <v>4</v>
      </c>
      <c r="O3731" s="72">
        <v>17</v>
      </c>
      <c r="P3731" s="72">
        <v>0</v>
      </c>
      <c r="Q3731" s="72" t="s">
        <v>5021</v>
      </c>
      <c r="R3731" s="72">
        <v>4.2833333333333332</v>
      </c>
      <c r="S3731" s="72">
        <v>74</v>
      </c>
      <c r="T3731" s="75">
        <v>48</v>
      </c>
      <c r="U3731" s="75">
        <v>0</v>
      </c>
      <c r="V3731" s="75" t="s">
        <v>5022</v>
      </c>
      <c r="W3731" s="75">
        <v>-74.8</v>
      </c>
      <c r="X3731" s="76" t="s">
        <v>75</v>
      </c>
      <c r="Y3731" s="72" t="s">
        <v>6708</v>
      </c>
      <c r="Z3731" s="74" t="s">
        <v>9347</v>
      </c>
      <c r="AA3731" s="70"/>
      <c r="AB3731" s="70"/>
    </row>
    <row r="3732" spans="1:28" ht="20.100000000000001" customHeight="1">
      <c r="A3732" s="72" t="s">
        <v>1299</v>
      </c>
      <c r="B3732" s="72" t="s">
        <v>15368</v>
      </c>
      <c r="C3732" s="75">
        <f t="shared" si="58"/>
        <v>22010020</v>
      </c>
      <c r="D3732" s="75" t="e">
        <f>MATCH(C3732,estadored!$B$26:$B$322,0)</f>
        <v>#N/A</v>
      </c>
      <c r="E3732" s="73" t="s">
        <v>15369</v>
      </c>
      <c r="F3732" s="74" t="s">
        <v>5019</v>
      </c>
      <c r="G3732" s="74" t="s">
        <v>12</v>
      </c>
      <c r="H3732" s="74" t="s">
        <v>13</v>
      </c>
      <c r="I3732" s="74" t="s">
        <v>24</v>
      </c>
      <c r="J3732" s="72" t="s">
        <v>15</v>
      </c>
      <c r="K3732" s="72" t="s">
        <v>15370</v>
      </c>
      <c r="L3732" s="72" t="s">
        <v>637</v>
      </c>
      <c r="M3732" s="72" t="s">
        <v>15367</v>
      </c>
      <c r="N3732" s="72">
        <v>3</v>
      </c>
      <c r="O3732" s="72">
        <v>32</v>
      </c>
      <c r="P3732" s="72">
        <v>0</v>
      </c>
      <c r="Q3732" s="72" t="s">
        <v>5021</v>
      </c>
      <c r="R3732" s="72">
        <v>3.5333333333333332</v>
      </c>
      <c r="S3732" s="72">
        <v>75</v>
      </c>
      <c r="T3732" s="75">
        <v>44</v>
      </c>
      <c r="U3732" s="75">
        <v>0</v>
      </c>
      <c r="V3732" s="75" t="s">
        <v>5022</v>
      </c>
      <c r="W3732" s="75">
        <v>-75.733333333333334</v>
      </c>
      <c r="X3732" s="76" t="s">
        <v>15371</v>
      </c>
      <c r="Y3732" s="72" t="s">
        <v>28</v>
      </c>
      <c r="Z3732" s="74" t="s">
        <v>740</v>
      </c>
      <c r="AA3732" s="70"/>
      <c r="AB3732" s="70"/>
    </row>
    <row r="3733" spans="1:28" ht="20.100000000000001" customHeight="1">
      <c r="A3733" s="72" t="s">
        <v>763</v>
      </c>
      <c r="B3733" s="72" t="s">
        <v>11080</v>
      </c>
      <c r="C3733" s="75">
        <f t="shared" si="58"/>
        <v>24035180</v>
      </c>
      <c r="D3733" s="75" t="e">
        <f>MATCH(C3733,estadored!$B$26:$B$322,0)</f>
        <v>#N/A</v>
      </c>
      <c r="E3733" s="73" t="s">
        <v>11081</v>
      </c>
      <c r="F3733" s="74" t="s">
        <v>5019</v>
      </c>
      <c r="G3733" s="74" t="s">
        <v>12</v>
      </c>
      <c r="H3733" s="74" t="s">
        <v>26</v>
      </c>
      <c r="I3733" s="74" t="s">
        <v>24</v>
      </c>
      <c r="J3733" s="72" t="s">
        <v>15</v>
      </c>
      <c r="K3733" s="72" t="s">
        <v>775</v>
      </c>
      <c r="L3733" s="72" t="s">
        <v>173</v>
      </c>
      <c r="M3733" s="72" t="s">
        <v>10932</v>
      </c>
      <c r="N3733" s="72">
        <v>5</v>
      </c>
      <c r="O3733" s="72">
        <v>47</v>
      </c>
      <c r="P3733" s="72">
        <v>0</v>
      </c>
      <c r="Q3733" s="72" t="s">
        <v>5021</v>
      </c>
      <c r="R3733" s="72">
        <v>5.7833333333333332</v>
      </c>
      <c r="S3733" s="72">
        <v>72</v>
      </c>
      <c r="T3733" s="75">
        <v>59</v>
      </c>
      <c r="U3733" s="75">
        <v>0</v>
      </c>
      <c r="V3733" s="75" t="s">
        <v>5022</v>
      </c>
      <c r="W3733" s="75">
        <v>-72.983333333333334</v>
      </c>
      <c r="X3733" s="76" t="s">
        <v>11082</v>
      </c>
      <c r="Y3733" s="72" t="s">
        <v>5805</v>
      </c>
      <c r="Z3733" s="74" t="s">
        <v>7514</v>
      </c>
      <c r="AA3733" s="70"/>
      <c r="AB3733" s="70"/>
    </row>
    <row r="3734" spans="1:28" ht="20.100000000000001" customHeight="1">
      <c r="A3734" s="72" t="s">
        <v>763</v>
      </c>
      <c r="B3734" s="72" t="s">
        <v>11144</v>
      </c>
      <c r="C3734" s="75">
        <f t="shared" si="58"/>
        <v>24037090</v>
      </c>
      <c r="D3734" s="75" t="e">
        <f>MATCH(C3734,estadored!$B$26:$B$322,0)</f>
        <v>#N/A</v>
      </c>
      <c r="E3734" s="73" t="s">
        <v>11145</v>
      </c>
      <c r="F3734" s="74" t="s">
        <v>5019</v>
      </c>
      <c r="G3734" s="74" t="s">
        <v>19</v>
      </c>
      <c r="H3734" s="74" t="s">
        <v>20</v>
      </c>
      <c r="I3734" s="74" t="s">
        <v>14</v>
      </c>
      <c r="J3734" s="72" t="s">
        <v>15</v>
      </c>
      <c r="K3734" s="72" t="s">
        <v>10736</v>
      </c>
      <c r="L3734" s="72" t="s">
        <v>173</v>
      </c>
      <c r="M3734" s="72" t="s">
        <v>10845</v>
      </c>
      <c r="N3734" s="72">
        <v>5</v>
      </c>
      <c r="O3734" s="72">
        <v>42</v>
      </c>
      <c r="P3734" s="72">
        <v>30.2</v>
      </c>
      <c r="Q3734" s="72" t="s">
        <v>5021</v>
      </c>
      <c r="R3734" s="72">
        <v>5.708388888888889</v>
      </c>
      <c r="S3734" s="72">
        <v>73</v>
      </c>
      <c r="T3734" s="75">
        <v>14</v>
      </c>
      <c r="U3734" s="75">
        <v>31.8</v>
      </c>
      <c r="V3734" s="75" t="s">
        <v>5022</v>
      </c>
      <c r="W3734" s="75">
        <v>-73.242166666666662</v>
      </c>
      <c r="X3734" s="76" t="s">
        <v>6332</v>
      </c>
      <c r="Y3734" s="72" t="s">
        <v>6708</v>
      </c>
      <c r="Z3734" s="74" t="s">
        <v>18</v>
      </c>
      <c r="AA3734" s="70"/>
      <c r="AB3734" s="70"/>
    </row>
    <row r="3735" spans="1:28" ht="20.100000000000001" customHeight="1">
      <c r="A3735" s="72" t="s">
        <v>763</v>
      </c>
      <c r="B3735" s="72" t="s">
        <v>11199</v>
      </c>
      <c r="C3735" s="75">
        <f t="shared" si="58"/>
        <v>24037430</v>
      </c>
      <c r="D3735" s="75" t="e">
        <f>MATCH(C3735,estadored!$B$26:$B$322,0)</f>
        <v>#N/A</v>
      </c>
      <c r="E3735" s="73" t="s">
        <v>11200</v>
      </c>
      <c r="F3735" s="74" t="s">
        <v>5019</v>
      </c>
      <c r="G3735" s="74" t="s">
        <v>19</v>
      </c>
      <c r="H3735" s="74" t="s">
        <v>20</v>
      </c>
      <c r="I3735" s="74" t="s">
        <v>24</v>
      </c>
      <c r="J3735" s="72" t="s">
        <v>15</v>
      </c>
      <c r="K3735" s="72" t="s">
        <v>7791</v>
      </c>
      <c r="L3735" s="72" t="s">
        <v>173</v>
      </c>
      <c r="M3735" s="72" t="s">
        <v>10932</v>
      </c>
      <c r="N3735" s="72">
        <v>5</v>
      </c>
      <c r="O3735" s="72">
        <v>47</v>
      </c>
      <c r="P3735" s="72">
        <v>0</v>
      </c>
      <c r="Q3735" s="72" t="s">
        <v>5021</v>
      </c>
      <c r="R3735" s="72">
        <v>5.7833333333333332</v>
      </c>
      <c r="S3735" s="72">
        <v>73</v>
      </c>
      <c r="T3735" s="75">
        <v>0</v>
      </c>
      <c r="U3735" s="75">
        <v>0</v>
      </c>
      <c r="V3735" s="75" t="s">
        <v>5022</v>
      </c>
      <c r="W3735" s="75">
        <v>-73</v>
      </c>
      <c r="X3735" s="76" t="s">
        <v>10916</v>
      </c>
      <c r="Y3735" s="72" t="s">
        <v>5323</v>
      </c>
      <c r="Z3735" s="74" t="s">
        <v>5122</v>
      </c>
      <c r="AA3735" s="70"/>
      <c r="AB3735" s="70"/>
    </row>
    <row r="3736" spans="1:28" ht="20.100000000000001" customHeight="1">
      <c r="A3736" s="72" t="s">
        <v>763</v>
      </c>
      <c r="B3736" s="72" t="s">
        <v>11330</v>
      </c>
      <c r="C3736" s="75">
        <f t="shared" si="58"/>
        <v>35070510</v>
      </c>
      <c r="D3736" s="75" t="e">
        <f>MATCH(C3736,estadored!$B$26:$B$322,0)</f>
        <v>#N/A</v>
      </c>
      <c r="E3736" s="73" t="s">
        <v>11331</v>
      </c>
      <c r="F3736" s="74" t="s">
        <v>5019</v>
      </c>
      <c r="G3736" s="74" t="s">
        <v>12</v>
      </c>
      <c r="H3736" s="74" t="s">
        <v>67</v>
      </c>
      <c r="I3736" s="74" t="s">
        <v>24</v>
      </c>
      <c r="J3736" s="72" t="s">
        <v>15</v>
      </c>
      <c r="K3736" s="72" t="s">
        <v>11270</v>
      </c>
      <c r="L3736" s="72" t="s">
        <v>173</v>
      </c>
      <c r="M3736" s="72" t="s">
        <v>11222</v>
      </c>
      <c r="N3736" s="72">
        <v>4</v>
      </c>
      <c r="O3736" s="72">
        <v>52</v>
      </c>
      <c r="P3736" s="72">
        <v>0</v>
      </c>
      <c r="Q3736" s="72" t="s">
        <v>5021</v>
      </c>
      <c r="R3736" s="72">
        <v>4.8666666666666671</v>
      </c>
      <c r="S3736" s="72">
        <v>73</v>
      </c>
      <c r="T3736" s="75">
        <v>23</v>
      </c>
      <c r="U3736" s="75">
        <v>0</v>
      </c>
      <c r="V3736" s="75" t="s">
        <v>5022</v>
      </c>
      <c r="W3736" s="75">
        <v>-73.38333333333334</v>
      </c>
      <c r="X3736" s="76" t="s">
        <v>11332</v>
      </c>
      <c r="Y3736" s="72" t="s">
        <v>6343</v>
      </c>
      <c r="Z3736" s="74" t="s">
        <v>11223</v>
      </c>
      <c r="AA3736" s="70"/>
      <c r="AB3736" s="70"/>
    </row>
    <row r="3737" spans="1:28" ht="20.100000000000001" customHeight="1">
      <c r="A3737" s="72" t="s">
        <v>892</v>
      </c>
      <c r="B3737" s="72" t="s">
        <v>11902</v>
      </c>
      <c r="C3737" s="75">
        <f t="shared" si="58"/>
        <v>47057010</v>
      </c>
      <c r="D3737" s="75" t="e">
        <f>MATCH(C3737,estadored!$B$26:$B$322,0)</f>
        <v>#N/A</v>
      </c>
      <c r="E3737" s="73" t="s">
        <v>11903</v>
      </c>
      <c r="F3737" s="74" t="s">
        <v>5019</v>
      </c>
      <c r="G3737" s="74" t="s">
        <v>19</v>
      </c>
      <c r="H3737" s="74" t="s">
        <v>20</v>
      </c>
      <c r="I3737" s="74" t="s">
        <v>14</v>
      </c>
      <c r="J3737" s="72" t="s">
        <v>15</v>
      </c>
      <c r="K3737" s="72" t="s">
        <v>11904</v>
      </c>
      <c r="L3737" s="72" t="s">
        <v>662</v>
      </c>
      <c r="M3737" s="72" t="s">
        <v>11890</v>
      </c>
      <c r="N3737" s="72">
        <v>1</v>
      </c>
      <c r="O3737" s="72">
        <v>41</v>
      </c>
      <c r="P3737" s="72">
        <v>19.2</v>
      </c>
      <c r="Q3737" s="72" t="s">
        <v>9401</v>
      </c>
      <c r="R3737" s="72">
        <v>-1.6886666666666668</v>
      </c>
      <c r="S3737" s="72">
        <v>73</v>
      </c>
      <c r="T3737" s="75">
        <v>14</v>
      </c>
      <c r="U3737" s="75">
        <v>23.1</v>
      </c>
      <c r="V3737" s="75" t="s">
        <v>5022</v>
      </c>
      <c r="W3737" s="75">
        <v>-73.239750000000001</v>
      </c>
      <c r="X3737" s="76" t="s">
        <v>252</v>
      </c>
      <c r="Y3737" s="72" t="s">
        <v>5506</v>
      </c>
      <c r="Z3737" s="74" t="s">
        <v>18</v>
      </c>
      <c r="AA3737" s="70"/>
      <c r="AB3737" s="70"/>
    </row>
    <row r="3738" spans="1:28" ht="20.100000000000001" customHeight="1">
      <c r="A3738" s="72" t="s">
        <v>1031</v>
      </c>
      <c r="B3738" s="72" t="s">
        <v>13215</v>
      </c>
      <c r="C3738" s="75">
        <f t="shared" si="58"/>
        <v>23197070</v>
      </c>
      <c r="D3738" s="75" t="e">
        <f>MATCH(C3738,estadored!$B$26:$B$322,0)</f>
        <v>#N/A</v>
      </c>
      <c r="E3738" s="73" t="s">
        <v>13216</v>
      </c>
      <c r="F3738" s="74" t="s">
        <v>5019</v>
      </c>
      <c r="G3738" s="74" t="s">
        <v>19</v>
      </c>
      <c r="H3738" s="74" t="s">
        <v>20</v>
      </c>
      <c r="I3738" s="74" t="s">
        <v>24</v>
      </c>
      <c r="J3738" s="72" t="s">
        <v>15</v>
      </c>
      <c r="K3738" s="72" t="s">
        <v>1083</v>
      </c>
      <c r="L3738" s="72" t="s">
        <v>767</v>
      </c>
      <c r="M3738" s="72" t="s">
        <v>12960</v>
      </c>
      <c r="N3738" s="72">
        <v>7</v>
      </c>
      <c r="O3738" s="72">
        <v>36</v>
      </c>
      <c r="P3738" s="72">
        <v>0</v>
      </c>
      <c r="Q3738" s="72" t="s">
        <v>5021</v>
      </c>
      <c r="R3738" s="72">
        <v>7.6</v>
      </c>
      <c r="S3738" s="72">
        <v>73</v>
      </c>
      <c r="T3738" s="75">
        <v>37</v>
      </c>
      <c r="U3738" s="75">
        <v>0</v>
      </c>
      <c r="V3738" s="75" t="s">
        <v>5022</v>
      </c>
      <c r="W3738" s="75">
        <v>-73.61666666666666</v>
      </c>
      <c r="X3738" s="76" t="s">
        <v>5403</v>
      </c>
      <c r="Y3738" s="72" t="s">
        <v>314</v>
      </c>
      <c r="Z3738" s="74" t="s">
        <v>5053</v>
      </c>
      <c r="AA3738" s="70"/>
      <c r="AB3738" s="70"/>
    </row>
    <row r="3739" spans="1:28" ht="20.100000000000001" customHeight="1">
      <c r="A3739" s="72" t="s">
        <v>1137</v>
      </c>
      <c r="B3739" s="72" t="s">
        <v>13824</v>
      </c>
      <c r="C3739" s="75">
        <f t="shared" si="58"/>
        <v>21057020</v>
      </c>
      <c r="D3739" s="75" t="e">
        <f>MATCH(C3739,estadored!$B$26:$B$322,0)</f>
        <v>#N/A</v>
      </c>
      <c r="E3739" s="73" t="s">
        <v>13825</v>
      </c>
      <c r="F3739" s="74" t="s">
        <v>5019</v>
      </c>
      <c r="G3739" s="74" t="s">
        <v>19</v>
      </c>
      <c r="H3739" s="74" t="s">
        <v>20</v>
      </c>
      <c r="I3739" s="74" t="s">
        <v>24</v>
      </c>
      <c r="J3739" s="72" t="s">
        <v>15</v>
      </c>
      <c r="K3739" s="72" t="s">
        <v>8967</v>
      </c>
      <c r="L3739" s="72" t="s">
        <v>174</v>
      </c>
      <c r="M3739" s="72" t="s">
        <v>603</v>
      </c>
      <c r="N3739" s="72">
        <v>2</v>
      </c>
      <c r="O3739" s="72">
        <v>19</v>
      </c>
      <c r="P3739" s="72">
        <v>0</v>
      </c>
      <c r="Q3739" s="72" t="s">
        <v>5021</v>
      </c>
      <c r="R3739" s="72">
        <v>2.3166666666666664</v>
      </c>
      <c r="S3739" s="72">
        <v>76</v>
      </c>
      <c r="T3739" s="75">
        <v>15</v>
      </c>
      <c r="U3739" s="75">
        <v>0</v>
      </c>
      <c r="V3739" s="75" t="s">
        <v>5022</v>
      </c>
      <c r="W3739" s="75">
        <v>-76.25</v>
      </c>
      <c r="X3739" s="76" t="s">
        <v>10791</v>
      </c>
      <c r="Y3739" s="72" t="s">
        <v>6233</v>
      </c>
      <c r="Z3739" s="74" t="s">
        <v>8841</v>
      </c>
      <c r="AA3739" s="70"/>
      <c r="AB3739" s="70"/>
    </row>
    <row r="3740" spans="1:28" ht="20.100000000000001" customHeight="1">
      <c r="A3740" s="72" t="s">
        <v>1137</v>
      </c>
      <c r="B3740" s="72" t="s">
        <v>14480</v>
      </c>
      <c r="C3740" s="75">
        <f t="shared" si="58"/>
        <v>26135160</v>
      </c>
      <c r="D3740" s="75" t="e">
        <f>MATCH(C3740,estadored!$B$26:$B$322,0)</f>
        <v>#N/A</v>
      </c>
      <c r="E3740" s="73" t="s">
        <v>14481</v>
      </c>
      <c r="F3740" s="74" t="s">
        <v>5019</v>
      </c>
      <c r="G3740" s="74" t="s">
        <v>12</v>
      </c>
      <c r="H3740" s="74" t="s">
        <v>26</v>
      </c>
      <c r="I3740" s="74" t="s">
        <v>14</v>
      </c>
      <c r="J3740" s="72" t="s">
        <v>15</v>
      </c>
      <c r="K3740" s="72" t="s">
        <v>14433</v>
      </c>
      <c r="L3740" s="72" t="s">
        <v>1212</v>
      </c>
      <c r="M3740" s="72" t="s">
        <v>1228</v>
      </c>
      <c r="N3740" s="72">
        <v>4</v>
      </c>
      <c r="O3740" s="72">
        <v>50</v>
      </c>
      <c r="P3740" s="72">
        <v>30</v>
      </c>
      <c r="Q3740" s="72" t="s">
        <v>5021</v>
      </c>
      <c r="R3740" s="72">
        <v>4.8416666666666668</v>
      </c>
      <c r="S3740" s="72">
        <v>75</v>
      </c>
      <c r="T3740" s="75">
        <v>34</v>
      </c>
      <c r="U3740" s="75">
        <v>47.9</v>
      </c>
      <c r="V3740" s="75" t="s">
        <v>5022</v>
      </c>
      <c r="W3740" s="75">
        <v>-75.579972222222224</v>
      </c>
      <c r="X3740" s="76" t="s">
        <v>14482</v>
      </c>
      <c r="Y3740" s="72" t="s">
        <v>7372</v>
      </c>
      <c r="Z3740" s="74" t="s">
        <v>18</v>
      </c>
      <c r="AA3740" s="70"/>
      <c r="AB3740" s="70"/>
    </row>
    <row r="3741" spans="1:28" ht="20.100000000000001" customHeight="1">
      <c r="A3741" s="72" t="s">
        <v>11</v>
      </c>
      <c r="B3741" s="72" t="s">
        <v>5547</v>
      </c>
      <c r="C3741" s="75">
        <f t="shared" si="58"/>
        <v>23080760</v>
      </c>
      <c r="D3741" s="75" t="e">
        <f>MATCH(C3741,estadored!$B$26:$B$322,0)</f>
        <v>#N/A</v>
      </c>
      <c r="E3741" s="73" t="s">
        <v>5548</v>
      </c>
      <c r="F3741" s="74" t="s">
        <v>5019</v>
      </c>
      <c r="G3741" s="74" t="s">
        <v>12</v>
      </c>
      <c r="H3741" s="74" t="s">
        <v>13</v>
      </c>
      <c r="I3741" s="74" t="s">
        <v>14</v>
      </c>
      <c r="J3741" s="72" t="s">
        <v>15</v>
      </c>
      <c r="K3741" s="72" t="s">
        <v>5549</v>
      </c>
      <c r="L3741" s="72" t="s">
        <v>27</v>
      </c>
      <c r="M3741" s="72" t="s">
        <v>5550</v>
      </c>
      <c r="N3741" s="72">
        <v>6</v>
      </c>
      <c r="O3741" s="72">
        <v>29</v>
      </c>
      <c r="P3741" s="72">
        <v>15</v>
      </c>
      <c r="Q3741" s="72" t="s">
        <v>5021</v>
      </c>
      <c r="R3741" s="72">
        <v>6.4874999999999998</v>
      </c>
      <c r="S3741" s="72">
        <v>75</v>
      </c>
      <c r="T3741" s="75">
        <v>1</v>
      </c>
      <c r="U3741" s="75">
        <v>1.2</v>
      </c>
      <c r="V3741" s="75" t="s">
        <v>5022</v>
      </c>
      <c r="W3741" s="75">
        <v>-75.016999999999996</v>
      </c>
      <c r="X3741" s="76" t="s">
        <v>5551</v>
      </c>
      <c r="Y3741" s="72" t="s">
        <v>5103</v>
      </c>
      <c r="Z3741" s="74" t="s">
        <v>18</v>
      </c>
      <c r="AA3741" s="70"/>
      <c r="AB3741" s="70"/>
    </row>
    <row r="3742" spans="1:28" ht="20.100000000000001" customHeight="1">
      <c r="A3742" s="72" t="s">
        <v>303</v>
      </c>
      <c r="B3742" s="72" t="s">
        <v>7307</v>
      </c>
      <c r="C3742" s="75">
        <f t="shared" si="58"/>
        <v>25027320</v>
      </c>
      <c r="D3742" s="75" t="e">
        <f>MATCH(C3742,estadored!$B$26:$B$322,0)</f>
        <v>#N/A</v>
      </c>
      <c r="E3742" s="73" t="s">
        <v>7308</v>
      </c>
      <c r="F3742" s="74" t="s">
        <v>5019</v>
      </c>
      <c r="G3742" s="74" t="s">
        <v>19</v>
      </c>
      <c r="H3742" s="74" t="s">
        <v>20</v>
      </c>
      <c r="I3742" s="74" t="s">
        <v>14</v>
      </c>
      <c r="J3742" s="72" t="s">
        <v>15</v>
      </c>
      <c r="K3742" s="72" t="s">
        <v>7309</v>
      </c>
      <c r="L3742" s="72" t="s">
        <v>160</v>
      </c>
      <c r="M3742" s="72" t="s">
        <v>399</v>
      </c>
      <c r="N3742" s="72">
        <v>9</v>
      </c>
      <c r="O3742" s="72">
        <v>4</v>
      </c>
      <c r="P3742" s="72">
        <v>18.8</v>
      </c>
      <c r="Q3742" s="72" t="s">
        <v>5021</v>
      </c>
      <c r="R3742" s="72">
        <v>9.0718888888888891</v>
      </c>
      <c r="S3742" s="72">
        <v>74</v>
      </c>
      <c r="T3742" s="75">
        <v>9</v>
      </c>
      <c r="U3742" s="75">
        <v>26.8</v>
      </c>
      <c r="V3742" s="75" t="s">
        <v>5022</v>
      </c>
      <c r="W3742" s="75">
        <v>-74.157444444444451</v>
      </c>
      <c r="X3742" s="76" t="s">
        <v>321</v>
      </c>
      <c r="Y3742" s="72" t="s">
        <v>5168</v>
      </c>
      <c r="Z3742" s="74" t="s">
        <v>18</v>
      </c>
      <c r="AA3742" s="70"/>
      <c r="AB3742" s="70"/>
    </row>
    <row r="3743" spans="1:28" ht="20.100000000000001" customHeight="1">
      <c r="A3743" s="72" t="s">
        <v>303</v>
      </c>
      <c r="B3743" s="72" t="s">
        <v>7214</v>
      </c>
      <c r="C3743" s="75">
        <f t="shared" si="58"/>
        <v>25021380</v>
      </c>
      <c r="D3743" s="75" t="e">
        <f>MATCH(C3743,estadored!$B$26:$B$322,0)</f>
        <v>#N/A</v>
      </c>
      <c r="E3743" s="73" t="s">
        <v>7215</v>
      </c>
      <c r="F3743" s="74" t="s">
        <v>5019</v>
      </c>
      <c r="G3743" s="74" t="s">
        <v>12</v>
      </c>
      <c r="H3743" s="74" t="s">
        <v>13</v>
      </c>
      <c r="I3743" s="74" t="s">
        <v>14</v>
      </c>
      <c r="J3743" s="72" t="s">
        <v>15</v>
      </c>
      <c r="K3743" s="72" t="s">
        <v>7142</v>
      </c>
      <c r="L3743" s="72" t="s">
        <v>160</v>
      </c>
      <c r="M3743" s="72" t="s">
        <v>399</v>
      </c>
      <c r="N3743" s="72">
        <v>9</v>
      </c>
      <c r="O3743" s="72">
        <v>4</v>
      </c>
      <c r="P3743" s="72">
        <v>18</v>
      </c>
      <c r="Q3743" s="72" t="s">
        <v>5021</v>
      </c>
      <c r="R3743" s="72">
        <v>9.0716666666666672</v>
      </c>
      <c r="S3743" s="72">
        <v>74</v>
      </c>
      <c r="T3743" s="75">
        <v>9</v>
      </c>
      <c r="U3743" s="75">
        <v>12</v>
      </c>
      <c r="V3743" s="75" t="s">
        <v>5022</v>
      </c>
      <c r="W3743" s="75">
        <v>-74.153333333333336</v>
      </c>
      <c r="X3743" s="76" t="s">
        <v>321</v>
      </c>
      <c r="Y3743" s="72" t="s">
        <v>5983</v>
      </c>
      <c r="Z3743" s="74" t="s">
        <v>18</v>
      </c>
      <c r="AA3743" s="70"/>
      <c r="AB3743" s="70"/>
    </row>
    <row r="3744" spans="1:28" ht="20.100000000000001" customHeight="1">
      <c r="A3744" s="72" t="s">
        <v>763</v>
      </c>
      <c r="B3744" s="72" t="s">
        <v>11634</v>
      </c>
      <c r="C3744" s="75">
        <f t="shared" si="58"/>
        <v>36020040</v>
      </c>
      <c r="D3744" s="75" t="e">
        <f>MATCH(C3744,estadored!$B$26:$B$322,0)</f>
        <v>#N/A</v>
      </c>
      <c r="E3744" s="73" t="s">
        <v>11635</v>
      </c>
      <c r="F3744" s="74" t="s">
        <v>5019</v>
      </c>
      <c r="G3744" s="74" t="s">
        <v>12</v>
      </c>
      <c r="H3744" s="74" t="s">
        <v>13</v>
      </c>
      <c r="I3744" s="74" t="s">
        <v>24</v>
      </c>
      <c r="J3744" s="72" t="s">
        <v>15</v>
      </c>
      <c r="K3744" s="72" t="s">
        <v>545</v>
      </c>
      <c r="L3744" s="72" t="s">
        <v>545</v>
      </c>
      <c r="M3744" s="72" t="s">
        <v>11616</v>
      </c>
      <c r="N3744" s="72">
        <v>6</v>
      </c>
      <c r="O3744" s="72">
        <v>14</v>
      </c>
      <c r="P3744" s="72">
        <v>0</v>
      </c>
      <c r="Q3744" s="72" t="s">
        <v>5021</v>
      </c>
      <c r="R3744" s="72">
        <v>6.2333333333333334</v>
      </c>
      <c r="S3744" s="72">
        <v>71</v>
      </c>
      <c r="T3744" s="75">
        <v>37</v>
      </c>
      <c r="U3744" s="75">
        <v>0</v>
      </c>
      <c r="V3744" s="75" t="s">
        <v>5022</v>
      </c>
      <c r="W3744" s="75">
        <v>-71.61666666666666</v>
      </c>
      <c r="X3744" s="76" t="s">
        <v>8132</v>
      </c>
      <c r="Y3744" s="72" t="s">
        <v>5444</v>
      </c>
      <c r="Z3744" s="74" t="s">
        <v>7514</v>
      </c>
      <c r="AA3744" s="70"/>
      <c r="AB3744" s="70"/>
    </row>
    <row r="3745" spans="1:28" ht="20.100000000000001" customHeight="1">
      <c r="A3745" s="72" t="s">
        <v>763</v>
      </c>
      <c r="B3745" s="72" t="s">
        <v>11646</v>
      </c>
      <c r="C3745" s="75">
        <f t="shared" si="58"/>
        <v>36027040</v>
      </c>
      <c r="D3745" s="75" t="e">
        <f>MATCH(C3745,estadored!$B$26:$B$322,0)</f>
        <v>#N/A</v>
      </c>
      <c r="E3745" s="73" t="s">
        <v>11635</v>
      </c>
      <c r="F3745" s="74" t="s">
        <v>5019</v>
      </c>
      <c r="G3745" s="74" t="s">
        <v>19</v>
      </c>
      <c r="H3745" s="74" t="s">
        <v>20</v>
      </c>
      <c r="I3745" s="74" t="s">
        <v>24</v>
      </c>
      <c r="J3745" s="72" t="s">
        <v>15</v>
      </c>
      <c r="K3745" s="72" t="s">
        <v>545</v>
      </c>
      <c r="L3745" s="72" t="s">
        <v>545</v>
      </c>
      <c r="M3745" s="72" t="s">
        <v>11616</v>
      </c>
      <c r="N3745" s="72">
        <v>6</v>
      </c>
      <c r="O3745" s="72">
        <v>14</v>
      </c>
      <c r="P3745" s="72">
        <v>0</v>
      </c>
      <c r="Q3745" s="72" t="s">
        <v>5021</v>
      </c>
      <c r="R3745" s="72">
        <v>6.2333333333333334</v>
      </c>
      <c r="S3745" s="72">
        <v>71</v>
      </c>
      <c r="T3745" s="75">
        <v>37</v>
      </c>
      <c r="U3745" s="75">
        <v>0</v>
      </c>
      <c r="V3745" s="75" t="s">
        <v>5022</v>
      </c>
      <c r="W3745" s="75">
        <v>-71.61666666666666</v>
      </c>
      <c r="X3745" s="76" t="s">
        <v>8132</v>
      </c>
      <c r="Y3745" s="72" t="s">
        <v>5444</v>
      </c>
      <c r="Z3745" s="74" t="s">
        <v>5122</v>
      </c>
      <c r="AA3745" s="70"/>
      <c r="AB3745" s="70"/>
    </row>
    <row r="3746" spans="1:28" ht="20.100000000000001" customHeight="1">
      <c r="A3746" s="72" t="s">
        <v>303</v>
      </c>
      <c r="B3746" s="72" t="s">
        <v>7144</v>
      </c>
      <c r="C3746" s="75">
        <f t="shared" si="58"/>
        <v>25020900</v>
      </c>
      <c r="D3746" s="75" t="e">
        <f>MATCH(C3746,estadored!$B$26:$B$322,0)</f>
        <v>#N/A</v>
      </c>
      <c r="E3746" s="73" t="s">
        <v>7145</v>
      </c>
      <c r="F3746" s="74" t="s">
        <v>5019</v>
      </c>
      <c r="G3746" s="74" t="s">
        <v>12</v>
      </c>
      <c r="H3746" s="74" t="s">
        <v>13</v>
      </c>
      <c r="I3746" s="74" t="s">
        <v>14</v>
      </c>
      <c r="J3746" s="72" t="s">
        <v>15</v>
      </c>
      <c r="K3746" s="72" t="s">
        <v>7142</v>
      </c>
      <c r="L3746" s="72" t="s">
        <v>160</v>
      </c>
      <c r="M3746" s="72" t="s">
        <v>397</v>
      </c>
      <c r="N3746" s="72">
        <v>9</v>
      </c>
      <c r="O3746" s="72">
        <v>14</v>
      </c>
      <c r="P3746" s="72">
        <v>2</v>
      </c>
      <c r="Q3746" s="72" t="s">
        <v>5021</v>
      </c>
      <c r="R3746" s="72">
        <v>9.2338888888888881</v>
      </c>
      <c r="S3746" s="72">
        <v>74</v>
      </c>
      <c r="T3746" s="75">
        <v>21</v>
      </c>
      <c r="U3746" s="75">
        <v>21</v>
      </c>
      <c r="V3746" s="75" t="s">
        <v>5022</v>
      </c>
      <c r="W3746" s="75">
        <v>-74.355833333333322</v>
      </c>
      <c r="X3746" s="76" t="s">
        <v>5419</v>
      </c>
      <c r="Y3746" s="72" t="s">
        <v>398</v>
      </c>
      <c r="Z3746" s="74" t="s">
        <v>18</v>
      </c>
      <c r="AA3746" s="70"/>
      <c r="AB3746" s="70"/>
    </row>
    <row r="3747" spans="1:28" ht="20.100000000000001" customHeight="1">
      <c r="A3747" s="72" t="s">
        <v>674</v>
      </c>
      <c r="B3747" s="72" t="s">
        <v>10524</v>
      </c>
      <c r="C3747" s="75">
        <f t="shared" si="58"/>
        <v>29060090</v>
      </c>
      <c r="D3747" s="75" t="e">
        <f>MATCH(C3747,estadored!$B$26:$B$322,0)</f>
        <v>#N/A</v>
      </c>
      <c r="E3747" s="73" t="s">
        <v>10525</v>
      </c>
      <c r="F3747" s="74" t="s">
        <v>5019</v>
      </c>
      <c r="G3747" s="74" t="s">
        <v>12</v>
      </c>
      <c r="H3747" s="74" t="s">
        <v>13</v>
      </c>
      <c r="I3747" s="74" t="s">
        <v>14</v>
      </c>
      <c r="J3747" s="72" t="s">
        <v>15</v>
      </c>
      <c r="K3747" s="72" t="s">
        <v>752</v>
      </c>
      <c r="L3747" s="72" t="s">
        <v>424</v>
      </c>
      <c r="M3747" s="72" t="s">
        <v>10397</v>
      </c>
      <c r="N3747" s="72">
        <v>10</v>
      </c>
      <c r="O3747" s="72">
        <v>33</v>
      </c>
      <c r="P3747" s="72">
        <v>47.9</v>
      </c>
      <c r="Q3747" s="72" t="s">
        <v>5021</v>
      </c>
      <c r="R3747" s="72">
        <v>10.563305555555557</v>
      </c>
      <c r="S3747" s="72">
        <v>73</v>
      </c>
      <c r="T3747" s="75">
        <v>36</v>
      </c>
      <c r="U3747" s="75">
        <v>13.7</v>
      </c>
      <c r="V3747" s="75" t="s">
        <v>5022</v>
      </c>
      <c r="W3747" s="75">
        <v>-73.603805555555553</v>
      </c>
      <c r="X3747" s="76" t="s">
        <v>5045</v>
      </c>
      <c r="Y3747" s="72" t="s">
        <v>7054</v>
      </c>
      <c r="Z3747" s="74" t="s">
        <v>18</v>
      </c>
      <c r="AA3747" s="70"/>
      <c r="AB3747" s="70"/>
    </row>
    <row r="3748" spans="1:28" ht="20.100000000000001" customHeight="1">
      <c r="A3748" s="72" t="s">
        <v>1299</v>
      </c>
      <c r="B3748" s="72" t="s">
        <v>15080</v>
      </c>
      <c r="C3748" s="75">
        <f t="shared" si="58"/>
        <v>21210250</v>
      </c>
      <c r="D3748" s="75" t="e">
        <f>MATCH(C3748,estadored!$B$26:$B$322,0)</f>
        <v>#N/A</v>
      </c>
      <c r="E3748" s="73" t="s">
        <v>15081</v>
      </c>
      <c r="F3748" s="74" t="s">
        <v>5019</v>
      </c>
      <c r="G3748" s="74" t="s">
        <v>12</v>
      </c>
      <c r="H3748" s="74" t="s">
        <v>67</v>
      </c>
      <c r="I3748" s="74" t="s">
        <v>24</v>
      </c>
      <c r="J3748" s="72" t="s">
        <v>15</v>
      </c>
      <c r="K3748" s="72" t="s">
        <v>1324</v>
      </c>
      <c r="L3748" s="72" t="s">
        <v>637</v>
      </c>
      <c r="M3748" s="72" t="s">
        <v>1323</v>
      </c>
      <c r="N3748" s="72">
        <v>4</v>
      </c>
      <c r="O3748" s="72">
        <v>32</v>
      </c>
      <c r="P3748" s="72">
        <v>24.5</v>
      </c>
      <c r="Q3748" s="72" t="s">
        <v>5021</v>
      </c>
      <c r="R3748" s="72">
        <v>4.5401388888888885</v>
      </c>
      <c r="S3748" s="72">
        <v>75</v>
      </c>
      <c r="T3748" s="75">
        <v>18</v>
      </c>
      <c r="U3748" s="75">
        <v>52.3</v>
      </c>
      <c r="V3748" s="75" t="s">
        <v>5022</v>
      </c>
      <c r="W3748" s="75">
        <v>-75.314527777777769</v>
      </c>
      <c r="X3748" s="76" t="s">
        <v>225</v>
      </c>
      <c r="Y3748" s="72" t="s">
        <v>15082</v>
      </c>
      <c r="Z3748" s="74" t="s">
        <v>15083</v>
      </c>
      <c r="AA3748" s="70"/>
      <c r="AB3748" s="70"/>
    </row>
    <row r="3749" spans="1:28" ht="20.100000000000001" customHeight="1">
      <c r="A3749" s="72" t="s">
        <v>564</v>
      </c>
      <c r="B3749" s="72" t="s">
        <v>8909</v>
      </c>
      <c r="C3749" s="75">
        <f t="shared" si="58"/>
        <v>21050160</v>
      </c>
      <c r="D3749" s="75" t="e">
        <f>MATCH(C3749,estadored!$B$26:$B$322,0)</f>
        <v>#N/A</v>
      </c>
      <c r="E3749" s="73" t="s">
        <v>8910</v>
      </c>
      <c r="F3749" s="74" t="s">
        <v>5019</v>
      </c>
      <c r="G3749" s="74" t="s">
        <v>12</v>
      </c>
      <c r="H3749" s="74" t="s">
        <v>13</v>
      </c>
      <c r="I3749" s="74" t="s">
        <v>14</v>
      </c>
      <c r="J3749" s="72" t="s">
        <v>15</v>
      </c>
      <c r="K3749" s="72" t="s">
        <v>600</v>
      </c>
      <c r="L3749" s="72" t="s">
        <v>566</v>
      </c>
      <c r="M3749" s="72" t="s">
        <v>600</v>
      </c>
      <c r="N3749" s="72">
        <v>2</v>
      </c>
      <c r="O3749" s="72">
        <v>19</v>
      </c>
      <c r="P3749" s="72">
        <v>1.4</v>
      </c>
      <c r="Q3749" s="72" t="s">
        <v>5021</v>
      </c>
      <c r="R3749" s="72">
        <v>2.3170555555555552</v>
      </c>
      <c r="S3749" s="72">
        <v>76</v>
      </c>
      <c r="T3749" s="75">
        <v>0</v>
      </c>
      <c r="U3749" s="75">
        <v>36.5</v>
      </c>
      <c r="V3749" s="75" t="s">
        <v>5022</v>
      </c>
      <c r="W3749" s="75">
        <v>-76.010138888888889</v>
      </c>
      <c r="X3749" s="76" t="s">
        <v>8911</v>
      </c>
      <c r="Y3749" s="72" t="s">
        <v>8737</v>
      </c>
      <c r="Z3749" s="74" t="s">
        <v>18</v>
      </c>
      <c r="AA3749" s="70"/>
      <c r="AB3749" s="70"/>
    </row>
    <row r="3750" spans="1:28" ht="20.100000000000001" customHeight="1">
      <c r="A3750" s="72" t="s">
        <v>1031</v>
      </c>
      <c r="B3750" s="72" t="s">
        <v>13598</v>
      </c>
      <c r="C3750" s="75">
        <f t="shared" si="58"/>
        <v>24050060</v>
      </c>
      <c r="D3750" s="75" t="e">
        <f>MATCH(C3750,estadored!$B$26:$B$322,0)</f>
        <v>#N/A</v>
      </c>
      <c r="E3750" s="73" t="s">
        <v>13599</v>
      </c>
      <c r="F3750" s="74" t="s">
        <v>5019</v>
      </c>
      <c r="G3750" s="74" t="s">
        <v>12</v>
      </c>
      <c r="H3750" s="74" t="s">
        <v>13</v>
      </c>
      <c r="I3750" s="74" t="s">
        <v>14</v>
      </c>
      <c r="J3750" s="72" t="s">
        <v>15</v>
      </c>
      <c r="K3750" s="72" t="s">
        <v>1121</v>
      </c>
      <c r="L3750" s="72" t="s">
        <v>767</v>
      </c>
      <c r="M3750" s="72" t="s">
        <v>1122</v>
      </c>
      <c r="N3750" s="72">
        <v>6</v>
      </c>
      <c r="O3750" s="72">
        <v>52</v>
      </c>
      <c r="P3750" s="72">
        <v>22</v>
      </c>
      <c r="Q3750" s="72" t="s">
        <v>5021</v>
      </c>
      <c r="R3750" s="72">
        <v>6.8727777777777783</v>
      </c>
      <c r="S3750" s="72">
        <v>73</v>
      </c>
      <c r="T3750" s="75">
        <v>24</v>
      </c>
      <c r="U3750" s="75">
        <v>39</v>
      </c>
      <c r="V3750" s="75" t="s">
        <v>5022</v>
      </c>
      <c r="W3750" s="75">
        <v>-73.410833333333343</v>
      </c>
      <c r="X3750" s="76" t="s">
        <v>8996</v>
      </c>
      <c r="Y3750" s="72" t="s">
        <v>10634</v>
      </c>
      <c r="Z3750" s="74" t="s">
        <v>18</v>
      </c>
      <c r="AA3750" s="70"/>
      <c r="AB3750" s="70"/>
    </row>
    <row r="3751" spans="1:28" ht="20.100000000000001" customHeight="1">
      <c r="A3751" s="72" t="s">
        <v>564</v>
      </c>
      <c r="B3751" s="72" t="s">
        <v>9565</v>
      </c>
      <c r="C3751" s="75">
        <f t="shared" si="58"/>
        <v>46015010</v>
      </c>
      <c r="D3751" s="75" t="e">
        <f>MATCH(C3751,estadored!$B$26:$B$322,0)</f>
        <v>#N/A</v>
      </c>
      <c r="E3751" s="73" t="s">
        <v>9566</v>
      </c>
      <c r="F3751" s="74" t="s">
        <v>5019</v>
      </c>
      <c r="G3751" s="74" t="s">
        <v>12</v>
      </c>
      <c r="H3751" s="74" t="s">
        <v>64</v>
      </c>
      <c r="I3751" s="74" t="s">
        <v>14</v>
      </c>
      <c r="J3751" s="72" t="s">
        <v>15</v>
      </c>
      <c r="K3751" s="72" t="s">
        <v>670</v>
      </c>
      <c r="L3751" s="72" t="s">
        <v>646</v>
      </c>
      <c r="M3751" s="72" t="s">
        <v>671</v>
      </c>
      <c r="N3751" s="72">
        <v>2</v>
      </c>
      <c r="O3751" s="72">
        <v>3</v>
      </c>
      <c r="P3751" s="72">
        <v>46.8</v>
      </c>
      <c r="Q3751" s="72" t="s">
        <v>5021</v>
      </c>
      <c r="R3751" s="72">
        <v>2.0629999999999997</v>
      </c>
      <c r="S3751" s="72">
        <v>74</v>
      </c>
      <c r="T3751" s="75">
        <v>45</v>
      </c>
      <c r="U3751" s="75">
        <v>45.7</v>
      </c>
      <c r="V3751" s="75" t="s">
        <v>5022</v>
      </c>
      <c r="W3751" s="75">
        <v>-74.762694444444449</v>
      </c>
      <c r="X3751" s="76" t="s">
        <v>75</v>
      </c>
      <c r="Y3751" s="72" t="s">
        <v>6497</v>
      </c>
      <c r="Z3751" s="74" t="s">
        <v>18</v>
      </c>
      <c r="AA3751" s="70"/>
      <c r="AB3751" s="70"/>
    </row>
    <row r="3752" spans="1:28" ht="20.100000000000001" customHeight="1">
      <c r="A3752" s="72" t="s">
        <v>564</v>
      </c>
      <c r="B3752" s="72" t="s">
        <v>3295</v>
      </c>
      <c r="C3752" s="75">
        <f t="shared" si="58"/>
        <v>46015030</v>
      </c>
      <c r="D3752" s="75">
        <f>MATCH(C3752,estadored!$B$26:$B$322,0)</f>
        <v>216</v>
      </c>
      <c r="E3752" s="73" t="s">
        <v>672</v>
      </c>
      <c r="F3752" s="74" t="s">
        <v>38</v>
      </c>
      <c r="G3752" s="74" t="s">
        <v>12</v>
      </c>
      <c r="H3752" s="74" t="s">
        <v>64</v>
      </c>
      <c r="I3752" s="74" t="s">
        <v>14</v>
      </c>
      <c r="J3752" s="72" t="s">
        <v>15</v>
      </c>
      <c r="K3752" s="72" t="s">
        <v>670</v>
      </c>
      <c r="L3752" s="72" t="s">
        <v>646</v>
      </c>
      <c r="M3752" s="72" t="s">
        <v>671</v>
      </c>
      <c r="N3752" s="72">
        <v>2</v>
      </c>
      <c r="O3752" s="72">
        <v>3</v>
      </c>
      <c r="P3752" s="72">
        <v>46.8</v>
      </c>
      <c r="Q3752" s="72" t="s">
        <v>5021</v>
      </c>
      <c r="R3752" s="72">
        <v>2.0629999999999997</v>
      </c>
      <c r="S3752" s="72">
        <v>74</v>
      </c>
      <c r="T3752" s="75">
        <v>45</v>
      </c>
      <c r="U3752" s="75">
        <v>45.7</v>
      </c>
      <c r="V3752" s="75" t="s">
        <v>5022</v>
      </c>
      <c r="W3752" s="75">
        <v>-74.762694444444449</v>
      </c>
      <c r="X3752" s="76" t="s">
        <v>75</v>
      </c>
      <c r="Y3752" s="72" t="s">
        <v>673</v>
      </c>
      <c r="Z3752" s="74" t="s">
        <v>18</v>
      </c>
      <c r="AA3752" s="70"/>
      <c r="AB3752" s="70"/>
    </row>
    <row r="3753" spans="1:28" ht="20.100000000000001" customHeight="1">
      <c r="A3753" s="72" t="s">
        <v>1299</v>
      </c>
      <c r="B3753" s="72" t="s">
        <v>4604</v>
      </c>
      <c r="C3753" s="75">
        <f t="shared" si="58"/>
        <v>21217220</v>
      </c>
      <c r="D3753" s="75" t="e">
        <f>MATCH(C3753,estadored!$B$26:$B$322,0)</f>
        <v>#N/A</v>
      </c>
      <c r="E3753" s="73" t="s">
        <v>1335</v>
      </c>
      <c r="F3753" s="74" t="s">
        <v>38</v>
      </c>
      <c r="G3753" s="74" t="s">
        <v>39</v>
      </c>
      <c r="H3753" s="74" t="s">
        <v>20</v>
      </c>
      <c r="I3753" s="74" t="s">
        <v>14</v>
      </c>
      <c r="J3753" s="72" t="s">
        <v>15</v>
      </c>
      <c r="K3753" s="72" t="s">
        <v>1324</v>
      </c>
      <c r="L3753" s="72" t="s">
        <v>637</v>
      </c>
      <c r="M3753" s="72" t="s">
        <v>1323</v>
      </c>
      <c r="N3753" s="72">
        <v>4</v>
      </c>
      <c r="O3753" s="72">
        <v>32</v>
      </c>
      <c r="P3753" s="72">
        <v>24.5</v>
      </c>
      <c r="Q3753" s="72" t="s">
        <v>5021</v>
      </c>
      <c r="R3753" s="72">
        <v>4.5401388888888885</v>
      </c>
      <c r="S3753" s="72">
        <v>75</v>
      </c>
      <c r="T3753" s="75">
        <v>18</v>
      </c>
      <c r="U3753" s="75">
        <v>52.3</v>
      </c>
      <c r="V3753" s="75" t="s">
        <v>5022</v>
      </c>
      <c r="W3753" s="75">
        <v>-75.314527777777769</v>
      </c>
      <c r="X3753" s="76" t="s">
        <v>225</v>
      </c>
      <c r="Y3753" s="72" t="s">
        <v>466</v>
      </c>
      <c r="Z3753" s="74" t="s">
        <v>18</v>
      </c>
      <c r="AA3753" s="70"/>
      <c r="AB3753" s="70"/>
    </row>
    <row r="3754" spans="1:28" ht="20.100000000000001" customHeight="1">
      <c r="A3754" s="72" t="s">
        <v>303</v>
      </c>
      <c r="B3754" s="72" t="s">
        <v>7169</v>
      </c>
      <c r="C3754" s="75">
        <f t="shared" si="58"/>
        <v>25021030</v>
      </c>
      <c r="D3754" s="75" t="e">
        <f>MATCH(C3754,estadored!$B$26:$B$322,0)</f>
        <v>#N/A</v>
      </c>
      <c r="E3754" s="73" t="s">
        <v>7170</v>
      </c>
      <c r="F3754" s="74" t="s">
        <v>5019</v>
      </c>
      <c r="G3754" s="74" t="s">
        <v>12</v>
      </c>
      <c r="H3754" s="74" t="s">
        <v>13</v>
      </c>
      <c r="I3754" s="74" t="s">
        <v>14</v>
      </c>
      <c r="J3754" s="72" t="s">
        <v>15</v>
      </c>
      <c r="K3754" s="72" t="s">
        <v>7142</v>
      </c>
      <c r="L3754" s="72" t="s">
        <v>160</v>
      </c>
      <c r="M3754" s="72" t="s">
        <v>7171</v>
      </c>
      <c r="N3754" s="72">
        <v>9</v>
      </c>
      <c r="O3754" s="72">
        <v>14</v>
      </c>
      <c r="P3754" s="72">
        <v>51</v>
      </c>
      <c r="Q3754" s="72" t="s">
        <v>5021</v>
      </c>
      <c r="R3754" s="72">
        <v>9.2474999999999987</v>
      </c>
      <c r="S3754" s="72">
        <v>74</v>
      </c>
      <c r="T3754" s="75">
        <v>30</v>
      </c>
      <c r="U3754" s="75">
        <v>7</v>
      </c>
      <c r="V3754" s="75" t="s">
        <v>5022</v>
      </c>
      <c r="W3754" s="75">
        <v>-74.501944444444447</v>
      </c>
      <c r="X3754" s="76" t="s">
        <v>51</v>
      </c>
      <c r="Y3754" s="72" t="s">
        <v>5099</v>
      </c>
      <c r="Z3754" s="74" t="s">
        <v>18</v>
      </c>
      <c r="AA3754" s="70"/>
      <c r="AB3754" s="70"/>
    </row>
    <row r="3755" spans="1:28" ht="20.100000000000001" customHeight="1">
      <c r="A3755" s="72" t="s">
        <v>892</v>
      </c>
      <c r="B3755" s="72" t="s">
        <v>12246</v>
      </c>
      <c r="C3755" s="75">
        <f t="shared" si="58"/>
        <v>52067040</v>
      </c>
      <c r="D3755" s="75" t="e">
        <f>MATCH(C3755,estadored!$B$26:$B$322,0)</f>
        <v>#N/A</v>
      </c>
      <c r="E3755" s="73" t="s">
        <v>1010</v>
      </c>
      <c r="F3755" s="74" t="s">
        <v>38</v>
      </c>
      <c r="G3755" s="74" t="s">
        <v>19</v>
      </c>
      <c r="H3755" s="74" t="s">
        <v>20</v>
      </c>
      <c r="I3755" s="74" t="s">
        <v>14</v>
      </c>
      <c r="J3755" s="72" t="s">
        <v>15</v>
      </c>
      <c r="K3755" s="72" t="s">
        <v>1007</v>
      </c>
      <c r="L3755" s="72" t="s">
        <v>908</v>
      </c>
      <c r="M3755" s="72" t="s">
        <v>976</v>
      </c>
      <c r="N3755" s="72">
        <v>1</v>
      </c>
      <c r="O3755" s="72">
        <v>24</v>
      </c>
      <c r="P3755" s="72">
        <v>2</v>
      </c>
      <c r="Q3755" s="72" t="s">
        <v>5021</v>
      </c>
      <c r="R3755" s="72">
        <v>1.4005555555555556</v>
      </c>
      <c r="S3755" s="72">
        <v>77</v>
      </c>
      <c r="T3755" s="75">
        <v>46</v>
      </c>
      <c r="U3755" s="75">
        <v>5</v>
      </c>
      <c r="V3755" s="75" t="s">
        <v>5022</v>
      </c>
      <c r="W3755" s="75">
        <v>-77.768055555555549</v>
      </c>
      <c r="X3755" s="76" t="s">
        <v>332</v>
      </c>
      <c r="Y3755" s="72" t="s">
        <v>1011</v>
      </c>
      <c r="Z3755" s="74" t="s">
        <v>18</v>
      </c>
      <c r="AA3755" s="70"/>
      <c r="AB3755" s="70"/>
    </row>
    <row r="3756" spans="1:28" ht="20.100000000000001" customHeight="1">
      <c r="A3756" s="72" t="s">
        <v>892</v>
      </c>
      <c r="B3756" s="72" t="s">
        <v>12241</v>
      </c>
      <c r="C3756" s="75">
        <f t="shared" si="58"/>
        <v>52060050</v>
      </c>
      <c r="D3756" s="75" t="e">
        <f>MATCH(C3756,estadored!$B$26:$B$322,0)</f>
        <v>#N/A</v>
      </c>
      <c r="E3756" s="73" t="s">
        <v>12242</v>
      </c>
      <c r="F3756" s="74" t="s">
        <v>5019</v>
      </c>
      <c r="G3756" s="74" t="s">
        <v>12</v>
      </c>
      <c r="H3756" s="74" t="s">
        <v>13</v>
      </c>
      <c r="I3756" s="74" t="s">
        <v>14</v>
      </c>
      <c r="J3756" s="72" t="s">
        <v>15</v>
      </c>
      <c r="K3756" s="72" t="s">
        <v>1007</v>
      </c>
      <c r="L3756" s="72" t="s">
        <v>908</v>
      </c>
      <c r="M3756" s="72" t="s">
        <v>976</v>
      </c>
      <c r="N3756" s="72">
        <v>1</v>
      </c>
      <c r="O3756" s="72">
        <v>24</v>
      </c>
      <c r="P3756" s="72">
        <v>17</v>
      </c>
      <c r="Q3756" s="72" t="s">
        <v>5021</v>
      </c>
      <c r="R3756" s="72">
        <v>1.4047222222222222</v>
      </c>
      <c r="S3756" s="72">
        <v>77</v>
      </c>
      <c r="T3756" s="75">
        <v>46</v>
      </c>
      <c r="U3756" s="75">
        <v>33</v>
      </c>
      <c r="V3756" s="75" t="s">
        <v>5022</v>
      </c>
      <c r="W3756" s="75">
        <v>-77.775833333333338</v>
      </c>
      <c r="X3756" s="76" t="s">
        <v>7996</v>
      </c>
      <c r="Y3756" s="72" t="s">
        <v>422</v>
      </c>
      <c r="Z3756" s="74" t="s">
        <v>18</v>
      </c>
      <c r="AA3756" s="70"/>
      <c r="AB3756" s="70"/>
    </row>
    <row r="3757" spans="1:28" ht="20.100000000000001" customHeight="1">
      <c r="A3757" s="72" t="s">
        <v>892</v>
      </c>
      <c r="B3757" s="72" t="s">
        <v>12154</v>
      </c>
      <c r="C3757" s="75">
        <f t="shared" si="58"/>
        <v>52050040</v>
      </c>
      <c r="D3757" s="75" t="e">
        <f>MATCH(C3757,estadored!$B$26:$B$322,0)</f>
        <v>#N/A</v>
      </c>
      <c r="E3757" s="73" t="s">
        <v>12155</v>
      </c>
      <c r="F3757" s="74" t="s">
        <v>5019</v>
      </c>
      <c r="G3757" s="74" t="s">
        <v>12</v>
      </c>
      <c r="H3757" s="74" t="s">
        <v>13</v>
      </c>
      <c r="I3757" s="74" t="s">
        <v>14</v>
      </c>
      <c r="J3757" s="72" t="s">
        <v>15</v>
      </c>
      <c r="K3757" s="72" t="s">
        <v>967</v>
      </c>
      <c r="L3757" s="72" t="s">
        <v>908</v>
      </c>
      <c r="M3757" s="72" t="s">
        <v>12156</v>
      </c>
      <c r="N3757" s="72">
        <v>1</v>
      </c>
      <c r="O3757" s="72">
        <v>19</v>
      </c>
      <c r="P3757" s="72">
        <v>20.100000000000001</v>
      </c>
      <c r="Q3757" s="72" t="s">
        <v>5021</v>
      </c>
      <c r="R3757" s="72">
        <v>1.3222499999999999</v>
      </c>
      <c r="S3757" s="72">
        <v>77</v>
      </c>
      <c r="T3757" s="75">
        <v>28</v>
      </c>
      <c r="U3757" s="75">
        <v>45.1</v>
      </c>
      <c r="V3757" s="75" t="s">
        <v>5022</v>
      </c>
      <c r="W3757" s="75">
        <v>-77.479194444444445</v>
      </c>
      <c r="X3757" s="76" t="s">
        <v>5045</v>
      </c>
      <c r="Y3757" s="72" t="s">
        <v>6814</v>
      </c>
      <c r="Z3757" s="74" t="s">
        <v>18</v>
      </c>
      <c r="AA3757" s="70"/>
      <c r="AB3757" s="70"/>
    </row>
    <row r="3758" spans="1:28" ht="20.100000000000001" customHeight="1">
      <c r="A3758" s="72" t="s">
        <v>892</v>
      </c>
      <c r="B3758" s="72" t="s">
        <v>12288</v>
      </c>
      <c r="C3758" s="75">
        <f t="shared" si="58"/>
        <v>53047010</v>
      </c>
      <c r="D3758" s="75" t="e">
        <f>MATCH(C3758,estadored!$B$26:$B$322,0)</f>
        <v>#N/A</v>
      </c>
      <c r="E3758" s="73" t="s">
        <v>1019</v>
      </c>
      <c r="F3758" s="74" t="s">
        <v>38</v>
      </c>
      <c r="G3758" s="74" t="s">
        <v>39</v>
      </c>
      <c r="H3758" s="74" t="s">
        <v>31</v>
      </c>
      <c r="I3758" s="74" t="s">
        <v>14</v>
      </c>
      <c r="J3758" s="72" t="s">
        <v>15</v>
      </c>
      <c r="K3758" s="72" t="s">
        <v>1016</v>
      </c>
      <c r="L3758" s="72" t="s">
        <v>174</v>
      </c>
      <c r="M3758" s="72" t="s">
        <v>1017</v>
      </c>
      <c r="N3758" s="72">
        <v>2</v>
      </c>
      <c r="O3758" s="72">
        <v>30</v>
      </c>
      <c r="P3758" s="72">
        <v>26.5</v>
      </c>
      <c r="Q3758" s="72" t="s">
        <v>5021</v>
      </c>
      <c r="R3758" s="72">
        <v>2.5073611111111109</v>
      </c>
      <c r="S3758" s="72">
        <v>77</v>
      </c>
      <c r="T3758" s="75">
        <v>41</v>
      </c>
      <c r="U3758" s="75">
        <v>35.700000000000003</v>
      </c>
      <c r="V3758" s="75" t="s">
        <v>5022</v>
      </c>
      <c r="W3758" s="75">
        <v>-77.693250000000006</v>
      </c>
      <c r="X3758" s="76" t="s">
        <v>90</v>
      </c>
      <c r="Y3758" s="72" t="s">
        <v>448</v>
      </c>
      <c r="Z3758" s="74" t="s">
        <v>18</v>
      </c>
      <c r="AA3758" s="70"/>
      <c r="AB3758" s="70"/>
    </row>
    <row r="3759" spans="1:28" ht="20.100000000000001" customHeight="1">
      <c r="A3759" s="72" t="s">
        <v>674</v>
      </c>
      <c r="B3759" s="72" t="s">
        <v>10478</v>
      </c>
      <c r="C3759" s="75">
        <f t="shared" si="58"/>
        <v>28045030</v>
      </c>
      <c r="D3759" s="75" t="e">
        <f>MATCH(C3759,estadored!$B$26:$B$322,0)</f>
        <v>#N/A</v>
      </c>
      <c r="E3759" s="73" t="s">
        <v>10479</v>
      </c>
      <c r="F3759" s="74" t="s">
        <v>5019</v>
      </c>
      <c r="G3759" s="74" t="s">
        <v>12</v>
      </c>
      <c r="H3759" s="74" t="s">
        <v>57</v>
      </c>
      <c r="I3759" s="74" t="s">
        <v>24</v>
      </c>
      <c r="J3759" s="72" t="s">
        <v>15</v>
      </c>
      <c r="K3759" s="72" t="s">
        <v>3430</v>
      </c>
      <c r="L3759" s="72" t="s">
        <v>424</v>
      </c>
      <c r="M3759" s="72" t="s">
        <v>723</v>
      </c>
      <c r="N3759" s="72">
        <v>9</v>
      </c>
      <c r="O3759" s="72">
        <v>35</v>
      </c>
      <c r="P3759" s="72">
        <v>0</v>
      </c>
      <c r="Q3759" s="72" t="s">
        <v>5021</v>
      </c>
      <c r="R3759" s="72">
        <v>9.5833333333333339</v>
      </c>
      <c r="S3759" s="72">
        <v>73</v>
      </c>
      <c r="T3759" s="75">
        <v>47</v>
      </c>
      <c r="U3759" s="75">
        <v>0</v>
      </c>
      <c r="V3759" s="75" t="s">
        <v>5022</v>
      </c>
      <c r="W3759" s="75">
        <v>-73.783333333333331</v>
      </c>
      <c r="X3759" s="76" t="s">
        <v>44</v>
      </c>
      <c r="Y3759" s="72" t="s">
        <v>7944</v>
      </c>
      <c r="Z3759" s="74" t="s">
        <v>5756</v>
      </c>
      <c r="AA3759" s="70"/>
      <c r="AB3759" s="70"/>
    </row>
    <row r="3760" spans="1:28" ht="20.100000000000001" customHeight="1">
      <c r="A3760" s="72" t="s">
        <v>564</v>
      </c>
      <c r="B3760" s="72" t="s">
        <v>9068</v>
      </c>
      <c r="C3760" s="75">
        <f t="shared" si="58"/>
        <v>21090110</v>
      </c>
      <c r="D3760" s="75" t="e">
        <f>MATCH(C3760,estadored!$B$26:$B$322,0)</f>
        <v>#N/A</v>
      </c>
      <c r="E3760" s="73" t="s">
        <v>9069</v>
      </c>
      <c r="F3760" s="74" t="s">
        <v>5019</v>
      </c>
      <c r="G3760" s="74" t="s">
        <v>12</v>
      </c>
      <c r="H3760" s="74" t="s">
        <v>13</v>
      </c>
      <c r="I3760" s="74" t="s">
        <v>14</v>
      </c>
      <c r="J3760" s="72" t="s">
        <v>15</v>
      </c>
      <c r="K3760" s="72" t="s">
        <v>8064</v>
      </c>
      <c r="L3760" s="72" t="s">
        <v>566</v>
      </c>
      <c r="M3760" s="72" t="s">
        <v>2086</v>
      </c>
      <c r="N3760" s="72">
        <v>2</v>
      </c>
      <c r="O3760" s="72">
        <v>51</v>
      </c>
      <c r="P3760" s="72">
        <v>55.9</v>
      </c>
      <c r="Q3760" s="72" t="s">
        <v>5021</v>
      </c>
      <c r="R3760" s="72">
        <v>2.8655277777777779</v>
      </c>
      <c r="S3760" s="72">
        <v>75</v>
      </c>
      <c r="T3760" s="75">
        <v>20</v>
      </c>
      <c r="U3760" s="75">
        <v>23.6</v>
      </c>
      <c r="V3760" s="75" t="s">
        <v>5022</v>
      </c>
      <c r="W3760" s="75">
        <v>-75.339888888888879</v>
      </c>
      <c r="X3760" s="76" t="s">
        <v>9070</v>
      </c>
      <c r="Y3760" s="72" t="s">
        <v>6760</v>
      </c>
      <c r="Z3760" s="74" t="s">
        <v>18</v>
      </c>
      <c r="AA3760" s="70"/>
      <c r="AB3760" s="70"/>
    </row>
    <row r="3761" spans="1:28" ht="20.100000000000001" customHeight="1">
      <c r="A3761" s="72" t="s">
        <v>303</v>
      </c>
      <c r="B3761" s="72" t="s">
        <v>7909</v>
      </c>
      <c r="C3761" s="75">
        <f t="shared" si="58"/>
        <v>29051001</v>
      </c>
      <c r="D3761" s="75" t="e">
        <f>MATCH(C3761,estadored!$B$26:$B$322,0)</f>
        <v>#N/A</v>
      </c>
      <c r="E3761" s="77" t="s">
        <v>481</v>
      </c>
      <c r="F3761" s="74" t="s">
        <v>38</v>
      </c>
      <c r="G3761" s="74" t="s">
        <v>39</v>
      </c>
      <c r="H3761" s="74" t="s">
        <v>31</v>
      </c>
      <c r="I3761" s="74" t="s">
        <v>14</v>
      </c>
      <c r="J3761" s="72" t="s">
        <v>15</v>
      </c>
      <c r="K3761" s="72" t="s">
        <v>358</v>
      </c>
      <c r="L3761" s="72" t="s">
        <v>175</v>
      </c>
      <c r="M3761" s="72" t="s">
        <v>441</v>
      </c>
      <c r="N3761" s="72">
        <v>10</v>
      </c>
      <c r="O3761" s="72">
        <v>3</v>
      </c>
      <c r="P3761" s="72">
        <v>47.2</v>
      </c>
      <c r="Q3761" s="72" t="s">
        <v>5021</v>
      </c>
      <c r="R3761" s="72">
        <v>10.063111111111112</v>
      </c>
      <c r="S3761" s="72">
        <v>-75</v>
      </c>
      <c r="T3761" s="75">
        <v>24</v>
      </c>
      <c r="U3761" s="75">
        <v>2.8</v>
      </c>
      <c r="V3761" s="75" t="s">
        <v>5022</v>
      </c>
      <c r="W3761" s="81">
        <v>-75.40077777777779</v>
      </c>
      <c r="X3761" s="78" t="s">
        <v>84</v>
      </c>
      <c r="Y3761" s="72" t="s">
        <v>482</v>
      </c>
      <c r="Z3761" s="74"/>
      <c r="AA3761" s="70"/>
      <c r="AB3761" s="70"/>
    </row>
    <row r="3762" spans="1:28" ht="20.100000000000001" customHeight="1">
      <c r="A3762" s="72" t="s">
        <v>674</v>
      </c>
      <c r="B3762" s="72" t="s">
        <v>9891</v>
      </c>
      <c r="C3762" s="75">
        <f t="shared" si="58"/>
        <v>15070010</v>
      </c>
      <c r="D3762" s="75" t="e">
        <f>MATCH(C3762,estadored!$B$26:$B$322,0)</f>
        <v>#N/A</v>
      </c>
      <c r="E3762" s="73" t="s">
        <v>9892</v>
      </c>
      <c r="F3762" s="74" t="s">
        <v>5019</v>
      </c>
      <c r="G3762" s="74" t="s">
        <v>12</v>
      </c>
      <c r="H3762" s="74" t="s">
        <v>13</v>
      </c>
      <c r="I3762" s="74" t="s">
        <v>14</v>
      </c>
      <c r="J3762" s="72" t="s">
        <v>15</v>
      </c>
      <c r="K3762" s="72" t="s">
        <v>9893</v>
      </c>
      <c r="L3762" s="72" t="s">
        <v>678</v>
      </c>
      <c r="M3762" s="72" t="s">
        <v>710</v>
      </c>
      <c r="N3762" s="72">
        <v>12</v>
      </c>
      <c r="O3762" s="72">
        <v>5</v>
      </c>
      <c r="P3762" s="72">
        <v>11.7</v>
      </c>
      <c r="Q3762" s="72" t="s">
        <v>5021</v>
      </c>
      <c r="R3762" s="72">
        <v>12.086583333333333</v>
      </c>
      <c r="S3762" s="72">
        <v>72</v>
      </c>
      <c r="T3762" s="75">
        <v>3</v>
      </c>
      <c r="U3762" s="75">
        <v>0.7</v>
      </c>
      <c r="V3762" s="75" t="s">
        <v>5022</v>
      </c>
      <c r="W3762" s="75">
        <v>-72.050194444444443</v>
      </c>
      <c r="X3762" s="76" t="s">
        <v>36</v>
      </c>
      <c r="Y3762" s="72" t="s">
        <v>5317</v>
      </c>
      <c r="Z3762" s="74" t="s">
        <v>18</v>
      </c>
      <c r="AA3762" s="70"/>
      <c r="AB3762" s="70"/>
    </row>
    <row r="3763" spans="1:28" ht="20.100000000000001" customHeight="1">
      <c r="A3763" s="72" t="s">
        <v>892</v>
      </c>
      <c r="B3763" s="72" t="s">
        <v>11792</v>
      </c>
      <c r="C3763" s="75">
        <f t="shared" si="58"/>
        <v>47015060</v>
      </c>
      <c r="D3763" s="75" t="e">
        <f>MATCH(C3763,estadored!$B$26:$B$322,0)</f>
        <v>#N/A</v>
      </c>
      <c r="E3763" s="73" t="s">
        <v>11793</v>
      </c>
      <c r="F3763" s="74" t="s">
        <v>5019</v>
      </c>
      <c r="G3763" s="74" t="s">
        <v>12</v>
      </c>
      <c r="H3763" s="74" t="s">
        <v>26</v>
      </c>
      <c r="I3763" s="74" t="s">
        <v>24</v>
      </c>
      <c r="J3763" s="72" t="s">
        <v>15</v>
      </c>
      <c r="K3763" s="72" t="s">
        <v>660</v>
      </c>
      <c r="L3763" s="72" t="s">
        <v>660</v>
      </c>
      <c r="M3763" s="72" t="s">
        <v>893</v>
      </c>
      <c r="N3763" s="72">
        <v>1</v>
      </c>
      <c r="O3763" s="72">
        <v>8</v>
      </c>
      <c r="P3763" s="72">
        <v>0</v>
      </c>
      <c r="Q3763" s="72" t="s">
        <v>5021</v>
      </c>
      <c r="R3763" s="72">
        <v>1.1333333333333333</v>
      </c>
      <c r="S3763" s="72">
        <v>77</v>
      </c>
      <c r="T3763" s="75">
        <v>0</v>
      </c>
      <c r="U3763" s="75">
        <v>0</v>
      </c>
      <c r="V3763" s="75" t="s">
        <v>5022</v>
      </c>
      <c r="W3763" s="75">
        <v>-77</v>
      </c>
      <c r="X3763" s="76" t="s">
        <v>8920</v>
      </c>
      <c r="Y3763" s="72" t="s">
        <v>7091</v>
      </c>
      <c r="Z3763" s="74" t="s">
        <v>5797</v>
      </c>
      <c r="AA3763" s="70"/>
      <c r="AB3763" s="70"/>
    </row>
    <row r="3764" spans="1:28" ht="20.100000000000001" customHeight="1">
      <c r="A3764" s="72" t="s">
        <v>892</v>
      </c>
      <c r="B3764" s="72" t="s">
        <v>12034</v>
      </c>
      <c r="C3764" s="75">
        <f t="shared" si="58"/>
        <v>52020070</v>
      </c>
      <c r="D3764" s="75" t="e">
        <f>MATCH(C3764,estadored!$B$26:$B$322,0)</f>
        <v>#N/A</v>
      </c>
      <c r="E3764" s="73" t="s">
        <v>12035</v>
      </c>
      <c r="F3764" s="74" t="s">
        <v>5019</v>
      </c>
      <c r="G3764" s="74" t="s">
        <v>12</v>
      </c>
      <c r="H3764" s="74" t="s">
        <v>13</v>
      </c>
      <c r="I3764" s="74" t="s">
        <v>14</v>
      </c>
      <c r="J3764" s="72" t="s">
        <v>15</v>
      </c>
      <c r="K3764" s="72" t="s">
        <v>372</v>
      </c>
      <c r="L3764" s="72" t="s">
        <v>174</v>
      </c>
      <c r="M3764" s="72" t="s">
        <v>11698</v>
      </c>
      <c r="N3764" s="72">
        <v>1</v>
      </c>
      <c r="O3764" s="72">
        <v>48</v>
      </c>
      <c r="P3764" s="72">
        <v>51</v>
      </c>
      <c r="Q3764" s="72" t="s">
        <v>5021</v>
      </c>
      <c r="R3764" s="72">
        <v>1.8141666666666667</v>
      </c>
      <c r="S3764" s="72">
        <v>76</v>
      </c>
      <c r="T3764" s="75">
        <v>46</v>
      </c>
      <c r="U3764" s="75">
        <v>58.4</v>
      </c>
      <c r="V3764" s="75" t="s">
        <v>5022</v>
      </c>
      <c r="W3764" s="75">
        <v>-76.782888888888891</v>
      </c>
      <c r="X3764" s="76" t="s">
        <v>5566</v>
      </c>
      <c r="Y3764" s="72" t="s">
        <v>5946</v>
      </c>
      <c r="Z3764" s="74" t="s">
        <v>18</v>
      </c>
      <c r="AA3764" s="70"/>
      <c r="AB3764" s="70"/>
    </row>
    <row r="3765" spans="1:28" ht="20.100000000000001" customHeight="1">
      <c r="A3765" s="72" t="s">
        <v>303</v>
      </c>
      <c r="B3765" s="72" t="s">
        <v>7117</v>
      </c>
      <c r="C3765" s="75">
        <f t="shared" si="58"/>
        <v>25020760</v>
      </c>
      <c r="D3765" s="75" t="e">
        <f>MATCH(C3765,estadored!$B$26:$B$322,0)</f>
        <v>#N/A</v>
      </c>
      <c r="E3765" s="73" t="s">
        <v>7118</v>
      </c>
      <c r="F3765" s="74" t="s">
        <v>5019</v>
      </c>
      <c r="G3765" s="74" t="s">
        <v>12</v>
      </c>
      <c r="H3765" s="74" t="s">
        <v>13</v>
      </c>
      <c r="I3765" s="74" t="s">
        <v>14</v>
      </c>
      <c r="J3765" s="72" t="s">
        <v>15</v>
      </c>
      <c r="K3765" s="72" t="s">
        <v>7119</v>
      </c>
      <c r="L3765" s="72" t="s">
        <v>182</v>
      </c>
      <c r="M3765" s="72" t="s">
        <v>389</v>
      </c>
      <c r="N3765" s="72">
        <v>9</v>
      </c>
      <c r="O3765" s="72">
        <v>0</v>
      </c>
      <c r="P3765" s="72">
        <v>17</v>
      </c>
      <c r="Q3765" s="72" t="s">
        <v>5021</v>
      </c>
      <c r="R3765" s="72">
        <v>9.0047222222222221</v>
      </c>
      <c r="S3765" s="72">
        <v>74</v>
      </c>
      <c r="T3765" s="75">
        <v>56</v>
      </c>
      <c r="U3765" s="75">
        <v>26</v>
      </c>
      <c r="V3765" s="75" t="s">
        <v>5022</v>
      </c>
      <c r="W3765" s="75">
        <v>-74.940555555555562</v>
      </c>
      <c r="X3765" s="76" t="s">
        <v>51</v>
      </c>
      <c r="Y3765" s="72" t="s">
        <v>72</v>
      </c>
      <c r="Z3765" s="74" t="s">
        <v>18</v>
      </c>
      <c r="AA3765" s="70"/>
      <c r="AB3765" s="70"/>
    </row>
    <row r="3766" spans="1:28" ht="20.100000000000001" customHeight="1">
      <c r="A3766" s="72" t="s">
        <v>1031</v>
      </c>
      <c r="B3766" s="72" t="s">
        <v>12409</v>
      </c>
      <c r="C3766" s="75">
        <f t="shared" si="58"/>
        <v>16020030</v>
      </c>
      <c r="D3766" s="75" t="e">
        <f>MATCH(C3766,estadored!$B$26:$B$322,0)</f>
        <v>#N/A</v>
      </c>
      <c r="E3766" s="73" t="s">
        <v>12410</v>
      </c>
      <c r="F3766" s="74" t="s">
        <v>5019</v>
      </c>
      <c r="G3766" s="74" t="s">
        <v>12</v>
      </c>
      <c r="H3766" s="74" t="s">
        <v>13</v>
      </c>
      <c r="I3766" s="74" t="s">
        <v>14</v>
      </c>
      <c r="J3766" s="72" t="s">
        <v>15</v>
      </c>
      <c r="K3766" s="72" t="s">
        <v>12407</v>
      </c>
      <c r="L3766" s="72" t="s">
        <v>492</v>
      </c>
      <c r="M3766" s="72" t="s">
        <v>907</v>
      </c>
      <c r="N3766" s="72">
        <v>7</v>
      </c>
      <c r="O3766" s="72">
        <v>51</v>
      </c>
      <c r="P3766" s="72">
        <v>51</v>
      </c>
      <c r="Q3766" s="72" t="s">
        <v>5021</v>
      </c>
      <c r="R3766" s="72">
        <v>7.8641666666666667</v>
      </c>
      <c r="S3766" s="72">
        <v>72</v>
      </c>
      <c r="T3766" s="75">
        <v>42</v>
      </c>
      <c r="U3766" s="75">
        <v>58</v>
      </c>
      <c r="V3766" s="75" t="s">
        <v>5022</v>
      </c>
      <c r="W3766" s="75">
        <v>-72.716111111111118</v>
      </c>
      <c r="X3766" s="76" t="s">
        <v>12411</v>
      </c>
      <c r="Y3766" s="72" t="s">
        <v>7320</v>
      </c>
      <c r="Z3766" s="74" t="s">
        <v>18</v>
      </c>
      <c r="AA3766" s="70"/>
      <c r="AB3766" s="70"/>
    </row>
    <row r="3767" spans="1:28" ht="20.100000000000001" customHeight="1">
      <c r="A3767" s="72" t="s">
        <v>1299</v>
      </c>
      <c r="B3767" s="72" t="s">
        <v>15409</v>
      </c>
      <c r="C3767" s="75">
        <f t="shared" si="58"/>
        <v>22020050</v>
      </c>
      <c r="D3767" s="75" t="e">
        <f>MATCH(C3767,estadored!$B$26:$B$322,0)</f>
        <v>#N/A</v>
      </c>
      <c r="E3767" s="73" t="s">
        <v>15410</v>
      </c>
      <c r="F3767" s="74" t="s">
        <v>5019</v>
      </c>
      <c r="G3767" s="74" t="s">
        <v>12</v>
      </c>
      <c r="H3767" s="74" t="s">
        <v>13</v>
      </c>
      <c r="I3767" s="74" t="s">
        <v>14</v>
      </c>
      <c r="J3767" s="72" t="s">
        <v>15</v>
      </c>
      <c r="K3767" s="72" t="s">
        <v>15403</v>
      </c>
      <c r="L3767" s="72" t="s">
        <v>637</v>
      </c>
      <c r="M3767" s="72" t="s">
        <v>15384</v>
      </c>
      <c r="N3767" s="72">
        <v>3</v>
      </c>
      <c r="O3767" s="72">
        <v>23</v>
      </c>
      <c r="P3767" s="72">
        <v>42.8</v>
      </c>
      <c r="Q3767" s="72" t="s">
        <v>5021</v>
      </c>
      <c r="R3767" s="72">
        <v>3.3952222222222224</v>
      </c>
      <c r="S3767" s="72">
        <v>75</v>
      </c>
      <c r="T3767" s="75">
        <v>36</v>
      </c>
      <c r="U3767" s="75">
        <v>16.2</v>
      </c>
      <c r="V3767" s="75" t="s">
        <v>5022</v>
      </c>
      <c r="W3767" s="75">
        <v>-75.604499999999987</v>
      </c>
      <c r="X3767" s="76" t="s">
        <v>15411</v>
      </c>
      <c r="Y3767" s="72" t="s">
        <v>5882</v>
      </c>
      <c r="Z3767" s="74" t="s">
        <v>18</v>
      </c>
      <c r="AA3767" s="70"/>
      <c r="AB3767" s="70"/>
    </row>
    <row r="3768" spans="1:28" ht="20.100000000000001" customHeight="1">
      <c r="A3768" s="72" t="s">
        <v>1371</v>
      </c>
      <c r="B3768" s="72" t="s">
        <v>15974</v>
      </c>
      <c r="C3768" s="75">
        <f t="shared" si="58"/>
        <v>21206020</v>
      </c>
      <c r="D3768" s="75" t="e">
        <f>MATCH(C3768,estadored!$B$26:$B$322,0)</f>
        <v>#N/A</v>
      </c>
      <c r="E3768" s="73" t="s">
        <v>15975</v>
      </c>
      <c r="F3768" s="74" t="s">
        <v>5019</v>
      </c>
      <c r="G3768" s="74" t="s">
        <v>12</v>
      </c>
      <c r="H3768" s="74" t="s">
        <v>111</v>
      </c>
      <c r="I3768" s="74" t="s">
        <v>14</v>
      </c>
      <c r="J3768" s="72" t="s">
        <v>15</v>
      </c>
      <c r="K3768" s="72" t="s">
        <v>1322</v>
      </c>
      <c r="L3768" s="72" t="s">
        <v>522</v>
      </c>
      <c r="M3768" s="72" t="s">
        <v>15841</v>
      </c>
      <c r="N3768" s="72">
        <v>4</v>
      </c>
      <c r="O3768" s="72">
        <v>53</v>
      </c>
      <c r="P3768" s="72">
        <v>54.7</v>
      </c>
      <c r="Q3768" s="72" t="s">
        <v>5021</v>
      </c>
      <c r="R3768" s="72">
        <v>4.8985277777777769</v>
      </c>
      <c r="S3768" s="72">
        <v>74</v>
      </c>
      <c r="T3768" s="75">
        <v>6</v>
      </c>
      <c r="U3768" s="75">
        <v>17.399999999999999</v>
      </c>
      <c r="V3768" s="75" t="s">
        <v>5022</v>
      </c>
      <c r="W3768" s="75">
        <v>-74.104833333333332</v>
      </c>
      <c r="X3768" s="76" t="s">
        <v>11058</v>
      </c>
      <c r="Y3768" s="72" t="s">
        <v>5071</v>
      </c>
      <c r="Z3768" s="74" t="s">
        <v>18</v>
      </c>
      <c r="AA3768" s="70"/>
      <c r="AB3768" s="70"/>
    </row>
    <row r="3769" spans="1:28" ht="20.100000000000001" customHeight="1">
      <c r="A3769" s="72" t="s">
        <v>1031</v>
      </c>
      <c r="B3769" s="72" t="s">
        <v>12936</v>
      </c>
      <c r="C3769" s="75">
        <f t="shared" si="58"/>
        <v>23170050</v>
      </c>
      <c r="D3769" s="75" t="e">
        <f>MATCH(C3769,estadored!$B$26:$B$322,0)</f>
        <v>#N/A</v>
      </c>
      <c r="E3769" s="73" t="s">
        <v>12937</v>
      </c>
      <c r="F3769" s="74" t="s">
        <v>5019</v>
      </c>
      <c r="G3769" s="74" t="s">
        <v>12</v>
      </c>
      <c r="H3769" s="74" t="s">
        <v>13</v>
      </c>
      <c r="I3769" s="74" t="s">
        <v>24</v>
      </c>
      <c r="J3769" s="72" t="s">
        <v>15</v>
      </c>
      <c r="K3769" s="72" t="s">
        <v>12938</v>
      </c>
      <c r="L3769" s="72" t="s">
        <v>175</v>
      </c>
      <c r="M3769" s="72" t="s">
        <v>12935</v>
      </c>
      <c r="N3769" s="72">
        <v>7</v>
      </c>
      <c r="O3769" s="72">
        <v>7</v>
      </c>
      <c r="P3769" s="72">
        <v>0</v>
      </c>
      <c r="Q3769" s="72" t="s">
        <v>5021</v>
      </c>
      <c r="R3769" s="72">
        <v>7.1166666666666663</v>
      </c>
      <c r="S3769" s="72">
        <v>74</v>
      </c>
      <c r="T3769" s="75">
        <v>13</v>
      </c>
      <c r="U3769" s="75">
        <v>0</v>
      </c>
      <c r="V3769" s="75" t="s">
        <v>5022</v>
      </c>
      <c r="W3769" s="75">
        <v>-74.216666666666669</v>
      </c>
      <c r="X3769" s="76" t="s">
        <v>332</v>
      </c>
      <c r="Y3769" s="72" t="s">
        <v>103</v>
      </c>
      <c r="Z3769" s="74" t="s">
        <v>324</v>
      </c>
      <c r="AA3769" s="70"/>
      <c r="AB3769" s="70"/>
    </row>
    <row r="3770" spans="1:28" ht="20.100000000000001" customHeight="1">
      <c r="A3770" s="72" t="s">
        <v>1031</v>
      </c>
      <c r="B3770" s="72" t="s">
        <v>13308</v>
      </c>
      <c r="C3770" s="75">
        <f t="shared" si="58"/>
        <v>23200060</v>
      </c>
      <c r="D3770" s="75" t="e">
        <f>MATCH(C3770,estadored!$B$26:$B$322,0)</f>
        <v>#N/A</v>
      </c>
      <c r="E3770" s="73" t="s">
        <v>13309</v>
      </c>
      <c r="F3770" s="74" t="s">
        <v>5019</v>
      </c>
      <c r="G3770" s="74" t="s">
        <v>12</v>
      </c>
      <c r="H3770" s="74" t="s">
        <v>13</v>
      </c>
      <c r="I3770" s="74" t="s">
        <v>14</v>
      </c>
      <c r="J3770" s="72" t="s">
        <v>15</v>
      </c>
      <c r="K3770" s="72" t="s">
        <v>12938</v>
      </c>
      <c r="L3770" s="72" t="s">
        <v>175</v>
      </c>
      <c r="M3770" s="72" t="s">
        <v>1082</v>
      </c>
      <c r="N3770" s="72">
        <v>7</v>
      </c>
      <c r="O3770" s="72">
        <v>40</v>
      </c>
      <c r="P3770" s="72">
        <v>14</v>
      </c>
      <c r="Q3770" s="72" t="s">
        <v>5021</v>
      </c>
      <c r="R3770" s="72">
        <v>7.6705555555555556</v>
      </c>
      <c r="S3770" s="72">
        <v>73</v>
      </c>
      <c r="T3770" s="75">
        <v>56</v>
      </c>
      <c r="U3770" s="75">
        <v>31</v>
      </c>
      <c r="V3770" s="75" t="s">
        <v>5022</v>
      </c>
      <c r="W3770" s="75">
        <v>-73.941944444444445</v>
      </c>
      <c r="X3770" s="76" t="s">
        <v>119</v>
      </c>
      <c r="Y3770" s="72" t="s">
        <v>103</v>
      </c>
      <c r="Z3770" s="74" t="s">
        <v>18</v>
      </c>
      <c r="AA3770" s="70"/>
      <c r="AB3770" s="70"/>
    </row>
    <row r="3771" spans="1:28" ht="20.100000000000001" customHeight="1">
      <c r="A3771" s="72" t="s">
        <v>1031</v>
      </c>
      <c r="B3771" s="72" t="s">
        <v>12986</v>
      </c>
      <c r="C3771" s="75">
        <f t="shared" si="58"/>
        <v>23187030</v>
      </c>
      <c r="D3771" s="75" t="e">
        <f>MATCH(C3771,estadored!$B$26:$B$322,0)</f>
        <v>#N/A</v>
      </c>
      <c r="E3771" s="73" t="s">
        <v>12987</v>
      </c>
      <c r="F3771" s="74" t="s">
        <v>5019</v>
      </c>
      <c r="G3771" s="74" t="s">
        <v>19</v>
      </c>
      <c r="H3771" s="74" t="s">
        <v>20</v>
      </c>
      <c r="I3771" s="74" t="s">
        <v>24</v>
      </c>
      <c r="J3771" s="72" t="s">
        <v>15</v>
      </c>
      <c r="K3771" s="72" t="s">
        <v>12959</v>
      </c>
      <c r="L3771" s="72" t="s">
        <v>767</v>
      </c>
      <c r="M3771" s="72" t="s">
        <v>12960</v>
      </c>
      <c r="N3771" s="72">
        <v>7</v>
      </c>
      <c r="O3771" s="72">
        <v>32</v>
      </c>
      <c r="P3771" s="72">
        <v>0</v>
      </c>
      <c r="Q3771" s="72" t="s">
        <v>5021</v>
      </c>
      <c r="R3771" s="72">
        <v>7.5333333333333332</v>
      </c>
      <c r="S3771" s="72">
        <v>73</v>
      </c>
      <c r="T3771" s="75">
        <v>37</v>
      </c>
      <c r="U3771" s="75">
        <v>0</v>
      </c>
      <c r="V3771" s="75" t="s">
        <v>5022</v>
      </c>
      <c r="W3771" s="75">
        <v>-73.61666666666666</v>
      </c>
      <c r="X3771" s="76" t="s">
        <v>12988</v>
      </c>
      <c r="Y3771" s="72" t="s">
        <v>6765</v>
      </c>
      <c r="Z3771" s="74" t="s">
        <v>7372</v>
      </c>
      <c r="AA3771" s="70"/>
      <c r="AB3771" s="70"/>
    </row>
    <row r="3772" spans="1:28" ht="20.100000000000001" customHeight="1">
      <c r="A3772" s="72" t="s">
        <v>11</v>
      </c>
      <c r="B3772" s="72" t="s">
        <v>5573</v>
      </c>
      <c r="C3772" s="75">
        <f t="shared" si="58"/>
        <v>23080920</v>
      </c>
      <c r="D3772" s="75" t="e">
        <f>MATCH(C3772,estadored!$B$26:$B$322,0)</f>
        <v>#N/A</v>
      </c>
      <c r="E3772" s="73" t="s">
        <v>5574</v>
      </c>
      <c r="F3772" s="74" t="s">
        <v>5019</v>
      </c>
      <c r="G3772" s="74" t="s">
        <v>12</v>
      </c>
      <c r="H3772" s="74" t="s">
        <v>67</v>
      </c>
      <c r="I3772" s="74" t="s">
        <v>14</v>
      </c>
      <c r="J3772" s="72" t="s">
        <v>15</v>
      </c>
      <c r="K3772" s="72" t="s">
        <v>142</v>
      </c>
      <c r="L3772" s="72" t="s">
        <v>27</v>
      </c>
      <c r="M3772" s="72" t="s">
        <v>143</v>
      </c>
      <c r="N3772" s="72">
        <v>6</v>
      </c>
      <c r="O3772" s="72">
        <v>7</v>
      </c>
      <c r="P3772" s="72">
        <v>59</v>
      </c>
      <c r="Q3772" s="72" t="s">
        <v>5021</v>
      </c>
      <c r="R3772" s="72">
        <v>6.133055555555555</v>
      </c>
      <c r="S3772" s="72">
        <v>75</v>
      </c>
      <c r="T3772" s="75">
        <v>16</v>
      </c>
      <c r="U3772" s="75">
        <v>24.9</v>
      </c>
      <c r="V3772" s="75" t="s">
        <v>5022</v>
      </c>
      <c r="W3772" s="75">
        <v>-75.273583333333335</v>
      </c>
      <c r="X3772" s="76" t="s">
        <v>144</v>
      </c>
      <c r="Y3772" s="72" t="s">
        <v>5575</v>
      </c>
      <c r="Z3772" s="74" t="s">
        <v>18</v>
      </c>
      <c r="AA3772" s="70"/>
      <c r="AB3772" s="70"/>
    </row>
    <row r="3773" spans="1:28" ht="20.100000000000001" customHeight="1">
      <c r="A3773" s="72" t="s">
        <v>1031</v>
      </c>
      <c r="B3773" s="72" t="s">
        <v>13426</v>
      </c>
      <c r="C3773" s="75">
        <f t="shared" si="58"/>
        <v>24011070</v>
      </c>
      <c r="D3773" s="75" t="e">
        <f>MATCH(C3773,estadored!$B$26:$B$322,0)</f>
        <v>#N/A</v>
      </c>
      <c r="E3773" s="73" t="s">
        <v>13427</v>
      </c>
      <c r="F3773" s="74" t="s">
        <v>5019</v>
      </c>
      <c r="G3773" s="74" t="s">
        <v>12</v>
      </c>
      <c r="H3773" s="74" t="s">
        <v>13</v>
      </c>
      <c r="I3773" s="74" t="s">
        <v>14</v>
      </c>
      <c r="J3773" s="72" t="s">
        <v>15</v>
      </c>
      <c r="K3773" s="72" t="s">
        <v>771</v>
      </c>
      <c r="L3773" s="72" t="s">
        <v>767</v>
      </c>
      <c r="M3773" s="72" t="s">
        <v>13428</v>
      </c>
      <c r="N3773" s="72">
        <v>6</v>
      </c>
      <c r="O3773" s="72">
        <v>19</v>
      </c>
      <c r="P3773" s="72">
        <v>25</v>
      </c>
      <c r="Q3773" s="72" t="s">
        <v>5021</v>
      </c>
      <c r="R3773" s="72">
        <v>6.3236111111111111</v>
      </c>
      <c r="S3773" s="72">
        <v>73</v>
      </c>
      <c r="T3773" s="75">
        <v>28</v>
      </c>
      <c r="U3773" s="75">
        <v>2</v>
      </c>
      <c r="V3773" s="75" t="s">
        <v>5022</v>
      </c>
      <c r="W3773" s="75">
        <v>-73.467222222222219</v>
      </c>
      <c r="X3773" s="76" t="s">
        <v>193</v>
      </c>
      <c r="Y3773" s="72" t="s">
        <v>422</v>
      </c>
      <c r="Z3773" s="74" t="s">
        <v>18</v>
      </c>
      <c r="AA3773" s="70"/>
      <c r="AB3773" s="70"/>
    </row>
    <row r="3774" spans="1:28" ht="20.100000000000001" customHeight="1">
      <c r="A3774" s="72" t="s">
        <v>493</v>
      </c>
      <c r="B3774" s="72" t="s">
        <v>8163</v>
      </c>
      <c r="C3774" s="75">
        <f t="shared" si="58"/>
        <v>32150060</v>
      </c>
      <c r="D3774" s="75" t="e">
        <f>MATCH(C3774,estadored!$B$26:$B$322,0)</f>
        <v>#N/A</v>
      </c>
      <c r="E3774" s="73" t="s">
        <v>8164</v>
      </c>
      <c r="F3774" s="74" t="s">
        <v>5019</v>
      </c>
      <c r="G3774" s="74" t="s">
        <v>12</v>
      </c>
      <c r="H3774" s="74" t="s">
        <v>13</v>
      </c>
      <c r="I3774" s="74" t="s">
        <v>14</v>
      </c>
      <c r="J3774" s="72" t="s">
        <v>15</v>
      </c>
      <c r="K3774" s="72" t="s">
        <v>494</v>
      </c>
      <c r="L3774" s="72" t="s">
        <v>496</v>
      </c>
      <c r="M3774" s="72" t="s">
        <v>8160</v>
      </c>
      <c r="N3774" s="72">
        <v>3</v>
      </c>
      <c r="O3774" s="72">
        <v>40</v>
      </c>
      <c r="P3774" s="72">
        <v>14</v>
      </c>
      <c r="Q3774" s="72" t="s">
        <v>5021</v>
      </c>
      <c r="R3774" s="72">
        <v>3.6705555555555556</v>
      </c>
      <c r="S3774" s="72">
        <v>69</v>
      </c>
      <c r="T3774" s="75">
        <v>21</v>
      </c>
      <c r="U3774" s="75">
        <v>38</v>
      </c>
      <c r="V3774" s="75" t="s">
        <v>5022</v>
      </c>
      <c r="W3774" s="75">
        <v>-69.36055555555555</v>
      </c>
      <c r="X3774" s="76" t="s">
        <v>8165</v>
      </c>
      <c r="Y3774" s="72" t="s">
        <v>466</v>
      </c>
      <c r="Z3774" s="74" t="s">
        <v>18</v>
      </c>
      <c r="AA3774" s="70"/>
      <c r="AB3774" s="70"/>
    </row>
    <row r="3775" spans="1:28" ht="20.100000000000001" customHeight="1">
      <c r="A3775" s="72" t="s">
        <v>493</v>
      </c>
      <c r="B3775" s="72" t="s">
        <v>8175</v>
      </c>
      <c r="C3775" s="75">
        <f t="shared" si="58"/>
        <v>32157050</v>
      </c>
      <c r="D3775" s="75" t="e">
        <f>MATCH(C3775,estadored!$B$26:$B$322,0)</f>
        <v>#N/A</v>
      </c>
      <c r="E3775" s="73" t="s">
        <v>8176</v>
      </c>
      <c r="F3775" s="74" t="s">
        <v>5019</v>
      </c>
      <c r="G3775" s="74" t="s">
        <v>19</v>
      </c>
      <c r="H3775" s="74" t="s">
        <v>20</v>
      </c>
      <c r="I3775" s="74" t="s">
        <v>14</v>
      </c>
      <c r="J3775" s="72" t="s">
        <v>15</v>
      </c>
      <c r="K3775" s="72" t="s">
        <v>494</v>
      </c>
      <c r="L3775" s="72" t="s">
        <v>496</v>
      </c>
      <c r="M3775" s="72" t="s">
        <v>8160</v>
      </c>
      <c r="N3775" s="72">
        <v>3</v>
      </c>
      <c r="O3775" s="72">
        <v>40</v>
      </c>
      <c r="P3775" s="72">
        <v>14.2</v>
      </c>
      <c r="Q3775" s="72" t="s">
        <v>5021</v>
      </c>
      <c r="R3775" s="72">
        <v>3.670611111111111</v>
      </c>
      <c r="S3775" s="72">
        <v>69</v>
      </c>
      <c r="T3775" s="75">
        <v>21</v>
      </c>
      <c r="U3775" s="75">
        <v>37.799999999999997</v>
      </c>
      <c r="V3775" s="75" t="s">
        <v>5022</v>
      </c>
      <c r="W3775" s="75">
        <v>-69.360499999999988</v>
      </c>
      <c r="X3775" s="76" t="s">
        <v>8165</v>
      </c>
      <c r="Y3775" s="72" t="s">
        <v>7008</v>
      </c>
      <c r="Z3775" s="74" t="s">
        <v>18</v>
      </c>
      <c r="AA3775" s="70"/>
      <c r="AB3775" s="70"/>
    </row>
    <row r="3776" spans="1:28" ht="20.100000000000001" customHeight="1">
      <c r="A3776" s="72" t="s">
        <v>674</v>
      </c>
      <c r="B3776" s="72" t="s">
        <v>10552</v>
      </c>
      <c r="C3776" s="75">
        <f t="shared" si="58"/>
        <v>29060230</v>
      </c>
      <c r="D3776" s="75" t="e">
        <f>MATCH(C3776,estadored!$B$26:$B$322,0)</f>
        <v>#N/A</v>
      </c>
      <c r="E3776" s="73" t="s">
        <v>10553</v>
      </c>
      <c r="F3776" s="74" t="s">
        <v>5019</v>
      </c>
      <c r="G3776" s="74" t="s">
        <v>12</v>
      </c>
      <c r="H3776" s="74" t="s">
        <v>13</v>
      </c>
      <c r="I3776" s="74" t="s">
        <v>14</v>
      </c>
      <c r="J3776" s="72" t="s">
        <v>15</v>
      </c>
      <c r="K3776" s="72" t="s">
        <v>10554</v>
      </c>
      <c r="L3776" s="72" t="s">
        <v>160</v>
      </c>
      <c r="M3776" s="72" t="s">
        <v>754</v>
      </c>
      <c r="N3776" s="72">
        <v>10</v>
      </c>
      <c r="O3776" s="72">
        <v>50</v>
      </c>
      <c r="P3776" s="72">
        <v>10.4</v>
      </c>
      <c r="Q3776" s="72" t="s">
        <v>5021</v>
      </c>
      <c r="R3776" s="72">
        <v>10.836222222222222</v>
      </c>
      <c r="S3776" s="72">
        <v>74</v>
      </c>
      <c r="T3776" s="75">
        <v>9</v>
      </c>
      <c r="U3776" s="75">
        <v>39.700000000000003</v>
      </c>
      <c r="V3776" s="75" t="s">
        <v>5022</v>
      </c>
      <c r="W3776" s="75">
        <v>-74.16102777777779</v>
      </c>
      <c r="X3776" s="76" t="s">
        <v>51</v>
      </c>
      <c r="Y3776" s="72" t="s">
        <v>5317</v>
      </c>
      <c r="Z3776" s="74" t="s">
        <v>18</v>
      </c>
      <c r="AA3776" s="70"/>
      <c r="AB3776" s="70"/>
    </row>
    <row r="3777" spans="1:28" ht="20.100000000000001" customHeight="1">
      <c r="A3777" s="72" t="s">
        <v>674</v>
      </c>
      <c r="B3777" s="72" t="s">
        <v>10179</v>
      </c>
      <c r="C3777" s="75">
        <f t="shared" si="58"/>
        <v>28010130</v>
      </c>
      <c r="D3777" s="75" t="e">
        <f>MATCH(C3777,estadored!$B$26:$B$322,0)</f>
        <v>#N/A</v>
      </c>
      <c r="E3777" s="73" t="s">
        <v>10180</v>
      </c>
      <c r="F3777" s="74" t="s">
        <v>5019</v>
      </c>
      <c r="G3777" s="74" t="s">
        <v>12</v>
      </c>
      <c r="H3777" s="74" t="s">
        <v>13</v>
      </c>
      <c r="I3777" s="74" t="s">
        <v>24</v>
      </c>
      <c r="J3777" s="72" t="s">
        <v>15</v>
      </c>
      <c r="K3777" s="72" t="s">
        <v>683</v>
      </c>
      <c r="L3777" s="72" t="s">
        <v>424</v>
      </c>
      <c r="M3777" s="72" t="s">
        <v>732</v>
      </c>
      <c r="N3777" s="72">
        <v>10</v>
      </c>
      <c r="O3777" s="72">
        <v>47</v>
      </c>
      <c r="P3777" s="72">
        <v>0</v>
      </c>
      <c r="Q3777" s="72" t="s">
        <v>5021</v>
      </c>
      <c r="R3777" s="72">
        <v>10.783333333333333</v>
      </c>
      <c r="S3777" s="72">
        <v>73</v>
      </c>
      <c r="T3777" s="75">
        <v>24</v>
      </c>
      <c r="U3777" s="75">
        <v>0</v>
      </c>
      <c r="V3777" s="75" t="s">
        <v>5022</v>
      </c>
      <c r="W3777" s="75">
        <v>-73.400000000000006</v>
      </c>
      <c r="X3777" s="76" t="s">
        <v>10181</v>
      </c>
      <c r="Y3777" s="72" t="s">
        <v>420</v>
      </c>
      <c r="Z3777" s="74" t="s">
        <v>9841</v>
      </c>
      <c r="AA3777" s="70"/>
      <c r="AB3777" s="70"/>
    </row>
    <row r="3778" spans="1:28" ht="20.100000000000001" customHeight="1">
      <c r="A3778" s="72" t="s">
        <v>1031</v>
      </c>
      <c r="B3778" s="72" t="s">
        <v>13757</v>
      </c>
      <c r="C3778" s="75">
        <f t="shared" ref="C3778:C3841" si="59">B3778+0</f>
        <v>37045010</v>
      </c>
      <c r="D3778" s="75" t="e">
        <f>MATCH(C3778,estadored!$B$26:$B$322,0)</f>
        <v>#N/A</v>
      </c>
      <c r="E3778" s="73" t="s">
        <v>13758</v>
      </c>
      <c r="F3778" s="74" t="s">
        <v>5019</v>
      </c>
      <c r="G3778" s="74" t="s">
        <v>12</v>
      </c>
      <c r="H3778" s="74" t="s">
        <v>26</v>
      </c>
      <c r="I3778" s="74" t="s">
        <v>14</v>
      </c>
      <c r="J3778" s="72" t="s">
        <v>15</v>
      </c>
      <c r="K3778" s="72" t="s">
        <v>13759</v>
      </c>
      <c r="L3778" s="72" t="s">
        <v>558</v>
      </c>
      <c r="M3778" s="72" t="s">
        <v>842</v>
      </c>
      <c r="N3778" s="72">
        <v>6</v>
      </c>
      <c r="O3778" s="72">
        <v>56</v>
      </c>
      <c r="P3778" s="72">
        <v>47</v>
      </c>
      <c r="Q3778" s="72" t="s">
        <v>5021</v>
      </c>
      <c r="R3778" s="72">
        <v>6.9463888888888894</v>
      </c>
      <c r="S3778" s="72">
        <v>71</v>
      </c>
      <c r="T3778" s="75">
        <v>53</v>
      </c>
      <c r="U3778" s="75">
        <v>26</v>
      </c>
      <c r="V3778" s="75" t="s">
        <v>5022</v>
      </c>
      <c r="W3778" s="75">
        <v>-71.890555555555565</v>
      </c>
      <c r="X3778" s="76" t="s">
        <v>8523</v>
      </c>
      <c r="Y3778" s="72" t="s">
        <v>5317</v>
      </c>
      <c r="Z3778" s="74" t="s">
        <v>18</v>
      </c>
      <c r="AA3778" s="70"/>
      <c r="AB3778" s="70"/>
    </row>
    <row r="3779" spans="1:28" ht="20.100000000000001" customHeight="1">
      <c r="A3779" s="72" t="s">
        <v>1299</v>
      </c>
      <c r="B3779" s="72" t="s">
        <v>15395</v>
      </c>
      <c r="C3779" s="75">
        <f t="shared" si="59"/>
        <v>22017020</v>
      </c>
      <c r="D3779" s="75" t="e">
        <f>MATCH(C3779,estadored!$B$26:$B$322,0)</f>
        <v>#N/A</v>
      </c>
      <c r="E3779" s="73" t="s">
        <v>15396</v>
      </c>
      <c r="F3779" s="74" t="s">
        <v>5019</v>
      </c>
      <c r="G3779" s="74" t="s">
        <v>19</v>
      </c>
      <c r="H3779" s="74" t="s">
        <v>31</v>
      </c>
      <c r="I3779" s="74" t="s">
        <v>14</v>
      </c>
      <c r="J3779" s="72" t="s">
        <v>15</v>
      </c>
      <c r="K3779" s="72" t="s">
        <v>14872</v>
      </c>
      <c r="L3779" s="72" t="s">
        <v>637</v>
      </c>
      <c r="M3779" s="72" t="s">
        <v>15367</v>
      </c>
      <c r="N3779" s="72">
        <v>3</v>
      </c>
      <c r="O3779" s="72">
        <v>26</v>
      </c>
      <c r="P3779" s="72">
        <v>18.5</v>
      </c>
      <c r="Q3779" s="72" t="s">
        <v>5021</v>
      </c>
      <c r="R3779" s="72">
        <v>3.4384722222222224</v>
      </c>
      <c r="S3779" s="72">
        <v>75</v>
      </c>
      <c r="T3779" s="75">
        <v>41</v>
      </c>
      <c r="U3779" s="75">
        <v>11.7</v>
      </c>
      <c r="V3779" s="75" t="s">
        <v>5022</v>
      </c>
      <c r="W3779" s="75">
        <v>-75.686583333333331</v>
      </c>
      <c r="X3779" s="76" t="s">
        <v>15397</v>
      </c>
      <c r="Y3779" s="72" t="s">
        <v>5172</v>
      </c>
      <c r="Z3779" s="74" t="s">
        <v>18</v>
      </c>
      <c r="AA3779" s="70"/>
      <c r="AB3779" s="70"/>
    </row>
    <row r="3780" spans="1:28" ht="20.100000000000001" customHeight="1">
      <c r="A3780" s="72" t="s">
        <v>1031</v>
      </c>
      <c r="B3780" s="72" t="s">
        <v>12598</v>
      </c>
      <c r="C3780" s="75">
        <f t="shared" si="59"/>
        <v>16030120</v>
      </c>
      <c r="D3780" s="75" t="e">
        <f>MATCH(C3780,estadored!$B$26:$B$322,0)</f>
        <v>#N/A</v>
      </c>
      <c r="E3780" s="73" t="s">
        <v>12599</v>
      </c>
      <c r="F3780" s="74" t="s">
        <v>5019</v>
      </c>
      <c r="G3780" s="74" t="s">
        <v>12</v>
      </c>
      <c r="H3780" s="74" t="s">
        <v>13</v>
      </c>
      <c r="I3780" s="74" t="s">
        <v>24</v>
      </c>
      <c r="J3780" s="72" t="s">
        <v>15</v>
      </c>
      <c r="K3780" s="72" t="s">
        <v>12589</v>
      </c>
      <c r="L3780" s="72" t="s">
        <v>492</v>
      </c>
      <c r="M3780" s="72" t="s">
        <v>2317</v>
      </c>
      <c r="N3780" s="72">
        <v>8</v>
      </c>
      <c r="O3780" s="72">
        <v>6</v>
      </c>
      <c r="P3780" s="72">
        <v>0</v>
      </c>
      <c r="Q3780" s="72" t="s">
        <v>5021</v>
      </c>
      <c r="R3780" s="72">
        <v>8.1</v>
      </c>
      <c r="S3780" s="72">
        <v>72</v>
      </c>
      <c r="T3780" s="75">
        <v>48</v>
      </c>
      <c r="U3780" s="75">
        <v>0</v>
      </c>
      <c r="V3780" s="75" t="s">
        <v>5022</v>
      </c>
      <c r="W3780" s="75">
        <v>-72.8</v>
      </c>
      <c r="X3780" s="76" t="s">
        <v>6975</v>
      </c>
      <c r="Y3780" s="72" t="s">
        <v>10340</v>
      </c>
      <c r="Z3780" s="74" t="s">
        <v>5975</v>
      </c>
      <c r="AA3780" s="70"/>
      <c r="AB3780" s="70"/>
    </row>
    <row r="3781" spans="1:28" ht="20.100000000000001" customHeight="1">
      <c r="A3781" s="72" t="s">
        <v>1031</v>
      </c>
      <c r="B3781" s="72" t="s">
        <v>12612</v>
      </c>
      <c r="C3781" s="75">
        <f t="shared" si="59"/>
        <v>16035030</v>
      </c>
      <c r="D3781" s="75" t="e">
        <f>MATCH(C3781,estadored!$B$26:$B$322,0)</f>
        <v>#N/A</v>
      </c>
      <c r="E3781" s="73" t="s">
        <v>12613</v>
      </c>
      <c r="F3781" s="74" t="s">
        <v>5019</v>
      </c>
      <c r="G3781" s="74" t="s">
        <v>12</v>
      </c>
      <c r="H3781" s="74" t="s">
        <v>26</v>
      </c>
      <c r="I3781" s="74" t="s">
        <v>14</v>
      </c>
      <c r="J3781" s="72" t="s">
        <v>15</v>
      </c>
      <c r="K3781" s="72" t="s">
        <v>12589</v>
      </c>
      <c r="L3781" s="72" t="s">
        <v>492</v>
      </c>
      <c r="M3781" s="72" t="s">
        <v>2317</v>
      </c>
      <c r="N3781" s="72">
        <v>8</v>
      </c>
      <c r="O3781" s="72">
        <v>4</v>
      </c>
      <c r="P3781" s="72">
        <v>36</v>
      </c>
      <c r="Q3781" s="72" t="s">
        <v>5021</v>
      </c>
      <c r="R3781" s="72">
        <v>8.0766666666666662</v>
      </c>
      <c r="S3781" s="72">
        <v>72</v>
      </c>
      <c r="T3781" s="75">
        <v>48</v>
      </c>
      <c r="U3781" s="75">
        <v>11</v>
      </c>
      <c r="V3781" s="75" t="s">
        <v>5022</v>
      </c>
      <c r="W3781" s="75">
        <v>-72.803055555555559</v>
      </c>
      <c r="X3781" s="76" t="s">
        <v>6975</v>
      </c>
      <c r="Y3781" s="72" t="s">
        <v>7320</v>
      </c>
      <c r="Z3781" s="74" t="s">
        <v>18</v>
      </c>
      <c r="AA3781" s="70"/>
      <c r="AB3781" s="70"/>
    </row>
    <row r="3782" spans="1:28" ht="20.100000000000001" customHeight="1">
      <c r="A3782" s="72" t="s">
        <v>1137</v>
      </c>
      <c r="B3782" s="72" t="s">
        <v>13907</v>
      </c>
      <c r="C3782" s="75">
        <f t="shared" si="59"/>
        <v>26020180</v>
      </c>
      <c r="D3782" s="75" t="e">
        <f>MATCH(C3782,estadored!$B$26:$B$322,0)</f>
        <v>#N/A</v>
      </c>
      <c r="E3782" s="73" t="s">
        <v>13908</v>
      </c>
      <c r="F3782" s="74" t="s">
        <v>5019</v>
      </c>
      <c r="G3782" s="74" t="s">
        <v>12</v>
      </c>
      <c r="H3782" s="74" t="s">
        <v>13</v>
      </c>
      <c r="I3782" s="74" t="s">
        <v>14</v>
      </c>
      <c r="J3782" s="72" t="s">
        <v>15</v>
      </c>
      <c r="K3782" s="72" t="s">
        <v>13909</v>
      </c>
      <c r="L3782" s="72" t="s">
        <v>174</v>
      </c>
      <c r="M3782" s="72" t="s">
        <v>1152</v>
      </c>
      <c r="N3782" s="72">
        <v>2</v>
      </c>
      <c r="O3782" s="72">
        <v>29</v>
      </c>
      <c r="P3782" s="72">
        <v>46.5</v>
      </c>
      <c r="Q3782" s="72" t="s">
        <v>5021</v>
      </c>
      <c r="R3782" s="72">
        <v>2.4962499999999999</v>
      </c>
      <c r="S3782" s="72">
        <v>76</v>
      </c>
      <c r="T3782" s="75">
        <v>38</v>
      </c>
      <c r="U3782" s="75">
        <v>18.100000000000001</v>
      </c>
      <c r="V3782" s="75" t="s">
        <v>5022</v>
      </c>
      <c r="W3782" s="75">
        <v>-76.638361111111124</v>
      </c>
      <c r="X3782" s="76" t="s">
        <v>13910</v>
      </c>
      <c r="Y3782" s="72" t="s">
        <v>5715</v>
      </c>
      <c r="Z3782" s="74" t="s">
        <v>18</v>
      </c>
      <c r="AA3782" s="70"/>
      <c r="AB3782" s="70"/>
    </row>
    <row r="3783" spans="1:28" ht="20.100000000000001" customHeight="1">
      <c r="A3783" s="72" t="s">
        <v>763</v>
      </c>
      <c r="B3783" s="72" t="s">
        <v>11106</v>
      </c>
      <c r="C3783" s="75">
        <f t="shared" si="59"/>
        <v>24035320</v>
      </c>
      <c r="D3783" s="75" t="e">
        <f>MATCH(C3783,estadored!$B$26:$B$322,0)</f>
        <v>#N/A</v>
      </c>
      <c r="E3783" s="73" t="s">
        <v>11107</v>
      </c>
      <c r="F3783" s="74" t="s">
        <v>5019</v>
      </c>
      <c r="G3783" s="74" t="s">
        <v>12</v>
      </c>
      <c r="H3783" s="74" t="s">
        <v>26</v>
      </c>
      <c r="I3783" s="74" t="s">
        <v>14</v>
      </c>
      <c r="J3783" s="72" t="s">
        <v>15</v>
      </c>
      <c r="K3783" s="72" t="s">
        <v>10879</v>
      </c>
      <c r="L3783" s="72" t="s">
        <v>173</v>
      </c>
      <c r="M3783" s="72" t="s">
        <v>10880</v>
      </c>
      <c r="N3783" s="72">
        <v>6</v>
      </c>
      <c r="O3783" s="72">
        <v>7</v>
      </c>
      <c r="P3783" s="72">
        <v>0.7</v>
      </c>
      <c r="Q3783" s="72" t="s">
        <v>5021</v>
      </c>
      <c r="R3783" s="72">
        <v>6.1168611111111106</v>
      </c>
      <c r="S3783" s="72">
        <v>72</v>
      </c>
      <c r="T3783" s="75">
        <v>42</v>
      </c>
      <c r="U3783" s="75">
        <v>17.399999999999999</v>
      </c>
      <c r="V3783" s="75" t="s">
        <v>5022</v>
      </c>
      <c r="W3783" s="75">
        <v>-72.70483333333334</v>
      </c>
      <c r="X3783" s="76" t="s">
        <v>10881</v>
      </c>
      <c r="Y3783" s="72" t="s">
        <v>5698</v>
      </c>
      <c r="Z3783" s="74" t="s">
        <v>18</v>
      </c>
      <c r="AA3783" s="70"/>
      <c r="AB3783" s="70"/>
    </row>
    <row r="3784" spans="1:28" ht="20.100000000000001" customHeight="1">
      <c r="A3784" s="72" t="s">
        <v>763</v>
      </c>
      <c r="B3784" s="72" t="s">
        <v>10877</v>
      </c>
      <c r="C3784" s="75">
        <f t="shared" si="59"/>
        <v>24030180</v>
      </c>
      <c r="D3784" s="75" t="e">
        <f>MATCH(C3784,estadored!$B$26:$B$322,0)</f>
        <v>#N/A</v>
      </c>
      <c r="E3784" s="73" t="s">
        <v>10878</v>
      </c>
      <c r="F3784" s="74" t="s">
        <v>5019</v>
      </c>
      <c r="G3784" s="74" t="s">
        <v>12</v>
      </c>
      <c r="H3784" s="74" t="s">
        <v>13</v>
      </c>
      <c r="I3784" s="74" t="s">
        <v>24</v>
      </c>
      <c r="J3784" s="72" t="s">
        <v>15</v>
      </c>
      <c r="K3784" s="72" t="s">
        <v>10879</v>
      </c>
      <c r="L3784" s="72" t="s">
        <v>173</v>
      </c>
      <c r="M3784" s="72" t="s">
        <v>10880</v>
      </c>
      <c r="N3784" s="72">
        <v>6</v>
      </c>
      <c r="O3784" s="72">
        <v>7</v>
      </c>
      <c r="P3784" s="72">
        <v>0.7</v>
      </c>
      <c r="Q3784" s="72" t="s">
        <v>5021</v>
      </c>
      <c r="R3784" s="72">
        <v>6.1168611111111106</v>
      </c>
      <c r="S3784" s="72">
        <v>72</v>
      </c>
      <c r="T3784" s="75">
        <v>42</v>
      </c>
      <c r="U3784" s="75">
        <v>17.399999999999999</v>
      </c>
      <c r="V3784" s="75" t="s">
        <v>5022</v>
      </c>
      <c r="W3784" s="75">
        <v>-72.70483333333334</v>
      </c>
      <c r="X3784" s="76" t="s">
        <v>10881</v>
      </c>
      <c r="Y3784" s="72" t="s">
        <v>10882</v>
      </c>
      <c r="Z3784" s="74" t="s">
        <v>5698</v>
      </c>
      <c r="AA3784" s="70"/>
      <c r="AB3784" s="70"/>
    </row>
    <row r="3785" spans="1:28" ht="20.100000000000001" customHeight="1">
      <c r="A3785" s="72" t="s">
        <v>11</v>
      </c>
      <c r="B3785" s="72" t="s">
        <v>5280</v>
      </c>
      <c r="C3785" s="75">
        <f t="shared" si="59"/>
        <v>11130030</v>
      </c>
      <c r="D3785" s="75" t="e">
        <f>MATCH(C3785,estadored!$B$26:$B$322,0)</f>
        <v>#N/A</v>
      </c>
      <c r="E3785" s="73" t="s">
        <v>5281</v>
      </c>
      <c r="F3785" s="74" t="s">
        <v>5019</v>
      </c>
      <c r="G3785" s="74" t="s">
        <v>12</v>
      </c>
      <c r="H3785" s="74" t="s">
        <v>13</v>
      </c>
      <c r="I3785" s="74" t="s">
        <v>24</v>
      </c>
      <c r="J3785" s="72" t="s">
        <v>15</v>
      </c>
      <c r="K3785" s="72" t="s">
        <v>23</v>
      </c>
      <c r="L3785" s="72" t="s">
        <v>16</v>
      </c>
      <c r="M3785" s="72" t="s">
        <v>5248</v>
      </c>
      <c r="N3785" s="72">
        <v>7</v>
      </c>
      <c r="O3785" s="72">
        <v>52</v>
      </c>
      <c r="P3785" s="72">
        <v>0</v>
      </c>
      <c r="Q3785" s="72" t="s">
        <v>5021</v>
      </c>
      <c r="R3785" s="72">
        <v>7.8666666666666671</v>
      </c>
      <c r="S3785" s="72">
        <v>77</v>
      </c>
      <c r="T3785" s="75">
        <v>10</v>
      </c>
      <c r="U3785" s="75">
        <v>0</v>
      </c>
      <c r="V3785" s="75" t="s">
        <v>5022</v>
      </c>
      <c r="W3785" s="75">
        <v>-77.166666666666671</v>
      </c>
      <c r="X3785" s="76" t="s">
        <v>82</v>
      </c>
      <c r="Y3785" s="72" t="s">
        <v>5178</v>
      </c>
      <c r="Z3785" s="74" t="s">
        <v>83</v>
      </c>
      <c r="AA3785" s="70"/>
      <c r="AB3785" s="70"/>
    </row>
    <row r="3786" spans="1:28" ht="20.100000000000001" customHeight="1">
      <c r="A3786" s="72" t="s">
        <v>11</v>
      </c>
      <c r="B3786" s="72" t="s">
        <v>5282</v>
      </c>
      <c r="C3786" s="75">
        <f t="shared" si="59"/>
        <v>11135010</v>
      </c>
      <c r="D3786" s="75" t="e">
        <f>MATCH(C3786,estadored!$B$26:$B$322,0)</f>
        <v>#N/A</v>
      </c>
      <c r="E3786" s="73" t="s">
        <v>5283</v>
      </c>
      <c r="F3786" s="74" t="s">
        <v>5019</v>
      </c>
      <c r="G3786" s="74" t="s">
        <v>12</v>
      </c>
      <c r="H3786" s="74" t="s">
        <v>26</v>
      </c>
      <c r="I3786" s="74" t="s">
        <v>24</v>
      </c>
      <c r="J3786" s="72" t="s">
        <v>15</v>
      </c>
      <c r="K3786" s="72" t="s">
        <v>23</v>
      </c>
      <c r="L3786" s="72" t="s">
        <v>16</v>
      </c>
      <c r="M3786" s="72" t="s">
        <v>5248</v>
      </c>
      <c r="N3786" s="72">
        <v>7</v>
      </c>
      <c r="O3786" s="72">
        <v>51</v>
      </c>
      <c r="P3786" s="72">
        <v>0</v>
      </c>
      <c r="Q3786" s="72" t="s">
        <v>5021</v>
      </c>
      <c r="R3786" s="72">
        <v>7.85</v>
      </c>
      <c r="S3786" s="72">
        <v>77</v>
      </c>
      <c r="T3786" s="75">
        <v>7</v>
      </c>
      <c r="U3786" s="75">
        <v>0</v>
      </c>
      <c r="V3786" s="75" t="s">
        <v>5022</v>
      </c>
      <c r="W3786" s="75">
        <v>-77.11666666666666</v>
      </c>
      <c r="X3786" s="76" t="s">
        <v>84</v>
      </c>
      <c r="Y3786" s="72" t="s">
        <v>5049</v>
      </c>
      <c r="Z3786" s="74" t="s">
        <v>5284</v>
      </c>
      <c r="AA3786" s="70"/>
      <c r="AB3786" s="70"/>
    </row>
    <row r="3787" spans="1:28" ht="20.100000000000001" customHeight="1">
      <c r="A3787" s="72" t="s">
        <v>1299</v>
      </c>
      <c r="B3787" s="72" t="s">
        <v>15036</v>
      </c>
      <c r="C3787" s="75">
        <f t="shared" si="59"/>
        <v>21210080</v>
      </c>
      <c r="D3787" s="75" t="e">
        <f>MATCH(C3787,estadored!$B$26:$B$322,0)</f>
        <v>#N/A</v>
      </c>
      <c r="E3787" s="73" t="s">
        <v>15037</v>
      </c>
      <c r="F3787" s="74" t="s">
        <v>5019</v>
      </c>
      <c r="G3787" s="74" t="s">
        <v>12</v>
      </c>
      <c r="H3787" s="74" t="s">
        <v>67</v>
      </c>
      <c r="I3787" s="74" t="s">
        <v>14</v>
      </c>
      <c r="J3787" s="72" t="s">
        <v>15</v>
      </c>
      <c r="K3787" s="72" t="s">
        <v>1324</v>
      </c>
      <c r="L3787" s="72" t="s">
        <v>637</v>
      </c>
      <c r="M3787" s="72" t="s">
        <v>1323</v>
      </c>
      <c r="N3787" s="72">
        <v>4</v>
      </c>
      <c r="O3787" s="72">
        <v>29</v>
      </c>
      <c r="P3787" s="72">
        <v>39.4</v>
      </c>
      <c r="Q3787" s="72" t="s">
        <v>5021</v>
      </c>
      <c r="R3787" s="72">
        <v>4.4942777777777776</v>
      </c>
      <c r="S3787" s="72">
        <v>75</v>
      </c>
      <c r="T3787" s="75">
        <v>17</v>
      </c>
      <c r="U3787" s="75">
        <v>23.8</v>
      </c>
      <c r="V3787" s="75" t="s">
        <v>5022</v>
      </c>
      <c r="W3787" s="75">
        <v>-75.289944444444444</v>
      </c>
      <c r="X3787" s="76" t="s">
        <v>875</v>
      </c>
      <c r="Y3787" s="72" t="s">
        <v>6675</v>
      </c>
      <c r="Z3787" s="74" t="s">
        <v>18</v>
      </c>
      <c r="AA3787" s="70"/>
      <c r="AB3787" s="70"/>
    </row>
    <row r="3788" spans="1:28" ht="20.100000000000001" customHeight="1">
      <c r="A3788" s="72" t="s">
        <v>1371</v>
      </c>
      <c r="B3788" s="72" t="s">
        <v>15862</v>
      </c>
      <c r="C3788" s="75">
        <f t="shared" si="59"/>
        <v>21202280</v>
      </c>
      <c r="D3788" s="75" t="e">
        <f>MATCH(C3788,estadored!$B$26:$B$322,0)</f>
        <v>#N/A</v>
      </c>
      <c r="E3788" s="73" t="s">
        <v>15863</v>
      </c>
      <c r="F3788" s="74" t="s">
        <v>5019</v>
      </c>
      <c r="G3788" s="74" t="s">
        <v>12</v>
      </c>
      <c r="H3788" s="74" t="s">
        <v>13</v>
      </c>
      <c r="I3788" s="74" t="s">
        <v>14</v>
      </c>
      <c r="J3788" s="72" t="s">
        <v>15</v>
      </c>
      <c r="K3788" s="72" t="s">
        <v>18</v>
      </c>
      <c r="L3788" s="72" t="s">
        <v>1376</v>
      </c>
      <c r="M3788" s="72" t="s">
        <v>1376</v>
      </c>
      <c r="N3788" s="72">
        <v>4</v>
      </c>
      <c r="O3788" s="72">
        <v>41</v>
      </c>
      <c r="P3788" s="72">
        <v>2.4</v>
      </c>
      <c r="Q3788" s="72" t="s">
        <v>5021</v>
      </c>
      <c r="R3788" s="72">
        <v>4.6840000000000002</v>
      </c>
      <c r="S3788" s="72">
        <v>74</v>
      </c>
      <c r="T3788" s="75">
        <v>7</v>
      </c>
      <c r="U3788" s="75">
        <v>44.4</v>
      </c>
      <c r="V3788" s="75" t="s">
        <v>5022</v>
      </c>
      <c r="W3788" s="75">
        <v>-74.128999999999991</v>
      </c>
      <c r="X3788" s="76" t="s">
        <v>15864</v>
      </c>
      <c r="Y3788" s="72" t="s">
        <v>15865</v>
      </c>
      <c r="Z3788" s="74" t="s">
        <v>18</v>
      </c>
      <c r="AA3788" s="70"/>
      <c r="AB3788" s="70"/>
    </row>
    <row r="3789" spans="1:28" ht="20.100000000000001" customHeight="1">
      <c r="A3789" s="72" t="s">
        <v>1371</v>
      </c>
      <c r="B3789" s="72" t="s">
        <v>15833</v>
      </c>
      <c r="C3789" s="75">
        <f t="shared" si="59"/>
        <v>21201600</v>
      </c>
      <c r="D3789" s="75" t="e">
        <f>MATCH(C3789,estadored!$B$26:$B$322,0)</f>
        <v>#N/A</v>
      </c>
      <c r="E3789" s="73" t="s">
        <v>15834</v>
      </c>
      <c r="F3789" s="74" t="s">
        <v>5019</v>
      </c>
      <c r="G3789" s="74" t="s">
        <v>12</v>
      </c>
      <c r="H3789" s="74" t="s">
        <v>67</v>
      </c>
      <c r="I3789" s="74" t="s">
        <v>14</v>
      </c>
      <c r="J3789" s="72" t="s">
        <v>15</v>
      </c>
      <c r="K3789" s="72" t="s">
        <v>18</v>
      </c>
      <c r="L3789" s="72" t="s">
        <v>1376</v>
      </c>
      <c r="M3789" s="72" t="s">
        <v>1376</v>
      </c>
      <c r="N3789" s="72">
        <v>4</v>
      </c>
      <c r="O3789" s="72">
        <v>36</v>
      </c>
      <c r="P3789" s="72">
        <v>25.6</v>
      </c>
      <c r="Q3789" s="72" t="s">
        <v>5021</v>
      </c>
      <c r="R3789" s="72">
        <v>4.6071111111111112</v>
      </c>
      <c r="S3789" s="72">
        <v>74</v>
      </c>
      <c r="T3789" s="75">
        <v>4</v>
      </c>
      <c r="U3789" s="75">
        <v>22.4</v>
      </c>
      <c r="V3789" s="75" t="s">
        <v>5022</v>
      </c>
      <c r="W3789" s="75">
        <v>-74.072888888888883</v>
      </c>
      <c r="X3789" s="76" t="s">
        <v>1397</v>
      </c>
      <c r="Y3789" s="72" t="s">
        <v>5423</v>
      </c>
      <c r="Z3789" s="74" t="s">
        <v>18</v>
      </c>
      <c r="AA3789" s="70"/>
      <c r="AB3789" s="70"/>
    </row>
    <row r="3790" spans="1:28" ht="20.100000000000001" customHeight="1">
      <c r="A3790" s="72" t="s">
        <v>1031</v>
      </c>
      <c r="B3790" s="72" t="s">
        <v>13750</v>
      </c>
      <c r="C3790" s="75">
        <f t="shared" si="59"/>
        <v>37037030</v>
      </c>
      <c r="D3790" s="75" t="e">
        <f>MATCH(C3790,estadored!$B$26:$B$322,0)</f>
        <v>#N/A</v>
      </c>
      <c r="E3790" s="73" t="s">
        <v>13751</v>
      </c>
      <c r="F3790" s="74" t="s">
        <v>5019</v>
      </c>
      <c r="G3790" s="74" t="s">
        <v>19</v>
      </c>
      <c r="H3790" s="74" t="s">
        <v>20</v>
      </c>
      <c r="I3790" s="74" t="s">
        <v>24</v>
      </c>
      <c r="J3790" s="72" t="s">
        <v>15</v>
      </c>
      <c r="K3790" s="72" t="s">
        <v>13752</v>
      </c>
      <c r="L3790" s="72" t="s">
        <v>492</v>
      </c>
      <c r="M3790" s="72" t="s">
        <v>6116</v>
      </c>
      <c r="N3790" s="72">
        <v>6</v>
      </c>
      <c r="O3790" s="72">
        <v>52</v>
      </c>
      <c r="P3790" s="72">
        <v>0</v>
      </c>
      <c r="Q3790" s="72" t="s">
        <v>5021</v>
      </c>
      <c r="R3790" s="72">
        <v>6.8666666666666671</v>
      </c>
      <c r="S3790" s="72">
        <v>72</v>
      </c>
      <c r="T3790" s="75">
        <v>22</v>
      </c>
      <c r="U3790" s="75">
        <v>0</v>
      </c>
      <c r="V3790" s="75" t="s">
        <v>5022</v>
      </c>
      <c r="W3790" s="75">
        <v>-72.36666666666666</v>
      </c>
      <c r="X3790" s="76" t="s">
        <v>13753</v>
      </c>
      <c r="Y3790" s="72" t="s">
        <v>448</v>
      </c>
      <c r="Z3790" s="74" t="s">
        <v>5240</v>
      </c>
      <c r="AA3790" s="70"/>
      <c r="AB3790" s="70"/>
    </row>
    <row r="3791" spans="1:28" ht="20.100000000000001" customHeight="1">
      <c r="A3791" s="72" t="s">
        <v>674</v>
      </c>
      <c r="B3791" s="72" t="s">
        <v>10151</v>
      </c>
      <c r="C3791" s="75">
        <f t="shared" si="59"/>
        <v>25025300</v>
      </c>
      <c r="D3791" s="75" t="e">
        <f>MATCH(C3791,estadored!$B$26:$B$322,0)</f>
        <v>#N/A</v>
      </c>
      <c r="E3791" s="73" t="s">
        <v>10152</v>
      </c>
      <c r="F3791" s="74" t="s">
        <v>5019</v>
      </c>
      <c r="G3791" s="74" t="s">
        <v>12</v>
      </c>
      <c r="H3791" s="74" t="s">
        <v>26</v>
      </c>
      <c r="I3791" s="74" t="s">
        <v>14</v>
      </c>
      <c r="J3791" s="72" t="s">
        <v>15</v>
      </c>
      <c r="K3791" s="72" t="s">
        <v>10110</v>
      </c>
      <c r="L3791" s="72" t="s">
        <v>160</v>
      </c>
      <c r="M3791" s="72" t="s">
        <v>397</v>
      </c>
      <c r="N3791" s="72">
        <v>9</v>
      </c>
      <c r="O3791" s="72">
        <v>41</v>
      </c>
      <c r="P3791" s="72">
        <v>1.2</v>
      </c>
      <c r="Q3791" s="72" t="s">
        <v>5021</v>
      </c>
      <c r="R3791" s="72">
        <v>9.6836666666666673</v>
      </c>
      <c r="S3791" s="72">
        <v>74</v>
      </c>
      <c r="T3791" s="75">
        <v>19</v>
      </c>
      <c r="U3791" s="75">
        <v>20.2</v>
      </c>
      <c r="V3791" s="75" t="s">
        <v>5022</v>
      </c>
      <c r="W3791" s="75">
        <v>-74.322277777777771</v>
      </c>
      <c r="X3791" s="76" t="s">
        <v>44</v>
      </c>
      <c r="Y3791" s="72" t="s">
        <v>8490</v>
      </c>
      <c r="Z3791" s="74" t="s">
        <v>18</v>
      </c>
      <c r="AA3791" s="70"/>
      <c r="AB3791" s="70"/>
    </row>
    <row r="3792" spans="1:28" ht="20.100000000000001" customHeight="1">
      <c r="A3792" s="72" t="s">
        <v>674</v>
      </c>
      <c r="B3792" s="72" t="s">
        <v>10108</v>
      </c>
      <c r="C3792" s="75">
        <f t="shared" si="59"/>
        <v>25021220</v>
      </c>
      <c r="D3792" s="75" t="e">
        <f>MATCH(C3792,estadored!$B$26:$B$322,0)</f>
        <v>#N/A</v>
      </c>
      <c r="E3792" s="73" t="s">
        <v>10109</v>
      </c>
      <c r="F3792" s="74" t="s">
        <v>5019</v>
      </c>
      <c r="G3792" s="74" t="s">
        <v>12</v>
      </c>
      <c r="H3792" s="74" t="s">
        <v>13</v>
      </c>
      <c r="I3792" s="74" t="s">
        <v>24</v>
      </c>
      <c r="J3792" s="72" t="s">
        <v>15</v>
      </c>
      <c r="K3792" s="72" t="s">
        <v>10110</v>
      </c>
      <c r="L3792" s="72" t="s">
        <v>160</v>
      </c>
      <c r="M3792" s="72" t="s">
        <v>397</v>
      </c>
      <c r="N3792" s="72">
        <v>9</v>
      </c>
      <c r="O3792" s="72">
        <v>41</v>
      </c>
      <c r="P3792" s="72">
        <v>1.2</v>
      </c>
      <c r="Q3792" s="72" t="s">
        <v>5021</v>
      </c>
      <c r="R3792" s="72">
        <v>9.6836666666666673</v>
      </c>
      <c r="S3792" s="72">
        <v>74</v>
      </c>
      <c r="T3792" s="75">
        <v>19</v>
      </c>
      <c r="U3792" s="75">
        <v>20.2</v>
      </c>
      <c r="V3792" s="75" t="s">
        <v>5022</v>
      </c>
      <c r="W3792" s="75">
        <v>-74.322277777777771</v>
      </c>
      <c r="X3792" s="76" t="s">
        <v>44</v>
      </c>
      <c r="Y3792" s="72" t="s">
        <v>5255</v>
      </c>
      <c r="Z3792" s="74" t="s">
        <v>8490</v>
      </c>
      <c r="AA3792" s="70"/>
      <c r="AB3792" s="70"/>
    </row>
    <row r="3793" spans="1:28" ht="20.100000000000001" customHeight="1">
      <c r="A3793" s="72" t="s">
        <v>11</v>
      </c>
      <c r="B3793" s="72" t="s">
        <v>5597</v>
      </c>
      <c r="C3793" s="75">
        <f t="shared" si="59"/>
        <v>23085040</v>
      </c>
      <c r="D3793" s="75" t="e">
        <f>MATCH(C3793,estadored!$B$26:$B$322,0)</f>
        <v>#N/A</v>
      </c>
      <c r="E3793" s="73" t="s">
        <v>2713</v>
      </c>
      <c r="F3793" s="74" t="s">
        <v>5019</v>
      </c>
      <c r="G3793" s="74" t="s">
        <v>12</v>
      </c>
      <c r="H3793" s="74" t="s">
        <v>57</v>
      </c>
      <c r="I3793" s="74" t="s">
        <v>24</v>
      </c>
      <c r="J3793" s="72" t="s">
        <v>15</v>
      </c>
      <c r="K3793" s="72" t="s">
        <v>137</v>
      </c>
      <c r="L3793" s="72" t="s">
        <v>27</v>
      </c>
      <c r="M3793" s="72" t="s">
        <v>142</v>
      </c>
      <c r="N3793" s="72">
        <v>6</v>
      </c>
      <c r="O3793" s="72">
        <v>7</v>
      </c>
      <c r="P3793" s="72">
        <v>54.9</v>
      </c>
      <c r="Q3793" s="72" t="s">
        <v>5021</v>
      </c>
      <c r="R3793" s="72">
        <v>6.1319166666666662</v>
      </c>
      <c r="S3793" s="72">
        <v>75</v>
      </c>
      <c r="T3793" s="75">
        <v>24</v>
      </c>
      <c r="U3793" s="75">
        <v>52.4</v>
      </c>
      <c r="V3793" s="75" t="s">
        <v>5022</v>
      </c>
      <c r="W3793" s="75">
        <v>-75.414555555555566</v>
      </c>
      <c r="X3793" s="76" t="s">
        <v>148</v>
      </c>
      <c r="Y3793" s="72" t="s">
        <v>5598</v>
      </c>
      <c r="Z3793" s="74" t="s">
        <v>121</v>
      </c>
      <c r="AA3793" s="70"/>
      <c r="AB3793" s="70"/>
    </row>
    <row r="3794" spans="1:28" ht="20.100000000000001" customHeight="1">
      <c r="A3794" s="72" t="s">
        <v>674</v>
      </c>
      <c r="B3794" s="72" t="s">
        <v>9839</v>
      </c>
      <c r="C3794" s="75">
        <f t="shared" si="59"/>
        <v>15065150</v>
      </c>
      <c r="D3794" s="75" t="e">
        <f>MATCH(C3794,estadored!$B$26:$B$322,0)</f>
        <v>#N/A</v>
      </c>
      <c r="E3794" s="73" t="s">
        <v>9840</v>
      </c>
      <c r="F3794" s="74" t="s">
        <v>5019</v>
      </c>
      <c r="G3794" s="74" t="s">
        <v>12</v>
      </c>
      <c r="H3794" s="74" t="s">
        <v>26</v>
      </c>
      <c r="I3794" s="74" t="s">
        <v>24</v>
      </c>
      <c r="J3794" s="72" t="s">
        <v>15</v>
      </c>
      <c r="K3794" s="72" t="s">
        <v>92</v>
      </c>
      <c r="L3794" s="72" t="s">
        <v>678</v>
      </c>
      <c r="M3794" s="72" t="s">
        <v>679</v>
      </c>
      <c r="N3794" s="72">
        <v>11</v>
      </c>
      <c r="O3794" s="72">
        <v>33</v>
      </c>
      <c r="P3794" s="72">
        <v>0</v>
      </c>
      <c r="Q3794" s="72" t="s">
        <v>5021</v>
      </c>
      <c r="R3794" s="72">
        <v>11.55</v>
      </c>
      <c r="S3794" s="72">
        <v>72</v>
      </c>
      <c r="T3794" s="75">
        <v>54</v>
      </c>
      <c r="U3794" s="75">
        <v>0</v>
      </c>
      <c r="V3794" s="75" t="s">
        <v>5022</v>
      </c>
      <c r="W3794" s="75">
        <v>-72.900000000000006</v>
      </c>
      <c r="X3794" s="76" t="s">
        <v>66</v>
      </c>
      <c r="Y3794" s="72" t="s">
        <v>9841</v>
      </c>
      <c r="Z3794" s="74" t="s">
        <v>6137</v>
      </c>
      <c r="AA3794" s="70"/>
      <c r="AB3794" s="70"/>
    </row>
    <row r="3795" spans="1:28" ht="20.100000000000001" customHeight="1">
      <c r="A3795" s="72" t="s">
        <v>763</v>
      </c>
      <c r="B3795" s="72" t="s">
        <v>11040</v>
      </c>
      <c r="C3795" s="75">
        <f t="shared" si="59"/>
        <v>24030940</v>
      </c>
      <c r="D3795" s="75" t="e">
        <f>MATCH(C3795,estadored!$B$26:$B$322,0)</f>
        <v>#N/A</v>
      </c>
      <c r="E3795" s="73" t="s">
        <v>11041</v>
      </c>
      <c r="F3795" s="74" t="s">
        <v>5019</v>
      </c>
      <c r="G3795" s="74" t="s">
        <v>12</v>
      </c>
      <c r="H3795" s="74" t="s">
        <v>67</v>
      </c>
      <c r="I3795" s="74" t="s">
        <v>14</v>
      </c>
      <c r="J3795" s="72" t="s">
        <v>15</v>
      </c>
      <c r="K3795" s="72" t="s">
        <v>775</v>
      </c>
      <c r="L3795" s="72" t="s">
        <v>173</v>
      </c>
      <c r="M3795" s="72" t="s">
        <v>783</v>
      </c>
      <c r="N3795" s="72">
        <v>5</v>
      </c>
      <c r="O3795" s="72">
        <v>45</v>
      </c>
      <c r="P3795" s="72">
        <v>21.8</v>
      </c>
      <c r="Q3795" s="72" t="s">
        <v>5021</v>
      </c>
      <c r="R3795" s="72">
        <v>5.7560555555555553</v>
      </c>
      <c r="S3795" s="72">
        <v>72</v>
      </c>
      <c r="T3795" s="75">
        <v>54</v>
      </c>
      <c r="U3795" s="75">
        <v>28.4</v>
      </c>
      <c r="V3795" s="75" t="s">
        <v>5022</v>
      </c>
      <c r="W3795" s="75">
        <v>-72.907888888888891</v>
      </c>
      <c r="X3795" s="76" t="s">
        <v>6332</v>
      </c>
      <c r="Y3795" s="72" t="s">
        <v>6003</v>
      </c>
      <c r="Z3795" s="74" t="s">
        <v>18</v>
      </c>
      <c r="AA3795" s="70"/>
      <c r="AB3795" s="70"/>
    </row>
    <row r="3796" spans="1:28" ht="20.100000000000001" customHeight="1">
      <c r="A3796" s="72" t="s">
        <v>763</v>
      </c>
      <c r="B3796" s="72" t="s">
        <v>11083</v>
      </c>
      <c r="C3796" s="75">
        <f t="shared" si="59"/>
        <v>24035200</v>
      </c>
      <c r="D3796" s="75" t="e">
        <f>MATCH(C3796,estadored!$B$26:$B$322,0)</f>
        <v>#N/A</v>
      </c>
      <c r="E3796" s="73" t="s">
        <v>11084</v>
      </c>
      <c r="F3796" s="74" t="s">
        <v>5019</v>
      </c>
      <c r="G3796" s="74" t="s">
        <v>12</v>
      </c>
      <c r="H3796" s="74" t="s">
        <v>111</v>
      </c>
      <c r="I3796" s="74" t="s">
        <v>24</v>
      </c>
      <c r="J3796" s="72" t="s">
        <v>15</v>
      </c>
      <c r="K3796" s="72" t="s">
        <v>775</v>
      </c>
      <c r="L3796" s="72" t="s">
        <v>173</v>
      </c>
      <c r="M3796" s="72" t="s">
        <v>783</v>
      </c>
      <c r="N3796" s="72">
        <v>5</v>
      </c>
      <c r="O3796" s="72">
        <v>46</v>
      </c>
      <c r="P3796" s="72">
        <v>0</v>
      </c>
      <c r="Q3796" s="72" t="s">
        <v>5021</v>
      </c>
      <c r="R3796" s="72">
        <v>5.7666666666666666</v>
      </c>
      <c r="S3796" s="72">
        <v>72</v>
      </c>
      <c r="T3796" s="75">
        <v>55</v>
      </c>
      <c r="U3796" s="75">
        <v>0</v>
      </c>
      <c r="V3796" s="75" t="s">
        <v>5022</v>
      </c>
      <c r="W3796" s="75">
        <v>-72.916666666666671</v>
      </c>
      <c r="X3796" s="76" t="s">
        <v>6332</v>
      </c>
      <c r="Y3796" s="72" t="s">
        <v>502</v>
      </c>
      <c r="Z3796" s="74" t="s">
        <v>8440</v>
      </c>
      <c r="AA3796" s="70"/>
      <c r="AB3796" s="70"/>
    </row>
    <row r="3797" spans="1:28" ht="20.100000000000001" customHeight="1">
      <c r="A3797" s="72" t="s">
        <v>493</v>
      </c>
      <c r="B3797" s="72" t="s">
        <v>8337</v>
      </c>
      <c r="C3797" s="75">
        <f t="shared" si="59"/>
        <v>35030030</v>
      </c>
      <c r="D3797" s="75" t="e">
        <f>MATCH(C3797,estadored!$B$26:$B$322,0)</f>
        <v>#N/A</v>
      </c>
      <c r="E3797" s="73" t="s">
        <v>8338</v>
      </c>
      <c r="F3797" s="74" t="s">
        <v>5019</v>
      </c>
      <c r="G3797" s="74" t="s">
        <v>12</v>
      </c>
      <c r="H3797" s="74" t="s">
        <v>67</v>
      </c>
      <c r="I3797" s="74" t="s">
        <v>14</v>
      </c>
      <c r="J3797" s="72" t="s">
        <v>15</v>
      </c>
      <c r="K3797" s="72" t="s">
        <v>532</v>
      </c>
      <c r="L3797" s="72" t="s">
        <v>501</v>
      </c>
      <c r="M3797" s="72" t="s">
        <v>525</v>
      </c>
      <c r="N3797" s="72">
        <v>4</v>
      </c>
      <c r="O3797" s="72">
        <v>7</v>
      </c>
      <c r="P3797" s="72">
        <v>38.5</v>
      </c>
      <c r="Q3797" s="72" t="s">
        <v>5021</v>
      </c>
      <c r="R3797" s="72">
        <v>4.127361111111111</v>
      </c>
      <c r="S3797" s="72">
        <v>73</v>
      </c>
      <c r="T3797" s="75">
        <v>38</v>
      </c>
      <c r="U3797" s="75">
        <v>22.4</v>
      </c>
      <c r="V3797" s="75" t="s">
        <v>5022</v>
      </c>
      <c r="W3797" s="75">
        <v>-73.63955555555556</v>
      </c>
      <c r="X3797" s="76" t="s">
        <v>6148</v>
      </c>
      <c r="Y3797" s="72" t="s">
        <v>5245</v>
      </c>
      <c r="Z3797" s="74" t="s">
        <v>18</v>
      </c>
      <c r="AA3797" s="70"/>
      <c r="AB3797" s="70"/>
    </row>
    <row r="3798" spans="1:28" ht="20.100000000000001" customHeight="1">
      <c r="A3798" s="72" t="s">
        <v>1371</v>
      </c>
      <c r="B3798" s="72" t="s">
        <v>15916</v>
      </c>
      <c r="C3798" s="75">
        <f t="shared" si="59"/>
        <v>21205780</v>
      </c>
      <c r="D3798" s="75" t="e">
        <f>MATCH(C3798,estadored!$B$26:$B$322,0)</f>
        <v>#N/A</v>
      </c>
      <c r="E3798" s="73" t="s">
        <v>15917</v>
      </c>
      <c r="F3798" s="74" t="s">
        <v>5019</v>
      </c>
      <c r="G3798" s="74" t="s">
        <v>12</v>
      </c>
      <c r="H3798" s="74" t="s">
        <v>26</v>
      </c>
      <c r="I3798" s="74" t="s">
        <v>24</v>
      </c>
      <c r="J3798" s="72" t="s">
        <v>15</v>
      </c>
      <c r="K3798" s="72" t="s">
        <v>1391</v>
      </c>
      <c r="L3798" s="72" t="s">
        <v>522</v>
      </c>
      <c r="M3798" s="72" t="s">
        <v>1015</v>
      </c>
      <c r="N3798" s="72">
        <v>4</v>
      </c>
      <c r="O3798" s="72">
        <v>42</v>
      </c>
      <c r="P3798" s="72">
        <v>0</v>
      </c>
      <c r="Q3798" s="72" t="s">
        <v>5021</v>
      </c>
      <c r="R3798" s="72">
        <v>4.7</v>
      </c>
      <c r="S3798" s="72">
        <v>74</v>
      </c>
      <c r="T3798" s="75">
        <v>13</v>
      </c>
      <c r="U3798" s="75">
        <v>0</v>
      </c>
      <c r="V3798" s="75" t="s">
        <v>5022</v>
      </c>
      <c r="W3798" s="75">
        <v>-74.216666666666669</v>
      </c>
      <c r="X3798" s="76" t="s">
        <v>15918</v>
      </c>
      <c r="Y3798" s="72" t="s">
        <v>28</v>
      </c>
      <c r="Z3798" s="74" t="s">
        <v>7218</v>
      </c>
      <c r="AA3798" s="70"/>
      <c r="AB3798" s="70"/>
    </row>
    <row r="3799" spans="1:28" ht="20.100000000000001" customHeight="1">
      <c r="A3799" s="72" t="s">
        <v>1371</v>
      </c>
      <c r="B3799" s="72" t="s">
        <v>15930</v>
      </c>
      <c r="C3799" s="75">
        <f t="shared" si="59"/>
        <v>21205840</v>
      </c>
      <c r="D3799" s="75" t="e">
        <f>MATCH(C3799,estadored!$B$26:$B$322,0)</f>
        <v>#N/A</v>
      </c>
      <c r="E3799" s="73" t="s">
        <v>15931</v>
      </c>
      <c r="F3799" s="74" t="s">
        <v>5019</v>
      </c>
      <c r="G3799" s="74" t="s">
        <v>12</v>
      </c>
      <c r="H3799" s="74" t="s">
        <v>111</v>
      </c>
      <c r="I3799" s="74" t="s">
        <v>24</v>
      </c>
      <c r="J3799" s="72" t="s">
        <v>15</v>
      </c>
      <c r="K3799" s="72" t="s">
        <v>1395</v>
      </c>
      <c r="L3799" s="72" t="s">
        <v>1376</v>
      </c>
      <c r="M3799" s="72" t="s">
        <v>1376</v>
      </c>
      <c r="N3799" s="72">
        <v>4</v>
      </c>
      <c r="O3799" s="72">
        <v>35</v>
      </c>
      <c r="P3799" s="72">
        <v>43.3</v>
      </c>
      <c r="Q3799" s="72" t="s">
        <v>5021</v>
      </c>
      <c r="R3799" s="72">
        <v>4.595361111111111</v>
      </c>
      <c r="S3799" s="72">
        <v>74</v>
      </c>
      <c r="T3799" s="75">
        <v>6</v>
      </c>
      <c r="U3799" s="75">
        <v>42.6</v>
      </c>
      <c r="V3799" s="75" t="s">
        <v>5022</v>
      </c>
      <c r="W3799" s="75">
        <v>-74.111833333333323</v>
      </c>
      <c r="X3799" s="76" t="s">
        <v>15932</v>
      </c>
      <c r="Y3799" s="72" t="s">
        <v>11223</v>
      </c>
      <c r="Z3799" s="74" t="s">
        <v>5155</v>
      </c>
      <c r="AA3799" s="70"/>
      <c r="AB3799" s="70"/>
    </row>
    <row r="3800" spans="1:28" ht="20.100000000000001" customHeight="1">
      <c r="A3800" s="72" t="s">
        <v>1371</v>
      </c>
      <c r="B3800" s="72" t="s">
        <v>16024</v>
      </c>
      <c r="C3800" s="75">
        <f t="shared" si="59"/>
        <v>21206550</v>
      </c>
      <c r="D3800" s="75" t="e">
        <f>MATCH(C3800,estadored!$B$26:$B$322,0)</f>
        <v>#N/A</v>
      </c>
      <c r="E3800" s="73" t="s">
        <v>16025</v>
      </c>
      <c r="F3800" s="74" t="s">
        <v>5019</v>
      </c>
      <c r="G3800" s="74" t="s">
        <v>12</v>
      </c>
      <c r="H3800" s="74" t="s">
        <v>64</v>
      </c>
      <c r="I3800" s="74" t="s">
        <v>24</v>
      </c>
      <c r="J3800" s="72" t="s">
        <v>15</v>
      </c>
      <c r="K3800" s="72" t="s">
        <v>1391</v>
      </c>
      <c r="L3800" s="72" t="s">
        <v>522</v>
      </c>
      <c r="M3800" s="72" t="s">
        <v>1015</v>
      </c>
      <c r="N3800" s="72">
        <v>4</v>
      </c>
      <c r="O3800" s="72">
        <v>42</v>
      </c>
      <c r="P3800" s="72">
        <v>0</v>
      </c>
      <c r="Q3800" s="72" t="s">
        <v>5021</v>
      </c>
      <c r="R3800" s="72">
        <v>4.7</v>
      </c>
      <c r="S3800" s="72">
        <v>74</v>
      </c>
      <c r="T3800" s="75">
        <v>13</v>
      </c>
      <c r="U3800" s="75">
        <v>0</v>
      </c>
      <c r="V3800" s="75" t="s">
        <v>5022</v>
      </c>
      <c r="W3800" s="75">
        <v>-74.216666666666669</v>
      </c>
      <c r="X3800" s="76" t="s">
        <v>1405</v>
      </c>
      <c r="Y3800" s="72" t="s">
        <v>14815</v>
      </c>
      <c r="Z3800" s="74" t="s">
        <v>5284</v>
      </c>
      <c r="AA3800" s="70"/>
      <c r="AB3800" s="70"/>
    </row>
    <row r="3801" spans="1:28" ht="20.100000000000001" customHeight="1">
      <c r="A3801" s="72" t="s">
        <v>1137</v>
      </c>
      <c r="B3801" s="72" t="s">
        <v>4277</v>
      </c>
      <c r="C3801" s="75">
        <f t="shared" si="59"/>
        <v>26155260</v>
      </c>
      <c r="D3801" s="75">
        <f>MATCH(C3801,estadored!$B$26:$B$322,0)</f>
        <v>225</v>
      </c>
      <c r="E3801" s="73" t="s">
        <v>14614</v>
      </c>
      <c r="F3801" s="74" t="s">
        <v>5065</v>
      </c>
      <c r="G3801" s="74" t="s">
        <v>12</v>
      </c>
      <c r="H3801" s="74" t="s">
        <v>26</v>
      </c>
      <c r="I3801" s="74" t="s">
        <v>14</v>
      </c>
      <c r="J3801" s="72" t="s">
        <v>15</v>
      </c>
      <c r="K3801" s="72" t="s">
        <v>133</v>
      </c>
      <c r="L3801" s="72" t="s">
        <v>125</v>
      </c>
      <c r="M3801" s="72" t="s">
        <v>1143</v>
      </c>
      <c r="N3801" s="72">
        <v>4</v>
      </c>
      <c r="O3801" s="72">
        <v>50</v>
      </c>
      <c r="P3801" s="72">
        <v>26.4</v>
      </c>
      <c r="Q3801" s="72" t="s">
        <v>5021</v>
      </c>
      <c r="R3801" s="72">
        <v>4.8406666666666665</v>
      </c>
      <c r="S3801" s="72">
        <v>75</v>
      </c>
      <c r="T3801" s="75">
        <v>21</v>
      </c>
      <c r="U3801" s="75">
        <v>41.8</v>
      </c>
      <c r="V3801" s="75" t="s">
        <v>5022</v>
      </c>
      <c r="W3801" s="75">
        <v>-75.361611111111102</v>
      </c>
      <c r="X3801" s="76" t="s">
        <v>14615</v>
      </c>
      <c r="Y3801" s="72" t="s">
        <v>798</v>
      </c>
      <c r="Z3801" s="74" t="s">
        <v>18</v>
      </c>
      <c r="AA3801" s="70"/>
      <c r="AB3801" s="70"/>
    </row>
    <row r="3802" spans="1:28" ht="20.100000000000001" customHeight="1">
      <c r="A3802" s="72" t="s">
        <v>674</v>
      </c>
      <c r="B3802" s="72" t="s">
        <v>3436</v>
      </c>
      <c r="C3802" s="75">
        <f t="shared" si="59"/>
        <v>28025120</v>
      </c>
      <c r="D3802" s="75">
        <f>MATCH(C3802,estadored!$B$26:$B$322,0)</f>
        <v>227</v>
      </c>
      <c r="E3802" s="73" t="s">
        <v>10320</v>
      </c>
      <c r="F3802" s="74" t="s">
        <v>5019</v>
      </c>
      <c r="G3802" s="74" t="s">
        <v>12</v>
      </c>
      <c r="H3802" s="74" t="s">
        <v>64</v>
      </c>
      <c r="I3802" s="74" t="s">
        <v>14</v>
      </c>
      <c r="J3802" s="72" t="s">
        <v>15</v>
      </c>
      <c r="K3802" s="72" t="s">
        <v>3443</v>
      </c>
      <c r="L3802" s="72" t="s">
        <v>424</v>
      </c>
      <c r="M3802" s="72" t="s">
        <v>2313</v>
      </c>
      <c r="N3802" s="72">
        <v>10</v>
      </c>
      <c r="O3802" s="72">
        <v>1</v>
      </c>
      <c r="P3802" s="72">
        <v>44.7</v>
      </c>
      <c r="Q3802" s="72" t="s">
        <v>5021</v>
      </c>
      <c r="R3802" s="72">
        <v>10.029083333333334</v>
      </c>
      <c r="S3802" s="72">
        <v>73</v>
      </c>
      <c r="T3802" s="75">
        <v>2</v>
      </c>
      <c r="U3802" s="75">
        <v>46.3</v>
      </c>
      <c r="V3802" s="75" t="s">
        <v>5022</v>
      </c>
      <c r="W3802" s="75">
        <v>-73.046194444444438</v>
      </c>
      <c r="X3802" s="76" t="s">
        <v>741</v>
      </c>
      <c r="Y3802" s="72" t="s">
        <v>10321</v>
      </c>
      <c r="Z3802" s="74" t="s">
        <v>18</v>
      </c>
      <c r="AA3802" s="70"/>
      <c r="AB3802" s="70"/>
    </row>
    <row r="3803" spans="1:28" ht="20.100000000000001" customHeight="1">
      <c r="A3803" s="72" t="s">
        <v>11</v>
      </c>
      <c r="B3803" s="72" t="s">
        <v>5753</v>
      </c>
      <c r="C3803" s="75">
        <f t="shared" si="59"/>
        <v>25021120</v>
      </c>
      <c r="D3803" s="75" t="e">
        <f>MATCH(C3803,estadored!$B$26:$B$322,0)</f>
        <v>#N/A</v>
      </c>
      <c r="E3803" s="73" t="s">
        <v>5754</v>
      </c>
      <c r="F3803" s="74" t="s">
        <v>5019</v>
      </c>
      <c r="G3803" s="74" t="s">
        <v>12</v>
      </c>
      <c r="H3803" s="74" t="s">
        <v>13</v>
      </c>
      <c r="I3803" s="74" t="s">
        <v>24</v>
      </c>
      <c r="J3803" s="72" t="s">
        <v>15</v>
      </c>
      <c r="K3803" s="72" t="s">
        <v>5755</v>
      </c>
      <c r="L3803" s="72" t="s">
        <v>175</v>
      </c>
      <c r="M3803" s="72" t="s">
        <v>5733</v>
      </c>
      <c r="N3803" s="72">
        <v>8</v>
      </c>
      <c r="O3803" s="72">
        <v>18</v>
      </c>
      <c r="P3803" s="72">
        <v>0</v>
      </c>
      <c r="Q3803" s="72" t="s">
        <v>5021</v>
      </c>
      <c r="R3803" s="72">
        <v>8.3000000000000007</v>
      </c>
      <c r="S3803" s="72">
        <v>74</v>
      </c>
      <c r="T3803" s="75">
        <v>21</v>
      </c>
      <c r="U3803" s="75">
        <v>0</v>
      </c>
      <c r="V3803" s="75" t="s">
        <v>5022</v>
      </c>
      <c r="W3803" s="75">
        <v>-74.349999999999994</v>
      </c>
      <c r="X3803" s="76" t="s">
        <v>90</v>
      </c>
      <c r="Y3803" s="72" t="s">
        <v>181</v>
      </c>
      <c r="Z3803" s="74" t="s">
        <v>5756</v>
      </c>
      <c r="AA3803" s="70"/>
      <c r="AB3803" s="70"/>
    </row>
    <row r="3804" spans="1:28" ht="20.100000000000001" customHeight="1">
      <c r="A3804" s="72" t="s">
        <v>1371</v>
      </c>
      <c r="B3804" s="72" t="s">
        <v>4759</v>
      </c>
      <c r="C3804" s="75">
        <f t="shared" si="59"/>
        <v>17035010</v>
      </c>
      <c r="D3804" s="75">
        <f>MATCH(C3804,estadored!$B$26:$B$322,0)</f>
        <v>228</v>
      </c>
      <c r="E3804" s="73" t="s">
        <v>1374</v>
      </c>
      <c r="F3804" s="74" t="s">
        <v>38</v>
      </c>
      <c r="G3804" s="74" t="s">
        <v>12</v>
      </c>
      <c r="H3804" s="74" t="s">
        <v>26</v>
      </c>
      <c r="I3804" s="74" t="s">
        <v>14</v>
      </c>
      <c r="J3804" s="72" t="s">
        <v>15</v>
      </c>
      <c r="K3804" s="72" t="s">
        <v>87</v>
      </c>
      <c r="L3804" s="72" t="s">
        <v>1372</v>
      </c>
      <c r="M3804" s="72" t="s">
        <v>238</v>
      </c>
      <c r="N3804" s="72">
        <v>15</v>
      </c>
      <c r="O3804" s="72">
        <v>47</v>
      </c>
      <c r="P3804" s="72">
        <v>51</v>
      </c>
      <c r="Q3804" s="72" t="s">
        <v>5021</v>
      </c>
      <c r="R3804" s="72">
        <v>15.797499999999999</v>
      </c>
      <c r="S3804" s="72">
        <v>79</v>
      </c>
      <c r="T3804" s="75">
        <v>51</v>
      </c>
      <c r="U3804" s="75">
        <v>8</v>
      </c>
      <c r="V3804" s="75" t="s">
        <v>5022</v>
      </c>
      <c r="W3804" s="75">
        <v>-79.85222222222221</v>
      </c>
      <c r="X3804" s="76" t="s">
        <v>336</v>
      </c>
      <c r="Y3804" s="72" t="s">
        <v>315</v>
      </c>
      <c r="Z3804" s="74" t="s">
        <v>18</v>
      </c>
      <c r="AA3804" s="70"/>
      <c r="AB3804" s="70"/>
    </row>
    <row r="3805" spans="1:28" ht="20.100000000000001" customHeight="1">
      <c r="A3805" s="72" t="s">
        <v>493</v>
      </c>
      <c r="B3805" s="72" t="s">
        <v>8355</v>
      </c>
      <c r="C3805" s="75">
        <f t="shared" si="59"/>
        <v>35030290</v>
      </c>
      <c r="D3805" s="75" t="e">
        <f>MATCH(C3805,estadored!$B$26:$B$322,0)</f>
        <v>#N/A</v>
      </c>
      <c r="E3805" s="73" t="s">
        <v>8356</v>
      </c>
      <c r="F3805" s="74" t="s">
        <v>5019</v>
      </c>
      <c r="G3805" s="74" t="s">
        <v>12</v>
      </c>
      <c r="H3805" s="74" t="s">
        <v>67</v>
      </c>
      <c r="I3805" s="74" t="s">
        <v>14</v>
      </c>
      <c r="J3805" s="72" t="s">
        <v>15</v>
      </c>
      <c r="K3805" s="72" t="s">
        <v>532</v>
      </c>
      <c r="L3805" s="72" t="s">
        <v>501</v>
      </c>
      <c r="M3805" s="72" t="s">
        <v>525</v>
      </c>
      <c r="N3805" s="72">
        <v>4</v>
      </c>
      <c r="O3805" s="72">
        <v>11</v>
      </c>
      <c r="P3805" s="72">
        <v>19.7</v>
      </c>
      <c r="Q3805" s="72" t="s">
        <v>5021</v>
      </c>
      <c r="R3805" s="72">
        <v>4.1888055555555557</v>
      </c>
      <c r="S3805" s="72">
        <v>73</v>
      </c>
      <c r="T3805" s="75">
        <v>41</v>
      </c>
      <c r="U3805" s="75">
        <v>35.200000000000003</v>
      </c>
      <c r="V3805" s="75" t="s">
        <v>5022</v>
      </c>
      <c r="W3805" s="75">
        <v>-73.693111111111108</v>
      </c>
      <c r="X3805" s="76" t="s">
        <v>8357</v>
      </c>
      <c r="Y3805" s="72" t="s">
        <v>6008</v>
      </c>
      <c r="Z3805" s="74" t="s">
        <v>18</v>
      </c>
      <c r="AA3805" s="70"/>
      <c r="AB3805" s="70"/>
    </row>
    <row r="3806" spans="1:28" ht="20.100000000000001" customHeight="1">
      <c r="A3806" s="72" t="s">
        <v>564</v>
      </c>
      <c r="B3806" s="72" t="s">
        <v>8767</v>
      </c>
      <c r="C3806" s="75">
        <f t="shared" si="59"/>
        <v>21015020</v>
      </c>
      <c r="D3806" s="75" t="e">
        <f>MATCH(C3806,estadored!$B$26:$B$322,0)</f>
        <v>#N/A</v>
      </c>
      <c r="E3806" s="73" t="s">
        <v>8768</v>
      </c>
      <c r="F3806" s="74" t="s">
        <v>5019</v>
      </c>
      <c r="G3806" s="74" t="s">
        <v>12</v>
      </c>
      <c r="H3806" s="74" t="s">
        <v>26</v>
      </c>
      <c r="I3806" s="74" t="s">
        <v>14</v>
      </c>
      <c r="J3806" s="72" t="s">
        <v>15</v>
      </c>
      <c r="K3806" s="72" t="s">
        <v>565</v>
      </c>
      <c r="L3806" s="72" t="s">
        <v>566</v>
      </c>
      <c r="M3806" s="72" t="s">
        <v>567</v>
      </c>
      <c r="N3806" s="72">
        <v>1</v>
      </c>
      <c r="O3806" s="72">
        <v>49</v>
      </c>
      <c r="P3806" s="72">
        <v>29.4</v>
      </c>
      <c r="Q3806" s="72" t="s">
        <v>5021</v>
      </c>
      <c r="R3806" s="72">
        <v>1.8248333333333333</v>
      </c>
      <c r="S3806" s="72">
        <v>76</v>
      </c>
      <c r="T3806" s="75">
        <v>7</v>
      </c>
      <c r="U3806" s="75">
        <v>49</v>
      </c>
      <c r="V3806" s="75" t="s">
        <v>5022</v>
      </c>
      <c r="W3806" s="75">
        <v>-76.130277777777778</v>
      </c>
      <c r="X3806" s="76" t="s">
        <v>147</v>
      </c>
      <c r="Y3806" s="72" t="s">
        <v>573</v>
      </c>
      <c r="Z3806" s="74" t="s">
        <v>18</v>
      </c>
      <c r="AA3806" s="70"/>
      <c r="AB3806" s="70"/>
    </row>
    <row r="3807" spans="1:28" ht="20.100000000000001" customHeight="1">
      <c r="A3807" s="72" t="s">
        <v>674</v>
      </c>
      <c r="B3807" s="72" t="s">
        <v>10567</v>
      </c>
      <c r="C3807" s="75">
        <f t="shared" si="59"/>
        <v>29060310</v>
      </c>
      <c r="D3807" s="75" t="e">
        <f>MATCH(C3807,estadored!$B$26:$B$322,0)</f>
        <v>#N/A</v>
      </c>
      <c r="E3807" s="73" t="s">
        <v>10568</v>
      </c>
      <c r="F3807" s="74" t="s">
        <v>5019</v>
      </c>
      <c r="G3807" s="74" t="s">
        <v>12</v>
      </c>
      <c r="H3807" s="74" t="s">
        <v>13</v>
      </c>
      <c r="I3807" s="74" t="s">
        <v>14</v>
      </c>
      <c r="J3807" s="72" t="s">
        <v>15</v>
      </c>
      <c r="K3807" s="72" t="s">
        <v>5732</v>
      </c>
      <c r="L3807" s="72" t="s">
        <v>160</v>
      </c>
      <c r="M3807" s="72" t="s">
        <v>9616</v>
      </c>
      <c r="N3807" s="72">
        <v>10</v>
      </c>
      <c r="O3807" s="72">
        <v>55</v>
      </c>
      <c r="P3807" s="72">
        <v>59</v>
      </c>
      <c r="Q3807" s="72" t="s">
        <v>5021</v>
      </c>
      <c r="R3807" s="72">
        <v>10.933055555555555</v>
      </c>
      <c r="S3807" s="72">
        <v>74</v>
      </c>
      <c r="T3807" s="75">
        <v>15</v>
      </c>
      <c r="U3807" s="75">
        <v>8.8000000000000007</v>
      </c>
      <c r="V3807" s="75" t="s">
        <v>5022</v>
      </c>
      <c r="W3807" s="75">
        <v>-74.25244444444445</v>
      </c>
      <c r="X3807" s="76" t="s">
        <v>82</v>
      </c>
      <c r="Y3807" s="72" t="s">
        <v>5824</v>
      </c>
      <c r="Z3807" s="74" t="s">
        <v>18</v>
      </c>
      <c r="AA3807" s="70"/>
      <c r="AB3807" s="70"/>
    </row>
    <row r="3808" spans="1:28" ht="20.100000000000001" customHeight="1">
      <c r="A3808" s="72" t="s">
        <v>674</v>
      </c>
      <c r="B3808" s="72" t="s">
        <v>10019</v>
      </c>
      <c r="C3808" s="75">
        <f t="shared" si="59"/>
        <v>15087030</v>
      </c>
      <c r="D3808" s="75" t="e">
        <f>MATCH(C3808,estadored!$B$26:$B$322,0)</f>
        <v>#N/A</v>
      </c>
      <c r="E3808" s="73" t="s">
        <v>10020</v>
      </c>
      <c r="F3808" s="74" t="s">
        <v>5019</v>
      </c>
      <c r="G3808" s="74" t="s">
        <v>19</v>
      </c>
      <c r="H3808" s="74" t="s">
        <v>20</v>
      </c>
      <c r="I3808" s="74" t="s">
        <v>24</v>
      </c>
      <c r="J3808" s="72" t="s">
        <v>15</v>
      </c>
      <c r="K3808" s="72" t="s">
        <v>10021</v>
      </c>
      <c r="L3808" s="72" t="s">
        <v>678</v>
      </c>
      <c r="M3808" s="72" t="s">
        <v>710</v>
      </c>
      <c r="N3808" s="72">
        <v>12</v>
      </c>
      <c r="O3808" s="72">
        <v>10</v>
      </c>
      <c r="P3808" s="72">
        <v>0</v>
      </c>
      <c r="Q3808" s="72" t="s">
        <v>5021</v>
      </c>
      <c r="R3808" s="72">
        <v>12.166666666666666</v>
      </c>
      <c r="S3808" s="72">
        <v>71</v>
      </c>
      <c r="T3808" s="75">
        <v>18</v>
      </c>
      <c r="U3808" s="75">
        <v>0</v>
      </c>
      <c r="V3808" s="75" t="s">
        <v>5022</v>
      </c>
      <c r="W3808" s="75">
        <v>-71.3</v>
      </c>
      <c r="X3808" s="76" t="s">
        <v>290</v>
      </c>
      <c r="Y3808" s="72" t="s">
        <v>6886</v>
      </c>
      <c r="Z3808" s="74" t="s">
        <v>7922</v>
      </c>
      <c r="AA3808" s="70"/>
      <c r="AB3808" s="70"/>
    </row>
    <row r="3809" spans="1:28" ht="20.100000000000001" customHeight="1">
      <c r="A3809" s="72" t="s">
        <v>763</v>
      </c>
      <c r="B3809" s="72" t="s">
        <v>10859</v>
      </c>
      <c r="C3809" s="75">
        <f t="shared" si="59"/>
        <v>24030140</v>
      </c>
      <c r="D3809" s="75" t="e">
        <f>MATCH(C3809,estadored!$B$26:$B$322,0)</f>
        <v>#N/A</v>
      </c>
      <c r="E3809" s="73" t="s">
        <v>10860</v>
      </c>
      <c r="F3809" s="74" t="s">
        <v>5019</v>
      </c>
      <c r="G3809" s="74" t="s">
        <v>12</v>
      </c>
      <c r="H3809" s="74" t="s">
        <v>13</v>
      </c>
      <c r="I3809" s="74" t="s">
        <v>14</v>
      </c>
      <c r="J3809" s="72" t="s">
        <v>15</v>
      </c>
      <c r="K3809" s="72" t="s">
        <v>10861</v>
      </c>
      <c r="L3809" s="72" t="s">
        <v>173</v>
      </c>
      <c r="M3809" s="72" t="s">
        <v>10862</v>
      </c>
      <c r="N3809" s="72">
        <v>5</v>
      </c>
      <c r="O3809" s="72">
        <v>30</v>
      </c>
      <c r="P3809" s="72">
        <v>21.946999999999999</v>
      </c>
      <c r="Q3809" s="72" t="s">
        <v>5105</v>
      </c>
      <c r="R3809" s="72">
        <v>5.5060963888888885</v>
      </c>
      <c r="S3809" s="72">
        <v>73</v>
      </c>
      <c r="T3809" s="75">
        <v>15</v>
      </c>
      <c r="U3809" s="75">
        <v>3.7909999999999999</v>
      </c>
      <c r="V3809" s="75" t="s">
        <v>5105</v>
      </c>
      <c r="W3809" s="75">
        <v>-73.251053055555559</v>
      </c>
      <c r="X3809" s="76" t="s">
        <v>10863</v>
      </c>
      <c r="Y3809" s="72" t="s">
        <v>10858</v>
      </c>
      <c r="Z3809" s="74" t="s">
        <v>18</v>
      </c>
      <c r="AA3809" s="70"/>
      <c r="AB3809" s="70"/>
    </row>
    <row r="3810" spans="1:28" ht="20.100000000000001" customHeight="1">
      <c r="A3810" s="72" t="s">
        <v>763</v>
      </c>
      <c r="B3810" s="72" t="s">
        <v>11214</v>
      </c>
      <c r="C3810" s="75">
        <f t="shared" si="59"/>
        <v>24037550</v>
      </c>
      <c r="D3810" s="75" t="e">
        <f>MATCH(C3810,estadored!$B$26:$B$322,0)</f>
        <v>#N/A</v>
      </c>
      <c r="E3810" s="73" t="s">
        <v>11215</v>
      </c>
      <c r="F3810" s="74" t="s">
        <v>5019</v>
      </c>
      <c r="G3810" s="74" t="s">
        <v>19</v>
      </c>
      <c r="H3810" s="74" t="s">
        <v>20</v>
      </c>
      <c r="I3810" s="74" t="s">
        <v>14</v>
      </c>
      <c r="J3810" s="72" t="s">
        <v>15</v>
      </c>
      <c r="K3810" s="72" t="s">
        <v>10861</v>
      </c>
      <c r="L3810" s="72" t="s">
        <v>173</v>
      </c>
      <c r="M3810" s="72" t="s">
        <v>10862</v>
      </c>
      <c r="N3810" s="72">
        <v>5</v>
      </c>
      <c r="O3810" s="72">
        <v>30</v>
      </c>
      <c r="P3810" s="72">
        <v>21.946999999999999</v>
      </c>
      <c r="Q3810" s="72" t="s">
        <v>5105</v>
      </c>
      <c r="R3810" s="72">
        <v>5.5060963888888885</v>
      </c>
      <c r="S3810" s="72">
        <v>73</v>
      </c>
      <c r="T3810" s="75">
        <v>15</v>
      </c>
      <c r="U3810" s="75">
        <v>3.7909999999999999</v>
      </c>
      <c r="V3810" s="75" t="s">
        <v>5105</v>
      </c>
      <c r="W3810" s="75">
        <v>-73.251053055555559</v>
      </c>
      <c r="X3810" s="76" t="s">
        <v>10863</v>
      </c>
      <c r="Y3810" s="72" t="s">
        <v>557</v>
      </c>
      <c r="Z3810" s="74" t="s">
        <v>18</v>
      </c>
      <c r="AA3810" s="70"/>
      <c r="AB3810" s="70"/>
    </row>
    <row r="3811" spans="1:28" ht="20.100000000000001" customHeight="1">
      <c r="A3811" s="72" t="s">
        <v>674</v>
      </c>
      <c r="B3811" s="72" t="s">
        <v>9976</v>
      </c>
      <c r="C3811" s="75">
        <f t="shared" si="59"/>
        <v>15080040</v>
      </c>
      <c r="D3811" s="75" t="e">
        <f>MATCH(C3811,estadored!$B$26:$B$322,0)</f>
        <v>#N/A</v>
      </c>
      <c r="E3811" s="73" t="s">
        <v>9977</v>
      </c>
      <c r="F3811" s="74" t="s">
        <v>5019</v>
      </c>
      <c r="G3811" s="74" t="s">
        <v>12</v>
      </c>
      <c r="H3811" s="74" t="s">
        <v>13</v>
      </c>
      <c r="I3811" s="74" t="s">
        <v>14</v>
      </c>
      <c r="J3811" s="72" t="s">
        <v>15</v>
      </c>
      <c r="K3811" s="72" t="s">
        <v>9978</v>
      </c>
      <c r="L3811" s="72" t="s">
        <v>678</v>
      </c>
      <c r="M3811" s="72" t="s">
        <v>710</v>
      </c>
      <c r="N3811" s="72">
        <v>12</v>
      </c>
      <c r="O3811" s="72">
        <v>4</v>
      </c>
      <c r="P3811" s="72">
        <v>10.1</v>
      </c>
      <c r="Q3811" s="72" t="s">
        <v>5021</v>
      </c>
      <c r="R3811" s="72">
        <v>12.069472222222222</v>
      </c>
      <c r="S3811" s="72">
        <v>71</v>
      </c>
      <c r="T3811" s="75">
        <v>19</v>
      </c>
      <c r="U3811" s="75">
        <v>6.6</v>
      </c>
      <c r="V3811" s="75" t="s">
        <v>5022</v>
      </c>
      <c r="W3811" s="75">
        <v>-71.3185</v>
      </c>
      <c r="X3811" s="76" t="s">
        <v>6588</v>
      </c>
      <c r="Y3811" s="72" t="s">
        <v>353</v>
      </c>
      <c r="Z3811" s="74" t="s">
        <v>18</v>
      </c>
      <c r="AA3811" s="70"/>
      <c r="AB3811" s="70"/>
    </row>
    <row r="3812" spans="1:28" ht="20.100000000000001" customHeight="1">
      <c r="A3812" s="72" t="s">
        <v>892</v>
      </c>
      <c r="B3812" s="72" t="s">
        <v>11786</v>
      </c>
      <c r="C3812" s="75">
        <f t="shared" si="59"/>
        <v>47015030</v>
      </c>
      <c r="D3812" s="75" t="e">
        <f>MATCH(C3812,estadored!$B$26:$B$322,0)</f>
        <v>#N/A</v>
      </c>
      <c r="E3812" s="73" t="s">
        <v>11787</v>
      </c>
      <c r="F3812" s="74" t="s">
        <v>5019</v>
      </c>
      <c r="G3812" s="74" t="s">
        <v>12</v>
      </c>
      <c r="H3812" s="74" t="s">
        <v>26</v>
      </c>
      <c r="I3812" s="74" t="s">
        <v>24</v>
      </c>
      <c r="J3812" s="72" t="s">
        <v>15</v>
      </c>
      <c r="K3812" s="72" t="s">
        <v>660</v>
      </c>
      <c r="L3812" s="72" t="s">
        <v>660</v>
      </c>
      <c r="M3812" s="72" t="s">
        <v>11751</v>
      </c>
      <c r="N3812" s="72">
        <v>1</v>
      </c>
      <c r="O3812" s="72">
        <v>11</v>
      </c>
      <c r="P3812" s="72">
        <v>0</v>
      </c>
      <c r="Q3812" s="72" t="s">
        <v>5021</v>
      </c>
      <c r="R3812" s="72">
        <v>1.1833333333333333</v>
      </c>
      <c r="S3812" s="72">
        <v>76</v>
      </c>
      <c r="T3812" s="75">
        <v>55</v>
      </c>
      <c r="U3812" s="75">
        <v>0</v>
      </c>
      <c r="V3812" s="75" t="s">
        <v>5022</v>
      </c>
      <c r="W3812" s="75">
        <v>-76.916666666666671</v>
      </c>
      <c r="X3812" s="76" t="s">
        <v>5505</v>
      </c>
      <c r="Y3812" s="72" t="s">
        <v>10868</v>
      </c>
      <c r="Z3812" s="74" t="s">
        <v>7009</v>
      </c>
      <c r="AA3812" s="70"/>
      <c r="AB3812" s="70"/>
    </row>
    <row r="3813" spans="1:28" ht="20.100000000000001" customHeight="1">
      <c r="A3813" s="72" t="s">
        <v>892</v>
      </c>
      <c r="B3813" s="72" t="s">
        <v>11818</v>
      </c>
      <c r="C3813" s="75">
        <f t="shared" si="59"/>
        <v>47017050</v>
      </c>
      <c r="D3813" s="75" t="e">
        <f>MATCH(C3813,estadored!$B$26:$B$322,0)</f>
        <v>#N/A</v>
      </c>
      <c r="E3813" s="73" t="s">
        <v>11819</v>
      </c>
      <c r="F3813" s="74" t="s">
        <v>5019</v>
      </c>
      <c r="G3813" s="74" t="s">
        <v>19</v>
      </c>
      <c r="H3813" s="74" t="s">
        <v>20</v>
      </c>
      <c r="I3813" s="74" t="s">
        <v>24</v>
      </c>
      <c r="J3813" s="72" t="s">
        <v>15</v>
      </c>
      <c r="K3813" s="72" t="s">
        <v>370</v>
      </c>
      <c r="L3813" s="72" t="s">
        <v>660</v>
      </c>
      <c r="M3813" s="72" t="s">
        <v>151</v>
      </c>
      <c r="N3813" s="72">
        <v>1</v>
      </c>
      <c r="O3813" s="72">
        <v>12</v>
      </c>
      <c r="P3813" s="72">
        <v>0</v>
      </c>
      <c r="Q3813" s="72" t="s">
        <v>5021</v>
      </c>
      <c r="R3813" s="72">
        <v>1.2</v>
      </c>
      <c r="S3813" s="72">
        <v>76</v>
      </c>
      <c r="T3813" s="75">
        <v>53</v>
      </c>
      <c r="U3813" s="75">
        <v>0</v>
      </c>
      <c r="V3813" s="75" t="s">
        <v>5022</v>
      </c>
      <c r="W3813" s="75">
        <v>-76.88333333333334</v>
      </c>
      <c r="X3813" s="76" t="s">
        <v>11820</v>
      </c>
      <c r="Y3813" s="72" t="s">
        <v>53</v>
      </c>
      <c r="Z3813" s="74" t="s">
        <v>6172</v>
      </c>
      <c r="AA3813" s="70"/>
      <c r="AB3813" s="70"/>
    </row>
    <row r="3814" spans="1:28" ht="20.100000000000001" customHeight="1">
      <c r="A3814" s="72" t="s">
        <v>303</v>
      </c>
      <c r="B3814" s="72" t="s">
        <v>6845</v>
      </c>
      <c r="C3814" s="75">
        <f t="shared" si="59"/>
        <v>13077180</v>
      </c>
      <c r="D3814" s="75" t="e">
        <f>MATCH(C3814,estadored!$B$26:$B$322,0)</f>
        <v>#N/A</v>
      </c>
      <c r="E3814" s="73" t="s">
        <v>6846</v>
      </c>
      <c r="F3814" s="74" t="s">
        <v>5019</v>
      </c>
      <c r="G3814" s="74" t="s">
        <v>19</v>
      </c>
      <c r="H3814" s="74" t="s">
        <v>20</v>
      </c>
      <c r="I3814" s="74" t="s">
        <v>24</v>
      </c>
      <c r="J3814" s="72" t="s">
        <v>15</v>
      </c>
      <c r="K3814" s="72" t="s">
        <v>6847</v>
      </c>
      <c r="L3814" s="72" t="s">
        <v>123</v>
      </c>
      <c r="M3814" s="72" t="s">
        <v>6681</v>
      </c>
      <c r="N3814" s="72">
        <v>9</v>
      </c>
      <c r="O3814" s="72">
        <v>21</v>
      </c>
      <c r="P3814" s="72">
        <v>0</v>
      </c>
      <c r="Q3814" s="72" t="s">
        <v>5021</v>
      </c>
      <c r="R3814" s="72">
        <v>9.35</v>
      </c>
      <c r="S3814" s="72">
        <v>75</v>
      </c>
      <c r="T3814" s="75">
        <v>57</v>
      </c>
      <c r="U3814" s="75">
        <v>0</v>
      </c>
      <c r="V3814" s="75" t="s">
        <v>5022</v>
      </c>
      <c r="W3814" s="75">
        <v>-75.95</v>
      </c>
      <c r="X3814" s="76" t="s">
        <v>84</v>
      </c>
      <c r="Y3814" s="72" t="s">
        <v>6839</v>
      </c>
      <c r="Z3814" s="74" t="s">
        <v>330</v>
      </c>
      <c r="AA3814" s="70"/>
      <c r="AB3814" s="70"/>
    </row>
    <row r="3815" spans="1:28" ht="20.100000000000001" customHeight="1">
      <c r="A3815" s="72" t="s">
        <v>1299</v>
      </c>
      <c r="B3815" s="72" t="s">
        <v>15259</v>
      </c>
      <c r="C3815" s="75">
        <f t="shared" si="59"/>
        <v>21250070</v>
      </c>
      <c r="D3815" s="75" t="e">
        <f>MATCH(C3815,estadored!$B$26:$B$322,0)</f>
        <v>#N/A</v>
      </c>
      <c r="E3815" s="73" t="s">
        <v>15260</v>
      </c>
      <c r="F3815" s="74" t="s">
        <v>5019</v>
      </c>
      <c r="G3815" s="74" t="s">
        <v>12</v>
      </c>
      <c r="H3815" s="74" t="s">
        <v>13</v>
      </c>
      <c r="I3815" s="74" t="s">
        <v>14</v>
      </c>
      <c r="J3815" s="72" t="s">
        <v>15</v>
      </c>
      <c r="K3815" s="72" t="s">
        <v>1339</v>
      </c>
      <c r="L3815" s="72" t="s">
        <v>637</v>
      </c>
      <c r="M3815" s="72" t="s">
        <v>15261</v>
      </c>
      <c r="N3815" s="72">
        <v>4</v>
      </c>
      <c r="O3815" s="72">
        <v>48</v>
      </c>
      <c r="P3815" s="72">
        <v>0.4</v>
      </c>
      <c r="Q3815" s="72" t="s">
        <v>5021</v>
      </c>
      <c r="R3815" s="72">
        <v>4.8001111111111108</v>
      </c>
      <c r="S3815" s="72">
        <v>74</v>
      </c>
      <c r="T3815" s="75">
        <v>56</v>
      </c>
      <c r="U3815" s="75">
        <v>8.5</v>
      </c>
      <c r="V3815" s="75" t="s">
        <v>5022</v>
      </c>
      <c r="W3815" s="75">
        <v>-74.935694444444451</v>
      </c>
      <c r="X3815" s="76" t="s">
        <v>15262</v>
      </c>
      <c r="Y3815" s="72" t="s">
        <v>11138</v>
      </c>
      <c r="Z3815" s="74" t="s">
        <v>18</v>
      </c>
      <c r="AA3815" s="70"/>
      <c r="AB3815" s="70"/>
    </row>
    <row r="3816" spans="1:28" ht="20.100000000000001" customHeight="1">
      <c r="A3816" s="72" t="s">
        <v>763</v>
      </c>
      <c r="B3816" s="72" t="s">
        <v>10837</v>
      </c>
      <c r="C3816" s="75">
        <f t="shared" si="59"/>
        <v>24025030</v>
      </c>
      <c r="D3816" s="75" t="e">
        <f>MATCH(C3816,estadored!$B$26:$B$322,0)</f>
        <v>#N/A</v>
      </c>
      <c r="E3816" s="73" t="s">
        <v>10838</v>
      </c>
      <c r="F3816" s="74" t="s">
        <v>5019</v>
      </c>
      <c r="G3816" s="74" t="s">
        <v>12</v>
      </c>
      <c r="H3816" s="74" t="s">
        <v>64</v>
      </c>
      <c r="I3816" s="74" t="s">
        <v>14</v>
      </c>
      <c r="J3816" s="72" t="s">
        <v>15</v>
      </c>
      <c r="K3816" s="72" t="s">
        <v>10839</v>
      </c>
      <c r="L3816" s="72" t="s">
        <v>173</v>
      </c>
      <c r="M3816" s="72" t="s">
        <v>2171</v>
      </c>
      <c r="N3816" s="72">
        <v>5</v>
      </c>
      <c r="O3816" s="72">
        <v>57</v>
      </c>
      <c r="P3816" s="72">
        <v>59</v>
      </c>
      <c r="Q3816" s="72" t="s">
        <v>5021</v>
      </c>
      <c r="R3816" s="72">
        <v>5.966388888888889</v>
      </c>
      <c r="S3816" s="72">
        <v>73</v>
      </c>
      <c r="T3816" s="75">
        <v>9</v>
      </c>
      <c r="U3816" s="75">
        <v>50.009</v>
      </c>
      <c r="V3816" s="75" t="s">
        <v>5105</v>
      </c>
      <c r="W3816" s="75">
        <v>-73.163891388888899</v>
      </c>
      <c r="X3816" s="76" t="s">
        <v>8923</v>
      </c>
      <c r="Y3816" s="72" t="s">
        <v>5790</v>
      </c>
      <c r="Z3816" s="74" t="s">
        <v>18</v>
      </c>
      <c r="AA3816" s="70"/>
      <c r="AB3816" s="70"/>
    </row>
    <row r="3817" spans="1:28" ht="20.100000000000001" customHeight="1">
      <c r="A3817" s="72" t="s">
        <v>1031</v>
      </c>
      <c r="B3817" s="72" t="s">
        <v>12949</v>
      </c>
      <c r="C3817" s="75">
        <f t="shared" si="59"/>
        <v>23177050</v>
      </c>
      <c r="D3817" s="75" t="e">
        <f>MATCH(C3817,estadored!$B$26:$B$322,0)</f>
        <v>#N/A</v>
      </c>
      <c r="E3817" s="73" t="s">
        <v>12950</v>
      </c>
      <c r="F3817" s="74" t="s">
        <v>5019</v>
      </c>
      <c r="G3817" s="74" t="s">
        <v>19</v>
      </c>
      <c r="H3817" s="74" t="s">
        <v>20</v>
      </c>
      <c r="I3817" s="74" t="s">
        <v>24</v>
      </c>
      <c r="J3817" s="72" t="s">
        <v>15</v>
      </c>
      <c r="K3817" s="72" t="s">
        <v>1073</v>
      </c>
      <c r="L3817" s="72" t="s">
        <v>175</v>
      </c>
      <c r="M3817" s="72" t="s">
        <v>1082</v>
      </c>
      <c r="N3817" s="72">
        <v>7</v>
      </c>
      <c r="O3817" s="72">
        <v>28</v>
      </c>
      <c r="P3817" s="72">
        <v>0</v>
      </c>
      <c r="Q3817" s="72" t="s">
        <v>5021</v>
      </c>
      <c r="R3817" s="72">
        <v>7.4666666666666668</v>
      </c>
      <c r="S3817" s="72">
        <v>73</v>
      </c>
      <c r="T3817" s="75">
        <v>56</v>
      </c>
      <c r="U3817" s="75">
        <v>0</v>
      </c>
      <c r="V3817" s="75" t="s">
        <v>5022</v>
      </c>
      <c r="W3817" s="75">
        <v>-73.933333333333337</v>
      </c>
      <c r="X3817" s="76" t="s">
        <v>12951</v>
      </c>
      <c r="Y3817" s="72" t="s">
        <v>7721</v>
      </c>
      <c r="Z3817" s="74" t="s">
        <v>9772</v>
      </c>
      <c r="AA3817" s="70"/>
      <c r="AB3817" s="70"/>
    </row>
    <row r="3818" spans="1:28" ht="20.100000000000001" customHeight="1">
      <c r="A3818" s="72" t="s">
        <v>1137</v>
      </c>
      <c r="B3818" s="72" t="s">
        <v>14499</v>
      </c>
      <c r="C3818" s="75">
        <f t="shared" si="59"/>
        <v>26135250</v>
      </c>
      <c r="D3818" s="75" t="e">
        <f>MATCH(C3818,estadored!$B$26:$B$322,0)</f>
        <v>#N/A</v>
      </c>
      <c r="E3818" s="73" t="s">
        <v>14500</v>
      </c>
      <c r="F3818" s="74" t="s">
        <v>5019</v>
      </c>
      <c r="G3818" s="74" t="s">
        <v>12</v>
      </c>
      <c r="H3818" s="74" t="s">
        <v>111</v>
      </c>
      <c r="I3818" s="74" t="s">
        <v>24</v>
      </c>
      <c r="J3818" s="72" t="s">
        <v>15</v>
      </c>
      <c r="K3818" s="72" t="s">
        <v>14433</v>
      </c>
      <c r="L3818" s="72" t="s">
        <v>1212</v>
      </c>
      <c r="M3818" s="72" t="s">
        <v>1228</v>
      </c>
      <c r="N3818" s="72">
        <v>4</v>
      </c>
      <c r="O3818" s="72">
        <v>48</v>
      </c>
      <c r="P3818" s="72">
        <v>0</v>
      </c>
      <c r="Q3818" s="72" t="s">
        <v>5021</v>
      </c>
      <c r="R3818" s="72">
        <v>4.8</v>
      </c>
      <c r="S3818" s="72">
        <v>75</v>
      </c>
      <c r="T3818" s="75">
        <v>29</v>
      </c>
      <c r="U3818" s="75">
        <v>0</v>
      </c>
      <c r="V3818" s="75" t="s">
        <v>5022</v>
      </c>
      <c r="W3818" s="75">
        <v>-75.483333333333334</v>
      </c>
      <c r="X3818" s="76" t="s">
        <v>14501</v>
      </c>
      <c r="Y3818" s="72" t="s">
        <v>5075</v>
      </c>
      <c r="Z3818" s="74" t="s">
        <v>61</v>
      </c>
      <c r="AA3818" s="70"/>
      <c r="AB3818" s="70"/>
    </row>
    <row r="3819" spans="1:28" ht="20.100000000000001" customHeight="1">
      <c r="A3819" s="72" t="s">
        <v>892</v>
      </c>
      <c r="B3819" s="72" t="s">
        <v>12036</v>
      </c>
      <c r="C3819" s="75">
        <f t="shared" si="59"/>
        <v>52020100</v>
      </c>
      <c r="D3819" s="75" t="e">
        <f>MATCH(C3819,estadored!$B$26:$B$322,0)</f>
        <v>#N/A</v>
      </c>
      <c r="E3819" s="73" t="s">
        <v>12037</v>
      </c>
      <c r="F3819" s="74" t="s">
        <v>5019</v>
      </c>
      <c r="G3819" s="74" t="s">
        <v>12</v>
      </c>
      <c r="H3819" s="74" t="s">
        <v>13</v>
      </c>
      <c r="I3819" s="74" t="s">
        <v>24</v>
      </c>
      <c r="J3819" s="72" t="s">
        <v>15</v>
      </c>
      <c r="K3819" s="72" t="s">
        <v>954</v>
      </c>
      <c r="L3819" s="72" t="s">
        <v>174</v>
      </c>
      <c r="M3819" s="72" t="s">
        <v>2116</v>
      </c>
      <c r="N3819" s="72">
        <v>2</v>
      </c>
      <c r="O3819" s="72">
        <v>10</v>
      </c>
      <c r="P3819" s="72">
        <v>0</v>
      </c>
      <c r="Q3819" s="72" t="s">
        <v>5021</v>
      </c>
      <c r="R3819" s="72">
        <v>2.1666666666666665</v>
      </c>
      <c r="S3819" s="72">
        <v>76</v>
      </c>
      <c r="T3819" s="75">
        <v>46</v>
      </c>
      <c r="U3819" s="75">
        <v>0</v>
      </c>
      <c r="V3819" s="75" t="s">
        <v>5022</v>
      </c>
      <c r="W3819" s="75">
        <v>-76.766666666666666</v>
      </c>
      <c r="X3819" s="76" t="s">
        <v>203</v>
      </c>
      <c r="Y3819" s="72" t="s">
        <v>314</v>
      </c>
      <c r="Z3819" s="74" t="s">
        <v>5093</v>
      </c>
      <c r="AA3819" s="70"/>
      <c r="AB3819" s="70"/>
    </row>
    <row r="3820" spans="1:28" ht="20.100000000000001" customHeight="1">
      <c r="A3820" s="72" t="s">
        <v>892</v>
      </c>
      <c r="B3820" s="72" t="s">
        <v>12057</v>
      </c>
      <c r="C3820" s="75">
        <f t="shared" si="59"/>
        <v>52025050</v>
      </c>
      <c r="D3820" s="75" t="e">
        <f>MATCH(C3820,estadored!$B$26:$B$322,0)</f>
        <v>#N/A</v>
      </c>
      <c r="E3820" s="73" t="s">
        <v>12058</v>
      </c>
      <c r="F3820" s="74" t="s">
        <v>5019</v>
      </c>
      <c r="G3820" s="74" t="s">
        <v>12</v>
      </c>
      <c r="H3820" s="74" t="s">
        <v>26</v>
      </c>
      <c r="I3820" s="74" t="s">
        <v>14</v>
      </c>
      <c r="J3820" s="72" t="s">
        <v>15</v>
      </c>
      <c r="K3820" s="72" t="s">
        <v>954</v>
      </c>
      <c r="L3820" s="72" t="s">
        <v>174</v>
      </c>
      <c r="M3820" s="72" t="s">
        <v>2116</v>
      </c>
      <c r="N3820" s="72">
        <v>2</v>
      </c>
      <c r="O3820" s="72">
        <v>11</v>
      </c>
      <c r="P3820" s="72">
        <v>37.799999999999997</v>
      </c>
      <c r="Q3820" s="72" t="s">
        <v>5021</v>
      </c>
      <c r="R3820" s="72">
        <v>2.1938333333333331</v>
      </c>
      <c r="S3820" s="72">
        <v>76</v>
      </c>
      <c r="T3820" s="75">
        <v>45</v>
      </c>
      <c r="U3820" s="75">
        <v>1.2</v>
      </c>
      <c r="V3820" s="75" t="s">
        <v>5022</v>
      </c>
      <c r="W3820" s="75">
        <v>-76.75033333333333</v>
      </c>
      <c r="X3820" s="76" t="s">
        <v>203</v>
      </c>
      <c r="Y3820" s="72" t="s">
        <v>6761</v>
      </c>
      <c r="Z3820" s="74" t="s">
        <v>18</v>
      </c>
      <c r="AA3820" s="70"/>
      <c r="AB3820" s="70"/>
    </row>
    <row r="3821" spans="1:28" ht="20.100000000000001" customHeight="1">
      <c r="A3821" s="72" t="s">
        <v>763</v>
      </c>
      <c r="B3821" s="72" t="s">
        <v>11088</v>
      </c>
      <c r="C3821" s="75">
        <f t="shared" si="59"/>
        <v>24035240</v>
      </c>
      <c r="D3821" s="75" t="e">
        <f>MATCH(C3821,estadored!$B$26:$B$322,0)</f>
        <v>#N/A</v>
      </c>
      <c r="E3821" s="73" t="s">
        <v>11089</v>
      </c>
      <c r="F3821" s="74" t="s">
        <v>5019</v>
      </c>
      <c r="G3821" s="74" t="s">
        <v>12</v>
      </c>
      <c r="H3821" s="74" t="s">
        <v>26</v>
      </c>
      <c r="I3821" s="74" t="s">
        <v>14</v>
      </c>
      <c r="J3821" s="72" t="s">
        <v>15</v>
      </c>
      <c r="K3821" s="72" t="s">
        <v>11090</v>
      </c>
      <c r="L3821" s="72" t="s">
        <v>173</v>
      </c>
      <c r="M3821" s="72" t="s">
        <v>785</v>
      </c>
      <c r="N3821" s="72">
        <v>6</v>
      </c>
      <c r="O3821" s="72">
        <v>24</v>
      </c>
      <c r="P3821" s="72">
        <v>36.299999999999997</v>
      </c>
      <c r="Q3821" s="72" t="s">
        <v>5021</v>
      </c>
      <c r="R3821" s="72">
        <v>6.4100833333333336</v>
      </c>
      <c r="S3821" s="72">
        <v>72</v>
      </c>
      <c r="T3821" s="75">
        <v>22</v>
      </c>
      <c r="U3821" s="75">
        <v>30.7</v>
      </c>
      <c r="V3821" s="75" t="s">
        <v>5022</v>
      </c>
      <c r="W3821" s="75">
        <v>-72.375194444444432</v>
      </c>
      <c r="X3821" s="76" t="s">
        <v>11091</v>
      </c>
      <c r="Y3821" s="72" t="s">
        <v>5099</v>
      </c>
      <c r="Z3821" s="74" t="s">
        <v>18</v>
      </c>
      <c r="AA3821" s="70"/>
      <c r="AB3821" s="70"/>
    </row>
    <row r="3822" spans="1:28" ht="20.100000000000001" customHeight="1">
      <c r="A3822" s="72" t="s">
        <v>11</v>
      </c>
      <c r="B3822" s="72" t="s">
        <v>5051</v>
      </c>
      <c r="C3822" s="75">
        <f t="shared" si="59"/>
        <v>11027030</v>
      </c>
      <c r="D3822" s="75" t="e">
        <f>MATCH(C3822,estadored!$B$26:$B$322,0)</f>
        <v>#N/A</v>
      </c>
      <c r="E3822" s="73" t="s">
        <v>5052</v>
      </c>
      <c r="F3822" s="74" t="s">
        <v>5019</v>
      </c>
      <c r="G3822" s="74" t="s">
        <v>19</v>
      </c>
      <c r="H3822" s="74" t="s">
        <v>31</v>
      </c>
      <c r="I3822" s="74" t="s">
        <v>14</v>
      </c>
      <c r="J3822" s="72" t="s">
        <v>15</v>
      </c>
      <c r="K3822" s="72" t="s">
        <v>23</v>
      </c>
      <c r="L3822" s="72" t="s">
        <v>16</v>
      </c>
      <c r="M3822" s="72" t="s">
        <v>5028</v>
      </c>
      <c r="N3822" s="72">
        <v>5</v>
      </c>
      <c r="O3822" s="72">
        <v>51</v>
      </c>
      <c r="P3822" s="72">
        <v>43.2</v>
      </c>
      <c r="Q3822" s="72" t="s">
        <v>5021</v>
      </c>
      <c r="R3822" s="72">
        <v>5.8619999999999992</v>
      </c>
      <c r="S3822" s="72">
        <v>76</v>
      </c>
      <c r="T3822" s="75">
        <v>9</v>
      </c>
      <c r="U3822" s="75">
        <v>7.4</v>
      </c>
      <c r="V3822" s="75" t="s">
        <v>5022</v>
      </c>
      <c r="W3822" s="75">
        <v>-76.152055555555563</v>
      </c>
      <c r="X3822" s="76" t="s">
        <v>32</v>
      </c>
      <c r="Y3822" s="72" t="s">
        <v>5053</v>
      </c>
      <c r="Z3822" s="74" t="s">
        <v>18</v>
      </c>
      <c r="AA3822" s="70"/>
      <c r="AB3822" s="70"/>
    </row>
    <row r="3823" spans="1:28" ht="20.100000000000001" customHeight="1">
      <c r="A3823" s="72" t="s">
        <v>1137</v>
      </c>
      <c r="B3823" s="72" t="s">
        <v>4175</v>
      </c>
      <c r="C3823" s="75">
        <f t="shared" si="59"/>
        <v>26157200</v>
      </c>
      <c r="D3823" s="75">
        <f>MATCH(C3823,estadored!$B$26:$B$322,0)</f>
        <v>230</v>
      </c>
      <c r="E3823" s="73" t="s">
        <v>1279</v>
      </c>
      <c r="F3823" s="74" t="s">
        <v>38</v>
      </c>
      <c r="G3823" s="74" t="s">
        <v>19</v>
      </c>
      <c r="H3823" s="74" t="s">
        <v>31</v>
      </c>
      <c r="I3823" s="74" t="s">
        <v>14</v>
      </c>
      <c r="J3823" s="72" t="s">
        <v>15</v>
      </c>
      <c r="K3823" s="72" t="s">
        <v>133</v>
      </c>
      <c r="L3823" s="72" t="s">
        <v>125</v>
      </c>
      <c r="M3823" s="72" t="s">
        <v>1143</v>
      </c>
      <c r="N3823" s="72">
        <v>4</v>
      </c>
      <c r="O3823" s="72">
        <v>51</v>
      </c>
      <c r="P3823" s="72">
        <v>36.799999999999997</v>
      </c>
      <c r="Q3823" s="72" t="s">
        <v>5021</v>
      </c>
      <c r="R3823" s="72">
        <v>4.8602222222222222</v>
      </c>
      <c r="S3823" s="72">
        <v>75</v>
      </c>
      <c r="T3823" s="75">
        <v>22</v>
      </c>
      <c r="U3823" s="75">
        <v>28.7</v>
      </c>
      <c r="V3823" s="75" t="s">
        <v>5022</v>
      </c>
      <c r="W3823" s="75">
        <v>-75.374638888888882</v>
      </c>
      <c r="X3823" s="76" t="s">
        <v>1280</v>
      </c>
      <c r="Y3823" s="72" t="s">
        <v>1281</v>
      </c>
      <c r="Z3823" s="74" t="s">
        <v>18</v>
      </c>
      <c r="AA3823" s="70"/>
      <c r="AB3823" s="70"/>
    </row>
    <row r="3824" spans="1:28" ht="20.100000000000001" customHeight="1">
      <c r="A3824" s="72" t="s">
        <v>303</v>
      </c>
      <c r="B3824" s="72" t="s">
        <v>6702</v>
      </c>
      <c r="C3824" s="75">
        <f t="shared" si="59"/>
        <v>13070080</v>
      </c>
      <c r="D3824" s="75" t="e">
        <f>MATCH(C3824,estadored!$B$26:$B$322,0)</f>
        <v>#N/A</v>
      </c>
      <c r="E3824" s="73" t="s">
        <v>6703</v>
      </c>
      <c r="F3824" s="74" t="s">
        <v>5019</v>
      </c>
      <c r="G3824" s="74" t="s">
        <v>12</v>
      </c>
      <c r="H3824" s="74" t="s">
        <v>67</v>
      </c>
      <c r="I3824" s="74" t="s">
        <v>24</v>
      </c>
      <c r="J3824" s="72" t="s">
        <v>15</v>
      </c>
      <c r="K3824" s="72" t="s">
        <v>6704</v>
      </c>
      <c r="L3824" s="72" t="s">
        <v>123</v>
      </c>
      <c r="M3824" s="72" t="s">
        <v>6697</v>
      </c>
      <c r="N3824" s="72">
        <v>8</v>
      </c>
      <c r="O3824" s="72">
        <v>57</v>
      </c>
      <c r="P3824" s="72">
        <v>0</v>
      </c>
      <c r="Q3824" s="72" t="s">
        <v>5021</v>
      </c>
      <c r="R3824" s="72">
        <v>8.9499999999999993</v>
      </c>
      <c r="S3824" s="72">
        <v>75</v>
      </c>
      <c r="T3824" s="75">
        <v>34</v>
      </c>
      <c r="U3824" s="75">
        <v>0</v>
      </c>
      <c r="V3824" s="75" t="s">
        <v>5022</v>
      </c>
      <c r="W3824" s="75">
        <v>-75.566666666666663</v>
      </c>
      <c r="X3824" s="76" t="s">
        <v>110</v>
      </c>
      <c r="Y3824" s="72" t="s">
        <v>6705</v>
      </c>
      <c r="Z3824" s="74" t="s">
        <v>5122</v>
      </c>
      <c r="AA3824" s="70"/>
      <c r="AB3824" s="70"/>
    </row>
    <row r="3825" spans="1:28" ht="20.100000000000001" customHeight="1">
      <c r="A3825" s="72" t="s">
        <v>1299</v>
      </c>
      <c r="B3825" s="72" t="s">
        <v>15084</v>
      </c>
      <c r="C3825" s="75">
        <f t="shared" si="59"/>
        <v>21210260</v>
      </c>
      <c r="D3825" s="75" t="e">
        <f>MATCH(C3825,estadored!$B$26:$B$322,0)</f>
        <v>#N/A</v>
      </c>
      <c r="E3825" s="73" t="s">
        <v>15085</v>
      </c>
      <c r="F3825" s="74" t="s">
        <v>5019</v>
      </c>
      <c r="G3825" s="74" t="s">
        <v>12</v>
      </c>
      <c r="H3825" s="74" t="s">
        <v>67</v>
      </c>
      <c r="I3825" s="74" t="s">
        <v>14</v>
      </c>
      <c r="J3825" s="72" t="s">
        <v>15</v>
      </c>
      <c r="K3825" s="72" t="s">
        <v>1324</v>
      </c>
      <c r="L3825" s="72" t="s">
        <v>637</v>
      </c>
      <c r="M3825" s="72" t="s">
        <v>1323</v>
      </c>
      <c r="N3825" s="72">
        <v>4</v>
      </c>
      <c r="O3825" s="72">
        <v>38</v>
      </c>
      <c r="P3825" s="72">
        <v>0</v>
      </c>
      <c r="Q3825" s="72" t="s">
        <v>5021</v>
      </c>
      <c r="R3825" s="72">
        <v>4.6333333333333329</v>
      </c>
      <c r="S3825" s="72">
        <v>75</v>
      </c>
      <c r="T3825" s="75">
        <v>23</v>
      </c>
      <c r="U3825" s="75">
        <v>0</v>
      </c>
      <c r="V3825" s="75" t="s">
        <v>5022</v>
      </c>
      <c r="W3825" s="75">
        <v>-75.38333333333334</v>
      </c>
      <c r="X3825" s="76" t="s">
        <v>6332</v>
      </c>
      <c r="Y3825" s="72" t="s">
        <v>15086</v>
      </c>
      <c r="Z3825" s="74" t="s">
        <v>18</v>
      </c>
      <c r="AA3825" s="70"/>
      <c r="AB3825" s="70"/>
    </row>
    <row r="3826" spans="1:28" ht="20.100000000000001" customHeight="1">
      <c r="A3826" s="72" t="s">
        <v>1371</v>
      </c>
      <c r="B3826" s="72" t="s">
        <v>16105</v>
      </c>
      <c r="C3826" s="75">
        <f t="shared" si="59"/>
        <v>23060290</v>
      </c>
      <c r="D3826" s="75" t="e">
        <f>MATCH(C3826,estadored!$B$26:$B$322,0)</f>
        <v>#N/A</v>
      </c>
      <c r="E3826" s="73" t="s">
        <v>16106</v>
      </c>
      <c r="F3826" s="74" t="s">
        <v>5019</v>
      </c>
      <c r="G3826" s="74" t="s">
        <v>12</v>
      </c>
      <c r="H3826" s="74" t="s">
        <v>13</v>
      </c>
      <c r="I3826" s="74" t="s">
        <v>14</v>
      </c>
      <c r="J3826" s="72" t="s">
        <v>15</v>
      </c>
      <c r="K3826" s="72" t="s">
        <v>137</v>
      </c>
      <c r="L3826" s="72" t="s">
        <v>522</v>
      </c>
      <c r="M3826" s="72" t="s">
        <v>16107</v>
      </c>
      <c r="N3826" s="72">
        <v>4</v>
      </c>
      <c r="O3826" s="72">
        <v>58</v>
      </c>
      <c r="P3826" s="72">
        <v>23.4</v>
      </c>
      <c r="Q3826" s="72" t="s">
        <v>5021</v>
      </c>
      <c r="R3826" s="72">
        <v>4.9731666666666667</v>
      </c>
      <c r="S3826" s="72">
        <v>74</v>
      </c>
      <c r="T3826" s="75">
        <v>24</v>
      </c>
      <c r="U3826" s="75">
        <v>43.4</v>
      </c>
      <c r="V3826" s="75" t="s">
        <v>5022</v>
      </c>
      <c r="W3826" s="75">
        <v>-74.412055555555568</v>
      </c>
      <c r="X3826" s="76" t="s">
        <v>16108</v>
      </c>
      <c r="Y3826" s="72" t="s">
        <v>8124</v>
      </c>
      <c r="Z3826" s="74" t="s">
        <v>18</v>
      </c>
      <c r="AA3826" s="70"/>
      <c r="AB3826" s="70"/>
    </row>
    <row r="3827" spans="1:28" ht="20.100000000000001" customHeight="1">
      <c r="A3827" s="72" t="s">
        <v>1137</v>
      </c>
      <c r="B3827" s="72" t="s">
        <v>14083</v>
      </c>
      <c r="C3827" s="75">
        <f t="shared" si="59"/>
        <v>26050270</v>
      </c>
      <c r="D3827" s="75" t="e">
        <f>MATCH(C3827,estadored!$B$26:$B$322,0)</f>
        <v>#N/A</v>
      </c>
      <c r="E3827" s="73" t="s">
        <v>14084</v>
      </c>
      <c r="F3827" s="74" t="s">
        <v>5019</v>
      </c>
      <c r="G3827" s="74" t="s">
        <v>12</v>
      </c>
      <c r="H3827" s="74" t="s">
        <v>13</v>
      </c>
      <c r="I3827" s="74" t="s">
        <v>14</v>
      </c>
      <c r="J3827" s="72" t="s">
        <v>15</v>
      </c>
      <c r="K3827" s="72" t="s">
        <v>14085</v>
      </c>
      <c r="L3827" s="72" t="s">
        <v>174</v>
      </c>
      <c r="M3827" s="72" t="s">
        <v>13894</v>
      </c>
      <c r="N3827" s="72">
        <v>3</v>
      </c>
      <c r="O3827" s="72">
        <v>6</v>
      </c>
      <c r="P3827" s="72">
        <v>56.3</v>
      </c>
      <c r="Q3827" s="72" t="s">
        <v>5021</v>
      </c>
      <c r="R3827" s="72">
        <v>3.1156388888888888</v>
      </c>
      <c r="S3827" s="72">
        <v>76</v>
      </c>
      <c r="T3827" s="75">
        <v>43</v>
      </c>
      <c r="U3827" s="75">
        <v>9.9</v>
      </c>
      <c r="V3827" s="75" t="s">
        <v>5022</v>
      </c>
      <c r="W3827" s="75">
        <v>-76.719416666666675</v>
      </c>
      <c r="X3827" s="76" t="s">
        <v>14086</v>
      </c>
      <c r="Y3827" s="72" t="s">
        <v>5049</v>
      </c>
      <c r="Z3827" s="74" t="s">
        <v>18</v>
      </c>
      <c r="AA3827" s="70"/>
      <c r="AB3827" s="70"/>
    </row>
    <row r="3828" spans="1:28" ht="20.100000000000001" customHeight="1">
      <c r="A3828" s="72" t="s">
        <v>674</v>
      </c>
      <c r="B3828" s="72" t="s">
        <v>9985</v>
      </c>
      <c r="C3828" s="75">
        <f t="shared" si="59"/>
        <v>15080070</v>
      </c>
      <c r="D3828" s="75" t="e">
        <f>MATCH(C3828,estadored!$B$26:$B$322,0)</f>
        <v>#N/A</v>
      </c>
      <c r="E3828" s="73" t="s">
        <v>9986</v>
      </c>
      <c r="F3828" s="74" t="s">
        <v>5019</v>
      </c>
      <c r="G3828" s="74" t="s">
        <v>12</v>
      </c>
      <c r="H3828" s="74" t="s">
        <v>13</v>
      </c>
      <c r="I3828" s="74" t="s">
        <v>14</v>
      </c>
      <c r="J3828" s="72" t="s">
        <v>15</v>
      </c>
      <c r="K3828" s="72" t="s">
        <v>9987</v>
      </c>
      <c r="L3828" s="72" t="s">
        <v>678</v>
      </c>
      <c r="M3828" s="72" t="s">
        <v>710</v>
      </c>
      <c r="N3828" s="72">
        <v>11</v>
      </c>
      <c r="O3828" s="72">
        <v>53</v>
      </c>
      <c r="P3828" s="72">
        <v>57.9</v>
      </c>
      <c r="Q3828" s="72" t="s">
        <v>5021</v>
      </c>
      <c r="R3828" s="72">
        <v>11.899416666666665</v>
      </c>
      <c r="S3828" s="72">
        <v>71</v>
      </c>
      <c r="T3828" s="75">
        <v>30</v>
      </c>
      <c r="U3828" s="75">
        <v>57.2</v>
      </c>
      <c r="V3828" s="75" t="s">
        <v>5022</v>
      </c>
      <c r="W3828" s="75">
        <v>-71.515888888888895</v>
      </c>
      <c r="X3828" s="76" t="s">
        <v>9778</v>
      </c>
      <c r="Y3828" s="72" t="s">
        <v>353</v>
      </c>
      <c r="Z3828" s="74" t="s">
        <v>18</v>
      </c>
      <c r="AA3828" s="70"/>
      <c r="AB3828" s="70"/>
    </row>
    <row r="3829" spans="1:28" ht="20.100000000000001" customHeight="1">
      <c r="A3829" s="72" t="s">
        <v>1137</v>
      </c>
      <c r="B3829" s="72" t="s">
        <v>4427</v>
      </c>
      <c r="C3829" s="75">
        <f t="shared" si="59"/>
        <v>26085160</v>
      </c>
      <c r="D3829" s="75">
        <f>MATCH(C3829,estadored!$B$26:$B$322,0)</f>
        <v>231</v>
      </c>
      <c r="E3829" s="73" t="s">
        <v>1188</v>
      </c>
      <c r="F3829" s="74" t="s">
        <v>38</v>
      </c>
      <c r="G3829" s="74" t="s">
        <v>12</v>
      </c>
      <c r="H3829" s="74" t="s">
        <v>64</v>
      </c>
      <c r="I3829" s="74" t="s">
        <v>14</v>
      </c>
      <c r="J3829" s="72" t="s">
        <v>15</v>
      </c>
      <c r="K3829" s="72" t="s">
        <v>1145</v>
      </c>
      <c r="L3829" s="72" t="s">
        <v>1146</v>
      </c>
      <c r="M3829" s="72" t="s">
        <v>1145</v>
      </c>
      <c r="N3829" s="72">
        <v>3</v>
      </c>
      <c r="O3829" s="72">
        <v>25</v>
      </c>
      <c r="P3829" s="72">
        <v>31.8</v>
      </c>
      <c r="Q3829" s="72" t="s">
        <v>5021</v>
      </c>
      <c r="R3829" s="72">
        <v>3.4255</v>
      </c>
      <c r="S3829" s="72">
        <v>76</v>
      </c>
      <c r="T3829" s="75">
        <v>33</v>
      </c>
      <c r="U3829" s="75">
        <v>38.200000000000003</v>
      </c>
      <c r="V3829" s="75" t="s">
        <v>5022</v>
      </c>
      <c r="W3829" s="75">
        <v>-76.560611111111115</v>
      </c>
      <c r="X3829" s="76" t="s">
        <v>1147</v>
      </c>
      <c r="Y3829" s="72" t="s">
        <v>1148</v>
      </c>
      <c r="Z3829" s="74" t="s">
        <v>18</v>
      </c>
      <c r="AA3829" s="70"/>
      <c r="AB3829" s="70"/>
    </row>
    <row r="3830" spans="1:28" ht="20.100000000000001" customHeight="1">
      <c r="A3830" s="72" t="s">
        <v>1137</v>
      </c>
      <c r="B3830" s="72" t="s">
        <v>13832</v>
      </c>
      <c r="C3830" s="75">
        <f t="shared" si="59"/>
        <v>23085250</v>
      </c>
      <c r="D3830" s="75" t="e">
        <f>MATCH(C3830,estadored!$B$26:$B$322,0)</f>
        <v>#N/A</v>
      </c>
      <c r="E3830" s="73" t="s">
        <v>1144</v>
      </c>
      <c r="F3830" s="74" t="s">
        <v>38</v>
      </c>
      <c r="G3830" s="74" t="s">
        <v>12</v>
      </c>
      <c r="H3830" s="74" t="s">
        <v>64</v>
      </c>
      <c r="I3830" s="74" t="s">
        <v>24</v>
      </c>
      <c r="J3830" s="72" t="s">
        <v>15</v>
      </c>
      <c r="K3830" s="72" t="s">
        <v>1145</v>
      </c>
      <c r="L3830" s="72" t="s">
        <v>1146</v>
      </c>
      <c r="M3830" s="72" t="s">
        <v>1145</v>
      </c>
      <c r="N3830" s="72">
        <v>3</v>
      </c>
      <c r="O3830" s="72">
        <v>25</v>
      </c>
      <c r="P3830" s="72">
        <v>31.8</v>
      </c>
      <c r="Q3830" s="72" t="s">
        <v>5021</v>
      </c>
      <c r="R3830" s="72">
        <v>3.4255</v>
      </c>
      <c r="S3830" s="72">
        <v>76</v>
      </c>
      <c r="T3830" s="75">
        <v>33</v>
      </c>
      <c r="U3830" s="75">
        <v>38.200000000000003</v>
      </c>
      <c r="V3830" s="75" t="s">
        <v>5022</v>
      </c>
      <c r="W3830" s="75">
        <v>-76.560611111111115</v>
      </c>
      <c r="X3830" s="76" t="s">
        <v>1147</v>
      </c>
      <c r="Y3830" s="72" t="s">
        <v>1148</v>
      </c>
      <c r="Z3830" s="74" t="s">
        <v>1149</v>
      </c>
      <c r="AA3830" s="70"/>
      <c r="AB3830" s="70"/>
    </row>
    <row r="3831" spans="1:28" ht="20.100000000000001" customHeight="1">
      <c r="A3831" s="72" t="s">
        <v>1371</v>
      </c>
      <c r="B3831" s="72" t="s">
        <v>15905</v>
      </c>
      <c r="C3831" s="75">
        <f t="shared" si="59"/>
        <v>21205740</v>
      </c>
      <c r="D3831" s="75" t="e">
        <f>MATCH(C3831,estadored!$B$26:$B$322,0)</f>
        <v>#N/A</v>
      </c>
      <c r="E3831" s="73" t="s">
        <v>15906</v>
      </c>
      <c r="F3831" s="74" t="s">
        <v>5019</v>
      </c>
      <c r="G3831" s="74" t="s">
        <v>12</v>
      </c>
      <c r="H3831" s="74" t="s">
        <v>26</v>
      </c>
      <c r="I3831" s="74" t="s">
        <v>14</v>
      </c>
      <c r="J3831" s="72" t="s">
        <v>15</v>
      </c>
      <c r="K3831" s="72" t="s">
        <v>15907</v>
      </c>
      <c r="L3831" s="72" t="s">
        <v>522</v>
      </c>
      <c r="M3831" s="72" t="s">
        <v>15765</v>
      </c>
      <c r="N3831" s="72">
        <v>5</v>
      </c>
      <c r="O3831" s="72">
        <v>7</v>
      </c>
      <c r="P3831" s="72">
        <v>3.8</v>
      </c>
      <c r="Q3831" s="72" t="s">
        <v>5021</v>
      </c>
      <c r="R3831" s="72">
        <v>5.1177222222222216</v>
      </c>
      <c r="S3831" s="72">
        <v>73</v>
      </c>
      <c r="T3831" s="75">
        <v>42</v>
      </c>
      <c r="U3831" s="75">
        <v>5.0999999999999996</v>
      </c>
      <c r="V3831" s="75" t="s">
        <v>5022</v>
      </c>
      <c r="W3831" s="75">
        <v>-73.701416666666674</v>
      </c>
      <c r="X3831" s="76" t="s">
        <v>15908</v>
      </c>
      <c r="Y3831" s="72" t="s">
        <v>5484</v>
      </c>
      <c r="Z3831" s="74" t="s">
        <v>18</v>
      </c>
      <c r="AA3831" s="70"/>
      <c r="AB3831" s="70"/>
    </row>
    <row r="3832" spans="1:28" ht="20.100000000000001" customHeight="1">
      <c r="A3832" s="72" t="s">
        <v>1031</v>
      </c>
      <c r="B3832" s="72" t="s">
        <v>13710</v>
      </c>
      <c r="C3832" s="75">
        <f t="shared" si="59"/>
        <v>37010070</v>
      </c>
      <c r="D3832" s="75" t="e">
        <f>MATCH(C3832,estadored!$B$26:$B$322,0)</f>
        <v>#N/A</v>
      </c>
      <c r="E3832" s="73" t="s">
        <v>13711</v>
      </c>
      <c r="F3832" s="74" t="s">
        <v>5019</v>
      </c>
      <c r="G3832" s="74" t="s">
        <v>12</v>
      </c>
      <c r="H3832" s="74" t="s">
        <v>13</v>
      </c>
      <c r="I3832" s="74" t="s">
        <v>24</v>
      </c>
      <c r="J3832" s="72" t="s">
        <v>15</v>
      </c>
      <c r="K3832" s="72" t="s">
        <v>13712</v>
      </c>
      <c r="L3832" s="72" t="s">
        <v>492</v>
      </c>
      <c r="M3832" s="72" t="s">
        <v>7917</v>
      </c>
      <c r="N3832" s="72">
        <v>7</v>
      </c>
      <c r="O3832" s="72">
        <v>12</v>
      </c>
      <c r="P3832" s="72">
        <v>27</v>
      </c>
      <c r="Q3832" s="72" t="s">
        <v>5021</v>
      </c>
      <c r="R3832" s="72">
        <v>7.2075000000000005</v>
      </c>
      <c r="S3832" s="72">
        <v>72</v>
      </c>
      <c r="T3832" s="75">
        <v>45</v>
      </c>
      <c r="U3832" s="75">
        <v>12</v>
      </c>
      <c r="V3832" s="75" t="s">
        <v>5022</v>
      </c>
      <c r="W3832" s="75">
        <v>-72.75333333333333</v>
      </c>
      <c r="X3832" s="76" t="s">
        <v>13713</v>
      </c>
      <c r="Y3832" s="72" t="s">
        <v>6698</v>
      </c>
      <c r="Z3832" s="74" t="s">
        <v>6886</v>
      </c>
      <c r="AA3832" s="70"/>
      <c r="AB3832" s="70"/>
    </row>
    <row r="3833" spans="1:28" ht="20.100000000000001" customHeight="1">
      <c r="A3833" s="72" t="s">
        <v>1031</v>
      </c>
      <c r="B3833" s="72" t="s">
        <v>13716</v>
      </c>
      <c r="C3833" s="75">
        <f t="shared" si="59"/>
        <v>37015010</v>
      </c>
      <c r="D3833" s="75" t="e">
        <f>MATCH(C3833,estadored!$B$26:$B$322,0)</f>
        <v>#N/A</v>
      </c>
      <c r="E3833" s="73" t="s">
        <v>13717</v>
      </c>
      <c r="F3833" s="74" t="s">
        <v>5019</v>
      </c>
      <c r="G3833" s="74" t="s">
        <v>12</v>
      </c>
      <c r="H3833" s="74" t="s">
        <v>26</v>
      </c>
      <c r="I3833" s="74" t="s">
        <v>14</v>
      </c>
      <c r="J3833" s="72" t="s">
        <v>15</v>
      </c>
      <c r="K3833" s="72" t="s">
        <v>13712</v>
      </c>
      <c r="L3833" s="72" t="s">
        <v>492</v>
      </c>
      <c r="M3833" s="72" t="s">
        <v>7917</v>
      </c>
      <c r="N3833" s="72">
        <v>7</v>
      </c>
      <c r="O3833" s="72">
        <v>12</v>
      </c>
      <c r="P3833" s="72">
        <v>27</v>
      </c>
      <c r="Q3833" s="72" t="s">
        <v>5021</v>
      </c>
      <c r="R3833" s="72">
        <v>7.2075000000000005</v>
      </c>
      <c r="S3833" s="72">
        <v>72</v>
      </c>
      <c r="T3833" s="75">
        <v>45</v>
      </c>
      <c r="U3833" s="75">
        <v>12</v>
      </c>
      <c r="V3833" s="75" t="s">
        <v>5022</v>
      </c>
      <c r="W3833" s="75">
        <v>-72.75333333333333</v>
      </c>
      <c r="X3833" s="76" t="s">
        <v>13713</v>
      </c>
      <c r="Y3833" s="72" t="s">
        <v>5093</v>
      </c>
      <c r="Z3833" s="74" t="s">
        <v>18</v>
      </c>
      <c r="AA3833" s="70"/>
      <c r="AB3833" s="70"/>
    </row>
    <row r="3834" spans="1:28" ht="20.100000000000001" customHeight="1">
      <c r="A3834" s="72" t="s">
        <v>1137</v>
      </c>
      <c r="B3834" s="72" t="s">
        <v>14719</v>
      </c>
      <c r="C3834" s="75">
        <f t="shared" si="59"/>
        <v>53090030</v>
      </c>
      <c r="D3834" s="75" t="e">
        <f>MATCH(C3834,estadored!$B$26:$B$322,0)</f>
        <v>#N/A</v>
      </c>
      <c r="E3834" s="73" t="s">
        <v>14720</v>
      </c>
      <c r="F3834" s="74" t="s">
        <v>5019</v>
      </c>
      <c r="G3834" s="74" t="s">
        <v>12</v>
      </c>
      <c r="H3834" s="74" t="s">
        <v>13</v>
      </c>
      <c r="I3834" s="74" t="s">
        <v>14</v>
      </c>
      <c r="J3834" s="72" t="s">
        <v>15</v>
      </c>
      <c r="K3834" s="72" t="s">
        <v>14721</v>
      </c>
      <c r="L3834" s="72" t="s">
        <v>1146</v>
      </c>
      <c r="M3834" s="72" t="s">
        <v>1284</v>
      </c>
      <c r="N3834" s="72">
        <v>3</v>
      </c>
      <c r="O3834" s="72">
        <v>28</v>
      </c>
      <c r="P3834" s="72">
        <v>46.9</v>
      </c>
      <c r="Q3834" s="72" t="s">
        <v>5021</v>
      </c>
      <c r="R3834" s="72">
        <v>3.4796944444444446</v>
      </c>
      <c r="S3834" s="72">
        <v>77</v>
      </c>
      <c r="T3834" s="75">
        <v>12</v>
      </c>
      <c r="U3834" s="75">
        <v>29.6</v>
      </c>
      <c r="V3834" s="75" t="s">
        <v>5022</v>
      </c>
      <c r="W3834" s="75">
        <v>-77.208222222222219</v>
      </c>
      <c r="X3834" s="76" t="s">
        <v>185</v>
      </c>
      <c r="Y3834" s="72" t="s">
        <v>350</v>
      </c>
      <c r="Z3834" s="74" t="s">
        <v>18</v>
      </c>
      <c r="AA3834" s="70"/>
      <c r="AB3834" s="70"/>
    </row>
    <row r="3835" spans="1:28" ht="20.100000000000001" customHeight="1">
      <c r="A3835" s="72" t="s">
        <v>1371</v>
      </c>
      <c r="B3835" s="72" t="s">
        <v>15756</v>
      </c>
      <c r="C3835" s="75">
        <f t="shared" si="59"/>
        <v>21197110</v>
      </c>
      <c r="D3835" s="75" t="e">
        <f>MATCH(C3835,estadored!$B$26:$B$322,0)</f>
        <v>#N/A</v>
      </c>
      <c r="E3835" s="73" t="s">
        <v>15757</v>
      </c>
      <c r="F3835" s="74" t="s">
        <v>5019</v>
      </c>
      <c r="G3835" s="74" t="s">
        <v>19</v>
      </c>
      <c r="H3835" s="74" t="s">
        <v>31</v>
      </c>
      <c r="I3835" s="74" t="s">
        <v>14</v>
      </c>
      <c r="J3835" s="72" t="s">
        <v>15</v>
      </c>
      <c r="K3835" s="72" t="s">
        <v>1375</v>
      </c>
      <c r="L3835" s="72" t="s">
        <v>522</v>
      </c>
      <c r="M3835" s="72" t="s">
        <v>1380</v>
      </c>
      <c r="N3835" s="72">
        <v>4</v>
      </c>
      <c r="O3835" s="72">
        <v>24</v>
      </c>
      <c r="P3835" s="72">
        <v>13.8</v>
      </c>
      <c r="Q3835" s="72" t="s">
        <v>5021</v>
      </c>
      <c r="R3835" s="72">
        <v>4.4038333333333339</v>
      </c>
      <c r="S3835" s="72">
        <v>74</v>
      </c>
      <c r="T3835" s="75">
        <v>23</v>
      </c>
      <c r="U3835" s="75">
        <v>3.2</v>
      </c>
      <c r="V3835" s="75" t="s">
        <v>5022</v>
      </c>
      <c r="W3835" s="75">
        <v>-74.384222222222235</v>
      </c>
      <c r="X3835" s="76" t="s">
        <v>191</v>
      </c>
      <c r="Y3835" s="72" t="s">
        <v>5063</v>
      </c>
      <c r="Z3835" s="74" t="s">
        <v>18</v>
      </c>
      <c r="AA3835" s="70"/>
      <c r="AB3835" s="70"/>
    </row>
    <row r="3836" spans="1:28" ht="20.100000000000001" customHeight="1">
      <c r="A3836" s="72" t="s">
        <v>303</v>
      </c>
      <c r="B3836" s="72" t="s">
        <v>7616</v>
      </c>
      <c r="C3836" s="75">
        <f t="shared" si="59"/>
        <v>29030350</v>
      </c>
      <c r="D3836" s="75" t="e">
        <f>MATCH(C3836,estadored!$B$26:$B$322,0)</f>
        <v>#N/A</v>
      </c>
      <c r="E3836" s="73" t="s">
        <v>7617</v>
      </c>
      <c r="F3836" s="74" t="s">
        <v>5019</v>
      </c>
      <c r="G3836" s="74" t="s">
        <v>12</v>
      </c>
      <c r="H3836" s="74" t="s">
        <v>13</v>
      </c>
      <c r="I3836" s="74" t="s">
        <v>24</v>
      </c>
      <c r="J3836" s="72" t="s">
        <v>15</v>
      </c>
      <c r="K3836" s="72" t="s">
        <v>358</v>
      </c>
      <c r="L3836" s="72" t="s">
        <v>307</v>
      </c>
      <c r="M3836" s="72" t="s">
        <v>7545</v>
      </c>
      <c r="N3836" s="72">
        <v>10</v>
      </c>
      <c r="O3836" s="72">
        <v>27</v>
      </c>
      <c r="P3836" s="72">
        <v>0</v>
      </c>
      <c r="Q3836" s="72" t="s">
        <v>5021</v>
      </c>
      <c r="R3836" s="72">
        <v>10.45</v>
      </c>
      <c r="S3836" s="72">
        <v>74</v>
      </c>
      <c r="T3836" s="75">
        <v>58</v>
      </c>
      <c r="U3836" s="75">
        <v>0</v>
      </c>
      <c r="V3836" s="75" t="s">
        <v>5022</v>
      </c>
      <c r="W3836" s="75">
        <v>-74.966666666666669</v>
      </c>
      <c r="X3836" s="76" t="s">
        <v>51</v>
      </c>
      <c r="Y3836" s="72" t="s">
        <v>6951</v>
      </c>
      <c r="Z3836" s="74" t="s">
        <v>5462</v>
      </c>
      <c r="AA3836" s="70"/>
      <c r="AB3836" s="70"/>
    </row>
    <row r="3837" spans="1:28" ht="20.100000000000001" customHeight="1">
      <c r="A3837" s="72" t="s">
        <v>1137</v>
      </c>
      <c r="B3837" s="72" t="s">
        <v>13879</v>
      </c>
      <c r="C3837" s="75">
        <f t="shared" si="59"/>
        <v>26020020</v>
      </c>
      <c r="D3837" s="75" t="e">
        <f>MATCH(C3837,estadored!$B$26:$B$322,0)</f>
        <v>#N/A</v>
      </c>
      <c r="E3837" s="73" t="s">
        <v>13880</v>
      </c>
      <c r="F3837" s="74" t="s">
        <v>5019</v>
      </c>
      <c r="G3837" s="74" t="s">
        <v>12</v>
      </c>
      <c r="H3837" s="74" t="s">
        <v>13</v>
      </c>
      <c r="I3837" s="74" t="s">
        <v>14</v>
      </c>
      <c r="J3837" s="72" t="s">
        <v>15</v>
      </c>
      <c r="K3837" s="72" t="s">
        <v>13881</v>
      </c>
      <c r="L3837" s="72" t="s">
        <v>174</v>
      </c>
      <c r="M3837" s="72" t="s">
        <v>13882</v>
      </c>
      <c r="N3837" s="72">
        <v>2</v>
      </c>
      <c r="O3837" s="72">
        <v>37</v>
      </c>
      <c r="P3837" s="72">
        <v>28.8</v>
      </c>
      <c r="Q3837" s="72" t="s">
        <v>5021</v>
      </c>
      <c r="R3837" s="72">
        <v>2.6246666666666667</v>
      </c>
      <c r="S3837" s="72">
        <v>76</v>
      </c>
      <c r="T3837" s="75">
        <v>20</v>
      </c>
      <c r="U3837" s="75">
        <v>56.9</v>
      </c>
      <c r="V3837" s="75" t="s">
        <v>5022</v>
      </c>
      <c r="W3837" s="75">
        <v>-76.349138888888888</v>
      </c>
      <c r="X3837" s="76" t="s">
        <v>13883</v>
      </c>
      <c r="Y3837" s="72" t="s">
        <v>13837</v>
      </c>
      <c r="Z3837" s="74" t="s">
        <v>18</v>
      </c>
      <c r="AA3837" s="70"/>
      <c r="AB3837" s="70"/>
    </row>
    <row r="3838" spans="1:28" ht="20.100000000000001" customHeight="1">
      <c r="A3838" s="72" t="s">
        <v>1031</v>
      </c>
      <c r="B3838" s="72" t="s">
        <v>13402</v>
      </c>
      <c r="C3838" s="75">
        <f t="shared" si="59"/>
        <v>24010660</v>
      </c>
      <c r="D3838" s="75" t="e">
        <f>MATCH(C3838,estadored!$B$26:$B$322,0)</f>
        <v>#N/A</v>
      </c>
      <c r="E3838" s="73" t="s">
        <v>13403</v>
      </c>
      <c r="F3838" s="74" t="s">
        <v>5019</v>
      </c>
      <c r="G3838" s="74" t="s">
        <v>12</v>
      </c>
      <c r="H3838" s="74" t="s">
        <v>13</v>
      </c>
      <c r="I3838" s="74" t="s">
        <v>14</v>
      </c>
      <c r="J3838" s="72" t="s">
        <v>15</v>
      </c>
      <c r="K3838" s="72" t="s">
        <v>771</v>
      </c>
      <c r="L3838" s="72" t="s">
        <v>767</v>
      </c>
      <c r="M3838" s="72" t="s">
        <v>12900</v>
      </c>
      <c r="N3838" s="72">
        <v>6</v>
      </c>
      <c r="O3838" s="72">
        <v>26</v>
      </c>
      <c r="P3838" s="72">
        <v>37</v>
      </c>
      <c r="Q3838" s="72" t="s">
        <v>5021</v>
      </c>
      <c r="R3838" s="72">
        <v>6.4436111111111112</v>
      </c>
      <c r="S3838" s="72">
        <v>73</v>
      </c>
      <c r="T3838" s="75">
        <v>20</v>
      </c>
      <c r="U3838" s="75">
        <v>2</v>
      </c>
      <c r="V3838" s="75" t="s">
        <v>5022</v>
      </c>
      <c r="W3838" s="75">
        <v>-73.333888888888879</v>
      </c>
      <c r="X3838" s="76" t="s">
        <v>11169</v>
      </c>
      <c r="Y3838" s="72" t="s">
        <v>72</v>
      </c>
      <c r="Z3838" s="74" t="s">
        <v>18</v>
      </c>
      <c r="AA3838" s="70"/>
      <c r="AB3838" s="70"/>
    </row>
    <row r="3839" spans="1:28" ht="20.100000000000001" customHeight="1">
      <c r="A3839" s="72" t="s">
        <v>1371</v>
      </c>
      <c r="B3839" s="72" t="s">
        <v>16155</v>
      </c>
      <c r="C3839" s="75">
        <f t="shared" si="59"/>
        <v>24010150</v>
      </c>
      <c r="D3839" s="75" t="e">
        <f>MATCH(C3839,estadored!$B$26:$B$322,0)</f>
        <v>#N/A</v>
      </c>
      <c r="E3839" s="73" t="s">
        <v>16156</v>
      </c>
      <c r="F3839" s="74" t="s">
        <v>5019</v>
      </c>
      <c r="G3839" s="74" t="s">
        <v>12</v>
      </c>
      <c r="H3839" s="74" t="s">
        <v>67</v>
      </c>
      <c r="I3839" s="74" t="s">
        <v>14</v>
      </c>
      <c r="J3839" s="72" t="s">
        <v>15</v>
      </c>
      <c r="K3839" s="72" t="s">
        <v>16157</v>
      </c>
      <c r="L3839" s="72" t="s">
        <v>522</v>
      </c>
      <c r="M3839" s="72" t="s">
        <v>16157</v>
      </c>
      <c r="N3839" s="72">
        <v>5</v>
      </c>
      <c r="O3839" s="72">
        <v>30</v>
      </c>
      <c r="P3839" s="72">
        <v>40.700000000000003</v>
      </c>
      <c r="Q3839" s="72" t="s">
        <v>5021</v>
      </c>
      <c r="R3839" s="72">
        <v>5.5113055555555555</v>
      </c>
      <c r="S3839" s="72">
        <v>73</v>
      </c>
      <c r="T3839" s="75">
        <v>51</v>
      </c>
      <c r="U3839" s="75">
        <v>49.3</v>
      </c>
      <c r="V3839" s="75" t="s">
        <v>5022</v>
      </c>
      <c r="W3839" s="75">
        <v>-73.863694444444434</v>
      </c>
      <c r="X3839" s="76" t="s">
        <v>781</v>
      </c>
      <c r="Y3839" s="72" t="s">
        <v>6885</v>
      </c>
      <c r="Z3839" s="74" t="s">
        <v>18</v>
      </c>
      <c r="AA3839" s="70"/>
      <c r="AB3839" s="70"/>
    </row>
    <row r="3840" spans="1:28" ht="20.100000000000001" customHeight="1">
      <c r="A3840" s="72" t="s">
        <v>1031</v>
      </c>
      <c r="B3840" s="72" t="s">
        <v>13301</v>
      </c>
      <c r="C3840" s="75">
        <f t="shared" si="59"/>
        <v>23200010</v>
      </c>
      <c r="D3840" s="75" t="e">
        <f>MATCH(C3840,estadored!$B$26:$B$322,0)</f>
        <v>#N/A</v>
      </c>
      <c r="E3840" s="73" t="s">
        <v>13302</v>
      </c>
      <c r="F3840" s="74" t="s">
        <v>5019</v>
      </c>
      <c r="G3840" s="74" t="s">
        <v>12</v>
      </c>
      <c r="H3840" s="74" t="s">
        <v>13</v>
      </c>
      <c r="I3840" s="74" t="s">
        <v>14</v>
      </c>
      <c r="J3840" s="72" t="s">
        <v>15</v>
      </c>
      <c r="K3840" s="72" t="s">
        <v>13303</v>
      </c>
      <c r="L3840" s="72" t="s">
        <v>175</v>
      </c>
      <c r="M3840" s="72" t="s">
        <v>13014</v>
      </c>
      <c r="N3840" s="72">
        <v>7</v>
      </c>
      <c r="O3840" s="72">
        <v>57</v>
      </c>
      <c r="P3840" s="72">
        <v>37</v>
      </c>
      <c r="Q3840" s="72" t="s">
        <v>5021</v>
      </c>
      <c r="R3840" s="72">
        <v>7.9602777777777778</v>
      </c>
      <c r="S3840" s="72">
        <v>73</v>
      </c>
      <c r="T3840" s="75">
        <v>57</v>
      </c>
      <c r="U3840" s="75">
        <v>2</v>
      </c>
      <c r="V3840" s="75" t="s">
        <v>5022</v>
      </c>
      <c r="W3840" s="75">
        <v>-73.950555555555553</v>
      </c>
      <c r="X3840" s="76" t="s">
        <v>12951</v>
      </c>
      <c r="Y3840" s="72" t="s">
        <v>6899</v>
      </c>
      <c r="Z3840" s="74" t="s">
        <v>18</v>
      </c>
      <c r="AA3840" s="70"/>
      <c r="AB3840" s="70"/>
    </row>
    <row r="3841" spans="1:28" ht="20.100000000000001" customHeight="1">
      <c r="A3841" s="72" t="s">
        <v>1137</v>
      </c>
      <c r="B3841" s="72" t="s">
        <v>14772</v>
      </c>
      <c r="C3841" s="75">
        <f t="shared" si="59"/>
        <v>54020050</v>
      </c>
      <c r="D3841" s="75" t="e">
        <f>MATCH(C3841,estadored!$B$26:$B$322,0)</f>
        <v>#N/A</v>
      </c>
      <c r="E3841" s="73" t="s">
        <v>14773</v>
      </c>
      <c r="F3841" s="74" t="s">
        <v>5019</v>
      </c>
      <c r="G3841" s="74" t="s">
        <v>12</v>
      </c>
      <c r="H3841" s="74" t="s">
        <v>13</v>
      </c>
      <c r="I3841" s="74" t="s">
        <v>24</v>
      </c>
      <c r="J3841" s="72" t="s">
        <v>15</v>
      </c>
      <c r="K3841" s="72" t="s">
        <v>14766</v>
      </c>
      <c r="L3841" s="72" t="s">
        <v>16</v>
      </c>
      <c r="M3841" s="72" t="s">
        <v>14771</v>
      </c>
      <c r="N3841" s="72">
        <v>4</v>
      </c>
      <c r="O3841" s="72">
        <v>50</v>
      </c>
      <c r="P3841" s="72">
        <v>3.6</v>
      </c>
      <c r="Q3841" s="72" t="s">
        <v>5021</v>
      </c>
      <c r="R3841" s="72">
        <v>4.8343333333333334</v>
      </c>
      <c r="S3841" s="72">
        <v>76</v>
      </c>
      <c r="T3841" s="75">
        <v>12</v>
      </c>
      <c r="U3841" s="75">
        <v>25</v>
      </c>
      <c r="V3841" s="75" t="s">
        <v>5022</v>
      </c>
      <c r="W3841" s="75">
        <v>-76.206944444444446</v>
      </c>
      <c r="X3841" s="76" t="s">
        <v>203</v>
      </c>
      <c r="Y3841" s="72" t="s">
        <v>6556</v>
      </c>
      <c r="Z3841" s="74" t="s">
        <v>8006</v>
      </c>
      <c r="AA3841" s="70"/>
      <c r="AB3841" s="70"/>
    </row>
    <row r="3842" spans="1:28" ht="20.100000000000001" customHeight="1">
      <c r="A3842" s="72" t="s">
        <v>564</v>
      </c>
      <c r="B3842" s="72" t="s">
        <v>9171</v>
      </c>
      <c r="C3842" s="75">
        <f t="shared" ref="C3842:C3905" si="60">B3842+0</f>
        <v>21110310</v>
      </c>
      <c r="D3842" s="75" t="e">
        <f>MATCH(C3842,estadored!$B$26:$B$322,0)</f>
        <v>#N/A</v>
      </c>
      <c r="E3842" s="73" t="s">
        <v>9172</v>
      </c>
      <c r="F3842" s="74" t="s">
        <v>5019</v>
      </c>
      <c r="G3842" s="74" t="s">
        <v>12</v>
      </c>
      <c r="H3842" s="74" t="s">
        <v>13</v>
      </c>
      <c r="I3842" s="74" t="s">
        <v>24</v>
      </c>
      <c r="J3842" s="72" t="s">
        <v>15</v>
      </c>
      <c r="K3842" s="72" t="s">
        <v>160</v>
      </c>
      <c r="L3842" s="72" t="s">
        <v>566</v>
      </c>
      <c r="M3842" s="72" t="s">
        <v>621</v>
      </c>
      <c r="N3842" s="72">
        <v>3</v>
      </c>
      <c r="O3842" s="72">
        <v>20</v>
      </c>
      <c r="P3842" s="72">
        <v>0</v>
      </c>
      <c r="Q3842" s="72" t="s">
        <v>5021</v>
      </c>
      <c r="R3842" s="72">
        <v>3.3333333333333335</v>
      </c>
      <c r="S3842" s="72">
        <v>75</v>
      </c>
      <c r="T3842" s="75">
        <v>12</v>
      </c>
      <c r="U3842" s="75">
        <v>0</v>
      </c>
      <c r="V3842" s="75" t="s">
        <v>5022</v>
      </c>
      <c r="W3842" s="75">
        <v>-75.2</v>
      </c>
      <c r="X3842" s="76" t="s">
        <v>287</v>
      </c>
      <c r="Y3842" s="72" t="s">
        <v>253</v>
      </c>
      <c r="Z3842" s="74" t="s">
        <v>5122</v>
      </c>
      <c r="AA3842" s="70"/>
      <c r="AB3842" s="70"/>
    </row>
    <row r="3843" spans="1:28" ht="20.100000000000001" customHeight="1">
      <c r="A3843" s="72" t="s">
        <v>303</v>
      </c>
      <c r="B3843" s="72" t="s">
        <v>7045</v>
      </c>
      <c r="C3843" s="75">
        <f t="shared" si="60"/>
        <v>25020130</v>
      </c>
      <c r="D3843" s="75" t="e">
        <f>MATCH(C3843,estadored!$B$26:$B$322,0)</f>
        <v>#N/A</v>
      </c>
      <c r="E3843" s="73" t="s">
        <v>7046</v>
      </c>
      <c r="F3843" s="74" t="s">
        <v>5019</v>
      </c>
      <c r="G3843" s="74" t="s">
        <v>12</v>
      </c>
      <c r="H3843" s="74" t="s">
        <v>13</v>
      </c>
      <c r="I3843" s="74" t="s">
        <v>24</v>
      </c>
      <c r="J3843" s="72" t="s">
        <v>15</v>
      </c>
      <c r="K3843" s="72" t="s">
        <v>7047</v>
      </c>
      <c r="L3843" s="72" t="s">
        <v>182</v>
      </c>
      <c r="M3843" s="72" t="s">
        <v>343</v>
      </c>
      <c r="N3843" s="72">
        <v>9</v>
      </c>
      <c r="O3843" s="72">
        <v>18</v>
      </c>
      <c r="P3843" s="72">
        <v>29.4</v>
      </c>
      <c r="Q3843" s="72" t="s">
        <v>5021</v>
      </c>
      <c r="R3843" s="72">
        <v>9.3081666666666667</v>
      </c>
      <c r="S3843" s="72">
        <v>75</v>
      </c>
      <c r="T3843" s="75">
        <v>24</v>
      </c>
      <c r="U3843" s="75">
        <v>24.6</v>
      </c>
      <c r="V3843" s="75" t="s">
        <v>5022</v>
      </c>
      <c r="W3843" s="75">
        <v>-75.406833333333338</v>
      </c>
      <c r="X3843" s="76" t="s">
        <v>332</v>
      </c>
      <c r="Y3843" s="72" t="s">
        <v>6698</v>
      </c>
      <c r="Z3843" s="74" t="s">
        <v>6748</v>
      </c>
      <c r="AA3843" s="70"/>
      <c r="AB3843" s="70"/>
    </row>
    <row r="3844" spans="1:28" ht="20.100000000000001" customHeight="1">
      <c r="A3844" s="72" t="s">
        <v>303</v>
      </c>
      <c r="B3844" s="72" t="s">
        <v>7682</v>
      </c>
      <c r="C3844" s="75">
        <f t="shared" si="60"/>
        <v>29030730</v>
      </c>
      <c r="D3844" s="75" t="e">
        <f>MATCH(C3844,estadored!$B$26:$B$322,0)</f>
        <v>#N/A</v>
      </c>
      <c r="E3844" s="73" t="s">
        <v>7683</v>
      </c>
      <c r="F3844" s="74" t="s">
        <v>5019</v>
      </c>
      <c r="G3844" s="74" t="s">
        <v>12</v>
      </c>
      <c r="H3844" s="74" t="s">
        <v>13</v>
      </c>
      <c r="I3844" s="74" t="s">
        <v>24</v>
      </c>
      <c r="J3844" s="72" t="s">
        <v>15</v>
      </c>
      <c r="K3844" s="72" t="s">
        <v>445</v>
      </c>
      <c r="L3844" s="72" t="s">
        <v>175</v>
      </c>
      <c r="M3844" s="72" t="s">
        <v>441</v>
      </c>
      <c r="N3844" s="72">
        <v>10</v>
      </c>
      <c r="O3844" s="72">
        <v>8</v>
      </c>
      <c r="P3844" s="72">
        <v>33.299999999999997</v>
      </c>
      <c r="Q3844" s="72" t="s">
        <v>5021</v>
      </c>
      <c r="R3844" s="72">
        <v>10.142583333333333</v>
      </c>
      <c r="S3844" s="72">
        <v>75</v>
      </c>
      <c r="T3844" s="75">
        <v>16</v>
      </c>
      <c r="U3844" s="75">
        <v>41.8</v>
      </c>
      <c r="V3844" s="75" t="s">
        <v>5022</v>
      </c>
      <c r="W3844" s="75">
        <v>-75.278277777777774</v>
      </c>
      <c r="X3844" s="76" t="s">
        <v>105</v>
      </c>
      <c r="Y3844" s="72" t="s">
        <v>7684</v>
      </c>
      <c r="Z3844" s="74" t="s">
        <v>7685</v>
      </c>
      <c r="AA3844" s="70"/>
      <c r="AB3844" s="70"/>
    </row>
    <row r="3845" spans="1:28" ht="20.100000000000001" customHeight="1">
      <c r="A3845" s="72" t="s">
        <v>303</v>
      </c>
      <c r="B3845" s="72" t="s">
        <v>2998</v>
      </c>
      <c r="C3845" s="75">
        <f t="shared" si="60"/>
        <v>29035000</v>
      </c>
      <c r="D3845" s="75">
        <f>MATCH(C3845,estadored!$B$26:$B$322,0)</f>
        <v>232</v>
      </c>
      <c r="E3845" s="73" t="s">
        <v>447</v>
      </c>
      <c r="F3845" s="74" t="s">
        <v>38</v>
      </c>
      <c r="G3845" s="74" t="s">
        <v>12</v>
      </c>
      <c r="H3845" s="74" t="s">
        <v>64</v>
      </c>
      <c r="I3845" s="74" t="s">
        <v>14</v>
      </c>
      <c r="J3845" s="72" t="s">
        <v>15</v>
      </c>
      <c r="K3845" s="72" t="s">
        <v>445</v>
      </c>
      <c r="L3845" s="72" t="s">
        <v>175</v>
      </c>
      <c r="M3845" s="72" t="s">
        <v>441</v>
      </c>
      <c r="N3845" s="72">
        <v>10</v>
      </c>
      <c r="O3845" s="72">
        <v>8</v>
      </c>
      <c r="P3845" s="72">
        <v>33.299999999999997</v>
      </c>
      <c r="Q3845" s="72" t="s">
        <v>5021</v>
      </c>
      <c r="R3845" s="72">
        <v>10.142583333333333</v>
      </c>
      <c r="S3845" s="72">
        <v>75</v>
      </c>
      <c r="T3845" s="75">
        <v>16</v>
      </c>
      <c r="U3845" s="75">
        <v>41.8</v>
      </c>
      <c r="V3845" s="75" t="s">
        <v>5022</v>
      </c>
      <c r="W3845" s="75">
        <v>-75.278277777777774</v>
      </c>
      <c r="X3845" s="76" t="s">
        <v>105</v>
      </c>
      <c r="Y3845" s="72" t="s">
        <v>415</v>
      </c>
      <c r="Z3845" s="74" t="s">
        <v>18</v>
      </c>
      <c r="AA3845" s="70"/>
      <c r="AB3845" s="70"/>
    </row>
    <row r="3846" spans="1:28" ht="20.100000000000001" customHeight="1">
      <c r="A3846" s="72" t="s">
        <v>303</v>
      </c>
      <c r="B3846" s="72" t="s">
        <v>7689</v>
      </c>
      <c r="C3846" s="75">
        <f t="shared" si="60"/>
        <v>29035010</v>
      </c>
      <c r="D3846" s="75" t="e">
        <f>MATCH(C3846,estadored!$B$26:$B$322,0)</f>
        <v>#N/A</v>
      </c>
      <c r="E3846" s="73" t="s">
        <v>7690</v>
      </c>
      <c r="F3846" s="74" t="s">
        <v>5019</v>
      </c>
      <c r="G3846" s="74" t="s">
        <v>12</v>
      </c>
      <c r="H3846" s="74" t="s">
        <v>26</v>
      </c>
      <c r="I3846" s="74" t="s">
        <v>24</v>
      </c>
      <c r="J3846" s="72" t="s">
        <v>15</v>
      </c>
      <c r="K3846" s="72" t="s">
        <v>445</v>
      </c>
      <c r="L3846" s="72" t="s">
        <v>175</v>
      </c>
      <c r="M3846" s="72" t="s">
        <v>441</v>
      </c>
      <c r="N3846" s="72">
        <v>10</v>
      </c>
      <c r="O3846" s="72">
        <v>8</v>
      </c>
      <c r="P3846" s="72">
        <v>33.299999999999997</v>
      </c>
      <c r="Q3846" s="72" t="s">
        <v>5021</v>
      </c>
      <c r="R3846" s="72">
        <v>10.142583333333333</v>
      </c>
      <c r="S3846" s="72">
        <v>75</v>
      </c>
      <c r="T3846" s="75">
        <v>16</v>
      </c>
      <c r="U3846" s="75">
        <v>41.8</v>
      </c>
      <c r="V3846" s="75" t="s">
        <v>5022</v>
      </c>
      <c r="W3846" s="75">
        <v>-75.278277777777774</v>
      </c>
      <c r="X3846" s="76" t="s">
        <v>105</v>
      </c>
      <c r="Y3846" s="72" t="s">
        <v>7684</v>
      </c>
      <c r="Z3846" s="74" t="s">
        <v>448</v>
      </c>
      <c r="AA3846" s="70"/>
      <c r="AB3846" s="70"/>
    </row>
    <row r="3847" spans="1:28" ht="20.100000000000001" customHeight="1">
      <c r="A3847" s="72" t="s">
        <v>303</v>
      </c>
      <c r="B3847" s="72" t="s">
        <v>7722</v>
      </c>
      <c r="C3847" s="75">
        <f t="shared" si="60"/>
        <v>29035170</v>
      </c>
      <c r="D3847" s="75" t="e">
        <f>MATCH(C3847,estadored!$B$26:$B$322,0)</f>
        <v>#N/A</v>
      </c>
      <c r="E3847" s="73" t="s">
        <v>7723</v>
      </c>
      <c r="F3847" s="74" t="s">
        <v>5019</v>
      </c>
      <c r="G3847" s="74" t="s">
        <v>12</v>
      </c>
      <c r="H3847" s="74" t="s">
        <v>64</v>
      </c>
      <c r="I3847" s="74" t="s">
        <v>14</v>
      </c>
      <c r="J3847" s="72" t="s">
        <v>15</v>
      </c>
      <c r="K3847" s="72" t="s">
        <v>445</v>
      </c>
      <c r="L3847" s="72" t="s">
        <v>175</v>
      </c>
      <c r="M3847" s="72" t="s">
        <v>441</v>
      </c>
      <c r="N3847" s="72">
        <v>10</v>
      </c>
      <c r="O3847" s="72">
        <v>8</v>
      </c>
      <c r="P3847" s="72">
        <v>33.299999999999997</v>
      </c>
      <c r="Q3847" s="72" t="s">
        <v>5021</v>
      </c>
      <c r="R3847" s="72">
        <v>10.142583333333333</v>
      </c>
      <c r="S3847" s="72">
        <v>75</v>
      </c>
      <c r="T3847" s="75">
        <v>16</v>
      </c>
      <c r="U3847" s="75">
        <v>41.8</v>
      </c>
      <c r="V3847" s="75" t="s">
        <v>5022</v>
      </c>
      <c r="W3847" s="75">
        <v>-75.278277777777774</v>
      </c>
      <c r="X3847" s="76" t="s">
        <v>105</v>
      </c>
      <c r="Y3847" s="72" t="s">
        <v>6985</v>
      </c>
      <c r="Z3847" s="74" t="s">
        <v>18</v>
      </c>
      <c r="AA3847" s="70"/>
      <c r="AB3847" s="70"/>
    </row>
    <row r="3848" spans="1:28" ht="20.100000000000001" customHeight="1">
      <c r="A3848" s="72" t="s">
        <v>892</v>
      </c>
      <c r="B3848" s="72" t="s">
        <v>12207</v>
      </c>
      <c r="C3848" s="75">
        <f t="shared" si="60"/>
        <v>52055090</v>
      </c>
      <c r="D3848" s="75" t="e">
        <f>MATCH(C3848,estadored!$B$26:$B$322,0)</f>
        <v>#N/A</v>
      </c>
      <c r="E3848" s="73" t="s">
        <v>12208</v>
      </c>
      <c r="F3848" s="74" t="s">
        <v>5019</v>
      </c>
      <c r="G3848" s="74" t="s">
        <v>12</v>
      </c>
      <c r="H3848" s="74" t="s">
        <v>64</v>
      </c>
      <c r="I3848" s="74" t="s">
        <v>14</v>
      </c>
      <c r="J3848" s="72" t="s">
        <v>15</v>
      </c>
      <c r="K3848" s="72" t="s">
        <v>967</v>
      </c>
      <c r="L3848" s="72" t="s">
        <v>908</v>
      </c>
      <c r="M3848" s="72" t="s">
        <v>3701</v>
      </c>
      <c r="N3848" s="72">
        <v>1</v>
      </c>
      <c r="O3848" s="72">
        <v>6</v>
      </c>
      <c r="P3848" s="72">
        <v>27.3</v>
      </c>
      <c r="Q3848" s="72" t="s">
        <v>5021</v>
      </c>
      <c r="R3848" s="72">
        <v>1.1075833333333334</v>
      </c>
      <c r="S3848" s="72">
        <v>77</v>
      </c>
      <c r="T3848" s="75">
        <v>23</v>
      </c>
      <c r="U3848" s="75">
        <v>21.7</v>
      </c>
      <c r="V3848" s="75" t="s">
        <v>5022</v>
      </c>
      <c r="W3848" s="75">
        <v>-77.389361111111114</v>
      </c>
      <c r="X3848" s="76" t="s">
        <v>5914</v>
      </c>
      <c r="Y3848" s="72" t="s">
        <v>5291</v>
      </c>
      <c r="Z3848" s="74" t="s">
        <v>18</v>
      </c>
      <c r="AA3848" s="70"/>
      <c r="AB3848" s="70"/>
    </row>
    <row r="3849" spans="1:28" ht="20.100000000000001" customHeight="1">
      <c r="A3849" s="72" t="s">
        <v>892</v>
      </c>
      <c r="B3849" s="72" t="s">
        <v>11850</v>
      </c>
      <c r="C3849" s="75">
        <f t="shared" si="60"/>
        <v>47017580</v>
      </c>
      <c r="D3849" s="75" t="e">
        <f>MATCH(C3849,estadored!$B$26:$B$322,0)</f>
        <v>#N/A</v>
      </c>
      <c r="E3849" s="73" t="s">
        <v>11851</v>
      </c>
      <c r="F3849" s="74" t="s">
        <v>5019</v>
      </c>
      <c r="G3849" s="74" t="s">
        <v>39</v>
      </c>
      <c r="H3849" s="74" t="s">
        <v>20</v>
      </c>
      <c r="I3849" s="74" t="s">
        <v>14</v>
      </c>
      <c r="J3849" s="72" t="s">
        <v>15</v>
      </c>
      <c r="K3849" s="72" t="s">
        <v>11852</v>
      </c>
      <c r="L3849" s="72" t="s">
        <v>908</v>
      </c>
      <c r="M3849" s="72" t="s">
        <v>909</v>
      </c>
      <c r="N3849" s="72">
        <v>1</v>
      </c>
      <c r="O3849" s="72">
        <v>8</v>
      </c>
      <c r="P3849" s="72">
        <v>6.8</v>
      </c>
      <c r="Q3849" s="72" t="s">
        <v>5021</v>
      </c>
      <c r="R3849" s="72">
        <v>1.1352222222222221</v>
      </c>
      <c r="S3849" s="72">
        <v>77</v>
      </c>
      <c r="T3849" s="75">
        <v>8</v>
      </c>
      <c r="U3849" s="75">
        <v>49.9</v>
      </c>
      <c r="V3849" s="75" t="s">
        <v>5022</v>
      </c>
      <c r="W3849" s="75">
        <v>-77.147194444444452</v>
      </c>
      <c r="X3849" s="76" t="s">
        <v>778</v>
      </c>
      <c r="Y3849" s="72" t="s">
        <v>5756</v>
      </c>
      <c r="Z3849" s="74" t="s">
        <v>18</v>
      </c>
      <c r="AA3849" s="70"/>
      <c r="AB3849" s="70"/>
    </row>
    <row r="3850" spans="1:28" ht="20.100000000000001" customHeight="1">
      <c r="A3850" s="72" t="s">
        <v>674</v>
      </c>
      <c r="B3850" s="72" t="s">
        <v>9970</v>
      </c>
      <c r="C3850" s="75">
        <f t="shared" si="60"/>
        <v>15080020</v>
      </c>
      <c r="D3850" s="75" t="e">
        <f>MATCH(C3850,estadored!$B$26:$B$322,0)</f>
        <v>#N/A</v>
      </c>
      <c r="E3850" s="73" t="s">
        <v>9971</v>
      </c>
      <c r="F3850" s="74" t="s">
        <v>5019</v>
      </c>
      <c r="G3850" s="74" t="s">
        <v>12</v>
      </c>
      <c r="H3850" s="74" t="s">
        <v>13</v>
      </c>
      <c r="I3850" s="74" t="s">
        <v>24</v>
      </c>
      <c r="J3850" s="72" t="s">
        <v>15</v>
      </c>
      <c r="K3850" s="72" t="s">
        <v>9972</v>
      </c>
      <c r="L3850" s="72" t="s">
        <v>678</v>
      </c>
      <c r="M3850" s="72" t="s">
        <v>710</v>
      </c>
      <c r="N3850" s="72">
        <v>12</v>
      </c>
      <c r="O3850" s="72">
        <v>7</v>
      </c>
      <c r="P3850" s="72">
        <v>9.6999999999999993</v>
      </c>
      <c r="Q3850" s="72" t="s">
        <v>5021</v>
      </c>
      <c r="R3850" s="72">
        <v>12.119361111111111</v>
      </c>
      <c r="S3850" s="72">
        <v>71</v>
      </c>
      <c r="T3850" s="75">
        <v>16</v>
      </c>
      <c r="U3850" s="75">
        <v>7.3</v>
      </c>
      <c r="V3850" s="75" t="s">
        <v>5022</v>
      </c>
      <c r="W3850" s="75">
        <v>-71.268694444444449</v>
      </c>
      <c r="X3850" s="76" t="s">
        <v>17</v>
      </c>
      <c r="Y3850" s="72" t="s">
        <v>353</v>
      </c>
      <c r="Z3850" s="74" t="s">
        <v>121</v>
      </c>
      <c r="AA3850" s="70"/>
      <c r="AB3850" s="70"/>
    </row>
    <row r="3851" spans="1:28" ht="20.100000000000001" customHeight="1">
      <c r="A3851" s="72" t="s">
        <v>674</v>
      </c>
      <c r="B3851" s="72" t="s">
        <v>10017</v>
      </c>
      <c r="C3851" s="75">
        <f t="shared" si="60"/>
        <v>15087020</v>
      </c>
      <c r="D3851" s="75" t="e">
        <f>MATCH(C3851,estadored!$B$26:$B$322,0)</f>
        <v>#N/A</v>
      </c>
      <c r="E3851" s="73" t="s">
        <v>10018</v>
      </c>
      <c r="F3851" s="74" t="s">
        <v>5019</v>
      </c>
      <c r="G3851" s="74" t="s">
        <v>19</v>
      </c>
      <c r="H3851" s="74" t="s">
        <v>20</v>
      </c>
      <c r="I3851" s="74" t="s">
        <v>24</v>
      </c>
      <c r="J3851" s="72" t="s">
        <v>15</v>
      </c>
      <c r="K3851" s="72" t="s">
        <v>9972</v>
      </c>
      <c r="L3851" s="72" t="s">
        <v>678</v>
      </c>
      <c r="M3851" s="72" t="s">
        <v>710</v>
      </c>
      <c r="N3851" s="72">
        <v>12</v>
      </c>
      <c r="O3851" s="72">
        <v>8</v>
      </c>
      <c r="P3851" s="72">
        <v>0</v>
      </c>
      <c r="Q3851" s="72" t="s">
        <v>5021</v>
      </c>
      <c r="R3851" s="72">
        <v>12.133333333333333</v>
      </c>
      <c r="S3851" s="72">
        <v>71</v>
      </c>
      <c r="T3851" s="75">
        <v>15</v>
      </c>
      <c r="U3851" s="75">
        <v>0</v>
      </c>
      <c r="V3851" s="75" t="s">
        <v>5022</v>
      </c>
      <c r="W3851" s="75">
        <v>-71.25</v>
      </c>
      <c r="X3851" s="76" t="s">
        <v>6521</v>
      </c>
      <c r="Y3851" s="72" t="s">
        <v>353</v>
      </c>
      <c r="Z3851" s="74" t="s">
        <v>5122</v>
      </c>
      <c r="AA3851" s="70"/>
      <c r="AB3851" s="70"/>
    </row>
    <row r="3852" spans="1:28" ht="20.100000000000001" customHeight="1">
      <c r="A3852" s="72" t="s">
        <v>1137</v>
      </c>
      <c r="B3852" s="72" t="s">
        <v>14808</v>
      </c>
      <c r="C3852" s="75">
        <f t="shared" si="60"/>
        <v>54035010</v>
      </c>
      <c r="D3852" s="75" t="e">
        <f>MATCH(C3852,estadored!$B$26:$B$322,0)</f>
        <v>#N/A</v>
      </c>
      <c r="E3852" s="73" t="s">
        <v>14809</v>
      </c>
      <c r="F3852" s="74" t="s">
        <v>5019</v>
      </c>
      <c r="G3852" s="74" t="s">
        <v>12</v>
      </c>
      <c r="H3852" s="74" t="s">
        <v>26</v>
      </c>
      <c r="I3852" s="74" t="s">
        <v>24</v>
      </c>
      <c r="J3852" s="72" t="s">
        <v>15</v>
      </c>
      <c r="K3852" s="72" t="s">
        <v>14810</v>
      </c>
      <c r="L3852" s="72" t="s">
        <v>16</v>
      </c>
      <c r="M3852" s="72" t="s">
        <v>14811</v>
      </c>
      <c r="N3852" s="72">
        <v>4</v>
      </c>
      <c r="O3852" s="72">
        <v>40</v>
      </c>
      <c r="P3852" s="72">
        <v>0</v>
      </c>
      <c r="Q3852" s="72" t="s">
        <v>5021</v>
      </c>
      <c r="R3852" s="72">
        <v>4.666666666666667</v>
      </c>
      <c r="S3852" s="72">
        <v>76</v>
      </c>
      <c r="T3852" s="75">
        <v>39</v>
      </c>
      <c r="U3852" s="75">
        <v>0</v>
      </c>
      <c r="V3852" s="75" t="s">
        <v>5022</v>
      </c>
      <c r="W3852" s="75">
        <v>-76.650000000000006</v>
      </c>
      <c r="X3852" s="76" t="s">
        <v>258</v>
      </c>
      <c r="Y3852" s="72" t="s">
        <v>186</v>
      </c>
      <c r="Z3852" s="74" t="s">
        <v>6256</v>
      </c>
      <c r="AA3852" s="70"/>
      <c r="AB3852" s="70"/>
    </row>
    <row r="3853" spans="1:28" ht="20.100000000000001" customHeight="1">
      <c r="A3853" s="72" t="s">
        <v>11</v>
      </c>
      <c r="B3853" s="72" t="s">
        <v>5636</v>
      </c>
      <c r="C3853" s="75">
        <f t="shared" si="60"/>
        <v>23087180</v>
      </c>
      <c r="D3853" s="75" t="e">
        <f>MATCH(C3853,estadored!$B$26:$B$322,0)</f>
        <v>#N/A</v>
      </c>
      <c r="E3853" s="73" t="s">
        <v>5637</v>
      </c>
      <c r="F3853" s="74" t="s">
        <v>5065</v>
      </c>
      <c r="G3853" s="74" t="s">
        <v>19</v>
      </c>
      <c r="H3853" s="74" t="s">
        <v>31</v>
      </c>
      <c r="I3853" s="74" t="s">
        <v>14</v>
      </c>
      <c r="J3853" s="72" t="s">
        <v>15</v>
      </c>
      <c r="K3853" s="72" t="s">
        <v>5638</v>
      </c>
      <c r="L3853" s="72" t="s">
        <v>27</v>
      </c>
      <c r="M3853" s="72" t="s">
        <v>5541</v>
      </c>
      <c r="N3853" s="72">
        <v>6</v>
      </c>
      <c r="O3853" s="72">
        <v>22</v>
      </c>
      <c r="P3853" s="72">
        <v>31.6</v>
      </c>
      <c r="Q3853" s="72" t="s">
        <v>5021</v>
      </c>
      <c r="R3853" s="72">
        <v>6.3754444444444438</v>
      </c>
      <c r="S3853" s="72">
        <v>75</v>
      </c>
      <c r="T3853" s="75">
        <v>9</v>
      </c>
      <c r="U3853" s="75">
        <v>40.5</v>
      </c>
      <c r="V3853" s="75" t="s">
        <v>5022</v>
      </c>
      <c r="W3853" s="75">
        <v>-75.16125000000001</v>
      </c>
      <c r="X3853" s="76" t="s">
        <v>5639</v>
      </c>
      <c r="Y3853" s="72" t="s">
        <v>54</v>
      </c>
      <c r="Z3853" s="74" t="s">
        <v>18</v>
      </c>
      <c r="AA3853" s="70"/>
      <c r="AB3853" s="70"/>
    </row>
    <row r="3854" spans="1:28" ht="20.100000000000001" customHeight="1">
      <c r="A3854" s="72" t="s">
        <v>1031</v>
      </c>
      <c r="B3854" s="72" t="s">
        <v>12973</v>
      </c>
      <c r="C3854" s="75">
        <f t="shared" si="60"/>
        <v>23180100</v>
      </c>
      <c r="D3854" s="75" t="e">
        <f>MATCH(C3854,estadored!$B$26:$B$322,0)</f>
        <v>#N/A</v>
      </c>
      <c r="E3854" s="73" t="s">
        <v>12974</v>
      </c>
      <c r="F3854" s="74" t="s">
        <v>5019</v>
      </c>
      <c r="G3854" s="74" t="s">
        <v>12</v>
      </c>
      <c r="H3854" s="74" t="s">
        <v>13</v>
      </c>
      <c r="I3854" s="74" t="s">
        <v>14</v>
      </c>
      <c r="J3854" s="72" t="s">
        <v>15</v>
      </c>
      <c r="K3854" s="72" t="s">
        <v>160</v>
      </c>
      <c r="L3854" s="72" t="s">
        <v>767</v>
      </c>
      <c r="M3854" s="72" t="s">
        <v>12921</v>
      </c>
      <c r="N3854" s="72">
        <v>7</v>
      </c>
      <c r="O3854" s="72">
        <v>47</v>
      </c>
      <c r="P3854" s="72">
        <v>0</v>
      </c>
      <c r="Q3854" s="72" t="s">
        <v>5021</v>
      </c>
      <c r="R3854" s="72">
        <v>7.7833333333333332</v>
      </c>
      <c r="S3854" s="72">
        <v>73</v>
      </c>
      <c r="T3854" s="75">
        <v>48</v>
      </c>
      <c r="U3854" s="75">
        <v>3</v>
      </c>
      <c r="V3854" s="75" t="s">
        <v>5022</v>
      </c>
      <c r="W3854" s="75">
        <v>-73.80083333333333</v>
      </c>
      <c r="X3854" s="76" t="s">
        <v>423</v>
      </c>
      <c r="Y3854" s="72" t="s">
        <v>103</v>
      </c>
      <c r="Z3854" s="74" t="s">
        <v>18</v>
      </c>
      <c r="AA3854" s="70"/>
      <c r="AB3854" s="70"/>
    </row>
    <row r="3855" spans="1:28" ht="20.100000000000001" customHeight="1">
      <c r="A3855" s="72" t="s">
        <v>1031</v>
      </c>
      <c r="B3855" s="72" t="s">
        <v>13036</v>
      </c>
      <c r="C3855" s="75">
        <f t="shared" si="60"/>
        <v>23187280</v>
      </c>
      <c r="D3855" s="75" t="e">
        <f>MATCH(C3855,estadored!$B$26:$B$322,0)</f>
        <v>#N/A</v>
      </c>
      <c r="E3855" s="73" t="s">
        <v>13037</v>
      </c>
      <c r="F3855" s="74" t="s">
        <v>5019</v>
      </c>
      <c r="G3855" s="74" t="s">
        <v>19</v>
      </c>
      <c r="H3855" s="74" t="s">
        <v>20</v>
      </c>
      <c r="I3855" s="74" t="s">
        <v>14</v>
      </c>
      <c r="J3855" s="72" t="s">
        <v>15</v>
      </c>
      <c r="K3855" s="72" t="s">
        <v>160</v>
      </c>
      <c r="L3855" s="72" t="s">
        <v>767</v>
      </c>
      <c r="M3855" s="72" t="s">
        <v>12921</v>
      </c>
      <c r="N3855" s="72">
        <v>7</v>
      </c>
      <c r="O3855" s="72">
        <v>47</v>
      </c>
      <c r="P3855" s="72">
        <v>2.4</v>
      </c>
      <c r="Q3855" s="72" t="s">
        <v>5021</v>
      </c>
      <c r="R3855" s="72">
        <v>7.7839999999999998</v>
      </c>
      <c r="S3855" s="72">
        <v>73</v>
      </c>
      <c r="T3855" s="75">
        <v>48</v>
      </c>
      <c r="U3855" s="75">
        <v>6.9</v>
      </c>
      <c r="V3855" s="75" t="s">
        <v>5022</v>
      </c>
      <c r="W3855" s="75">
        <v>-73.801916666666671</v>
      </c>
      <c r="X3855" s="76" t="s">
        <v>5326</v>
      </c>
      <c r="Y3855" s="72" t="s">
        <v>6024</v>
      </c>
      <c r="Z3855" s="74" t="s">
        <v>18</v>
      </c>
      <c r="AA3855" s="70"/>
      <c r="AB3855" s="70"/>
    </row>
    <row r="3856" spans="1:28" ht="20.100000000000001" customHeight="1">
      <c r="A3856" s="72" t="s">
        <v>303</v>
      </c>
      <c r="B3856" s="72" t="s">
        <v>7300</v>
      </c>
      <c r="C3856" s="75">
        <f t="shared" si="60"/>
        <v>25027290</v>
      </c>
      <c r="D3856" s="75" t="e">
        <f>MATCH(C3856,estadored!$B$26:$B$322,0)</f>
        <v>#N/A</v>
      </c>
      <c r="E3856" s="73" t="s">
        <v>7301</v>
      </c>
      <c r="F3856" s="74" t="s">
        <v>5019</v>
      </c>
      <c r="G3856" s="74" t="s">
        <v>19</v>
      </c>
      <c r="H3856" s="74" t="s">
        <v>20</v>
      </c>
      <c r="I3856" s="74" t="s">
        <v>24</v>
      </c>
      <c r="J3856" s="72" t="s">
        <v>15</v>
      </c>
      <c r="K3856" s="72" t="s">
        <v>7302</v>
      </c>
      <c r="L3856" s="72" t="s">
        <v>175</v>
      </c>
      <c r="M3856" s="72" t="s">
        <v>7053</v>
      </c>
      <c r="N3856" s="72">
        <v>9</v>
      </c>
      <c r="O3856" s="72">
        <v>0</v>
      </c>
      <c r="P3856" s="72">
        <v>59</v>
      </c>
      <c r="Q3856" s="72" t="s">
        <v>5021</v>
      </c>
      <c r="R3856" s="72">
        <v>9.0163888888888888</v>
      </c>
      <c r="S3856" s="72">
        <v>74</v>
      </c>
      <c r="T3856" s="75">
        <v>36</v>
      </c>
      <c r="U3856" s="75">
        <v>20.3</v>
      </c>
      <c r="V3856" s="75" t="s">
        <v>5022</v>
      </c>
      <c r="W3856" s="75">
        <v>-74.605638888888876</v>
      </c>
      <c r="X3856" s="76" t="s">
        <v>50</v>
      </c>
      <c r="Y3856" s="72" t="s">
        <v>420</v>
      </c>
      <c r="Z3856" s="74" t="s">
        <v>121</v>
      </c>
      <c r="AA3856" s="70"/>
      <c r="AB3856" s="70"/>
    </row>
    <row r="3857" spans="1:28" ht="20.100000000000001" customHeight="1">
      <c r="A3857" s="72" t="s">
        <v>763</v>
      </c>
      <c r="B3857" s="72" t="s">
        <v>11321</v>
      </c>
      <c r="C3857" s="75">
        <f t="shared" si="60"/>
        <v>35070450</v>
      </c>
      <c r="D3857" s="75" t="e">
        <f>MATCH(C3857,estadored!$B$26:$B$322,0)</f>
        <v>#N/A</v>
      </c>
      <c r="E3857" s="73" t="s">
        <v>11322</v>
      </c>
      <c r="F3857" s="74" t="s">
        <v>5019</v>
      </c>
      <c r="G3857" s="74" t="s">
        <v>12</v>
      </c>
      <c r="H3857" s="74" t="s">
        <v>13</v>
      </c>
      <c r="I3857" s="74" t="s">
        <v>24</v>
      </c>
      <c r="J3857" s="72" t="s">
        <v>15</v>
      </c>
      <c r="K3857" s="72" t="s">
        <v>11270</v>
      </c>
      <c r="L3857" s="72" t="s">
        <v>173</v>
      </c>
      <c r="M3857" s="72" t="s">
        <v>636</v>
      </c>
      <c r="N3857" s="72">
        <v>4</v>
      </c>
      <c r="O3857" s="72">
        <v>54</v>
      </c>
      <c r="P3857" s="72">
        <v>0</v>
      </c>
      <c r="Q3857" s="72" t="s">
        <v>5021</v>
      </c>
      <c r="R3857" s="72">
        <v>4.9000000000000004</v>
      </c>
      <c r="S3857" s="72">
        <v>73</v>
      </c>
      <c r="T3857" s="75">
        <v>18</v>
      </c>
      <c r="U3857" s="75">
        <v>0</v>
      </c>
      <c r="V3857" s="75" t="s">
        <v>5022</v>
      </c>
      <c r="W3857" s="75">
        <v>-73.3</v>
      </c>
      <c r="X3857" s="76" t="s">
        <v>812</v>
      </c>
      <c r="Y3857" s="72" t="s">
        <v>8405</v>
      </c>
      <c r="Z3857" s="74" t="s">
        <v>5122</v>
      </c>
      <c r="AA3857" s="70"/>
      <c r="AB3857" s="70"/>
    </row>
    <row r="3858" spans="1:28" ht="20.100000000000001" customHeight="1">
      <c r="A3858" s="72" t="s">
        <v>763</v>
      </c>
      <c r="B3858" s="72" t="s">
        <v>3574</v>
      </c>
      <c r="C3858" s="75">
        <f t="shared" si="60"/>
        <v>24035360</v>
      </c>
      <c r="D3858" s="75">
        <f>MATCH(C3858,estadored!$B$26:$B$322,0)</f>
        <v>233</v>
      </c>
      <c r="E3858" s="73" t="s">
        <v>786</v>
      </c>
      <c r="F3858" s="74" t="s">
        <v>38</v>
      </c>
      <c r="G3858" s="74" t="s">
        <v>12</v>
      </c>
      <c r="H3858" s="74" t="s">
        <v>64</v>
      </c>
      <c r="I3858" s="74" t="s">
        <v>14</v>
      </c>
      <c r="J3858" s="72" t="s">
        <v>15</v>
      </c>
      <c r="K3858" s="72" t="s">
        <v>787</v>
      </c>
      <c r="L3858" s="72" t="s">
        <v>173</v>
      </c>
      <c r="M3858" s="72" t="s">
        <v>782</v>
      </c>
      <c r="N3858" s="72">
        <v>5</v>
      </c>
      <c r="O3858" s="72">
        <v>59</v>
      </c>
      <c r="P3858" s="72">
        <v>7.5</v>
      </c>
      <c r="Q3858" s="72" t="s">
        <v>5021</v>
      </c>
      <c r="R3858" s="72">
        <v>5.9854166666666666</v>
      </c>
      <c r="S3858" s="72">
        <v>72</v>
      </c>
      <c r="T3858" s="75">
        <v>59</v>
      </c>
      <c r="U3858" s="75">
        <v>49.3</v>
      </c>
      <c r="V3858" s="75" t="s">
        <v>5022</v>
      </c>
      <c r="W3858" s="75">
        <v>-72.997027777777774</v>
      </c>
      <c r="X3858" s="76" t="s">
        <v>788</v>
      </c>
      <c r="Y3858" s="72" t="s">
        <v>789</v>
      </c>
      <c r="Z3858" s="74" t="s">
        <v>18</v>
      </c>
      <c r="AA3858" s="70"/>
      <c r="AB3858" s="70"/>
    </row>
    <row r="3859" spans="1:28" ht="20.100000000000001" customHeight="1">
      <c r="A3859" s="72" t="s">
        <v>674</v>
      </c>
      <c r="B3859" s="72" t="s">
        <v>10315</v>
      </c>
      <c r="C3859" s="75">
        <f t="shared" si="60"/>
        <v>28025080</v>
      </c>
      <c r="D3859" s="75" t="e">
        <f>MATCH(C3859,estadored!$B$26:$B$322,0)</f>
        <v>#N/A</v>
      </c>
      <c r="E3859" s="73" t="s">
        <v>10316</v>
      </c>
      <c r="F3859" s="74" t="s">
        <v>5019</v>
      </c>
      <c r="G3859" s="74" t="s">
        <v>12</v>
      </c>
      <c r="H3859" s="74" t="s">
        <v>64</v>
      </c>
      <c r="I3859" s="74" t="s">
        <v>14</v>
      </c>
      <c r="J3859" s="72" t="s">
        <v>15</v>
      </c>
      <c r="K3859" s="72" t="s">
        <v>10317</v>
      </c>
      <c r="L3859" s="72" t="s">
        <v>424</v>
      </c>
      <c r="M3859" s="72" t="s">
        <v>10266</v>
      </c>
      <c r="N3859" s="72">
        <v>9</v>
      </c>
      <c r="O3859" s="72">
        <v>41</v>
      </c>
      <c r="P3859" s="72">
        <v>12</v>
      </c>
      <c r="Q3859" s="72" t="s">
        <v>5021</v>
      </c>
      <c r="R3859" s="72">
        <v>9.6866666666666674</v>
      </c>
      <c r="S3859" s="72">
        <v>73</v>
      </c>
      <c r="T3859" s="75">
        <v>14</v>
      </c>
      <c r="U3859" s="75">
        <v>26</v>
      </c>
      <c r="V3859" s="75" t="s">
        <v>5022</v>
      </c>
      <c r="W3859" s="75">
        <v>-73.240555555555559</v>
      </c>
      <c r="X3859" s="76" t="s">
        <v>316</v>
      </c>
      <c r="Y3859" s="72" t="s">
        <v>6216</v>
      </c>
      <c r="Z3859" s="74" t="s">
        <v>18</v>
      </c>
      <c r="AA3859" s="70"/>
      <c r="AB3859" s="70"/>
    </row>
    <row r="3860" spans="1:28" ht="20.100000000000001" customHeight="1">
      <c r="A3860" s="72" t="s">
        <v>1031</v>
      </c>
      <c r="B3860" s="72" t="s">
        <v>13415</v>
      </c>
      <c r="C3860" s="75">
        <f t="shared" si="60"/>
        <v>24010780</v>
      </c>
      <c r="D3860" s="75" t="e">
        <f>MATCH(C3860,estadored!$B$26:$B$322,0)</f>
        <v>#N/A</v>
      </c>
      <c r="E3860" s="73" t="s">
        <v>13416</v>
      </c>
      <c r="F3860" s="74" t="s">
        <v>5019</v>
      </c>
      <c r="G3860" s="74" t="s">
        <v>12</v>
      </c>
      <c r="H3860" s="74" t="s">
        <v>13</v>
      </c>
      <c r="I3860" s="74" t="s">
        <v>24</v>
      </c>
      <c r="J3860" s="72" t="s">
        <v>15</v>
      </c>
      <c r="K3860" s="72" t="s">
        <v>771</v>
      </c>
      <c r="L3860" s="72" t="s">
        <v>767</v>
      </c>
      <c r="M3860" s="72" t="s">
        <v>13417</v>
      </c>
      <c r="N3860" s="72">
        <v>6</v>
      </c>
      <c r="O3860" s="72">
        <v>26</v>
      </c>
      <c r="P3860" s="72">
        <v>0</v>
      </c>
      <c r="Q3860" s="72" t="s">
        <v>5021</v>
      </c>
      <c r="R3860" s="72">
        <v>6.4333333333333336</v>
      </c>
      <c r="S3860" s="72">
        <v>73</v>
      </c>
      <c r="T3860" s="75">
        <v>16</v>
      </c>
      <c r="U3860" s="75">
        <v>0</v>
      </c>
      <c r="V3860" s="75" t="s">
        <v>5022</v>
      </c>
      <c r="W3860" s="75">
        <v>-73.266666666666666</v>
      </c>
      <c r="X3860" s="76" t="s">
        <v>529</v>
      </c>
      <c r="Y3860" s="72" t="s">
        <v>6803</v>
      </c>
      <c r="Z3860" s="74" t="s">
        <v>10629</v>
      </c>
      <c r="AA3860" s="70"/>
      <c r="AB3860" s="70"/>
    </row>
    <row r="3861" spans="1:28" ht="20.100000000000001" customHeight="1">
      <c r="A3861" s="72" t="s">
        <v>564</v>
      </c>
      <c r="B3861" s="72" t="s">
        <v>9288</v>
      </c>
      <c r="C3861" s="75">
        <f t="shared" si="60"/>
        <v>21127020</v>
      </c>
      <c r="D3861" s="75" t="e">
        <f>MATCH(C3861,estadored!$B$26:$B$322,0)</f>
        <v>#N/A</v>
      </c>
      <c r="E3861" s="73" t="s">
        <v>9289</v>
      </c>
      <c r="F3861" s="74" t="s">
        <v>5019</v>
      </c>
      <c r="G3861" s="74" t="s">
        <v>19</v>
      </c>
      <c r="H3861" s="74" t="s">
        <v>20</v>
      </c>
      <c r="I3861" s="74" t="s">
        <v>14</v>
      </c>
      <c r="J3861" s="72" t="s">
        <v>15</v>
      </c>
      <c r="K3861" s="72" t="s">
        <v>9259</v>
      </c>
      <c r="L3861" s="72" t="s">
        <v>566</v>
      </c>
      <c r="M3861" s="72" t="s">
        <v>636</v>
      </c>
      <c r="N3861" s="72">
        <v>2</v>
      </c>
      <c r="O3861" s="72">
        <v>57</v>
      </c>
      <c r="P3861" s="72">
        <v>15.3</v>
      </c>
      <c r="Q3861" s="72" t="s">
        <v>5021</v>
      </c>
      <c r="R3861" s="72">
        <v>2.95425</v>
      </c>
      <c r="S3861" s="72">
        <v>75</v>
      </c>
      <c r="T3861" s="75">
        <v>31</v>
      </c>
      <c r="U3861" s="75">
        <v>15.8</v>
      </c>
      <c r="V3861" s="75" t="s">
        <v>5022</v>
      </c>
      <c r="W3861" s="75">
        <v>-75.521055555555549</v>
      </c>
      <c r="X3861" s="76" t="s">
        <v>8331</v>
      </c>
      <c r="Y3861" s="72" t="s">
        <v>5317</v>
      </c>
      <c r="Z3861" s="74" t="s">
        <v>18</v>
      </c>
      <c r="AA3861" s="70"/>
      <c r="AB3861" s="70"/>
    </row>
    <row r="3862" spans="1:28" ht="20.100000000000001" customHeight="1">
      <c r="A3862" s="72" t="s">
        <v>1031</v>
      </c>
      <c r="B3862" s="72" t="s">
        <v>13336</v>
      </c>
      <c r="C3862" s="75">
        <f t="shared" si="60"/>
        <v>23207070</v>
      </c>
      <c r="D3862" s="75" t="e">
        <f>MATCH(C3862,estadored!$B$26:$B$322,0)</f>
        <v>#N/A</v>
      </c>
      <c r="E3862" s="73" t="s">
        <v>13337</v>
      </c>
      <c r="F3862" s="74" t="s">
        <v>5019</v>
      </c>
      <c r="G3862" s="74" t="s">
        <v>19</v>
      </c>
      <c r="H3862" s="74" t="s">
        <v>20</v>
      </c>
      <c r="I3862" s="74" t="s">
        <v>24</v>
      </c>
      <c r="J3862" s="72" t="s">
        <v>15</v>
      </c>
      <c r="K3862" s="72" t="s">
        <v>13338</v>
      </c>
      <c r="L3862" s="72" t="s">
        <v>175</v>
      </c>
      <c r="M3862" s="72" t="s">
        <v>13014</v>
      </c>
      <c r="N3862" s="72">
        <v>8</v>
      </c>
      <c r="O3862" s="72">
        <v>5</v>
      </c>
      <c r="P3862" s="72">
        <v>0</v>
      </c>
      <c r="Q3862" s="72" t="s">
        <v>5021</v>
      </c>
      <c r="R3862" s="72">
        <v>8.0833333333333339</v>
      </c>
      <c r="S3862" s="72">
        <v>73</v>
      </c>
      <c r="T3862" s="75">
        <v>55</v>
      </c>
      <c r="U3862" s="75">
        <v>0</v>
      </c>
      <c r="V3862" s="75" t="s">
        <v>5022</v>
      </c>
      <c r="W3862" s="75">
        <v>-73.916666666666671</v>
      </c>
      <c r="X3862" s="76" t="s">
        <v>8563</v>
      </c>
      <c r="Y3862" s="72" t="s">
        <v>7721</v>
      </c>
      <c r="Z3862" s="74" t="s">
        <v>9772</v>
      </c>
      <c r="AA3862" s="70"/>
      <c r="AB3862" s="70"/>
    </row>
    <row r="3863" spans="1:28" ht="20.100000000000001" customHeight="1">
      <c r="A3863" s="72" t="s">
        <v>763</v>
      </c>
      <c r="B3863" s="72" t="s">
        <v>10873</v>
      </c>
      <c r="C3863" s="75">
        <f t="shared" si="60"/>
        <v>24030170</v>
      </c>
      <c r="D3863" s="75" t="e">
        <f>MATCH(C3863,estadored!$B$26:$B$322,0)</f>
        <v>#N/A</v>
      </c>
      <c r="E3863" s="73" t="s">
        <v>10874</v>
      </c>
      <c r="F3863" s="74" t="s">
        <v>5019</v>
      </c>
      <c r="G3863" s="74" t="s">
        <v>12</v>
      </c>
      <c r="H3863" s="74" t="s">
        <v>13</v>
      </c>
      <c r="I3863" s="74" t="s">
        <v>24</v>
      </c>
      <c r="J3863" s="72" t="s">
        <v>15</v>
      </c>
      <c r="K3863" s="72" t="s">
        <v>775</v>
      </c>
      <c r="L3863" s="72" t="s">
        <v>173</v>
      </c>
      <c r="M3863" s="72" t="s">
        <v>10875</v>
      </c>
      <c r="N3863" s="72">
        <v>6</v>
      </c>
      <c r="O3863" s="72">
        <v>2</v>
      </c>
      <c r="P3863" s="72">
        <v>0</v>
      </c>
      <c r="Q3863" s="72" t="s">
        <v>5021</v>
      </c>
      <c r="R3863" s="72">
        <v>6.0333333333333332</v>
      </c>
      <c r="S3863" s="72">
        <v>72</v>
      </c>
      <c r="T3863" s="75">
        <v>38</v>
      </c>
      <c r="U3863" s="75">
        <v>0</v>
      </c>
      <c r="V3863" s="75" t="s">
        <v>5022</v>
      </c>
      <c r="W3863" s="75">
        <v>-72.63333333333334</v>
      </c>
      <c r="X3863" s="76" t="s">
        <v>10876</v>
      </c>
      <c r="Y3863" s="72" t="s">
        <v>10868</v>
      </c>
      <c r="Z3863" s="74" t="s">
        <v>9338</v>
      </c>
      <c r="AA3863" s="70"/>
      <c r="AB3863" s="70"/>
    </row>
    <row r="3864" spans="1:28" ht="20.100000000000001" customHeight="1">
      <c r="A3864" s="72" t="s">
        <v>1031</v>
      </c>
      <c r="B3864" s="72" t="s">
        <v>13620</v>
      </c>
      <c r="C3864" s="75">
        <f t="shared" si="60"/>
        <v>24057020</v>
      </c>
      <c r="D3864" s="75" t="e">
        <f>MATCH(C3864,estadored!$B$26:$B$322,0)</f>
        <v>#N/A</v>
      </c>
      <c r="E3864" s="73" t="s">
        <v>13621</v>
      </c>
      <c r="F3864" s="74" t="s">
        <v>5019</v>
      </c>
      <c r="G3864" s="74" t="s">
        <v>19</v>
      </c>
      <c r="H3864" s="74" t="s">
        <v>20</v>
      </c>
      <c r="I3864" s="74" t="s">
        <v>24</v>
      </c>
      <c r="J3864" s="72" t="s">
        <v>15</v>
      </c>
      <c r="K3864" s="72" t="s">
        <v>783</v>
      </c>
      <c r="L3864" s="72" t="s">
        <v>767</v>
      </c>
      <c r="M3864" s="72" t="s">
        <v>12921</v>
      </c>
      <c r="N3864" s="72">
        <v>7</v>
      </c>
      <c r="O3864" s="72">
        <v>12</v>
      </c>
      <c r="P3864" s="72">
        <v>0</v>
      </c>
      <c r="Q3864" s="72" t="s">
        <v>5021</v>
      </c>
      <c r="R3864" s="72">
        <v>7.2</v>
      </c>
      <c r="S3864" s="72">
        <v>73</v>
      </c>
      <c r="T3864" s="75">
        <v>52</v>
      </c>
      <c r="U3864" s="75">
        <v>0</v>
      </c>
      <c r="V3864" s="75" t="s">
        <v>5022</v>
      </c>
      <c r="W3864" s="75">
        <v>-73.86666666666666</v>
      </c>
      <c r="X3864" s="76" t="s">
        <v>8609</v>
      </c>
      <c r="Y3864" s="72" t="s">
        <v>353</v>
      </c>
      <c r="Z3864" s="74" t="s">
        <v>5465</v>
      </c>
      <c r="AA3864" s="70"/>
      <c r="AB3864" s="70"/>
    </row>
    <row r="3865" spans="1:28" ht="20.100000000000001" customHeight="1">
      <c r="A3865" s="72" t="s">
        <v>1031</v>
      </c>
      <c r="B3865" s="72" t="s">
        <v>12997</v>
      </c>
      <c r="C3865" s="75">
        <f t="shared" si="60"/>
        <v>23187070</v>
      </c>
      <c r="D3865" s="75" t="e">
        <f>MATCH(C3865,estadored!$B$26:$B$322,0)</f>
        <v>#N/A</v>
      </c>
      <c r="E3865" s="73" t="s">
        <v>12998</v>
      </c>
      <c r="F3865" s="74" t="s">
        <v>5019</v>
      </c>
      <c r="G3865" s="74" t="s">
        <v>19</v>
      </c>
      <c r="H3865" s="74" t="s">
        <v>20</v>
      </c>
      <c r="I3865" s="74" t="s">
        <v>24</v>
      </c>
      <c r="J3865" s="72" t="s">
        <v>15</v>
      </c>
      <c r="K3865" s="72" t="s">
        <v>160</v>
      </c>
      <c r="L3865" s="72" t="s">
        <v>767</v>
      </c>
      <c r="M3865" s="72" t="s">
        <v>12921</v>
      </c>
      <c r="N3865" s="72">
        <v>7</v>
      </c>
      <c r="O3865" s="72">
        <v>15</v>
      </c>
      <c r="P3865" s="72">
        <v>0</v>
      </c>
      <c r="Q3865" s="72" t="s">
        <v>5021</v>
      </c>
      <c r="R3865" s="72">
        <v>7.25</v>
      </c>
      <c r="S3865" s="72">
        <v>73</v>
      </c>
      <c r="T3865" s="75">
        <v>56</v>
      </c>
      <c r="U3865" s="75">
        <v>0</v>
      </c>
      <c r="V3865" s="75" t="s">
        <v>5022</v>
      </c>
      <c r="W3865" s="75">
        <v>-73.933333333333337</v>
      </c>
      <c r="X3865" s="76" t="s">
        <v>180</v>
      </c>
      <c r="Y3865" s="72" t="s">
        <v>353</v>
      </c>
      <c r="Z3865" s="74" t="s">
        <v>10603</v>
      </c>
      <c r="AA3865" s="70"/>
      <c r="AB3865" s="70"/>
    </row>
    <row r="3866" spans="1:28" ht="20.100000000000001" customHeight="1">
      <c r="A3866" s="72" t="s">
        <v>1031</v>
      </c>
      <c r="B3866" s="72" t="s">
        <v>12919</v>
      </c>
      <c r="C3866" s="75">
        <f t="shared" si="60"/>
        <v>23157040</v>
      </c>
      <c r="D3866" s="75" t="e">
        <f>MATCH(C3866,estadored!$B$26:$B$322,0)</f>
        <v>#N/A</v>
      </c>
      <c r="E3866" s="73" t="s">
        <v>12920</v>
      </c>
      <c r="F3866" s="74" t="s">
        <v>5019</v>
      </c>
      <c r="G3866" s="74" t="s">
        <v>19</v>
      </c>
      <c r="H3866" s="74" t="s">
        <v>20</v>
      </c>
      <c r="I3866" s="74" t="s">
        <v>24</v>
      </c>
      <c r="J3866" s="72" t="s">
        <v>15</v>
      </c>
      <c r="K3866" s="72" t="s">
        <v>160</v>
      </c>
      <c r="L3866" s="72" t="s">
        <v>767</v>
      </c>
      <c r="M3866" s="72" t="s">
        <v>12921</v>
      </c>
      <c r="N3866" s="72">
        <v>7</v>
      </c>
      <c r="O3866" s="72">
        <v>11</v>
      </c>
      <c r="P3866" s="72">
        <v>0</v>
      </c>
      <c r="Q3866" s="72" t="s">
        <v>5021</v>
      </c>
      <c r="R3866" s="72">
        <v>7.1833333333333336</v>
      </c>
      <c r="S3866" s="72">
        <v>73</v>
      </c>
      <c r="T3866" s="75">
        <v>55</v>
      </c>
      <c r="U3866" s="75">
        <v>0</v>
      </c>
      <c r="V3866" s="75" t="s">
        <v>5022</v>
      </c>
      <c r="W3866" s="75">
        <v>-73.916666666666671</v>
      </c>
      <c r="X3866" s="76" t="s">
        <v>10063</v>
      </c>
      <c r="Y3866" s="72" t="s">
        <v>353</v>
      </c>
      <c r="Z3866" s="74" t="s">
        <v>6514</v>
      </c>
      <c r="AA3866" s="70"/>
      <c r="AB3866" s="70"/>
    </row>
    <row r="3867" spans="1:28" ht="20.100000000000001" customHeight="1">
      <c r="A3867" s="72" t="s">
        <v>763</v>
      </c>
      <c r="B3867" s="72" t="s">
        <v>3656</v>
      </c>
      <c r="C3867" s="75">
        <f t="shared" si="60"/>
        <v>24035410</v>
      </c>
      <c r="D3867" s="75">
        <f>MATCH(C3867,estadored!$B$26:$B$322,0)</f>
        <v>234</v>
      </c>
      <c r="E3867" s="73" t="s">
        <v>796</v>
      </c>
      <c r="F3867" s="74" t="s">
        <v>38</v>
      </c>
      <c r="G3867" s="74" t="s">
        <v>12</v>
      </c>
      <c r="H3867" s="74" t="s">
        <v>111</v>
      </c>
      <c r="I3867" s="74" t="s">
        <v>14</v>
      </c>
      <c r="J3867" s="72" t="s">
        <v>15</v>
      </c>
      <c r="K3867" s="72" t="s">
        <v>775</v>
      </c>
      <c r="L3867" s="72" t="s">
        <v>173</v>
      </c>
      <c r="M3867" s="72" t="s">
        <v>783</v>
      </c>
      <c r="N3867" s="72">
        <v>5</v>
      </c>
      <c r="O3867" s="72">
        <v>45</v>
      </c>
      <c r="P3867" s="72">
        <v>12</v>
      </c>
      <c r="Q3867" s="72" t="s">
        <v>5021</v>
      </c>
      <c r="R3867" s="72">
        <v>5.753333333333333</v>
      </c>
      <c r="S3867" s="72">
        <v>72</v>
      </c>
      <c r="T3867" s="75">
        <v>54</v>
      </c>
      <c r="U3867" s="75">
        <v>40.15</v>
      </c>
      <c r="V3867" s="75" t="s">
        <v>5105</v>
      </c>
      <c r="W3867" s="75">
        <v>-72.911152777777787</v>
      </c>
      <c r="X3867" s="76" t="s">
        <v>797</v>
      </c>
      <c r="Y3867" s="72" t="s">
        <v>798</v>
      </c>
      <c r="Z3867" s="74" t="s">
        <v>18</v>
      </c>
      <c r="AA3867" s="70"/>
      <c r="AB3867" s="70"/>
    </row>
    <row r="3868" spans="1:28" ht="20.100000000000001" customHeight="1">
      <c r="A3868" s="72" t="s">
        <v>1031</v>
      </c>
      <c r="B3868" s="72" t="s">
        <v>13636</v>
      </c>
      <c r="C3868" s="75">
        <f t="shared" si="60"/>
        <v>24057100</v>
      </c>
      <c r="D3868" s="75" t="e">
        <f>MATCH(C3868,estadored!$B$26:$B$322,0)</f>
        <v>#N/A</v>
      </c>
      <c r="E3868" s="73" t="s">
        <v>13637</v>
      </c>
      <c r="F3868" s="74" t="s">
        <v>5019</v>
      </c>
      <c r="G3868" s="74" t="s">
        <v>19</v>
      </c>
      <c r="H3868" s="74" t="s">
        <v>20</v>
      </c>
      <c r="I3868" s="74" t="s">
        <v>24</v>
      </c>
      <c r="J3868" s="72" t="s">
        <v>15</v>
      </c>
      <c r="K3868" s="72" t="s">
        <v>13638</v>
      </c>
      <c r="L3868" s="72" t="s">
        <v>767</v>
      </c>
      <c r="M3868" s="72" t="s">
        <v>1077</v>
      </c>
      <c r="N3868" s="72">
        <v>7</v>
      </c>
      <c r="O3868" s="72">
        <v>13</v>
      </c>
      <c r="P3868" s="72">
        <v>0</v>
      </c>
      <c r="Q3868" s="72" t="s">
        <v>5021</v>
      </c>
      <c r="R3868" s="72">
        <v>7.2166666666666668</v>
      </c>
      <c r="S3868" s="72">
        <v>73</v>
      </c>
      <c r="T3868" s="75">
        <v>54</v>
      </c>
      <c r="U3868" s="75">
        <v>0</v>
      </c>
      <c r="V3868" s="75" t="s">
        <v>5022</v>
      </c>
      <c r="W3868" s="75">
        <v>-73.900000000000006</v>
      </c>
      <c r="X3868" s="76" t="s">
        <v>12926</v>
      </c>
      <c r="Y3868" s="72" t="s">
        <v>146</v>
      </c>
      <c r="Z3868" s="74" t="s">
        <v>5413</v>
      </c>
      <c r="AA3868" s="70"/>
      <c r="AB3868" s="70"/>
    </row>
    <row r="3869" spans="1:28" ht="20.100000000000001" customHeight="1">
      <c r="A3869" s="72" t="s">
        <v>303</v>
      </c>
      <c r="B3869" s="72" t="s">
        <v>6848</v>
      </c>
      <c r="C3869" s="75">
        <f t="shared" si="60"/>
        <v>13077190</v>
      </c>
      <c r="D3869" s="75" t="e">
        <f>MATCH(C3869,estadored!$B$26:$B$322,0)</f>
        <v>#N/A</v>
      </c>
      <c r="E3869" s="73" t="s">
        <v>6849</v>
      </c>
      <c r="F3869" s="74" t="s">
        <v>5019</v>
      </c>
      <c r="G3869" s="74" t="s">
        <v>19</v>
      </c>
      <c r="H3869" s="74" t="s">
        <v>20</v>
      </c>
      <c r="I3869" s="74" t="s">
        <v>24</v>
      </c>
      <c r="J3869" s="72" t="s">
        <v>15</v>
      </c>
      <c r="K3869" s="72" t="s">
        <v>6850</v>
      </c>
      <c r="L3869" s="72" t="s">
        <v>123</v>
      </c>
      <c r="M3869" s="72" t="s">
        <v>6783</v>
      </c>
      <c r="N3869" s="72">
        <v>9</v>
      </c>
      <c r="O3869" s="72">
        <v>21</v>
      </c>
      <c r="P3869" s="72">
        <v>0</v>
      </c>
      <c r="Q3869" s="72" t="s">
        <v>5021</v>
      </c>
      <c r="R3869" s="72">
        <v>9.35</v>
      </c>
      <c r="S3869" s="72">
        <v>75</v>
      </c>
      <c r="T3869" s="75">
        <v>52</v>
      </c>
      <c r="U3869" s="75">
        <v>0</v>
      </c>
      <c r="V3869" s="75" t="s">
        <v>5022</v>
      </c>
      <c r="W3869" s="75">
        <v>-75.86666666666666</v>
      </c>
      <c r="X3869" s="76" t="s">
        <v>89</v>
      </c>
      <c r="Y3869" s="72" t="s">
        <v>6839</v>
      </c>
      <c r="Z3869" s="74" t="s">
        <v>5883</v>
      </c>
      <c r="AA3869" s="70"/>
      <c r="AB3869" s="70"/>
    </row>
    <row r="3870" spans="1:28" ht="20.100000000000001" customHeight="1">
      <c r="A3870" s="72" t="s">
        <v>1031</v>
      </c>
      <c r="B3870" s="72" t="s">
        <v>12777</v>
      </c>
      <c r="C3870" s="75">
        <f t="shared" si="60"/>
        <v>16057050</v>
      </c>
      <c r="D3870" s="75" t="e">
        <f>MATCH(C3870,estadored!$B$26:$B$322,0)</f>
        <v>#N/A</v>
      </c>
      <c r="E3870" s="73" t="s">
        <v>12778</v>
      </c>
      <c r="F3870" s="74" t="s">
        <v>5019</v>
      </c>
      <c r="G3870" s="74" t="s">
        <v>19</v>
      </c>
      <c r="H3870" s="74" t="s">
        <v>20</v>
      </c>
      <c r="I3870" s="74" t="s">
        <v>24</v>
      </c>
      <c r="J3870" s="72" t="s">
        <v>15</v>
      </c>
      <c r="K3870" s="72" t="s">
        <v>12779</v>
      </c>
      <c r="L3870" s="72" t="s">
        <v>492</v>
      </c>
      <c r="M3870" s="72" t="s">
        <v>12633</v>
      </c>
      <c r="N3870" s="72">
        <v>8</v>
      </c>
      <c r="O3870" s="72">
        <v>3</v>
      </c>
      <c r="P3870" s="72">
        <v>0</v>
      </c>
      <c r="Q3870" s="72" t="s">
        <v>5021</v>
      </c>
      <c r="R3870" s="72">
        <v>8.0500000000000007</v>
      </c>
      <c r="S3870" s="72">
        <v>73</v>
      </c>
      <c r="T3870" s="75">
        <v>13</v>
      </c>
      <c r="U3870" s="75">
        <v>0</v>
      </c>
      <c r="V3870" s="75" t="s">
        <v>5022</v>
      </c>
      <c r="W3870" s="75">
        <v>-73.216666666666669</v>
      </c>
      <c r="X3870" s="76" t="s">
        <v>8992</v>
      </c>
      <c r="Y3870" s="72" t="s">
        <v>9710</v>
      </c>
      <c r="Z3870" s="74" t="s">
        <v>5035</v>
      </c>
      <c r="AA3870" s="70"/>
      <c r="AB3870" s="70"/>
    </row>
    <row r="3871" spans="1:28" ht="20.100000000000001" customHeight="1">
      <c r="A3871" s="72" t="s">
        <v>1371</v>
      </c>
      <c r="B3871" s="72" t="s">
        <v>15879</v>
      </c>
      <c r="C3871" s="75">
        <f t="shared" si="60"/>
        <v>21205528</v>
      </c>
      <c r="D3871" s="75" t="e">
        <f>MATCH(C3871,estadored!$B$26:$B$322,0)</f>
        <v>#N/A</v>
      </c>
      <c r="E3871" s="73" t="s">
        <v>15880</v>
      </c>
      <c r="F3871" s="74" t="s">
        <v>5065</v>
      </c>
      <c r="G3871" s="74" t="s">
        <v>12</v>
      </c>
      <c r="H3871" s="74" t="s">
        <v>111</v>
      </c>
      <c r="I3871" s="74" t="s">
        <v>14</v>
      </c>
      <c r="J3871" s="72" t="s">
        <v>15</v>
      </c>
      <c r="K3871" s="72" t="s">
        <v>18</v>
      </c>
      <c r="L3871" s="72" t="s">
        <v>1376</v>
      </c>
      <c r="M3871" s="72" t="s">
        <v>1376</v>
      </c>
      <c r="N3871" s="72">
        <v>4</v>
      </c>
      <c r="O3871" s="72">
        <v>37</v>
      </c>
      <c r="P3871" s="72">
        <v>46.5</v>
      </c>
      <c r="Q3871" s="72" t="s">
        <v>5021</v>
      </c>
      <c r="R3871" s="72">
        <v>4.6295833333333336</v>
      </c>
      <c r="S3871" s="72">
        <v>74</v>
      </c>
      <c r="T3871" s="75">
        <v>5</v>
      </c>
      <c r="U3871" s="75">
        <v>24.71</v>
      </c>
      <c r="V3871" s="75" t="s">
        <v>5022</v>
      </c>
      <c r="W3871" s="75">
        <v>-74.090197222222216</v>
      </c>
      <c r="X3871" s="76" t="s">
        <v>10787</v>
      </c>
      <c r="Y3871" s="72" t="s">
        <v>6357</v>
      </c>
      <c r="Z3871" s="74" t="s">
        <v>18</v>
      </c>
      <c r="AA3871" s="70"/>
      <c r="AB3871" s="70"/>
    </row>
    <row r="3872" spans="1:28" ht="20.100000000000001" customHeight="1">
      <c r="A3872" s="72" t="s">
        <v>1371</v>
      </c>
      <c r="B3872" s="72" t="s">
        <v>15881</v>
      </c>
      <c r="C3872" s="75">
        <f t="shared" si="60"/>
        <v>21205529</v>
      </c>
      <c r="D3872" s="75" t="e">
        <f>MATCH(C3872,estadored!$B$26:$B$322,0)</f>
        <v>#N/A</v>
      </c>
      <c r="E3872" s="73" t="s">
        <v>15880</v>
      </c>
      <c r="F3872" s="74" t="s">
        <v>5065</v>
      </c>
      <c r="G3872" s="74" t="s">
        <v>12</v>
      </c>
      <c r="H3872" s="74" t="s">
        <v>111</v>
      </c>
      <c r="I3872" s="74" t="s">
        <v>14</v>
      </c>
      <c r="J3872" s="72" t="s">
        <v>15</v>
      </c>
      <c r="K3872" s="72" t="s">
        <v>18</v>
      </c>
      <c r="L3872" s="72" t="s">
        <v>1376</v>
      </c>
      <c r="M3872" s="72" t="s">
        <v>1376</v>
      </c>
      <c r="N3872" s="72">
        <v>4</v>
      </c>
      <c r="O3872" s="72">
        <v>40</v>
      </c>
      <c r="P3872" s="72">
        <v>3.15</v>
      </c>
      <c r="Q3872" s="72" t="s">
        <v>5021</v>
      </c>
      <c r="R3872" s="72">
        <v>4.6675416666666667</v>
      </c>
      <c r="S3872" s="72">
        <v>74</v>
      </c>
      <c r="T3872" s="75">
        <v>3</v>
      </c>
      <c r="U3872" s="75">
        <v>37.61</v>
      </c>
      <c r="V3872" s="75" t="s">
        <v>5022</v>
      </c>
      <c r="W3872" s="75">
        <v>-74.060447222222223</v>
      </c>
      <c r="X3872" s="76" t="s">
        <v>15882</v>
      </c>
      <c r="Y3872" s="72" t="s">
        <v>6357</v>
      </c>
      <c r="Z3872" s="74" t="s">
        <v>18</v>
      </c>
      <c r="AA3872" s="70"/>
      <c r="AB3872" s="70"/>
    </row>
    <row r="3873" spans="1:28" ht="20.100000000000001" customHeight="1">
      <c r="A3873" s="72" t="s">
        <v>1137</v>
      </c>
      <c r="B3873" s="72" t="s">
        <v>14696</v>
      </c>
      <c r="C3873" s="75">
        <f t="shared" si="60"/>
        <v>26305501</v>
      </c>
      <c r="D3873" s="75" t="e">
        <f>MATCH(C3873,estadored!$B$26:$B$322,0)</f>
        <v>#N/A</v>
      </c>
      <c r="E3873" s="73" t="s">
        <v>14697</v>
      </c>
      <c r="F3873" s="74" t="s">
        <v>5065</v>
      </c>
      <c r="G3873" s="74" t="s">
        <v>12</v>
      </c>
      <c r="H3873" s="74" t="s">
        <v>111</v>
      </c>
      <c r="I3873" s="74" t="s">
        <v>14</v>
      </c>
      <c r="J3873" s="72" t="s">
        <v>15</v>
      </c>
      <c r="K3873" s="72" t="s">
        <v>18</v>
      </c>
      <c r="L3873" s="72" t="s">
        <v>1146</v>
      </c>
      <c r="M3873" s="72" t="s">
        <v>1145</v>
      </c>
      <c r="N3873" s="72">
        <v>3</v>
      </c>
      <c r="O3873" s="72">
        <v>22</v>
      </c>
      <c r="P3873" s="72">
        <v>1.1000000000000001</v>
      </c>
      <c r="Q3873" s="72" t="s">
        <v>5021</v>
      </c>
      <c r="R3873" s="72">
        <v>3.366972222222222</v>
      </c>
      <c r="S3873" s="72">
        <v>76</v>
      </c>
      <c r="T3873" s="75">
        <v>31</v>
      </c>
      <c r="U3873" s="75">
        <v>48.3</v>
      </c>
      <c r="V3873" s="75" t="s">
        <v>5022</v>
      </c>
      <c r="W3873" s="75">
        <v>-76.530083333333337</v>
      </c>
      <c r="X3873" s="76" t="s">
        <v>14067</v>
      </c>
      <c r="Y3873" s="72" t="s">
        <v>14698</v>
      </c>
      <c r="Z3873" s="74" t="s">
        <v>18</v>
      </c>
      <c r="AA3873" s="70"/>
      <c r="AB3873" s="70"/>
    </row>
    <row r="3874" spans="1:28" ht="20.100000000000001" customHeight="1">
      <c r="A3874" s="72" t="s">
        <v>303</v>
      </c>
      <c r="B3874" s="72" t="s">
        <v>6534</v>
      </c>
      <c r="C3874" s="75">
        <f t="shared" si="60"/>
        <v>12065501</v>
      </c>
      <c r="D3874" s="75" t="e">
        <f>MATCH(C3874,estadored!$B$26:$B$322,0)</f>
        <v>#N/A</v>
      </c>
      <c r="E3874" s="73" t="s">
        <v>6535</v>
      </c>
      <c r="F3874" s="74" t="s">
        <v>5065</v>
      </c>
      <c r="G3874" s="74" t="s">
        <v>12</v>
      </c>
      <c r="H3874" s="74" t="s">
        <v>111</v>
      </c>
      <c r="I3874" s="74" t="s">
        <v>14</v>
      </c>
      <c r="J3874" s="72" t="s">
        <v>15</v>
      </c>
      <c r="K3874" s="72" t="s">
        <v>18</v>
      </c>
      <c r="L3874" s="72" t="s">
        <v>175</v>
      </c>
      <c r="M3874" s="72" t="s">
        <v>304</v>
      </c>
      <c r="N3874" s="72">
        <v>10</v>
      </c>
      <c r="O3874" s="72">
        <v>25</v>
      </c>
      <c r="P3874" s="72">
        <v>12.1</v>
      </c>
      <c r="Q3874" s="72" t="s">
        <v>5021</v>
      </c>
      <c r="R3874" s="72">
        <v>10.420027777777777</v>
      </c>
      <c r="S3874" s="72">
        <v>75</v>
      </c>
      <c r="T3874" s="75">
        <v>33</v>
      </c>
      <c r="U3874" s="75">
        <v>4.0999999999999996</v>
      </c>
      <c r="V3874" s="75" t="s">
        <v>5022</v>
      </c>
      <c r="W3874" s="75">
        <v>-75.551138888888886</v>
      </c>
      <c r="X3874" s="76" t="s">
        <v>5163</v>
      </c>
      <c r="Y3874" s="72" t="s">
        <v>6357</v>
      </c>
      <c r="Z3874" s="74" t="s">
        <v>18</v>
      </c>
      <c r="AA3874" s="70"/>
      <c r="AB3874" s="70"/>
    </row>
    <row r="3875" spans="1:28" ht="20.100000000000001" customHeight="1">
      <c r="A3875" s="72" t="s">
        <v>11</v>
      </c>
      <c r="B3875" s="72" t="s">
        <v>6354</v>
      </c>
      <c r="C3875" s="75">
        <f t="shared" si="60"/>
        <v>27015502</v>
      </c>
      <c r="D3875" s="75" t="e">
        <f>MATCH(C3875,estadored!$B$26:$B$322,0)</f>
        <v>#N/A</v>
      </c>
      <c r="E3875" s="73" t="s">
        <v>6355</v>
      </c>
      <c r="F3875" s="74" t="s">
        <v>5065</v>
      </c>
      <c r="G3875" s="74" t="s">
        <v>12</v>
      </c>
      <c r="H3875" s="74" t="s">
        <v>111</v>
      </c>
      <c r="I3875" s="74" t="s">
        <v>14</v>
      </c>
      <c r="J3875" s="72" t="s">
        <v>15</v>
      </c>
      <c r="K3875" s="72" t="s">
        <v>18</v>
      </c>
      <c r="L3875" s="72" t="s">
        <v>27</v>
      </c>
      <c r="M3875" s="72" t="s">
        <v>221</v>
      </c>
      <c r="N3875" s="72">
        <v>6</v>
      </c>
      <c r="O3875" s="72">
        <v>14</v>
      </c>
      <c r="P3875" s="72">
        <v>42.47</v>
      </c>
      <c r="Q3875" s="72" t="s">
        <v>5021</v>
      </c>
      <c r="R3875" s="72">
        <v>6.2451305555555559</v>
      </c>
      <c r="S3875" s="72">
        <v>75</v>
      </c>
      <c r="T3875" s="75">
        <v>34</v>
      </c>
      <c r="U3875" s="75">
        <v>37.119999999999997</v>
      </c>
      <c r="V3875" s="75" t="s">
        <v>5105</v>
      </c>
      <c r="W3875" s="75">
        <v>-75.57697777777777</v>
      </c>
      <c r="X3875" s="76" t="s">
        <v>6356</v>
      </c>
      <c r="Y3875" s="72" t="s">
        <v>6357</v>
      </c>
      <c r="Z3875" s="74" t="s">
        <v>18</v>
      </c>
      <c r="AA3875" s="70"/>
      <c r="AB3875" s="70"/>
    </row>
    <row r="3876" spans="1:28" ht="20.100000000000001" customHeight="1">
      <c r="A3876" s="72" t="s">
        <v>892</v>
      </c>
      <c r="B3876" s="72" t="s">
        <v>3932</v>
      </c>
      <c r="C3876" s="75">
        <f t="shared" si="60"/>
        <v>52045501</v>
      </c>
      <c r="D3876" s="75" t="e">
        <f>MATCH(C3876,estadored!$B$26:$B$322,0)</f>
        <v>#N/A</v>
      </c>
      <c r="E3876" s="73" t="s">
        <v>12135</v>
      </c>
      <c r="F3876" s="74" t="s">
        <v>5065</v>
      </c>
      <c r="G3876" s="74" t="s">
        <v>12</v>
      </c>
      <c r="H3876" s="74" t="s">
        <v>111</v>
      </c>
      <c r="I3876" s="74" t="s">
        <v>14</v>
      </c>
      <c r="J3876" s="72" t="s">
        <v>15</v>
      </c>
      <c r="K3876" s="72" t="s">
        <v>18</v>
      </c>
      <c r="L3876" s="72" t="s">
        <v>908</v>
      </c>
      <c r="M3876" s="72" t="s">
        <v>909</v>
      </c>
      <c r="N3876" s="72">
        <v>1</v>
      </c>
      <c r="O3876" s="72">
        <v>13</v>
      </c>
      <c r="P3876" s="72">
        <v>56.4</v>
      </c>
      <c r="Q3876" s="72" t="s">
        <v>5021</v>
      </c>
      <c r="R3876" s="72">
        <v>1.2323333333333335</v>
      </c>
      <c r="S3876" s="72">
        <v>77</v>
      </c>
      <c r="T3876" s="75">
        <v>17</v>
      </c>
      <c r="U3876" s="75">
        <v>6.5</v>
      </c>
      <c r="V3876" s="75" t="s">
        <v>5022</v>
      </c>
      <c r="W3876" s="75">
        <v>-77.285138888888881</v>
      </c>
      <c r="X3876" s="76" t="s">
        <v>12136</v>
      </c>
      <c r="Y3876" s="72" t="s">
        <v>12137</v>
      </c>
      <c r="Z3876" s="74" t="s">
        <v>18</v>
      </c>
      <c r="AA3876" s="70"/>
      <c r="AB3876" s="70"/>
    </row>
    <row r="3877" spans="1:28" ht="20.100000000000001" customHeight="1">
      <c r="A3877" s="72" t="s">
        <v>1137</v>
      </c>
      <c r="B3877" s="72" t="s">
        <v>14405</v>
      </c>
      <c r="C3877" s="75">
        <f t="shared" si="60"/>
        <v>26125510</v>
      </c>
      <c r="D3877" s="75" t="e">
        <f>MATCH(C3877,estadored!$B$26:$B$322,0)</f>
        <v>#N/A</v>
      </c>
      <c r="E3877" s="73" t="s">
        <v>14406</v>
      </c>
      <c r="F3877" s="74" t="s">
        <v>5065</v>
      </c>
      <c r="G3877" s="74" t="s">
        <v>12</v>
      </c>
      <c r="H3877" s="74" t="s">
        <v>111</v>
      </c>
      <c r="I3877" s="74" t="s">
        <v>14</v>
      </c>
      <c r="J3877" s="72" t="s">
        <v>15</v>
      </c>
      <c r="K3877" s="72" t="s">
        <v>18</v>
      </c>
      <c r="L3877" s="72" t="s">
        <v>1212</v>
      </c>
      <c r="M3877" s="72" t="s">
        <v>150</v>
      </c>
      <c r="N3877" s="72">
        <v>4</v>
      </c>
      <c r="O3877" s="72">
        <v>48</v>
      </c>
      <c r="P3877" s="72">
        <v>41.6</v>
      </c>
      <c r="Q3877" s="72" t="s">
        <v>5021</v>
      </c>
      <c r="R3877" s="72">
        <v>4.8115555555555556</v>
      </c>
      <c r="S3877" s="72">
        <v>75</v>
      </c>
      <c r="T3877" s="75">
        <v>41</v>
      </c>
      <c r="U3877" s="75">
        <v>32.5</v>
      </c>
      <c r="V3877" s="75" t="s">
        <v>5022</v>
      </c>
      <c r="W3877" s="75">
        <v>-75.692361111111111</v>
      </c>
      <c r="X3877" s="76" t="s">
        <v>12661</v>
      </c>
      <c r="Y3877" s="72" t="s">
        <v>14407</v>
      </c>
      <c r="Z3877" s="74" t="s">
        <v>18</v>
      </c>
      <c r="AA3877" s="70"/>
      <c r="AB3877" s="70"/>
    </row>
    <row r="3878" spans="1:28" ht="20.100000000000001" customHeight="1">
      <c r="A3878" s="72" t="s">
        <v>763</v>
      </c>
      <c r="B3878" s="72" t="s">
        <v>11262</v>
      </c>
      <c r="C3878" s="75">
        <f t="shared" si="60"/>
        <v>35070100</v>
      </c>
      <c r="D3878" s="75" t="e">
        <f>MATCH(C3878,estadored!$B$26:$B$322,0)</f>
        <v>#N/A</v>
      </c>
      <c r="E3878" s="73" t="s">
        <v>11263</v>
      </c>
      <c r="F3878" s="74" t="s">
        <v>5019</v>
      </c>
      <c r="G3878" s="74" t="s">
        <v>12</v>
      </c>
      <c r="H3878" s="74" t="s">
        <v>13</v>
      </c>
      <c r="I3878" s="74" t="s">
        <v>14</v>
      </c>
      <c r="J3878" s="72" t="s">
        <v>15</v>
      </c>
      <c r="K3878" s="72" t="s">
        <v>11264</v>
      </c>
      <c r="L3878" s="72" t="s">
        <v>173</v>
      </c>
      <c r="M3878" s="72" t="s">
        <v>11264</v>
      </c>
      <c r="N3878" s="72">
        <v>4</v>
      </c>
      <c r="O3878" s="72">
        <v>59</v>
      </c>
      <c r="P3878" s="72">
        <v>0.5</v>
      </c>
      <c r="Q3878" s="72" t="s">
        <v>5021</v>
      </c>
      <c r="R3878" s="72">
        <v>4.9834722222222219</v>
      </c>
      <c r="S3878" s="72">
        <v>73</v>
      </c>
      <c r="T3878" s="75">
        <v>25</v>
      </c>
      <c r="U3878" s="75">
        <v>59</v>
      </c>
      <c r="V3878" s="75" t="s">
        <v>5022</v>
      </c>
      <c r="W3878" s="75">
        <v>-73.433055555555555</v>
      </c>
      <c r="X3878" s="76" t="s">
        <v>5767</v>
      </c>
      <c r="Y3878" s="72" t="s">
        <v>10068</v>
      </c>
      <c r="Z3878" s="74" t="s">
        <v>18</v>
      </c>
      <c r="AA3878" s="70"/>
      <c r="AB3878" s="70"/>
    </row>
    <row r="3879" spans="1:28" ht="20.100000000000001" customHeight="1">
      <c r="A3879" s="72" t="s">
        <v>11</v>
      </c>
      <c r="B3879" s="72" t="s">
        <v>5901</v>
      </c>
      <c r="C3879" s="75">
        <f t="shared" si="60"/>
        <v>26180180</v>
      </c>
      <c r="D3879" s="75" t="e">
        <f>MATCH(C3879,estadored!$B$26:$B$322,0)</f>
        <v>#N/A</v>
      </c>
      <c r="E3879" s="73" t="s">
        <v>5902</v>
      </c>
      <c r="F3879" s="74" t="s">
        <v>5019</v>
      </c>
      <c r="G3879" s="74" t="s">
        <v>12</v>
      </c>
      <c r="H3879" s="74" t="s">
        <v>67</v>
      </c>
      <c r="I3879" s="74" t="s">
        <v>14</v>
      </c>
      <c r="J3879" s="72" t="s">
        <v>15</v>
      </c>
      <c r="K3879" s="72" t="s">
        <v>4570</v>
      </c>
      <c r="L3879" s="72" t="s">
        <v>27</v>
      </c>
      <c r="M3879" s="72" t="s">
        <v>134</v>
      </c>
      <c r="N3879" s="72">
        <v>5</v>
      </c>
      <c r="O3879" s="72">
        <v>42</v>
      </c>
      <c r="P3879" s="72">
        <v>54.9</v>
      </c>
      <c r="Q3879" s="72" t="s">
        <v>5021</v>
      </c>
      <c r="R3879" s="72">
        <v>5.7152500000000002</v>
      </c>
      <c r="S3879" s="72">
        <v>75</v>
      </c>
      <c r="T3879" s="75">
        <v>17</v>
      </c>
      <c r="U3879" s="75">
        <v>40.200000000000003</v>
      </c>
      <c r="V3879" s="75" t="s">
        <v>5022</v>
      </c>
      <c r="W3879" s="75">
        <v>-75.294499999999999</v>
      </c>
      <c r="X3879" s="76" t="s">
        <v>5566</v>
      </c>
      <c r="Y3879" s="72" t="s">
        <v>5679</v>
      </c>
      <c r="Z3879" s="74" t="s">
        <v>18</v>
      </c>
      <c r="AA3879" s="70"/>
      <c r="AB3879" s="70"/>
    </row>
    <row r="3880" spans="1:28" ht="20.100000000000001" customHeight="1">
      <c r="A3880" s="72" t="s">
        <v>11</v>
      </c>
      <c r="B3880" s="72" t="s">
        <v>5931</v>
      </c>
      <c r="C3880" s="75">
        <f t="shared" si="60"/>
        <v>26187030</v>
      </c>
      <c r="D3880" s="75" t="e">
        <f>MATCH(C3880,estadored!$B$26:$B$322,0)</f>
        <v>#N/A</v>
      </c>
      <c r="E3880" s="73" t="s">
        <v>5932</v>
      </c>
      <c r="F3880" s="74" t="s">
        <v>5065</v>
      </c>
      <c r="G3880" s="74" t="s">
        <v>19</v>
      </c>
      <c r="H3880" s="74" t="s">
        <v>31</v>
      </c>
      <c r="I3880" s="74" t="s">
        <v>14</v>
      </c>
      <c r="J3880" s="72" t="s">
        <v>15</v>
      </c>
      <c r="K3880" s="72" t="s">
        <v>4570</v>
      </c>
      <c r="L3880" s="72" t="s">
        <v>27</v>
      </c>
      <c r="M3880" s="72" t="s">
        <v>134</v>
      </c>
      <c r="N3880" s="72">
        <v>5</v>
      </c>
      <c r="O3880" s="72">
        <v>41</v>
      </c>
      <c r="P3880" s="72">
        <v>42.7</v>
      </c>
      <c r="Q3880" s="72" t="s">
        <v>5021</v>
      </c>
      <c r="R3880" s="72">
        <v>5.6951944444444447</v>
      </c>
      <c r="S3880" s="72">
        <v>75</v>
      </c>
      <c r="T3880" s="75">
        <v>18</v>
      </c>
      <c r="U3880" s="75">
        <v>49.6</v>
      </c>
      <c r="V3880" s="75" t="s">
        <v>5022</v>
      </c>
      <c r="W3880" s="75">
        <v>-75.313777777777773</v>
      </c>
      <c r="X3880" s="76" t="s">
        <v>5933</v>
      </c>
      <c r="Y3880" s="72" t="s">
        <v>5934</v>
      </c>
      <c r="Z3880" s="74" t="s">
        <v>18</v>
      </c>
      <c r="AA3880" s="70"/>
      <c r="AB3880" s="70"/>
    </row>
    <row r="3881" spans="1:28" ht="20.100000000000001" customHeight="1">
      <c r="A3881" s="72" t="s">
        <v>11</v>
      </c>
      <c r="B3881" s="72" t="s">
        <v>6149</v>
      </c>
      <c r="C3881" s="75">
        <f t="shared" si="60"/>
        <v>26237060</v>
      </c>
      <c r="D3881" s="75" t="e">
        <f>MATCH(C3881,estadored!$B$26:$B$322,0)</f>
        <v>#N/A</v>
      </c>
      <c r="E3881" s="73" t="s">
        <v>6150</v>
      </c>
      <c r="F3881" s="74" t="s">
        <v>5019</v>
      </c>
      <c r="G3881" s="74" t="s">
        <v>19</v>
      </c>
      <c r="H3881" s="74" t="s">
        <v>20</v>
      </c>
      <c r="I3881" s="74" t="s">
        <v>24</v>
      </c>
      <c r="J3881" s="72" t="s">
        <v>15</v>
      </c>
      <c r="K3881" s="72" t="s">
        <v>6151</v>
      </c>
      <c r="L3881" s="72" t="s">
        <v>27</v>
      </c>
      <c r="M3881" s="72" t="s">
        <v>6022</v>
      </c>
      <c r="N3881" s="72">
        <v>6</v>
      </c>
      <c r="O3881" s="72">
        <v>31</v>
      </c>
      <c r="P3881" s="72">
        <v>0</v>
      </c>
      <c r="Q3881" s="72" t="s">
        <v>5021</v>
      </c>
      <c r="R3881" s="72">
        <v>6.5166666666666666</v>
      </c>
      <c r="S3881" s="72">
        <v>75</v>
      </c>
      <c r="T3881" s="75">
        <v>45</v>
      </c>
      <c r="U3881" s="75">
        <v>0</v>
      </c>
      <c r="V3881" s="75" t="s">
        <v>5022</v>
      </c>
      <c r="W3881" s="75">
        <v>-75.75</v>
      </c>
      <c r="X3881" s="76" t="s">
        <v>6152</v>
      </c>
      <c r="Y3881" s="72" t="s">
        <v>6153</v>
      </c>
      <c r="Z3881" s="74" t="s">
        <v>6154</v>
      </c>
      <c r="AA3881" s="70"/>
      <c r="AB3881" s="70"/>
    </row>
    <row r="3882" spans="1:28" ht="20.100000000000001" customHeight="1">
      <c r="A3882" s="72" t="s">
        <v>763</v>
      </c>
      <c r="B3882" s="72" t="s">
        <v>10921</v>
      </c>
      <c r="C3882" s="75">
        <f t="shared" si="60"/>
        <v>24030380</v>
      </c>
      <c r="D3882" s="75" t="e">
        <f>MATCH(C3882,estadored!$B$26:$B$322,0)</f>
        <v>#N/A</v>
      </c>
      <c r="E3882" s="73" t="s">
        <v>10922</v>
      </c>
      <c r="F3882" s="74" t="s">
        <v>5019</v>
      </c>
      <c r="G3882" s="74" t="s">
        <v>12</v>
      </c>
      <c r="H3882" s="74" t="s">
        <v>13</v>
      </c>
      <c r="I3882" s="74" t="s">
        <v>14</v>
      </c>
      <c r="J3882" s="72" t="s">
        <v>15</v>
      </c>
      <c r="K3882" s="72" t="s">
        <v>10923</v>
      </c>
      <c r="L3882" s="72" t="s">
        <v>173</v>
      </c>
      <c r="M3882" s="72" t="s">
        <v>10924</v>
      </c>
      <c r="N3882" s="72">
        <v>5</v>
      </c>
      <c r="O3882" s="72">
        <v>44</v>
      </c>
      <c r="P3882" s="72">
        <v>58.78</v>
      </c>
      <c r="Q3882" s="72" t="s">
        <v>5021</v>
      </c>
      <c r="R3882" s="72">
        <v>5.7496611111111111</v>
      </c>
      <c r="S3882" s="72">
        <v>73</v>
      </c>
      <c r="T3882" s="75">
        <v>14</v>
      </c>
      <c r="U3882" s="75">
        <v>5.7229999999999999</v>
      </c>
      <c r="V3882" s="75" t="s">
        <v>5105</v>
      </c>
      <c r="W3882" s="75">
        <v>-73.234923055555555</v>
      </c>
      <c r="X3882" s="76" t="s">
        <v>10925</v>
      </c>
      <c r="Y3882" s="72" t="s">
        <v>78</v>
      </c>
      <c r="Z3882" s="74" t="s">
        <v>18</v>
      </c>
      <c r="AA3882" s="70"/>
      <c r="AB3882" s="70"/>
    </row>
    <row r="3883" spans="1:28" ht="20.100000000000001" customHeight="1">
      <c r="A3883" s="72" t="s">
        <v>564</v>
      </c>
      <c r="B3883" s="72" t="s">
        <v>9340</v>
      </c>
      <c r="C3883" s="75">
        <f t="shared" si="60"/>
        <v>21140060</v>
      </c>
      <c r="D3883" s="75" t="e">
        <f>MATCH(C3883,estadored!$B$26:$B$322,0)</f>
        <v>#N/A</v>
      </c>
      <c r="E3883" s="73" t="s">
        <v>9341</v>
      </c>
      <c r="F3883" s="74" t="s">
        <v>5019</v>
      </c>
      <c r="G3883" s="74" t="s">
        <v>12</v>
      </c>
      <c r="H3883" s="74" t="s">
        <v>13</v>
      </c>
      <c r="I3883" s="74" t="s">
        <v>24</v>
      </c>
      <c r="J3883" s="72" t="s">
        <v>15</v>
      </c>
      <c r="K3883" s="72" t="s">
        <v>641</v>
      </c>
      <c r="L3883" s="72" t="s">
        <v>566</v>
      </c>
      <c r="M3883" s="72" t="s">
        <v>1965</v>
      </c>
      <c r="N3883" s="72">
        <v>3</v>
      </c>
      <c r="O3883" s="72">
        <v>35</v>
      </c>
      <c r="P3883" s="72">
        <v>0</v>
      </c>
      <c r="Q3883" s="72" t="s">
        <v>5021</v>
      </c>
      <c r="R3883" s="72">
        <v>3.5833333333333335</v>
      </c>
      <c r="S3883" s="72">
        <v>74</v>
      </c>
      <c r="T3883" s="75">
        <v>45</v>
      </c>
      <c r="U3883" s="75">
        <v>0</v>
      </c>
      <c r="V3883" s="75" t="s">
        <v>5022</v>
      </c>
      <c r="W3883" s="75">
        <v>-74.75</v>
      </c>
      <c r="X3883" s="76" t="s">
        <v>6292</v>
      </c>
      <c r="Y3883" s="72" t="s">
        <v>216</v>
      </c>
      <c r="Z3883" s="74" t="s">
        <v>6610</v>
      </c>
      <c r="AA3883" s="70"/>
      <c r="AB3883" s="70"/>
    </row>
    <row r="3884" spans="1:28" ht="20.100000000000001" customHeight="1">
      <c r="A3884" s="72" t="s">
        <v>564</v>
      </c>
      <c r="B3884" s="72" t="s">
        <v>9374</v>
      </c>
      <c r="C3884" s="75">
        <f t="shared" si="60"/>
        <v>21145080</v>
      </c>
      <c r="D3884" s="75" t="e">
        <f>MATCH(C3884,estadored!$B$26:$B$322,0)</f>
        <v>#N/A</v>
      </c>
      <c r="E3884" s="73" t="s">
        <v>9375</v>
      </c>
      <c r="F3884" s="74" t="s">
        <v>5019</v>
      </c>
      <c r="G3884" s="74" t="s">
        <v>12</v>
      </c>
      <c r="H3884" s="74" t="s">
        <v>26</v>
      </c>
      <c r="I3884" s="74" t="s">
        <v>14</v>
      </c>
      <c r="J3884" s="72" t="s">
        <v>15</v>
      </c>
      <c r="K3884" s="72" t="s">
        <v>641</v>
      </c>
      <c r="L3884" s="72" t="s">
        <v>566</v>
      </c>
      <c r="M3884" s="72" t="s">
        <v>1965</v>
      </c>
      <c r="N3884" s="72">
        <v>3</v>
      </c>
      <c r="O3884" s="72">
        <v>35</v>
      </c>
      <c r="P3884" s="72">
        <v>23.2</v>
      </c>
      <c r="Q3884" s="72" t="s">
        <v>5021</v>
      </c>
      <c r="R3884" s="72">
        <v>3.589777777777778</v>
      </c>
      <c r="S3884" s="72">
        <v>74</v>
      </c>
      <c r="T3884" s="75">
        <v>42</v>
      </c>
      <c r="U3884" s="75">
        <v>10.6</v>
      </c>
      <c r="V3884" s="75" t="s">
        <v>5022</v>
      </c>
      <c r="W3884" s="75">
        <v>-74.702944444444441</v>
      </c>
      <c r="X3884" s="76" t="s">
        <v>9376</v>
      </c>
      <c r="Y3884" s="72" t="s">
        <v>5675</v>
      </c>
      <c r="Z3884" s="74" t="s">
        <v>18</v>
      </c>
      <c r="AA3884" s="70"/>
      <c r="AB3884" s="70"/>
    </row>
    <row r="3885" spans="1:28" ht="20.100000000000001" customHeight="1">
      <c r="A3885" s="72" t="s">
        <v>303</v>
      </c>
      <c r="B3885" s="72" t="s">
        <v>7321</v>
      </c>
      <c r="C3885" s="75">
        <f t="shared" si="60"/>
        <v>25027370</v>
      </c>
      <c r="D3885" s="75" t="e">
        <f>MATCH(C3885,estadored!$B$26:$B$322,0)</f>
        <v>#N/A</v>
      </c>
      <c r="E3885" s="73" t="s">
        <v>7322</v>
      </c>
      <c r="F3885" s="74" t="s">
        <v>5019</v>
      </c>
      <c r="G3885" s="74" t="s">
        <v>19</v>
      </c>
      <c r="H3885" s="74" t="s">
        <v>31</v>
      </c>
      <c r="I3885" s="74" t="s">
        <v>14</v>
      </c>
      <c r="J3885" s="72" t="s">
        <v>15</v>
      </c>
      <c r="K3885" s="72" t="s">
        <v>7309</v>
      </c>
      <c r="L3885" s="72" t="s">
        <v>160</v>
      </c>
      <c r="M3885" s="72" t="s">
        <v>7323</v>
      </c>
      <c r="N3885" s="72">
        <v>9</v>
      </c>
      <c r="O3885" s="72">
        <v>19</v>
      </c>
      <c r="P3885" s="72">
        <v>12.91</v>
      </c>
      <c r="Q3885" s="72" t="s">
        <v>5021</v>
      </c>
      <c r="R3885" s="72">
        <v>9.3202527777777782</v>
      </c>
      <c r="S3885" s="72">
        <v>74</v>
      </c>
      <c r="T3885" s="75">
        <v>34</v>
      </c>
      <c r="U3885" s="75">
        <v>28.41</v>
      </c>
      <c r="V3885" s="75" t="s">
        <v>5105</v>
      </c>
      <c r="W3885" s="75">
        <v>-74.574558333333329</v>
      </c>
      <c r="X3885" s="76" t="s">
        <v>52</v>
      </c>
      <c r="Y3885" s="72" t="s">
        <v>5159</v>
      </c>
      <c r="Z3885" s="74" t="s">
        <v>18</v>
      </c>
      <c r="AA3885" s="70"/>
      <c r="AB3885" s="70"/>
    </row>
    <row r="3886" spans="1:28" ht="20.100000000000001" customHeight="1">
      <c r="A3886" s="72" t="s">
        <v>303</v>
      </c>
      <c r="B3886" s="72" t="s">
        <v>7621</v>
      </c>
      <c r="C3886" s="75">
        <f t="shared" si="60"/>
        <v>29030370</v>
      </c>
      <c r="D3886" s="75" t="e">
        <f>MATCH(C3886,estadored!$B$26:$B$322,0)</f>
        <v>#N/A</v>
      </c>
      <c r="E3886" s="73" t="s">
        <v>7622</v>
      </c>
      <c r="F3886" s="74" t="s">
        <v>5019</v>
      </c>
      <c r="G3886" s="74" t="s">
        <v>12</v>
      </c>
      <c r="H3886" s="74" t="s">
        <v>13</v>
      </c>
      <c r="I3886" s="74" t="s">
        <v>14</v>
      </c>
      <c r="J3886" s="72" t="s">
        <v>15</v>
      </c>
      <c r="K3886" s="72" t="s">
        <v>92</v>
      </c>
      <c r="L3886" s="72" t="s">
        <v>175</v>
      </c>
      <c r="M3886" s="72" t="s">
        <v>304</v>
      </c>
      <c r="N3886" s="72">
        <v>10</v>
      </c>
      <c r="O3886" s="72">
        <v>14</v>
      </c>
      <c r="P3886" s="72">
        <v>3</v>
      </c>
      <c r="Q3886" s="72" t="s">
        <v>5021</v>
      </c>
      <c r="R3886" s="72">
        <v>10.234166666666665</v>
      </c>
      <c r="S3886" s="72">
        <v>75</v>
      </c>
      <c r="T3886" s="75">
        <v>33</v>
      </c>
      <c r="U3886" s="75">
        <v>4</v>
      </c>
      <c r="V3886" s="75" t="s">
        <v>5022</v>
      </c>
      <c r="W3886" s="75">
        <v>-75.551111111111112</v>
      </c>
      <c r="X3886" s="76" t="s">
        <v>89</v>
      </c>
      <c r="Y3886" s="72" t="s">
        <v>181</v>
      </c>
      <c r="Z3886" s="74" t="s">
        <v>18</v>
      </c>
      <c r="AA3886" s="70"/>
      <c r="AB3886" s="70"/>
    </row>
    <row r="3887" spans="1:28" ht="20.100000000000001" customHeight="1">
      <c r="A3887" s="72" t="s">
        <v>1371</v>
      </c>
      <c r="B3887" s="72" t="s">
        <v>15964</v>
      </c>
      <c r="C3887" s="75">
        <f t="shared" si="60"/>
        <v>21205970</v>
      </c>
      <c r="D3887" s="75" t="e">
        <f>MATCH(C3887,estadored!$B$26:$B$322,0)</f>
        <v>#N/A</v>
      </c>
      <c r="E3887" s="73" t="s">
        <v>15965</v>
      </c>
      <c r="F3887" s="74" t="s">
        <v>5019</v>
      </c>
      <c r="G3887" s="74" t="s">
        <v>12</v>
      </c>
      <c r="H3887" s="74" t="s">
        <v>111</v>
      </c>
      <c r="I3887" s="74" t="s">
        <v>14</v>
      </c>
      <c r="J3887" s="72" t="s">
        <v>15</v>
      </c>
      <c r="K3887" s="72" t="s">
        <v>1409</v>
      </c>
      <c r="L3887" s="72" t="s">
        <v>522</v>
      </c>
      <c r="M3887" s="72" t="s">
        <v>1410</v>
      </c>
      <c r="N3887" s="72">
        <v>5</v>
      </c>
      <c r="O3887" s="72">
        <v>5</v>
      </c>
      <c r="P3887" s="72">
        <v>25.8</v>
      </c>
      <c r="Q3887" s="72" t="s">
        <v>5021</v>
      </c>
      <c r="R3887" s="72">
        <v>5.0904999999999996</v>
      </c>
      <c r="S3887" s="72">
        <v>73</v>
      </c>
      <c r="T3887" s="75">
        <v>52</v>
      </c>
      <c r="U3887" s="75">
        <v>52.5</v>
      </c>
      <c r="V3887" s="75" t="s">
        <v>5022</v>
      </c>
      <c r="W3887" s="75">
        <v>-73.881249999999994</v>
      </c>
      <c r="X3887" s="76" t="s">
        <v>1411</v>
      </c>
      <c r="Y3887" s="72" t="s">
        <v>5071</v>
      </c>
      <c r="Z3887" s="74" t="s">
        <v>18</v>
      </c>
      <c r="AA3887" s="70"/>
      <c r="AB3887" s="70"/>
    </row>
    <row r="3888" spans="1:28" ht="20.100000000000001" customHeight="1">
      <c r="A3888" s="72" t="s">
        <v>303</v>
      </c>
      <c r="B3888" s="72" t="s">
        <v>6933</v>
      </c>
      <c r="C3888" s="75">
        <f t="shared" si="60"/>
        <v>13090090</v>
      </c>
      <c r="D3888" s="75" t="e">
        <f>MATCH(C3888,estadored!$B$26:$B$322,0)</f>
        <v>#N/A</v>
      </c>
      <c r="E3888" s="73" t="s">
        <v>6934</v>
      </c>
      <c r="F3888" s="74" t="s">
        <v>5019</v>
      </c>
      <c r="G3888" s="74" t="s">
        <v>12</v>
      </c>
      <c r="H3888" s="74" t="s">
        <v>13</v>
      </c>
      <c r="I3888" s="74" t="s">
        <v>14</v>
      </c>
      <c r="J3888" s="72" t="s">
        <v>15</v>
      </c>
      <c r="K3888" s="72" t="s">
        <v>6935</v>
      </c>
      <c r="L3888" s="72" t="s">
        <v>182</v>
      </c>
      <c r="M3888" s="72" t="s">
        <v>348</v>
      </c>
      <c r="N3888" s="72">
        <v>9</v>
      </c>
      <c r="O3888" s="72">
        <v>29</v>
      </c>
      <c r="P3888" s="72">
        <v>7</v>
      </c>
      <c r="Q3888" s="72" t="s">
        <v>5021</v>
      </c>
      <c r="R3888" s="72">
        <v>9.4852777777777764</v>
      </c>
      <c r="S3888" s="72">
        <v>75</v>
      </c>
      <c r="T3888" s="75">
        <v>30</v>
      </c>
      <c r="U3888" s="75">
        <v>45</v>
      </c>
      <c r="V3888" s="75" t="s">
        <v>5022</v>
      </c>
      <c r="W3888" s="75">
        <v>-75.512500000000003</v>
      </c>
      <c r="X3888" s="76" t="s">
        <v>50</v>
      </c>
      <c r="Y3888" s="72" t="s">
        <v>5856</v>
      </c>
      <c r="Z3888" s="74" t="s">
        <v>18</v>
      </c>
      <c r="AA3888" s="70"/>
      <c r="AB3888" s="70"/>
    </row>
    <row r="3889" spans="1:28" ht="20.100000000000001" customHeight="1">
      <c r="A3889" s="72" t="s">
        <v>1299</v>
      </c>
      <c r="B3889" s="72" t="s">
        <v>15300</v>
      </c>
      <c r="C3889" s="75">
        <f t="shared" si="60"/>
        <v>21250480</v>
      </c>
      <c r="D3889" s="75" t="e">
        <f>MATCH(C3889,estadored!$B$26:$B$322,0)</f>
        <v>#N/A</v>
      </c>
      <c r="E3889" s="73" t="s">
        <v>15301</v>
      </c>
      <c r="F3889" s="74" t="s">
        <v>5019</v>
      </c>
      <c r="G3889" s="74" t="s">
        <v>12</v>
      </c>
      <c r="H3889" s="74" t="s">
        <v>13</v>
      </c>
      <c r="I3889" s="74" t="s">
        <v>14</v>
      </c>
      <c r="J3889" s="72" t="s">
        <v>15</v>
      </c>
      <c r="K3889" s="72" t="s">
        <v>1340</v>
      </c>
      <c r="L3889" s="72" t="s">
        <v>637</v>
      </c>
      <c r="M3889" s="72" t="s">
        <v>1341</v>
      </c>
      <c r="N3889" s="72">
        <v>4</v>
      </c>
      <c r="O3889" s="72">
        <v>54</v>
      </c>
      <c r="P3889" s="72">
        <v>23.8</v>
      </c>
      <c r="Q3889" s="72" t="s">
        <v>5021</v>
      </c>
      <c r="R3889" s="72">
        <v>4.9066111111111113</v>
      </c>
      <c r="S3889" s="72">
        <v>75</v>
      </c>
      <c r="T3889" s="75">
        <v>13</v>
      </c>
      <c r="U3889" s="75">
        <v>12.7</v>
      </c>
      <c r="V3889" s="75" t="s">
        <v>5022</v>
      </c>
      <c r="W3889" s="75">
        <v>-75.220194444444445</v>
      </c>
      <c r="X3889" s="76" t="s">
        <v>15302</v>
      </c>
      <c r="Y3889" s="72" t="s">
        <v>5172</v>
      </c>
      <c r="Z3889" s="74" t="s">
        <v>18</v>
      </c>
      <c r="AA3889" s="70"/>
      <c r="AB3889" s="70"/>
    </row>
    <row r="3890" spans="1:28" ht="20.100000000000001" customHeight="1">
      <c r="A3890" s="72" t="s">
        <v>11</v>
      </c>
      <c r="B3890" s="72" t="s">
        <v>5950</v>
      </c>
      <c r="C3890" s="75">
        <f t="shared" si="60"/>
        <v>26190100</v>
      </c>
      <c r="D3890" s="75" t="e">
        <f>MATCH(C3890,estadored!$B$26:$B$322,0)</f>
        <v>#N/A</v>
      </c>
      <c r="E3890" s="73" t="s">
        <v>5951</v>
      </c>
      <c r="F3890" s="74" t="s">
        <v>5019</v>
      </c>
      <c r="G3890" s="74" t="s">
        <v>12</v>
      </c>
      <c r="H3890" s="74" t="s">
        <v>13</v>
      </c>
      <c r="I3890" s="74" t="s">
        <v>14</v>
      </c>
      <c r="J3890" s="72" t="s">
        <v>15</v>
      </c>
      <c r="K3890" s="72" t="s">
        <v>192</v>
      </c>
      <c r="L3890" s="72" t="s">
        <v>27</v>
      </c>
      <c r="M3890" s="72" t="s">
        <v>5952</v>
      </c>
      <c r="N3890" s="72">
        <v>5</v>
      </c>
      <c r="O3890" s="72">
        <v>33</v>
      </c>
      <c r="P3890" s="72">
        <v>50.3</v>
      </c>
      <c r="Q3890" s="72" t="s">
        <v>5021</v>
      </c>
      <c r="R3890" s="72">
        <v>5.5639722222222217</v>
      </c>
      <c r="S3890" s="72">
        <v>75</v>
      </c>
      <c r="T3890" s="75">
        <v>54</v>
      </c>
      <c r="U3890" s="75">
        <v>0.3</v>
      </c>
      <c r="V3890" s="75" t="s">
        <v>5022</v>
      </c>
      <c r="W3890" s="75">
        <v>-75.900083333333342</v>
      </c>
      <c r="X3890" s="76" t="s">
        <v>144</v>
      </c>
      <c r="Y3890" s="72" t="s">
        <v>5149</v>
      </c>
      <c r="Z3890" s="74" t="s">
        <v>18</v>
      </c>
      <c r="AA3890" s="70"/>
      <c r="AB3890" s="70"/>
    </row>
    <row r="3891" spans="1:28" ht="20.100000000000001" customHeight="1">
      <c r="A3891" s="72" t="s">
        <v>1371</v>
      </c>
      <c r="B3891" s="72" t="s">
        <v>16326</v>
      </c>
      <c r="C3891" s="75">
        <f t="shared" si="60"/>
        <v>35067120</v>
      </c>
      <c r="D3891" s="75" t="e">
        <f>MATCH(C3891,estadored!$B$26:$B$322,0)</f>
        <v>#N/A</v>
      </c>
      <c r="E3891" s="73" t="s">
        <v>16327</v>
      </c>
      <c r="F3891" s="74" t="s">
        <v>5019</v>
      </c>
      <c r="G3891" s="74" t="s">
        <v>19</v>
      </c>
      <c r="H3891" s="74" t="s">
        <v>31</v>
      </c>
      <c r="I3891" s="74" t="s">
        <v>24</v>
      </c>
      <c r="J3891" s="72" t="s">
        <v>15</v>
      </c>
      <c r="K3891" s="72" t="s">
        <v>16089</v>
      </c>
      <c r="L3891" s="72" t="s">
        <v>522</v>
      </c>
      <c r="M3891" s="72" t="s">
        <v>16265</v>
      </c>
      <c r="N3891" s="72">
        <v>4</v>
      </c>
      <c r="O3891" s="72">
        <v>40</v>
      </c>
      <c r="P3891" s="72">
        <v>0</v>
      </c>
      <c r="Q3891" s="72" t="s">
        <v>5021</v>
      </c>
      <c r="R3891" s="72">
        <v>4.666666666666667</v>
      </c>
      <c r="S3891" s="72">
        <v>73</v>
      </c>
      <c r="T3891" s="75">
        <v>31</v>
      </c>
      <c r="U3891" s="75">
        <v>0</v>
      </c>
      <c r="V3891" s="75" t="s">
        <v>5022</v>
      </c>
      <c r="W3891" s="75">
        <v>-73.516666666666666</v>
      </c>
      <c r="X3891" s="76" t="s">
        <v>16328</v>
      </c>
      <c r="Y3891" s="72" t="s">
        <v>5774</v>
      </c>
      <c r="Z3891" s="74" t="s">
        <v>146</v>
      </c>
      <c r="AA3891" s="70"/>
      <c r="AB3891" s="70"/>
    </row>
    <row r="3892" spans="1:28" ht="20.100000000000001" customHeight="1">
      <c r="A3892" s="72" t="s">
        <v>11</v>
      </c>
      <c r="B3892" s="72" t="s">
        <v>2698</v>
      </c>
      <c r="C3892" s="75">
        <f t="shared" si="60"/>
        <v>26185050</v>
      </c>
      <c r="D3892" s="75">
        <f>MATCH(C3892,estadored!$B$26:$B$322,0)</f>
        <v>218</v>
      </c>
      <c r="E3892" s="73" t="s">
        <v>207</v>
      </c>
      <c r="F3892" s="74" t="s">
        <v>38</v>
      </c>
      <c r="G3892" s="74" t="s">
        <v>12</v>
      </c>
      <c r="H3892" s="74" t="s">
        <v>64</v>
      </c>
      <c r="I3892" s="74" t="s">
        <v>14</v>
      </c>
      <c r="J3892" s="72" t="s">
        <v>15</v>
      </c>
      <c r="K3892" s="72" t="s">
        <v>200</v>
      </c>
      <c r="L3892" s="72" t="s">
        <v>27</v>
      </c>
      <c r="M3892" s="72" t="s">
        <v>208</v>
      </c>
      <c r="N3892" s="72">
        <v>5</v>
      </c>
      <c r="O3892" s="72">
        <v>51</v>
      </c>
      <c r="P3892" s="72">
        <v>34.5</v>
      </c>
      <c r="Q3892" s="72" t="s">
        <v>5021</v>
      </c>
      <c r="R3892" s="72">
        <v>5.8595833333333331</v>
      </c>
      <c r="S3892" s="72">
        <v>75</v>
      </c>
      <c r="T3892" s="75">
        <v>33</v>
      </c>
      <c r="U3892" s="75">
        <v>22.6</v>
      </c>
      <c r="V3892" s="75" t="s">
        <v>5022</v>
      </c>
      <c r="W3892" s="75">
        <v>-75.55627777777778</v>
      </c>
      <c r="X3892" s="76" t="s">
        <v>209</v>
      </c>
      <c r="Y3892" s="72" t="s">
        <v>210</v>
      </c>
      <c r="Z3892" s="74" t="s">
        <v>18</v>
      </c>
      <c r="AA3892" s="70"/>
      <c r="AB3892" s="70"/>
    </row>
    <row r="3893" spans="1:28" ht="20.100000000000001" customHeight="1">
      <c r="A3893" s="72" t="s">
        <v>564</v>
      </c>
      <c r="B3893" s="72" t="s">
        <v>9108</v>
      </c>
      <c r="C3893" s="75">
        <f t="shared" si="60"/>
        <v>21100070</v>
      </c>
      <c r="D3893" s="75" t="e">
        <f>MATCH(C3893,estadored!$B$26:$B$322,0)</f>
        <v>#N/A</v>
      </c>
      <c r="E3893" s="73" t="s">
        <v>9109</v>
      </c>
      <c r="F3893" s="74" t="s">
        <v>5019</v>
      </c>
      <c r="G3893" s="74" t="s">
        <v>12</v>
      </c>
      <c r="H3893" s="74" t="s">
        <v>67</v>
      </c>
      <c r="I3893" s="74" t="s">
        <v>14</v>
      </c>
      <c r="J3893" s="72" t="s">
        <v>15</v>
      </c>
      <c r="K3893" s="72" t="s">
        <v>618</v>
      </c>
      <c r="L3893" s="72" t="s">
        <v>566</v>
      </c>
      <c r="M3893" s="72" t="s">
        <v>9102</v>
      </c>
      <c r="N3893" s="72">
        <v>2</v>
      </c>
      <c r="O3893" s="72">
        <v>33</v>
      </c>
      <c r="P3893" s="72">
        <v>42.2</v>
      </c>
      <c r="Q3893" s="72" t="s">
        <v>5021</v>
      </c>
      <c r="R3893" s="72">
        <v>2.561722222222222</v>
      </c>
      <c r="S3893" s="72">
        <v>75</v>
      </c>
      <c r="T3893" s="75">
        <v>14</v>
      </c>
      <c r="U3893" s="75">
        <v>6.5</v>
      </c>
      <c r="V3893" s="75" t="s">
        <v>5022</v>
      </c>
      <c r="W3893" s="75">
        <v>-75.235138888888883</v>
      </c>
      <c r="X3893" s="76" t="s">
        <v>225</v>
      </c>
      <c r="Y3893" s="72" t="s">
        <v>61</v>
      </c>
      <c r="Z3893" s="74" t="s">
        <v>18</v>
      </c>
      <c r="AA3893" s="70"/>
      <c r="AB3893" s="70"/>
    </row>
    <row r="3894" spans="1:28" ht="20.100000000000001" customHeight="1">
      <c r="A3894" s="72" t="s">
        <v>564</v>
      </c>
      <c r="B3894" s="72" t="s">
        <v>9058</v>
      </c>
      <c r="C3894" s="75">
        <f t="shared" si="60"/>
        <v>21090030</v>
      </c>
      <c r="D3894" s="75" t="e">
        <f>MATCH(C3894,estadored!$B$26:$B$322,0)</f>
        <v>#N/A</v>
      </c>
      <c r="E3894" s="73" t="s">
        <v>9059</v>
      </c>
      <c r="F3894" s="74" t="s">
        <v>5019</v>
      </c>
      <c r="G3894" s="74" t="s">
        <v>12</v>
      </c>
      <c r="H3894" s="74" t="s">
        <v>13</v>
      </c>
      <c r="I3894" s="74" t="s">
        <v>24</v>
      </c>
      <c r="J3894" s="72" t="s">
        <v>15</v>
      </c>
      <c r="K3894" s="72" t="s">
        <v>9057</v>
      </c>
      <c r="L3894" s="72" t="s">
        <v>566</v>
      </c>
      <c r="M3894" s="72" t="s">
        <v>2086</v>
      </c>
      <c r="N3894" s="72">
        <v>2</v>
      </c>
      <c r="O3894" s="72">
        <v>55</v>
      </c>
      <c r="P3894" s="72">
        <v>0</v>
      </c>
      <c r="Q3894" s="72" t="s">
        <v>5021</v>
      </c>
      <c r="R3894" s="72">
        <v>2.9166666666666665</v>
      </c>
      <c r="S3894" s="72">
        <v>75</v>
      </c>
      <c r="T3894" s="75">
        <v>19</v>
      </c>
      <c r="U3894" s="75">
        <v>0</v>
      </c>
      <c r="V3894" s="75" t="s">
        <v>5022</v>
      </c>
      <c r="W3894" s="75">
        <v>-75.316666666666663</v>
      </c>
      <c r="X3894" s="76" t="s">
        <v>220</v>
      </c>
      <c r="Y3894" s="72" t="s">
        <v>5128</v>
      </c>
      <c r="Z3894" s="74" t="s">
        <v>5122</v>
      </c>
      <c r="AA3894" s="70"/>
      <c r="AB3894" s="70"/>
    </row>
    <row r="3895" spans="1:28" ht="20.100000000000001" customHeight="1">
      <c r="A3895" s="72" t="s">
        <v>1031</v>
      </c>
      <c r="B3895" s="72" t="s">
        <v>12829</v>
      </c>
      <c r="C3895" s="75">
        <f t="shared" si="60"/>
        <v>23100080</v>
      </c>
      <c r="D3895" s="75" t="e">
        <f>MATCH(C3895,estadored!$B$26:$B$322,0)</f>
        <v>#N/A</v>
      </c>
      <c r="E3895" s="73" t="s">
        <v>12830</v>
      </c>
      <c r="F3895" s="74" t="s">
        <v>5019</v>
      </c>
      <c r="G3895" s="74" t="s">
        <v>12</v>
      </c>
      <c r="H3895" s="74" t="s">
        <v>67</v>
      </c>
      <c r="I3895" s="74" t="s">
        <v>24</v>
      </c>
      <c r="J3895" s="72" t="s">
        <v>15</v>
      </c>
      <c r="K3895" s="72" t="s">
        <v>5688</v>
      </c>
      <c r="L3895" s="72" t="s">
        <v>27</v>
      </c>
      <c r="M3895" s="72" t="s">
        <v>12828</v>
      </c>
      <c r="N3895" s="72">
        <v>6</v>
      </c>
      <c r="O3895" s="72">
        <v>39</v>
      </c>
      <c r="P3895" s="72">
        <v>0</v>
      </c>
      <c r="Q3895" s="72" t="s">
        <v>5021</v>
      </c>
      <c r="R3895" s="72">
        <v>6.65</v>
      </c>
      <c r="S3895" s="72">
        <v>74</v>
      </c>
      <c r="T3895" s="75">
        <v>19</v>
      </c>
      <c r="U3895" s="75">
        <v>0</v>
      </c>
      <c r="V3895" s="75" t="s">
        <v>5022</v>
      </c>
      <c r="W3895" s="75">
        <v>-74.316666666666663</v>
      </c>
      <c r="X3895" s="76" t="s">
        <v>17</v>
      </c>
      <c r="Y3895" s="72" t="s">
        <v>422</v>
      </c>
      <c r="Z3895" s="74" t="s">
        <v>11737</v>
      </c>
      <c r="AA3895" s="70"/>
      <c r="AB3895" s="70"/>
    </row>
    <row r="3896" spans="1:28" ht="20.100000000000001" customHeight="1">
      <c r="A3896" s="72" t="s">
        <v>11</v>
      </c>
      <c r="B3896" s="72" t="s">
        <v>5892</v>
      </c>
      <c r="C3896" s="75">
        <f t="shared" si="60"/>
        <v>26177100</v>
      </c>
      <c r="D3896" s="75" t="e">
        <f>MATCH(C3896,estadored!$B$26:$B$322,0)</f>
        <v>#N/A</v>
      </c>
      <c r="E3896" s="73" t="s">
        <v>5893</v>
      </c>
      <c r="F3896" s="74" t="s">
        <v>5019</v>
      </c>
      <c r="G3896" s="74" t="s">
        <v>19</v>
      </c>
      <c r="H3896" s="74" t="s">
        <v>20</v>
      </c>
      <c r="I3896" s="74" t="s">
        <v>24</v>
      </c>
      <c r="J3896" s="72" t="s">
        <v>15</v>
      </c>
      <c r="K3896" s="72" t="s">
        <v>174</v>
      </c>
      <c r="L3896" s="72" t="s">
        <v>27</v>
      </c>
      <c r="M3896" s="72" t="s">
        <v>5894</v>
      </c>
      <c r="N3896" s="72">
        <v>5</v>
      </c>
      <c r="O3896" s="72">
        <v>57</v>
      </c>
      <c r="P3896" s="72">
        <v>0</v>
      </c>
      <c r="Q3896" s="72" t="s">
        <v>5021</v>
      </c>
      <c r="R3896" s="72">
        <v>5.95</v>
      </c>
      <c r="S3896" s="72">
        <v>75</v>
      </c>
      <c r="T3896" s="75">
        <v>51</v>
      </c>
      <c r="U3896" s="75">
        <v>0</v>
      </c>
      <c r="V3896" s="75" t="s">
        <v>5022</v>
      </c>
      <c r="W3896" s="75">
        <v>-75.849999999999994</v>
      </c>
      <c r="X3896" s="76" t="s">
        <v>196</v>
      </c>
      <c r="Y3896" s="72" t="s">
        <v>197</v>
      </c>
      <c r="Z3896" s="74" t="s">
        <v>5035</v>
      </c>
      <c r="AA3896" s="70"/>
      <c r="AB3896" s="70"/>
    </row>
    <row r="3897" spans="1:28" ht="20.100000000000001" customHeight="1">
      <c r="A3897" s="72" t="s">
        <v>303</v>
      </c>
      <c r="B3897" s="72" t="s">
        <v>7175</v>
      </c>
      <c r="C3897" s="75">
        <f t="shared" si="60"/>
        <v>25021180</v>
      </c>
      <c r="D3897" s="75" t="e">
        <f>MATCH(C3897,estadored!$B$26:$B$322,0)</f>
        <v>#N/A</v>
      </c>
      <c r="E3897" s="73" t="s">
        <v>7176</v>
      </c>
      <c r="F3897" s="74" t="s">
        <v>5019</v>
      </c>
      <c r="G3897" s="74" t="s">
        <v>12</v>
      </c>
      <c r="H3897" s="74" t="s">
        <v>13</v>
      </c>
      <c r="I3897" s="74" t="s">
        <v>14</v>
      </c>
      <c r="J3897" s="72" t="s">
        <v>15</v>
      </c>
      <c r="K3897" s="72" t="s">
        <v>7077</v>
      </c>
      <c r="L3897" s="72" t="s">
        <v>175</v>
      </c>
      <c r="M3897" s="72" t="s">
        <v>7177</v>
      </c>
      <c r="N3897" s="72">
        <v>9</v>
      </c>
      <c r="O3897" s="72">
        <v>4</v>
      </c>
      <c r="P3897" s="72">
        <v>42</v>
      </c>
      <c r="Q3897" s="72" t="s">
        <v>5021</v>
      </c>
      <c r="R3897" s="72">
        <v>9.0783333333333331</v>
      </c>
      <c r="S3897" s="72">
        <v>74</v>
      </c>
      <c r="T3897" s="75">
        <v>41</v>
      </c>
      <c r="U3897" s="75">
        <v>20</v>
      </c>
      <c r="V3897" s="75" t="s">
        <v>5022</v>
      </c>
      <c r="W3897" s="75">
        <v>-74.688888888888897</v>
      </c>
      <c r="X3897" s="76" t="s">
        <v>50</v>
      </c>
      <c r="Y3897" s="72" t="s">
        <v>5484</v>
      </c>
      <c r="Z3897" s="74" t="s">
        <v>18</v>
      </c>
      <c r="AA3897" s="70"/>
      <c r="AB3897" s="70"/>
    </row>
    <row r="3898" spans="1:28" ht="20.100000000000001" customHeight="1">
      <c r="A3898" s="72" t="s">
        <v>303</v>
      </c>
      <c r="B3898" s="72" t="s">
        <v>7449</v>
      </c>
      <c r="C3898" s="75">
        <f t="shared" si="60"/>
        <v>25028090</v>
      </c>
      <c r="D3898" s="75" t="e">
        <f>MATCH(C3898,estadored!$B$26:$B$322,0)</f>
        <v>#N/A</v>
      </c>
      <c r="E3898" s="73" t="s">
        <v>7450</v>
      </c>
      <c r="F3898" s="74" t="s">
        <v>5019</v>
      </c>
      <c r="G3898" s="74" t="s">
        <v>19</v>
      </c>
      <c r="H3898" s="74" t="s">
        <v>20</v>
      </c>
      <c r="I3898" s="74" t="s">
        <v>24</v>
      </c>
      <c r="J3898" s="72" t="s">
        <v>15</v>
      </c>
      <c r="K3898" s="72" t="s">
        <v>7077</v>
      </c>
      <c r="L3898" s="72" t="s">
        <v>175</v>
      </c>
      <c r="M3898" s="72" t="s">
        <v>7177</v>
      </c>
      <c r="N3898" s="72">
        <v>9</v>
      </c>
      <c r="O3898" s="72">
        <v>5</v>
      </c>
      <c r="P3898" s="72">
        <v>0</v>
      </c>
      <c r="Q3898" s="72" t="s">
        <v>5021</v>
      </c>
      <c r="R3898" s="72">
        <v>9.0833333333333339</v>
      </c>
      <c r="S3898" s="72">
        <v>74</v>
      </c>
      <c r="T3898" s="75">
        <v>43</v>
      </c>
      <c r="U3898" s="75">
        <v>0</v>
      </c>
      <c r="V3898" s="75" t="s">
        <v>5022</v>
      </c>
      <c r="W3898" s="75">
        <v>-74.716666666666669</v>
      </c>
      <c r="X3898" s="76" t="s">
        <v>6678</v>
      </c>
      <c r="Y3898" s="72" t="s">
        <v>5099</v>
      </c>
      <c r="Z3898" s="74" t="s">
        <v>7372</v>
      </c>
      <c r="AA3898" s="70"/>
      <c r="AB3898" s="70"/>
    </row>
    <row r="3899" spans="1:28" ht="20.100000000000001" customHeight="1">
      <c r="A3899" s="72" t="s">
        <v>1371</v>
      </c>
      <c r="B3899" s="72" t="s">
        <v>15808</v>
      </c>
      <c r="C3899" s="75">
        <f t="shared" si="60"/>
        <v>21201220</v>
      </c>
      <c r="D3899" s="75" t="e">
        <f>MATCH(C3899,estadored!$B$26:$B$322,0)</f>
        <v>#N/A</v>
      </c>
      <c r="E3899" s="73" t="s">
        <v>1393</v>
      </c>
      <c r="F3899" s="74" t="s">
        <v>5019</v>
      </c>
      <c r="G3899" s="74" t="s">
        <v>12</v>
      </c>
      <c r="H3899" s="74" t="s">
        <v>13</v>
      </c>
      <c r="I3899" s="74" t="s">
        <v>14</v>
      </c>
      <c r="J3899" s="72" t="s">
        <v>15</v>
      </c>
      <c r="K3899" s="72" t="s">
        <v>1394</v>
      </c>
      <c r="L3899" s="72" t="s">
        <v>522</v>
      </c>
      <c r="M3899" s="72" t="s">
        <v>1389</v>
      </c>
      <c r="N3899" s="72">
        <v>4</v>
      </c>
      <c r="O3899" s="72">
        <v>47</v>
      </c>
      <c r="P3899" s="72">
        <v>3.4</v>
      </c>
      <c r="Q3899" s="72" t="s">
        <v>5021</v>
      </c>
      <c r="R3899" s="72">
        <v>4.7842777777777776</v>
      </c>
      <c r="S3899" s="72">
        <v>73</v>
      </c>
      <c r="T3899" s="75">
        <v>52</v>
      </c>
      <c r="U3899" s="75">
        <v>14.9</v>
      </c>
      <c r="V3899" s="75" t="s">
        <v>5022</v>
      </c>
      <c r="W3899" s="75">
        <v>-73.870805555555549</v>
      </c>
      <c r="X3899" s="76" t="s">
        <v>774</v>
      </c>
      <c r="Y3899" s="72" t="s">
        <v>6333</v>
      </c>
      <c r="Z3899" s="74" t="s">
        <v>18</v>
      </c>
      <c r="AA3899" s="70"/>
      <c r="AB3899" s="70"/>
    </row>
    <row r="3900" spans="1:28" ht="20.100000000000001" customHeight="1">
      <c r="A3900" s="72" t="s">
        <v>1371</v>
      </c>
      <c r="B3900" s="72" t="s">
        <v>4949</v>
      </c>
      <c r="C3900" s="75">
        <f t="shared" si="60"/>
        <v>21206980</v>
      </c>
      <c r="D3900" s="75">
        <f>MATCH(C3900,estadored!$B$26:$B$322,0)</f>
        <v>235</v>
      </c>
      <c r="E3900" s="73" t="s">
        <v>1393</v>
      </c>
      <c r="F3900" s="74" t="s">
        <v>38</v>
      </c>
      <c r="G3900" s="74" t="s">
        <v>12</v>
      </c>
      <c r="H3900" s="74" t="s">
        <v>57</v>
      </c>
      <c r="I3900" s="74" t="s">
        <v>14</v>
      </c>
      <c r="J3900" s="72" t="s">
        <v>15</v>
      </c>
      <c r="K3900" s="72" t="s">
        <v>1394</v>
      </c>
      <c r="L3900" s="72" t="s">
        <v>522</v>
      </c>
      <c r="M3900" s="72" t="s">
        <v>1389</v>
      </c>
      <c r="N3900" s="72">
        <v>4</v>
      </c>
      <c r="O3900" s="72">
        <v>47</v>
      </c>
      <c r="P3900" s="72">
        <v>3.4</v>
      </c>
      <c r="Q3900" s="72" t="s">
        <v>5021</v>
      </c>
      <c r="R3900" s="72">
        <v>4.7842777777777776</v>
      </c>
      <c r="S3900" s="72">
        <v>73</v>
      </c>
      <c r="T3900" s="75">
        <v>52</v>
      </c>
      <c r="U3900" s="75">
        <v>14.9</v>
      </c>
      <c r="V3900" s="75" t="s">
        <v>5022</v>
      </c>
      <c r="W3900" s="75">
        <v>-73.870805555555549</v>
      </c>
      <c r="X3900" s="76" t="s">
        <v>774</v>
      </c>
      <c r="Y3900" s="72" t="s">
        <v>1431</v>
      </c>
      <c r="Z3900" s="74" t="s">
        <v>18</v>
      </c>
      <c r="AA3900" s="70"/>
      <c r="AB3900" s="70"/>
    </row>
    <row r="3901" spans="1:28" ht="20.100000000000001" customHeight="1">
      <c r="A3901" s="72" t="s">
        <v>303</v>
      </c>
      <c r="B3901" s="72" t="s">
        <v>6626</v>
      </c>
      <c r="C3901" s="75">
        <f t="shared" si="60"/>
        <v>13050020</v>
      </c>
      <c r="D3901" s="75" t="e">
        <f>MATCH(C3901,estadored!$B$26:$B$322,0)</f>
        <v>#N/A</v>
      </c>
      <c r="E3901" s="73" t="s">
        <v>6627</v>
      </c>
      <c r="F3901" s="74" t="s">
        <v>5019</v>
      </c>
      <c r="G3901" s="74" t="s">
        <v>12</v>
      </c>
      <c r="H3901" s="74" t="s">
        <v>13</v>
      </c>
      <c r="I3901" s="74" t="s">
        <v>14</v>
      </c>
      <c r="J3901" s="72" t="s">
        <v>15</v>
      </c>
      <c r="K3901" s="72" t="s">
        <v>6628</v>
      </c>
      <c r="L3901" s="72" t="s">
        <v>123</v>
      </c>
      <c r="M3901" s="72" t="s">
        <v>327</v>
      </c>
      <c r="N3901" s="72">
        <v>8</v>
      </c>
      <c r="O3901" s="72">
        <v>40</v>
      </c>
      <c r="P3901" s="72">
        <v>3</v>
      </c>
      <c r="Q3901" s="72" t="s">
        <v>5021</v>
      </c>
      <c r="R3901" s="72">
        <v>8.6674999999999986</v>
      </c>
      <c r="S3901" s="72">
        <v>76</v>
      </c>
      <c r="T3901" s="75">
        <v>7</v>
      </c>
      <c r="U3901" s="75">
        <v>26</v>
      </c>
      <c r="V3901" s="75" t="s">
        <v>5022</v>
      </c>
      <c r="W3901" s="75">
        <v>-76.123888888888885</v>
      </c>
      <c r="X3901" s="76" t="s">
        <v>6432</v>
      </c>
      <c r="Y3901" s="72" t="s">
        <v>5622</v>
      </c>
      <c r="Z3901" s="74" t="s">
        <v>18</v>
      </c>
      <c r="AA3901" s="70"/>
      <c r="AB3901" s="70"/>
    </row>
    <row r="3902" spans="1:28" ht="20.100000000000001" customHeight="1">
      <c r="A3902" s="72" t="s">
        <v>11</v>
      </c>
      <c r="B3902" s="72" t="s">
        <v>6224</v>
      </c>
      <c r="C3902" s="75">
        <f t="shared" si="60"/>
        <v>26250100</v>
      </c>
      <c r="D3902" s="75" t="e">
        <f>MATCH(C3902,estadored!$B$26:$B$322,0)</f>
        <v>#N/A</v>
      </c>
      <c r="E3902" s="73" t="s">
        <v>6225</v>
      </c>
      <c r="F3902" s="74" t="s">
        <v>5019</v>
      </c>
      <c r="G3902" s="74" t="s">
        <v>12</v>
      </c>
      <c r="H3902" s="74" t="s">
        <v>67</v>
      </c>
      <c r="I3902" s="74" t="s">
        <v>24</v>
      </c>
      <c r="J3902" s="72" t="s">
        <v>15</v>
      </c>
      <c r="K3902" s="72" t="s">
        <v>6226</v>
      </c>
      <c r="L3902" s="72" t="s">
        <v>27</v>
      </c>
      <c r="M3902" s="72" t="s">
        <v>6171</v>
      </c>
      <c r="N3902" s="72">
        <v>7</v>
      </c>
      <c r="O3902" s="72">
        <v>30</v>
      </c>
      <c r="P3902" s="72">
        <v>0</v>
      </c>
      <c r="Q3902" s="72" t="s">
        <v>5021</v>
      </c>
      <c r="R3902" s="72">
        <v>7.5</v>
      </c>
      <c r="S3902" s="72">
        <v>75</v>
      </c>
      <c r="T3902" s="75">
        <v>15</v>
      </c>
      <c r="U3902" s="75">
        <v>0</v>
      </c>
      <c r="V3902" s="75" t="s">
        <v>5022</v>
      </c>
      <c r="W3902" s="75">
        <v>-75.25</v>
      </c>
      <c r="X3902" s="76" t="s">
        <v>252</v>
      </c>
      <c r="Y3902" s="72" t="s">
        <v>6227</v>
      </c>
      <c r="Z3902" s="74" t="s">
        <v>5444</v>
      </c>
      <c r="AA3902" s="70"/>
      <c r="AB3902" s="70"/>
    </row>
    <row r="3903" spans="1:28" ht="20.100000000000001" customHeight="1">
      <c r="A3903" s="72" t="s">
        <v>1137</v>
      </c>
      <c r="B3903" s="72" t="s">
        <v>4329</v>
      </c>
      <c r="C3903" s="75">
        <f t="shared" si="60"/>
        <v>26145090</v>
      </c>
      <c r="D3903" s="75">
        <f>MATCH(C3903,estadored!$B$26:$B$322,0)</f>
        <v>219</v>
      </c>
      <c r="E3903" s="73" t="s">
        <v>1253</v>
      </c>
      <c r="F3903" s="74" t="s">
        <v>38</v>
      </c>
      <c r="G3903" s="74" t="s">
        <v>12</v>
      </c>
      <c r="H3903" s="74" t="s">
        <v>64</v>
      </c>
      <c r="I3903" s="74" t="s">
        <v>14</v>
      </c>
      <c r="J3903" s="72" t="s">
        <v>15</v>
      </c>
      <c r="K3903" s="72" t="s">
        <v>1254</v>
      </c>
      <c r="L3903" s="72" t="s">
        <v>1212</v>
      </c>
      <c r="M3903" s="72" t="s">
        <v>1247</v>
      </c>
      <c r="N3903" s="72">
        <v>5</v>
      </c>
      <c r="O3903" s="72">
        <v>12</v>
      </c>
      <c r="P3903" s="72">
        <v>26.9</v>
      </c>
      <c r="Q3903" s="72" t="s">
        <v>5021</v>
      </c>
      <c r="R3903" s="72">
        <v>5.2074722222222221</v>
      </c>
      <c r="S3903" s="72">
        <v>75</v>
      </c>
      <c r="T3903" s="75">
        <v>54</v>
      </c>
      <c r="U3903" s="75">
        <v>10.6</v>
      </c>
      <c r="V3903" s="75" t="s">
        <v>5022</v>
      </c>
      <c r="W3903" s="75">
        <v>-75.902944444444444</v>
      </c>
      <c r="X3903" s="76" t="s">
        <v>1255</v>
      </c>
      <c r="Y3903" s="72" t="s">
        <v>1256</v>
      </c>
      <c r="Z3903" s="74" t="s">
        <v>18</v>
      </c>
      <c r="AA3903" s="70"/>
      <c r="AB3903" s="70"/>
    </row>
    <row r="3904" spans="1:28" ht="20.100000000000001" customHeight="1">
      <c r="A3904" s="72" t="s">
        <v>1299</v>
      </c>
      <c r="B3904" s="72" t="s">
        <v>15518</v>
      </c>
      <c r="C3904" s="75">
        <f t="shared" si="60"/>
        <v>22070030</v>
      </c>
      <c r="D3904" s="75" t="e">
        <f>MATCH(C3904,estadored!$B$26:$B$322,0)</f>
        <v>#N/A</v>
      </c>
      <c r="E3904" s="73" t="s">
        <v>15519</v>
      </c>
      <c r="F3904" s="74" t="s">
        <v>5019</v>
      </c>
      <c r="G3904" s="74" t="s">
        <v>12</v>
      </c>
      <c r="H3904" s="74" t="s">
        <v>13</v>
      </c>
      <c r="I3904" s="74" t="s">
        <v>14</v>
      </c>
      <c r="J3904" s="72" t="s">
        <v>15</v>
      </c>
      <c r="K3904" s="72" t="s">
        <v>1316</v>
      </c>
      <c r="L3904" s="72" t="s">
        <v>637</v>
      </c>
      <c r="M3904" s="72" t="s">
        <v>1354</v>
      </c>
      <c r="N3904" s="72">
        <v>4</v>
      </c>
      <c r="O3904" s="72">
        <v>7</v>
      </c>
      <c r="P3904" s="72">
        <v>28.4</v>
      </c>
      <c r="Q3904" s="72" t="s">
        <v>5021</v>
      </c>
      <c r="R3904" s="72">
        <v>4.1245555555555553</v>
      </c>
      <c r="S3904" s="72">
        <v>75</v>
      </c>
      <c r="T3904" s="75">
        <v>29</v>
      </c>
      <c r="U3904" s="75">
        <v>58.3</v>
      </c>
      <c r="V3904" s="75" t="s">
        <v>5022</v>
      </c>
      <c r="W3904" s="75">
        <v>-75.499527777777786</v>
      </c>
      <c r="X3904" s="76" t="s">
        <v>15520</v>
      </c>
      <c r="Y3904" s="72" t="s">
        <v>5797</v>
      </c>
      <c r="Z3904" s="74" t="s">
        <v>18</v>
      </c>
      <c r="AA3904" s="70"/>
      <c r="AB3904" s="70"/>
    </row>
    <row r="3905" spans="1:28" ht="20.100000000000001" customHeight="1">
      <c r="A3905" s="72" t="s">
        <v>303</v>
      </c>
      <c r="B3905" s="72" t="s">
        <v>6663</v>
      </c>
      <c r="C3905" s="75">
        <f t="shared" si="60"/>
        <v>13067030</v>
      </c>
      <c r="D3905" s="75" t="e">
        <f>MATCH(C3905,estadored!$B$26:$B$322,0)</f>
        <v>#N/A</v>
      </c>
      <c r="E3905" s="73" t="s">
        <v>6664</v>
      </c>
      <c r="F3905" s="74" t="s">
        <v>5019</v>
      </c>
      <c r="G3905" s="74" t="s">
        <v>19</v>
      </c>
      <c r="H3905" s="74" t="s">
        <v>20</v>
      </c>
      <c r="I3905" s="74" t="s">
        <v>24</v>
      </c>
      <c r="J3905" s="72" t="s">
        <v>15</v>
      </c>
      <c r="K3905" s="72" t="s">
        <v>122</v>
      </c>
      <c r="L3905" s="72" t="s">
        <v>123</v>
      </c>
      <c r="M3905" s="72" t="s">
        <v>327</v>
      </c>
      <c r="N3905" s="72">
        <v>8</v>
      </c>
      <c r="O3905" s="72">
        <v>33</v>
      </c>
      <c r="P3905" s="72">
        <v>55.44</v>
      </c>
      <c r="Q3905" s="72" t="s">
        <v>5021</v>
      </c>
      <c r="R3905" s="72">
        <v>8.5654000000000003</v>
      </c>
      <c r="S3905" s="72">
        <v>75</v>
      </c>
      <c r="T3905" s="75">
        <v>57</v>
      </c>
      <c r="U3905" s="75">
        <v>57.27</v>
      </c>
      <c r="V3905" s="75" t="s">
        <v>5105</v>
      </c>
      <c r="W3905" s="75">
        <v>-75.965908333333331</v>
      </c>
      <c r="X3905" s="76" t="s">
        <v>51</v>
      </c>
      <c r="Y3905" s="72" t="s">
        <v>6665</v>
      </c>
      <c r="Z3905" s="74" t="s">
        <v>121</v>
      </c>
      <c r="AA3905" s="70"/>
      <c r="AB3905" s="70"/>
    </row>
    <row r="3906" spans="1:28" ht="20.100000000000001" customHeight="1">
      <c r="A3906" s="72" t="s">
        <v>564</v>
      </c>
      <c r="B3906" s="72" t="s">
        <v>9180</v>
      </c>
      <c r="C3906" s="75">
        <f t="shared" ref="C3906:C3969" si="61">B3906+0</f>
        <v>21110400</v>
      </c>
      <c r="D3906" s="75" t="e">
        <f>MATCH(C3906,estadored!$B$26:$B$322,0)</f>
        <v>#N/A</v>
      </c>
      <c r="E3906" s="73" t="s">
        <v>9181</v>
      </c>
      <c r="F3906" s="74" t="s">
        <v>5019</v>
      </c>
      <c r="G3906" s="74" t="s">
        <v>12</v>
      </c>
      <c r="H3906" s="74" t="s">
        <v>67</v>
      </c>
      <c r="I3906" s="74" t="s">
        <v>14</v>
      </c>
      <c r="J3906" s="72" t="s">
        <v>15</v>
      </c>
      <c r="K3906" s="72" t="s">
        <v>622</v>
      </c>
      <c r="L3906" s="72" t="s">
        <v>566</v>
      </c>
      <c r="M3906" s="72" t="s">
        <v>618</v>
      </c>
      <c r="N3906" s="72">
        <v>2</v>
      </c>
      <c r="O3906" s="72">
        <v>51</v>
      </c>
      <c r="P3906" s="72">
        <v>4.0999999999999996</v>
      </c>
      <c r="Q3906" s="72" t="s">
        <v>5021</v>
      </c>
      <c r="R3906" s="72">
        <v>2.8511388888888889</v>
      </c>
      <c r="S3906" s="72">
        <v>75</v>
      </c>
      <c r="T3906" s="75">
        <v>6</v>
      </c>
      <c r="U3906" s="75">
        <v>29.5</v>
      </c>
      <c r="V3906" s="75" t="s">
        <v>5022</v>
      </c>
      <c r="W3906" s="75">
        <v>-75.108194444444436</v>
      </c>
      <c r="X3906" s="76" t="s">
        <v>9115</v>
      </c>
      <c r="Y3906" s="72" t="s">
        <v>466</v>
      </c>
      <c r="Z3906" s="74" t="s">
        <v>18</v>
      </c>
      <c r="AA3906" s="70"/>
      <c r="AB3906" s="70"/>
    </row>
    <row r="3907" spans="1:28" ht="20.100000000000001" customHeight="1">
      <c r="A3907" s="72" t="s">
        <v>564</v>
      </c>
      <c r="B3907" s="72" t="s">
        <v>9204</v>
      </c>
      <c r="C3907" s="75">
        <f t="shared" si="61"/>
        <v>21115050</v>
      </c>
      <c r="D3907" s="75" t="e">
        <f>MATCH(C3907,estadored!$B$26:$B$322,0)</f>
        <v>#N/A</v>
      </c>
      <c r="E3907" s="73" t="s">
        <v>9205</v>
      </c>
      <c r="F3907" s="74" t="s">
        <v>5019</v>
      </c>
      <c r="G3907" s="74" t="s">
        <v>12</v>
      </c>
      <c r="H3907" s="74" t="s">
        <v>57</v>
      </c>
      <c r="I3907" s="74" t="s">
        <v>24</v>
      </c>
      <c r="J3907" s="72" t="s">
        <v>15</v>
      </c>
      <c r="K3907" s="72" t="s">
        <v>621</v>
      </c>
      <c r="L3907" s="72" t="s">
        <v>566</v>
      </c>
      <c r="M3907" s="72" t="s">
        <v>620</v>
      </c>
      <c r="N3907" s="72">
        <v>3</v>
      </c>
      <c r="O3907" s="72">
        <v>8</v>
      </c>
      <c r="P3907" s="72">
        <v>0</v>
      </c>
      <c r="Q3907" s="72" t="s">
        <v>5021</v>
      </c>
      <c r="R3907" s="72">
        <v>3.1333333333333333</v>
      </c>
      <c r="S3907" s="72">
        <v>75</v>
      </c>
      <c r="T3907" s="75">
        <v>4</v>
      </c>
      <c r="U3907" s="75">
        <v>0</v>
      </c>
      <c r="V3907" s="75" t="s">
        <v>5022</v>
      </c>
      <c r="W3907" s="75">
        <v>-75.066666666666663</v>
      </c>
      <c r="X3907" s="76" t="s">
        <v>9206</v>
      </c>
      <c r="Y3907" s="72" t="s">
        <v>5511</v>
      </c>
      <c r="Z3907" s="74" t="s">
        <v>69</v>
      </c>
      <c r="AA3907" s="70"/>
      <c r="AB3907" s="70"/>
    </row>
    <row r="3908" spans="1:28" ht="20.100000000000001" customHeight="1">
      <c r="A3908" s="72" t="s">
        <v>564</v>
      </c>
      <c r="B3908" s="72" t="s">
        <v>9254</v>
      </c>
      <c r="C3908" s="75">
        <f t="shared" si="61"/>
        <v>21117160</v>
      </c>
      <c r="D3908" s="75" t="e">
        <f>MATCH(C3908,estadored!$B$26:$B$322,0)</f>
        <v>#N/A</v>
      </c>
      <c r="E3908" s="73" t="s">
        <v>9255</v>
      </c>
      <c r="F3908" s="74" t="s">
        <v>5019</v>
      </c>
      <c r="G3908" s="74" t="s">
        <v>19</v>
      </c>
      <c r="H3908" s="74" t="s">
        <v>20</v>
      </c>
      <c r="I3908" s="74" t="s">
        <v>24</v>
      </c>
      <c r="J3908" s="72" t="s">
        <v>15</v>
      </c>
      <c r="K3908" s="72" t="s">
        <v>9256</v>
      </c>
      <c r="L3908" s="72" t="s">
        <v>566</v>
      </c>
      <c r="M3908" s="72" t="s">
        <v>620</v>
      </c>
      <c r="N3908" s="72">
        <v>3</v>
      </c>
      <c r="O3908" s="72">
        <v>5</v>
      </c>
      <c r="P3908" s="72">
        <v>0</v>
      </c>
      <c r="Q3908" s="72" t="s">
        <v>5021</v>
      </c>
      <c r="R3908" s="72">
        <v>3.0833333333333335</v>
      </c>
      <c r="S3908" s="72">
        <v>75</v>
      </c>
      <c r="T3908" s="75">
        <v>6</v>
      </c>
      <c r="U3908" s="75">
        <v>0</v>
      </c>
      <c r="V3908" s="75" t="s">
        <v>5022</v>
      </c>
      <c r="W3908" s="75">
        <v>-75.099999999999994</v>
      </c>
      <c r="X3908" s="76" t="s">
        <v>541</v>
      </c>
      <c r="Y3908" s="72" t="s">
        <v>9251</v>
      </c>
      <c r="Z3908" s="74" t="s">
        <v>7606</v>
      </c>
      <c r="AA3908" s="70"/>
      <c r="AB3908" s="70"/>
    </row>
    <row r="3909" spans="1:28" ht="20.100000000000001" customHeight="1">
      <c r="A3909" s="72" t="s">
        <v>1299</v>
      </c>
      <c r="B3909" s="72" t="s">
        <v>15464</v>
      </c>
      <c r="C3909" s="75">
        <f t="shared" si="61"/>
        <v>22055030</v>
      </c>
      <c r="D3909" s="75" t="e">
        <f>MATCH(C3909,estadored!$B$26:$B$322,0)</f>
        <v>#N/A</v>
      </c>
      <c r="E3909" s="73" t="s">
        <v>15465</v>
      </c>
      <c r="F3909" s="74" t="s">
        <v>5019</v>
      </c>
      <c r="G3909" s="74" t="s">
        <v>12</v>
      </c>
      <c r="H3909" s="74" t="s">
        <v>26</v>
      </c>
      <c r="I3909" s="74" t="s">
        <v>24</v>
      </c>
      <c r="J3909" s="72" t="s">
        <v>15</v>
      </c>
      <c r="K3909" s="72" t="s">
        <v>14872</v>
      </c>
      <c r="L3909" s="72" t="s">
        <v>637</v>
      </c>
      <c r="M3909" s="72" t="s">
        <v>1300</v>
      </c>
      <c r="N3909" s="72">
        <v>3</v>
      </c>
      <c r="O3909" s="72">
        <v>59</v>
      </c>
      <c r="P3909" s="72">
        <v>9.8000000000000007</v>
      </c>
      <c r="Q3909" s="72" t="s">
        <v>5021</v>
      </c>
      <c r="R3909" s="72">
        <v>3.9860555555555557</v>
      </c>
      <c r="S3909" s="72">
        <v>74</v>
      </c>
      <c r="T3909" s="75">
        <v>53</v>
      </c>
      <c r="U3909" s="75">
        <v>55.7</v>
      </c>
      <c r="V3909" s="75" t="s">
        <v>5022</v>
      </c>
      <c r="W3909" s="75">
        <v>-74.898805555555569</v>
      </c>
      <c r="X3909" s="76" t="s">
        <v>75</v>
      </c>
      <c r="Y3909" s="72" t="s">
        <v>7739</v>
      </c>
      <c r="Z3909" s="74" t="s">
        <v>14668</v>
      </c>
      <c r="AA3909" s="70"/>
      <c r="AB3909" s="70"/>
    </row>
    <row r="3910" spans="1:28" ht="20.100000000000001" customHeight="1">
      <c r="A3910" s="72" t="s">
        <v>11</v>
      </c>
      <c r="B3910" s="72" t="s">
        <v>6260</v>
      </c>
      <c r="C3910" s="75">
        <f t="shared" si="61"/>
        <v>27010810</v>
      </c>
      <c r="D3910" s="75" t="e">
        <f>MATCH(C3910,estadored!$B$26:$B$322,0)</f>
        <v>#N/A</v>
      </c>
      <c r="E3910" s="73" t="s">
        <v>6261</v>
      </c>
      <c r="F3910" s="74" t="s">
        <v>5019</v>
      </c>
      <c r="G3910" s="74" t="s">
        <v>12</v>
      </c>
      <c r="H3910" s="74" t="s">
        <v>13</v>
      </c>
      <c r="I3910" s="74" t="s">
        <v>14</v>
      </c>
      <c r="J3910" s="72" t="s">
        <v>15</v>
      </c>
      <c r="K3910" s="72" t="s">
        <v>263</v>
      </c>
      <c r="L3910" s="72" t="s">
        <v>27</v>
      </c>
      <c r="M3910" s="72" t="s">
        <v>221</v>
      </c>
      <c r="N3910" s="72">
        <v>6</v>
      </c>
      <c r="O3910" s="72">
        <v>11</v>
      </c>
      <c r="P3910" s="72">
        <v>48.8</v>
      </c>
      <c r="Q3910" s="72" t="s">
        <v>5021</v>
      </c>
      <c r="R3910" s="72">
        <v>6.1968888888888891</v>
      </c>
      <c r="S3910" s="72">
        <v>75</v>
      </c>
      <c r="T3910" s="75">
        <v>31</v>
      </c>
      <c r="U3910" s="75">
        <v>0.3</v>
      </c>
      <c r="V3910" s="75" t="s">
        <v>5022</v>
      </c>
      <c r="W3910" s="75">
        <v>-75.516750000000002</v>
      </c>
      <c r="X3910" s="76" t="s">
        <v>6136</v>
      </c>
      <c r="Y3910" s="72" t="s">
        <v>5831</v>
      </c>
      <c r="Z3910" s="74" t="s">
        <v>18</v>
      </c>
      <c r="AA3910" s="70"/>
      <c r="AB3910" s="70"/>
    </row>
    <row r="3911" spans="1:28" ht="20.100000000000001" customHeight="1">
      <c r="A3911" s="72" t="s">
        <v>674</v>
      </c>
      <c r="B3911" s="72" t="s">
        <v>10431</v>
      </c>
      <c r="C3911" s="75">
        <f t="shared" si="61"/>
        <v>28040160</v>
      </c>
      <c r="D3911" s="75" t="e">
        <f>MATCH(C3911,estadored!$B$26:$B$322,0)</f>
        <v>#N/A</v>
      </c>
      <c r="E3911" s="73" t="s">
        <v>10432</v>
      </c>
      <c r="F3911" s="74" t="s">
        <v>5019</v>
      </c>
      <c r="G3911" s="74" t="s">
        <v>12</v>
      </c>
      <c r="H3911" s="74" t="s">
        <v>13</v>
      </c>
      <c r="I3911" s="74" t="s">
        <v>24</v>
      </c>
      <c r="J3911" s="72" t="s">
        <v>15</v>
      </c>
      <c r="K3911" s="72" t="s">
        <v>10433</v>
      </c>
      <c r="L3911" s="72" t="s">
        <v>160</v>
      </c>
      <c r="M3911" s="72" t="s">
        <v>726</v>
      </c>
      <c r="N3911" s="72">
        <v>9</v>
      </c>
      <c r="O3911" s="72">
        <v>46</v>
      </c>
      <c r="P3911" s="72">
        <v>0</v>
      </c>
      <c r="Q3911" s="72" t="s">
        <v>5021</v>
      </c>
      <c r="R3911" s="72">
        <v>9.7666666666666675</v>
      </c>
      <c r="S3911" s="72">
        <v>73</v>
      </c>
      <c r="T3911" s="75">
        <v>58</v>
      </c>
      <c r="U3911" s="75">
        <v>0</v>
      </c>
      <c r="V3911" s="75" t="s">
        <v>5022</v>
      </c>
      <c r="W3911" s="75">
        <v>-73.966666666666669</v>
      </c>
      <c r="X3911" s="76" t="s">
        <v>6521</v>
      </c>
      <c r="Y3911" s="72" t="s">
        <v>6885</v>
      </c>
      <c r="Z3911" s="74" t="s">
        <v>5323</v>
      </c>
      <c r="AA3911" s="70"/>
      <c r="AB3911" s="70"/>
    </row>
    <row r="3912" spans="1:28" ht="20.100000000000001" customHeight="1">
      <c r="A3912" s="72" t="s">
        <v>303</v>
      </c>
      <c r="B3912" s="72" t="s">
        <v>7765</v>
      </c>
      <c r="C3912" s="75">
        <f t="shared" si="61"/>
        <v>29037370</v>
      </c>
      <c r="D3912" s="75" t="e">
        <f>MATCH(C3912,estadored!$B$26:$B$322,0)</f>
        <v>#N/A</v>
      </c>
      <c r="E3912" s="73" t="s">
        <v>7766</v>
      </c>
      <c r="F3912" s="74" t="s">
        <v>5019</v>
      </c>
      <c r="G3912" s="74" t="s">
        <v>19</v>
      </c>
      <c r="H3912" s="74" t="s">
        <v>20</v>
      </c>
      <c r="I3912" s="74" t="s">
        <v>14</v>
      </c>
      <c r="J3912" s="72" t="s">
        <v>15</v>
      </c>
      <c r="K3912" s="72" t="s">
        <v>358</v>
      </c>
      <c r="L3912" s="72" t="s">
        <v>175</v>
      </c>
      <c r="M3912" s="72" t="s">
        <v>443</v>
      </c>
      <c r="N3912" s="72">
        <v>10</v>
      </c>
      <c r="O3912" s="72">
        <v>3</v>
      </c>
      <c r="P3912" s="72">
        <v>31</v>
      </c>
      <c r="Q3912" s="72" t="s">
        <v>5021</v>
      </c>
      <c r="R3912" s="72">
        <v>10.058611111111112</v>
      </c>
      <c r="S3912" s="72">
        <v>75</v>
      </c>
      <c r="T3912" s="75">
        <v>24</v>
      </c>
      <c r="U3912" s="75">
        <v>10</v>
      </c>
      <c r="V3912" s="75" t="s">
        <v>5022</v>
      </c>
      <c r="W3912" s="75">
        <v>-75.402777777777786</v>
      </c>
      <c r="X3912" s="76" t="s">
        <v>336</v>
      </c>
      <c r="Y3912" s="72" t="s">
        <v>6751</v>
      </c>
      <c r="Z3912" s="74" t="s">
        <v>18</v>
      </c>
      <c r="AA3912" s="70"/>
      <c r="AB3912" s="70"/>
    </row>
    <row r="3913" spans="1:28" ht="20.100000000000001" customHeight="1">
      <c r="A3913" s="72" t="s">
        <v>303</v>
      </c>
      <c r="B3913" s="72" t="s">
        <v>7783</v>
      </c>
      <c r="C3913" s="75">
        <f t="shared" si="61"/>
        <v>29037450</v>
      </c>
      <c r="D3913" s="75" t="e">
        <f>MATCH(C3913,estadored!$B$26:$B$322,0)</f>
        <v>#N/A</v>
      </c>
      <c r="E3913" s="73" t="s">
        <v>7784</v>
      </c>
      <c r="F3913" s="74" t="s">
        <v>5019</v>
      </c>
      <c r="G3913" s="74" t="s">
        <v>19</v>
      </c>
      <c r="H3913" s="74" t="s">
        <v>20</v>
      </c>
      <c r="I3913" s="74" t="s">
        <v>14</v>
      </c>
      <c r="J3913" s="72" t="s">
        <v>15</v>
      </c>
      <c r="K3913" s="72" t="s">
        <v>358</v>
      </c>
      <c r="L3913" s="72" t="s">
        <v>175</v>
      </c>
      <c r="M3913" s="72" t="s">
        <v>441</v>
      </c>
      <c r="N3913" s="72">
        <v>10</v>
      </c>
      <c r="O3913" s="72">
        <v>4</v>
      </c>
      <c r="P3913" s="72">
        <v>5</v>
      </c>
      <c r="Q3913" s="72" t="s">
        <v>5021</v>
      </c>
      <c r="R3913" s="72">
        <v>10.068055555555555</v>
      </c>
      <c r="S3913" s="72">
        <v>75</v>
      </c>
      <c r="T3913" s="75">
        <v>26</v>
      </c>
      <c r="U3913" s="75">
        <v>9</v>
      </c>
      <c r="V3913" s="75" t="s">
        <v>5022</v>
      </c>
      <c r="W3913" s="75">
        <v>-75.435833333333335</v>
      </c>
      <c r="X3913" s="76" t="s">
        <v>336</v>
      </c>
      <c r="Y3913" s="72" t="s">
        <v>6751</v>
      </c>
      <c r="Z3913" s="74" t="s">
        <v>18</v>
      </c>
      <c r="AA3913" s="70"/>
      <c r="AB3913" s="70"/>
    </row>
    <row r="3914" spans="1:28" ht="20.100000000000001" customHeight="1">
      <c r="A3914" s="72" t="s">
        <v>763</v>
      </c>
      <c r="B3914" s="72" t="s">
        <v>11630</v>
      </c>
      <c r="C3914" s="75">
        <f t="shared" si="61"/>
        <v>36020030</v>
      </c>
      <c r="D3914" s="75" t="e">
        <f>MATCH(C3914,estadored!$B$26:$B$322,0)</f>
        <v>#N/A</v>
      </c>
      <c r="E3914" s="73" t="s">
        <v>11631</v>
      </c>
      <c r="F3914" s="74" t="s">
        <v>5019</v>
      </c>
      <c r="G3914" s="74" t="s">
        <v>12</v>
      </c>
      <c r="H3914" s="74" t="s">
        <v>13</v>
      </c>
      <c r="I3914" s="74" t="s">
        <v>14</v>
      </c>
      <c r="J3914" s="72" t="s">
        <v>15</v>
      </c>
      <c r="K3914" s="72" t="s">
        <v>11632</v>
      </c>
      <c r="L3914" s="72" t="s">
        <v>558</v>
      </c>
      <c r="M3914" s="72" t="s">
        <v>11633</v>
      </c>
      <c r="N3914" s="72">
        <v>6</v>
      </c>
      <c r="O3914" s="72">
        <v>14</v>
      </c>
      <c r="P3914" s="72">
        <v>5.6</v>
      </c>
      <c r="Q3914" s="72" t="s">
        <v>5021</v>
      </c>
      <c r="R3914" s="72">
        <v>6.2348888888888894</v>
      </c>
      <c r="S3914" s="72">
        <v>71</v>
      </c>
      <c r="T3914" s="75">
        <v>58</v>
      </c>
      <c r="U3914" s="75">
        <v>31.8</v>
      </c>
      <c r="V3914" s="75" t="s">
        <v>5022</v>
      </c>
      <c r="W3914" s="75">
        <v>-71.975499999999997</v>
      </c>
      <c r="X3914" s="76" t="s">
        <v>5993</v>
      </c>
      <c r="Y3914" s="72" t="s">
        <v>5444</v>
      </c>
      <c r="Z3914" s="74" t="s">
        <v>18</v>
      </c>
      <c r="AA3914" s="70"/>
      <c r="AB3914" s="70"/>
    </row>
    <row r="3915" spans="1:28" ht="20.100000000000001" customHeight="1">
      <c r="A3915" s="72" t="s">
        <v>763</v>
      </c>
      <c r="B3915" s="72" t="s">
        <v>11643</v>
      </c>
      <c r="C3915" s="75">
        <f t="shared" si="61"/>
        <v>36027030</v>
      </c>
      <c r="D3915" s="75" t="e">
        <f>MATCH(C3915,estadored!$B$26:$B$322,0)</f>
        <v>#N/A</v>
      </c>
      <c r="E3915" s="73" t="s">
        <v>11644</v>
      </c>
      <c r="F3915" s="74" t="s">
        <v>5019</v>
      </c>
      <c r="G3915" s="74" t="s">
        <v>19</v>
      </c>
      <c r="H3915" s="74" t="s">
        <v>20</v>
      </c>
      <c r="I3915" s="74" t="s">
        <v>24</v>
      </c>
      <c r="J3915" s="72" t="s">
        <v>15</v>
      </c>
      <c r="K3915" s="72" t="s">
        <v>11632</v>
      </c>
      <c r="L3915" s="72" t="s">
        <v>558</v>
      </c>
      <c r="M3915" s="72" t="s">
        <v>11633</v>
      </c>
      <c r="N3915" s="72">
        <v>6</v>
      </c>
      <c r="O3915" s="72">
        <v>15</v>
      </c>
      <c r="P3915" s="72">
        <v>0</v>
      </c>
      <c r="Q3915" s="72" t="s">
        <v>5021</v>
      </c>
      <c r="R3915" s="72">
        <v>6.25</v>
      </c>
      <c r="S3915" s="72">
        <v>72</v>
      </c>
      <c r="T3915" s="75">
        <v>0</v>
      </c>
      <c r="U3915" s="75">
        <v>0</v>
      </c>
      <c r="V3915" s="75" t="s">
        <v>5022</v>
      </c>
      <c r="W3915" s="75">
        <v>-72</v>
      </c>
      <c r="X3915" s="76" t="s">
        <v>11645</v>
      </c>
      <c r="Y3915" s="72" t="s">
        <v>5444</v>
      </c>
      <c r="Z3915" s="74" t="s">
        <v>5122</v>
      </c>
      <c r="AA3915" s="70"/>
      <c r="AB3915" s="70"/>
    </row>
    <row r="3916" spans="1:28" ht="20.100000000000001" customHeight="1">
      <c r="A3916" s="72" t="s">
        <v>1299</v>
      </c>
      <c r="B3916" s="72" t="s">
        <v>15239</v>
      </c>
      <c r="C3916" s="75">
        <f t="shared" si="61"/>
        <v>21245140</v>
      </c>
      <c r="D3916" s="75" t="e">
        <f>MATCH(C3916,estadored!$B$26:$B$322,0)</f>
        <v>#N/A</v>
      </c>
      <c r="E3916" s="73" t="s">
        <v>15240</v>
      </c>
      <c r="F3916" s="74" t="s">
        <v>5019</v>
      </c>
      <c r="G3916" s="74" t="s">
        <v>12</v>
      </c>
      <c r="H3916" s="74" t="s">
        <v>111</v>
      </c>
      <c r="I3916" s="74" t="s">
        <v>14</v>
      </c>
      <c r="J3916" s="72" t="s">
        <v>15</v>
      </c>
      <c r="K3916" s="72" t="s">
        <v>15198</v>
      </c>
      <c r="L3916" s="72" t="s">
        <v>637</v>
      </c>
      <c r="M3916" s="72" t="s">
        <v>15199</v>
      </c>
      <c r="N3916" s="72">
        <v>4</v>
      </c>
      <c r="O3916" s="72">
        <v>42</v>
      </c>
      <c r="P3916" s="72">
        <v>42.7</v>
      </c>
      <c r="Q3916" s="72" t="s">
        <v>5021</v>
      </c>
      <c r="R3916" s="72">
        <v>4.7118611111111113</v>
      </c>
      <c r="S3916" s="72">
        <v>75</v>
      </c>
      <c r="T3916" s="75">
        <v>5</v>
      </c>
      <c r="U3916" s="75">
        <v>40.04</v>
      </c>
      <c r="V3916" s="75" t="s">
        <v>5022</v>
      </c>
      <c r="W3916" s="75">
        <v>-75.094455555555555</v>
      </c>
      <c r="X3916" s="76" t="s">
        <v>15241</v>
      </c>
      <c r="Y3916" s="72" t="s">
        <v>249</v>
      </c>
      <c r="Z3916" s="74" t="s">
        <v>18</v>
      </c>
      <c r="AA3916" s="70"/>
      <c r="AB3916" s="70"/>
    </row>
    <row r="3917" spans="1:28" ht="20.100000000000001" customHeight="1">
      <c r="A3917" s="72" t="s">
        <v>1299</v>
      </c>
      <c r="B3917" s="72" t="s">
        <v>15341</v>
      </c>
      <c r="C3917" s="75">
        <f t="shared" si="61"/>
        <v>21255110</v>
      </c>
      <c r="D3917" s="75" t="e">
        <f>MATCH(C3917,estadored!$B$26:$B$322,0)</f>
        <v>#N/A</v>
      </c>
      <c r="E3917" s="73" t="s">
        <v>15342</v>
      </c>
      <c r="F3917" s="74" t="s">
        <v>5019</v>
      </c>
      <c r="G3917" s="74" t="s">
        <v>12</v>
      </c>
      <c r="H3917" s="74" t="s">
        <v>26</v>
      </c>
      <c r="I3917" s="74" t="s">
        <v>14</v>
      </c>
      <c r="J3917" s="72" t="s">
        <v>15</v>
      </c>
      <c r="K3917" s="72" t="s">
        <v>1339</v>
      </c>
      <c r="L3917" s="72" t="s">
        <v>637</v>
      </c>
      <c r="M3917" s="72" t="s">
        <v>15199</v>
      </c>
      <c r="N3917" s="72">
        <v>4</v>
      </c>
      <c r="O3917" s="72">
        <v>42</v>
      </c>
      <c r="P3917" s="72">
        <v>6.3</v>
      </c>
      <c r="Q3917" s="72" t="s">
        <v>5021</v>
      </c>
      <c r="R3917" s="72">
        <v>4.7017500000000005</v>
      </c>
      <c r="S3917" s="72">
        <v>75</v>
      </c>
      <c r="T3917" s="75">
        <v>7</v>
      </c>
      <c r="U3917" s="75">
        <v>54.6</v>
      </c>
      <c r="V3917" s="75" t="s">
        <v>5022</v>
      </c>
      <c r="W3917" s="75">
        <v>-75.131833333333333</v>
      </c>
      <c r="X3917" s="76" t="s">
        <v>12180</v>
      </c>
      <c r="Y3917" s="72" t="s">
        <v>10216</v>
      </c>
      <c r="Z3917" s="74" t="s">
        <v>18</v>
      </c>
      <c r="AA3917" s="70"/>
      <c r="AB3917" s="70"/>
    </row>
    <row r="3918" spans="1:28" ht="20.100000000000001" customHeight="1">
      <c r="A3918" s="72" t="s">
        <v>1031</v>
      </c>
      <c r="B3918" s="72" t="s">
        <v>13588</v>
      </c>
      <c r="C3918" s="75">
        <f t="shared" si="61"/>
        <v>24040050</v>
      </c>
      <c r="D3918" s="75" t="e">
        <f>MATCH(C3918,estadored!$B$26:$B$322,0)</f>
        <v>#N/A</v>
      </c>
      <c r="E3918" s="73" t="s">
        <v>13589</v>
      </c>
      <c r="F3918" s="74" t="s">
        <v>5019</v>
      </c>
      <c r="G3918" s="74" t="s">
        <v>12</v>
      </c>
      <c r="H3918" s="74" t="s">
        <v>13</v>
      </c>
      <c r="I3918" s="74" t="s">
        <v>14</v>
      </c>
      <c r="J3918" s="72" t="s">
        <v>15</v>
      </c>
      <c r="K3918" s="72" t="s">
        <v>783</v>
      </c>
      <c r="L3918" s="72" t="s">
        <v>767</v>
      </c>
      <c r="M3918" s="72" t="s">
        <v>13590</v>
      </c>
      <c r="N3918" s="72">
        <v>6</v>
      </c>
      <c r="O3918" s="72">
        <v>38</v>
      </c>
      <c r="P3918" s="72">
        <v>40</v>
      </c>
      <c r="Q3918" s="72" t="s">
        <v>5021</v>
      </c>
      <c r="R3918" s="72">
        <v>6.6444444444444439</v>
      </c>
      <c r="S3918" s="72">
        <v>73</v>
      </c>
      <c r="T3918" s="75">
        <v>12</v>
      </c>
      <c r="U3918" s="75">
        <v>10</v>
      </c>
      <c r="V3918" s="75" t="s">
        <v>5022</v>
      </c>
      <c r="W3918" s="75">
        <v>-73.202777777777783</v>
      </c>
      <c r="X3918" s="76" t="s">
        <v>523</v>
      </c>
      <c r="Y3918" s="72" t="s">
        <v>72</v>
      </c>
      <c r="Z3918" s="74" t="s">
        <v>18</v>
      </c>
      <c r="AA3918" s="70"/>
      <c r="AB3918" s="70"/>
    </row>
    <row r="3919" spans="1:28" ht="20.100000000000001" customHeight="1">
      <c r="A3919" s="72" t="s">
        <v>674</v>
      </c>
      <c r="B3919" s="72" t="s">
        <v>10133</v>
      </c>
      <c r="C3919" s="75">
        <f t="shared" si="61"/>
        <v>25021640</v>
      </c>
      <c r="D3919" s="75" t="e">
        <f>MATCH(C3919,estadored!$B$26:$B$322,0)</f>
        <v>#N/A</v>
      </c>
      <c r="E3919" s="73" t="s">
        <v>10134</v>
      </c>
      <c r="F3919" s="74" t="s">
        <v>5019</v>
      </c>
      <c r="G3919" s="74" t="s">
        <v>12</v>
      </c>
      <c r="H3919" s="74" t="s">
        <v>13</v>
      </c>
      <c r="I3919" s="74" t="s">
        <v>14</v>
      </c>
      <c r="J3919" s="72" t="s">
        <v>15</v>
      </c>
      <c r="K3919" s="72" t="s">
        <v>160</v>
      </c>
      <c r="L3919" s="72" t="s">
        <v>424</v>
      </c>
      <c r="M3919" s="72" t="s">
        <v>10135</v>
      </c>
      <c r="N3919" s="72">
        <v>8</v>
      </c>
      <c r="O3919" s="72">
        <v>42</v>
      </c>
      <c r="P3919" s="72">
        <v>45.9</v>
      </c>
      <c r="Q3919" s="72" t="s">
        <v>5021</v>
      </c>
      <c r="R3919" s="72">
        <v>8.7127499999999998</v>
      </c>
      <c r="S3919" s="72">
        <v>73</v>
      </c>
      <c r="T3919" s="75">
        <v>42</v>
      </c>
      <c r="U3919" s="75">
        <v>9.1999999999999993</v>
      </c>
      <c r="V3919" s="75" t="s">
        <v>5022</v>
      </c>
      <c r="W3919" s="75">
        <v>-73.702555555555563</v>
      </c>
      <c r="X3919" s="76" t="s">
        <v>110</v>
      </c>
      <c r="Y3919" s="72" t="s">
        <v>8490</v>
      </c>
      <c r="Z3919" s="74" t="s">
        <v>18</v>
      </c>
      <c r="AA3919" s="70"/>
      <c r="AB3919" s="70"/>
    </row>
    <row r="3920" spans="1:28" ht="20.100000000000001" customHeight="1">
      <c r="A3920" s="72" t="s">
        <v>11</v>
      </c>
      <c r="B3920" s="72" t="s">
        <v>6231</v>
      </c>
      <c r="C3920" s="75">
        <f t="shared" si="61"/>
        <v>26255020</v>
      </c>
      <c r="D3920" s="75" t="e">
        <f>MATCH(C3920,estadored!$B$26:$B$322,0)</f>
        <v>#N/A</v>
      </c>
      <c r="E3920" s="73" t="s">
        <v>6232</v>
      </c>
      <c r="F3920" s="74" t="s">
        <v>5019</v>
      </c>
      <c r="G3920" s="74" t="s">
        <v>12</v>
      </c>
      <c r="H3920" s="74" t="s">
        <v>64</v>
      </c>
      <c r="I3920" s="74" t="s">
        <v>14</v>
      </c>
      <c r="J3920" s="72" t="s">
        <v>15</v>
      </c>
      <c r="K3920" s="72" t="s">
        <v>242</v>
      </c>
      <c r="L3920" s="72" t="s">
        <v>27</v>
      </c>
      <c r="M3920" s="72" t="s">
        <v>242</v>
      </c>
      <c r="N3920" s="72">
        <v>7</v>
      </c>
      <c r="O3920" s="72">
        <v>9</v>
      </c>
      <c r="P3920" s="72">
        <v>26.2</v>
      </c>
      <c r="Q3920" s="72" t="s">
        <v>5021</v>
      </c>
      <c r="R3920" s="72">
        <v>7.1572777777777778</v>
      </c>
      <c r="S3920" s="72">
        <v>75</v>
      </c>
      <c r="T3920" s="75">
        <v>26</v>
      </c>
      <c r="U3920" s="75">
        <v>32</v>
      </c>
      <c r="V3920" s="75" t="s">
        <v>5022</v>
      </c>
      <c r="W3920" s="75">
        <v>-75.442222222222227</v>
      </c>
      <c r="X3920" s="76" t="s">
        <v>260</v>
      </c>
      <c r="Y3920" s="72" t="s">
        <v>6233</v>
      </c>
      <c r="Z3920" s="74" t="s">
        <v>18</v>
      </c>
      <c r="AA3920" s="70"/>
      <c r="AB3920" s="70"/>
    </row>
    <row r="3921" spans="1:28" ht="20.100000000000001" customHeight="1">
      <c r="A3921" s="72" t="s">
        <v>564</v>
      </c>
      <c r="B3921" s="72" t="s">
        <v>9544</v>
      </c>
      <c r="C3921" s="75">
        <f t="shared" si="61"/>
        <v>44167020</v>
      </c>
      <c r="D3921" s="75" t="e">
        <f>MATCH(C3921,estadored!$B$26:$B$322,0)</f>
        <v>#N/A</v>
      </c>
      <c r="E3921" s="73" t="s">
        <v>9545</v>
      </c>
      <c r="F3921" s="74" t="s">
        <v>5019</v>
      </c>
      <c r="G3921" s="74" t="s">
        <v>19</v>
      </c>
      <c r="H3921" s="74" t="s">
        <v>20</v>
      </c>
      <c r="I3921" s="74" t="s">
        <v>14</v>
      </c>
      <c r="J3921" s="72" t="s">
        <v>15</v>
      </c>
      <c r="K3921" s="72" t="s">
        <v>658</v>
      </c>
      <c r="L3921" s="72" t="s">
        <v>662</v>
      </c>
      <c r="M3921" s="72" t="s">
        <v>663</v>
      </c>
      <c r="N3921" s="72">
        <v>1</v>
      </c>
      <c r="O3921" s="72">
        <v>5</v>
      </c>
      <c r="P3921" s="72">
        <v>51.4</v>
      </c>
      <c r="Q3921" s="72" t="s">
        <v>9401</v>
      </c>
      <c r="R3921" s="72">
        <v>-1.0976111111111111</v>
      </c>
      <c r="S3921" s="72">
        <v>71</v>
      </c>
      <c r="T3921" s="75">
        <v>7</v>
      </c>
      <c r="U3921" s="75">
        <v>25.6</v>
      </c>
      <c r="V3921" s="75" t="s">
        <v>5022</v>
      </c>
      <c r="W3921" s="75">
        <v>-71.123777777777775</v>
      </c>
      <c r="X3921" s="76" t="s">
        <v>665</v>
      </c>
      <c r="Y3921" s="72" t="s">
        <v>120</v>
      </c>
      <c r="Z3921" s="74" t="s">
        <v>18</v>
      </c>
      <c r="AA3921" s="70"/>
      <c r="AB3921" s="70"/>
    </row>
    <row r="3922" spans="1:28" ht="20.100000000000001" customHeight="1">
      <c r="A3922" s="72" t="s">
        <v>11</v>
      </c>
      <c r="B3922" s="72" t="s">
        <v>5345</v>
      </c>
      <c r="C3922" s="75">
        <f t="shared" si="61"/>
        <v>12010080</v>
      </c>
      <c r="D3922" s="75" t="e">
        <f>MATCH(C3922,estadored!$B$26:$B$322,0)</f>
        <v>#N/A</v>
      </c>
      <c r="E3922" s="73" t="s">
        <v>5346</v>
      </c>
      <c r="F3922" s="74" t="s">
        <v>5019</v>
      </c>
      <c r="G3922" s="74" t="s">
        <v>12</v>
      </c>
      <c r="H3922" s="74" t="s">
        <v>13</v>
      </c>
      <c r="I3922" s="74" t="s">
        <v>24</v>
      </c>
      <c r="J3922" s="72" t="s">
        <v>15</v>
      </c>
      <c r="K3922" s="72" t="s">
        <v>5347</v>
      </c>
      <c r="L3922" s="72" t="s">
        <v>27</v>
      </c>
      <c r="M3922" s="72" t="s">
        <v>5336</v>
      </c>
      <c r="N3922" s="72">
        <v>7</v>
      </c>
      <c r="O3922" s="72">
        <v>45</v>
      </c>
      <c r="P3922" s="72">
        <v>0</v>
      </c>
      <c r="Q3922" s="72" t="s">
        <v>5021</v>
      </c>
      <c r="R3922" s="72">
        <v>7.75</v>
      </c>
      <c r="S3922" s="72">
        <v>76</v>
      </c>
      <c r="T3922" s="75">
        <v>40</v>
      </c>
      <c r="U3922" s="75">
        <v>0</v>
      </c>
      <c r="V3922" s="75" t="s">
        <v>5022</v>
      </c>
      <c r="W3922" s="75">
        <v>-76.666666666666671</v>
      </c>
      <c r="X3922" s="76" t="s">
        <v>36</v>
      </c>
      <c r="Y3922" s="72" t="s">
        <v>104</v>
      </c>
      <c r="Z3922" s="74" t="s">
        <v>5348</v>
      </c>
      <c r="AA3922" s="70"/>
      <c r="AB3922" s="70"/>
    </row>
    <row r="3923" spans="1:28" ht="20.100000000000001" customHeight="1">
      <c r="A3923" s="72" t="s">
        <v>1031</v>
      </c>
      <c r="B3923" s="72" t="s">
        <v>12383</v>
      </c>
      <c r="C3923" s="75">
        <f t="shared" si="61"/>
        <v>16015040</v>
      </c>
      <c r="D3923" s="75" t="e">
        <f>MATCH(C3923,estadored!$B$26:$B$322,0)</f>
        <v>#N/A</v>
      </c>
      <c r="E3923" s="73" t="s">
        <v>12384</v>
      </c>
      <c r="F3923" s="74" t="s">
        <v>5019</v>
      </c>
      <c r="G3923" s="74" t="s">
        <v>12</v>
      </c>
      <c r="H3923" s="74" t="s">
        <v>26</v>
      </c>
      <c r="I3923" s="74" t="s">
        <v>24</v>
      </c>
      <c r="J3923" s="72" t="s">
        <v>15</v>
      </c>
      <c r="K3923" s="72" t="s">
        <v>1034</v>
      </c>
      <c r="L3923" s="72" t="s">
        <v>492</v>
      </c>
      <c r="M3923" s="72" t="s">
        <v>1035</v>
      </c>
      <c r="N3923" s="72">
        <v>8</v>
      </c>
      <c r="O3923" s="72">
        <v>14</v>
      </c>
      <c r="P3923" s="72">
        <v>0</v>
      </c>
      <c r="Q3923" s="72" t="s">
        <v>5021</v>
      </c>
      <c r="R3923" s="72">
        <v>8.2333333333333325</v>
      </c>
      <c r="S3923" s="72">
        <v>72</v>
      </c>
      <c r="T3923" s="75">
        <v>26</v>
      </c>
      <c r="U3923" s="75">
        <v>0</v>
      </c>
      <c r="V3923" s="75" t="s">
        <v>5022</v>
      </c>
      <c r="W3923" s="75">
        <v>-72.433333333333337</v>
      </c>
      <c r="X3923" s="76" t="s">
        <v>6521</v>
      </c>
      <c r="Y3923" s="72" t="s">
        <v>7054</v>
      </c>
      <c r="Z3923" s="74" t="s">
        <v>5035</v>
      </c>
      <c r="AA3923" s="70"/>
      <c r="AB3923" s="70"/>
    </row>
    <row r="3924" spans="1:28" ht="20.100000000000001" customHeight="1">
      <c r="A3924" s="72" t="s">
        <v>1299</v>
      </c>
      <c r="B3924" s="72" t="s">
        <v>15196</v>
      </c>
      <c r="C3924" s="75">
        <f t="shared" si="61"/>
        <v>21240040</v>
      </c>
      <c r="D3924" s="75" t="e">
        <f>MATCH(C3924,estadored!$B$26:$B$322,0)</f>
        <v>#N/A</v>
      </c>
      <c r="E3924" s="73" t="s">
        <v>15197</v>
      </c>
      <c r="F3924" s="74" t="s">
        <v>5019</v>
      </c>
      <c r="G3924" s="74" t="s">
        <v>12</v>
      </c>
      <c r="H3924" s="74" t="s">
        <v>13</v>
      </c>
      <c r="I3924" s="74" t="s">
        <v>24</v>
      </c>
      <c r="J3924" s="72" t="s">
        <v>15</v>
      </c>
      <c r="K3924" s="72" t="s">
        <v>15198</v>
      </c>
      <c r="L3924" s="72" t="s">
        <v>637</v>
      </c>
      <c r="M3924" s="72" t="s">
        <v>15199</v>
      </c>
      <c r="N3924" s="72">
        <v>4</v>
      </c>
      <c r="O3924" s="72">
        <v>42</v>
      </c>
      <c r="P3924" s="72">
        <v>0</v>
      </c>
      <c r="Q3924" s="72" t="s">
        <v>5021</v>
      </c>
      <c r="R3924" s="72">
        <v>4.7</v>
      </c>
      <c r="S3924" s="72">
        <v>75</v>
      </c>
      <c r="T3924" s="75">
        <v>6</v>
      </c>
      <c r="U3924" s="75">
        <v>0</v>
      </c>
      <c r="V3924" s="75" t="s">
        <v>5022</v>
      </c>
      <c r="W3924" s="75">
        <v>-75.099999999999994</v>
      </c>
      <c r="X3924" s="76" t="s">
        <v>6332</v>
      </c>
      <c r="Y3924" s="72" t="s">
        <v>5030</v>
      </c>
      <c r="Z3924" s="74" t="s">
        <v>249</v>
      </c>
      <c r="AA3924" s="70"/>
      <c r="AB3924" s="70"/>
    </row>
    <row r="3925" spans="1:28" ht="20.100000000000001" customHeight="1">
      <c r="A3925" s="72" t="s">
        <v>564</v>
      </c>
      <c r="B3925" s="72" t="s">
        <v>9540</v>
      </c>
      <c r="C3925" s="75">
        <f t="shared" si="61"/>
        <v>44160020</v>
      </c>
      <c r="D3925" s="75" t="e">
        <f>MATCH(C3925,estadored!$B$26:$B$322,0)</f>
        <v>#N/A</v>
      </c>
      <c r="E3925" s="73" t="s">
        <v>9541</v>
      </c>
      <c r="F3925" s="74" t="s">
        <v>5019</v>
      </c>
      <c r="G3925" s="74" t="s">
        <v>12</v>
      </c>
      <c r="H3925" s="74" t="s">
        <v>13</v>
      </c>
      <c r="I3925" s="74" t="s">
        <v>14</v>
      </c>
      <c r="J3925" s="72" t="s">
        <v>15</v>
      </c>
      <c r="K3925" s="72" t="s">
        <v>658</v>
      </c>
      <c r="L3925" s="72" t="s">
        <v>662</v>
      </c>
      <c r="M3925" s="72" t="s">
        <v>663</v>
      </c>
      <c r="N3925" s="72">
        <v>1</v>
      </c>
      <c r="O3925" s="72">
        <v>5</v>
      </c>
      <c r="P3925" s="72">
        <v>51.4</v>
      </c>
      <c r="Q3925" s="72" t="s">
        <v>9401</v>
      </c>
      <c r="R3925" s="72">
        <v>-1.0976111111111111</v>
      </c>
      <c r="S3925" s="72">
        <v>71</v>
      </c>
      <c r="T3925" s="75">
        <v>7</v>
      </c>
      <c r="U3925" s="75">
        <v>25.6</v>
      </c>
      <c r="V3925" s="75" t="s">
        <v>5022</v>
      </c>
      <c r="W3925" s="75">
        <v>-71.123777777777775</v>
      </c>
      <c r="X3925" s="76" t="s">
        <v>665</v>
      </c>
      <c r="Y3925" s="72" t="s">
        <v>120</v>
      </c>
      <c r="Z3925" s="74" t="s">
        <v>18</v>
      </c>
      <c r="AA3925" s="70"/>
      <c r="AB3925" s="70"/>
    </row>
    <row r="3926" spans="1:28" ht="20.100000000000001" customHeight="1">
      <c r="A3926" s="72" t="s">
        <v>892</v>
      </c>
      <c r="B3926" s="72" t="s">
        <v>11777</v>
      </c>
      <c r="C3926" s="75">
        <f t="shared" si="61"/>
        <v>47010230</v>
      </c>
      <c r="D3926" s="75" t="e">
        <f>MATCH(C3926,estadored!$B$26:$B$322,0)</f>
        <v>#N/A</v>
      </c>
      <c r="E3926" s="73" t="s">
        <v>11778</v>
      </c>
      <c r="F3926" s="74" t="s">
        <v>5019</v>
      </c>
      <c r="G3926" s="74" t="s">
        <v>12</v>
      </c>
      <c r="H3926" s="74" t="s">
        <v>13</v>
      </c>
      <c r="I3926" s="74" t="s">
        <v>14</v>
      </c>
      <c r="J3926" s="72" t="s">
        <v>15</v>
      </c>
      <c r="K3926" s="72" t="s">
        <v>11746</v>
      </c>
      <c r="L3926" s="72" t="s">
        <v>908</v>
      </c>
      <c r="M3926" s="72" t="s">
        <v>909</v>
      </c>
      <c r="N3926" s="72">
        <v>0</v>
      </c>
      <c r="O3926" s="72">
        <v>59</v>
      </c>
      <c r="P3926" s="72">
        <v>24.6</v>
      </c>
      <c r="Q3926" s="72" t="s">
        <v>5021</v>
      </c>
      <c r="R3926" s="72">
        <v>0.99016666666666664</v>
      </c>
      <c r="S3926" s="72">
        <v>77</v>
      </c>
      <c r="T3926" s="75">
        <v>9</v>
      </c>
      <c r="U3926" s="75">
        <v>26.5</v>
      </c>
      <c r="V3926" s="75" t="s">
        <v>5022</v>
      </c>
      <c r="W3926" s="75">
        <v>-77.157361111111115</v>
      </c>
      <c r="X3926" s="76" t="s">
        <v>11779</v>
      </c>
      <c r="Y3926" s="72" t="s">
        <v>232</v>
      </c>
      <c r="Z3926" s="74" t="s">
        <v>18</v>
      </c>
      <c r="AA3926" s="70"/>
      <c r="AB3926" s="70"/>
    </row>
    <row r="3927" spans="1:28" ht="20.100000000000001" customHeight="1">
      <c r="A3927" s="72" t="s">
        <v>11</v>
      </c>
      <c r="B3927" s="72" t="s">
        <v>2778</v>
      </c>
      <c r="C3927" s="75">
        <f t="shared" si="61"/>
        <v>26255030</v>
      </c>
      <c r="D3927" s="75">
        <f>MATCH(C3927,estadored!$B$26:$B$322,0)</f>
        <v>220</v>
      </c>
      <c r="E3927" s="73" t="s">
        <v>261</v>
      </c>
      <c r="F3927" s="74" t="s">
        <v>38</v>
      </c>
      <c r="G3927" s="74" t="s">
        <v>12</v>
      </c>
      <c r="H3927" s="74" t="s">
        <v>57</v>
      </c>
      <c r="I3927" s="74" t="s">
        <v>14</v>
      </c>
      <c r="J3927" s="72" t="s">
        <v>15</v>
      </c>
      <c r="K3927" s="72" t="s">
        <v>242</v>
      </c>
      <c r="L3927" s="72" t="s">
        <v>27</v>
      </c>
      <c r="M3927" s="72" t="s">
        <v>242</v>
      </c>
      <c r="N3927" s="72">
        <v>7</v>
      </c>
      <c r="O3927" s="72">
        <v>9</v>
      </c>
      <c r="P3927" s="72">
        <v>26.2</v>
      </c>
      <c r="Q3927" s="72" t="s">
        <v>5021</v>
      </c>
      <c r="R3927" s="72">
        <v>7.1572777777777778</v>
      </c>
      <c r="S3927" s="72">
        <v>75</v>
      </c>
      <c r="T3927" s="75">
        <v>26</v>
      </c>
      <c r="U3927" s="75">
        <v>32</v>
      </c>
      <c r="V3927" s="75" t="s">
        <v>5022</v>
      </c>
      <c r="W3927" s="75">
        <v>-75.442222222222227</v>
      </c>
      <c r="X3927" s="76" t="s">
        <v>260</v>
      </c>
      <c r="Y3927" s="72" t="s">
        <v>262</v>
      </c>
      <c r="Z3927" s="74" t="s">
        <v>18</v>
      </c>
      <c r="AA3927" s="70"/>
      <c r="AB3927" s="70"/>
    </row>
    <row r="3928" spans="1:28" ht="20.100000000000001" customHeight="1">
      <c r="A3928" s="72" t="s">
        <v>564</v>
      </c>
      <c r="B3928" s="72" t="s">
        <v>8937</v>
      </c>
      <c r="C3928" s="75">
        <f t="shared" si="61"/>
        <v>21050270</v>
      </c>
      <c r="D3928" s="75" t="e">
        <f>MATCH(C3928,estadored!$B$26:$B$322,0)</f>
        <v>#N/A</v>
      </c>
      <c r="E3928" s="73" t="s">
        <v>8938</v>
      </c>
      <c r="F3928" s="74" t="s">
        <v>5019</v>
      </c>
      <c r="G3928" s="74" t="s">
        <v>12</v>
      </c>
      <c r="H3928" s="74" t="s">
        <v>13</v>
      </c>
      <c r="I3928" s="74" t="s">
        <v>24</v>
      </c>
      <c r="J3928" s="72" t="s">
        <v>15</v>
      </c>
      <c r="K3928" s="72" t="s">
        <v>600</v>
      </c>
      <c r="L3928" s="72" t="s">
        <v>174</v>
      </c>
      <c r="M3928" s="72" t="s">
        <v>603</v>
      </c>
      <c r="N3928" s="72">
        <v>2</v>
      </c>
      <c r="O3928" s="72">
        <v>21</v>
      </c>
      <c r="P3928" s="72">
        <v>0</v>
      </c>
      <c r="Q3928" s="72" t="s">
        <v>5021</v>
      </c>
      <c r="R3928" s="72">
        <v>2.35</v>
      </c>
      <c r="S3928" s="72">
        <v>76</v>
      </c>
      <c r="T3928" s="75">
        <v>14</v>
      </c>
      <c r="U3928" s="75">
        <v>0</v>
      </c>
      <c r="V3928" s="75" t="s">
        <v>5022</v>
      </c>
      <c r="W3928" s="75">
        <v>-76.233333333333334</v>
      </c>
      <c r="X3928" s="76" t="s">
        <v>8939</v>
      </c>
      <c r="Y3928" s="72" t="s">
        <v>7522</v>
      </c>
      <c r="Z3928" s="74" t="s">
        <v>573</v>
      </c>
      <c r="AA3928" s="70"/>
      <c r="AB3928" s="70"/>
    </row>
    <row r="3929" spans="1:28" ht="20.100000000000001" customHeight="1">
      <c r="A3929" s="72" t="s">
        <v>564</v>
      </c>
      <c r="B3929" s="72" t="s">
        <v>8947</v>
      </c>
      <c r="C3929" s="75">
        <f t="shared" si="61"/>
        <v>21055030</v>
      </c>
      <c r="D3929" s="75" t="e">
        <f>MATCH(C3929,estadored!$B$26:$B$322,0)</f>
        <v>#N/A</v>
      </c>
      <c r="E3929" s="73" t="s">
        <v>8948</v>
      </c>
      <c r="F3929" s="74" t="s">
        <v>5019</v>
      </c>
      <c r="G3929" s="74" t="s">
        <v>12</v>
      </c>
      <c r="H3929" s="74" t="s">
        <v>26</v>
      </c>
      <c r="I3929" s="74" t="s">
        <v>14</v>
      </c>
      <c r="J3929" s="72" t="s">
        <v>15</v>
      </c>
      <c r="K3929" s="72" t="s">
        <v>600</v>
      </c>
      <c r="L3929" s="72" t="s">
        <v>174</v>
      </c>
      <c r="M3929" s="72" t="s">
        <v>603</v>
      </c>
      <c r="N3929" s="72">
        <v>2</v>
      </c>
      <c r="O3929" s="72">
        <v>14</v>
      </c>
      <c r="P3929" s="72">
        <v>29.3</v>
      </c>
      <c r="Q3929" s="72" t="s">
        <v>5021</v>
      </c>
      <c r="R3929" s="72">
        <v>2.2414722222222223</v>
      </c>
      <c r="S3929" s="72">
        <v>76</v>
      </c>
      <c r="T3929" s="75">
        <v>9</v>
      </c>
      <c r="U3929" s="75">
        <v>50.1</v>
      </c>
      <c r="V3929" s="75" t="s">
        <v>5022</v>
      </c>
      <c r="W3929" s="75">
        <v>-76.163916666666665</v>
      </c>
      <c r="X3929" s="76" t="s">
        <v>5646</v>
      </c>
      <c r="Y3929" s="72" t="s">
        <v>573</v>
      </c>
      <c r="Z3929" s="74" t="s">
        <v>18</v>
      </c>
      <c r="AA3929" s="70"/>
      <c r="AB3929" s="70"/>
    </row>
    <row r="3930" spans="1:28" ht="20.100000000000001" customHeight="1">
      <c r="A3930" s="72" t="s">
        <v>303</v>
      </c>
      <c r="B3930" s="72" t="s">
        <v>6622</v>
      </c>
      <c r="C3930" s="75">
        <f t="shared" si="61"/>
        <v>13050010</v>
      </c>
      <c r="D3930" s="75" t="e">
        <f>MATCH(C3930,estadored!$B$26:$B$322,0)</f>
        <v>#N/A</v>
      </c>
      <c r="E3930" s="73" t="s">
        <v>6623</v>
      </c>
      <c r="F3930" s="74" t="s">
        <v>5019</v>
      </c>
      <c r="G3930" s="74" t="s">
        <v>12</v>
      </c>
      <c r="H3930" s="74" t="s">
        <v>13</v>
      </c>
      <c r="I3930" s="74" t="s">
        <v>14</v>
      </c>
      <c r="J3930" s="72" t="s">
        <v>15</v>
      </c>
      <c r="K3930" s="72" t="s">
        <v>6624</v>
      </c>
      <c r="L3930" s="72" t="s">
        <v>123</v>
      </c>
      <c r="M3930" s="72" t="s">
        <v>327</v>
      </c>
      <c r="N3930" s="72">
        <v>8</v>
      </c>
      <c r="O3930" s="72">
        <v>50</v>
      </c>
      <c r="P3930" s="72">
        <v>55</v>
      </c>
      <c r="Q3930" s="72" t="s">
        <v>5021</v>
      </c>
      <c r="R3930" s="72">
        <v>8.8486111111111114</v>
      </c>
      <c r="S3930" s="72">
        <v>76</v>
      </c>
      <c r="T3930" s="75">
        <v>2</v>
      </c>
      <c r="U3930" s="75">
        <v>43</v>
      </c>
      <c r="V3930" s="75" t="s">
        <v>5022</v>
      </c>
      <c r="W3930" s="75">
        <v>-76.04527777777777</v>
      </c>
      <c r="X3930" s="76" t="s">
        <v>255</v>
      </c>
      <c r="Y3930" s="72" t="s">
        <v>6625</v>
      </c>
      <c r="Z3930" s="74" t="s">
        <v>18</v>
      </c>
      <c r="AA3930" s="70"/>
      <c r="AB3930" s="70"/>
    </row>
    <row r="3931" spans="1:28" ht="20.100000000000001" customHeight="1">
      <c r="A3931" s="72" t="s">
        <v>1031</v>
      </c>
      <c r="B3931" s="72" t="s">
        <v>12753</v>
      </c>
      <c r="C3931" s="75">
        <f t="shared" si="61"/>
        <v>16055050</v>
      </c>
      <c r="D3931" s="75" t="e">
        <f>MATCH(C3931,estadored!$B$26:$B$322,0)</f>
        <v>#N/A</v>
      </c>
      <c r="E3931" s="73" t="s">
        <v>12754</v>
      </c>
      <c r="F3931" s="74" t="s">
        <v>5019</v>
      </c>
      <c r="G3931" s="74" t="s">
        <v>12</v>
      </c>
      <c r="H3931" s="74" t="s">
        <v>26</v>
      </c>
      <c r="I3931" s="74" t="s">
        <v>24</v>
      </c>
      <c r="J3931" s="72" t="s">
        <v>15</v>
      </c>
      <c r="K3931" s="72" t="s">
        <v>1062</v>
      </c>
      <c r="L3931" s="72" t="s">
        <v>492</v>
      </c>
      <c r="M3931" s="72" t="s">
        <v>12633</v>
      </c>
      <c r="N3931" s="72">
        <v>8</v>
      </c>
      <c r="O3931" s="72">
        <v>4</v>
      </c>
      <c r="P3931" s="72">
        <v>0</v>
      </c>
      <c r="Q3931" s="72" t="s">
        <v>5021</v>
      </c>
      <c r="R3931" s="72">
        <v>8.0666666666666664</v>
      </c>
      <c r="S3931" s="72">
        <v>73</v>
      </c>
      <c r="T3931" s="75">
        <v>14</v>
      </c>
      <c r="U3931" s="75">
        <v>0</v>
      </c>
      <c r="V3931" s="75" t="s">
        <v>5022</v>
      </c>
      <c r="W3931" s="75">
        <v>-73.233333333333334</v>
      </c>
      <c r="X3931" s="76" t="s">
        <v>11757</v>
      </c>
      <c r="Y3931" s="72" t="s">
        <v>9347</v>
      </c>
      <c r="Z3931" s="74" t="s">
        <v>223</v>
      </c>
      <c r="AA3931" s="70"/>
      <c r="AB3931" s="70"/>
    </row>
    <row r="3932" spans="1:28" ht="20.100000000000001" customHeight="1">
      <c r="A3932" s="72" t="s">
        <v>892</v>
      </c>
      <c r="B3932" s="72" t="s">
        <v>11664</v>
      </c>
      <c r="C3932" s="75">
        <f t="shared" si="61"/>
        <v>44010080</v>
      </c>
      <c r="D3932" s="75" t="e">
        <f>MATCH(C3932,estadored!$B$26:$B$322,0)</f>
        <v>#N/A</v>
      </c>
      <c r="E3932" s="73" t="s">
        <v>11665</v>
      </c>
      <c r="F3932" s="74" t="s">
        <v>5019</v>
      </c>
      <c r="G3932" s="74" t="s">
        <v>12</v>
      </c>
      <c r="H3932" s="74" t="s">
        <v>13</v>
      </c>
      <c r="I3932" s="74" t="s">
        <v>14</v>
      </c>
      <c r="J3932" s="72" t="s">
        <v>15</v>
      </c>
      <c r="K3932" s="72" t="s">
        <v>658</v>
      </c>
      <c r="L3932" s="72" t="s">
        <v>660</v>
      </c>
      <c r="M3932" s="72" t="s">
        <v>11666</v>
      </c>
      <c r="N3932" s="72">
        <v>0</v>
      </c>
      <c r="O3932" s="72">
        <v>57</v>
      </c>
      <c r="P3932" s="72">
        <v>41.6</v>
      </c>
      <c r="Q3932" s="72" t="s">
        <v>5021</v>
      </c>
      <c r="R3932" s="72">
        <v>0.9615555555555555</v>
      </c>
      <c r="S3932" s="72">
        <v>76</v>
      </c>
      <c r="T3932" s="75">
        <v>26</v>
      </c>
      <c r="U3932" s="75">
        <v>28.9</v>
      </c>
      <c r="V3932" s="75" t="s">
        <v>5022</v>
      </c>
      <c r="W3932" s="75">
        <v>-76.441361111111121</v>
      </c>
      <c r="X3932" s="76" t="s">
        <v>5740</v>
      </c>
      <c r="Y3932" s="72" t="s">
        <v>6003</v>
      </c>
      <c r="Z3932" s="74" t="s">
        <v>18</v>
      </c>
      <c r="AA3932" s="70"/>
      <c r="AB3932" s="70"/>
    </row>
    <row r="3933" spans="1:28" ht="20.100000000000001" customHeight="1">
      <c r="A3933" s="72" t="s">
        <v>1371</v>
      </c>
      <c r="B3933" s="72" t="s">
        <v>16367</v>
      </c>
      <c r="C3933" s="75">
        <f t="shared" si="61"/>
        <v>47100020</v>
      </c>
      <c r="D3933" s="75" t="e">
        <f>MATCH(C3933,estadored!$B$26:$B$322,0)</f>
        <v>#N/A</v>
      </c>
      <c r="E3933" s="73" t="s">
        <v>16368</v>
      </c>
      <c r="F3933" s="74" t="s">
        <v>5019</v>
      </c>
      <c r="G3933" s="74" t="s">
        <v>12</v>
      </c>
      <c r="H3933" s="74" t="s">
        <v>13</v>
      </c>
      <c r="I3933" s="74" t="s">
        <v>14</v>
      </c>
      <c r="J3933" s="72" t="s">
        <v>15</v>
      </c>
      <c r="K3933" s="72" t="s">
        <v>16369</v>
      </c>
      <c r="L3933" s="72" t="s">
        <v>662</v>
      </c>
      <c r="M3933" s="72" t="s">
        <v>11915</v>
      </c>
      <c r="N3933" s="72">
        <v>2</v>
      </c>
      <c r="O3933" s="72">
        <v>51</v>
      </c>
      <c r="P3933" s="72">
        <v>53.3</v>
      </c>
      <c r="Q3933" s="72" t="s">
        <v>9401</v>
      </c>
      <c r="R3933" s="72">
        <v>-2.8648055555555558</v>
      </c>
      <c r="S3933" s="72">
        <v>69</v>
      </c>
      <c r="T3933" s="75">
        <v>49</v>
      </c>
      <c r="U3933" s="75">
        <v>54.1</v>
      </c>
      <c r="V3933" s="75" t="s">
        <v>5022</v>
      </c>
      <c r="W3933" s="75">
        <v>-69.831694444444437</v>
      </c>
      <c r="X3933" s="76" t="s">
        <v>40</v>
      </c>
      <c r="Y3933" s="72" t="s">
        <v>14134</v>
      </c>
      <c r="Z3933" s="74" t="s">
        <v>18</v>
      </c>
      <c r="AA3933" s="70"/>
      <c r="AB3933" s="70"/>
    </row>
    <row r="3934" spans="1:28" ht="20.100000000000001" customHeight="1">
      <c r="A3934" s="72" t="s">
        <v>1371</v>
      </c>
      <c r="B3934" s="72" t="s">
        <v>16372</v>
      </c>
      <c r="C3934" s="75">
        <f t="shared" si="61"/>
        <v>47107030</v>
      </c>
      <c r="D3934" s="75" t="e">
        <f>MATCH(C3934,estadored!$B$26:$B$322,0)</f>
        <v>#N/A</v>
      </c>
      <c r="E3934" s="73" t="s">
        <v>16373</v>
      </c>
      <c r="F3934" s="74" t="s">
        <v>5019</v>
      </c>
      <c r="G3934" s="74" t="s">
        <v>19</v>
      </c>
      <c r="H3934" s="74" t="s">
        <v>20</v>
      </c>
      <c r="I3934" s="74" t="s">
        <v>14</v>
      </c>
      <c r="J3934" s="72" t="s">
        <v>15</v>
      </c>
      <c r="K3934" s="72" t="s">
        <v>16369</v>
      </c>
      <c r="L3934" s="72" t="s">
        <v>662</v>
      </c>
      <c r="M3934" s="72" t="s">
        <v>11915</v>
      </c>
      <c r="N3934" s="72">
        <v>2</v>
      </c>
      <c r="O3934" s="72">
        <v>51</v>
      </c>
      <c r="P3934" s="72">
        <v>53.3</v>
      </c>
      <c r="Q3934" s="72" t="s">
        <v>9401</v>
      </c>
      <c r="R3934" s="72">
        <v>-2.8648055555555558</v>
      </c>
      <c r="S3934" s="72">
        <v>69</v>
      </c>
      <c r="T3934" s="75">
        <v>49</v>
      </c>
      <c r="U3934" s="75">
        <v>54.1</v>
      </c>
      <c r="V3934" s="75" t="s">
        <v>5022</v>
      </c>
      <c r="W3934" s="75">
        <v>-69.831694444444437</v>
      </c>
      <c r="X3934" s="76" t="s">
        <v>40</v>
      </c>
      <c r="Y3934" s="72" t="s">
        <v>14134</v>
      </c>
      <c r="Z3934" s="74" t="s">
        <v>18</v>
      </c>
      <c r="AA3934" s="70"/>
      <c r="AB3934" s="70"/>
    </row>
    <row r="3935" spans="1:28" ht="20.100000000000001" customHeight="1">
      <c r="A3935" s="72" t="s">
        <v>303</v>
      </c>
      <c r="B3935" s="72" t="s">
        <v>7714</v>
      </c>
      <c r="C3935" s="75">
        <f t="shared" si="61"/>
        <v>29035130</v>
      </c>
      <c r="D3935" s="75" t="e">
        <f>MATCH(C3935,estadored!$B$26:$B$322,0)</f>
        <v>#N/A</v>
      </c>
      <c r="E3935" s="73" t="s">
        <v>7715</v>
      </c>
      <c r="F3935" s="74" t="s">
        <v>5019</v>
      </c>
      <c r="G3935" s="74" t="s">
        <v>12</v>
      </c>
      <c r="H3935" s="74" t="s">
        <v>64</v>
      </c>
      <c r="I3935" s="74" t="s">
        <v>24</v>
      </c>
      <c r="J3935" s="72" t="s">
        <v>15</v>
      </c>
      <c r="K3935" s="72" t="s">
        <v>358</v>
      </c>
      <c r="L3935" s="72" t="s">
        <v>307</v>
      </c>
      <c r="M3935" s="72" t="s">
        <v>7615</v>
      </c>
      <c r="N3935" s="72">
        <v>10</v>
      </c>
      <c r="O3935" s="72">
        <v>19</v>
      </c>
      <c r="P3935" s="72">
        <v>0</v>
      </c>
      <c r="Q3935" s="72" t="s">
        <v>5021</v>
      </c>
      <c r="R3935" s="72">
        <v>10.316666666666666</v>
      </c>
      <c r="S3935" s="72">
        <v>74</v>
      </c>
      <c r="T3935" s="75">
        <v>57</v>
      </c>
      <c r="U3935" s="75">
        <v>0</v>
      </c>
      <c r="V3935" s="75" t="s">
        <v>5022</v>
      </c>
      <c r="W3935" s="75">
        <v>-74.95</v>
      </c>
      <c r="X3935" s="76" t="s">
        <v>82</v>
      </c>
      <c r="Y3935" s="72" t="s">
        <v>7293</v>
      </c>
      <c r="Z3935" s="74" t="s">
        <v>7716</v>
      </c>
      <c r="AA3935" s="70"/>
      <c r="AB3935" s="70"/>
    </row>
    <row r="3936" spans="1:28" ht="20.100000000000001" customHeight="1">
      <c r="A3936" s="72" t="s">
        <v>11</v>
      </c>
      <c r="B3936" s="72" t="s">
        <v>6461</v>
      </c>
      <c r="C3936" s="75">
        <f t="shared" si="61"/>
        <v>27035030</v>
      </c>
      <c r="D3936" s="75" t="e">
        <f>MATCH(C3936,estadored!$B$26:$B$322,0)</f>
        <v>#N/A</v>
      </c>
      <c r="E3936" s="73" t="s">
        <v>6462</v>
      </c>
      <c r="F3936" s="74" t="s">
        <v>5019</v>
      </c>
      <c r="G3936" s="74" t="s">
        <v>12</v>
      </c>
      <c r="H3936" s="74" t="s">
        <v>26</v>
      </c>
      <c r="I3936" s="74" t="s">
        <v>24</v>
      </c>
      <c r="J3936" s="72" t="s">
        <v>15</v>
      </c>
      <c r="K3936" s="72" t="s">
        <v>184</v>
      </c>
      <c r="L3936" s="72" t="s">
        <v>27</v>
      </c>
      <c r="M3936" s="72" t="s">
        <v>6422</v>
      </c>
      <c r="N3936" s="72">
        <v>7</v>
      </c>
      <c r="O3936" s="72">
        <v>44</v>
      </c>
      <c r="P3936" s="72">
        <v>0</v>
      </c>
      <c r="Q3936" s="72" t="s">
        <v>5021</v>
      </c>
      <c r="R3936" s="72">
        <v>7.7333333333333334</v>
      </c>
      <c r="S3936" s="72">
        <v>74</v>
      </c>
      <c r="T3936" s="75">
        <v>46</v>
      </c>
      <c r="U3936" s="75">
        <v>0</v>
      </c>
      <c r="V3936" s="75" t="s">
        <v>5022</v>
      </c>
      <c r="W3936" s="75">
        <v>-74.766666666666666</v>
      </c>
      <c r="X3936" s="76" t="s">
        <v>6463</v>
      </c>
      <c r="Y3936" s="72" t="s">
        <v>5715</v>
      </c>
      <c r="Z3936" s="74" t="s">
        <v>5314</v>
      </c>
      <c r="AA3936" s="70"/>
      <c r="AB3936" s="70"/>
    </row>
    <row r="3937" spans="1:28" ht="20.100000000000001" customHeight="1">
      <c r="A3937" s="72" t="s">
        <v>564</v>
      </c>
      <c r="B3937" s="72" t="s">
        <v>9290</v>
      </c>
      <c r="C3937" s="75">
        <f t="shared" si="61"/>
        <v>21127030</v>
      </c>
      <c r="D3937" s="75" t="e">
        <f>MATCH(C3937,estadored!$B$26:$B$322,0)</f>
        <v>#N/A</v>
      </c>
      <c r="E3937" s="73" t="s">
        <v>9025</v>
      </c>
      <c r="F3937" s="74" t="s">
        <v>5019</v>
      </c>
      <c r="G3937" s="74" t="s">
        <v>19</v>
      </c>
      <c r="H3937" s="74" t="s">
        <v>31</v>
      </c>
      <c r="I3937" s="74" t="s">
        <v>14</v>
      </c>
      <c r="J3937" s="72" t="s">
        <v>15</v>
      </c>
      <c r="K3937" s="72" t="s">
        <v>9259</v>
      </c>
      <c r="L3937" s="72" t="s">
        <v>566</v>
      </c>
      <c r="M3937" s="72" t="s">
        <v>636</v>
      </c>
      <c r="N3937" s="72">
        <v>2</v>
      </c>
      <c r="O3937" s="72">
        <v>58</v>
      </c>
      <c r="P3937" s="72">
        <v>18.399999999999999</v>
      </c>
      <c r="Q3937" s="72" t="s">
        <v>5021</v>
      </c>
      <c r="R3937" s="72">
        <v>2.9717777777777781</v>
      </c>
      <c r="S3937" s="72">
        <v>75</v>
      </c>
      <c r="T3937" s="75">
        <v>35</v>
      </c>
      <c r="U3937" s="75">
        <v>32.799999999999997</v>
      </c>
      <c r="V3937" s="75" t="s">
        <v>5022</v>
      </c>
      <c r="W3937" s="75">
        <v>-75.592444444444439</v>
      </c>
      <c r="X3937" s="76" t="s">
        <v>8999</v>
      </c>
      <c r="Y3937" s="72" t="s">
        <v>5967</v>
      </c>
      <c r="Z3937" s="74" t="s">
        <v>18</v>
      </c>
      <c r="AA3937" s="70"/>
      <c r="AB3937" s="70"/>
    </row>
    <row r="3938" spans="1:28" ht="20.100000000000001" customHeight="1">
      <c r="A3938" s="72" t="s">
        <v>564</v>
      </c>
      <c r="B3938" s="72" t="s">
        <v>9278</v>
      </c>
      <c r="C3938" s="75">
        <f t="shared" si="61"/>
        <v>21125010</v>
      </c>
      <c r="D3938" s="75" t="e">
        <f>MATCH(C3938,estadored!$B$26:$B$322,0)</f>
        <v>#N/A</v>
      </c>
      <c r="E3938" s="73" t="s">
        <v>9279</v>
      </c>
      <c r="F3938" s="74" t="s">
        <v>5019</v>
      </c>
      <c r="G3938" s="74" t="s">
        <v>12</v>
      </c>
      <c r="H3938" s="74" t="s">
        <v>26</v>
      </c>
      <c r="I3938" s="74" t="s">
        <v>14</v>
      </c>
      <c r="J3938" s="72" t="s">
        <v>15</v>
      </c>
      <c r="K3938" s="72" t="s">
        <v>9259</v>
      </c>
      <c r="L3938" s="72" t="s">
        <v>566</v>
      </c>
      <c r="M3938" s="72" t="s">
        <v>636</v>
      </c>
      <c r="N3938" s="72">
        <v>2</v>
      </c>
      <c r="O3938" s="72">
        <v>56</v>
      </c>
      <c r="P3938" s="72">
        <v>8.5</v>
      </c>
      <c r="Q3938" s="72" t="s">
        <v>5021</v>
      </c>
      <c r="R3938" s="72">
        <v>2.9356944444444446</v>
      </c>
      <c r="S3938" s="72">
        <v>75</v>
      </c>
      <c r="T3938" s="75">
        <v>35</v>
      </c>
      <c r="U3938" s="75">
        <v>20.6</v>
      </c>
      <c r="V3938" s="75" t="s">
        <v>5022</v>
      </c>
      <c r="W3938" s="75">
        <v>-75.589055555555547</v>
      </c>
      <c r="X3938" s="76" t="s">
        <v>523</v>
      </c>
      <c r="Y3938" s="72" t="s">
        <v>5967</v>
      </c>
      <c r="Z3938" s="74" t="s">
        <v>18</v>
      </c>
      <c r="AA3938" s="70"/>
      <c r="AB3938" s="70"/>
    </row>
    <row r="3939" spans="1:28" ht="20.100000000000001" customHeight="1">
      <c r="A3939" s="72" t="s">
        <v>564</v>
      </c>
      <c r="B3939" s="72" t="s">
        <v>9260</v>
      </c>
      <c r="C3939" s="75">
        <f t="shared" si="61"/>
        <v>21120020</v>
      </c>
      <c r="D3939" s="75" t="e">
        <f>MATCH(C3939,estadored!$B$26:$B$322,0)</f>
        <v>#N/A</v>
      </c>
      <c r="E3939" s="73" t="s">
        <v>9261</v>
      </c>
      <c r="F3939" s="74" t="s">
        <v>5019</v>
      </c>
      <c r="G3939" s="74" t="s">
        <v>12</v>
      </c>
      <c r="H3939" s="74" t="s">
        <v>13</v>
      </c>
      <c r="I3939" s="74" t="s">
        <v>24</v>
      </c>
      <c r="J3939" s="72" t="s">
        <v>15</v>
      </c>
      <c r="K3939" s="72" t="s">
        <v>9259</v>
      </c>
      <c r="L3939" s="72" t="s">
        <v>566</v>
      </c>
      <c r="M3939" s="72" t="s">
        <v>636</v>
      </c>
      <c r="N3939" s="72">
        <v>2</v>
      </c>
      <c r="O3939" s="72">
        <v>56</v>
      </c>
      <c r="P3939" s="72">
        <v>15</v>
      </c>
      <c r="Q3939" s="72" t="s">
        <v>5021</v>
      </c>
      <c r="R3939" s="72">
        <v>2.9375000000000004</v>
      </c>
      <c r="S3939" s="72">
        <v>75</v>
      </c>
      <c r="T3939" s="75">
        <v>35</v>
      </c>
      <c r="U3939" s="75">
        <v>12</v>
      </c>
      <c r="V3939" s="75" t="s">
        <v>5022</v>
      </c>
      <c r="W3939" s="75">
        <v>-75.586666666666659</v>
      </c>
      <c r="X3939" s="76" t="s">
        <v>9262</v>
      </c>
      <c r="Y3939" s="72" t="s">
        <v>7546</v>
      </c>
      <c r="Z3939" s="74" t="s">
        <v>83</v>
      </c>
      <c r="AA3939" s="70"/>
      <c r="AB3939" s="70"/>
    </row>
    <row r="3940" spans="1:28" ht="20.100000000000001" customHeight="1">
      <c r="A3940" s="72" t="s">
        <v>763</v>
      </c>
      <c r="B3940" s="72" t="s">
        <v>11283</v>
      </c>
      <c r="C3940" s="75">
        <f t="shared" si="61"/>
        <v>35070180</v>
      </c>
      <c r="D3940" s="75" t="e">
        <f>MATCH(C3940,estadored!$B$26:$B$322,0)</f>
        <v>#N/A</v>
      </c>
      <c r="E3940" s="73" t="s">
        <v>11284</v>
      </c>
      <c r="F3940" s="74" t="s">
        <v>5019</v>
      </c>
      <c r="G3940" s="74" t="s">
        <v>12</v>
      </c>
      <c r="H3940" s="74" t="s">
        <v>67</v>
      </c>
      <c r="I3940" s="74" t="s">
        <v>14</v>
      </c>
      <c r="J3940" s="72" t="s">
        <v>15</v>
      </c>
      <c r="K3940" s="72" t="s">
        <v>11270</v>
      </c>
      <c r="L3940" s="72" t="s">
        <v>173</v>
      </c>
      <c r="M3940" s="72" t="s">
        <v>636</v>
      </c>
      <c r="N3940" s="72">
        <v>4</v>
      </c>
      <c r="O3940" s="72">
        <v>51</v>
      </c>
      <c r="P3940" s="72">
        <v>38.799999999999997</v>
      </c>
      <c r="Q3940" s="72" t="s">
        <v>5021</v>
      </c>
      <c r="R3940" s="72">
        <v>4.8607777777777779</v>
      </c>
      <c r="S3940" s="72">
        <v>73</v>
      </c>
      <c r="T3940" s="75">
        <v>15</v>
      </c>
      <c r="U3940" s="75">
        <v>24.3</v>
      </c>
      <c r="V3940" s="75" t="s">
        <v>5022</v>
      </c>
      <c r="W3940" s="75">
        <v>-73.256749999999997</v>
      </c>
      <c r="X3940" s="76" t="s">
        <v>5864</v>
      </c>
      <c r="Y3940" s="72" t="s">
        <v>11285</v>
      </c>
      <c r="Z3940" s="74" t="s">
        <v>18</v>
      </c>
      <c r="AA3940" s="70"/>
      <c r="AB3940" s="70"/>
    </row>
    <row r="3941" spans="1:28" ht="20.100000000000001" customHeight="1">
      <c r="A3941" s="72" t="s">
        <v>763</v>
      </c>
      <c r="B3941" s="72" t="s">
        <v>11351</v>
      </c>
      <c r="C3941" s="75">
        <f t="shared" si="61"/>
        <v>35077040</v>
      </c>
      <c r="D3941" s="75" t="e">
        <f>MATCH(C3941,estadored!$B$26:$B$322,0)</f>
        <v>#N/A</v>
      </c>
      <c r="E3941" s="73" t="s">
        <v>11352</v>
      </c>
      <c r="F3941" s="74" t="s">
        <v>5019</v>
      </c>
      <c r="G3941" s="74" t="s">
        <v>19</v>
      </c>
      <c r="H3941" s="74" t="s">
        <v>20</v>
      </c>
      <c r="I3941" s="74" t="s">
        <v>24</v>
      </c>
      <c r="J3941" s="72" t="s">
        <v>15</v>
      </c>
      <c r="K3941" s="72" t="s">
        <v>11270</v>
      </c>
      <c r="L3941" s="72" t="s">
        <v>173</v>
      </c>
      <c r="M3941" s="72" t="s">
        <v>636</v>
      </c>
      <c r="N3941" s="72">
        <v>4</v>
      </c>
      <c r="O3941" s="72">
        <v>52</v>
      </c>
      <c r="P3941" s="72">
        <v>0</v>
      </c>
      <c r="Q3941" s="72" t="s">
        <v>5021</v>
      </c>
      <c r="R3941" s="72">
        <v>4.8666666666666671</v>
      </c>
      <c r="S3941" s="72">
        <v>73</v>
      </c>
      <c r="T3941" s="75">
        <v>16</v>
      </c>
      <c r="U3941" s="75">
        <v>0</v>
      </c>
      <c r="V3941" s="75" t="s">
        <v>5022</v>
      </c>
      <c r="W3941" s="75">
        <v>-73.266666666666666</v>
      </c>
      <c r="X3941" s="76" t="s">
        <v>5864</v>
      </c>
      <c r="Y3941" s="72" t="s">
        <v>11353</v>
      </c>
      <c r="Z3941" s="74" t="s">
        <v>5332</v>
      </c>
      <c r="AA3941" s="70"/>
      <c r="AB3941" s="70"/>
    </row>
    <row r="3942" spans="1:28" ht="20.100000000000001" customHeight="1">
      <c r="A3942" s="72" t="s">
        <v>493</v>
      </c>
      <c r="B3942" s="72" t="s">
        <v>8580</v>
      </c>
      <c r="C3942" s="75">
        <f t="shared" si="61"/>
        <v>35260020</v>
      </c>
      <c r="D3942" s="75" t="e">
        <f>MATCH(C3942,estadored!$B$26:$B$322,0)</f>
        <v>#N/A</v>
      </c>
      <c r="E3942" s="73" t="s">
        <v>8581</v>
      </c>
      <c r="F3942" s="74" t="s">
        <v>5019</v>
      </c>
      <c r="G3942" s="74" t="s">
        <v>12</v>
      </c>
      <c r="H3942" s="74" t="s">
        <v>13</v>
      </c>
      <c r="I3942" s="74" t="s">
        <v>14</v>
      </c>
      <c r="J3942" s="72" t="s">
        <v>15</v>
      </c>
      <c r="K3942" s="72" t="s">
        <v>501</v>
      </c>
      <c r="L3942" s="72" t="s">
        <v>8136</v>
      </c>
      <c r="M3942" s="72" t="s">
        <v>8578</v>
      </c>
      <c r="N3942" s="72">
        <v>5</v>
      </c>
      <c r="O3942" s="72">
        <v>16</v>
      </c>
      <c r="P3942" s="72">
        <v>15</v>
      </c>
      <c r="Q3942" s="72" t="s">
        <v>5021</v>
      </c>
      <c r="R3942" s="72">
        <v>5.270833333333333</v>
      </c>
      <c r="S3942" s="72">
        <v>70</v>
      </c>
      <c r="T3942" s="75">
        <v>42</v>
      </c>
      <c r="U3942" s="75">
        <v>20.100000000000001</v>
      </c>
      <c r="V3942" s="75" t="s">
        <v>5022</v>
      </c>
      <c r="W3942" s="75">
        <v>-70.705583333333337</v>
      </c>
      <c r="X3942" s="76" t="s">
        <v>6555</v>
      </c>
      <c r="Y3942" s="72" t="s">
        <v>466</v>
      </c>
      <c r="Z3942" s="74" t="s">
        <v>18</v>
      </c>
      <c r="AA3942" s="70"/>
      <c r="AB3942" s="70"/>
    </row>
    <row r="3943" spans="1:28" ht="20.100000000000001" customHeight="1">
      <c r="A3943" s="72" t="s">
        <v>493</v>
      </c>
      <c r="B3943" s="72" t="s">
        <v>8600</v>
      </c>
      <c r="C3943" s="75">
        <f t="shared" si="61"/>
        <v>35267030</v>
      </c>
      <c r="D3943" s="75" t="e">
        <f>MATCH(C3943,estadored!$B$26:$B$322,0)</f>
        <v>#N/A</v>
      </c>
      <c r="E3943" s="73" t="s">
        <v>8601</v>
      </c>
      <c r="F3943" s="74" t="s">
        <v>5019</v>
      </c>
      <c r="G3943" s="74" t="s">
        <v>19</v>
      </c>
      <c r="H3943" s="74" t="s">
        <v>20</v>
      </c>
      <c r="I3943" s="74" t="s">
        <v>14</v>
      </c>
      <c r="J3943" s="72" t="s">
        <v>15</v>
      </c>
      <c r="K3943" s="72" t="s">
        <v>501</v>
      </c>
      <c r="L3943" s="72" t="s">
        <v>8136</v>
      </c>
      <c r="M3943" s="72" t="s">
        <v>8578</v>
      </c>
      <c r="N3943" s="72">
        <v>5</v>
      </c>
      <c r="O3943" s="72">
        <v>16</v>
      </c>
      <c r="P3943" s="72">
        <v>15</v>
      </c>
      <c r="Q3943" s="72" t="s">
        <v>5021</v>
      </c>
      <c r="R3943" s="72">
        <v>5.270833333333333</v>
      </c>
      <c r="S3943" s="72">
        <v>70</v>
      </c>
      <c r="T3943" s="75">
        <v>42</v>
      </c>
      <c r="U3943" s="75">
        <v>20.100000000000001</v>
      </c>
      <c r="V3943" s="75" t="s">
        <v>5022</v>
      </c>
      <c r="W3943" s="75">
        <v>-70.705583333333337</v>
      </c>
      <c r="X3943" s="76" t="s">
        <v>6555</v>
      </c>
      <c r="Y3943" s="72" t="s">
        <v>8602</v>
      </c>
      <c r="Z3943" s="74" t="s">
        <v>18</v>
      </c>
      <c r="AA3943" s="70"/>
      <c r="AB3943" s="70"/>
    </row>
    <row r="3944" spans="1:28" ht="20.100000000000001" customHeight="1">
      <c r="A3944" s="72" t="s">
        <v>763</v>
      </c>
      <c r="B3944" s="72" t="s">
        <v>3640</v>
      </c>
      <c r="C3944" s="75">
        <f t="shared" si="61"/>
        <v>35085070</v>
      </c>
      <c r="D3944" s="75">
        <f>MATCH(C3944,estadored!$B$26:$B$322,0)</f>
        <v>221</v>
      </c>
      <c r="E3944" s="73" t="s">
        <v>827</v>
      </c>
      <c r="F3944" s="74" t="s">
        <v>38</v>
      </c>
      <c r="G3944" s="74" t="s">
        <v>12</v>
      </c>
      <c r="H3944" s="74" t="s">
        <v>64</v>
      </c>
      <c r="I3944" s="74" t="s">
        <v>14</v>
      </c>
      <c r="J3944" s="72" t="s">
        <v>15</v>
      </c>
      <c r="K3944" s="72" t="s">
        <v>823</v>
      </c>
      <c r="L3944" s="72" t="s">
        <v>173</v>
      </c>
      <c r="M3944" s="72" t="s">
        <v>636</v>
      </c>
      <c r="N3944" s="72">
        <v>4</v>
      </c>
      <c r="O3944" s="72">
        <v>50</v>
      </c>
      <c r="P3944" s="72">
        <v>28.5</v>
      </c>
      <c r="Q3944" s="72" t="s">
        <v>5021</v>
      </c>
      <c r="R3944" s="72">
        <v>4.8412499999999996</v>
      </c>
      <c r="S3944" s="72">
        <v>73</v>
      </c>
      <c r="T3944" s="75">
        <v>15</v>
      </c>
      <c r="U3944" s="75">
        <v>24.1</v>
      </c>
      <c r="V3944" s="75" t="s">
        <v>5022</v>
      </c>
      <c r="W3944" s="75">
        <v>-73.256694444444449</v>
      </c>
      <c r="X3944" s="76" t="s">
        <v>523</v>
      </c>
      <c r="Y3944" s="72" t="s">
        <v>828</v>
      </c>
      <c r="Z3944" s="74" t="s">
        <v>18</v>
      </c>
      <c r="AA3944" s="70"/>
      <c r="AB3944" s="70"/>
    </row>
    <row r="3945" spans="1:28" ht="20.100000000000001" customHeight="1">
      <c r="A3945" s="72" t="s">
        <v>1371</v>
      </c>
      <c r="B3945" s="72" t="s">
        <v>15813</v>
      </c>
      <c r="C3945" s="75">
        <f t="shared" si="61"/>
        <v>21201240</v>
      </c>
      <c r="D3945" s="75" t="e">
        <f>MATCH(C3945,estadored!$B$26:$B$322,0)</f>
        <v>#N/A</v>
      </c>
      <c r="E3945" s="73" t="s">
        <v>15814</v>
      </c>
      <c r="F3945" s="74" t="s">
        <v>5019</v>
      </c>
      <c r="G3945" s="74" t="s">
        <v>12</v>
      </c>
      <c r="H3945" s="74" t="s">
        <v>13</v>
      </c>
      <c r="I3945" s="74" t="s">
        <v>14</v>
      </c>
      <c r="J3945" s="72" t="s">
        <v>15</v>
      </c>
      <c r="K3945" s="72" t="s">
        <v>1395</v>
      </c>
      <c r="L3945" s="72" t="s">
        <v>1376</v>
      </c>
      <c r="M3945" s="72" t="s">
        <v>1376</v>
      </c>
      <c r="N3945" s="72">
        <v>4</v>
      </c>
      <c r="O3945" s="72">
        <v>28</v>
      </c>
      <c r="P3945" s="72">
        <v>52.7</v>
      </c>
      <c r="Q3945" s="72" t="s">
        <v>5021</v>
      </c>
      <c r="R3945" s="72">
        <v>4.4813055555555561</v>
      </c>
      <c r="S3945" s="72">
        <v>74</v>
      </c>
      <c r="T3945" s="75">
        <v>7</v>
      </c>
      <c r="U3945" s="75">
        <v>34.6</v>
      </c>
      <c r="V3945" s="75" t="s">
        <v>5022</v>
      </c>
      <c r="W3945" s="75">
        <v>-74.126277777777773</v>
      </c>
      <c r="X3945" s="76" t="s">
        <v>5914</v>
      </c>
      <c r="Y3945" s="72" t="s">
        <v>7702</v>
      </c>
      <c r="Z3945" s="74" t="s">
        <v>18</v>
      </c>
      <c r="AA3945" s="70"/>
      <c r="AB3945" s="70"/>
    </row>
    <row r="3946" spans="1:28" ht="20.100000000000001" customHeight="1">
      <c r="A3946" s="72" t="s">
        <v>1031</v>
      </c>
      <c r="B3946" s="72" t="s">
        <v>13734</v>
      </c>
      <c r="C3946" s="75">
        <f t="shared" si="61"/>
        <v>37020040</v>
      </c>
      <c r="D3946" s="75" t="e">
        <f>MATCH(C3946,estadored!$B$26:$B$322,0)</f>
        <v>#N/A</v>
      </c>
      <c r="E3946" s="73" t="s">
        <v>13735</v>
      </c>
      <c r="F3946" s="74" t="s">
        <v>5019</v>
      </c>
      <c r="G3946" s="74" t="s">
        <v>12</v>
      </c>
      <c r="H3946" s="74" t="s">
        <v>13</v>
      </c>
      <c r="I3946" s="74" t="s">
        <v>14</v>
      </c>
      <c r="J3946" s="72" t="s">
        <v>15</v>
      </c>
      <c r="K3946" s="72" t="s">
        <v>8712</v>
      </c>
      <c r="L3946" s="72" t="s">
        <v>492</v>
      </c>
      <c r="M3946" s="72" t="s">
        <v>6116</v>
      </c>
      <c r="N3946" s="72">
        <v>7</v>
      </c>
      <c r="O3946" s="72">
        <v>5</v>
      </c>
      <c r="P3946" s="72">
        <v>37</v>
      </c>
      <c r="Q3946" s="72" t="s">
        <v>5021</v>
      </c>
      <c r="R3946" s="72">
        <v>7.0936111111111106</v>
      </c>
      <c r="S3946" s="72">
        <v>72</v>
      </c>
      <c r="T3946" s="75">
        <v>15</v>
      </c>
      <c r="U3946" s="75">
        <v>9</v>
      </c>
      <c r="V3946" s="75" t="s">
        <v>5022</v>
      </c>
      <c r="W3946" s="75">
        <v>-72.252499999999998</v>
      </c>
      <c r="X3946" s="76" t="s">
        <v>5864</v>
      </c>
      <c r="Y3946" s="72" t="s">
        <v>5975</v>
      </c>
      <c r="Z3946" s="74" t="s">
        <v>18</v>
      </c>
      <c r="AA3946" s="70"/>
      <c r="AB3946" s="70"/>
    </row>
    <row r="3947" spans="1:28" ht="20.100000000000001" customHeight="1">
      <c r="A3947" s="72" t="s">
        <v>674</v>
      </c>
      <c r="B3947" s="72" t="s">
        <v>10352</v>
      </c>
      <c r="C3947" s="75">
        <f t="shared" si="61"/>
        <v>28030090</v>
      </c>
      <c r="D3947" s="75" t="e">
        <f>MATCH(C3947,estadored!$B$26:$B$322,0)</f>
        <v>#N/A</v>
      </c>
      <c r="E3947" s="73" t="s">
        <v>10353</v>
      </c>
      <c r="F3947" s="74" t="s">
        <v>5019</v>
      </c>
      <c r="G3947" s="74" t="s">
        <v>12</v>
      </c>
      <c r="H3947" s="74" t="s">
        <v>13</v>
      </c>
      <c r="I3947" s="74" t="s">
        <v>24</v>
      </c>
      <c r="J3947" s="72" t="s">
        <v>15</v>
      </c>
      <c r="K3947" s="72" t="s">
        <v>10354</v>
      </c>
      <c r="L3947" s="72" t="s">
        <v>424</v>
      </c>
      <c r="M3947" s="72" t="s">
        <v>732</v>
      </c>
      <c r="N3947" s="72">
        <v>10</v>
      </c>
      <c r="O3947" s="72">
        <v>18</v>
      </c>
      <c r="P3947" s="72">
        <v>0</v>
      </c>
      <c r="Q3947" s="72" t="s">
        <v>5021</v>
      </c>
      <c r="R3947" s="72">
        <v>10.3</v>
      </c>
      <c r="S3947" s="72">
        <v>73</v>
      </c>
      <c r="T3947" s="75">
        <v>21</v>
      </c>
      <c r="U3947" s="75">
        <v>0</v>
      </c>
      <c r="V3947" s="75" t="s">
        <v>5022</v>
      </c>
      <c r="W3947" s="75">
        <v>-73.349999999999994</v>
      </c>
      <c r="X3947" s="76" t="s">
        <v>90</v>
      </c>
      <c r="Y3947" s="72" t="s">
        <v>6814</v>
      </c>
      <c r="Z3947" s="74" t="s">
        <v>5484</v>
      </c>
      <c r="AA3947" s="70"/>
      <c r="AB3947" s="70"/>
    </row>
    <row r="3948" spans="1:28" ht="20.100000000000001" customHeight="1">
      <c r="A3948" s="72" t="s">
        <v>11</v>
      </c>
      <c r="B3948" s="72" t="s">
        <v>5359</v>
      </c>
      <c r="C3948" s="75">
        <f t="shared" si="61"/>
        <v>12010120</v>
      </c>
      <c r="D3948" s="75" t="e">
        <f>MATCH(C3948,estadored!$B$26:$B$322,0)</f>
        <v>#N/A</v>
      </c>
      <c r="E3948" s="73" t="s">
        <v>5360</v>
      </c>
      <c r="F3948" s="74" t="s">
        <v>5019</v>
      </c>
      <c r="G3948" s="74" t="s">
        <v>12</v>
      </c>
      <c r="H3948" s="74" t="s">
        <v>13</v>
      </c>
      <c r="I3948" s="74" t="s">
        <v>14</v>
      </c>
      <c r="J3948" s="72" t="s">
        <v>15</v>
      </c>
      <c r="K3948" s="72" t="s">
        <v>5355</v>
      </c>
      <c r="L3948" s="72" t="s">
        <v>27</v>
      </c>
      <c r="M3948" s="72" t="s">
        <v>88</v>
      </c>
      <c r="N3948" s="72">
        <v>7</v>
      </c>
      <c r="O3948" s="72">
        <v>55</v>
      </c>
      <c r="P3948" s="72">
        <v>25.8</v>
      </c>
      <c r="Q3948" s="72" t="s">
        <v>5021</v>
      </c>
      <c r="R3948" s="72">
        <v>7.9238333333333335</v>
      </c>
      <c r="S3948" s="72">
        <v>76</v>
      </c>
      <c r="T3948" s="75">
        <v>38</v>
      </c>
      <c r="U3948" s="75">
        <v>56.7</v>
      </c>
      <c r="V3948" s="75" t="s">
        <v>5022</v>
      </c>
      <c r="W3948" s="75">
        <v>-76.649083333333337</v>
      </c>
      <c r="X3948" s="76" t="s">
        <v>106</v>
      </c>
      <c r="Y3948" s="72" t="s">
        <v>104</v>
      </c>
      <c r="Z3948" s="74" t="s">
        <v>18</v>
      </c>
      <c r="AA3948" s="70"/>
      <c r="AB3948" s="70"/>
    </row>
    <row r="3949" spans="1:28" ht="20.100000000000001" customHeight="1">
      <c r="A3949" s="72" t="s">
        <v>11</v>
      </c>
      <c r="B3949" s="72" t="s">
        <v>6079</v>
      </c>
      <c r="C3949" s="75">
        <f t="shared" si="61"/>
        <v>26220110</v>
      </c>
      <c r="D3949" s="75" t="e">
        <f>MATCH(C3949,estadored!$B$26:$B$322,0)</f>
        <v>#N/A</v>
      </c>
      <c r="E3949" s="73" t="s">
        <v>6080</v>
      </c>
      <c r="F3949" s="74" t="s">
        <v>5019</v>
      </c>
      <c r="G3949" s="74" t="s">
        <v>12</v>
      </c>
      <c r="H3949" s="74" t="s">
        <v>67</v>
      </c>
      <c r="I3949" s="74" t="s">
        <v>14</v>
      </c>
      <c r="J3949" s="72" t="s">
        <v>15</v>
      </c>
      <c r="K3949" s="72" t="s">
        <v>6081</v>
      </c>
      <c r="L3949" s="72" t="s">
        <v>27</v>
      </c>
      <c r="M3949" s="72" t="s">
        <v>6078</v>
      </c>
      <c r="N3949" s="72">
        <v>7</v>
      </c>
      <c r="O3949" s="72">
        <v>19</v>
      </c>
      <c r="P3949" s="72">
        <v>25.5</v>
      </c>
      <c r="Q3949" s="72" t="s">
        <v>5021</v>
      </c>
      <c r="R3949" s="72">
        <v>7.3237499999999995</v>
      </c>
      <c r="S3949" s="72">
        <v>75</v>
      </c>
      <c r="T3949" s="75">
        <v>37</v>
      </c>
      <c r="U3949" s="75">
        <v>0.7</v>
      </c>
      <c r="V3949" s="75" t="s">
        <v>5022</v>
      </c>
      <c r="W3949" s="75">
        <v>-75.616861111111106</v>
      </c>
      <c r="X3949" s="76" t="s">
        <v>6082</v>
      </c>
      <c r="Y3949" s="72" t="s">
        <v>5392</v>
      </c>
      <c r="Z3949" s="74" t="s">
        <v>18</v>
      </c>
      <c r="AA3949" s="70"/>
      <c r="AB3949" s="70"/>
    </row>
    <row r="3950" spans="1:28" ht="20.100000000000001" customHeight="1">
      <c r="A3950" s="72" t="s">
        <v>763</v>
      </c>
      <c r="B3950" s="72" t="s">
        <v>11614</v>
      </c>
      <c r="C3950" s="75">
        <f t="shared" si="61"/>
        <v>36010030</v>
      </c>
      <c r="D3950" s="75" t="e">
        <f>MATCH(C3950,estadored!$B$26:$B$322,0)</f>
        <v>#N/A</v>
      </c>
      <c r="E3950" s="73" t="s">
        <v>11615</v>
      </c>
      <c r="F3950" s="74" t="s">
        <v>5019</v>
      </c>
      <c r="G3950" s="74" t="s">
        <v>12</v>
      </c>
      <c r="H3950" s="74" t="s">
        <v>67</v>
      </c>
      <c r="I3950" s="74" t="s">
        <v>14</v>
      </c>
      <c r="J3950" s="72" t="s">
        <v>15</v>
      </c>
      <c r="K3950" s="72" t="s">
        <v>890</v>
      </c>
      <c r="L3950" s="72" t="s">
        <v>545</v>
      </c>
      <c r="M3950" s="72" t="s">
        <v>11616</v>
      </c>
      <c r="N3950" s="72">
        <v>5</v>
      </c>
      <c r="O3950" s="72">
        <v>56</v>
      </c>
      <c r="P3950" s="72">
        <v>3.3</v>
      </c>
      <c r="Q3950" s="72" t="s">
        <v>5021</v>
      </c>
      <c r="R3950" s="72">
        <v>5.9342500000000005</v>
      </c>
      <c r="S3950" s="72">
        <v>71</v>
      </c>
      <c r="T3950" s="75">
        <v>50</v>
      </c>
      <c r="U3950" s="75">
        <v>2.1</v>
      </c>
      <c r="V3950" s="75" t="s">
        <v>5022</v>
      </c>
      <c r="W3950" s="75">
        <v>-71.833916666666667</v>
      </c>
      <c r="X3950" s="76" t="s">
        <v>5696</v>
      </c>
      <c r="Y3950" s="72" t="s">
        <v>6098</v>
      </c>
      <c r="Z3950" s="74" t="s">
        <v>18</v>
      </c>
      <c r="AA3950" s="70"/>
      <c r="AB3950" s="70"/>
    </row>
    <row r="3951" spans="1:28" ht="20.100000000000001" customHeight="1">
      <c r="A3951" s="72" t="s">
        <v>1031</v>
      </c>
      <c r="B3951" s="72" t="s">
        <v>12338</v>
      </c>
      <c r="C3951" s="75">
        <f t="shared" si="61"/>
        <v>16010040</v>
      </c>
      <c r="D3951" s="75" t="e">
        <f>MATCH(C3951,estadored!$B$26:$B$322,0)</f>
        <v>#N/A</v>
      </c>
      <c r="E3951" s="73" t="s">
        <v>12339</v>
      </c>
      <c r="F3951" s="74" t="s">
        <v>5019</v>
      </c>
      <c r="G3951" s="74" t="s">
        <v>12</v>
      </c>
      <c r="H3951" s="74" t="s">
        <v>13</v>
      </c>
      <c r="I3951" s="74" t="s">
        <v>14</v>
      </c>
      <c r="J3951" s="72" t="s">
        <v>15</v>
      </c>
      <c r="K3951" s="72" t="s">
        <v>12340</v>
      </c>
      <c r="L3951" s="72" t="s">
        <v>492</v>
      </c>
      <c r="M3951" s="72" t="s">
        <v>1035</v>
      </c>
      <c r="N3951" s="72">
        <v>8</v>
      </c>
      <c r="O3951" s="72">
        <v>11</v>
      </c>
      <c r="P3951" s="72">
        <v>8</v>
      </c>
      <c r="Q3951" s="72" t="s">
        <v>5021</v>
      </c>
      <c r="R3951" s="72">
        <v>8.1855555555555561</v>
      </c>
      <c r="S3951" s="72">
        <v>72</v>
      </c>
      <c r="T3951" s="75">
        <v>22</v>
      </c>
      <c r="U3951" s="75">
        <v>6</v>
      </c>
      <c r="V3951" s="75" t="s">
        <v>5022</v>
      </c>
      <c r="W3951" s="75">
        <v>-72.368333333333325</v>
      </c>
      <c r="X3951" s="76" t="s">
        <v>40</v>
      </c>
      <c r="Y3951" s="72" t="s">
        <v>6814</v>
      </c>
      <c r="Z3951" s="74" t="s">
        <v>18</v>
      </c>
      <c r="AA3951" s="70"/>
      <c r="AB3951" s="70"/>
    </row>
    <row r="3952" spans="1:28" ht="20.100000000000001" customHeight="1">
      <c r="A3952" s="72" t="s">
        <v>303</v>
      </c>
      <c r="B3952" s="72" t="s">
        <v>7591</v>
      </c>
      <c r="C3952" s="75">
        <f t="shared" si="61"/>
        <v>29030210</v>
      </c>
      <c r="D3952" s="75" t="e">
        <f>MATCH(C3952,estadored!$B$26:$B$322,0)</f>
        <v>#N/A</v>
      </c>
      <c r="E3952" s="73" t="s">
        <v>7592</v>
      </c>
      <c r="F3952" s="74" t="s">
        <v>5019</v>
      </c>
      <c r="G3952" s="74" t="s">
        <v>12</v>
      </c>
      <c r="H3952" s="74" t="s">
        <v>13</v>
      </c>
      <c r="I3952" s="74" t="s">
        <v>24</v>
      </c>
      <c r="J3952" s="72" t="s">
        <v>15</v>
      </c>
      <c r="K3952" s="72" t="s">
        <v>7590</v>
      </c>
      <c r="L3952" s="72" t="s">
        <v>175</v>
      </c>
      <c r="M3952" s="72" t="s">
        <v>7529</v>
      </c>
      <c r="N3952" s="72">
        <v>10</v>
      </c>
      <c r="O3952" s="72">
        <v>6</v>
      </c>
      <c r="P3952" s="72">
        <v>0</v>
      </c>
      <c r="Q3952" s="72" t="s">
        <v>5021</v>
      </c>
      <c r="R3952" s="72">
        <v>10.1</v>
      </c>
      <c r="S3952" s="72">
        <v>75</v>
      </c>
      <c r="T3952" s="75">
        <v>10</v>
      </c>
      <c r="U3952" s="75">
        <v>0</v>
      </c>
      <c r="V3952" s="75" t="s">
        <v>5022</v>
      </c>
      <c r="W3952" s="75">
        <v>-75.166666666666671</v>
      </c>
      <c r="X3952" s="76" t="s">
        <v>180</v>
      </c>
      <c r="Y3952" s="72" t="s">
        <v>7576</v>
      </c>
      <c r="Z3952" s="74" t="s">
        <v>5999</v>
      </c>
      <c r="AA3952" s="70"/>
      <c r="AB3952" s="70"/>
    </row>
    <row r="3953" spans="1:28" ht="20.100000000000001" customHeight="1">
      <c r="A3953" s="72" t="s">
        <v>493</v>
      </c>
      <c r="B3953" s="72" t="s">
        <v>8197</v>
      </c>
      <c r="C3953" s="75">
        <f t="shared" si="61"/>
        <v>33060010</v>
      </c>
      <c r="D3953" s="75" t="e">
        <f>MATCH(C3953,estadored!$B$26:$B$322,0)</f>
        <v>#N/A</v>
      </c>
      <c r="E3953" s="73" t="s">
        <v>8198</v>
      </c>
      <c r="F3953" s="74" t="s">
        <v>5019</v>
      </c>
      <c r="G3953" s="74" t="s">
        <v>12</v>
      </c>
      <c r="H3953" s="74" t="s">
        <v>13</v>
      </c>
      <c r="I3953" s="74" t="s">
        <v>14</v>
      </c>
      <c r="J3953" s="72" t="s">
        <v>15</v>
      </c>
      <c r="K3953" s="72" t="s">
        <v>8136</v>
      </c>
      <c r="L3953" s="72" t="s">
        <v>8136</v>
      </c>
      <c r="M3953" s="72" t="s">
        <v>8137</v>
      </c>
      <c r="N3953" s="72">
        <v>4</v>
      </c>
      <c r="O3953" s="72">
        <v>51</v>
      </c>
      <c r="P3953" s="72">
        <v>57.2</v>
      </c>
      <c r="Q3953" s="72" t="s">
        <v>5021</v>
      </c>
      <c r="R3953" s="72">
        <v>4.8658888888888887</v>
      </c>
      <c r="S3953" s="72">
        <v>68</v>
      </c>
      <c r="T3953" s="75">
        <v>21</v>
      </c>
      <c r="U3953" s="75">
        <v>49.8</v>
      </c>
      <c r="V3953" s="75" t="s">
        <v>5022</v>
      </c>
      <c r="W3953" s="75">
        <v>-68.363833333333332</v>
      </c>
      <c r="X3953" s="76" t="s">
        <v>8199</v>
      </c>
      <c r="Y3953" s="72" t="s">
        <v>7008</v>
      </c>
      <c r="Z3953" s="74" t="s">
        <v>18</v>
      </c>
      <c r="AA3953" s="70"/>
      <c r="AB3953" s="70"/>
    </row>
    <row r="3954" spans="1:28" ht="20.100000000000001" customHeight="1">
      <c r="A3954" s="72" t="s">
        <v>493</v>
      </c>
      <c r="B3954" s="72" t="s">
        <v>8203</v>
      </c>
      <c r="C3954" s="75">
        <f t="shared" si="61"/>
        <v>33077010</v>
      </c>
      <c r="D3954" s="75" t="e">
        <f>MATCH(C3954,estadored!$B$26:$B$322,0)</f>
        <v>#N/A</v>
      </c>
      <c r="E3954" s="73" t="s">
        <v>8204</v>
      </c>
      <c r="F3954" s="74" t="s">
        <v>5019</v>
      </c>
      <c r="G3954" s="74" t="s">
        <v>19</v>
      </c>
      <c r="H3954" s="74" t="s">
        <v>20</v>
      </c>
      <c r="I3954" s="74" t="s">
        <v>14</v>
      </c>
      <c r="J3954" s="72" t="s">
        <v>15</v>
      </c>
      <c r="K3954" s="72" t="s">
        <v>8136</v>
      </c>
      <c r="L3954" s="72" t="s">
        <v>8136</v>
      </c>
      <c r="M3954" s="72" t="s">
        <v>8137</v>
      </c>
      <c r="N3954" s="72">
        <v>4</v>
      </c>
      <c r="O3954" s="72">
        <v>51</v>
      </c>
      <c r="P3954" s="72">
        <v>58</v>
      </c>
      <c r="Q3954" s="72" t="s">
        <v>5021</v>
      </c>
      <c r="R3954" s="72">
        <v>4.8661111111111106</v>
      </c>
      <c r="S3954" s="72">
        <v>68</v>
      </c>
      <c r="T3954" s="75">
        <v>21</v>
      </c>
      <c r="U3954" s="75">
        <v>46</v>
      </c>
      <c r="V3954" s="75" t="s">
        <v>5022</v>
      </c>
      <c r="W3954" s="75">
        <v>-68.362777777777765</v>
      </c>
      <c r="X3954" s="76" t="s">
        <v>119</v>
      </c>
      <c r="Y3954" s="72" t="s">
        <v>6256</v>
      </c>
      <c r="Z3954" s="74" t="s">
        <v>18</v>
      </c>
      <c r="AA3954" s="70"/>
      <c r="AB3954" s="70"/>
    </row>
    <row r="3955" spans="1:28" ht="20.100000000000001" customHeight="1">
      <c r="A3955" s="72" t="s">
        <v>1031</v>
      </c>
      <c r="B3955" s="72" t="s">
        <v>12884</v>
      </c>
      <c r="C3955" s="75">
        <f t="shared" si="61"/>
        <v>23127060</v>
      </c>
      <c r="D3955" s="75" t="e">
        <f>MATCH(C3955,estadored!$B$26:$B$322,0)</f>
        <v>#N/A</v>
      </c>
      <c r="E3955" s="73" t="s">
        <v>12885</v>
      </c>
      <c r="F3955" s="74" t="s">
        <v>5019</v>
      </c>
      <c r="G3955" s="74" t="s">
        <v>19</v>
      </c>
      <c r="H3955" s="74" t="s">
        <v>31</v>
      </c>
      <c r="I3955" s="74" t="s">
        <v>14</v>
      </c>
      <c r="J3955" s="72" t="s">
        <v>15</v>
      </c>
      <c r="K3955" s="72" t="s">
        <v>1075</v>
      </c>
      <c r="L3955" s="72" t="s">
        <v>767</v>
      </c>
      <c r="M3955" s="72" t="s">
        <v>1073</v>
      </c>
      <c r="N3955" s="72">
        <v>6</v>
      </c>
      <c r="O3955" s="72">
        <v>17</v>
      </c>
      <c r="P3955" s="72">
        <v>31</v>
      </c>
      <c r="Q3955" s="72" t="s">
        <v>5021</v>
      </c>
      <c r="R3955" s="72">
        <v>6.2919444444444439</v>
      </c>
      <c r="S3955" s="72">
        <v>74</v>
      </c>
      <c r="T3955" s="75">
        <v>5</v>
      </c>
      <c r="U3955" s="75">
        <v>54</v>
      </c>
      <c r="V3955" s="75" t="s">
        <v>5022</v>
      </c>
      <c r="W3955" s="75">
        <v>-74.098333333333329</v>
      </c>
      <c r="X3955" s="76" t="s">
        <v>8202</v>
      </c>
      <c r="Y3955" s="72" t="s">
        <v>5683</v>
      </c>
      <c r="Z3955" s="74" t="s">
        <v>18</v>
      </c>
      <c r="AA3955" s="70"/>
      <c r="AB3955" s="70"/>
    </row>
    <row r="3956" spans="1:28" ht="20.100000000000001" customHeight="1">
      <c r="A3956" s="72" t="s">
        <v>303</v>
      </c>
      <c r="B3956" s="72" t="s">
        <v>6709</v>
      </c>
      <c r="C3956" s="75">
        <f t="shared" si="61"/>
        <v>13070100</v>
      </c>
      <c r="D3956" s="75" t="e">
        <f>MATCH(C3956,estadored!$B$26:$B$322,0)</f>
        <v>#N/A</v>
      </c>
      <c r="E3956" s="73" t="s">
        <v>6710</v>
      </c>
      <c r="F3956" s="74" t="s">
        <v>5019</v>
      </c>
      <c r="G3956" s="74" t="s">
        <v>12</v>
      </c>
      <c r="H3956" s="74" t="s">
        <v>13</v>
      </c>
      <c r="I3956" s="74" t="s">
        <v>14</v>
      </c>
      <c r="J3956" s="72" t="s">
        <v>15</v>
      </c>
      <c r="K3956" s="72" t="s">
        <v>337</v>
      </c>
      <c r="L3956" s="72" t="s">
        <v>123</v>
      </c>
      <c r="M3956" s="72" t="s">
        <v>5509</v>
      </c>
      <c r="N3956" s="72">
        <v>8</v>
      </c>
      <c r="O3956" s="72">
        <v>44</v>
      </c>
      <c r="P3956" s="72">
        <v>28</v>
      </c>
      <c r="Q3956" s="72" t="s">
        <v>5021</v>
      </c>
      <c r="R3956" s="72">
        <v>8.7411111111111097</v>
      </c>
      <c r="S3956" s="72">
        <v>75</v>
      </c>
      <c r="T3956" s="75">
        <v>36</v>
      </c>
      <c r="U3956" s="75">
        <v>5.0999999999999996</v>
      </c>
      <c r="V3956" s="75" t="s">
        <v>5022</v>
      </c>
      <c r="W3956" s="75">
        <v>-75.601416666666665</v>
      </c>
      <c r="X3956" s="76" t="s">
        <v>6711</v>
      </c>
      <c r="Y3956" s="72" t="s">
        <v>6497</v>
      </c>
      <c r="Z3956" s="74" t="s">
        <v>18</v>
      </c>
      <c r="AA3956" s="70"/>
      <c r="AB3956" s="70"/>
    </row>
    <row r="3957" spans="1:28" ht="20.100000000000001" customHeight="1">
      <c r="A3957" s="72" t="s">
        <v>303</v>
      </c>
      <c r="B3957" s="72" t="s">
        <v>7172</v>
      </c>
      <c r="C3957" s="75">
        <f t="shared" si="61"/>
        <v>25021090</v>
      </c>
      <c r="D3957" s="75" t="e">
        <f>MATCH(C3957,estadored!$B$26:$B$322,0)</f>
        <v>#N/A</v>
      </c>
      <c r="E3957" s="73" t="s">
        <v>7173</v>
      </c>
      <c r="F3957" s="74" t="s">
        <v>5019</v>
      </c>
      <c r="G3957" s="74" t="s">
        <v>12</v>
      </c>
      <c r="H3957" s="74" t="s">
        <v>13</v>
      </c>
      <c r="I3957" s="74" t="s">
        <v>14</v>
      </c>
      <c r="J3957" s="72" t="s">
        <v>15</v>
      </c>
      <c r="K3957" s="72" t="s">
        <v>7142</v>
      </c>
      <c r="L3957" s="72" t="s">
        <v>175</v>
      </c>
      <c r="M3957" s="72" t="s">
        <v>7174</v>
      </c>
      <c r="N3957" s="72">
        <v>9</v>
      </c>
      <c r="O3957" s="72">
        <v>5</v>
      </c>
      <c r="P3957" s="72">
        <v>36</v>
      </c>
      <c r="Q3957" s="72" t="s">
        <v>5021</v>
      </c>
      <c r="R3957" s="72">
        <v>9.0933333333333337</v>
      </c>
      <c r="S3957" s="72">
        <v>74</v>
      </c>
      <c r="T3957" s="75">
        <v>18</v>
      </c>
      <c r="U3957" s="75">
        <v>50</v>
      </c>
      <c r="V3957" s="75" t="s">
        <v>5022</v>
      </c>
      <c r="W3957" s="75">
        <v>-74.313888888888883</v>
      </c>
      <c r="X3957" s="76" t="s">
        <v>110</v>
      </c>
      <c r="Y3957" s="72" t="s">
        <v>5734</v>
      </c>
      <c r="Z3957" s="74" t="s">
        <v>18</v>
      </c>
      <c r="AA3957" s="70"/>
      <c r="AB3957" s="70"/>
    </row>
    <row r="3958" spans="1:28" ht="20.100000000000001" customHeight="1">
      <c r="A3958" s="72" t="s">
        <v>674</v>
      </c>
      <c r="B3958" s="72" t="s">
        <v>10565</v>
      </c>
      <c r="C3958" s="75">
        <f t="shared" si="61"/>
        <v>29060300</v>
      </c>
      <c r="D3958" s="75" t="e">
        <f>MATCH(C3958,estadored!$B$26:$B$322,0)</f>
        <v>#N/A</v>
      </c>
      <c r="E3958" s="73" t="s">
        <v>10566</v>
      </c>
      <c r="F3958" s="74" t="s">
        <v>5019</v>
      </c>
      <c r="G3958" s="74" t="s">
        <v>12</v>
      </c>
      <c r="H3958" s="74" t="s">
        <v>13</v>
      </c>
      <c r="I3958" s="74" t="s">
        <v>24</v>
      </c>
      <c r="J3958" s="72" t="s">
        <v>15</v>
      </c>
      <c r="K3958" s="72" t="s">
        <v>10503</v>
      </c>
      <c r="L3958" s="72" t="s">
        <v>160</v>
      </c>
      <c r="M3958" s="72" t="s">
        <v>754</v>
      </c>
      <c r="N3958" s="72">
        <v>10</v>
      </c>
      <c r="O3958" s="72">
        <v>45</v>
      </c>
      <c r="P3958" s="72">
        <v>0</v>
      </c>
      <c r="Q3958" s="72" t="s">
        <v>5021</v>
      </c>
      <c r="R3958" s="72">
        <v>10.75</v>
      </c>
      <c r="S3958" s="72">
        <v>74</v>
      </c>
      <c r="T3958" s="75">
        <v>7</v>
      </c>
      <c r="U3958" s="75">
        <v>0</v>
      </c>
      <c r="V3958" s="75" t="s">
        <v>5022</v>
      </c>
      <c r="W3958" s="75">
        <v>-74.11666666666666</v>
      </c>
      <c r="X3958" s="76" t="s">
        <v>51</v>
      </c>
      <c r="Y3958" s="72" t="s">
        <v>9338</v>
      </c>
      <c r="Z3958" s="74" t="s">
        <v>5292</v>
      </c>
      <c r="AA3958" s="70"/>
      <c r="AB3958" s="70"/>
    </row>
    <row r="3959" spans="1:28" ht="20.100000000000001" customHeight="1">
      <c r="A3959" s="72" t="s">
        <v>892</v>
      </c>
      <c r="B3959" s="72" t="s">
        <v>11669</v>
      </c>
      <c r="C3959" s="75">
        <f t="shared" si="61"/>
        <v>44010100</v>
      </c>
      <c r="D3959" s="75" t="e">
        <f>MATCH(C3959,estadored!$B$26:$B$322,0)</f>
        <v>#N/A</v>
      </c>
      <c r="E3959" s="73" t="s">
        <v>11670</v>
      </c>
      <c r="F3959" s="74" t="s">
        <v>5019</v>
      </c>
      <c r="G3959" s="74" t="s">
        <v>12</v>
      </c>
      <c r="H3959" s="74" t="s">
        <v>67</v>
      </c>
      <c r="I3959" s="74" t="s">
        <v>14</v>
      </c>
      <c r="J3959" s="72" t="s">
        <v>15</v>
      </c>
      <c r="K3959" s="72" t="s">
        <v>658</v>
      </c>
      <c r="L3959" s="72" t="s">
        <v>174</v>
      </c>
      <c r="M3959" s="72" t="s">
        <v>895</v>
      </c>
      <c r="N3959" s="72">
        <v>1</v>
      </c>
      <c r="O3959" s="72">
        <v>41</v>
      </c>
      <c r="P3959" s="72">
        <v>41.4</v>
      </c>
      <c r="Q3959" s="72" t="s">
        <v>5021</v>
      </c>
      <c r="R3959" s="72">
        <v>1.6948333333333334</v>
      </c>
      <c r="S3959" s="72">
        <v>76</v>
      </c>
      <c r="T3959" s="75">
        <v>34</v>
      </c>
      <c r="U3959" s="75">
        <v>16.399999999999999</v>
      </c>
      <c r="V3959" s="75" t="s">
        <v>5022</v>
      </c>
      <c r="W3959" s="75">
        <v>-76.571222222222218</v>
      </c>
      <c r="X3959" s="76" t="s">
        <v>11671</v>
      </c>
      <c r="Y3959" s="72" t="s">
        <v>7938</v>
      </c>
      <c r="Z3959" s="74" t="s">
        <v>18</v>
      </c>
      <c r="AA3959" s="70"/>
      <c r="AB3959" s="70"/>
    </row>
    <row r="3960" spans="1:28" ht="20.100000000000001" customHeight="1">
      <c r="A3960" s="72" t="s">
        <v>892</v>
      </c>
      <c r="B3960" s="72" t="s">
        <v>11716</v>
      </c>
      <c r="C3960" s="75">
        <f t="shared" si="61"/>
        <v>44017070</v>
      </c>
      <c r="D3960" s="75" t="e">
        <f>MATCH(C3960,estadored!$B$26:$B$322,0)</f>
        <v>#N/A</v>
      </c>
      <c r="E3960" s="73" t="s">
        <v>11717</v>
      </c>
      <c r="F3960" s="74" t="s">
        <v>5019</v>
      </c>
      <c r="G3960" s="74" t="s">
        <v>19</v>
      </c>
      <c r="H3960" s="74" t="s">
        <v>31</v>
      </c>
      <c r="I3960" s="74" t="s">
        <v>14</v>
      </c>
      <c r="J3960" s="72" t="s">
        <v>15</v>
      </c>
      <c r="K3960" s="72" t="s">
        <v>658</v>
      </c>
      <c r="L3960" s="72" t="s">
        <v>174</v>
      </c>
      <c r="M3960" s="72" t="s">
        <v>895</v>
      </c>
      <c r="N3960" s="72">
        <v>1</v>
      </c>
      <c r="O3960" s="72">
        <v>42</v>
      </c>
      <c r="P3960" s="72">
        <v>18</v>
      </c>
      <c r="Q3960" s="72" t="s">
        <v>5021</v>
      </c>
      <c r="R3960" s="72">
        <v>1.7049999999999998</v>
      </c>
      <c r="S3960" s="72">
        <v>76</v>
      </c>
      <c r="T3960" s="75">
        <v>33</v>
      </c>
      <c r="U3960" s="75">
        <v>44</v>
      </c>
      <c r="V3960" s="75" t="s">
        <v>5022</v>
      </c>
      <c r="W3960" s="75">
        <v>-76.562222222222218</v>
      </c>
      <c r="X3960" s="76" t="s">
        <v>11676</v>
      </c>
      <c r="Y3960" s="72" t="s">
        <v>740</v>
      </c>
      <c r="Z3960" s="74" t="s">
        <v>18</v>
      </c>
      <c r="AA3960" s="70"/>
      <c r="AB3960" s="70"/>
    </row>
    <row r="3961" spans="1:28" ht="20.100000000000001" customHeight="1">
      <c r="A3961" s="72" t="s">
        <v>1137</v>
      </c>
      <c r="B3961" s="72" t="s">
        <v>4347</v>
      </c>
      <c r="C3961" s="75">
        <f t="shared" si="61"/>
        <v>26135310</v>
      </c>
      <c r="D3961" s="75">
        <f>MATCH(C3961,estadored!$B$26:$B$322,0)</f>
        <v>222</v>
      </c>
      <c r="E3961" s="73" t="s">
        <v>1237</v>
      </c>
      <c r="F3961" s="74" t="s">
        <v>38</v>
      </c>
      <c r="G3961" s="74" t="s">
        <v>12</v>
      </c>
      <c r="H3961" s="74" t="s">
        <v>64</v>
      </c>
      <c r="I3961" s="74" t="s">
        <v>24</v>
      </c>
      <c r="J3961" s="72" t="s">
        <v>15</v>
      </c>
      <c r="K3961" s="72" t="s">
        <v>1211</v>
      </c>
      <c r="L3961" s="72" t="s">
        <v>1212</v>
      </c>
      <c r="M3961" s="72" t="s">
        <v>1228</v>
      </c>
      <c r="N3961" s="72">
        <v>4</v>
      </c>
      <c r="O3961" s="72">
        <v>50</v>
      </c>
      <c r="P3961" s="72">
        <v>48.7</v>
      </c>
      <c r="Q3961" s="72" t="s">
        <v>5021</v>
      </c>
      <c r="R3961" s="72">
        <v>4.8468611111111111</v>
      </c>
      <c r="S3961" s="72">
        <v>75</v>
      </c>
      <c r="T3961" s="75">
        <v>38</v>
      </c>
      <c r="U3961" s="75">
        <v>8.3000000000000007</v>
      </c>
      <c r="V3961" s="75" t="s">
        <v>5022</v>
      </c>
      <c r="W3961" s="75">
        <v>-75.635638888888892</v>
      </c>
      <c r="X3961" s="76" t="s">
        <v>1238</v>
      </c>
      <c r="Y3961" s="72" t="s">
        <v>1239</v>
      </c>
      <c r="Z3961" s="74" t="s">
        <v>30</v>
      </c>
      <c r="AA3961" s="70"/>
      <c r="AB3961" s="70"/>
    </row>
    <row r="3962" spans="1:28" ht="20.100000000000001" customHeight="1">
      <c r="A3962" s="72" t="s">
        <v>564</v>
      </c>
      <c r="B3962" s="72" t="s">
        <v>9567</v>
      </c>
      <c r="C3962" s="75">
        <f t="shared" si="61"/>
        <v>46015020</v>
      </c>
      <c r="D3962" s="75" t="e">
        <f>MATCH(C3962,estadored!$B$26:$B$322,0)</f>
        <v>#N/A</v>
      </c>
      <c r="E3962" s="73" t="s">
        <v>9568</v>
      </c>
      <c r="F3962" s="74" t="s">
        <v>5019</v>
      </c>
      <c r="G3962" s="74" t="s">
        <v>12</v>
      </c>
      <c r="H3962" s="74" t="s">
        <v>26</v>
      </c>
      <c r="I3962" s="74" t="s">
        <v>14</v>
      </c>
      <c r="J3962" s="72" t="s">
        <v>15</v>
      </c>
      <c r="K3962" s="72" t="s">
        <v>670</v>
      </c>
      <c r="L3962" s="72" t="s">
        <v>646</v>
      </c>
      <c r="M3962" s="72" t="s">
        <v>671</v>
      </c>
      <c r="N3962" s="72">
        <v>1</v>
      </c>
      <c r="O3962" s="72">
        <v>44</v>
      </c>
      <c r="P3962" s="72">
        <v>7.7</v>
      </c>
      <c r="Q3962" s="72" t="s">
        <v>5021</v>
      </c>
      <c r="R3962" s="72">
        <v>1.7354722222222223</v>
      </c>
      <c r="S3962" s="72">
        <v>74</v>
      </c>
      <c r="T3962" s="75">
        <v>47</v>
      </c>
      <c r="U3962" s="75">
        <v>6.2</v>
      </c>
      <c r="V3962" s="75" t="s">
        <v>5022</v>
      </c>
      <c r="W3962" s="75">
        <v>-74.785055555555559</v>
      </c>
      <c r="X3962" s="76" t="s">
        <v>6455</v>
      </c>
      <c r="Y3962" s="72" t="s">
        <v>422</v>
      </c>
      <c r="Z3962" s="74" t="s">
        <v>18</v>
      </c>
      <c r="AA3962" s="70"/>
      <c r="AB3962" s="70"/>
    </row>
    <row r="3963" spans="1:28" ht="20.100000000000001" customHeight="1">
      <c r="A3963" s="72" t="s">
        <v>1031</v>
      </c>
      <c r="B3963" s="72" t="s">
        <v>13316</v>
      </c>
      <c r="C3963" s="75">
        <f t="shared" si="61"/>
        <v>23205030</v>
      </c>
      <c r="D3963" s="75" t="e">
        <f>MATCH(C3963,estadored!$B$26:$B$322,0)</f>
        <v>#N/A</v>
      </c>
      <c r="E3963" s="73" t="s">
        <v>13317</v>
      </c>
      <c r="F3963" s="74" t="s">
        <v>5019</v>
      </c>
      <c r="G3963" s="74" t="s">
        <v>12</v>
      </c>
      <c r="H3963" s="74" t="s">
        <v>26</v>
      </c>
      <c r="I3963" s="74" t="s">
        <v>14</v>
      </c>
      <c r="J3963" s="72" t="s">
        <v>15</v>
      </c>
      <c r="K3963" s="72" t="s">
        <v>13318</v>
      </c>
      <c r="L3963" s="72" t="s">
        <v>175</v>
      </c>
      <c r="M3963" s="72" t="s">
        <v>13307</v>
      </c>
      <c r="N3963" s="72">
        <v>7</v>
      </c>
      <c r="O3963" s="72">
        <v>57</v>
      </c>
      <c r="P3963" s="72">
        <v>55</v>
      </c>
      <c r="Q3963" s="72" t="s">
        <v>5021</v>
      </c>
      <c r="R3963" s="72">
        <v>7.9652777777777777</v>
      </c>
      <c r="S3963" s="72">
        <v>74</v>
      </c>
      <c r="T3963" s="75">
        <v>3</v>
      </c>
      <c r="U3963" s="75">
        <v>33</v>
      </c>
      <c r="V3963" s="75" t="s">
        <v>5022</v>
      </c>
      <c r="W3963" s="75">
        <v>-74.05916666666667</v>
      </c>
      <c r="X3963" s="76" t="s">
        <v>74</v>
      </c>
      <c r="Y3963" s="72" t="s">
        <v>5734</v>
      </c>
      <c r="Z3963" s="74" t="s">
        <v>18</v>
      </c>
      <c r="AA3963" s="70"/>
      <c r="AB3963" s="70"/>
    </row>
    <row r="3964" spans="1:28" ht="20.100000000000001" customHeight="1">
      <c r="A3964" s="72" t="s">
        <v>1371</v>
      </c>
      <c r="B3964" s="72" t="s">
        <v>16248</v>
      </c>
      <c r="C3964" s="75">
        <f t="shared" si="61"/>
        <v>35060040</v>
      </c>
      <c r="D3964" s="75" t="e">
        <f>MATCH(C3964,estadored!$B$26:$B$322,0)</f>
        <v>#N/A</v>
      </c>
      <c r="E3964" s="73" t="s">
        <v>16249</v>
      </c>
      <c r="F3964" s="74" t="s">
        <v>5019</v>
      </c>
      <c r="G3964" s="74" t="s">
        <v>12</v>
      </c>
      <c r="H3964" s="74" t="s">
        <v>13</v>
      </c>
      <c r="I3964" s="74" t="s">
        <v>24</v>
      </c>
      <c r="J3964" s="72" t="s">
        <v>15</v>
      </c>
      <c r="K3964" s="72" t="s">
        <v>16250</v>
      </c>
      <c r="L3964" s="72" t="s">
        <v>522</v>
      </c>
      <c r="M3964" s="72" t="s">
        <v>16251</v>
      </c>
      <c r="N3964" s="72">
        <v>4</v>
      </c>
      <c r="O3964" s="72">
        <v>49</v>
      </c>
      <c r="P3964" s="72">
        <v>0</v>
      </c>
      <c r="Q3964" s="72" t="s">
        <v>5021</v>
      </c>
      <c r="R3964" s="72">
        <v>4.8166666666666664</v>
      </c>
      <c r="S3964" s="72">
        <v>73</v>
      </c>
      <c r="T3964" s="75">
        <v>24</v>
      </c>
      <c r="U3964" s="75">
        <v>0</v>
      </c>
      <c r="V3964" s="75" t="s">
        <v>5022</v>
      </c>
      <c r="W3964" s="75">
        <v>-73.400000000000006</v>
      </c>
      <c r="X3964" s="76" t="s">
        <v>13053</v>
      </c>
      <c r="Y3964" s="72" t="s">
        <v>8261</v>
      </c>
      <c r="Z3964" s="74" t="s">
        <v>10848</v>
      </c>
      <c r="AA3964" s="70"/>
      <c r="AB3964" s="70"/>
    </row>
    <row r="3965" spans="1:28" ht="20.100000000000001" customHeight="1">
      <c r="A3965" s="72" t="s">
        <v>763</v>
      </c>
      <c r="B3965" s="72" t="s">
        <v>10926</v>
      </c>
      <c r="C3965" s="75">
        <f t="shared" si="61"/>
        <v>24030400</v>
      </c>
      <c r="D3965" s="75" t="e">
        <f>MATCH(C3965,estadored!$B$26:$B$322,0)</f>
        <v>#N/A</v>
      </c>
      <c r="E3965" s="73" t="s">
        <v>10927</v>
      </c>
      <c r="F3965" s="74" t="s">
        <v>5019</v>
      </c>
      <c r="G3965" s="74" t="s">
        <v>12</v>
      </c>
      <c r="H3965" s="74" t="s">
        <v>13</v>
      </c>
      <c r="I3965" s="74" t="s">
        <v>14</v>
      </c>
      <c r="J3965" s="72" t="s">
        <v>15</v>
      </c>
      <c r="K3965" s="72" t="s">
        <v>10928</v>
      </c>
      <c r="L3965" s="72" t="s">
        <v>173</v>
      </c>
      <c r="M3965" s="72" t="s">
        <v>10929</v>
      </c>
      <c r="N3965" s="72">
        <v>5</v>
      </c>
      <c r="O3965" s="72">
        <v>52</v>
      </c>
      <c r="P3965" s="72">
        <v>7.4</v>
      </c>
      <c r="Q3965" s="72" t="s">
        <v>5021</v>
      </c>
      <c r="R3965" s="72">
        <v>5.8687222222222228</v>
      </c>
      <c r="S3965" s="72">
        <v>72</v>
      </c>
      <c r="T3965" s="75">
        <v>59</v>
      </c>
      <c r="U3965" s="75">
        <v>8.8000000000000007</v>
      </c>
      <c r="V3965" s="75" t="s">
        <v>5022</v>
      </c>
      <c r="W3965" s="75">
        <v>-72.985777777777784</v>
      </c>
      <c r="X3965" s="76" t="s">
        <v>5930</v>
      </c>
      <c r="Y3965" s="72" t="s">
        <v>7587</v>
      </c>
      <c r="Z3965" s="74" t="s">
        <v>18</v>
      </c>
      <c r="AA3965" s="70"/>
      <c r="AB3965" s="70"/>
    </row>
    <row r="3966" spans="1:28" ht="20.100000000000001" customHeight="1">
      <c r="A3966" s="72" t="s">
        <v>674</v>
      </c>
      <c r="B3966" s="72" t="s">
        <v>10526</v>
      </c>
      <c r="C3966" s="75">
        <f t="shared" si="61"/>
        <v>29060100</v>
      </c>
      <c r="D3966" s="75" t="e">
        <f>MATCH(C3966,estadored!$B$26:$B$322,0)</f>
        <v>#N/A</v>
      </c>
      <c r="E3966" s="73" t="s">
        <v>10527</v>
      </c>
      <c r="F3966" s="74" t="s">
        <v>5019</v>
      </c>
      <c r="G3966" s="74" t="s">
        <v>12</v>
      </c>
      <c r="H3966" s="74" t="s">
        <v>13</v>
      </c>
      <c r="I3966" s="74" t="s">
        <v>14</v>
      </c>
      <c r="J3966" s="72" t="s">
        <v>15</v>
      </c>
      <c r="K3966" s="72" t="s">
        <v>752</v>
      </c>
      <c r="L3966" s="72" t="s">
        <v>160</v>
      </c>
      <c r="M3966" s="72" t="s">
        <v>749</v>
      </c>
      <c r="N3966" s="72">
        <v>10</v>
      </c>
      <c r="O3966" s="72">
        <v>24</v>
      </c>
      <c r="P3966" s="72">
        <v>9.9</v>
      </c>
      <c r="Q3966" s="72" t="s">
        <v>5021</v>
      </c>
      <c r="R3966" s="72">
        <v>10.402750000000001</v>
      </c>
      <c r="S3966" s="72">
        <v>74</v>
      </c>
      <c r="T3966" s="75">
        <v>6</v>
      </c>
      <c r="U3966" s="75">
        <v>28.8</v>
      </c>
      <c r="V3966" s="75" t="s">
        <v>5022</v>
      </c>
      <c r="W3966" s="75">
        <v>-74.10799999999999</v>
      </c>
      <c r="X3966" s="76" t="s">
        <v>21</v>
      </c>
      <c r="Y3966" s="72" t="s">
        <v>10216</v>
      </c>
      <c r="Z3966" s="74" t="s">
        <v>18</v>
      </c>
      <c r="AA3966" s="70"/>
      <c r="AB3966" s="70"/>
    </row>
    <row r="3967" spans="1:28" ht="20.100000000000001" customHeight="1">
      <c r="A3967" s="72" t="s">
        <v>1371</v>
      </c>
      <c r="B3967" s="72" t="s">
        <v>16302</v>
      </c>
      <c r="C3967" s="75">
        <f t="shared" si="61"/>
        <v>35060250</v>
      </c>
      <c r="D3967" s="75" t="e">
        <f>MATCH(C3967,estadored!$B$26:$B$322,0)</f>
        <v>#N/A</v>
      </c>
      <c r="E3967" s="73" t="s">
        <v>16303</v>
      </c>
      <c r="F3967" s="74" t="s">
        <v>5019</v>
      </c>
      <c r="G3967" s="74" t="s">
        <v>12</v>
      </c>
      <c r="H3967" s="74" t="s">
        <v>13</v>
      </c>
      <c r="I3967" s="74" t="s">
        <v>14</v>
      </c>
      <c r="J3967" s="72" t="s">
        <v>15</v>
      </c>
      <c r="K3967" s="72" t="s">
        <v>16250</v>
      </c>
      <c r="L3967" s="72" t="s">
        <v>522</v>
      </c>
      <c r="M3967" s="72" t="s">
        <v>16251</v>
      </c>
      <c r="N3967" s="72">
        <v>4</v>
      </c>
      <c r="O3967" s="72">
        <v>47</v>
      </c>
      <c r="P3967" s="72">
        <v>48.4</v>
      </c>
      <c r="Q3967" s="72" t="s">
        <v>5021</v>
      </c>
      <c r="R3967" s="72">
        <v>4.7967777777777778</v>
      </c>
      <c r="S3967" s="72">
        <v>73</v>
      </c>
      <c r="T3967" s="75">
        <v>24</v>
      </c>
      <c r="U3967" s="75">
        <v>25.9</v>
      </c>
      <c r="V3967" s="75" t="s">
        <v>5022</v>
      </c>
      <c r="W3967" s="75">
        <v>-73.407194444444457</v>
      </c>
      <c r="X3967" s="76" t="s">
        <v>15305</v>
      </c>
      <c r="Y3967" s="72" t="s">
        <v>29</v>
      </c>
      <c r="Z3967" s="74" t="s">
        <v>18</v>
      </c>
      <c r="AA3967" s="70"/>
      <c r="AB3967" s="70"/>
    </row>
    <row r="3968" spans="1:28" ht="20.100000000000001" customHeight="1">
      <c r="A3968" s="72" t="s">
        <v>564</v>
      </c>
      <c r="B3968" s="72" t="s">
        <v>9017</v>
      </c>
      <c r="C3968" s="75">
        <f t="shared" si="61"/>
        <v>21080070</v>
      </c>
      <c r="D3968" s="75" t="e">
        <f>MATCH(C3968,estadored!$B$26:$B$322,0)</f>
        <v>#N/A</v>
      </c>
      <c r="E3968" s="73" t="s">
        <v>9018</v>
      </c>
      <c r="F3968" s="74" t="s">
        <v>5019</v>
      </c>
      <c r="G3968" s="74" t="s">
        <v>12</v>
      </c>
      <c r="H3968" s="74" t="s">
        <v>13</v>
      </c>
      <c r="I3968" s="74" t="s">
        <v>14</v>
      </c>
      <c r="J3968" s="72" t="s">
        <v>15</v>
      </c>
      <c r="K3968" s="72" t="s">
        <v>613</v>
      </c>
      <c r="L3968" s="72" t="s">
        <v>566</v>
      </c>
      <c r="M3968" s="72" t="s">
        <v>612</v>
      </c>
      <c r="N3968" s="72">
        <v>2</v>
      </c>
      <c r="O3968" s="72">
        <v>38</v>
      </c>
      <c r="P3968" s="72">
        <v>12.9</v>
      </c>
      <c r="Q3968" s="72" t="s">
        <v>5021</v>
      </c>
      <c r="R3968" s="72">
        <v>2.6369166666666666</v>
      </c>
      <c r="S3968" s="72">
        <v>75</v>
      </c>
      <c r="T3968" s="75">
        <v>34</v>
      </c>
      <c r="U3968" s="75">
        <v>51.3</v>
      </c>
      <c r="V3968" s="75" t="s">
        <v>5022</v>
      </c>
      <c r="W3968" s="75">
        <v>-75.580916666666667</v>
      </c>
      <c r="X3968" s="76" t="s">
        <v>74</v>
      </c>
      <c r="Y3968" s="72" t="s">
        <v>253</v>
      </c>
      <c r="Z3968" s="74" t="s">
        <v>18</v>
      </c>
      <c r="AA3968" s="70"/>
      <c r="AB3968" s="70"/>
    </row>
    <row r="3969" spans="1:28" ht="20.100000000000001" customHeight="1">
      <c r="A3969" s="72" t="s">
        <v>892</v>
      </c>
      <c r="B3969" s="72" t="s">
        <v>12188</v>
      </c>
      <c r="C3969" s="75">
        <f t="shared" si="61"/>
        <v>52050190</v>
      </c>
      <c r="D3969" s="75" t="e">
        <f>MATCH(C3969,estadored!$B$26:$B$322,0)</f>
        <v>#N/A</v>
      </c>
      <c r="E3969" s="73" t="s">
        <v>12189</v>
      </c>
      <c r="F3969" s="74" t="s">
        <v>5019</v>
      </c>
      <c r="G3969" s="74" t="s">
        <v>12</v>
      </c>
      <c r="H3969" s="74" t="s">
        <v>13</v>
      </c>
      <c r="I3969" s="74" t="s">
        <v>14</v>
      </c>
      <c r="J3969" s="72" t="s">
        <v>15</v>
      </c>
      <c r="K3969" s="72" t="s">
        <v>967</v>
      </c>
      <c r="L3969" s="72" t="s">
        <v>908</v>
      </c>
      <c r="M3969" s="72" t="s">
        <v>12190</v>
      </c>
      <c r="N3969" s="72">
        <v>0</v>
      </c>
      <c r="O3969" s="72">
        <v>48</v>
      </c>
      <c r="P3969" s="72">
        <v>58.5</v>
      </c>
      <c r="Q3969" s="72" t="s">
        <v>5021</v>
      </c>
      <c r="R3969" s="72">
        <v>0.81625000000000003</v>
      </c>
      <c r="S3969" s="72">
        <v>77</v>
      </c>
      <c r="T3969" s="75">
        <v>34</v>
      </c>
      <c r="U3969" s="75">
        <v>6.7</v>
      </c>
      <c r="V3969" s="75" t="s">
        <v>5022</v>
      </c>
      <c r="W3969" s="75">
        <v>-77.568527777777774</v>
      </c>
      <c r="X3969" s="76" t="s">
        <v>12191</v>
      </c>
      <c r="Y3969" s="72" t="s">
        <v>8303</v>
      </c>
      <c r="Z3969" s="74" t="s">
        <v>18</v>
      </c>
      <c r="AA3969" s="70"/>
      <c r="AB3969" s="70"/>
    </row>
    <row r="3970" spans="1:28" ht="20.100000000000001" customHeight="1">
      <c r="A3970" s="72" t="s">
        <v>674</v>
      </c>
      <c r="B3970" s="72" t="s">
        <v>10622</v>
      </c>
      <c r="C3970" s="75">
        <f t="shared" ref="C3970:C4033" si="62">B3970+0</f>
        <v>29067040</v>
      </c>
      <c r="D3970" s="75" t="e">
        <f>MATCH(C3970,estadored!$B$26:$B$322,0)</f>
        <v>#N/A</v>
      </c>
      <c r="E3970" s="73" t="s">
        <v>10623</v>
      </c>
      <c r="F3970" s="74" t="s">
        <v>5019</v>
      </c>
      <c r="G3970" s="74" t="s">
        <v>19</v>
      </c>
      <c r="H3970" s="74" t="s">
        <v>20</v>
      </c>
      <c r="I3970" s="74" t="s">
        <v>14</v>
      </c>
      <c r="J3970" s="72" t="s">
        <v>15</v>
      </c>
      <c r="K3970" s="72" t="s">
        <v>10624</v>
      </c>
      <c r="L3970" s="72" t="s">
        <v>160</v>
      </c>
      <c r="M3970" s="72" t="s">
        <v>754</v>
      </c>
      <c r="N3970" s="72">
        <v>10</v>
      </c>
      <c r="O3970" s="72">
        <v>49</v>
      </c>
      <c r="P3970" s="72">
        <v>50.9</v>
      </c>
      <c r="Q3970" s="72" t="s">
        <v>5021</v>
      </c>
      <c r="R3970" s="72">
        <v>10.830805555555555</v>
      </c>
      <c r="S3970" s="72">
        <v>74</v>
      </c>
      <c r="T3970" s="75">
        <v>7</v>
      </c>
      <c r="U3970" s="75">
        <v>14</v>
      </c>
      <c r="V3970" s="75" t="s">
        <v>5022</v>
      </c>
      <c r="W3970" s="75">
        <v>-74.120555555555555</v>
      </c>
      <c r="X3970" s="76" t="s">
        <v>6236</v>
      </c>
      <c r="Y3970" s="72" t="s">
        <v>9655</v>
      </c>
      <c r="Z3970" s="74" t="s">
        <v>18</v>
      </c>
      <c r="AA3970" s="70"/>
      <c r="AB3970" s="70"/>
    </row>
    <row r="3971" spans="1:28" ht="20.100000000000001" customHeight="1">
      <c r="A3971" s="72" t="s">
        <v>1371</v>
      </c>
      <c r="B3971" s="72" t="s">
        <v>15844</v>
      </c>
      <c r="C3971" s="75">
        <f t="shared" si="62"/>
        <v>21201650</v>
      </c>
      <c r="D3971" s="75" t="e">
        <f>MATCH(C3971,estadored!$B$26:$B$322,0)</f>
        <v>#N/A</v>
      </c>
      <c r="E3971" s="73" t="s">
        <v>15845</v>
      </c>
      <c r="F3971" s="74" t="s">
        <v>5019</v>
      </c>
      <c r="G3971" s="74" t="s">
        <v>12</v>
      </c>
      <c r="H3971" s="74" t="s">
        <v>13</v>
      </c>
      <c r="I3971" s="74" t="s">
        <v>14</v>
      </c>
      <c r="J3971" s="72" t="s">
        <v>15</v>
      </c>
      <c r="K3971" s="72" t="s">
        <v>1322</v>
      </c>
      <c r="L3971" s="72" t="s">
        <v>522</v>
      </c>
      <c r="M3971" s="72" t="s">
        <v>1398</v>
      </c>
      <c r="N3971" s="72">
        <v>5</v>
      </c>
      <c r="O3971" s="72">
        <v>6</v>
      </c>
      <c r="P3971" s="72">
        <v>57.3</v>
      </c>
      <c r="Q3971" s="72" t="s">
        <v>5021</v>
      </c>
      <c r="R3971" s="72">
        <v>5.1159166666666662</v>
      </c>
      <c r="S3971" s="72">
        <v>73</v>
      </c>
      <c r="T3971" s="75">
        <v>45</v>
      </c>
      <c r="U3971" s="75">
        <v>26.6</v>
      </c>
      <c r="V3971" s="75" t="s">
        <v>5022</v>
      </c>
      <c r="W3971" s="75">
        <v>-73.757388888888883</v>
      </c>
      <c r="X3971" s="76" t="s">
        <v>6388</v>
      </c>
      <c r="Y3971" s="72" t="s">
        <v>6376</v>
      </c>
      <c r="Z3971" s="74" t="s">
        <v>18</v>
      </c>
      <c r="AA3971" s="70"/>
      <c r="AB3971" s="70"/>
    </row>
    <row r="3972" spans="1:28" ht="20.100000000000001" customHeight="1">
      <c r="A3972" s="72" t="s">
        <v>763</v>
      </c>
      <c r="B3972" s="72" t="s">
        <v>10992</v>
      </c>
      <c r="C3972" s="75">
        <f t="shared" si="62"/>
        <v>24030670</v>
      </c>
      <c r="D3972" s="75" t="e">
        <f>MATCH(C3972,estadored!$B$26:$B$322,0)</f>
        <v>#N/A</v>
      </c>
      <c r="E3972" s="73" t="s">
        <v>10993</v>
      </c>
      <c r="F3972" s="74" t="s">
        <v>5019</v>
      </c>
      <c r="G3972" s="74" t="s">
        <v>12</v>
      </c>
      <c r="H3972" s="74" t="s">
        <v>13</v>
      </c>
      <c r="I3972" s="74" t="s">
        <v>14</v>
      </c>
      <c r="J3972" s="72" t="s">
        <v>15</v>
      </c>
      <c r="K3972" s="72" t="s">
        <v>10897</v>
      </c>
      <c r="L3972" s="72" t="s">
        <v>173</v>
      </c>
      <c r="M3972" s="72" t="s">
        <v>10880</v>
      </c>
      <c r="N3972" s="72">
        <v>6</v>
      </c>
      <c r="O3972" s="72">
        <v>8</v>
      </c>
      <c r="P3972" s="72">
        <v>22.7</v>
      </c>
      <c r="Q3972" s="72" t="s">
        <v>5021</v>
      </c>
      <c r="R3972" s="72">
        <v>6.1396388888888893</v>
      </c>
      <c r="S3972" s="72">
        <v>72</v>
      </c>
      <c r="T3972" s="75">
        <v>46</v>
      </c>
      <c r="U3972" s="75">
        <v>15.6</v>
      </c>
      <c r="V3972" s="75" t="s">
        <v>5022</v>
      </c>
      <c r="W3972" s="75">
        <v>-72.771000000000001</v>
      </c>
      <c r="X3972" s="76" t="s">
        <v>10994</v>
      </c>
      <c r="Y3972" s="72" t="s">
        <v>5698</v>
      </c>
      <c r="Z3972" s="74" t="s">
        <v>18</v>
      </c>
      <c r="AA3972" s="70"/>
      <c r="AB3972" s="70"/>
    </row>
    <row r="3973" spans="1:28" ht="20.100000000000001" customHeight="1">
      <c r="A3973" s="72" t="s">
        <v>1371</v>
      </c>
      <c r="B3973" s="72" t="s">
        <v>4738</v>
      </c>
      <c r="C3973" s="75">
        <f t="shared" si="62"/>
        <v>21209920</v>
      </c>
      <c r="D3973" s="75">
        <f>MATCH(C3973,estadored!$B$26:$B$322,0)</f>
        <v>223</v>
      </c>
      <c r="E3973" s="73" t="s">
        <v>1434</v>
      </c>
      <c r="F3973" s="74" t="s">
        <v>38</v>
      </c>
      <c r="G3973" s="74" t="s">
        <v>19</v>
      </c>
      <c r="H3973" s="74" t="s">
        <v>31</v>
      </c>
      <c r="I3973" s="74" t="s">
        <v>14</v>
      </c>
      <c r="J3973" s="72" t="s">
        <v>15</v>
      </c>
      <c r="K3973" s="72" t="s">
        <v>1322</v>
      </c>
      <c r="L3973" s="72" t="s">
        <v>522</v>
      </c>
      <c r="M3973" s="72" t="s">
        <v>1398</v>
      </c>
      <c r="N3973" s="72">
        <v>5</v>
      </c>
      <c r="O3973" s="72">
        <v>11</v>
      </c>
      <c r="P3973" s="72">
        <v>32.1</v>
      </c>
      <c r="Q3973" s="72" t="s">
        <v>5021</v>
      </c>
      <c r="R3973" s="72">
        <v>5.1922500000000005</v>
      </c>
      <c r="S3973" s="72">
        <v>73</v>
      </c>
      <c r="T3973" s="75">
        <v>46</v>
      </c>
      <c r="U3973" s="75">
        <v>44.6</v>
      </c>
      <c r="V3973" s="75" t="s">
        <v>5022</v>
      </c>
      <c r="W3973" s="75">
        <v>-73.779055555555558</v>
      </c>
      <c r="X3973" s="76" t="s">
        <v>1435</v>
      </c>
      <c r="Y3973" s="72" t="s">
        <v>1426</v>
      </c>
      <c r="Z3973" s="74" t="s">
        <v>18</v>
      </c>
      <c r="AA3973" s="70"/>
      <c r="AB3973" s="70"/>
    </row>
    <row r="3974" spans="1:28" ht="20.100000000000001" customHeight="1">
      <c r="A3974" s="72" t="s">
        <v>674</v>
      </c>
      <c r="B3974" s="72" t="s">
        <v>10330</v>
      </c>
      <c r="C3974" s="75">
        <f t="shared" si="62"/>
        <v>28027040</v>
      </c>
      <c r="D3974" s="75" t="e">
        <f>MATCH(C3974,estadored!$B$26:$B$322,0)</f>
        <v>#N/A</v>
      </c>
      <c r="E3974" s="73" t="s">
        <v>10331</v>
      </c>
      <c r="F3974" s="74" t="s">
        <v>5019</v>
      </c>
      <c r="G3974" s="74" t="s">
        <v>19</v>
      </c>
      <c r="H3974" s="74" t="s">
        <v>20</v>
      </c>
      <c r="I3974" s="74" t="s">
        <v>14</v>
      </c>
      <c r="J3974" s="72" t="s">
        <v>15</v>
      </c>
      <c r="K3974" s="72" t="s">
        <v>10270</v>
      </c>
      <c r="L3974" s="72" t="s">
        <v>424</v>
      </c>
      <c r="M3974" s="72" t="s">
        <v>10266</v>
      </c>
      <c r="N3974" s="72">
        <v>9</v>
      </c>
      <c r="O3974" s="72">
        <v>54</v>
      </c>
      <c r="P3974" s="72">
        <v>57.4</v>
      </c>
      <c r="Q3974" s="72" t="s">
        <v>5021</v>
      </c>
      <c r="R3974" s="72">
        <v>9.9159444444444453</v>
      </c>
      <c r="S3974" s="72">
        <v>73</v>
      </c>
      <c r="T3974" s="75">
        <v>17</v>
      </c>
      <c r="U3974" s="75">
        <v>1.3</v>
      </c>
      <c r="V3974" s="75" t="s">
        <v>5022</v>
      </c>
      <c r="W3974" s="75">
        <v>-73.283694444444436</v>
      </c>
      <c r="X3974" s="76" t="s">
        <v>119</v>
      </c>
      <c r="Y3974" s="72" t="s">
        <v>9604</v>
      </c>
      <c r="Z3974" s="74" t="s">
        <v>18</v>
      </c>
      <c r="AA3974" s="70"/>
      <c r="AB3974" s="70"/>
    </row>
    <row r="3975" spans="1:28" ht="20.100000000000001" customHeight="1">
      <c r="A3975" s="72" t="s">
        <v>564</v>
      </c>
      <c r="B3975" s="72" t="s">
        <v>8932</v>
      </c>
      <c r="C3975" s="75">
        <f t="shared" si="62"/>
        <v>21050240</v>
      </c>
      <c r="D3975" s="75" t="e">
        <f>MATCH(C3975,estadored!$B$26:$B$322,0)</f>
        <v>#N/A</v>
      </c>
      <c r="E3975" s="73" t="s">
        <v>8933</v>
      </c>
      <c r="F3975" s="74" t="s">
        <v>5019</v>
      </c>
      <c r="G3975" s="74" t="s">
        <v>12</v>
      </c>
      <c r="H3975" s="74" t="s">
        <v>13</v>
      </c>
      <c r="I3975" s="74" t="s">
        <v>14</v>
      </c>
      <c r="J3975" s="72" t="s">
        <v>15</v>
      </c>
      <c r="K3975" s="72" t="s">
        <v>598</v>
      </c>
      <c r="L3975" s="72" t="s">
        <v>174</v>
      </c>
      <c r="M3975" s="72" t="s">
        <v>599</v>
      </c>
      <c r="N3975" s="72">
        <v>2</v>
      </c>
      <c r="O3975" s="72">
        <v>27</v>
      </c>
      <c r="P3975" s="72">
        <v>38.200000000000003</v>
      </c>
      <c r="Q3975" s="72" t="s">
        <v>5021</v>
      </c>
      <c r="R3975" s="72">
        <v>2.4606111111111111</v>
      </c>
      <c r="S3975" s="72">
        <v>76</v>
      </c>
      <c r="T3975" s="75">
        <v>3</v>
      </c>
      <c r="U3975" s="75">
        <v>15.1</v>
      </c>
      <c r="V3975" s="75" t="s">
        <v>5022</v>
      </c>
      <c r="W3975" s="75">
        <v>-76.054194444444448</v>
      </c>
      <c r="X3975" s="76" t="s">
        <v>5767</v>
      </c>
      <c r="Y3975" s="72" t="s">
        <v>8737</v>
      </c>
      <c r="Z3975" s="74" t="s">
        <v>18</v>
      </c>
      <c r="AA3975" s="70"/>
      <c r="AB3975" s="70"/>
    </row>
    <row r="3976" spans="1:28" ht="20.100000000000001" customHeight="1">
      <c r="A3976" s="72" t="s">
        <v>1371</v>
      </c>
      <c r="B3976" s="72" t="s">
        <v>16111</v>
      </c>
      <c r="C3976" s="75">
        <f t="shared" si="62"/>
        <v>23065060</v>
      </c>
      <c r="D3976" s="75" t="e">
        <f>MATCH(C3976,estadored!$B$26:$B$322,0)</f>
        <v>#N/A</v>
      </c>
      <c r="E3976" s="73" t="s">
        <v>16112</v>
      </c>
      <c r="F3976" s="74" t="s">
        <v>5019</v>
      </c>
      <c r="G3976" s="74" t="s">
        <v>12</v>
      </c>
      <c r="H3976" s="74" t="s">
        <v>26</v>
      </c>
      <c r="I3976" s="74" t="s">
        <v>14</v>
      </c>
      <c r="J3976" s="72" t="s">
        <v>15</v>
      </c>
      <c r="K3976" s="72" t="s">
        <v>137</v>
      </c>
      <c r="L3976" s="72" t="s">
        <v>522</v>
      </c>
      <c r="M3976" s="72" t="s">
        <v>16113</v>
      </c>
      <c r="N3976" s="72">
        <v>4</v>
      </c>
      <c r="O3976" s="72">
        <v>50</v>
      </c>
      <c r="P3976" s="72">
        <v>31.8</v>
      </c>
      <c r="Q3976" s="72" t="s">
        <v>5021</v>
      </c>
      <c r="R3976" s="72">
        <v>4.8421666666666665</v>
      </c>
      <c r="S3976" s="72">
        <v>74</v>
      </c>
      <c r="T3976" s="75">
        <v>27</v>
      </c>
      <c r="U3976" s="75">
        <v>42.1</v>
      </c>
      <c r="V3976" s="75" t="s">
        <v>5022</v>
      </c>
      <c r="W3976" s="75">
        <v>-74.461694444444447</v>
      </c>
      <c r="X3976" s="76" t="s">
        <v>9664</v>
      </c>
      <c r="Y3976" s="72" t="s">
        <v>5480</v>
      </c>
      <c r="Z3976" s="74" t="s">
        <v>18</v>
      </c>
      <c r="AA3976" s="70"/>
      <c r="AB3976" s="70"/>
    </row>
    <row r="3977" spans="1:28" ht="20.100000000000001" customHeight="1">
      <c r="A3977" s="72" t="s">
        <v>674</v>
      </c>
      <c r="B3977" s="72" t="s">
        <v>10285</v>
      </c>
      <c r="C3977" s="75">
        <f t="shared" si="62"/>
        <v>28020440</v>
      </c>
      <c r="D3977" s="75" t="e">
        <f>MATCH(C3977,estadored!$B$26:$B$322,0)</f>
        <v>#N/A</v>
      </c>
      <c r="E3977" s="73" t="s">
        <v>10286</v>
      </c>
      <c r="F3977" s="74" t="s">
        <v>5019</v>
      </c>
      <c r="G3977" s="74" t="s">
        <v>12</v>
      </c>
      <c r="H3977" s="74" t="s">
        <v>13</v>
      </c>
      <c r="I3977" s="74" t="s">
        <v>14</v>
      </c>
      <c r="J3977" s="72" t="s">
        <v>15</v>
      </c>
      <c r="K3977" s="72" t="s">
        <v>10270</v>
      </c>
      <c r="L3977" s="72" t="s">
        <v>424</v>
      </c>
      <c r="M3977" s="72" t="s">
        <v>2313</v>
      </c>
      <c r="N3977" s="72">
        <v>9</v>
      </c>
      <c r="O3977" s="72">
        <v>55</v>
      </c>
      <c r="P3977" s="72">
        <v>1.3</v>
      </c>
      <c r="Q3977" s="72" t="s">
        <v>5021</v>
      </c>
      <c r="R3977" s="72">
        <v>9.9170277777777773</v>
      </c>
      <c r="S3977" s="72">
        <v>73</v>
      </c>
      <c r="T3977" s="75">
        <v>17</v>
      </c>
      <c r="U3977" s="75">
        <v>10.1</v>
      </c>
      <c r="V3977" s="75" t="s">
        <v>5022</v>
      </c>
      <c r="W3977" s="75">
        <v>-73.286138888888885</v>
      </c>
      <c r="X3977" s="76" t="s">
        <v>119</v>
      </c>
      <c r="Y3977" s="72" t="s">
        <v>10203</v>
      </c>
      <c r="Z3977" s="74" t="s">
        <v>18</v>
      </c>
      <c r="AA3977" s="70"/>
      <c r="AB3977" s="70"/>
    </row>
    <row r="3978" spans="1:28" ht="20.100000000000001" customHeight="1">
      <c r="A3978" s="72" t="s">
        <v>11</v>
      </c>
      <c r="B3978" s="72" t="s">
        <v>5501</v>
      </c>
      <c r="C3978" s="75">
        <f t="shared" si="62"/>
        <v>23080390</v>
      </c>
      <c r="D3978" s="75" t="e">
        <f>MATCH(C3978,estadored!$B$26:$B$322,0)</f>
        <v>#N/A</v>
      </c>
      <c r="E3978" s="73" t="s">
        <v>5502</v>
      </c>
      <c r="F3978" s="74" t="s">
        <v>5019</v>
      </c>
      <c r="G3978" s="74" t="s">
        <v>12</v>
      </c>
      <c r="H3978" s="74" t="s">
        <v>67</v>
      </c>
      <c r="I3978" s="74" t="s">
        <v>14</v>
      </c>
      <c r="J3978" s="72" t="s">
        <v>15</v>
      </c>
      <c r="K3978" s="72" t="s">
        <v>5503</v>
      </c>
      <c r="L3978" s="72" t="s">
        <v>27</v>
      </c>
      <c r="M3978" s="72" t="s">
        <v>5504</v>
      </c>
      <c r="N3978" s="72">
        <v>6</v>
      </c>
      <c r="O3978" s="72">
        <v>28</v>
      </c>
      <c r="P3978" s="72">
        <v>5.9</v>
      </c>
      <c r="Q3978" s="72" t="s">
        <v>5021</v>
      </c>
      <c r="R3978" s="72">
        <v>6.4683055555555553</v>
      </c>
      <c r="S3978" s="72">
        <v>75</v>
      </c>
      <c r="T3978" s="75">
        <v>9</v>
      </c>
      <c r="U3978" s="75">
        <v>49.7</v>
      </c>
      <c r="V3978" s="75" t="s">
        <v>5022</v>
      </c>
      <c r="W3978" s="75">
        <v>-75.163805555555555</v>
      </c>
      <c r="X3978" s="76" t="s">
        <v>5505</v>
      </c>
      <c r="Y3978" s="72" t="s">
        <v>5506</v>
      </c>
      <c r="Z3978" s="74" t="s">
        <v>18</v>
      </c>
      <c r="AA3978" s="70"/>
      <c r="AB3978" s="70"/>
    </row>
    <row r="3979" spans="1:28" ht="20.100000000000001" customHeight="1">
      <c r="A3979" s="72" t="s">
        <v>564</v>
      </c>
      <c r="B3979" s="72" t="s">
        <v>9367</v>
      </c>
      <c r="C3979" s="75">
        <f t="shared" si="62"/>
        <v>21145060</v>
      </c>
      <c r="D3979" s="75" t="e">
        <f>MATCH(C3979,estadored!$B$26:$B$322,0)</f>
        <v>#N/A</v>
      </c>
      <c r="E3979" s="73" t="s">
        <v>9368</v>
      </c>
      <c r="F3979" s="74" t="s">
        <v>5019</v>
      </c>
      <c r="G3979" s="74" t="s">
        <v>12</v>
      </c>
      <c r="H3979" s="74" t="s">
        <v>26</v>
      </c>
      <c r="I3979" s="74" t="s">
        <v>24</v>
      </c>
      <c r="J3979" s="72" t="s">
        <v>15</v>
      </c>
      <c r="K3979" s="72" t="s">
        <v>641</v>
      </c>
      <c r="L3979" s="72" t="s">
        <v>566</v>
      </c>
      <c r="M3979" s="72" t="s">
        <v>620</v>
      </c>
      <c r="N3979" s="72">
        <v>3</v>
      </c>
      <c r="O3979" s="72">
        <v>13</v>
      </c>
      <c r="P3979" s="72">
        <v>50.6</v>
      </c>
      <c r="Q3979" s="72" t="s">
        <v>5021</v>
      </c>
      <c r="R3979" s="72">
        <v>3.2307222222222225</v>
      </c>
      <c r="S3979" s="72">
        <v>74</v>
      </c>
      <c r="T3979" s="75">
        <v>56</v>
      </c>
      <c r="U3979" s="75">
        <v>36.4</v>
      </c>
      <c r="V3979" s="75" t="s">
        <v>5022</v>
      </c>
      <c r="W3979" s="75">
        <v>-74.943444444444452</v>
      </c>
      <c r="X3979" s="76" t="s">
        <v>9369</v>
      </c>
      <c r="Y3979" s="72" t="s">
        <v>5675</v>
      </c>
      <c r="Z3979" s="74" t="s">
        <v>9008</v>
      </c>
      <c r="AA3979" s="70"/>
      <c r="AB3979" s="70"/>
    </row>
    <row r="3980" spans="1:28" ht="20.100000000000001" customHeight="1">
      <c r="A3980" s="72" t="s">
        <v>1031</v>
      </c>
      <c r="B3980" s="72" t="s">
        <v>13206</v>
      </c>
      <c r="C3980" s="75">
        <f t="shared" si="62"/>
        <v>23197010</v>
      </c>
      <c r="D3980" s="75" t="e">
        <f>MATCH(C3980,estadored!$B$26:$B$322,0)</f>
        <v>#N/A</v>
      </c>
      <c r="E3980" s="73" t="s">
        <v>13207</v>
      </c>
      <c r="F3980" s="74" t="s">
        <v>5019</v>
      </c>
      <c r="G3980" s="74" t="s">
        <v>19</v>
      </c>
      <c r="H3980" s="74" t="s">
        <v>20</v>
      </c>
      <c r="I3980" s="74" t="s">
        <v>24</v>
      </c>
      <c r="J3980" s="72" t="s">
        <v>15</v>
      </c>
      <c r="K3980" s="72" t="s">
        <v>1065</v>
      </c>
      <c r="L3980" s="72" t="s">
        <v>767</v>
      </c>
      <c r="M3980" s="72" t="s">
        <v>1086</v>
      </c>
      <c r="N3980" s="72">
        <v>6</v>
      </c>
      <c r="O3980" s="72">
        <v>59</v>
      </c>
      <c r="P3980" s="72">
        <v>0</v>
      </c>
      <c r="Q3980" s="72" t="s">
        <v>5021</v>
      </c>
      <c r="R3980" s="72">
        <v>6.9833333333333334</v>
      </c>
      <c r="S3980" s="72">
        <v>73</v>
      </c>
      <c r="T3980" s="75">
        <v>8</v>
      </c>
      <c r="U3980" s="75">
        <v>0</v>
      </c>
      <c r="V3980" s="75" t="s">
        <v>5022</v>
      </c>
      <c r="W3980" s="75">
        <v>-73.13333333333334</v>
      </c>
      <c r="X3980" s="76" t="s">
        <v>13208</v>
      </c>
      <c r="Y3980" s="72" t="s">
        <v>8228</v>
      </c>
      <c r="Z3980" s="74" t="s">
        <v>5994</v>
      </c>
      <c r="AA3980" s="70"/>
      <c r="AB3980" s="70"/>
    </row>
    <row r="3981" spans="1:28" ht="20.100000000000001" customHeight="1">
      <c r="A3981" s="72" t="s">
        <v>564</v>
      </c>
      <c r="B3981" s="72" t="s">
        <v>9355</v>
      </c>
      <c r="C3981" s="75">
        <f t="shared" si="62"/>
        <v>21140140</v>
      </c>
      <c r="D3981" s="75" t="e">
        <f>MATCH(C3981,estadored!$B$26:$B$322,0)</f>
        <v>#N/A</v>
      </c>
      <c r="E3981" s="73" t="s">
        <v>9356</v>
      </c>
      <c r="F3981" s="74" t="s">
        <v>5019</v>
      </c>
      <c r="G3981" s="74" t="s">
        <v>12</v>
      </c>
      <c r="H3981" s="74" t="s">
        <v>13</v>
      </c>
      <c r="I3981" s="74" t="s">
        <v>24</v>
      </c>
      <c r="J3981" s="72" t="s">
        <v>15</v>
      </c>
      <c r="K3981" s="72" t="s">
        <v>9357</v>
      </c>
      <c r="L3981" s="72" t="s">
        <v>566</v>
      </c>
      <c r="M3981" s="72" t="s">
        <v>620</v>
      </c>
      <c r="N3981" s="72">
        <v>3</v>
      </c>
      <c r="O3981" s="72">
        <v>15</v>
      </c>
      <c r="P3981" s="72">
        <v>0</v>
      </c>
      <c r="Q3981" s="72" t="s">
        <v>5021</v>
      </c>
      <c r="R3981" s="72">
        <v>3.25</v>
      </c>
      <c r="S3981" s="72">
        <v>74</v>
      </c>
      <c r="T3981" s="75">
        <v>52</v>
      </c>
      <c r="U3981" s="75">
        <v>0</v>
      </c>
      <c r="V3981" s="75" t="s">
        <v>5022</v>
      </c>
      <c r="W3981" s="75">
        <v>-74.86666666666666</v>
      </c>
      <c r="X3981" s="76" t="s">
        <v>523</v>
      </c>
      <c r="Y3981" s="72" t="s">
        <v>253</v>
      </c>
      <c r="Z3981" s="74" t="s">
        <v>5675</v>
      </c>
      <c r="AA3981" s="70"/>
      <c r="AB3981" s="70"/>
    </row>
    <row r="3982" spans="1:28" ht="20.100000000000001" customHeight="1">
      <c r="A3982" s="72" t="s">
        <v>1031</v>
      </c>
      <c r="B3982" s="72" t="s">
        <v>13411</v>
      </c>
      <c r="C3982" s="75">
        <f t="shared" si="62"/>
        <v>24010760</v>
      </c>
      <c r="D3982" s="75" t="e">
        <f>MATCH(C3982,estadored!$B$26:$B$322,0)</f>
        <v>#N/A</v>
      </c>
      <c r="E3982" s="73" t="s">
        <v>13412</v>
      </c>
      <c r="F3982" s="74" t="s">
        <v>5019</v>
      </c>
      <c r="G3982" s="74" t="s">
        <v>12</v>
      </c>
      <c r="H3982" s="74" t="s">
        <v>13</v>
      </c>
      <c r="I3982" s="74" t="s">
        <v>14</v>
      </c>
      <c r="J3982" s="72" t="s">
        <v>15</v>
      </c>
      <c r="K3982" s="72" t="s">
        <v>13370</v>
      </c>
      <c r="L3982" s="72" t="s">
        <v>767</v>
      </c>
      <c r="M3982" s="72" t="s">
        <v>13400</v>
      </c>
      <c r="N3982" s="72">
        <v>6</v>
      </c>
      <c r="O3982" s="72">
        <v>5</v>
      </c>
      <c r="P3982" s="72">
        <v>56.4</v>
      </c>
      <c r="Q3982" s="72" t="s">
        <v>5021</v>
      </c>
      <c r="R3982" s="72">
        <v>6.0989999999999993</v>
      </c>
      <c r="S3982" s="72">
        <v>73</v>
      </c>
      <c r="T3982" s="75">
        <v>26</v>
      </c>
      <c r="U3982" s="75">
        <v>29</v>
      </c>
      <c r="V3982" s="75" t="s">
        <v>5022</v>
      </c>
      <c r="W3982" s="75">
        <v>-73.441388888888895</v>
      </c>
      <c r="X3982" s="76" t="s">
        <v>5591</v>
      </c>
      <c r="Y3982" s="72" t="s">
        <v>701</v>
      </c>
      <c r="Z3982" s="74" t="s">
        <v>18</v>
      </c>
      <c r="AA3982" s="70"/>
      <c r="AB3982" s="70"/>
    </row>
    <row r="3983" spans="1:28" ht="20.100000000000001" customHeight="1">
      <c r="A3983" s="72" t="s">
        <v>1299</v>
      </c>
      <c r="B3983" s="72" t="s">
        <v>14958</v>
      </c>
      <c r="C3983" s="75">
        <f t="shared" si="62"/>
        <v>21180160</v>
      </c>
      <c r="D3983" s="75" t="e">
        <f>MATCH(C3983,estadored!$B$26:$B$322,0)</f>
        <v>#N/A</v>
      </c>
      <c r="E3983" s="73" t="s">
        <v>14959</v>
      </c>
      <c r="F3983" s="74" t="s">
        <v>5019</v>
      </c>
      <c r="G3983" s="74" t="s">
        <v>12</v>
      </c>
      <c r="H3983" s="74" t="s">
        <v>13</v>
      </c>
      <c r="I3983" s="74" t="s">
        <v>14</v>
      </c>
      <c r="J3983" s="72" t="s">
        <v>15</v>
      </c>
      <c r="K3983" s="72" t="s">
        <v>160</v>
      </c>
      <c r="L3983" s="72" t="s">
        <v>637</v>
      </c>
      <c r="M3983" s="72" t="s">
        <v>14960</v>
      </c>
      <c r="N3983" s="72">
        <v>4</v>
      </c>
      <c r="O3983" s="72">
        <v>3</v>
      </c>
      <c r="P3983" s="72">
        <v>21.4</v>
      </c>
      <c r="Q3983" s="72" t="s">
        <v>5021</v>
      </c>
      <c r="R3983" s="72">
        <v>4.0559444444444441</v>
      </c>
      <c r="S3983" s="72">
        <v>74</v>
      </c>
      <c r="T3983" s="75">
        <v>50</v>
      </c>
      <c r="U3983" s="75">
        <v>29.4</v>
      </c>
      <c r="V3983" s="75" t="s">
        <v>5022</v>
      </c>
      <c r="W3983" s="75">
        <v>-74.841499999999996</v>
      </c>
      <c r="X3983" s="76" t="s">
        <v>14961</v>
      </c>
      <c r="Y3983" s="72" t="s">
        <v>5774</v>
      </c>
      <c r="Z3983" s="74" t="s">
        <v>18</v>
      </c>
      <c r="AA3983" s="70"/>
      <c r="AB3983" s="70"/>
    </row>
    <row r="3984" spans="1:28" ht="20.100000000000001" customHeight="1">
      <c r="A3984" s="72" t="s">
        <v>1137</v>
      </c>
      <c r="B3984" s="72" t="s">
        <v>14081</v>
      </c>
      <c r="C3984" s="75">
        <f t="shared" si="62"/>
        <v>26050060</v>
      </c>
      <c r="D3984" s="75" t="e">
        <f>MATCH(C3984,estadored!$B$26:$B$322,0)</f>
        <v>#N/A</v>
      </c>
      <c r="E3984" s="73" t="s">
        <v>14082</v>
      </c>
      <c r="F3984" s="74" t="s">
        <v>5019</v>
      </c>
      <c r="G3984" s="74" t="s">
        <v>12</v>
      </c>
      <c r="H3984" s="74" t="s">
        <v>13</v>
      </c>
      <c r="I3984" s="74" t="s">
        <v>14</v>
      </c>
      <c r="J3984" s="72" t="s">
        <v>15</v>
      </c>
      <c r="K3984" s="72" t="s">
        <v>174</v>
      </c>
      <c r="L3984" s="72" t="s">
        <v>174</v>
      </c>
      <c r="M3984" s="72" t="s">
        <v>13894</v>
      </c>
      <c r="N3984" s="72">
        <v>2</v>
      </c>
      <c r="O3984" s="72">
        <v>57</v>
      </c>
      <c r="P3984" s="72">
        <v>16.399999999999999</v>
      </c>
      <c r="Q3984" s="72" t="s">
        <v>5021</v>
      </c>
      <c r="R3984" s="72">
        <v>2.9545555555555558</v>
      </c>
      <c r="S3984" s="72">
        <v>76</v>
      </c>
      <c r="T3984" s="75">
        <v>41</v>
      </c>
      <c r="U3984" s="75">
        <v>46</v>
      </c>
      <c r="V3984" s="75" t="s">
        <v>5022</v>
      </c>
      <c r="W3984" s="75">
        <v>-76.696111111111108</v>
      </c>
      <c r="X3984" s="76" t="s">
        <v>8674</v>
      </c>
      <c r="Y3984" s="72" t="s">
        <v>11967</v>
      </c>
      <c r="Z3984" s="74" t="s">
        <v>18</v>
      </c>
      <c r="AA3984" s="70"/>
      <c r="AB3984" s="70"/>
    </row>
    <row r="3985" spans="1:28" ht="20.100000000000001" customHeight="1">
      <c r="A3985" s="72" t="s">
        <v>1137</v>
      </c>
      <c r="B3985" s="72" t="s">
        <v>14089</v>
      </c>
      <c r="C3985" s="75">
        <f t="shared" si="62"/>
        <v>26055030</v>
      </c>
      <c r="D3985" s="75" t="e">
        <f>MATCH(C3985,estadored!$B$26:$B$322,0)</f>
        <v>#N/A</v>
      </c>
      <c r="E3985" s="73" t="s">
        <v>14090</v>
      </c>
      <c r="F3985" s="74" t="s">
        <v>5019</v>
      </c>
      <c r="G3985" s="74" t="s">
        <v>12</v>
      </c>
      <c r="H3985" s="74" t="s">
        <v>26</v>
      </c>
      <c r="I3985" s="74" t="s">
        <v>24</v>
      </c>
      <c r="J3985" s="72" t="s">
        <v>15</v>
      </c>
      <c r="K3985" s="72" t="s">
        <v>174</v>
      </c>
      <c r="L3985" s="72" t="s">
        <v>174</v>
      </c>
      <c r="M3985" s="72" t="s">
        <v>13894</v>
      </c>
      <c r="N3985" s="72">
        <v>2</v>
      </c>
      <c r="O3985" s="72">
        <v>57</v>
      </c>
      <c r="P3985" s="72">
        <v>16.399999999999999</v>
      </c>
      <c r="Q3985" s="72" t="s">
        <v>5021</v>
      </c>
      <c r="R3985" s="72">
        <v>2.9545555555555558</v>
      </c>
      <c r="S3985" s="72">
        <v>76</v>
      </c>
      <c r="T3985" s="75">
        <v>41</v>
      </c>
      <c r="U3985" s="75">
        <v>46</v>
      </c>
      <c r="V3985" s="75" t="s">
        <v>5022</v>
      </c>
      <c r="W3985" s="75">
        <v>-76.696111111111108</v>
      </c>
      <c r="X3985" s="76" t="s">
        <v>8674</v>
      </c>
      <c r="Y3985" s="72" t="s">
        <v>8794</v>
      </c>
      <c r="Z3985" s="74" t="s">
        <v>120</v>
      </c>
      <c r="AA3985" s="70"/>
      <c r="AB3985" s="70"/>
    </row>
    <row r="3986" spans="1:28" ht="20.100000000000001" customHeight="1">
      <c r="A3986" s="72" t="s">
        <v>1371</v>
      </c>
      <c r="B3986" s="72" t="s">
        <v>15953</v>
      </c>
      <c r="C3986" s="75">
        <f t="shared" si="62"/>
        <v>21205920</v>
      </c>
      <c r="D3986" s="75" t="e">
        <f>MATCH(C3986,estadored!$B$26:$B$322,0)</f>
        <v>#N/A</v>
      </c>
      <c r="E3986" s="73" t="s">
        <v>15954</v>
      </c>
      <c r="F3986" s="74" t="s">
        <v>5019</v>
      </c>
      <c r="G3986" s="74" t="s">
        <v>12</v>
      </c>
      <c r="H3986" s="74" t="s">
        <v>111</v>
      </c>
      <c r="I3986" s="74" t="s">
        <v>14</v>
      </c>
      <c r="J3986" s="72" t="s">
        <v>15</v>
      </c>
      <c r="K3986" s="72" t="s">
        <v>1322</v>
      </c>
      <c r="L3986" s="72" t="s">
        <v>522</v>
      </c>
      <c r="M3986" s="72" t="s">
        <v>15787</v>
      </c>
      <c r="N3986" s="72">
        <v>4</v>
      </c>
      <c r="O3986" s="72">
        <v>49</v>
      </c>
      <c r="P3986" s="72">
        <v>15</v>
      </c>
      <c r="Q3986" s="72" t="s">
        <v>5021</v>
      </c>
      <c r="R3986" s="72">
        <v>4.8208333333333329</v>
      </c>
      <c r="S3986" s="72">
        <v>73</v>
      </c>
      <c r="T3986" s="75">
        <v>57</v>
      </c>
      <c r="U3986" s="75">
        <v>50</v>
      </c>
      <c r="V3986" s="75" t="s">
        <v>5022</v>
      </c>
      <c r="W3986" s="75">
        <v>-73.963888888888889</v>
      </c>
      <c r="X3986" s="76" t="s">
        <v>10940</v>
      </c>
      <c r="Y3986" s="72" t="s">
        <v>5262</v>
      </c>
      <c r="Z3986" s="74" t="s">
        <v>18</v>
      </c>
      <c r="AA3986" s="70"/>
      <c r="AB3986" s="70"/>
    </row>
    <row r="3987" spans="1:28" ht="20.100000000000001" customHeight="1">
      <c r="A3987" s="72" t="s">
        <v>1137</v>
      </c>
      <c r="B3987" s="72" t="s">
        <v>14434</v>
      </c>
      <c r="C3987" s="75">
        <f t="shared" si="62"/>
        <v>26130030</v>
      </c>
      <c r="D3987" s="75" t="e">
        <f>MATCH(C3987,estadored!$B$26:$B$322,0)</f>
        <v>#N/A</v>
      </c>
      <c r="E3987" s="73" t="s">
        <v>14435</v>
      </c>
      <c r="F3987" s="74" t="s">
        <v>5019</v>
      </c>
      <c r="G3987" s="74" t="s">
        <v>12</v>
      </c>
      <c r="H3987" s="74" t="s">
        <v>13</v>
      </c>
      <c r="I3987" s="74" t="s">
        <v>24</v>
      </c>
      <c r="J3987" s="72" t="s">
        <v>15</v>
      </c>
      <c r="K3987" s="72" t="s">
        <v>151</v>
      </c>
      <c r="L3987" s="72" t="s">
        <v>1212</v>
      </c>
      <c r="M3987" s="72" t="s">
        <v>1229</v>
      </c>
      <c r="N3987" s="72">
        <v>4</v>
      </c>
      <c r="O3987" s="72">
        <v>56</v>
      </c>
      <c r="P3987" s="72">
        <v>0</v>
      </c>
      <c r="Q3987" s="72" t="s">
        <v>5021</v>
      </c>
      <c r="R3987" s="72">
        <v>4.9333333333333336</v>
      </c>
      <c r="S3987" s="72">
        <v>75</v>
      </c>
      <c r="T3987" s="75">
        <v>44</v>
      </c>
      <c r="U3987" s="75">
        <v>0</v>
      </c>
      <c r="V3987" s="75" t="s">
        <v>5022</v>
      </c>
      <c r="W3987" s="75">
        <v>-75.733333333333334</v>
      </c>
      <c r="X3987" s="76" t="s">
        <v>126</v>
      </c>
      <c r="Y3987" s="72" t="s">
        <v>10216</v>
      </c>
      <c r="Z3987" s="74" t="s">
        <v>5444</v>
      </c>
      <c r="AA3987" s="70"/>
      <c r="AB3987" s="70"/>
    </row>
    <row r="3988" spans="1:28" ht="20.100000000000001" customHeight="1">
      <c r="A3988" s="72" t="s">
        <v>1299</v>
      </c>
      <c r="B3988" s="72" t="s">
        <v>15557</v>
      </c>
      <c r="C3988" s="75">
        <f t="shared" si="62"/>
        <v>23010110</v>
      </c>
      <c r="D3988" s="75" t="e">
        <f>MATCH(C3988,estadored!$B$26:$B$322,0)</f>
        <v>#N/A</v>
      </c>
      <c r="E3988" s="73" t="s">
        <v>15558</v>
      </c>
      <c r="F3988" s="74" t="s">
        <v>5019</v>
      </c>
      <c r="G3988" s="74" t="s">
        <v>12</v>
      </c>
      <c r="H3988" s="74" t="s">
        <v>13</v>
      </c>
      <c r="I3988" s="74" t="s">
        <v>24</v>
      </c>
      <c r="J3988" s="72" t="s">
        <v>15</v>
      </c>
      <c r="K3988" s="72" t="s">
        <v>15552</v>
      </c>
      <c r="L3988" s="72" t="s">
        <v>637</v>
      </c>
      <c r="M3988" s="72" t="s">
        <v>1359</v>
      </c>
      <c r="N3988" s="72">
        <v>5</v>
      </c>
      <c r="O3988" s="72">
        <v>11</v>
      </c>
      <c r="P3988" s="72">
        <v>0</v>
      </c>
      <c r="Q3988" s="72" t="s">
        <v>5021</v>
      </c>
      <c r="R3988" s="72">
        <v>5.1833333333333336</v>
      </c>
      <c r="S3988" s="72">
        <v>74</v>
      </c>
      <c r="T3988" s="75">
        <v>52</v>
      </c>
      <c r="U3988" s="75">
        <v>0</v>
      </c>
      <c r="V3988" s="75" t="s">
        <v>5022</v>
      </c>
      <c r="W3988" s="75">
        <v>-74.86666666666666</v>
      </c>
      <c r="X3988" s="76" t="s">
        <v>5740</v>
      </c>
      <c r="Y3988" s="72" t="s">
        <v>650</v>
      </c>
      <c r="Z3988" s="74" t="s">
        <v>5099</v>
      </c>
      <c r="AA3988" s="70"/>
      <c r="AB3988" s="70"/>
    </row>
    <row r="3989" spans="1:28" ht="20.100000000000001" customHeight="1">
      <c r="A3989" s="72" t="s">
        <v>1371</v>
      </c>
      <c r="B3989" s="72" t="s">
        <v>4901</v>
      </c>
      <c r="C3989" s="75">
        <f t="shared" si="62"/>
        <v>21195160</v>
      </c>
      <c r="D3989" s="75">
        <f>MATCH(C3989,estadored!$B$26:$B$322,0)</f>
        <v>236</v>
      </c>
      <c r="E3989" s="73" t="s">
        <v>1379</v>
      </c>
      <c r="F3989" s="74" t="s">
        <v>38</v>
      </c>
      <c r="G3989" s="74" t="s">
        <v>12</v>
      </c>
      <c r="H3989" s="74" t="s">
        <v>64</v>
      </c>
      <c r="I3989" s="74" t="s">
        <v>14</v>
      </c>
      <c r="J3989" s="72" t="s">
        <v>15</v>
      </c>
      <c r="K3989" s="72" t="s">
        <v>1375</v>
      </c>
      <c r="L3989" s="72" t="s">
        <v>522</v>
      </c>
      <c r="M3989" s="72" t="s">
        <v>1380</v>
      </c>
      <c r="N3989" s="72">
        <v>4</v>
      </c>
      <c r="O3989" s="72">
        <v>28</v>
      </c>
      <c r="P3989" s="72">
        <v>35.799999999999997</v>
      </c>
      <c r="Q3989" s="72" t="s">
        <v>5021</v>
      </c>
      <c r="R3989" s="72">
        <v>4.4766111111111115</v>
      </c>
      <c r="S3989" s="72">
        <v>74</v>
      </c>
      <c r="T3989" s="75">
        <v>23</v>
      </c>
      <c r="U3989" s="75">
        <v>2</v>
      </c>
      <c r="V3989" s="75" t="s">
        <v>5022</v>
      </c>
      <c r="W3989" s="75">
        <v>-74.38388888888889</v>
      </c>
      <c r="X3989" s="76" t="s">
        <v>910</v>
      </c>
      <c r="Y3989" s="72" t="s">
        <v>1381</v>
      </c>
      <c r="Z3989" s="74" t="s">
        <v>18</v>
      </c>
      <c r="AA3989" s="70"/>
      <c r="AB3989" s="70"/>
    </row>
    <row r="3990" spans="1:28" ht="20.100000000000001" customHeight="1">
      <c r="A3990" s="72" t="s">
        <v>303</v>
      </c>
      <c r="B3990" s="72" t="s">
        <v>7281</v>
      </c>
      <c r="C3990" s="75">
        <f t="shared" si="62"/>
        <v>25027110</v>
      </c>
      <c r="D3990" s="75" t="e">
        <f>MATCH(C3990,estadored!$B$26:$B$322,0)</f>
        <v>#N/A</v>
      </c>
      <c r="E3990" s="73" t="s">
        <v>7282</v>
      </c>
      <c r="F3990" s="74" t="s">
        <v>5019</v>
      </c>
      <c r="G3990" s="74" t="s">
        <v>19</v>
      </c>
      <c r="H3990" s="74" t="s">
        <v>20</v>
      </c>
      <c r="I3990" s="74" t="s">
        <v>14</v>
      </c>
      <c r="J3990" s="72" t="s">
        <v>15</v>
      </c>
      <c r="K3990" s="72" t="s">
        <v>7074</v>
      </c>
      <c r="L3990" s="72" t="s">
        <v>182</v>
      </c>
      <c r="M3990" s="72" t="s">
        <v>182</v>
      </c>
      <c r="N3990" s="72">
        <v>8</v>
      </c>
      <c r="O3990" s="72">
        <v>48</v>
      </c>
      <c r="P3990" s="72">
        <v>35</v>
      </c>
      <c r="Q3990" s="72" t="s">
        <v>5021</v>
      </c>
      <c r="R3990" s="72">
        <v>8.8097222222222236</v>
      </c>
      <c r="S3990" s="72">
        <v>74</v>
      </c>
      <c r="T3990" s="75">
        <v>43</v>
      </c>
      <c r="U3990" s="75">
        <v>20</v>
      </c>
      <c r="V3990" s="75" t="s">
        <v>5022</v>
      </c>
      <c r="W3990" s="75">
        <v>-74.722222222222229</v>
      </c>
      <c r="X3990" s="76" t="s">
        <v>95</v>
      </c>
      <c r="Y3990" s="72" t="s">
        <v>7283</v>
      </c>
      <c r="Z3990" s="74" t="s">
        <v>18</v>
      </c>
      <c r="AA3990" s="70"/>
      <c r="AB3990" s="70"/>
    </row>
    <row r="3991" spans="1:28" ht="20.100000000000001" customHeight="1">
      <c r="A3991" s="72" t="s">
        <v>1137</v>
      </c>
      <c r="B3991" s="72" t="s">
        <v>14415</v>
      </c>
      <c r="C3991" s="75">
        <f t="shared" si="62"/>
        <v>26127090</v>
      </c>
      <c r="D3991" s="75" t="e">
        <f>MATCH(C3991,estadored!$B$26:$B$322,0)</f>
        <v>#N/A</v>
      </c>
      <c r="E3991" s="73" t="s">
        <v>14416</v>
      </c>
      <c r="F3991" s="74" t="s">
        <v>5019</v>
      </c>
      <c r="G3991" s="74" t="s">
        <v>19</v>
      </c>
      <c r="H3991" s="74" t="s">
        <v>20</v>
      </c>
      <c r="I3991" s="74" t="s">
        <v>14</v>
      </c>
      <c r="J3991" s="72" t="s">
        <v>15</v>
      </c>
      <c r="K3991" s="72" t="s">
        <v>14372</v>
      </c>
      <c r="L3991" s="72" t="s">
        <v>1212</v>
      </c>
      <c r="M3991" s="72" t="s">
        <v>150</v>
      </c>
      <c r="N3991" s="72">
        <v>4</v>
      </c>
      <c r="O3991" s="72">
        <v>42</v>
      </c>
      <c r="P3991" s="72">
        <v>39</v>
      </c>
      <c r="Q3991" s="72" t="s">
        <v>5021</v>
      </c>
      <c r="R3991" s="72">
        <v>4.7108333333333334</v>
      </c>
      <c r="S3991" s="72">
        <v>75</v>
      </c>
      <c r="T3991" s="75">
        <v>45</v>
      </c>
      <c r="U3991" s="75">
        <v>27.7</v>
      </c>
      <c r="V3991" s="75" t="s">
        <v>5022</v>
      </c>
      <c r="W3991" s="75">
        <v>-75.757694444444439</v>
      </c>
      <c r="X3991" s="76" t="s">
        <v>14417</v>
      </c>
      <c r="Y3991" s="72" t="s">
        <v>197</v>
      </c>
      <c r="Z3991" s="74" t="s">
        <v>18</v>
      </c>
      <c r="AA3991" s="70"/>
      <c r="AB3991" s="70"/>
    </row>
    <row r="3992" spans="1:28" ht="20.100000000000001" customHeight="1">
      <c r="A3992" s="72" t="s">
        <v>1031</v>
      </c>
      <c r="B3992" s="72" t="s">
        <v>13404</v>
      </c>
      <c r="C3992" s="75">
        <f t="shared" si="62"/>
        <v>24010670</v>
      </c>
      <c r="D3992" s="75" t="e">
        <f>MATCH(C3992,estadored!$B$26:$B$322,0)</f>
        <v>#N/A</v>
      </c>
      <c r="E3992" s="73" t="s">
        <v>13405</v>
      </c>
      <c r="F3992" s="74" t="s">
        <v>5019</v>
      </c>
      <c r="G3992" s="74" t="s">
        <v>12</v>
      </c>
      <c r="H3992" s="74" t="s">
        <v>13</v>
      </c>
      <c r="I3992" s="74" t="s">
        <v>14</v>
      </c>
      <c r="J3992" s="72" t="s">
        <v>15</v>
      </c>
      <c r="K3992" s="72" t="s">
        <v>13406</v>
      </c>
      <c r="L3992" s="72" t="s">
        <v>767</v>
      </c>
      <c r="M3992" s="72" t="s">
        <v>182</v>
      </c>
      <c r="N3992" s="72">
        <v>5</v>
      </c>
      <c r="O3992" s="72">
        <v>55</v>
      </c>
      <c r="P3992" s="72">
        <v>11</v>
      </c>
      <c r="Q3992" s="72" t="s">
        <v>5021</v>
      </c>
      <c r="R3992" s="72">
        <v>5.9197222222222221</v>
      </c>
      <c r="S3992" s="72">
        <v>73</v>
      </c>
      <c r="T3992" s="75">
        <v>47</v>
      </c>
      <c r="U3992" s="75">
        <v>47</v>
      </c>
      <c r="V3992" s="75" t="s">
        <v>5022</v>
      </c>
      <c r="W3992" s="75">
        <v>-73.796388888888885</v>
      </c>
      <c r="X3992" s="76" t="s">
        <v>8761</v>
      </c>
      <c r="Y3992" s="72" t="s">
        <v>7102</v>
      </c>
      <c r="Z3992" s="74" t="s">
        <v>18</v>
      </c>
      <c r="AA3992" s="70"/>
      <c r="AB3992" s="70"/>
    </row>
    <row r="3993" spans="1:28" ht="20.100000000000001" customHeight="1">
      <c r="A3993" s="72" t="s">
        <v>303</v>
      </c>
      <c r="B3993" s="72" t="s">
        <v>7072</v>
      </c>
      <c r="C3993" s="75">
        <f t="shared" si="62"/>
        <v>25020360</v>
      </c>
      <c r="D3993" s="75" t="e">
        <f>MATCH(C3993,estadored!$B$26:$B$322,0)</f>
        <v>#N/A</v>
      </c>
      <c r="E3993" s="73" t="s">
        <v>7073</v>
      </c>
      <c r="F3993" s="74" t="s">
        <v>5019</v>
      </c>
      <c r="G3993" s="74" t="s">
        <v>12</v>
      </c>
      <c r="H3993" s="74" t="s">
        <v>13</v>
      </c>
      <c r="I3993" s="74" t="s">
        <v>24</v>
      </c>
      <c r="J3993" s="72" t="s">
        <v>15</v>
      </c>
      <c r="K3993" s="72" t="s">
        <v>7074</v>
      </c>
      <c r="L3993" s="72" t="s">
        <v>182</v>
      </c>
      <c r="M3993" s="72" t="s">
        <v>182</v>
      </c>
      <c r="N3993" s="72">
        <v>8</v>
      </c>
      <c r="O3993" s="72">
        <v>48</v>
      </c>
      <c r="P3993" s="72">
        <v>35</v>
      </c>
      <c r="Q3993" s="72" t="s">
        <v>5021</v>
      </c>
      <c r="R3993" s="72">
        <v>8.8097222222222236</v>
      </c>
      <c r="S3993" s="72">
        <v>74</v>
      </c>
      <c r="T3993" s="75">
        <v>43</v>
      </c>
      <c r="U3993" s="75">
        <v>20</v>
      </c>
      <c r="V3993" s="75" t="s">
        <v>5022</v>
      </c>
      <c r="W3993" s="75">
        <v>-74.722222222222229</v>
      </c>
      <c r="X3993" s="76" t="s">
        <v>95</v>
      </c>
      <c r="Y3993" s="72" t="s">
        <v>5092</v>
      </c>
      <c r="Z3993" s="74" t="s">
        <v>7055</v>
      </c>
      <c r="AA3993" s="70"/>
      <c r="AB3993" s="70"/>
    </row>
    <row r="3994" spans="1:28" ht="20.100000000000001" customHeight="1">
      <c r="A3994" s="72" t="s">
        <v>303</v>
      </c>
      <c r="B3994" s="72" t="s">
        <v>7199</v>
      </c>
      <c r="C3994" s="75">
        <f t="shared" si="62"/>
        <v>25021320</v>
      </c>
      <c r="D3994" s="75" t="e">
        <f>MATCH(C3994,estadored!$B$26:$B$322,0)</f>
        <v>#N/A</v>
      </c>
      <c r="E3994" s="73" t="s">
        <v>7200</v>
      </c>
      <c r="F3994" s="74" t="s">
        <v>5019</v>
      </c>
      <c r="G3994" s="74" t="s">
        <v>12</v>
      </c>
      <c r="H3994" s="74" t="s">
        <v>13</v>
      </c>
      <c r="I3994" s="74" t="s">
        <v>14</v>
      </c>
      <c r="J3994" s="72" t="s">
        <v>15</v>
      </c>
      <c r="K3994" s="72" t="s">
        <v>7201</v>
      </c>
      <c r="L3994" s="72" t="s">
        <v>175</v>
      </c>
      <c r="M3994" s="72" t="s">
        <v>7202</v>
      </c>
      <c r="N3994" s="72">
        <v>8</v>
      </c>
      <c r="O3994" s="72">
        <v>38</v>
      </c>
      <c r="P3994" s="72">
        <v>36</v>
      </c>
      <c r="Q3994" s="72" t="s">
        <v>5021</v>
      </c>
      <c r="R3994" s="72">
        <v>8.6433333333333326</v>
      </c>
      <c r="S3994" s="72">
        <v>74</v>
      </c>
      <c r="T3994" s="75">
        <v>12</v>
      </c>
      <c r="U3994" s="75">
        <v>44</v>
      </c>
      <c r="V3994" s="75" t="s">
        <v>5022</v>
      </c>
      <c r="W3994" s="75">
        <v>-74.212222222222223</v>
      </c>
      <c r="X3994" s="76" t="s">
        <v>60</v>
      </c>
      <c r="Y3994" s="72" t="s">
        <v>5255</v>
      </c>
      <c r="Z3994" s="74" t="s">
        <v>18</v>
      </c>
      <c r="AA3994" s="70"/>
      <c r="AB3994" s="70"/>
    </row>
    <row r="3995" spans="1:28" ht="20.100000000000001" customHeight="1">
      <c r="A3995" s="72" t="s">
        <v>303</v>
      </c>
      <c r="B3995" s="72" t="s">
        <v>7324</v>
      </c>
      <c r="C3995" s="75">
        <f t="shared" si="62"/>
        <v>25027380</v>
      </c>
      <c r="D3995" s="75" t="e">
        <f>MATCH(C3995,estadored!$B$26:$B$322,0)</f>
        <v>#N/A</v>
      </c>
      <c r="E3995" s="73" t="s">
        <v>7325</v>
      </c>
      <c r="F3995" s="74" t="s">
        <v>5019</v>
      </c>
      <c r="G3995" s="74" t="s">
        <v>19</v>
      </c>
      <c r="H3995" s="74" t="s">
        <v>20</v>
      </c>
      <c r="I3995" s="74" t="s">
        <v>14</v>
      </c>
      <c r="J3995" s="72" t="s">
        <v>15</v>
      </c>
      <c r="K3995" s="72" t="s">
        <v>7326</v>
      </c>
      <c r="L3995" s="72" t="s">
        <v>175</v>
      </c>
      <c r="M3995" s="72" t="s">
        <v>7202</v>
      </c>
      <c r="N3995" s="72">
        <v>8</v>
      </c>
      <c r="O3995" s="72">
        <v>38</v>
      </c>
      <c r="P3995" s="72">
        <v>38</v>
      </c>
      <c r="Q3995" s="72" t="s">
        <v>5021</v>
      </c>
      <c r="R3995" s="72">
        <v>8.6438888888888883</v>
      </c>
      <c r="S3995" s="72">
        <v>74</v>
      </c>
      <c r="T3995" s="75">
        <v>12</v>
      </c>
      <c r="U3995" s="75">
        <v>56</v>
      </c>
      <c r="V3995" s="75" t="s">
        <v>5022</v>
      </c>
      <c r="W3995" s="75">
        <v>-74.215555555555554</v>
      </c>
      <c r="X3995" s="76" t="s">
        <v>51</v>
      </c>
      <c r="Y3995" s="72" t="s">
        <v>28</v>
      </c>
      <c r="Z3995" s="74" t="s">
        <v>18</v>
      </c>
      <c r="AA3995" s="70"/>
      <c r="AB3995" s="70"/>
    </row>
    <row r="3996" spans="1:28" ht="20.100000000000001" customHeight="1">
      <c r="A3996" s="72" t="s">
        <v>1371</v>
      </c>
      <c r="B3996" s="72" t="s">
        <v>15837</v>
      </c>
      <c r="C3996" s="75">
        <f t="shared" si="62"/>
        <v>21201620</v>
      </c>
      <c r="D3996" s="75" t="e">
        <f>MATCH(C3996,estadored!$B$26:$B$322,0)</f>
        <v>#N/A</v>
      </c>
      <c r="E3996" s="73" t="s">
        <v>15838</v>
      </c>
      <c r="F3996" s="74" t="s">
        <v>5019</v>
      </c>
      <c r="G3996" s="74" t="s">
        <v>12</v>
      </c>
      <c r="H3996" s="74" t="s">
        <v>13</v>
      </c>
      <c r="I3996" s="74" t="s">
        <v>14</v>
      </c>
      <c r="J3996" s="72" t="s">
        <v>15</v>
      </c>
      <c r="K3996" s="72" t="s">
        <v>1322</v>
      </c>
      <c r="L3996" s="72" t="s">
        <v>522</v>
      </c>
      <c r="M3996" s="72" t="s">
        <v>1398</v>
      </c>
      <c r="N3996" s="72">
        <v>5</v>
      </c>
      <c r="O3996" s="72">
        <v>6</v>
      </c>
      <c r="P3996" s="72">
        <v>34.5</v>
      </c>
      <c r="Q3996" s="72" t="s">
        <v>5021</v>
      </c>
      <c r="R3996" s="72">
        <v>5.1095833333333331</v>
      </c>
      <c r="S3996" s="72">
        <v>73</v>
      </c>
      <c r="T3996" s="75">
        <v>47</v>
      </c>
      <c r="U3996" s="75">
        <v>49.1</v>
      </c>
      <c r="V3996" s="75" t="s">
        <v>5022</v>
      </c>
      <c r="W3996" s="75">
        <v>-73.796972222222223</v>
      </c>
      <c r="X3996" s="76" t="s">
        <v>11058</v>
      </c>
      <c r="Y3996" s="72" t="s">
        <v>5593</v>
      </c>
      <c r="Z3996" s="74" t="s">
        <v>18</v>
      </c>
      <c r="AA3996" s="70"/>
      <c r="AB3996" s="70"/>
    </row>
    <row r="3997" spans="1:28" ht="20.100000000000001" customHeight="1">
      <c r="A3997" s="72" t="s">
        <v>1371</v>
      </c>
      <c r="B3997" s="72" t="s">
        <v>16244</v>
      </c>
      <c r="C3997" s="75">
        <f t="shared" si="62"/>
        <v>35060020</v>
      </c>
      <c r="D3997" s="75" t="e">
        <f>MATCH(C3997,estadored!$B$26:$B$322,0)</f>
        <v>#N/A</v>
      </c>
      <c r="E3997" s="73" t="s">
        <v>16245</v>
      </c>
      <c r="F3997" s="74" t="s">
        <v>5019</v>
      </c>
      <c r="G3997" s="74" t="s">
        <v>12</v>
      </c>
      <c r="H3997" s="74" t="s">
        <v>13</v>
      </c>
      <c r="I3997" s="74" t="s">
        <v>14</v>
      </c>
      <c r="J3997" s="72" t="s">
        <v>15</v>
      </c>
      <c r="K3997" s="72" t="s">
        <v>16246</v>
      </c>
      <c r="L3997" s="72" t="s">
        <v>522</v>
      </c>
      <c r="M3997" s="72" t="s">
        <v>16247</v>
      </c>
      <c r="N3997" s="72">
        <v>4</v>
      </c>
      <c r="O3997" s="72">
        <v>48</v>
      </c>
      <c r="P3997" s="72">
        <v>36</v>
      </c>
      <c r="Q3997" s="72" t="s">
        <v>5021</v>
      </c>
      <c r="R3997" s="72">
        <v>4.8099999999999996</v>
      </c>
      <c r="S3997" s="72">
        <v>73</v>
      </c>
      <c r="T3997" s="75">
        <v>42</v>
      </c>
      <c r="U3997" s="75">
        <v>25.8</v>
      </c>
      <c r="V3997" s="75" t="s">
        <v>5022</v>
      </c>
      <c r="W3997" s="75">
        <v>-73.707166666666666</v>
      </c>
      <c r="X3997" s="76" t="s">
        <v>5619</v>
      </c>
      <c r="Y3997" s="72" t="s">
        <v>725</v>
      </c>
      <c r="Z3997" s="74" t="s">
        <v>18</v>
      </c>
      <c r="AA3997" s="70"/>
      <c r="AB3997" s="70"/>
    </row>
    <row r="3998" spans="1:28" ht="20.100000000000001" customHeight="1">
      <c r="A3998" s="72" t="s">
        <v>1137</v>
      </c>
      <c r="B3998" s="72" t="s">
        <v>14575</v>
      </c>
      <c r="C3998" s="75">
        <f t="shared" si="62"/>
        <v>26147110</v>
      </c>
      <c r="D3998" s="75" t="e">
        <f>MATCH(C3998,estadored!$B$26:$B$322,0)</f>
        <v>#N/A</v>
      </c>
      <c r="E3998" s="73" t="s">
        <v>14576</v>
      </c>
      <c r="F3998" s="74" t="s">
        <v>5019</v>
      </c>
      <c r="G3998" s="74" t="s">
        <v>19</v>
      </c>
      <c r="H3998" s="74" t="s">
        <v>20</v>
      </c>
      <c r="I3998" s="74" t="s">
        <v>24</v>
      </c>
      <c r="J3998" s="72" t="s">
        <v>15</v>
      </c>
      <c r="K3998" s="72" t="s">
        <v>1212</v>
      </c>
      <c r="L3998" s="72" t="s">
        <v>1212</v>
      </c>
      <c r="M3998" s="72" t="s">
        <v>1248</v>
      </c>
      <c r="N3998" s="72">
        <v>4</v>
      </c>
      <c r="O3998" s="72">
        <v>55</v>
      </c>
      <c r="P3998" s="72">
        <v>0</v>
      </c>
      <c r="Q3998" s="72" t="s">
        <v>5021</v>
      </c>
      <c r="R3998" s="72">
        <v>4.916666666666667</v>
      </c>
      <c r="S3998" s="72">
        <v>75</v>
      </c>
      <c r="T3998" s="75">
        <v>53</v>
      </c>
      <c r="U3998" s="75">
        <v>0</v>
      </c>
      <c r="V3998" s="75" t="s">
        <v>5022</v>
      </c>
      <c r="W3998" s="75">
        <v>-75.88333333333334</v>
      </c>
      <c r="X3998" s="76" t="s">
        <v>5048</v>
      </c>
      <c r="Y3998" s="72" t="s">
        <v>5317</v>
      </c>
      <c r="Z3998" s="74" t="s">
        <v>5683</v>
      </c>
      <c r="AA3998" s="70"/>
      <c r="AB3998" s="70"/>
    </row>
    <row r="3999" spans="1:28" ht="20.100000000000001" customHeight="1">
      <c r="A3999" s="72" t="s">
        <v>564</v>
      </c>
      <c r="B3999" s="72" t="s">
        <v>8748</v>
      </c>
      <c r="C3999" s="75">
        <f t="shared" si="62"/>
        <v>21010200</v>
      </c>
      <c r="D3999" s="75" t="e">
        <f>MATCH(C3999,estadored!$B$26:$B$322,0)</f>
        <v>#N/A</v>
      </c>
      <c r="E3999" s="73" t="s">
        <v>8749</v>
      </c>
      <c r="F3999" s="74" t="s">
        <v>5019</v>
      </c>
      <c r="G3999" s="74" t="s">
        <v>12</v>
      </c>
      <c r="H3999" s="74" t="s">
        <v>13</v>
      </c>
      <c r="I3999" s="74" t="s">
        <v>14</v>
      </c>
      <c r="J3999" s="72" t="s">
        <v>15</v>
      </c>
      <c r="K3999" s="72" t="s">
        <v>160</v>
      </c>
      <c r="L3999" s="72" t="s">
        <v>566</v>
      </c>
      <c r="M3999" s="72" t="s">
        <v>568</v>
      </c>
      <c r="N3999" s="72">
        <v>1</v>
      </c>
      <c r="O3999" s="72">
        <v>51</v>
      </c>
      <c r="P3999" s="72">
        <v>1.1000000000000001</v>
      </c>
      <c r="Q3999" s="72" t="s">
        <v>5021</v>
      </c>
      <c r="R3999" s="72">
        <v>1.8503055555555556</v>
      </c>
      <c r="S3999" s="72">
        <v>76</v>
      </c>
      <c r="T3999" s="75">
        <v>19</v>
      </c>
      <c r="U3999" s="75">
        <v>3.2</v>
      </c>
      <c r="V3999" s="75" t="s">
        <v>5022</v>
      </c>
      <c r="W3999" s="75">
        <v>-76.317555555555558</v>
      </c>
      <c r="X3999" s="76" t="s">
        <v>193</v>
      </c>
      <c r="Y3999" s="72" t="s">
        <v>5983</v>
      </c>
      <c r="Z3999" s="74" t="s">
        <v>18</v>
      </c>
      <c r="AA3999" s="70"/>
      <c r="AB3999" s="70"/>
    </row>
    <row r="4000" spans="1:28" ht="20.100000000000001" customHeight="1">
      <c r="A4000" s="72" t="s">
        <v>1371</v>
      </c>
      <c r="B4000" s="72" t="s">
        <v>16096</v>
      </c>
      <c r="C4000" s="75">
        <f t="shared" si="62"/>
        <v>23060200</v>
      </c>
      <c r="D4000" s="75" t="e">
        <f>MATCH(C4000,estadored!$B$26:$B$322,0)</f>
        <v>#N/A</v>
      </c>
      <c r="E4000" s="73" t="s">
        <v>16097</v>
      </c>
      <c r="F4000" s="74" t="s">
        <v>5019</v>
      </c>
      <c r="G4000" s="74" t="s">
        <v>12</v>
      </c>
      <c r="H4000" s="74" t="s">
        <v>13</v>
      </c>
      <c r="I4000" s="74" t="s">
        <v>14</v>
      </c>
      <c r="J4000" s="72" t="s">
        <v>15</v>
      </c>
      <c r="K4000" s="72" t="s">
        <v>1438</v>
      </c>
      <c r="L4000" s="72" t="s">
        <v>522</v>
      </c>
      <c r="M4000" s="72" t="s">
        <v>1439</v>
      </c>
      <c r="N4000" s="72">
        <v>5</v>
      </c>
      <c r="O4000" s="72">
        <v>3</v>
      </c>
      <c r="P4000" s="72">
        <v>34.9</v>
      </c>
      <c r="Q4000" s="72" t="s">
        <v>5021</v>
      </c>
      <c r="R4000" s="72">
        <v>5.0596944444444443</v>
      </c>
      <c r="S4000" s="72">
        <v>74</v>
      </c>
      <c r="T4000" s="75">
        <v>14</v>
      </c>
      <c r="U4000" s="75">
        <v>21</v>
      </c>
      <c r="V4000" s="75" t="s">
        <v>5022</v>
      </c>
      <c r="W4000" s="75">
        <v>-74.239166666666662</v>
      </c>
      <c r="X4000" s="76" t="s">
        <v>1440</v>
      </c>
      <c r="Y4000" s="72" t="s">
        <v>5811</v>
      </c>
      <c r="Z4000" s="74" t="s">
        <v>18</v>
      </c>
      <c r="AA4000" s="70"/>
      <c r="AB4000" s="70"/>
    </row>
    <row r="4001" spans="1:28" ht="20.100000000000001" customHeight="1">
      <c r="A4001" s="72" t="s">
        <v>1371</v>
      </c>
      <c r="B4001" s="72" t="s">
        <v>4876</v>
      </c>
      <c r="C4001" s="75">
        <f t="shared" si="62"/>
        <v>23065210</v>
      </c>
      <c r="D4001" s="75" t="e">
        <f>MATCH(C4001,estadored!$B$26:$B$322,0)</f>
        <v>#N/A</v>
      </c>
      <c r="E4001" s="73" t="s">
        <v>1448</v>
      </c>
      <c r="F4001" s="74" t="s">
        <v>38</v>
      </c>
      <c r="G4001" s="74" t="s">
        <v>12</v>
      </c>
      <c r="H4001" s="74" t="s">
        <v>64</v>
      </c>
      <c r="I4001" s="74" t="s">
        <v>14</v>
      </c>
      <c r="J4001" s="72" t="s">
        <v>15</v>
      </c>
      <c r="K4001" s="72" t="s">
        <v>1438</v>
      </c>
      <c r="L4001" s="72" t="s">
        <v>522</v>
      </c>
      <c r="M4001" s="72" t="s">
        <v>1439</v>
      </c>
      <c r="N4001" s="72">
        <v>5</v>
      </c>
      <c r="O4001" s="72">
        <v>3</v>
      </c>
      <c r="P4001" s="72">
        <v>34.9</v>
      </c>
      <c r="Q4001" s="72" t="s">
        <v>5021</v>
      </c>
      <c r="R4001" s="72">
        <v>5.0596944444444443</v>
      </c>
      <c r="S4001" s="72">
        <v>74</v>
      </c>
      <c r="T4001" s="75">
        <v>14</v>
      </c>
      <c r="U4001" s="75">
        <v>21</v>
      </c>
      <c r="V4001" s="75" t="s">
        <v>5022</v>
      </c>
      <c r="W4001" s="75">
        <v>-74.239166666666662</v>
      </c>
      <c r="X4001" s="76" t="s">
        <v>1440</v>
      </c>
      <c r="Y4001" s="72" t="s">
        <v>1449</v>
      </c>
      <c r="Z4001" s="74" t="s">
        <v>18</v>
      </c>
      <c r="AA4001" s="70"/>
      <c r="AB4001" s="70"/>
    </row>
    <row r="4002" spans="1:28" ht="20.100000000000001" customHeight="1">
      <c r="A4002" s="72" t="s">
        <v>763</v>
      </c>
      <c r="B4002" s="72" t="s">
        <v>11511</v>
      </c>
      <c r="C4002" s="75">
        <f t="shared" si="62"/>
        <v>35195010</v>
      </c>
      <c r="D4002" s="75" t="e">
        <f>MATCH(C4002,estadored!$B$26:$B$322,0)</f>
        <v>#N/A</v>
      </c>
      <c r="E4002" s="73" t="s">
        <v>11512</v>
      </c>
      <c r="F4002" s="74" t="s">
        <v>5019</v>
      </c>
      <c r="G4002" s="74" t="s">
        <v>12</v>
      </c>
      <c r="H4002" s="74" t="s">
        <v>26</v>
      </c>
      <c r="I4002" s="74" t="s">
        <v>24</v>
      </c>
      <c r="J4002" s="72" t="s">
        <v>15</v>
      </c>
      <c r="K4002" s="72" t="s">
        <v>11506</v>
      </c>
      <c r="L4002" s="72" t="s">
        <v>545</v>
      </c>
      <c r="M4002" s="72" t="s">
        <v>11500</v>
      </c>
      <c r="N4002" s="72">
        <v>5</v>
      </c>
      <c r="O4002" s="72">
        <v>9</v>
      </c>
      <c r="P4002" s="72">
        <v>0</v>
      </c>
      <c r="Q4002" s="72" t="s">
        <v>5021</v>
      </c>
      <c r="R4002" s="72">
        <v>5.15</v>
      </c>
      <c r="S4002" s="72">
        <v>72</v>
      </c>
      <c r="T4002" s="75">
        <v>30</v>
      </c>
      <c r="U4002" s="75">
        <v>0</v>
      </c>
      <c r="V4002" s="75" t="s">
        <v>5022</v>
      </c>
      <c r="W4002" s="75">
        <v>-72.5</v>
      </c>
      <c r="X4002" s="76" t="s">
        <v>5714</v>
      </c>
      <c r="Y4002" s="72" t="s">
        <v>5266</v>
      </c>
      <c r="Z4002" s="74" t="s">
        <v>5999</v>
      </c>
      <c r="AA4002" s="70"/>
      <c r="AB4002" s="70"/>
    </row>
    <row r="4003" spans="1:28" ht="20.100000000000001" customHeight="1">
      <c r="A4003" s="72" t="s">
        <v>763</v>
      </c>
      <c r="B4003" s="72" t="s">
        <v>11066</v>
      </c>
      <c r="C4003" s="75">
        <f t="shared" si="62"/>
        <v>24035120</v>
      </c>
      <c r="D4003" s="75" t="e">
        <f>MATCH(C4003,estadored!$B$26:$B$322,0)</f>
        <v>#N/A</v>
      </c>
      <c r="E4003" s="73" t="s">
        <v>11067</v>
      </c>
      <c r="F4003" s="74" t="s">
        <v>5019</v>
      </c>
      <c r="G4003" s="74" t="s">
        <v>12</v>
      </c>
      <c r="H4003" s="74" t="s">
        <v>57</v>
      </c>
      <c r="I4003" s="74" t="s">
        <v>14</v>
      </c>
      <c r="J4003" s="72" t="s">
        <v>15</v>
      </c>
      <c r="K4003" s="72" t="s">
        <v>10842</v>
      </c>
      <c r="L4003" s="72" t="s">
        <v>173</v>
      </c>
      <c r="M4003" s="72" t="s">
        <v>2171</v>
      </c>
      <c r="N4003" s="72">
        <v>5</v>
      </c>
      <c r="O4003" s="72">
        <v>48</v>
      </c>
      <c r="P4003" s="72">
        <v>8.8000000000000007</v>
      </c>
      <c r="Q4003" s="72" t="s">
        <v>5021</v>
      </c>
      <c r="R4003" s="72">
        <v>5.8024444444444443</v>
      </c>
      <c r="S4003" s="72">
        <v>73</v>
      </c>
      <c r="T4003" s="75">
        <v>4</v>
      </c>
      <c r="U4003" s="75">
        <v>28.1</v>
      </c>
      <c r="V4003" s="75" t="s">
        <v>5022</v>
      </c>
      <c r="W4003" s="75">
        <v>-73.074472222222212</v>
      </c>
      <c r="X4003" s="76" t="s">
        <v>11068</v>
      </c>
      <c r="Y4003" s="72" t="s">
        <v>11069</v>
      </c>
      <c r="Z4003" s="74" t="s">
        <v>18</v>
      </c>
      <c r="AA4003" s="70"/>
      <c r="AB4003" s="70"/>
    </row>
    <row r="4004" spans="1:28" ht="20.100000000000001" customHeight="1">
      <c r="A4004" s="72" t="s">
        <v>1371</v>
      </c>
      <c r="B4004" s="72" t="s">
        <v>16166</v>
      </c>
      <c r="C4004" s="75">
        <f t="shared" si="62"/>
        <v>24011060</v>
      </c>
      <c r="D4004" s="75" t="e">
        <f>MATCH(C4004,estadored!$B$26:$B$322,0)</f>
        <v>#N/A</v>
      </c>
      <c r="E4004" s="73" t="s">
        <v>16167</v>
      </c>
      <c r="F4004" s="74" t="s">
        <v>5019</v>
      </c>
      <c r="G4004" s="74" t="s">
        <v>12</v>
      </c>
      <c r="H4004" s="74" t="s">
        <v>13</v>
      </c>
      <c r="I4004" s="74" t="s">
        <v>14</v>
      </c>
      <c r="J4004" s="72" t="s">
        <v>15</v>
      </c>
      <c r="K4004" s="72" t="s">
        <v>10919</v>
      </c>
      <c r="L4004" s="72" t="s">
        <v>522</v>
      </c>
      <c r="M4004" s="72" t="s">
        <v>10919</v>
      </c>
      <c r="N4004" s="72">
        <v>5</v>
      </c>
      <c r="O4004" s="72">
        <v>27</v>
      </c>
      <c r="P4004" s="72">
        <v>44.8</v>
      </c>
      <c r="Q4004" s="72" t="s">
        <v>5021</v>
      </c>
      <c r="R4004" s="72">
        <v>5.4624444444444444</v>
      </c>
      <c r="S4004" s="72">
        <v>73</v>
      </c>
      <c r="T4004" s="75">
        <v>48</v>
      </c>
      <c r="U4004" s="75">
        <v>5.6</v>
      </c>
      <c r="V4004" s="75" t="s">
        <v>5022</v>
      </c>
      <c r="W4004" s="75">
        <v>-73.801555555555552</v>
      </c>
      <c r="X4004" s="76" t="s">
        <v>264</v>
      </c>
      <c r="Y4004" s="72" t="s">
        <v>6348</v>
      </c>
      <c r="Z4004" s="74" t="s">
        <v>18</v>
      </c>
      <c r="AA4004" s="70"/>
      <c r="AB4004" s="70"/>
    </row>
    <row r="4005" spans="1:28" ht="20.100000000000001" customHeight="1">
      <c r="A4005" s="72" t="s">
        <v>763</v>
      </c>
      <c r="B4005" s="72" t="s">
        <v>10917</v>
      </c>
      <c r="C4005" s="75">
        <f t="shared" si="62"/>
        <v>24030370</v>
      </c>
      <c r="D4005" s="75" t="e">
        <f>MATCH(C4005,estadored!$B$26:$B$322,0)</f>
        <v>#N/A</v>
      </c>
      <c r="E4005" s="73" t="s">
        <v>10918</v>
      </c>
      <c r="F4005" s="74" t="s">
        <v>5019</v>
      </c>
      <c r="G4005" s="74" t="s">
        <v>12</v>
      </c>
      <c r="H4005" s="74" t="s">
        <v>67</v>
      </c>
      <c r="I4005" s="74" t="s">
        <v>14</v>
      </c>
      <c r="J4005" s="72" t="s">
        <v>15</v>
      </c>
      <c r="K4005" s="72" t="s">
        <v>10919</v>
      </c>
      <c r="L4005" s="72" t="s">
        <v>767</v>
      </c>
      <c r="M4005" s="72" t="s">
        <v>10890</v>
      </c>
      <c r="N4005" s="72">
        <v>6</v>
      </c>
      <c r="O4005" s="72">
        <v>11</v>
      </c>
      <c r="P4005" s="72">
        <v>18.600000000000001</v>
      </c>
      <c r="Q4005" s="72" t="s">
        <v>5021</v>
      </c>
      <c r="R4005" s="72">
        <v>6.1885000000000003</v>
      </c>
      <c r="S4005" s="72">
        <v>72</v>
      </c>
      <c r="T4005" s="75">
        <v>50</v>
      </c>
      <c r="U4005" s="75">
        <v>5.4</v>
      </c>
      <c r="V4005" s="75" t="s">
        <v>5022</v>
      </c>
      <c r="W4005" s="75">
        <v>-72.834833333333322</v>
      </c>
      <c r="X4005" s="76" t="s">
        <v>10920</v>
      </c>
      <c r="Y4005" s="72" t="s">
        <v>766</v>
      </c>
      <c r="Z4005" s="74" t="s">
        <v>18</v>
      </c>
      <c r="AA4005" s="70"/>
      <c r="AB4005" s="70"/>
    </row>
    <row r="4006" spans="1:28" ht="20.100000000000001" customHeight="1">
      <c r="A4006" s="72" t="s">
        <v>763</v>
      </c>
      <c r="B4006" s="72" t="s">
        <v>10895</v>
      </c>
      <c r="C4006" s="75">
        <f t="shared" si="62"/>
        <v>24030240</v>
      </c>
      <c r="D4006" s="75" t="e">
        <f>MATCH(C4006,estadored!$B$26:$B$322,0)</f>
        <v>#N/A</v>
      </c>
      <c r="E4006" s="73" t="s">
        <v>10896</v>
      </c>
      <c r="F4006" s="74" t="s">
        <v>5019</v>
      </c>
      <c r="G4006" s="74" t="s">
        <v>12</v>
      </c>
      <c r="H4006" s="74" t="s">
        <v>13</v>
      </c>
      <c r="I4006" s="74" t="s">
        <v>14</v>
      </c>
      <c r="J4006" s="72" t="s">
        <v>15</v>
      </c>
      <c r="K4006" s="72" t="s">
        <v>10897</v>
      </c>
      <c r="L4006" s="72" t="s">
        <v>173</v>
      </c>
      <c r="M4006" s="72" t="s">
        <v>10898</v>
      </c>
      <c r="N4006" s="72">
        <v>6</v>
      </c>
      <c r="O4006" s="72">
        <v>13</v>
      </c>
      <c r="P4006" s="72">
        <v>54.3</v>
      </c>
      <c r="Q4006" s="72" t="s">
        <v>5021</v>
      </c>
      <c r="R4006" s="72">
        <v>6.2317499999999999</v>
      </c>
      <c r="S4006" s="72">
        <v>72</v>
      </c>
      <c r="T4006" s="75">
        <v>41</v>
      </c>
      <c r="U4006" s="75">
        <v>21.6</v>
      </c>
      <c r="V4006" s="75" t="s">
        <v>5022</v>
      </c>
      <c r="W4006" s="75">
        <v>-72.689333333333337</v>
      </c>
      <c r="X4006" s="76" t="s">
        <v>6136</v>
      </c>
      <c r="Y4006" s="72" t="s">
        <v>10340</v>
      </c>
      <c r="Z4006" s="74" t="s">
        <v>18</v>
      </c>
      <c r="AA4006" s="70"/>
      <c r="AB4006" s="70"/>
    </row>
    <row r="4007" spans="1:28" ht="20.100000000000001" customHeight="1">
      <c r="A4007" s="72" t="s">
        <v>493</v>
      </c>
      <c r="B4007" s="72" t="s">
        <v>8292</v>
      </c>
      <c r="C4007" s="75">
        <f t="shared" si="62"/>
        <v>35020020</v>
      </c>
      <c r="D4007" s="75" t="e">
        <f>MATCH(C4007,estadored!$B$26:$B$322,0)</f>
        <v>#N/A</v>
      </c>
      <c r="E4007" s="73" t="s">
        <v>8293</v>
      </c>
      <c r="F4007" s="74" t="s">
        <v>5019</v>
      </c>
      <c r="G4007" s="74" t="s">
        <v>12</v>
      </c>
      <c r="H4007" s="74" t="s">
        <v>67</v>
      </c>
      <c r="I4007" s="74" t="s">
        <v>14</v>
      </c>
      <c r="J4007" s="72" t="s">
        <v>15</v>
      </c>
      <c r="K4007" s="72" t="s">
        <v>137</v>
      </c>
      <c r="L4007" s="72" t="s">
        <v>522</v>
      </c>
      <c r="M4007" s="72" t="s">
        <v>8290</v>
      </c>
      <c r="N4007" s="72">
        <v>4</v>
      </c>
      <c r="O4007" s="72">
        <v>11</v>
      </c>
      <c r="P4007" s="72">
        <v>46.2</v>
      </c>
      <c r="Q4007" s="72" t="s">
        <v>5021</v>
      </c>
      <c r="R4007" s="72">
        <v>4.1961666666666666</v>
      </c>
      <c r="S4007" s="72">
        <v>73</v>
      </c>
      <c r="T4007" s="75">
        <v>46</v>
      </c>
      <c r="U4007" s="75">
        <v>18.899999999999999</v>
      </c>
      <c r="V4007" s="75" t="s">
        <v>5022</v>
      </c>
      <c r="W4007" s="75">
        <v>-73.771916666666669</v>
      </c>
      <c r="X4007" s="76" t="s">
        <v>6074</v>
      </c>
      <c r="Y4007" s="72" t="s">
        <v>8294</v>
      </c>
      <c r="Z4007" s="74" t="s">
        <v>18</v>
      </c>
      <c r="AA4007" s="70"/>
      <c r="AB4007" s="70"/>
    </row>
    <row r="4008" spans="1:28" ht="20.100000000000001" customHeight="1">
      <c r="A4008" s="72" t="s">
        <v>763</v>
      </c>
      <c r="B4008" s="72" t="s">
        <v>10831</v>
      </c>
      <c r="C4008" s="75">
        <f t="shared" si="62"/>
        <v>24017830</v>
      </c>
      <c r="D4008" s="75" t="e">
        <f>MATCH(C4008,estadored!$B$26:$B$322,0)</f>
        <v>#N/A</v>
      </c>
      <c r="E4008" s="73" t="s">
        <v>10832</v>
      </c>
      <c r="F4008" s="74" t="s">
        <v>5019</v>
      </c>
      <c r="G4008" s="74" t="s">
        <v>19</v>
      </c>
      <c r="H4008" s="74" t="s">
        <v>20</v>
      </c>
      <c r="I4008" s="74" t="s">
        <v>14</v>
      </c>
      <c r="J4008" s="72" t="s">
        <v>15</v>
      </c>
      <c r="K4008" s="72" t="s">
        <v>10833</v>
      </c>
      <c r="L4008" s="72" t="s">
        <v>173</v>
      </c>
      <c r="M4008" s="72" t="s">
        <v>10834</v>
      </c>
      <c r="N4008" s="72">
        <v>5</v>
      </c>
      <c r="O4008" s="72">
        <v>37</v>
      </c>
      <c r="P4008" s="72">
        <v>6.2</v>
      </c>
      <c r="Q4008" s="72" t="s">
        <v>5021</v>
      </c>
      <c r="R4008" s="72">
        <v>5.6183888888888891</v>
      </c>
      <c r="S4008" s="72">
        <v>73</v>
      </c>
      <c r="T4008" s="75">
        <v>36</v>
      </c>
      <c r="U4008" s="75">
        <v>46.3</v>
      </c>
      <c r="V4008" s="75" t="s">
        <v>5022</v>
      </c>
      <c r="W4008" s="75">
        <v>-73.612861111111101</v>
      </c>
      <c r="X4008" s="76" t="s">
        <v>6332</v>
      </c>
      <c r="Y4008" s="72" t="s">
        <v>5436</v>
      </c>
      <c r="Z4008" s="74" t="s">
        <v>18</v>
      </c>
      <c r="AA4008" s="70"/>
      <c r="AB4008" s="70"/>
    </row>
    <row r="4009" spans="1:28" ht="20.100000000000001" customHeight="1">
      <c r="A4009" s="72" t="s">
        <v>763</v>
      </c>
      <c r="B4009" s="72" t="s">
        <v>11341</v>
      </c>
      <c r="C4009" s="75">
        <f t="shared" si="62"/>
        <v>35075020</v>
      </c>
      <c r="D4009" s="75" t="e">
        <f>MATCH(C4009,estadored!$B$26:$B$322,0)</f>
        <v>#N/A</v>
      </c>
      <c r="E4009" s="73" t="s">
        <v>11342</v>
      </c>
      <c r="F4009" s="74" t="s">
        <v>5019</v>
      </c>
      <c r="G4009" s="74" t="s">
        <v>12</v>
      </c>
      <c r="H4009" s="74" t="s">
        <v>64</v>
      </c>
      <c r="I4009" s="74" t="s">
        <v>14</v>
      </c>
      <c r="J4009" s="72" t="s">
        <v>15</v>
      </c>
      <c r="K4009" s="72" t="s">
        <v>11256</v>
      </c>
      <c r="L4009" s="72" t="s">
        <v>173</v>
      </c>
      <c r="M4009" s="72" t="s">
        <v>11343</v>
      </c>
      <c r="N4009" s="72">
        <v>5</v>
      </c>
      <c r="O4009" s="72">
        <v>1</v>
      </c>
      <c r="P4009" s="72">
        <v>20.2</v>
      </c>
      <c r="Q4009" s="72" t="s">
        <v>5021</v>
      </c>
      <c r="R4009" s="72">
        <v>5.0222777777777781</v>
      </c>
      <c r="S4009" s="72">
        <v>73</v>
      </c>
      <c r="T4009" s="75">
        <v>26</v>
      </c>
      <c r="U4009" s="75">
        <v>57</v>
      </c>
      <c r="V4009" s="75" t="s">
        <v>5022</v>
      </c>
      <c r="W4009" s="75">
        <v>-73.44916666666667</v>
      </c>
      <c r="X4009" s="76" t="s">
        <v>11344</v>
      </c>
      <c r="Y4009" s="72" t="s">
        <v>5128</v>
      </c>
      <c r="Z4009" s="74" t="s">
        <v>18</v>
      </c>
      <c r="AA4009" s="70"/>
      <c r="AB4009" s="70"/>
    </row>
    <row r="4010" spans="1:28" ht="20.100000000000001" customHeight="1">
      <c r="A4010" s="72" t="s">
        <v>1031</v>
      </c>
      <c r="B4010" s="72" t="s">
        <v>13703</v>
      </c>
      <c r="C4010" s="75">
        <f t="shared" si="62"/>
        <v>37010050</v>
      </c>
      <c r="D4010" s="75" t="e">
        <f>MATCH(C4010,estadored!$B$26:$B$322,0)</f>
        <v>#N/A</v>
      </c>
      <c r="E4010" s="73" t="s">
        <v>13704</v>
      </c>
      <c r="F4010" s="74" t="s">
        <v>5019</v>
      </c>
      <c r="G4010" s="74" t="s">
        <v>12</v>
      </c>
      <c r="H4010" s="74" t="s">
        <v>13</v>
      </c>
      <c r="I4010" s="74" t="s">
        <v>14</v>
      </c>
      <c r="J4010" s="72" t="s">
        <v>15</v>
      </c>
      <c r="K4010" s="72" t="s">
        <v>13705</v>
      </c>
      <c r="L4010" s="72" t="s">
        <v>767</v>
      </c>
      <c r="M4010" s="72" t="s">
        <v>5541</v>
      </c>
      <c r="N4010" s="72">
        <v>6</v>
      </c>
      <c r="O4010" s="72">
        <v>48</v>
      </c>
      <c r="P4010" s="72">
        <v>37</v>
      </c>
      <c r="Q4010" s="72" t="s">
        <v>5021</v>
      </c>
      <c r="R4010" s="72">
        <v>6.8102777777777774</v>
      </c>
      <c r="S4010" s="72">
        <v>72</v>
      </c>
      <c r="T4010" s="75">
        <v>33</v>
      </c>
      <c r="U4010" s="75">
        <v>22</v>
      </c>
      <c r="V4010" s="75" t="s">
        <v>5022</v>
      </c>
      <c r="W4010" s="75">
        <v>-72.556111111111107</v>
      </c>
      <c r="X4010" s="76" t="s">
        <v>13706</v>
      </c>
      <c r="Y4010" s="72" t="s">
        <v>5956</v>
      </c>
      <c r="Z4010" s="74" t="s">
        <v>18</v>
      </c>
      <c r="AA4010" s="70"/>
      <c r="AB4010" s="70"/>
    </row>
    <row r="4011" spans="1:28" ht="20.100000000000001" customHeight="1">
      <c r="A4011" s="72" t="s">
        <v>1371</v>
      </c>
      <c r="B4011" s="72" t="s">
        <v>15839</v>
      </c>
      <c r="C4011" s="75">
        <f t="shared" si="62"/>
        <v>21201630</v>
      </c>
      <c r="D4011" s="75" t="e">
        <f>MATCH(C4011,estadored!$B$26:$B$322,0)</f>
        <v>#N/A</v>
      </c>
      <c r="E4011" s="73" t="s">
        <v>15840</v>
      </c>
      <c r="F4011" s="74" t="s">
        <v>5019</v>
      </c>
      <c r="G4011" s="74" t="s">
        <v>12</v>
      </c>
      <c r="H4011" s="74" t="s">
        <v>67</v>
      </c>
      <c r="I4011" s="74" t="s">
        <v>14</v>
      </c>
      <c r="J4011" s="72" t="s">
        <v>15</v>
      </c>
      <c r="K4011" s="72" t="s">
        <v>1322</v>
      </c>
      <c r="L4011" s="72" t="s">
        <v>522</v>
      </c>
      <c r="M4011" s="72" t="s">
        <v>15841</v>
      </c>
      <c r="N4011" s="72">
        <v>4</v>
      </c>
      <c r="O4011" s="72">
        <v>55</v>
      </c>
      <c r="P4011" s="72">
        <v>59</v>
      </c>
      <c r="Q4011" s="72" t="s">
        <v>5021</v>
      </c>
      <c r="R4011" s="72">
        <v>4.9330555555555557</v>
      </c>
      <c r="S4011" s="72">
        <v>74</v>
      </c>
      <c r="T4011" s="75">
        <v>3</v>
      </c>
      <c r="U4011" s="75">
        <v>56.2</v>
      </c>
      <c r="V4011" s="75" t="s">
        <v>5022</v>
      </c>
      <c r="W4011" s="75">
        <v>-74.06561111111111</v>
      </c>
      <c r="X4011" s="76" t="s">
        <v>264</v>
      </c>
      <c r="Y4011" s="72" t="s">
        <v>5593</v>
      </c>
      <c r="Z4011" s="74" t="s">
        <v>18</v>
      </c>
      <c r="AA4011" s="70"/>
      <c r="AB4011" s="70"/>
    </row>
    <row r="4012" spans="1:28" ht="20.100000000000001" customHeight="1">
      <c r="A4012" s="72" t="s">
        <v>1031</v>
      </c>
      <c r="B4012" s="72" t="s">
        <v>13665</v>
      </c>
      <c r="C4012" s="75">
        <f t="shared" si="62"/>
        <v>24067010</v>
      </c>
      <c r="D4012" s="75" t="e">
        <f>MATCH(C4012,estadored!$B$26:$B$322,0)</f>
        <v>#N/A</v>
      </c>
      <c r="E4012" s="73" t="s">
        <v>13666</v>
      </c>
      <c r="F4012" s="74" t="s">
        <v>5019</v>
      </c>
      <c r="G4012" s="74" t="s">
        <v>19</v>
      </c>
      <c r="H4012" s="74" t="s">
        <v>31</v>
      </c>
      <c r="I4012" s="74" t="s">
        <v>24</v>
      </c>
      <c r="J4012" s="72" t="s">
        <v>15</v>
      </c>
      <c r="K4012" s="72" t="s">
        <v>783</v>
      </c>
      <c r="L4012" s="72" t="s">
        <v>767</v>
      </c>
      <c r="M4012" s="72" t="s">
        <v>231</v>
      </c>
      <c r="N4012" s="72">
        <v>7</v>
      </c>
      <c r="O4012" s="72">
        <v>2</v>
      </c>
      <c r="P4012" s="72">
        <v>20</v>
      </c>
      <c r="Q4012" s="72" t="s">
        <v>5021</v>
      </c>
      <c r="R4012" s="72">
        <v>7.0388888888888888</v>
      </c>
      <c r="S4012" s="72">
        <v>73</v>
      </c>
      <c r="T4012" s="75">
        <v>20</v>
      </c>
      <c r="U4012" s="75">
        <v>27</v>
      </c>
      <c r="V4012" s="75" t="s">
        <v>5022</v>
      </c>
      <c r="W4012" s="75">
        <v>-73.340833333333322</v>
      </c>
      <c r="X4012" s="76" t="s">
        <v>7981</v>
      </c>
      <c r="Y4012" s="72" t="s">
        <v>6698</v>
      </c>
      <c r="Z4012" s="74" t="s">
        <v>121</v>
      </c>
      <c r="AA4012" s="70"/>
      <c r="AB4012" s="70"/>
    </row>
    <row r="4013" spans="1:28" ht="20.100000000000001" customHeight="1">
      <c r="A4013" s="72" t="s">
        <v>303</v>
      </c>
      <c r="B4013" s="72" t="s">
        <v>7114</v>
      </c>
      <c r="C4013" s="75">
        <f t="shared" si="62"/>
        <v>25020750</v>
      </c>
      <c r="D4013" s="75" t="e">
        <f>MATCH(C4013,estadored!$B$26:$B$322,0)</f>
        <v>#N/A</v>
      </c>
      <c r="E4013" s="73" t="s">
        <v>7115</v>
      </c>
      <c r="F4013" s="74" t="s">
        <v>5019</v>
      </c>
      <c r="G4013" s="74" t="s">
        <v>12</v>
      </c>
      <c r="H4013" s="74" t="s">
        <v>13</v>
      </c>
      <c r="I4013" s="74" t="s">
        <v>14</v>
      </c>
      <c r="J4013" s="72" t="s">
        <v>15</v>
      </c>
      <c r="K4013" s="72" t="s">
        <v>7116</v>
      </c>
      <c r="L4013" s="72" t="s">
        <v>182</v>
      </c>
      <c r="M4013" s="72" t="s">
        <v>389</v>
      </c>
      <c r="N4013" s="72">
        <v>9</v>
      </c>
      <c r="O4013" s="72">
        <v>0</v>
      </c>
      <c r="P4013" s="72">
        <v>41</v>
      </c>
      <c r="Q4013" s="72" t="s">
        <v>5021</v>
      </c>
      <c r="R4013" s="72">
        <v>9.011388888888888</v>
      </c>
      <c r="S4013" s="72">
        <v>75</v>
      </c>
      <c r="T4013" s="75">
        <v>10</v>
      </c>
      <c r="U4013" s="75">
        <v>8</v>
      </c>
      <c r="V4013" s="75" t="s">
        <v>5022</v>
      </c>
      <c r="W4013" s="75">
        <v>-75.168888888888887</v>
      </c>
      <c r="X4013" s="76" t="s">
        <v>180</v>
      </c>
      <c r="Y4013" s="72" t="s">
        <v>72</v>
      </c>
      <c r="Z4013" s="74" t="s">
        <v>18</v>
      </c>
      <c r="AA4013" s="70"/>
      <c r="AB4013" s="70"/>
    </row>
    <row r="4014" spans="1:28" ht="20.100000000000001" customHeight="1">
      <c r="A4014" s="72" t="s">
        <v>763</v>
      </c>
      <c r="B4014" s="72" t="s">
        <v>11591</v>
      </c>
      <c r="C4014" s="75">
        <f t="shared" si="62"/>
        <v>35230030</v>
      </c>
      <c r="D4014" s="75" t="e">
        <f>MATCH(C4014,estadored!$B$26:$B$322,0)</f>
        <v>#N/A</v>
      </c>
      <c r="E4014" s="73" t="s">
        <v>11592</v>
      </c>
      <c r="F4014" s="74" t="s">
        <v>5019</v>
      </c>
      <c r="G4014" s="74" t="s">
        <v>12</v>
      </c>
      <c r="H4014" s="74" t="s">
        <v>67</v>
      </c>
      <c r="I4014" s="74" t="s">
        <v>14</v>
      </c>
      <c r="J4014" s="72" t="s">
        <v>15</v>
      </c>
      <c r="K4014" s="72" t="s">
        <v>882</v>
      </c>
      <c r="L4014" s="72" t="s">
        <v>545</v>
      </c>
      <c r="M4014" s="72" t="s">
        <v>883</v>
      </c>
      <c r="N4014" s="72">
        <v>5</v>
      </c>
      <c r="O4014" s="72">
        <v>44</v>
      </c>
      <c r="P4014" s="72">
        <v>49.9</v>
      </c>
      <c r="Q4014" s="72" t="s">
        <v>5021</v>
      </c>
      <c r="R4014" s="72">
        <v>5.7471944444444443</v>
      </c>
      <c r="S4014" s="72">
        <v>72</v>
      </c>
      <c r="T4014" s="75">
        <v>6</v>
      </c>
      <c r="U4014" s="75">
        <v>10.8</v>
      </c>
      <c r="V4014" s="75" t="s">
        <v>5022</v>
      </c>
      <c r="W4014" s="75">
        <v>-72.102999999999994</v>
      </c>
      <c r="X4014" s="76" t="s">
        <v>5696</v>
      </c>
      <c r="Y4014" s="72" t="s">
        <v>11509</v>
      </c>
      <c r="Z4014" s="74" t="s">
        <v>18</v>
      </c>
      <c r="AA4014" s="70"/>
      <c r="AB4014" s="70"/>
    </row>
    <row r="4015" spans="1:28" ht="20.100000000000001" customHeight="1">
      <c r="A4015" s="72" t="s">
        <v>564</v>
      </c>
      <c r="B4015" s="72" t="s">
        <v>8744</v>
      </c>
      <c r="C4015" s="75">
        <f t="shared" si="62"/>
        <v>21010180</v>
      </c>
      <c r="D4015" s="75" t="e">
        <f>MATCH(C4015,estadored!$B$26:$B$322,0)</f>
        <v>#N/A</v>
      </c>
      <c r="E4015" s="73" t="s">
        <v>8745</v>
      </c>
      <c r="F4015" s="74" t="s">
        <v>5019</v>
      </c>
      <c r="G4015" s="74" t="s">
        <v>12</v>
      </c>
      <c r="H4015" s="74" t="s">
        <v>13</v>
      </c>
      <c r="I4015" s="74" t="s">
        <v>14</v>
      </c>
      <c r="J4015" s="72" t="s">
        <v>15</v>
      </c>
      <c r="K4015" s="72" t="s">
        <v>565</v>
      </c>
      <c r="L4015" s="72" t="s">
        <v>566</v>
      </c>
      <c r="M4015" s="72" t="s">
        <v>570</v>
      </c>
      <c r="N4015" s="72">
        <v>1</v>
      </c>
      <c r="O4015" s="72">
        <v>41</v>
      </c>
      <c r="P4015" s="72">
        <v>43</v>
      </c>
      <c r="Q4015" s="72" t="s">
        <v>5021</v>
      </c>
      <c r="R4015" s="72">
        <v>1.6952777777777779</v>
      </c>
      <c r="S4015" s="72">
        <v>76</v>
      </c>
      <c r="T4015" s="75">
        <v>9</v>
      </c>
      <c r="U4015" s="75">
        <v>18.8</v>
      </c>
      <c r="V4015" s="75" t="s">
        <v>5022</v>
      </c>
      <c r="W4015" s="75">
        <v>-76.155222222222221</v>
      </c>
      <c r="X4015" s="76" t="s">
        <v>126</v>
      </c>
      <c r="Y4015" s="72" t="s">
        <v>5474</v>
      </c>
      <c r="Z4015" s="74" t="s">
        <v>18</v>
      </c>
      <c r="AA4015" s="70"/>
      <c r="AB4015" s="70"/>
    </row>
    <row r="4016" spans="1:28" ht="20.100000000000001" customHeight="1">
      <c r="A4016" s="72" t="s">
        <v>303</v>
      </c>
      <c r="B4016" s="72" t="s">
        <v>7431</v>
      </c>
      <c r="C4016" s="75">
        <f t="shared" si="62"/>
        <v>25028000</v>
      </c>
      <c r="D4016" s="75" t="e">
        <f>MATCH(C4016,estadored!$B$26:$B$322,0)</f>
        <v>#N/A</v>
      </c>
      <c r="E4016" s="73" t="s">
        <v>7432</v>
      </c>
      <c r="F4016" s="74" t="s">
        <v>5019</v>
      </c>
      <c r="G4016" s="74" t="s">
        <v>19</v>
      </c>
      <c r="H4016" s="74" t="s">
        <v>20</v>
      </c>
      <c r="I4016" s="74" t="s">
        <v>24</v>
      </c>
      <c r="J4016" s="72" t="s">
        <v>15</v>
      </c>
      <c r="K4016" s="72" t="s">
        <v>7077</v>
      </c>
      <c r="L4016" s="72" t="s">
        <v>175</v>
      </c>
      <c r="M4016" s="72" t="s">
        <v>7053</v>
      </c>
      <c r="N4016" s="72">
        <v>9</v>
      </c>
      <c r="O4016" s="72">
        <v>25</v>
      </c>
      <c r="P4016" s="72">
        <v>0</v>
      </c>
      <c r="Q4016" s="72" t="s">
        <v>5021</v>
      </c>
      <c r="R4016" s="72">
        <v>9.4166666666666661</v>
      </c>
      <c r="S4016" s="72">
        <v>74</v>
      </c>
      <c r="T4016" s="75">
        <v>45</v>
      </c>
      <c r="U4016" s="75">
        <v>0</v>
      </c>
      <c r="V4016" s="75" t="s">
        <v>5022</v>
      </c>
      <c r="W4016" s="75">
        <v>-74.75</v>
      </c>
      <c r="X4016" s="76" t="s">
        <v>56</v>
      </c>
      <c r="Y4016" s="72" t="s">
        <v>5811</v>
      </c>
      <c r="Z4016" s="74" t="s">
        <v>7372</v>
      </c>
      <c r="AA4016" s="70"/>
      <c r="AB4016" s="70"/>
    </row>
    <row r="4017" spans="1:28" ht="20.100000000000001" customHeight="1">
      <c r="A4017" s="72" t="s">
        <v>303</v>
      </c>
      <c r="B4017" s="72" t="s">
        <v>7422</v>
      </c>
      <c r="C4017" s="75">
        <f t="shared" si="62"/>
        <v>25027940</v>
      </c>
      <c r="D4017" s="75" t="e">
        <f>MATCH(C4017,estadored!$B$26:$B$322,0)</f>
        <v>#N/A</v>
      </c>
      <c r="E4017" s="73" t="s">
        <v>7423</v>
      </c>
      <c r="F4017" s="74" t="s">
        <v>5019</v>
      </c>
      <c r="G4017" s="74" t="s">
        <v>19</v>
      </c>
      <c r="H4017" s="74" t="s">
        <v>20</v>
      </c>
      <c r="I4017" s="74" t="s">
        <v>24</v>
      </c>
      <c r="J4017" s="72" t="s">
        <v>15</v>
      </c>
      <c r="K4017" s="72" t="s">
        <v>160</v>
      </c>
      <c r="L4017" s="72" t="s">
        <v>175</v>
      </c>
      <c r="M4017" s="72" t="s">
        <v>123</v>
      </c>
      <c r="N4017" s="72">
        <v>9</v>
      </c>
      <c r="O4017" s="72">
        <v>29</v>
      </c>
      <c r="P4017" s="72">
        <v>36.9</v>
      </c>
      <c r="Q4017" s="72" t="s">
        <v>5021</v>
      </c>
      <c r="R4017" s="72">
        <v>9.4935833333333317</v>
      </c>
      <c r="S4017" s="72">
        <v>74</v>
      </c>
      <c r="T4017" s="75">
        <v>48</v>
      </c>
      <c r="U4017" s="75">
        <v>55.4</v>
      </c>
      <c r="V4017" s="75" t="s">
        <v>5022</v>
      </c>
      <c r="W4017" s="75">
        <v>-74.81538888888889</v>
      </c>
      <c r="X4017" s="76" t="s">
        <v>81</v>
      </c>
      <c r="Y4017" s="72" t="s">
        <v>5255</v>
      </c>
      <c r="Z4017" s="74" t="s">
        <v>7424</v>
      </c>
      <c r="AA4017" s="70"/>
      <c r="AB4017" s="70"/>
    </row>
    <row r="4018" spans="1:28" ht="20.100000000000001" customHeight="1">
      <c r="A4018" s="72" t="s">
        <v>303</v>
      </c>
      <c r="B4018" s="72" t="s">
        <v>7518</v>
      </c>
      <c r="C4018" s="75">
        <f t="shared" si="62"/>
        <v>25028450</v>
      </c>
      <c r="D4018" s="75" t="e">
        <f>MATCH(C4018,estadored!$B$26:$B$322,0)</f>
        <v>#N/A</v>
      </c>
      <c r="E4018" s="73" t="s">
        <v>7519</v>
      </c>
      <c r="F4018" s="74" t="s">
        <v>5019</v>
      </c>
      <c r="G4018" s="74" t="s">
        <v>19</v>
      </c>
      <c r="H4018" s="74" t="s">
        <v>20</v>
      </c>
      <c r="I4018" s="74" t="s">
        <v>14</v>
      </c>
      <c r="J4018" s="72" t="s">
        <v>15</v>
      </c>
      <c r="K4018" s="72" t="s">
        <v>160</v>
      </c>
      <c r="L4018" s="72" t="s">
        <v>175</v>
      </c>
      <c r="M4018" s="72" t="s">
        <v>123</v>
      </c>
      <c r="N4018" s="72">
        <v>9</v>
      </c>
      <c r="O4018" s="72">
        <v>26</v>
      </c>
      <c r="P4018" s="72">
        <v>2</v>
      </c>
      <c r="Q4018" s="72" t="s">
        <v>5021</v>
      </c>
      <c r="R4018" s="72">
        <v>9.4338888888888892</v>
      </c>
      <c r="S4018" s="72">
        <v>74</v>
      </c>
      <c r="T4018" s="75">
        <v>44</v>
      </c>
      <c r="U4018" s="75">
        <v>8</v>
      </c>
      <c r="V4018" s="75" t="s">
        <v>5022</v>
      </c>
      <c r="W4018" s="75">
        <v>-74.73555555555555</v>
      </c>
      <c r="X4018" s="76" t="s">
        <v>379</v>
      </c>
      <c r="Y4018" s="72" t="s">
        <v>7424</v>
      </c>
      <c r="Z4018" s="74" t="s">
        <v>18</v>
      </c>
      <c r="AA4018" s="70"/>
      <c r="AB4018" s="70"/>
    </row>
    <row r="4019" spans="1:28" ht="20.100000000000001" customHeight="1">
      <c r="A4019" s="72" t="s">
        <v>1371</v>
      </c>
      <c r="B4019" s="72" t="s">
        <v>15962</v>
      </c>
      <c r="C4019" s="75">
        <f t="shared" si="62"/>
        <v>21205960</v>
      </c>
      <c r="D4019" s="75" t="e">
        <f>MATCH(C4019,estadored!$B$26:$B$322,0)</f>
        <v>#N/A</v>
      </c>
      <c r="E4019" s="73" t="s">
        <v>15963</v>
      </c>
      <c r="F4019" s="74" t="s">
        <v>5019</v>
      </c>
      <c r="G4019" s="74" t="s">
        <v>12</v>
      </c>
      <c r="H4019" s="74" t="s">
        <v>111</v>
      </c>
      <c r="I4019" s="74" t="s">
        <v>14</v>
      </c>
      <c r="J4019" s="72" t="s">
        <v>15</v>
      </c>
      <c r="K4019" s="72" t="s">
        <v>15807</v>
      </c>
      <c r="L4019" s="72" t="s">
        <v>522</v>
      </c>
      <c r="M4019" s="72" t="s">
        <v>15807</v>
      </c>
      <c r="N4019" s="72">
        <v>4</v>
      </c>
      <c r="O4019" s="72">
        <v>56</v>
      </c>
      <c r="P4019" s="72">
        <v>20.6</v>
      </c>
      <c r="Q4019" s="72" t="s">
        <v>5021</v>
      </c>
      <c r="R4019" s="72">
        <v>4.939055555555556</v>
      </c>
      <c r="S4019" s="72">
        <v>74</v>
      </c>
      <c r="T4019" s="75">
        <v>9</v>
      </c>
      <c r="U4019" s="75">
        <v>9.3000000000000007</v>
      </c>
      <c r="V4019" s="75" t="s">
        <v>5022</v>
      </c>
      <c r="W4019" s="75">
        <v>-74.15258333333334</v>
      </c>
      <c r="X4019" s="76" t="s">
        <v>10940</v>
      </c>
      <c r="Y4019" s="72" t="s">
        <v>5071</v>
      </c>
      <c r="Z4019" s="74" t="s">
        <v>18</v>
      </c>
      <c r="AA4019" s="70"/>
      <c r="AB4019" s="70"/>
    </row>
    <row r="4020" spans="1:28" ht="20.100000000000001" customHeight="1">
      <c r="A4020" s="72" t="s">
        <v>1137</v>
      </c>
      <c r="B4020" s="72" t="s">
        <v>14049</v>
      </c>
      <c r="C4020" s="75">
        <f t="shared" si="62"/>
        <v>26040280</v>
      </c>
      <c r="D4020" s="75" t="e">
        <f>MATCH(C4020,estadored!$B$26:$B$322,0)</f>
        <v>#N/A</v>
      </c>
      <c r="E4020" s="73" t="s">
        <v>14050</v>
      </c>
      <c r="F4020" s="74" t="s">
        <v>5019</v>
      </c>
      <c r="G4020" s="74" t="s">
        <v>12</v>
      </c>
      <c r="H4020" s="74" t="s">
        <v>13</v>
      </c>
      <c r="I4020" s="74" t="s">
        <v>24</v>
      </c>
      <c r="J4020" s="72" t="s">
        <v>15</v>
      </c>
      <c r="K4020" s="72" t="s">
        <v>14051</v>
      </c>
      <c r="L4020" s="72" t="s">
        <v>174</v>
      </c>
      <c r="M4020" s="72" t="s">
        <v>14052</v>
      </c>
      <c r="N4020" s="72">
        <v>2</v>
      </c>
      <c r="O4020" s="72">
        <v>44</v>
      </c>
      <c r="P4020" s="72">
        <v>0</v>
      </c>
      <c r="Q4020" s="72" t="s">
        <v>5021</v>
      </c>
      <c r="R4020" s="72">
        <v>2.7333333333333334</v>
      </c>
      <c r="S4020" s="72">
        <v>76</v>
      </c>
      <c r="T4020" s="75">
        <v>20</v>
      </c>
      <c r="U4020" s="75">
        <v>0</v>
      </c>
      <c r="V4020" s="75" t="s">
        <v>5022</v>
      </c>
      <c r="W4020" s="75">
        <v>-76.333333333333329</v>
      </c>
      <c r="X4020" s="76" t="s">
        <v>569</v>
      </c>
      <c r="Y4020" s="72" t="s">
        <v>6556</v>
      </c>
      <c r="Z4020" s="74" t="s">
        <v>29</v>
      </c>
      <c r="AA4020" s="70"/>
      <c r="AB4020" s="70"/>
    </row>
    <row r="4021" spans="1:28" ht="20.100000000000001" customHeight="1">
      <c r="A4021" s="72" t="s">
        <v>1137</v>
      </c>
      <c r="B4021" s="72" t="s">
        <v>14062</v>
      </c>
      <c r="C4021" s="75">
        <f t="shared" si="62"/>
        <v>26040320</v>
      </c>
      <c r="D4021" s="75" t="e">
        <f>MATCH(C4021,estadored!$B$26:$B$322,0)</f>
        <v>#N/A</v>
      </c>
      <c r="E4021" s="73" t="s">
        <v>14063</v>
      </c>
      <c r="F4021" s="74" t="s">
        <v>5019</v>
      </c>
      <c r="G4021" s="74" t="s">
        <v>12</v>
      </c>
      <c r="H4021" s="74" t="s">
        <v>67</v>
      </c>
      <c r="I4021" s="74" t="s">
        <v>24</v>
      </c>
      <c r="J4021" s="72" t="s">
        <v>15</v>
      </c>
      <c r="K4021" s="72" t="s">
        <v>14051</v>
      </c>
      <c r="L4021" s="72" t="s">
        <v>174</v>
      </c>
      <c r="M4021" s="72" t="s">
        <v>14047</v>
      </c>
      <c r="N4021" s="72">
        <v>3</v>
      </c>
      <c r="O4021" s="72">
        <v>3</v>
      </c>
      <c r="P4021" s="72">
        <v>0</v>
      </c>
      <c r="Q4021" s="72" t="s">
        <v>5021</v>
      </c>
      <c r="R4021" s="72">
        <v>3.05</v>
      </c>
      <c r="S4021" s="72">
        <v>76</v>
      </c>
      <c r="T4021" s="75">
        <v>14</v>
      </c>
      <c r="U4021" s="75">
        <v>0</v>
      </c>
      <c r="V4021" s="75" t="s">
        <v>5022</v>
      </c>
      <c r="W4021" s="75">
        <v>-76.233333333333334</v>
      </c>
      <c r="X4021" s="76" t="s">
        <v>813</v>
      </c>
      <c r="Y4021" s="72" t="s">
        <v>5086</v>
      </c>
      <c r="Z4021" s="74" t="s">
        <v>353</v>
      </c>
      <c r="AA4021" s="70"/>
      <c r="AB4021" s="70"/>
    </row>
    <row r="4022" spans="1:28" ht="20.100000000000001" customHeight="1">
      <c r="A4022" s="72" t="s">
        <v>1137</v>
      </c>
      <c r="B4022" s="72" t="s">
        <v>14068</v>
      </c>
      <c r="C4022" s="75">
        <f t="shared" si="62"/>
        <v>26045020</v>
      </c>
      <c r="D4022" s="75" t="e">
        <f>MATCH(C4022,estadored!$B$26:$B$322,0)</f>
        <v>#N/A</v>
      </c>
      <c r="E4022" s="73" t="s">
        <v>14069</v>
      </c>
      <c r="F4022" s="74" t="s">
        <v>5019</v>
      </c>
      <c r="G4022" s="74" t="s">
        <v>12</v>
      </c>
      <c r="H4022" s="74" t="s">
        <v>26</v>
      </c>
      <c r="I4022" s="74" t="s">
        <v>24</v>
      </c>
      <c r="J4022" s="72" t="s">
        <v>15</v>
      </c>
      <c r="K4022" s="72" t="s">
        <v>4159</v>
      </c>
      <c r="L4022" s="72" t="s">
        <v>174</v>
      </c>
      <c r="M4022" s="72" t="s">
        <v>14047</v>
      </c>
      <c r="N4022" s="72">
        <v>3</v>
      </c>
      <c r="O4022" s="72">
        <v>2</v>
      </c>
      <c r="P4022" s="72">
        <v>0</v>
      </c>
      <c r="Q4022" s="72" t="s">
        <v>5021</v>
      </c>
      <c r="R4022" s="72">
        <v>3.0333333333333332</v>
      </c>
      <c r="S4022" s="72">
        <v>76</v>
      </c>
      <c r="T4022" s="75">
        <v>14</v>
      </c>
      <c r="U4022" s="75">
        <v>0</v>
      </c>
      <c r="V4022" s="75" t="s">
        <v>5022</v>
      </c>
      <c r="W4022" s="75">
        <v>-76.233333333333334</v>
      </c>
      <c r="X4022" s="76" t="s">
        <v>11400</v>
      </c>
      <c r="Y4022" s="72" t="s">
        <v>29</v>
      </c>
      <c r="Z4022" s="74" t="s">
        <v>5763</v>
      </c>
      <c r="AA4022" s="70"/>
      <c r="AB4022" s="70"/>
    </row>
    <row r="4023" spans="1:28" ht="20.100000000000001" customHeight="1">
      <c r="A4023" s="72" t="s">
        <v>1137</v>
      </c>
      <c r="B4023" s="72" t="s">
        <v>4208</v>
      </c>
      <c r="C4023" s="75">
        <f t="shared" si="62"/>
        <v>54017040</v>
      </c>
      <c r="D4023" s="75">
        <f>MATCH(C4023,estadored!$B$26:$B$322,0)</f>
        <v>237</v>
      </c>
      <c r="E4023" s="73" t="s">
        <v>1288</v>
      </c>
      <c r="F4023" s="74" t="s">
        <v>38</v>
      </c>
      <c r="G4023" s="74" t="s">
        <v>19</v>
      </c>
      <c r="H4023" s="74" t="s">
        <v>31</v>
      </c>
      <c r="I4023" s="74" t="s">
        <v>14</v>
      </c>
      <c r="J4023" s="72" t="s">
        <v>15</v>
      </c>
      <c r="K4023" s="72" t="s">
        <v>192</v>
      </c>
      <c r="L4023" s="72" t="s">
        <v>16</v>
      </c>
      <c r="M4023" s="72" t="s">
        <v>1289</v>
      </c>
      <c r="N4023" s="72">
        <v>5</v>
      </c>
      <c r="O4023" s="72">
        <v>15</v>
      </c>
      <c r="P4023" s="72">
        <v>54.4</v>
      </c>
      <c r="Q4023" s="72" t="s">
        <v>5021</v>
      </c>
      <c r="R4023" s="72">
        <v>5.2651111111111115</v>
      </c>
      <c r="S4023" s="72">
        <v>76</v>
      </c>
      <c r="T4023" s="75">
        <v>33</v>
      </c>
      <c r="U4023" s="75">
        <v>45.9</v>
      </c>
      <c r="V4023" s="75" t="s">
        <v>5022</v>
      </c>
      <c r="W4023" s="75">
        <v>-76.562749999999994</v>
      </c>
      <c r="X4023" s="76" t="s">
        <v>259</v>
      </c>
      <c r="Y4023" s="72" t="s">
        <v>223</v>
      </c>
      <c r="Z4023" s="74" t="s">
        <v>18</v>
      </c>
      <c r="AA4023" s="70"/>
      <c r="AB4023" s="70"/>
    </row>
    <row r="4024" spans="1:28" ht="20.100000000000001" customHeight="1">
      <c r="A4024" s="72" t="s">
        <v>11</v>
      </c>
      <c r="B4024" s="72" t="s">
        <v>5562</v>
      </c>
      <c r="C4024" s="75">
        <f t="shared" si="62"/>
        <v>23080820</v>
      </c>
      <c r="D4024" s="75" t="e">
        <f>MATCH(C4024,estadored!$B$26:$B$322,0)</f>
        <v>#N/A</v>
      </c>
      <c r="E4024" s="73" t="s">
        <v>5563</v>
      </c>
      <c r="F4024" s="74" t="s">
        <v>5019</v>
      </c>
      <c r="G4024" s="74" t="s">
        <v>12</v>
      </c>
      <c r="H4024" s="74" t="s">
        <v>13</v>
      </c>
      <c r="I4024" s="74" t="s">
        <v>14</v>
      </c>
      <c r="J4024" s="72" t="s">
        <v>15</v>
      </c>
      <c r="K4024" s="72" t="s">
        <v>5564</v>
      </c>
      <c r="L4024" s="72" t="s">
        <v>27</v>
      </c>
      <c r="M4024" s="72" t="s">
        <v>5565</v>
      </c>
      <c r="N4024" s="72">
        <v>6</v>
      </c>
      <c r="O4024" s="72">
        <v>8</v>
      </c>
      <c r="P4024" s="72">
        <v>48.2</v>
      </c>
      <c r="Q4024" s="72" t="s">
        <v>5021</v>
      </c>
      <c r="R4024" s="72">
        <v>6.1467222222222224</v>
      </c>
      <c r="S4024" s="72">
        <v>75</v>
      </c>
      <c r="T4024" s="75">
        <v>7</v>
      </c>
      <c r="U4024" s="75">
        <v>3.9</v>
      </c>
      <c r="V4024" s="75" t="s">
        <v>5022</v>
      </c>
      <c r="W4024" s="75">
        <v>-75.117749999999987</v>
      </c>
      <c r="X4024" s="76" t="s">
        <v>5566</v>
      </c>
      <c r="Y4024" s="72" t="s">
        <v>5232</v>
      </c>
      <c r="Z4024" s="74" t="s">
        <v>18</v>
      </c>
      <c r="AA4024" s="70"/>
      <c r="AB4024" s="70"/>
    </row>
    <row r="4025" spans="1:28" ht="20.100000000000001" customHeight="1">
      <c r="A4025" s="72" t="s">
        <v>11</v>
      </c>
      <c r="B4025" s="72" t="s">
        <v>5106</v>
      </c>
      <c r="C4025" s="75">
        <f t="shared" si="62"/>
        <v>11050010</v>
      </c>
      <c r="D4025" s="75" t="e">
        <f>MATCH(C4025,estadored!$B$26:$B$322,0)</f>
        <v>#N/A</v>
      </c>
      <c r="E4025" s="73" t="s">
        <v>5107</v>
      </c>
      <c r="F4025" s="74" t="s">
        <v>5019</v>
      </c>
      <c r="G4025" s="74" t="s">
        <v>12</v>
      </c>
      <c r="H4025" s="74" t="s">
        <v>13</v>
      </c>
      <c r="I4025" s="74" t="s">
        <v>14</v>
      </c>
      <c r="J4025" s="72" t="s">
        <v>15</v>
      </c>
      <c r="K4025" s="72" t="s">
        <v>23</v>
      </c>
      <c r="L4025" s="72" t="s">
        <v>16</v>
      </c>
      <c r="M4025" s="72" t="s">
        <v>41</v>
      </c>
      <c r="N4025" s="72">
        <v>6</v>
      </c>
      <c r="O4025" s="72">
        <v>13</v>
      </c>
      <c r="P4025" s="72">
        <v>18.399999999999999</v>
      </c>
      <c r="Q4025" s="72" t="s">
        <v>5021</v>
      </c>
      <c r="R4025" s="72">
        <v>6.2217777777777776</v>
      </c>
      <c r="S4025" s="72">
        <v>76</v>
      </c>
      <c r="T4025" s="75">
        <v>43</v>
      </c>
      <c r="U4025" s="75">
        <v>37.299999999999997</v>
      </c>
      <c r="V4025" s="75" t="s">
        <v>5022</v>
      </c>
      <c r="W4025" s="75">
        <v>-76.727027777777778</v>
      </c>
      <c r="X4025" s="76" t="s">
        <v>50</v>
      </c>
      <c r="Y4025" s="72" t="s">
        <v>5086</v>
      </c>
      <c r="Z4025" s="74" t="s">
        <v>18</v>
      </c>
      <c r="AA4025" s="70"/>
      <c r="AB4025" s="70"/>
    </row>
    <row r="4026" spans="1:28" ht="20.100000000000001" customHeight="1">
      <c r="A4026" s="72" t="s">
        <v>11</v>
      </c>
      <c r="B4026" s="72" t="s">
        <v>5120</v>
      </c>
      <c r="C4026" s="75">
        <f t="shared" si="62"/>
        <v>11057010</v>
      </c>
      <c r="D4026" s="75" t="e">
        <f>MATCH(C4026,estadored!$B$26:$B$322,0)</f>
        <v>#N/A</v>
      </c>
      <c r="E4026" s="73" t="s">
        <v>5121</v>
      </c>
      <c r="F4026" s="74" t="s">
        <v>5019</v>
      </c>
      <c r="G4026" s="74" t="s">
        <v>19</v>
      </c>
      <c r="H4026" s="74" t="s">
        <v>20</v>
      </c>
      <c r="I4026" s="74" t="s">
        <v>24</v>
      </c>
      <c r="J4026" s="72" t="s">
        <v>15</v>
      </c>
      <c r="K4026" s="72" t="s">
        <v>23</v>
      </c>
      <c r="L4026" s="72" t="s">
        <v>16</v>
      </c>
      <c r="M4026" s="72" t="s">
        <v>41</v>
      </c>
      <c r="N4026" s="72">
        <v>6</v>
      </c>
      <c r="O4026" s="72">
        <v>13</v>
      </c>
      <c r="P4026" s="72">
        <v>0</v>
      </c>
      <c r="Q4026" s="72" t="s">
        <v>5021</v>
      </c>
      <c r="R4026" s="72">
        <v>6.2166666666666668</v>
      </c>
      <c r="S4026" s="72">
        <v>76</v>
      </c>
      <c r="T4026" s="75">
        <v>43</v>
      </c>
      <c r="U4026" s="75">
        <v>0</v>
      </c>
      <c r="V4026" s="75" t="s">
        <v>5022</v>
      </c>
      <c r="W4026" s="75">
        <v>-76.716666666666669</v>
      </c>
      <c r="X4026" s="76" t="s">
        <v>52</v>
      </c>
      <c r="Y4026" s="72" t="s">
        <v>53</v>
      </c>
      <c r="Z4026" s="74" t="s">
        <v>5122</v>
      </c>
      <c r="AA4026" s="70"/>
      <c r="AB4026" s="70"/>
    </row>
    <row r="4027" spans="1:28" ht="20.100000000000001" customHeight="1">
      <c r="A4027" s="72" t="s">
        <v>674</v>
      </c>
      <c r="B4027" s="72" t="s">
        <v>9624</v>
      </c>
      <c r="C4027" s="75">
        <f t="shared" si="62"/>
        <v>15010150</v>
      </c>
      <c r="D4027" s="75" t="e">
        <f>MATCH(C4027,estadored!$B$26:$B$322,0)</f>
        <v>#N/A</v>
      </c>
      <c r="E4027" s="73" t="s">
        <v>9625</v>
      </c>
      <c r="F4027" s="74" t="s">
        <v>5019</v>
      </c>
      <c r="G4027" s="74" t="s">
        <v>12</v>
      </c>
      <c r="H4027" s="74" t="s">
        <v>13</v>
      </c>
      <c r="I4027" s="74" t="s">
        <v>24</v>
      </c>
      <c r="J4027" s="72" t="s">
        <v>15</v>
      </c>
      <c r="K4027" s="72" t="s">
        <v>9613</v>
      </c>
      <c r="L4027" s="72" t="s">
        <v>160</v>
      </c>
      <c r="M4027" s="72" t="s">
        <v>675</v>
      </c>
      <c r="N4027" s="72">
        <v>11</v>
      </c>
      <c r="O4027" s="72">
        <v>7</v>
      </c>
      <c r="P4027" s="72">
        <v>0</v>
      </c>
      <c r="Q4027" s="72" t="s">
        <v>5021</v>
      </c>
      <c r="R4027" s="72">
        <v>11.116666666666667</v>
      </c>
      <c r="S4027" s="72">
        <v>74</v>
      </c>
      <c r="T4027" s="75">
        <v>3</v>
      </c>
      <c r="U4027" s="75">
        <v>0</v>
      </c>
      <c r="V4027" s="75" t="s">
        <v>5022</v>
      </c>
      <c r="W4027" s="75">
        <v>-74.05</v>
      </c>
      <c r="X4027" s="76" t="s">
        <v>264</v>
      </c>
      <c r="Y4027" s="72" t="s">
        <v>6417</v>
      </c>
      <c r="Z4027" s="74" t="s">
        <v>5967</v>
      </c>
      <c r="AA4027" s="70"/>
      <c r="AB4027" s="70"/>
    </row>
    <row r="4028" spans="1:28" ht="20.100000000000001" customHeight="1">
      <c r="A4028" s="72" t="s">
        <v>564</v>
      </c>
      <c r="B4028" s="72" t="s">
        <v>9465</v>
      </c>
      <c r="C4028" s="75">
        <f t="shared" si="62"/>
        <v>44115020</v>
      </c>
      <c r="D4028" s="75" t="e">
        <f>MATCH(C4028,estadored!$B$26:$B$322,0)</f>
        <v>#N/A</v>
      </c>
      <c r="E4028" s="73" t="s">
        <v>9466</v>
      </c>
      <c r="F4028" s="74" t="s">
        <v>5019</v>
      </c>
      <c r="G4028" s="74" t="s">
        <v>12</v>
      </c>
      <c r="H4028" s="74" t="s">
        <v>57</v>
      </c>
      <c r="I4028" s="74" t="s">
        <v>14</v>
      </c>
      <c r="J4028" s="72" t="s">
        <v>15</v>
      </c>
      <c r="K4028" s="72" t="s">
        <v>658</v>
      </c>
      <c r="L4028" s="72" t="s">
        <v>660</v>
      </c>
      <c r="M4028" s="72" t="s">
        <v>661</v>
      </c>
      <c r="N4028" s="72">
        <v>0</v>
      </c>
      <c r="O4028" s="72">
        <v>3</v>
      </c>
      <c r="P4028" s="72">
        <v>38.700000000000003</v>
      </c>
      <c r="Q4028" s="72" t="s">
        <v>9401</v>
      </c>
      <c r="R4028" s="72">
        <v>-6.0750000000000005E-2</v>
      </c>
      <c r="S4028" s="72">
        <v>74</v>
      </c>
      <c r="T4028" s="75">
        <v>39</v>
      </c>
      <c r="U4028" s="75">
        <v>54.8</v>
      </c>
      <c r="V4028" s="75" t="s">
        <v>5022</v>
      </c>
      <c r="W4028" s="75">
        <v>-74.665222222222226</v>
      </c>
      <c r="X4028" s="76" t="s">
        <v>8470</v>
      </c>
      <c r="Y4028" s="72" t="s">
        <v>69</v>
      </c>
      <c r="Z4028" s="74" t="s">
        <v>18</v>
      </c>
      <c r="AA4028" s="70"/>
      <c r="AB4028" s="70"/>
    </row>
    <row r="4029" spans="1:28" ht="20.100000000000001" customHeight="1">
      <c r="A4029" s="72" t="s">
        <v>564</v>
      </c>
      <c r="B4029" s="72" t="s">
        <v>9467</v>
      </c>
      <c r="C4029" s="75">
        <f t="shared" si="62"/>
        <v>44117010</v>
      </c>
      <c r="D4029" s="75" t="e">
        <f>MATCH(C4029,estadored!$B$26:$B$322,0)</f>
        <v>#N/A</v>
      </c>
      <c r="E4029" s="73" t="s">
        <v>9468</v>
      </c>
      <c r="F4029" s="74" t="s">
        <v>5019</v>
      </c>
      <c r="G4029" s="74" t="s">
        <v>19</v>
      </c>
      <c r="H4029" s="74" t="s">
        <v>31</v>
      </c>
      <c r="I4029" s="74" t="s">
        <v>14</v>
      </c>
      <c r="J4029" s="72" t="s">
        <v>15</v>
      </c>
      <c r="K4029" s="72" t="s">
        <v>658</v>
      </c>
      <c r="L4029" s="72" t="s">
        <v>660</v>
      </c>
      <c r="M4029" s="72" t="s">
        <v>661</v>
      </c>
      <c r="N4029" s="72">
        <v>0</v>
      </c>
      <c r="O4029" s="72">
        <v>3</v>
      </c>
      <c r="P4029" s="72">
        <v>26.9</v>
      </c>
      <c r="Q4029" s="72" t="s">
        <v>9401</v>
      </c>
      <c r="R4029" s="72">
        <v>-5.7472222222222223E-2</v>
      </c>
      <c r="S4029" s="72">
        <v>74</v>
      </c>
      <c r="T4029" s="75">
        <v>40</v>
      </c>
      <c r="U4029" s="75">
        <v>1</v>
      </c>
      <c r="V4029" s="75" t="s">
        <v>5022</v>
      </c>
      <c r="W4029" s="75">
        <v>-74.666944444444454</v>
      </c>
      <c r="X4029" s="76" t="s">
        <v>8470</v>
      </c>
      <c r="Y4029" s="72" t="s">
        <v>120</v>
      </c>
      <c r="Z4029" s="74" t="s">
        <v>18</v>
      </c>
      <c r="AA4029" s="70"/>
      <c r="AB4029" s="70"/>
    </row>
    <row r="4030" spans="1:28" ht="20.100000000000001" customHeight="1">
      <c r="A4030" s="72" t="s">
        <v>1137</v>
      </c>
      <c r="B4030" s="72" t="s">
        <v>14531</v>
      </c>
      <c r="C4030" s="75">
        <f t="shared" si="62"/>
        <v>26140080</v>
      </c>
      <c r="D4030" s="75" t="e">
        <f>MATCH(C4030,estadored!$B$26:$B$322,0)</f>
        <v>#N/A</v>
      </c>
      <c r="E4030" s="73" t="s">
        <v>14532</v>
      </c>
      <c r="F4030" s="74" t="s">
        <v>5019</v>
      </c>
      <c r="G4030" s="74" t="s">
        <v>12</v>
      </c>
      <c r="H4030" s="74" t="s">
        <v>13</v>
      </c>
      <c r="I4030" s="74" t="s">
        <v>14</v>
      </c>
      <c r="J4030" s="72" t="s">
        <v>15</v>
      </c>
      <c r="K4030" s="72" t="s">
        <v>14533</v>
      </c>
      <c r="L4030" s="72" t="s">
        <v>1212</v>
      </c>
      <c r="M4030" s="72" t="s">
        <v>14534</v>
      </c>
      <c r="N4030" s="72">
        <v>5</v>
      </c>
      <c r="O4030" s="72">
        <v>16</v>
      </c>
      <c r="P4030" s="72">
        <v>50.9</v>
      </c>
      <c r="Q4030" s="72" t="s">
        <v>5021</v>
      </c>
      <c r="R4030" s="72">
        <v>5.2808055555555553</v>
      </c>
      <c r="S4030" s="72">
        <v>75</v>
      </c>
      <c r="T4030" s="75">
        <v>49</v>
      </c>
      <c r="U4030" s="75">
        <v>33</v>
      </c>
      <c r="V4030" s="75" t="s">
        <v>5022</v>
      </c>
      <c r="W4030" s="75">
        <v>-75.825833333333335</v>
      </c>
      <c r="X4030" s="76" t="s">
        <v>14535</v>
      </c>
      <c r="Y4030" s="72" t="s">
        <v>5843</v>
      </c>
      <c r="Z4030" s="74" t="s">
        <v>18</v>
      </c>
      <c r="AA4030" s="70"/>
      <c r="AB4030" s="70"/>
    </row>
    <row r="4031" spans="1:28" ht="20.100000000000001" customHeight="1">
      <c r="A4031" s="72" t="s">
        <v>303</v>
      </c>
      <c r="B4031" s="72" t="s">
        <v>7018</v>
      </c>
      <c r="C4031" s="75">
        <f t="shared" si="62"/>
        <v>14019040</v>
      </c>
      <c r="D4031" s="75" t="e">
        <f>MATCH(C4031,estadored!$B$26:$B$322,0)</f>
        <v>#N/A</v>
      </c>
      <c r="E4031" s="73" t="s">
        <v>367</v>
      </c>
      <c r="F4031" s="74" t="s">
        <v>38</v>
      </c>
      <c r="G4031" s="74" t="s">
        <v>19</v>
      </c>
      <c r="H4031" s="74" t="s">
        <v>98</v>
      </c>
      <c r="I4031" s="74" t="s">
        <v>24</v>
      </c>
      <c r="J4031" s="72" t="s">
        <v>15</v>
      </c>
      <c r="K4031" s="72" t="s">
        <v>92</v>
      </c>
      <c r="L4031" s="72" t="s">
        <v>307</v>
      </c>
      <c r="M4031" s="72" t="s">
        <v>368</v>
      </c>
      <c r="N4031" s="72">
        <v>11</v>
      </c>
      <c r="O4031" s="72">
        <v>6</v>
      </c>
      <c r="P4031" s="72">
        <v>22.7</v>
      </c>
      <c r="Q4031" s="72" t="s">
        <v>5021</v>
      </c>
      <c r="R4031" s="72">
        <v>11.106305555555554</v>
      </c>
      <c r="S4031" s="72">
        <v>74</v>
      </c>
      <c r="T4031" s="75">
        <v>51</v>
      </c>
      <c r="U4031" s="75">
        <v>17</v>
      </c>
      <c r="V4031" s="75" t="s">
        <v>5022</v>
      </c>
      <c r="W4031" s="75">
        <v>-74.854722222222222</v>
      </c>
      <c r="X4031" s="76" t="s">
        <v>89</v>
      </c>
      <c r="Y4031" s="72" t="s">
        <v>369</v>
      </c>
      <c r="Z4031" s="74" t="s">
        <v>313</v>
      </c>
      <c r="AA4031" s="70"/>
      <c r="AB4031" s="70"/>
    </row>
    <row r="4032" spans="1:28" ht="20.100000000000001" customHeight="1">
      <c r="A4032" s="72" t="s">
        <v>674</v>
      </c>
      <c r="B4032" s="72" t="s">
        <v>9792</v>
      </c>
      <c r="C4032" s="75">
        <f t="shared" si="62"/>
        <v>15060210</v>
      </c>
      <c r="D4032" s="75" t="e">
        <f>MATCH(C4032,estadored!$B$26:$B$322,0)</f>
        <v>#N/A</v>
      </c>
      <c r="E4032" s="73" t="s">
        <v>9793</v>
      </c>
      <c r="F4032" s="74" t="s">
        <v>5019</v>
      </c>
      <c r="G4032" s="74" t="s">
        <v>12</v>
      </c>
      <c r="H4032" s="74" t="s">
        <v>67</v>
      </c>
      <c r="I4032" s="74" t="s">
        <v>14</v>
      </c>
      <c r="J4032" s="72" t="s">
        <v>15</v>
      </c>
      <c r="K4032" s="72" t="s">
        <v>687</v>
      </c>
      <c r="L4032" s="72" t="s">
        <v>678</v>
      </c>
      <c r="M4032" s="72" t="s">
        <v>682</v>
      </c>
      <c r="N4032" s="72">
        <v>11</v>
      </c>
      <c r="O4032" s="72">
        <v>4</v>
      </c>
      <c r="P4032" s="72">
        <v>36.799999999999997</v>
      </c>
      <c r="Q4032" s="72" t="s">
        <v>5021</v>
      </c>
      <c r="R4032" s="72">
        <v>11.076888888888888</v>
      </c>
      <c r="S4032" s="72">
        <v>72</v>
      </c>
      <c r="T4032" s="75">
        <v>40</v>
      </c>
      <c r="U4032" s="75">
        <v>30</v>
      </c>
      <c r="V4032" s="75" t="s">
        <v>5022</v>
      </c>
      <c r="W4032" s="75">
        <v>-72.675000000000011</v>
      </c>
      <c r="X4032" s="76" t="s">
        <v>259</v>
      </c>
      <c r="Y4032" s="72" t="s">
        <v>7646</v>
      </c>
      <c r="Z4032" s="74" t="s">
        <v>18</v>
      </c>
      <c r="AA4032" s="70"/>
      <c r="AB4032" s="70"/>
    </row>
    <row r="4033" spans="1:28" ht="20.100000000000001" customHeight="1">
      <c r="A4033" s="72" t="s">
        <v>674</v>
      </c>
      <c r="B4033" s="72" t="s">
        <v>9837</v>
      </c>
      <c r="C4033" s="75">
        <f t="shared" si="62"/>
        <v>15065140</v>
      </c>
      <c r="D4033" s="75" t="e">
        <f>MATCH(C4033,estadored!$B$26:$B$322,0)</f>
        <v>#N/A</v>
      </c>
      <c r="E4033" s="73" t="s">
        <v>9838</v>
      </c>
      <c r="F4033" s="74" t="s">
        <v>5019</v>
      </c>
      <c r="G4033" s="74" t="s">
        <v>12</v>
      </c>
      <c r="H4033" s="74" t="s">
        <v>64</v>
      </c>
      <c r="I4033" s="74" t="s">
        <v>24</v>
      </c>
      <c r="J4033" s="72" t="s">
        <v>15</v>
      </c>
      <c r="K4033" s="72" t="s">
        <v>687</v>
      </c>
      <c r="L4033" s="72" t="s">
        <v>678</v>
      </c>
      <c r="M4033" s="72" t="s">
        <v>682</v>
      </c>
      <c r="N4033" s="72">
        <v>11</v>
      </c>
      <c r="O4033" s="72">
        <v>4</v>
      </c>
      <c r="P4033" s="72">
        <v>36.799999999999997</v>
      </c>
      <c r="Q4033" s="72" t="s">
        <v>5021</v>
      </c>
      <c r="R4033" s="72">
        <v>11.076888888888888</v>
      </c>
      <c r="S4033" s="72">
        <v>72</v>
      </c>
      <c r="T4033" s="75">
        <v>40</v>
      </c>
      <c r="U4033" s="75">
        <v>30</v>
      </c>
      <c r="V4033" s="75" t="s">
        <v>5022</v>
      </c>
      <c r="W4033" s="75">
        <v>-72.675000000000011</v>
      </c>
      <c r="X4033" s="76" t="s">
        <v>259</v>
      </c>
      <c r="Y4033" s="72" t="s">
        <v>5588</v>
      </c>
      <c r="Z4033" s="74" t="s">
        <v>7646</v>
      </c>
      <c r="AA4033" s="70"/>
      <c r="AB4033" s="70"/>
    </row>
    <row r="4034" spans="1:28" ht="20.100000000000001" customHeight="1">
      <c r="A4034" s="72" t="s">
        <v>11</v>
      </c>
      <c r="B4034" s="72" t="s">
        <v>5768</v>
      </c>
      <c r="C4034" s="75">
        <f t="shared" ref="C4034:C4097" si="63">B4034+0</f>
        <v>25021530</v>
      </c>
      <c r="D4034" s="75" t="e">
        <f>MATCH(C4034,estadored!$B$26:$B$322,0)</f>
        <v>#N/A</v>
      </c>
      <c r="E4034" s="73" t="s">
        <v>5769</v>
      </c>
      <c r="F4034" s="74" t="s">
        <v>5019</v>
      </c>
      <c r="G4034" s="74" t="s">
        <v>12</v>
      </c>
      <c r="H4034" s="74" t="s">
        <v>13</v>
      </c>
      <c r="I4034" s="74" t="s">
        <v>24</v>
      </c>
      <c r="J4034" s="72" t="s">
        <v>15</v>
      </c>
      <c r="K4034" s="72" t="s">
        <v>174</v>
      </c>
      <c r="L4034" s="72" t="s">
        <v>175</v>
      </c>
      <c r="M4034" s="72" t="s">
        <v>177</v>
      </c>
      <c r="N4034" s="72">
        <v>8</v>
      </c>
      <c r="O4034" s="72">
        <v>16</v>
      </c>
      <c r="P4034" s="72">
        <v>0</v>
      </c>
      <c r="Q4034" s="72" t="s">
        <v>5021</v>
      </c>
      <c r="R4034" s="72">
        <v>8.2666666666666675</v>
      </c>
      <c r="S4034" s="72">
        <v>74</v>
      </c>
      <c r="T4034" s="75">
        <v>44</v>
      </c>
      <c r="U4034" s="75">
        <v>0</v>
      </c>
      <c r="V4034" s="75" t="s">
        <v>5022</v>
      </c>
      <c r="W4034" s="75">
        <v>-74.733333333333334</v>
      </c>
      <c r="X4034" s="76" t="s">
        <v>36</v>
      </c>
      <c r="Y4034" s="72" t="s">
        <v>186</v>
      </c>
      <c r="Z4034" s="74" t="s">
        <v>5484</v>
      </c>
      <c r="AA4034" s="70"/>
      <c r="AB4034" s="70"/>
    </row>
    <row r="4035" spans="1:28" ht="20.100000000000001" customHeight="1">
      <c r="A4035" s="72" t="s">
        <v>11</v>
      </c>
      <c r="B4035" s="72" t="s">
        <v>5777</v>
      </c>
      <c r="C4035" s="75">
        <f t="shared" si="63"/>
        <v>25025200</v>
      </c>
      <c r="D4035" s="75" t="e">
        <f>MATCH(C4035,estadored!$B$26:$B$322,0)</f>
        <v>#N/A</v>
      </c>
      <c r="E4035" s="73" t="s">
        <v>5778</v>
      </c>
      <c r="F4035" s="74" t="s">
        <v>5019</v>
      </c>
      <c r="G4035" s="74" t="s">
        <v>12</v>
      </c>
      <c r="H4035" s="74" t="s">
        <v>26</v>
      </c>
      <c r="I4035" s="74" t="s">
        <v>24</v>
      </c>
      <c r="J4035" s="72" t="s">
        <v>15</v>
      </c>
      <c r="K4035" s="72" t="s">
        <v>174</v>
      </c>
      <c r="L4035" s="72" t="s">
        <v>175</v>
      </c>
      <c r="M4035" s="72" t="s">
        <v>177</v>
      </c>
      <c r="N4035" s="72">
        <v>8</v>
      </c>
      <c r="O4035" s="72">
        <v>16</v>
      </c>
      <c r="P4035" s="72">
        <v>0</v>
      </c>
      <c r="Q4035" s="72" t="s">
        <v>5021</v>
      </c>
      <c r="R4035" s="72">
        <v>8.2666666666666675</v>
      </c>
      <c r="S4035" s="72">
        <v>74</v>
      </c>
      <c r="T4035" s="75">
        <v>44</v>
      </c>
      <c r="U4035" s="75">
        <v>0</v>
      </c>
      <c r="V4035" s="75" t="s">
        <v>5022</v>
      </c>
      <c r="W4035" s="75">
        <v>-74.733333333333334</v>
      </c>
      <c r="X4035" s="76" t="s">
        <v>36</v>
      </c>
      <c r="Y4035" s="72" t="s">
        <v>5159</v>
      </c>
      <c r="Z4035" s="74" t="s">
        <v>5698</v>
      </c>
      <c r="AA4035" s="70"/>
      <c r="AB4035" s="70"/>
    </row>
    <row r="4036" spans="1:28" ht="20.100000000000001" customHeight="1">
      <c r="A4036" s="72" t="s">
        <v>564</v>
      </c>
      <c r="B4036" s="72" t="s">
        <v>8899</v>
      </c>
      <c r="C4036" s="75">
        <f t="shared" si="63"/>
        <v>21050120</v>
      </c>
      <c r="D4036" s="75" t="e">
        <f>MATCH(C4036,estadored!$B$26:$B$322,0)</f>
        <v>#N/A</v>
      </c>
      <c r="E4036" s="73" t="s">
        <v>8900</v>
      </c>
      <c r="F4036" s="74" t="s">
        <v>5019</v>
      </c>
      <c r="G4036" s="74" t="s">
        <v>12</v>
      </c>
      <c r="H4036" s="74" t="s">
        <v>13</v>
      </c>
      <c r="I4036" s="74" t="s">
        <v>24</v>
      </c>
      <c r="J4036" s="72" t="s">
        <v>15</v>
      </c>
      <c r="K4036" s="72" t="s">
        <v>601</v>
      </c>
      <c r="L4036" s="72" t="s">
        <v>174</v>
      </c>
      <c r="M4036" s="72" t="s">
        <v>602</v>
      </c>
      <c r="N4036" s="72">
        <v>2</v>
      </c>
      <c r="O4036" s="72">
        <v>44</v>
      </c>
      <c r="P4036" s="72">
        <v>0</v>
      </c>
      <c r="Q4036" s="72" t="s">
        <v>5021</v>
      </c>
      <c r="R4036" s="72">
        <v>2.7333333333333334</v>
      </c>
      <c r="S4036" s="72">
        <v>76</v>
      </c>
      <c r="T4036" s="75">
        <v>4</v>
      </c>
      <c r="U4036" s="75">
        <v>0</v>
      </c>
      <c r="V4036" s="75" t="s">
        <v>5022</v>
      </c>
      <c r="W4036" s="75">
        <v>-76.066666666666663</v>
      </c>
      <c r="X4036" s="76" t="s">
        <v>8901</v>
      </c>
      <c r="Y4036" s="72" t="s">
        <v>573</v>
      </c>
      <c r="Z4036" s="74" t="s">
        <v>8902</v>
      </c>
      <c r="AA4036" s="70"/>
      <c r="AB4036" s="70"/>
    </row>
    <row r="4037" spans="1:28" ht="20.100000000000001" customHeight="1">
      <c r="A4037" s="72" t="s">
        <v>564</v>
      </c>
      <c r="B4037" s="72" t="s">
        <v>8964</v>
      </c>
      <c r="C4037" s="75">
        <f t="shared" si="63"/>
        <v>21057100</v>
      </c>
      <c r="D4037" s="75" t="e">
        <f>MATCH(C4037,estadored!$B$26:$B$322,0)</f>
        <v>#N/A</v>
      </c>
      <c r="E4037" s="73" t="s">
        <v>609</v>
      </c>
      <c r="F4037" s="74" t="s">
        <v>38</v>
      </c>
      <c r="G4037" s="74" t="s">
        <v>19</v>
      </c>
      <c r="H4037" s="74" t="s">
        <v>31</v>
      </c>
      <c r="I4037" s="74" t="s">
        <v>24</v>
      </c>
      <c r="J4037" s="72" t="s">
        <v>15</v>
      </c>
      <c r="K4037" s="72" t="s">
        <v>601</v>
      </c>
      <c r="L4037" s="72" t="s">
        <v>174</v>
      </c>
      <c r="M4037" s="72" t="s">
        <v>602</v>
      </c>
      <c r="N4037" s="72">
        <v>2</v>
      </c>
      <c r="O4037" s="72">
        <v>42</v>
      </c>
      <c r="P4037" s="72">
        <v>20</v>
      </c>
      <c r="Q4037" s="72" t="s">
        <v>5021</v>
      </c>
      <c r="R4037" s="72">
        <v>2.7055555555555557</v>
      </c>
      <c r="S4037" s="72">
        <v>76</v>
      </c>
      <c r="T4037" s="75">
        <v>1</v>
      </c>
      <c r="U4037" s="75">
        <v>19.899999999999999</v>
      </c>
      <c r="V4037" s="75" t="s">
        <v>5022</v>
      </c>
      <c r="W4037" s="75">
        <v>-76.022194444444438</v>
      </c>
      <c r="X4037" s="76" t="s">
        <v>157</v>
      </c>
      <c r="Y4037" s="72" t="s">
        <v>610</v>
      </c>
      <c r="Z4037" s="74" t="s">
        <v>611</v>
      </c>
      <c r="AA4037" s="70"/>
      <c r="AB4037" s="70"/>
    </row>
    <row r="4038" spans="1:28" ht="20.100000000000001" customHeight="1">
      <c r="A4038" s="72" t="s">
        <v>1031</v>
      </c>
      <c r="B4038" s="72" t="s">
        <v>12390</v>
      </c>
      <c r="C4038" s="75">
        <f t="shared" si="63"/>
        <v>16015090</v>
      </c>
      <c r="D4038" s="75" t="e">
        <f>MATCH(C4038,estadored!$B$26:$B$322,0)</f>
        <v>#N/A</v>
      </c>
      <c r="E4038" s="73" t="s">
        <v>12391</v>
      </c>
      <c r="F4038" s="74" t="s">
        <v>5019</v>
      </c>
      <c r="G4038" s="74" t="s">
        <v>12</v>
      </c>
      <c r="H4038" s="74" t="s">
        <v>64</v>
      </c>
      <c r="I4038" s="74" t="s">
        <v>14</v>
      </c>
      <c r="J4038" s="72" t="s">
        <v>15</v>
      </c>
      <c r="K4038" s="72" t="s">
        <v>1032</v>
      </c>
      <c r="L4038" s="72" t="s">
        <v>492</v>
      </c>
      <c r="M4038" s="72" t="s">
        <v>1036</v>
      </c>
      <c r="N4038" s="72">
        <v>7</v>
      </c>
      <c r="O4038" s="72">
        <v>25</v>
      </c>
      <c r="P4038" s="72">
        <v>28</v>
      </c>
      <c r="Q4038" s="72" t="s">
        <v>5021</v>
      </c>
      <c r="R4038" s="72">
        <v>7.4244444444444451</v>
      </c>
      <c r="S4038" s="72">
        <v>72</v>
      </c>
      <c r="T4038" s="75">
        <v>26</v>
      </c>
      <c r="U4038" s="75">
        <v>31.6</v>
      </c>
      <c r="V4038" s="75" t="s">
        <v>5022</v>
      </c>
      <c r="W4038" s="75">
        <v>-72.442111111111117</v>
      </c>
      <c r="X4038" s="76" t="s">
        <v>6332</v>
      </c>
      <c r="Y4038" s="72" t="s">
        <v>7646</v>
      </c>
      <c r="Z4038" s="74" t="s">
        <v>18</v>
      </c>
      <c r="AA4038" s="70"/>
      <c r="AB4038" s="70"/>
    </row>
    <row r="4039" spans="1:28" ht="20.100000000000001" customHeight="1">
      <c r="A4039" s="72" t="s">
        <v>674</v>
      </c>
      <c r="B4039" s="72" t="s">
        <v>10055</v>
      </c>
      <c r="C4039" s="75">
        <f t="shared" si="63"/>
        <v>25020090</v>
      </c>
      <c r="D4039" s="75" t="e">
        <f>MATCH(C4039,estadored!$B$26:$B$322,0)</f>
        <v>#N/A</v>
      </c>
      <c r="E4039" s="73" t="s">
        <v>10056</v>
      </c>
      <c r="F4039" s="74" t="s">
        <v>5019</v>
      </c>
      <c r="G4039" s="74" t="s">
        <v>12</v>
      </c>
      <c r="H4039" s="74" t="s">
        <v>13</v>
      </c>
      <c r="I4039" s="74" t="s">
        <v>14</v>
      </c>
      <c r="J4039" s="72" t="s">
        <v>15</v>
      </c>
      <c r="K4039" s="72" t="s">
        <v>160</v>
      </c>
      <c r="L4039" s="72" t="s">
        <v>424</v>
      </c>
      <c r="M4039" s="72" t="s">
        <v>10057</v>
      </c>
      <c r="N4039" s="72">
        <v>8</v>
      </c>
      <c r="O4039" s="72">
        <v>51</v>
      </c>
      <c r="P4039" s="72">
        <v>37.4</v>
      </c>
      <c r="Q4039" s="72" t="s">
        <v>5021</v>
      </c>
      <c r="R4039" s="72">
        <v>8.8603888888888882</v>
      </c>
      <c r="S4039" s="72">
        <v>73</v>
      </c>
      <c r="T4039" s="75">
        <v>48</v>
      </c>
      <c r="U4039" s="75">
        <v>55.6</v>
      </c>
      <c r="V4039" s="75" t="s">
        <v>5022</v>
      </c>
      <c r="W4039" s="75">
        <v>-73.815444444444438</v>
      </c>
      <c r="X4039" s="76" t="s">
        <v>50</v>
      </c>
      <c r="Y4039" s="72" t="s">
        <v>7736</v>
      </c>
      <c r="Z4039" s="74" t="s">
        <v>18</v>
      </c>
      <c r="AA4039" s="70"/>
      <c r="AB4039" s="70"/>
    </row>
    <row r="4040" spans="1:28" ht="20.100000000000001" customHeight="1">
      <c r="A4040" s="72" t="s">
        <v>674</v>
      </c>
      <c r="B4040" s="72" t="s">
        <v>10120</v>
      </c>
      <c r="C4040" s="75">
        <f t="shared" si="63"/>
        <v>25021590</v>
      </c>
      <c r="D4040" s="75" t="e">
        <f>MATCH(C4040,estadored!$B$26:$B$322,0)</f>
        <v>#N/A</v>
      </c>
      <c r="E4040" s="73" t="s">
        <v>10121</v>
      </c>
      <c r="F4040" s="74" t="s">
        <v>5019</v>
      </c>
      <c r="G4040" s="74" t="s">
        <v>12</v>
      </c>
      <c r="H4040" s="74" t="s">
        <v>13</v>
      </c>
      <c r="I4040" s="74" t="s">
        <v>24</v>
      </c>
      <c r="J4040" s="72" t="s">
        <v>15</v>
      </c>
      <c r="K4040" s="72" t="s">
        <v>160</v>
      </c>
      <c r="L4040" s="72" t="s">
        <v>424</v>
      </c>
      <c r="M4040" s="72" t="s">
        <v>10057</v>
      </c>
      <c r="N4040" s="72">
        <v>8</v>
      </c>
      <c r="O4040" s="72">
        <v>52</v>
      </c>
      <c r="P4040" s="72">
        <v>0</v>
      </c>
      <c r="Q4040" s="72" t="s">
        <v>5021</v>
      </c>
      <c r="R4040" s="72">
        <v>8.8666666666666671</v>
      </c>
      <c r="S4040" s="72">
        <v>73</v>
      </c>
      <c r="T4040" s="75">
        <v>49</v>
      </c>
      <c r="U4040" s="75">
        <v>0</v>
      </c>
      <c r="V4040" s="75" t="s">
        <v>5022</v>
      </c>
      <c r="W4040" s="75">
        <v>-73.816666666666663</v>
      </c>
      <c r="X4040" s="76" t="s">
        <v>189</v>
      </c>
      <c r="Y4040" s="72" t="s">
        <v>6063</v>
      </c>
      <c r="Z4040" s="74" t="s">
        <v>10122</v>
      </c>
      <c r="AA4040" s="70"/>
      <c r="AB4040" s="70"/>
    </row>
    <row r="4041" spans="1:28" ht="20.100000000000001" customHeight="1">
      <c r="A4041" s="72" t="s">
        <v>763</v>
      </c>
      <c r="B4041" s="72" t="s">
        <v>11599</v>
      </c>
      <c r="C4041" s="75">
        <f t="shared" si="63"/>
        <v>35235020</v>
      </c>
      <c r="D4041" s="75" t="e">
        <f>MATCH(C4041,estadored!$B$26:$B$322,0)</f>
        <v>#N/A</v>
      </c>
      <c r="E4041" s="73" t="s">
        <v>11600</v>
      </c>
      <c r="F4041" s="74" t="s">
        <v>5019</v>
      </c>
      <c r="G4041" s="74" t="s">
        <v>12</v>
      </c>
      <c r="H4041" s="74" t="s">
        <v>26</v>
      </c>
      <c r="I4041" s="74" t="s">
        <v>14</v>
      </c>
      <c r="J4041" s="72" t="s">
        <v>15</v>
      </c>
      <c r="K4041" s="72" t="s">
        <v>882</v>
      </c>
      <c r="L4041" s="72" t="s">
        <v>545</v>
      </c>
      <c r="M4041" s="72" t="s">
        <v>883</v>
      </c>
      <c r="N4041" s="72">
        <v>5</v>
      </c>
      <c r="O4041" s="72">
        <v>49</v>
      </c>
      <c r="P4041" s="72">
        <v>6.9</v>
      </c>
      <c r="Q4041" s="72" t="s">
        <v>5021</v>
      </c>
      <c r="R4041" s="72">
        <v>5.8185833333333328</v>
      </c>
      <c r="S4041" s="72">
        <v>72</v>
      </c>
      <c r="T4041" s="75">
        <v>10</v>
      </c>
      <c r="U4041" s="75">
        <v>0.4</v>
      </c>
      <c r="V4041" s="75" t="s">
        <v>5022</v>
      </c>
      <c r="W4041" s="75">
        <v>-72.166777777777781</v>
      </c>
      <c r="X4041" s="76" t="s">
        <v>587</v>
      </c>
      <c r="Y4041" s="72" t="s">
        <v>6098</v>
      </c>
      <c r="Z4041" s="74" t="s">
        <v>18</v>
      </c>
      <c r="AA4041" s="70"/>
      <c r="AB4041" s="70"/>
    </row>
    <row r="4042" spans="1:28" ht="20.100000000000001" customHeight="1">
      <c r="A4042" s="72" t="s">
        <v>763</v>
      </c>
      <c r="B4042" s="72" t="s">
        <v>11604</v>
      </c>
      <c r="C4042" s="75">
        <f t="shared" si="63"/>
        <v>35235050</v>
      </c>
      <c r="D4042" s="75" t="e">
        <f>MATCH(C4042,estadored!$B$26:$B$322,0)</f>
        <v>#N/A</v>
      </c>
      <c r="E4042" s="73" t="s">
        <v>886</v>
      </c>
      <c r="F4042" s="74" t="s">
        <v>38</v>
      </c>
      <c r="G4042" s="74" t="s">
        <v>12</v>
      </c>
      <c r="H4042" s="74" t="s">
        <v>26</v>
      </c>
      <c r="I4042" s="74" t="s">
        <v>14</v>
      </c>
      <c r="J4042" s="72" t="s">
        <v>15</v>
      </c>
      <c r="K4042" s="72" t="s">
        <v>882</v>
      </c>
      <c r="L4042" s="72" t="s">
        <v>545</v>
      </c>
      <c r="M4042" s="72" t="s">
        <v>883</v>
      </c>
      <c r="N4042" s="72">
        <v>5</v>
      </c>
      <c r="O4042" s="72">
        <v>49</v>
      </c>
      <c r="P4042" s="72">
        <v>6.9</v>
      </c>
      <c r="Q4042" s="72" t="s">
        <v>5021</v>
      </c>
      <c r="R4042" s="72">
        <v>5.8185833333333328</v>
      </c>
      <c r="S4042" s="72">
        <v>72</v>
      </c>
      <c r="T4042" s="75">
        <v>10</v>
      </c>
      <c r="U4042" s="75">
        <v>0.4</v>
      </c>
      <c r="V4042" s="75" t="s">
        <v>5022</v>
      </c>
      <c r="W4042" s="75">
        <v>-72.166777777777781</v>
      </c>
      <c r="X4042" s="76" t="s">
        <v>587</v>
      </c>
      <c r="Y4042" s="72" t="s">
        <v>887</v>
      </c>
      <c r="Z4042" s="74" t="s">
        <v>18</v>
      </c>
      <c r="AA4042" s="70"/>
      <c r="AB4042" s="70"/>
    </row>
    <row r="4043" spans="1:28" ht="20.100000000000001" customHeight="1">
      <c r="A4043" s="72" t="s">
        <v>1031</v>
      </c>
      <c r="B4043" s="72" t="s">
        <v>13026</v>
      </c>
      <c r="C4043" s="75">
        <f t="shared" si="63"/>
        <v>23187240</v>
      </c>
      <c r="D4043" s="75" t="e">
        <f>MATCH(C4043,estadored!$B$26:$B$322,0)</f>
        <v>#N/A</v>
      </c>
      <c r="E4043" s="73" t="s">
        <v>13027</v>
      </c>
      <c r="F4043" s="74" t="s">
        <v>5019</v>
      </c>
      <c r="G4043" s="74" t="s">
        <v>19</v>
      </c>
      <c r="H4043" s="74" t="s">
        <v>20</v>
      </c>
      <c r="I4043" s="74" t="s">
        <v>24</v>
      </c>
      <c r="J4043" s="72" t="s">
        <v>15</v>
      </c>
      <c r="K4043" s="72" t="s">
        <v>13028</v>
      </c>
      <c r="L4043" s="72" t="s">
        <v>767</v>
      </c>
      <c r="M4043" s="72" t="s">
        <v>12960</v>
      </c>
      <c r="N4043" s="72">
        <v>7</v>
      </c>
      <c r="O4043" s="72">
        <v>31</v>
      </c>
      <c r="P4043" s="72">
        <v>0</v>
      </c>
      <c r="Q4043" s="72" t="s">
        <v>5021</v>
      </c>
      <c r="R4043" s="72">
        <v>7.5166666666666666</v>
      </c>
      <c r="S4043" s="72">
        <v>73</v>
      </c>
      <c r="T4043" s="75">
        <v>34</v>
      </c>
      <c r="U4043" s="75">
        <v>0</v>
      </c>
      <c r="V4043" s="75" t="s">
        <v>5022</v>
      </c>
      <c r="W4043" s="75">
        <v>-73.566666666666663</v>
      </c>
      <c r="X4043" s="76" t="s">
        <v>8609</v>
      </c>
      <c r="Y4043" s="72" t="s">
        <v>5474</v>
      </c>
      <c r="Z4043" s="74" t="s">
        <v>5413</v>
      </c>
      <c r="AA4043" s="70"/>
      <c r="AB4043" s="70"/>
    </row>
    <row r="4044" spans="1:28" ht="20.100000000000001" customHeight="1">
      <c r="A4044" s="72" t="s">
        <v>763</v>
      </c>
      <c r="B4044" s="72" t="s">
        <v>11497</v>
      </c>
      <c r="C4044" s="75">
        <f t="shared" si="63"/>
        <v>35190040</v>
      </c>
      <c r="D4044" s="75" t="e">
        <f>MATCH(C4044,estadored!$B$26:$B$322,0)</f>
        <v>#N/A</v>
      </c>
      <c r="E4044" s="73" t="s">
        <v>11498</v>
      </c>
      <c r="F4044" s="74" t="s">
        <v>5019</v>
      </c>
      <c r="G4044" s="74" t="s">
        <v>12</v>
      </c>
      <c r="H4044" s="74" t="s">
        <v>13</v>
      </c>
      <c r="I4044" s="74" t="s">
        <v>14</v>
      </c>
      <c r="J4044" s="72" t="s">
        <v>15</v>
      </c>
      <c r="K4044" s="72" t="s">
        <v>11499</v>
      </c>
      <c r="L4044" s="72" t="s">
        <v>545</v>
      </c>
      <c r="M4044" s="72" t="s">
        <v>11500</v>
      </c>
      <c r="N4044" s="72">
        <v>5</v>
      </c>
      <c r="O4044" s="72">
        <v>0</v>
      </c>
      <c r="P4044" s="72">
        <v>34.299999999999997</v>
      </c>
      <c r="Q4044" s="72" t="s">
        <v>5021</v>
      </c>
      <c r="R4044" s="72">
        <v>5.0095277777777776</v>
      </c>
      <c r="S4044" s="72">
        <v>72</v>
      </c>
      <c r="T4044" s="75">
        <v>32</v>
      </c>
      <c r="U4044" s="75">
        <v>38.6</v>
      </c>
      <c r="V4044" s="75" t="s">
        <v>5022</v>
      </c>
      <c r="W4044" s="75">
        <v>-72.544055555555559</v>
      </c>
      <c r="X4044" s="76" t="s">
        <v>9396</v>
      </c>
      <c r="Y4044" s="72" t="s">
        <v>5266</v>
      </c>
      <c r="Z4044" s="74" t="s">
        <v>18</v>
      </c>
      <c r="AA4044" s="70"/>
      <c r="AB4044" s="70"/>
    </row>
    <row r="4045" spans="1:28" ht="20.100000000000001" customHeight="1">
      <c r="A4045" s="72" t="s">
        <v>1137</v>
      </c>
      <c r="B4045" s="72" t="s">
        <v>13991</v>
      </c>
      <c r="C4045" s="75">
        <f t="shared" si="63"/>
        <v>26030050</v>
      </c>
      <c r="D4045" s="75" t="e">
        <f>MATCH(C4045,estadored!$B$26:$B$322,0)</f>
        <v>#N/A</v>
      </c>
      <c r="E4045" s="73" t="s">
        <v>13992</v>
      </c>
      <c r="F4045" s="74" t="s">
        <v>5019</v>
      </c>
      <c r="G4045" s="74" t="s">
        <v>12</v>
      </c>
      <c r="H4045" s="74" t="s">
        <v>13</v>
      </c>
      <c r="I4045" s="74" t="s">
        <v>14</v>
      </c>
      <c r="J4045" s="72" t="s">
        <v>15</v>
      </c>
      <c r="K4045" s="72" t="s">
        <v>70</v>
      </c>
      <c r="L4045" s="72" t="s">
        <v>174</v>
      </c>
      <c r="M4045" s="72" t="s">
        <v>980</v>
      </c>
      <c r="N4045" s="72">
        <v>2</v>
      </c>
      <c r="O4045" s="72">
        <v>27</v>
      </c>
      <c r="P4045" s="72">
        <v>21.5</v>
      </c>
      <c r="Q4045" s="72" t="s">
        <v>5021</v>
      </c>
      <c r="R4045" s="72">
        <v>2.4559722222222224</v>
      </c>
      <c r="S4045" s="72">
        <v>76</v>
      </c>
      <c r="T4045" s="75">
        <v>48</v>
      </c>
      <c r="U4045" s="75">
        <v>40</v>
      </c>
      <c r="V4045" s="75" t="s">
        <v>5022</v>
      </c>
      <c r="W4045" s="75">
        <v>-76.811111111111103</v>
      </c>
      <c r="X4045" s="76" t="s">
        <v>13910</v>
      </c>
      <c r="Y4045" s="72" t="s">
        <v>727</v>
      </c>
      <c r="Z4045" s="74" t="s">
        <v>18</v>
      </c>
      <c r="AA4045" s="70"/>
      <c r="AB4045" s="70"/>
    </row>
    <row r="4046" spans="1:28" ht="20.100000000000001" customHeight="1">
      <c r="A4046" s="72" t="s">
        <v>303</v>
      </c>
      <c r="B4046" s="72" t="s">
        <v>7726</v>
      </c>
      <c r="C4046" s="75">
        <f t="shared" si="63"/>
        <v>29037001</v>
      </c>
      <c r="D4046" s="75" t="e">
        <f>MATCH(C4046,estadored!$B$26:$B$322,0)</f>
        <v>#N/A</v>
      </c>
      <c r="E4046" s="73" t="s">
        <v>452</v>
      </c>
      <c r="F4046" s="74" t="s">
        <v>38</v>
      </c>
      <c r="G4046" s="74" t="s">
        <v>39</v>
      </c>
      <c r="H4046" s="74" t="s">
        <v>31</v>
      </c>
      <c r="I4046" s="74" t="s">
        <v>14</v>
      </c>
      <c r="J4046" s="72" t="s">
        <v>15</v>
      </c>
      <c r="K4046" s="72" t="s">
        <v>453</v>
      </c>
      <c r="L4046" s="72" t="s">
        <v>175</v>
      </c>
      <c r="M4046" s="72" t="s">
        <v>441</v>
      </c>
      <c r="N4046" s="72">
        <v>10</v>
      </c>
      <c r="O4046" s="72">
        <v>11</v>
      </c>
      <c r="P4046" s="72">
        <v>3.8</v>
      </c>
      <c r="Q4046" s="72" t="s">
        <v>5021</v>
      </c>
      <c r="R4046" s="72">
        <v>10.18438888888889</v>
      </c>
      <c r="S4046" s="72">
        <v>75</v>
      </c>
      <c r="T4046" s="75">
        <v>16</v>
      </c>
      <c r="U4046" s="75">
        <v>59</v>
      </c>
      <c r="V4046" s="75" t="s">
        <v>5022</v>
      </c>
      <c r="W4046" s="75">
        <v>-75.283055555555549</v>
      </c>
      <c r="X4046" s="76" t="s">
        <v>309</v>
      </c>
      <c r="Y4046" s="72" t="s">
        <v>454</v>
      </c>
      <c r="Z4046" s="74" t="s">
        <v>18</v>
      </c>
      <c r="AA4046" s="70"/>
      <c r="AB4046" s="70"/>
    </row>
    <row r="4047" spans="1:28" ht="20.100000000000001" customHeight="1">
      <c r="A4047" s="72" t="s">
        <v>1031</v>
      </c>
      <c r="B4047" s="72" t="s">
        <v>13154</v>
      </c>
      <c r="C4047" s="75">
        <f t="shared" si="63"/>
        <v>23190570</v>
      </c>
      <c r="D4047" s="75" t="e">
        <f>MATCH(C4047,estadored!$B$26:$B$322,0)</f>
        <v>#N/A</v>
      </c>
      <c r="E4047" s="73" t="s">
        <v>13155</v>
      </c>
      <c r="F4047" s="74" t="s">
        <v>5019</v>
      </c>
      <c r="G4047" s="74" t="s">
        <v>12</v>
      </c>
      <c r="H4047" s="74" t="s">
        <v>13</v>
      </c>
      <c r="I4047" s="74" t="s">
        <v>24</v>
      </c>
      <c r="J4047" s="72" t="s">
        <v>15</v>
      </c>
      <c r="K4047" s="72" t="s">
        <v>1083</v>
      </c>
      <c r="L4047" s="72" t="s">
        <v>767</v>
      </c>
      <c r="M4047" s="72" t="s">
        <v>142</v>
      </c>
      <c r="N4047" s="72">
        <v>7</v>
      </c>
      <c r="O4047" s="72">
        <v>18</v>
      </c>
      <c r="P4047" s="72">
        <v>0</v>
      </c>
      <c r="Q4047" s="72" t="s">
        <v>5021</v>
      </c>
      <c r="R4047" s="72">
        <v>7.3</v>
      </c>
      <c r="S4047" s="72">
        <v>73</v>
      </c>
      <c r="T4047" s="75">
        <v>15</v>
      </c>
      <c r="U4047" s="75">
        <v>0</v>
      </c>
      <c r="V4047" s="75" t="s">
        <v>5022</v>
      </c>
      <c r="W4047" s="75">
        <v>-73.25</v>
      </c>
      <c r="X4047" s="76" t="s">
        <v>226</v>
      </c>
      <c r="Y4047" s="72" t="s">
        <v>6153</v>
      </c>
      <c r="Z4047" s="74" t="s">
        <v>6008</v>
      </c>
      <c r="AA4047" s="70"/>
      <c r="AB4047" s="70"/>
    </row>
    <row r="4048" spans="1:28" ht="20.100000000000001" customHeight="1">
      <c r="A4048" s="72" t="s">
        <v>1031</v>
      </c>
      <c r="B4048" s="72" t="s">
        <v>12628</v>
      </c>
      <c r="C4048" s="75">
        <f t="shared" si="63"/>
        <v>16037060</v>
      </c>
      <c r="D4048" s="75" t="e">
        <f>MATCH(C4048,estadored!$B$26:$B$322,0)</f>
        <v>#N/A</v>
      </c>
      <c r="E4048" s="73" t="s">
        <v>12629</v>
      </c>
      <c r="F4048" s="74" t="s">
        <v>5019</v>
      </c>
      <c r="G4048" s="74" t="s">
        <v>19</v>
      </c>
      <c r="H4048" s="74" t="s">
        <v>31</v>
      </c>
      <c r="I4048" s="74" t="s">
        <v>24</v>
      </c>
      <c r="J4048" s="72" t="s">
        <v>15</v>
      </c>
      <c r="K4048" s="72" t="s">
        <v>2317</v>
      </c>
      <c r="L4048" s="72" t="s">
        <v>492</v>
      </c>
      <c r="M4048" s="72" t="s">
        <v>12578</v>
      </c>
      <c r="N4048" s="72">
        <v>8</v>
      </c>
      <c r="O4048" s="72">
        <v>22</v>
      </c>
      <c r="P4048" s="72">
        <v>0</v>
      </c>
      <c r="Q4048" s="72" t="s">
        <v>5021</v>
      </c>
      <c r="R4048" s="72">
        <v>8.3666666666666671</v>
      </c>
      <c r="S4048" s="72">
        <v>72</v>
      </c>
      <c r="T4048" s="75">
        <v>41</v>
      </c>
      <c r="U4048" s="75">
        <v>0</v>
      </c>
      <c r="V4048" s="75" t="s">
        <v>5022</v>
      </c>
      <c r="W4048" s="75">
        <v>-72.683333333333337</v>
      </c>
      <c r="X4048" s="76" t="s">
        <v>119</v>
      </c>
      <c r="Y4048" s="72" t="s">
        <v>5448</v>
      </c>
      <c r="Z4048" s="74" t="s">
        <v>5592</v>
      </c>
      <c r="AA4048" s="70"/>
      <c r="AB4048" s="70"/>
    </row>
    <row r="4049" spans="1:28" ht="20.100000000000001" customHeight="1">
      <c r="A4049" s="72" t="s">
        <v>763</v>
      </c>
      <c r="B4049" s="72" t="s">
        <v>11636</v>
      </c>
      <c r="C4049" s="75">
        <f t="shared" si="63"/>
        <v>36025010</v>
      </c>
      <c r="D4049" s="75" t="e">
        <f>MATCH(C4049,estadored!$B$26:$B$322,0)</f>
        <v>#N/A</v>
      </c>
      <c r="E4049" s="73" t="s">
        <v>11637</v>
      </c>
      <c r="F4049" s="74" t="s">
        <v>5019</v>
      </c>
      <c r="G4049" s="74" t="s">
        <v>12</v>
      </c>
      <c r="H4049" s="74" t="s">
        <v>26</v>
      </c>
      <c r="I4049" s="74" t="s">
        <v>14</v>
      </c>
      <c r="J4049" s="72" t="s">
        <v>15</v>
      </c>
      <c r="K4049" s="72" t="s">
        <v>11633</v>
      </c>
      <c r="L4049" s="72" t="s">
        <v>558</v>
      </c>
      <c r="M4049" s="72" t="s">
        <v>11633</v>
      </c>
      <c r="N4049" s="72">
        <v>6</v>
      </c>
      <c r="O4049" s="72">
        <v>27</v>
      </c>
      <c r="P4049" s="72">
        <v>22.3</v>
      </c>
      <c r="Q4049" s="72" t="s">
        <v>5021</v>
      </c>
      <c r="R4049" s="72">
        <v>6.4561944444444448</v>
      </c>
      <c r="S4049" s="72">
        <v>71</v>
      </c>
      <c r="T4049" s="75">
        <v>44</v>
      </c>
      <c r="U4049" s="75">
        <v>42.1</v>
      </c>
      <c r="V4049" s="75" t="s">
        <v>5022</v>
      </c>
      <c r="W4049" s="75">
        <v>-71.745027777777779</v>
      </c>
      <c r="X4049" s="76" t="s">
        <v>5696</v>
      </c>
      <c r="Y4049" s="72" t="s">
        <v>7368</v>
      </c>
      <c r="Z4049" s="74" t="s">
        <v>18</v>
      </c>
      <c r="AA4049" s="70"/>
      <c r="AB4049" s="70"/>
    </row>
    <row r="4050" spans="1:28" ht="20.100000000000001" customHeight="1">
      <c r="A4050" s="72" t="s">
        <v>892</v>
      </c>
      <c r="B4050" s="72" t="s">
        <v>12083</v>
      </c>
      <c r="C4050" s="75">
        <f t="shared" si="63"/>
        <v>52030080</v>
      </c>
      <c r="D4050" s="75" t="e">
        <f>MATCH(C4050,estadored!$B$26:$B$322,0)</f>
        <v>#N/A</v>
      </c>
      <c r="E4050" s="73" t="s">
        <v>12084</v>
      </c>
      <c r="F4050" s="74" t="s">
        <v>5019</v>
      </c>
      <c r="G4050" s="74" t="s">
        <v>12</v>
      </c>
      <c r="H4050" s="74" t="s">
        <v>13</v>
      </c>
      <c r="I4050" s="74" t="s">
        <v>24</v>
      </c>
      <c r="J4050" s="72" t="s">
        <v>15</v>
      </c>
      <c r="K4050" s="72" t="s">
        <v>962</v>
      </c>
      <c r="L4050" s="72" t="s">
        <v>908</v>
      </c>
      <c r="M4050" s="72" t="s">
        <v>963</v>
      </c>
      <c r="N4050" s="72">
        <v>1</v>
      </c>
      <c r="O4050" s="72">
        <v>33</v>
      </c>
      <c r="P4050" s="72">
        <v>0</v>
      </c>
      <c r="Q4050" s="72" t="s">
        <v>5021</v>
      </c>
      <c r="R4050" s="72">
        <v>1.55</v>
      </c>
      <c r="S4050" s="72">
        <v>77</v>
      </c>
      <c r="T4050" s="75">
        <v>17</v>
      </c>
      <c r="U4050" s="75">
        <v>0</v>
      </c>
      <c r="V4050" s="75" t="s">
        <v>5022</v>
      </c>
      <c r="W4050" s="75">
        <v>-77.283333333333331</v>
      </c>
      <c r="X4050" s="76" t="s">
        <v>209</v>
      </c>
      <c r="Y4050" s="72" t="s">
        <v>323</v>
      </c>
      <c r="Z4050" s="74" t="s">
        <v>5284</v>
      </c>
      <c r="AA4050" s="70"/>
      <c r="AB4050" s="70"/>
    </row>
    <row r="4051" spans="1:28" ht="20.100000000000001" customHeight="1">
      <c r="A4051" s="72" t="s">
        <v>892</v>
      </c>
      <c r="B4051" s="72" t="s">
        <v>12128</v>
      </c>
      <c r="C4051" s="75">
        <f t="shared" si="63"/>
        <v>52045040</v>
      </c>
      <c r="D4051" s="75" t="e">
        <f>MATCH(C4051,estadored!$B$26:$B$322,0)</f>
        <v>#N/A</v>
      </c>
      <c r="E4051" s="73" t="s">
        <v>12129</v>
      </c>
      <c r="F4051" s="74" t="s">
        <v>5019</v>
      </c>
      <c r="G4051" s="74" t="s">
        <v>12</v>
      </c>
      <c r="H4051" s="74" t="s">
        <v>26</v>
      </c>
      <c r="I4051" s="74" t="s">
        <v>14</v>
      </c>
      <c r="J4051" s="72" t="s">
        <v>15</v>
      </c>
      <c r="K4051" s="72" t="s">
        <v>966</v>
      </c>
      <c r="L4051" s="72" t="s">
        <v>908</v>
      </c>
      <c r="M4051" s="72" t="s">
        <v>963</v>
      </c>
      <c r="N4051" s="72">
        <v>1</v>
      </c>
      <c r="O4051" s="72">
        <v>32</v>
      </c>
      <c r="P4051" s="72">
        <v>57</v>
      </c>
      <c r="Q4051" s="72" t="s">
        <v>5021</v>
      </c>
      <c r="R4051" s="72">
        <v>1.5491666666666666</v>
      </c>
      <c r="S4051" s="72">
        <v>77</v>
      </c>
      <c r="T4051" s="75">
        <v>16</v>
      </c>
      <c r="U4051" s="75">
        <v>3</v>
      </c>
      <c r="V4051" s="75" t="s">
        <v>5022</v>
      </c>
      <c r="W4051" s="75">
        <v>-77.267499999999998</v>
      </c>
      <c r="X4051" s="76" t="s">
        <v>5145</v>
      </c>
      <c r="Y4051" s="72" t="s">
        <v>6886</v>
      </c>
      <c r="Z4051" s="74" t="s">
        <v>18</v>
      </c>
      <c r="AA4051" s="70"/>
      <c r="AB4051" s="70"/>
    </row>
    <row r="4052" spans="1:28" ht="20.100000000000001" customHeight="1">
      <c r="A4052" s="72" t="s">
        <v>303</v>
      </c>
      <c r="B4052" s="72" t="s">
        <v>6752</v>
      </c>
      <c r="C4052" s="75">
        <f t="shared" si="63"/>
        <v>13070290</v>
      </c>
      <c r="D4052" s="75" t="e">
        <f>MATCH(C4052,estadored!$B$26:$B$322,0)</f>
        <v>#N/A</v>
      </c>
      <c r="E4052" s="73" t="s">
        <v>6753</v>
      </c>
      <c r="F4052" s="74" t="s">
        <v>5019</v>
      </c>
      <c r="G4052" s="74" t="s">
        <v>12</v>
      </c>
      <c r="H4052" s="74" t="s">
        <v>13</v>
      </c>
      <c r="I4052" s="74" t="s">
        <v>14</v>
      </c>
      <c r="J4052" s="72" t="s">
        <v>15</v>
      </c>
      <c r="K4052" s="72" t="s">
        <v>122</v>
      </c>
      <c r="L4052" s="72" t="s">
        <v>123</v>
      </c>
      <c r="M4052" s="72" t="s">
        <v>327</v>
      </c>
      <c r="N4052" s="72">
        <v>8</v>
      </c>
      <c r="O4052" s="72">
        <v>37</v>
      </c>
      <c r="P4052" s="72">
        <v>29</v>
      </c>
      <c r="Q4052" s="72" t="s">
        <v>5021</v>
      </c>
      <c r="R4052" s="72">
        <v>8.6247222222222231</v>
      </c>
      <c r="S4052" s="72">
        <v>75</v>
      </c>
      <c r="T4052" s="75">
        <v>46</v>
      </c>
      <c r="U4052" s="75">
        <v>2</v>
      </c>
      <c r="V4052" s="75" t="s">
        <v>5022</v>
      </c>
      <c r="W4052" s="75">
        <v>-75.767222222222216</v>
      </c>
      <c r="X4052" s="76" t="s">
        <v>50</v>
      </c>
      <c r="Y4052" s="72" t="s">
        <v>197</v>
      </c>
      <c r="Z4052" s="74" t="s">
        <v>18</v>
      </c>
      <c r="AA4052" s="70"/>
      <c r="AB4052" s="70"/>
    </row>
    <row r="4053" spans="1:28" ht="20.100000000000001" customHeight="1">
      <c r="A4053" s="72" t="s">
        <v>892</v>
      </c>
      <c r="B4053" s="72" t="s">
        <v>12203</v>
      </c>
      <c r="C4053" s="75">
        <f t="shared" si="63"/>
        <v>52055060</v>
      </c>
      <c r="D4053" s="75" t="e">
        <f>MATCH(C4053,estadored!$B$26:$B$322,0)</f>
        <v>#N/A</v>
      </c>
      <c r="E4053" s="73" t="s">
        <v>12204</v>
      </c>
      <c r="F4053" s="74" t="s">
        <v>5019</v>
      </c>
      <c r="G4053" s="74" t="s">
        <v>12</v>
      </c>
      <c r="H4053" s="74" t="s">
        <v>26</v>
      </c>
      <c r="I4053" s="74" t="s">
        <v>14</v>
      </c>
      <c r="J4053" s="72" t="s">
        <v>15</v>
      </c>
      <c r="K4053" s="72" t="s">
        <v>12150</v>
      </c>
      <c r="L4053" s="72" t="s">
        <v>908</v>
      </c>
      <c r="M4053" s="72" t="s">
        <v>12151</v>
      </c>
      <c r="N4053" s="72">
        <v>1</v>
      </c>
      <c r="O4053" s="72">
        <v>22</v>
      </c>
      <c r="P4053" s="72">
        <v>24.8</v>
      </c>
      <c r="Q4053" s="72" t="s">
        <v>5021</v>
      </c>
      <c r="R4053" s="72">
        <v>1.3735555555555556</v>
      </c>
      <c r="S4053" s="72">
        <v>77</v>
      </c>
      <c r="T4053" s="75">
        <v>34</v>
      </c>
      <c r="U4053" s="75">
        <v>59</v>
      </c>
      <c r="V4053" s="75" t="s">
        <v>5022</v>
      </c>
      <c r="W4053" s="75">
        <v>-77.583055555555546</v>
      </c>
      <c r="X4053" s="76" t="s">
        <v>5033</v>
      </c>
      <c r="Y4053" s="72" t="s">
        <v>5189</v>
      </c>
      <c r="Z4053" s="74" t="s">
        <v>18</v>
      </c>
      <c r="AA4053" s="70"/>
      <c r="AB4053" s="70"/>
    </row>
    <row r="4054" spans="1:28" ht="20.100000000000001" customHeight="1">
      <c r="A4054" s="72" t="s">
        <v>11</v>
      </c>
      <c r="B4054" s="72" t="s">
        <v>5309</v>
      </c>
      <c r="C4054" s="75">
        <f t="shared" si="63"/>
        <v>11150020</v>
      </c>
      <c r="D4054" s="75" t="e">
        <f>MATCH(C4054,estadored!$B$26:$B$322,0)</f>
        <v>#N/A</v>
      </c>
      <c r="E4054" s="73" t="s">
        <v>5310</v>
      </c>
      <c r="F4054" s="74" t="s">
        <v>5019</v>
      </c>
      <c r="G4054" s="74" t="s">
        <v>12</v>
      </c>
      <c r="H4054" s="74" t="s">
        <v>13</v>
      </c>
      <c r="I4054" s="74" t="s">
        <v>14</v>
      </c>
      <c r="J4054" s="72" t="s">
        <v>15</v>
      </c>
      <c r="K4054" s="72" t="s">
        <v>5311</v>
      </c>
      <c r="L4054" s="72" t="s">
        <v>16</v>
      </c>
      <c r="M4054" s="72" t="s">
        <v>80</v>
      </c>
      <c r="N4054" s="72">
        <v>8</v>
      </c>
      <c r="O4054" s="72">
        <v>9</v>
      </c>
      <c r="P4054" s="72">
        <v>46.5</v>
      </c>
      <c r="Q4054" s="72" t="s">
        <v>5021</v>
      </c>
      <c r="R4054" s="72">
        <v>8.1629166666666677</v>
      </c>
      <c r="S4054" s="72">
        <v>77</v>
      </c>
      <c r="T4054" s="75">
        <v>2</v>
      </c>
      <c r="U4054" s="75">
        <v>25.5</v>
      </c>
      <c r="V4054" s="75" t="s">
        <v>5022</v>
      </c>
      <c r="W4054" s="75">
        <v>-77.040416666666658</v>
      </c>
      <c r="X4054" s="76" t="s">
        <v>84</v>
      </c>
      <c r="Y4054" s="72" t="s">
        <v>5266</v>
      </c>
      <c r="Z4054" s="74" t="s">
        <v>18</v>
      </c>
      <c r="AA4054" s="70"/>
      <c r="AB4054" s="70"/>
    </row>
    <row r="4055" spans="1:28" ht="20.100000000000001" customHeight="1">
      <c r="A4055" s="72" t="s">
        <v>892</v>
      </c>
      <c r="B4055" s="72" t="s">
        <v>12167</v>
      </c>
      <c r="C4055" s="75">
        <f t="shared" si="63"/>
        <v>52050080</v>
      </c>
      <c r="D4055" s="75" t="e">
        <f>MATCH(C4055,estadored!$B$26:$B$322,0)</f>
        <v>#N/A</v>
      </c>
      <c r="E4055" s="73" t="s">
        <v>12168</v>
      </c>
      <c r="F4055" s="74" t="s">
        <v>5019</v>
      </c>
      <c r="G4055" s="74" t="s">
        <v>12</v>
      </c>
      <c r="H4055" s="74" t="s">
        <v>13</v>
      </c>
      <c r="I4055" s="74" t="s">
        <v>14</v>
      </c>
      <c r="J4055" s="72" t="s">
        <v>15</v>
      </c>
      <c r="K4055" s="72" t="s">
        <v>12162</v>
      </c>
      <c r="L4055" s="72" t="s">
        <v>908</v>
      </c>
      <c r="M4055" s="72" t="s">
        <v>3701</v>
      </c>
      <c r="N4055" s="72">
        <v>1</v>
      </c>
      <c r="O4055" s="72">
        <v>5</v>
      </c>
      <c r="P4055" s="72">
        <v>39</v>
      </c>
      <c r="Q4055" s="72" t="s">
        <v>5021</v>
      </c>
      <c r="R4055" s="72">
        <v>1.0941666666666665</v>
      </c>
      <c r="S4055" s="72">
        <v>77</v>
      </c>
      <c r="T4055" s="75">
        <v>23</v>
      </c>
      <c r="U4055" s="75">
        <v>31.1</v>
      </c>
      <c r="V4055" s="75" t="s">
        <v>5022</v>
      </c>
      <c r="W4055" s="75">
        <v>-77.391972222222222</v>
      </c>
      <c r="X4055" s="76" t="s">
        <v>12169</v>
      </c>
      <c r="Y4055" s="72" t="s">
        <v>11285</v>
      </c>
      <c r="Z4055" s="74" t="s">
        <v>18</v>
      </c>
      <c r="AA4055" s="70"/>
      <c r="AB4055" s="70"/>
    </row>
    <row r="4056" spans="1:28" ht="20.100000000000001" customHeight="1">
      <c r="A4056" s="72" t="s">
        <v>674</v>
      </c>
      <c r="B4056" s="72" t="s">
        <v>9819</v>
      </c>
      <c r="C4056" s="75">
        <f t="shared" si="63"/>
        <v>15065070</v>
      </c>
      <c r="D4056" s="75" t="e">
        <f>MATCH(C4056,estadored!$B$26:$B$322,0)</f>
        <v>#N/A</v>
      </c>
      <c r="E4056" s="73" t="s">
        <v>9820</v>
      </c>
      <c r="F4056" s="74" t="s">
        <v>5019</v>
      </c>
      <c r="G4056" s="74" t="s">
        <v>12</v>
      </c>
      <c r="H4056" s="74" t="s">
        <v>26</v>
      </c>
      <c r="I4056" s="74" t="s">
        <v>24</v>
      </c>
      <c r="J4056" s="72" t="s">
        <v>15</v>
      </c>
      <c r="K4056" s="72" t="s">
        <v>9821</v>
      </c>
      <c r="L4056" s="72" t="s">
        <v>678</v>
      </c>
      <c r="M4056" s="72" t="s">
        <v>679</v>
      </c>
      <c r="N4056" s="72">
        <v>11</v>
      </c>
      <c r="O4056" s="72">
        <v>31</v>
      </c>
      <c r="P4056" s="72">
        <v>0</v>
      </c>
      <c r="Q4056" s="72" t="s">
        <v>5021</v>
      </c>
      <c r="R4056" s="72">
        <v>11.516666666666667</v>
      </c>
      <c r="S4056" s="72">
        <v>72</v>
      </c>
      <c r="T4056" s="75">
        <v>52</v>
      </c>
      <c r="U4056" s="75">
        <v>0</v>
      </c>
      <c r="V4056" s="75" t="s">
        <v>5022</v>
      </c>
      <c r="W4056" s="75">
        <v>-72.86666666666666</v>
      </c>
      <c r="X4056" s="76" t="s">
        <v>105</v>
      </c>
      <c r="Y4056" s="72" t="s">
        <v>7293</v>
      </c>
      <c r="Z4056" s="74" t="s">
        <v>5149</v>
      </c>
      <c r="AA4056" s="70"/>
      <c r="AB4056" s="70"/>
    </row>
    <row r="4057" spans="1:28" ht="20.100000000000001" customHeight="1">
      <c r="A4057" s="72" t="s">
        <v>674</v>
      </c>
      <c r="B4057" s="72" t="s">
        <v>9973</v>
      </c>
      <c r="C4057" s="75">
        <f t="shared" si="63"/>
        <v>15080030</v>
      </c>
      <c r="D4057" s="75" t="e">
        <f>MATCH(C4057,estadored!$B$26:$B$322,0)</f>
        <v>#N/A</v>
      </c>
      <c r="E4057" s="73" t="s">
        <v>9974</v>
      </c>
      <c r="F4057" s="74" t="s">
        <v>5019</v>
      </c>
      <c r="G4057" s="74" t="s">
        <v>12</v>
      </c>
      <c r="H4057" s="74" t="s">
        <v>13</v>
      </c>
      <c r="I4057" s="74" t="s">
        <v>24</v>
      </c>
      <c r="J4057" s="72" t="s">
        <v>15</v>
      </c>
      <c r="K4057" s="72" t="s">
        <v>9975</v>
      </c>
      <c r="L4057" s="72" t="s">
        <v>678</v>
      </c>
      <c r="M4057" s="72" t="s">
        <v>710</v>
      </c>
      <c r="N4057" s="72">
        <v>12</v>
      </c>
      <c r="O4057" s="72">
        <v>4</v>
      </c>
      <c r="P4057" s="72">
        <v>0</v>
      </c>
      <c r="Q4057" s="72" t="s">
        <v>5021</v>
      </c>
      <c r="R4057" s="72">
        <v>12.066666666666666</v>
      </c>
      <c r="S4057" s="72">
        <v>71</v>
      </c>
      <c r="T4057" s="75">
        <v>34</v>
      </c>
      <c r="U4057" s="75">
        <v>0</v>
      </c>
      <c r="V4057" s="75" t="s">
        <v>5022</v>
      </c>
      <c r="W4057" s="75">
        <v>-71.566666666666663</v>
      </c>
      <c r="X4057" s="76" t="s">
        <v>5070</v>
      </c>
      <c r="Y4057" s="72" t="s">
        <v>353</v>
      </c>
      <c r="Z4057" s="74" t="s">
        <v>253</v>
      </c>
      <c r="AA4057" s="70"/>
      <c r="AB4057" s="70"/>
    </row>
    <row r="4058" spans="1:28" ht="20.100000000000001" customHeight="1">
      <c r="A4058" s="72" t="s">
        <v>1137</v>
      </c>
      <c r="B4058" s="72" t="s">
        <v>14536</v>
      </c>
      <c r="C4058" s="75">
        <f t="shared" si="63"/>
        <v>26140090</v>
      </c>
      <c r="D4058" s="75" t="e">
        <f>MATCH(C4058,estadored!$B$26:$B$322,0)</f>
        <v>#N/A</v>
      </c>
      <c r="E4058" s="73" t="s">
        <v>14537</v>
      </c>
      <c r="F4058" s="74" t="s">
        <v>5019</v>
      </c>
      <c r="G4058" s="74" t="s">
        <v>12</v>
      </c>
      <c r="H4058" s="74" t="s">
        <v>13</v>
      </c>
      <c r="I4058" s="74" t="s">
        <v>14</v>
      </c>
      <c r="J4058" s="72" t="s">
        <v>15</v>
      </c>
      <c r="K4058" s="72" t="s">
        <v>1212</v>
      </c>
      <c r="L4058" s="72" t="s">
        <v>1212</v>
      </c>
      <c r="M4058" s="72" t="s">
        <v>1247</v>
      </c>
      <c r="N4058" s="72">
        <v>5</v>
      </c>
      <c r="O4058" s="72">
        <v>10</v>
      </c>
      <c r="P4058" s="72">
        <v>1.4</v>
      </c>
      <c r="Q4058" s="72" t="s">
        <v>5021</v>
      </c>
      <c r="R4058" s="72">
        <v>5.1670555555555557</v>
      </c>
      <c r="S4058" s="72">
        <v>75</v>
      </c>
      <c r="T4058" s="75">
        <v>51</v>
      </c>
      <c r="U4058" s="75">
        <v>46</v>
      </c>
      <c r="V4058" s="75" t="s">
        <v>5022</v>
      </c>
      <c r="W4058" s="75">
        <v>-75.862777777777765</v>
      </c>
      <c r="X4058" s="76" t="s">
        <v>14538</v>
      </c>
      <c r="Y4058" s="72" t="s">
        <v>5128</v>
      </c>
      <c r="Z4058" s="74" t="s">
        <v>18</v>
      </c>
      <c r="AA4058" s="70"/>
      <c r="AB4058" s="70"/>
    </row>
    <row r="4059" spans="1:28" ht="20.100000000000001" customHeight="1">
      <c r="A4059" s="72" t="s">
        <v>493</v>
      </c>
      <c r="B4059" s="72" t="s">
        <v>8212</v>
      </c>
      <c r="C4059" s="75">
        <f t="shared" si="63"/>
        <v>34035020</v>
      </c>
      <c r="D4059" s="75" t="e">
        <f>MATCH(C4059,estadored!$B$26:$B$322,0)</f>
        <v>#N/A</v>
      </c>
      <c r="E4059" s="73" t="s">
        <v>8213</v>
      </c>
      <c r="F4059" s="74" t="s">
        <v>5019</v>
      </c>
      <c r="G4059" s="74" t="s">
        <v>12</v>
      </c>
      <c r="H4059" s="74" t="s">
        <v>26</v>
      </c>
      <c r="I4059" s="74" t="s">
        <v>24</v>
      </c>
      <c r="J4059" s="72" t="s">
        <v>15</v>
      </c>
      <c r="K4059" s="72" t="s">
        <v>8211</v>
      </c>
      <c r="L4059" s="72" t="s">
        <v>8136</v>
      </c>
      <c r="M4059" s="72" t="s">
        <v>8137</v>
      </c>
      <c r="N4059" s="72">
        <v>5</v>
      </c>
      <c r="O4059" s="72">
        <v>6</v>
      </c>
      <c r="P4059" s="72">
        <v>43.3</v>
      </c>
      <c r="Q4059" s="72" t="s">
        <v>5021</v>
      </c>
      <c r="R4059" s="72">
        <v>5.1120277777777776</v>
      </c>
      <c r="S4059" s="72">
        <v>69</v>
      </c>
      <c r="T4059" s="75">
        <v>8</v>
      </c>
      <c r="U4059" s="75">
        <v>54.2</v>
      </c>
      <c r="V4059" s="75" t="s">
        <v>5022</v>
      </c>
      <c r="W4059" s="75">
        <v>-69.148388888888888</v>
      </c>
      <c r="X4059" s="76" t="s">
        <v>8155</v>
      </c>
      <c r="Y4059" s="72" t="s">
        <v>149</v>
      </c>
      <c r="Z4059" s="74" t="s">
        <v>30</v>
      </c>
      <c r="AA4059" s="70"/>
      <c r="AB4059" s="70"/>
    </row>
    <row r="4060" spans="1:28" ht="20.100000000000001" customHeight="1">
      <c r="A4060" s="72" t="s">
        <v>1031</v>
      </c>
      <c r="B4060" s="72" t="s">
        <v>12535</v>
      </c>
      <c r="C4060" s="75">
        <f t="shared" si="63"/>
        <v>16027110</v>
      </c>
      <c r="D4060" s="75" t="e">
        <f>MATCH(C4060,estadored!$B$26:$B$322,0)</f>
        <v>#N/A</v>
      </c>
      <c r="E4060" s="73" t="s">
        <v>12536</v>
      </c>
      <c r="F4060" s="74" t="s">
        <v>5019</v>
      </c>
      <c r="G4060" s="74" t="s">
        <v>19</v>
      </c>
      <c r="H4060" s="74" t="s">
        <v>20</v>
      </c>
      <c r="I4060" s="74" t="s">
        <v>24</v>
      </c>
      <c r="J4060" s="72" t="s">
        <v>15</v>
      </c>
      <c r="K4060" s="72" t="s">
        <v>12407</v>
      </c>
      <c r="L4060" s="72" t="s">
        <v>492</v>
      </c>
      <c r="M4060" s="72" t="s">
        <v>1056</v>
      </c>
      <c r="N4060" s="72">
        <v>7</v>
      </c>
      <c r="O4060" s="72">
        <v>55</v>
      </c>
      <c r="P4060" s="72">
        <v>0</v>
      </c>
      <c r="Q4060" s="72" t="s">
        <v>5021</v>
      </c>
      <c r="R4060" s="72">
        <v>7.916666666666667</v>
      </c>
      <c r="S4060" s="72">
        <v>72</v>
      </c>
      <c r="T4060" s="75">
        <v>38</v>
      </c>
      <c r="U4060" s="75">
        <v>0</v>
      </c>
      <c r="V4060" s="75" t="s">
        <v>5022</v>
      </c>
      <c r="W4060" s="75">
        <v>-72.63333333333334</v>
      </c>
      <c r="X4060" s="76" t="s">
        <v>75</v>
      </c>
      <c r="Y4060" s="72" t="s">
        <v>54</v>
      </c>
      <c r="Z4060" s="74" t="s">
        <v>8233</v>
      </c>
      <c r="AA4060" s="70"/>
      <c r="AB4060" s="70"/>
    </row>
    <row r="4061" spans="1:28" ht="20.100000000000001" customHeight="1">
      <c r="A4061" s="72" t="s">
        <v>1371</v>
      </c>
      <c r="B4061" s="72" t="s">
        <v>16220</v>
      </c>
      <c r="C4061" s="75">
        <f t="shared" si="63"/>
        <v>35025070</v>
      </c>
      <c r="D4061" s="75" t="e">
        <f>MATCH(C4061,estadored!$B$26:$B$322,0)</f>
        <v>#N/A</v>
      </c>
      <c r="E4061" s="73" t="s">
        <v>16221</v>
      </c>
      <c r="F4061" s="74" t="s">
        <v>5019</v>
      </c>
      <c r="G4061" s="74" t="s">
        <v>12</v>
      </c>
      <c r="H4061" s="74" t="s">
        <v>26</v>
      </c>
      <c r="I4061" s="74" t="s">
        <v>14</v>
      </c>
      <c r="J4061" s="72" t="s">
        <v>15</v>
      </c>
      <c r="K4061" s="72" t="s">
        <v>895</v>
      </c>
      <c r="L4061" s="72" t="s">
        <v>1376</v>
      </c>
      <c r="M4061" s="72" t="s">
        <v>1376</v>
      </c>
      <c r="N4061" s="72">
        <v>4</v>
      </c>
      <c r="O4061" s="72">
        <v>11</v>
      </c>
      <c r="P4061" s="72">
        <v>48</v>
      </c>
      <c r="Q4061" s="72" t="s">
        <v>5021</v>
      </c>
      <c r="R4061" s="72">
        <v>4.1966666666666672</v>
      </c>
      <c r="S4061" s="72">
        <v>74</v>
      </c>
      <c r="T4061" s="75">
        <v>11</v>
      </c>
      <c r="U4061" s="75">
        <v>27.4</v>
      </c>
      <c r="V4061" s="75" t="s">
        <v>5022</v>
      </c>
      <c r="W4061" s="75">
        <v>-74.190944444444455</v>
      </c>
      <c r="X4061" s="76" t="s">
        <v>15255</v>
      </c>
      <c r="Y4061" s="72" t="s">
        <v>16215</v>
      </c>
      <c r="Z4061" s="74" t="s">
        <v>18</v>
      </c>
      <c r="AA4061" s="70"/>
      <c r="AB4061" s="70"/>
    </row>
    <row r="4062" spans="1:28" ht="20.100000000000001" customHeight="1">
      <c r="A4062" s="72" t="s">
        <v>1371</v>
      </c>
      <c r="B4062" s="72" t="s">
        <v>16365</v>
      </c>
      <c r="C4062" s="75">
        <f t="shared" si="63"/>
        <v>47100010</v>
      </c>
      <c r="D4062" s="75" t="e">
        <f>MATCH(C4062,estadored!$B$26:$B$322,0)</f>
        <v>#N/A</v>
      </c>
      <c r="E4062" s="73" t="s">
        <v>16366</v>
      </c>
      <c r="F4062" s="74" t="s">
        <v>5019</v>
      </c>
      <c r="G4062" s="74" t="s">
        <v>12</v>
      </c>
      <c r="H4062" s="74" t="s">
        <v>13</v>
      </c>
      <c r="I4062" s="74" t="s">
        <v>14</v>
      </c>
      <c r="J4062" s="72" t="s">
        <v>15</v>
      </c>
      <c r="K4062" s="72" t="s">
        <v>660</v>
      </c>
      <c r="L4062" s="72" t="s">
        <v>662</v>
      </c>
      <c r="M4062" s="72" t="s">
        <v>11915</v>
      </c>
      <c r="N4062" s="72">
        <v>2</v>
      </c>
      <c r="O4062" s="72">
        <v>53</v>
      </c>
      <c r="P4062" s="72">
        <v>41</v>
      </c>
      <c r="Q4062" s="72" t="s">
        <v>9401</v>
      </c>
      <c r="R4062" s="72">
        <v>-2.8947222222222222</v>
      </c>
      <c r="S4062" s="72">
        <v>69</v>
      </c>
      <c r="T4062" s="75">
        <v>44</v>
      </c>
      <c r="U4062" s="75">
        <v>8.5</v>
      </c>
      <c r="V4062" s="75" t="s">
        <v>5022</v>
      </c>
      <c r="W4062" s="75">
        <v>-69.735694444444448</v>
      </c>
      <c r="X4062" s="76" t="s">
        <v>17</v>
      </c>
      <c r="Y4062" s="72" t="s">
        <v>6705</v>
      </c>
      <c r="Z4062" s="74" t="s">
        <v>18</v>
      </c>
      <c r="AA4062" s="70"/>
      <c r="AB4062" s="70"/>
    </row>
    <row r="4063" spans="1:28" ht="20.100000000000001" customHeight="1">
      <c r="A4063" s="72" t="s">
        <v>1371</v>
      </c>
      <c r="B4063" s="72" t="s">
        <v>16370</v>
      </c>
      <c r="C4063" s="75">
        <f t="shared" si="63"/>
        <v>47107010</v>
      </c>
      <c r="D4063" s="75" t="e">
        <f>MATCH(C4063,estadored!$B$26:$B$322,0)</f>
        <v>#N/A</v>
      </c>
      <c r="E4063" s="73" t="s">
        <v>16371</v>
      </c>
      <c r="F4063" s="74" t="s">
        <v>5019</v>
      </c>
      <c r="G4063" s="74" t="s">
        <v>19</v>
      </c>
      <c r="H4063" s="74" t="s">
        <v>31</v>
      </c>
      <c r="I4063" s="74" t="s">
        <v>14</v>
      </c>
      <c r="J4063" s="72" t="s">
        <v>15</v>
      </c>
      <c r="K4063" s="72" t="s">
        <v>660</v>
      </c>
      <c r="L4063" s="72" t="s">
        <v>662</v>
      </c>
      <c r="M4063" s="72" t="s">
        <v>11915</v>
      </c>
      <c r="N4063" s="72">
        <v>2</v>
      </c>
      <c r="O4063" s="72">
        <v>53</v>
      </c>
      <c r="P4063" s="72">
        <v>41</v>
      </c>
      <c r="Q4063" s="72" t="s">
        <v>9401</v>
      </c>
      <c r="R4063" s="72">
        <v>-2.8947222222222222</v>
      </c>
      <c r="S4063" s="72">
        <v>69</v>
      </c>
      <c r="T4063" s="75">
        <v>44</v>
      </c>
      <c r="U4063" s="75">
        <v>8</v>
      </c>
      <c r="V4063" s="75" t="s">
        <v>5022</v>
      </c>
      <c r="W4063" s="75">
        <v>-69.73555555555555</v>
      </c>
      <c r="X4063" s="76" t="s">
        <v>423</v>
      </c>
      <c r="Y4063" s="72" t="s">
        <v>6705</v>
      </c>
      <c r="Z4063" s="74" t="s">
        <v>18</v>
      </c>
      <c r="AA4063" s="70"/>
      <c r="AB4063" s="70"/>
    </row>
    <row r="4064" spans="1:28" ht="20.100000000000001" customHeight="1">
      <c r="A4064" s="72" t="s">
        <v>11</v>
      </c>
      <c r="B4064" s="72" t="s">
        <v>6197</v>
      </c>
      <c r="C4064" s="75">
        <f t="shared" si="63"/>
        <v>26245030</v>
      </c>
      <c r="D4064" s="75" t="e">
        <f>MATCH(C4064,estadored!$B$26:$B$322,0)</f>
        <v>#N/A</v>
      </c>
      <c r="E4064" s="73" t="s">
        <v>6198</v>
      </c>
      <c r="F4064" s="74" t="s">
        <v>5019</v>
      </c>
      <c r="G4064" s="74" t="s">
        <v>12</v>
      </c>
      <c r="H4064" s="74" t="s">
        <v>26</v>
      </c>
      <c r="I4064" s="74" t="s">
        <v>24</v>
      </c>
      <c r="J4064" s="72" t="s">
        <v>15</v>
      </c>
      <c r="K4064" s="72" t="s">
        <v>174</v>
      </c>
      <c r="L4064" s="72" t="s">
        <v>27</v>
      </c>
      <c r="M4064" s="72" t="s">
        <v>251</v>
      </c>
      <c r="N4064" s="72">
        <v>7</v>
      </c>
      <c r="O4064" s="72">
        <v>35</v>
      </c>
      <c r="P4064" s="72">
        <v>0</v>
      </c>
      <c r="Q4064" s="72" t="s">
        <v>5021</v>
      </c>
      <c r="R4064" s="72">
        <v>7.583333333333333</v>
      </c>
      <c r="S4064" s="72">
        <v>75</v>
      </c>
      <c r="T4064" s="75">
        <v>24</v>
      </c>
      <c r="U4064" s="75">
        <v>0</v>
      </c>
      <c r="V4064" s="75" t="s">
        <v>5022</v>
      </c>
      <c r="W4064" s="75">
        <v>-75.400000000000006</v>
      </c>
      <c r="X4064" s="76" t="s">
        <v>255</v>
      </c>
      <c r="Y4064" s="72" t="s">
        <v>5797</v>
      </c>
      <c r="Z4064" s="74" t="s">
        <v>6199</v>
      </c>
      <c r="AA4064" s="70"/>
      <c r="AB4064" s="70"/>
    </row>
    <row r="4065" spans="1:28" ht="20.100000000000001" customHeight="1">
      <c r="A4065" s="72" t="s">
        <v>564</v>
      </c>
      <c r="B4065" s="72" t="s">
        <v>8855</v>
      </c>
      <c r="C4065" s="75">
        <f t="shared" si="63"/>
        <v>21040050</v>
      </c>
      <c r="D4065" s="75" t="e">
        <f>MATCH(C4065,estadored!$B$26:$B$322,0)</f>
        <v>#N/A</v>
      </c>
      <c r="E4065" s="73" t="s">
        <v>8856</v>
      </c>
      <c r="F4065" s="74" t="s">
        <v>5019</v>
      </c>
      <c r="G4065" s="74" t="s">
        <v>12</v>
      </c>
      <c r="H4065" s="74" t="s">
        <v>13</v>
      </c>
      <c r="I4065" s="74" t="s">
        <v>14</v>
      </c>
      <c r="J4065" s="72" t="s">
        <v>15</v>
      </c>
      <c r="K4065" s="72" t="s">
        <v>160</v>
      </c>
      <c r="L4065" s="72" t="s">
        <v>566</v>
      </c>
      <c r="M4065" s="72" t="s">
        <v>8857</v>
      </c>
      <c r="N4065" s="72">
        <v>2</v>
      </c>
      <c r="O4065" s="72">
        <v>6</v>
      </c>
      <c r="P4065" s="72">
        <v>31.8</v>
      </c>
      <c r="Q4065" s="72" t="s">
        <v>5021</v>
      </c>
      <c r="R4065" s="72">
        <v>2.1088333333333336</v>
      </c>
      <c r="S4065" s="72">
        <v>75</v>
      </c>
      <c r="T4065" s="75">
        <v>49</v>
      </c>
      <c r="U4065" s="75">
        <v>22.1</v>
      </c>
      <c r="V4065" s="75" t="s">
        <v>5022</v>
      </c>
      <c r="W4065" s="75">
        <v>-75.822805555555547</v>
      </c>
      <c r="X4065" s="76" t="s">
        <v>8858</v>
      </c>
      <c r="Y4065" s="72" t="s">
        <v>5474</v>
      </c>
      <c r="Z4065" s="74" t="s">
        <v>18</v>
      </c>
      <c r="AA4065" s="70"/>
      <c r="AB4065" s="70"/>
    </row>
    <row r="4066" spans="1:28" ht="20.100000000000001" customHeight="1">
      <c r="A4066" s="72" t="s">
        <v>1031</v>
      </c>
      <c r="B4066" s="72" t="s">
        <v>12648</v>
      </c>
      <c r="C4066" s="75">
        <f t="shared" si="63"/>
        <v>16045020</v>
      </c>
      <c r="D4066" s="75" t="e">
        <f>MATCH(C4066,estadored!$B$26:$B$322,0)</f>
        <v>#N/A</v>
      </c>
      <c r="E4066" s="73" t="s">
        <v>12649</v>
      </c>
      <c r="F4066" s="74" t="s">
        <v>5019</v>
      </c>
      <c r="G4066" s="74" t="s">
        <v>12</v>
      </c>
      <c r="H4066" s="74" t="s">
        <v>26</v>
      </c>
      <c r="I4066" s="74" t="s">
        <v>24</v>
      </c>
      <c r="J4066" s="72" t="s">
        <v>15</v>
      </c>
      <c r="K4066" s="72" t="s">
        <v>12636</v>
      </c>
      <c r="L4066" s="72" t="s">
        <v>492</v>
      </c>
      <c r="M4066" s="72" t="s">
        <v>12650</v>
      </c>
      <c r="N4066" s="72">
        <v>8</v>
      </c>
      <c r="O4066" s="72">
        <v>35</v>
      </c>
      <c r="P4066" s="72">
        <v>19</v>
      </c>
      <c r="Q4066" s="72" t="s">
        <v>5021</v>
      </c>
      <c r="R4066" s="72">
        <v>8.5886111111111116</v>
      </c>
      <c r="S4066" s="72">
        <v>73</v>
      </c>
      <c r="T4066" s="75">
        <v>4</v>
      </c>
      <c r="U4066" s="75">
        <v>52</v>
      </c>
      <c r="V4066" s="75" t="s">
        <v>5022</v>
      </c>
      <c r="W4066" s="75">
        <v>-73.081111111111113</v>
      </c>
      <c r="X4066" s="76" t="s">
        <v>292</v>
      </c>
      <c r="Y4066" s="72" t="s">
        <v>223</v>
      </c>
      <c r="Z4066" s="74" t="s">
        <v>121</v>
      </c>
      <c r="AA4066" s="70"/>
      <c r="AB4066" s="70"/>
    </row>
    <row r="4067" spans="1:28" ht="20.100000000000001" customHeight="1">
      <c r="A4067" s="72" t="s">
        <v>674</v>
      </c>
      <c r="B4067" s="72" t="s">
        <v>10528</v>
      </c>
      <c r="C4067" s="75">
        <f t="shared" si="63"/>
        <v>29060120</v>
      </c>
      <c r="D4067" s="75" t="e">
        <f>MATCH(C4067,estadored!$B$26:$B$322,0)</f>
        <v>#N/A</v>
      </c>
      <c r="E4067" s="73" t="s">
        <v>10529</v>
      </c>
      <c r="F4067" s="74" t="s">
        <v>5019</v>
      </c>
      <c r="G4067" s="74" t="s">
        <v>12</v>
      </c>
      <c r="H4067" s="74" t="s">
        <v>13</v>
      </c>
      <c r="I4067" s="74" t="s">
        <v>14</v>
      </c>
      <c r="J4067" s="72" t="s">
        <v>15</v>
      </c>
      <c r="K4067" s="72" t="s">
        <v>5732</v>
      </c>
      <c r="L4067" s="72" t="s">
        <v>160</v>
      </c>
      <c r="M4067" s="72" t="s">
        <v>10530</v>
      </c>
      <c r="N4067" s="72">
        <v>10</v>
      </c>
      <c r="O4067" s="72">
        <v>58</v>
      </c>
      <c r="P4067" s="72">
        <v>34.4</v>
      </c>
      <c r="Q4067" s="72" t="s">
        <v>5021</v>
      </c>
      <c r="R4067" s="72">
        <v>10.976222222222223</v>
      </c>
      <c r="S4067" s="72">
        <v>74</v>
      </c>
      <c r="T4067" s="75">
        <v>21</v>
      </c>
      <c r="U4067" s="75">
        <v>42.3</v>
      </c>
      <c r="V4067" s="75" t="s">
        <v>5022</v>
      </c>
      <c r="W4067" s="75">
        <v>-74.361750000000001</v>
      </c>
      <c r="X4067" s="76" t="s">
        <v>84</v>
      </c>
      <c r="Y4067" s="72" t="s">
        <v>6625</v>
      </c>
      <c r="Z4067" s="74" t="s">
        <v>18</v>
      </c>
      <c r="AA4067" s="70"/>
      <c r="AB4067" s="70"/>
    </row>
    <row r="4068" spans="1:28" ht="20.100000000000001" customHeight="1">
      <c r="A4068" s="72" t="s">
        <v>1371</v>
      </c>
      <c r="B4068" s="72" t="s">
        <v>16285</v>
      </c>
      <c r="C4068" s="75">
        <f t="shared" si="63"/>
        <v>35060170</v>
      </c>
      <c r="D4068" s="75" t="e">
        <f>MATCH(C4068,estadored!$B$26:$B$322,0)</f>
        <v>#N/A</v>
      </c>
      <c r="E4068" s="73" t="s">
        <v>16286</v>
      </c>
      <c r="F4068" s="74" t="s">
        <v>5019</v>
      </c>
      <c r="G4068" s="74" t="s">
        <v>12</v>
      </c>
      <c r="H4068" s="74" t="s">
        <v>13</v>
      </c>
      <c r="I4068" s="74" t="s">
        <v>14</v>
      </c>
      <c r="J4068" s="72" t="s">
        <v>15</v>
      </c>
      <c r="K4068" s="72" t="s">
        <v>16287</v>
      </c>
      <c r="L4068" s="72" t="s">
        <v>522</v>
      </c>
      <c r="M4068" s="72" t="s">
        <v>16288</v>
      </c>
      <c r="N4068" s="72">
        <v>4</v>
      </c>
      <c r="O4068" s="72">
        <v>53</v>
      </c>
      <c r="P4068" s="72">
        <v>8.5</v>
      </c>
      <c r="Q4068" s="72" t="s">
        <v>5021</v>
      </c>
      <c r="R4068" s="72">
        <v>4.8856944444444439</v>
      </c>
      <c r="S4068" s="72">
        <v>73</v>
      </c>
      <c r="T4068" s="75">
        <v>36</v>
      </c>
      <c r="U4068" s="75">
        <v>1.3</v>
      </c>
      <c r="V4068" s="75" t="s">
        <v>5022</v>
      </c>
      <c r="W4068" s="75">
        <v>-73.600361111111098</v>
      </c>
      <c r="X4068" s="76" t="s">
        <v>14002</v>
      </c>
      <c r="Y4068" s="72" t="s">
        <v>8405</v>
      </c>
      <c r="Z4068" s="74" t="s">
        <v>18</v>
      </c>
      <c r="AA4068" s="70"/>
      <c r="AB4068" s="70"/>
    </row>
    <row r="4069" spans="1:28" ht="20.100000000000001" customHeight="1">
      <c r="A4069" s="72" t="s">
        <v>1031</v>
      </c>
      <c r="B4069" s="72" t="s">
        <v>12372</v>
      </c>
      <c r="C4069" s="75">
        <f t="shared" si="63"/>
        <v>16010340</v>
      </c>
      <c r="D4069" s="75" t="e">
        <f>MATCH(C4069,estadored!$B$26:$B$322,0)</f>
        <v>#N/A</v>
      </c>
      <c r="E4069" s="73" t="s">
        <v>12373</v>
      </c>
      <c r="F4069" s="74" t="s">
        <v>5019</v>
      </c>
      <c r="G4069" s="74" t="s">
        <v>12</v>
      </c>
      <c r="H4069" s="74" t="s">
        <v>13</v>
      </c>
      <c r="I4069" s="74" t="s">
        <v>14</v>
      </c>
      <c r="J4069" s="72" t="s">
        <v>15</v>
      </c>
      <c r="K4069" s="72" t="s">
        <v>1034</v>
      </c>
      <c r="L4069" s="72" t="s">
        <v>492</v>
      </c>
      <c r="M4069" s="72" t="s">
        <v>1035</v>
      </c>
      <c r="N4069" s="72">
        <v>7</v>
      </c>
      <c r="O4069" s="72">
        <v>59</v>
      </c>
      <c r="P4069" s="72">
        <v>34.9</v>
      </c>
      <c r="Q4069" s="72" t="s">
        <v>5021</v>
      </c>
      <c r="R4069" s="72">
        <v>7.9930277777777778</v>
      </c>
      <c r="S4069" s="72">
        <v>72</v>
      </c>
      <c r="T4069" s="75">
        <v>27</v>
      </c>
      <c r="U4069" s="75">
        <v>42.2</v>
      </c>
      <c r="V4069" s="75" t="s">
        <v>5022</v>
      </c>
      <c r="W4069" s="75">
        <v>-72.461722222222221</v>
      </c>
      <c r="X4069" s="76" t="s">
        <v>12374</v>
      </c>
      <c r="Y4069" s="72" t="s">
        <v>6172</v>
      </c>
      <c r="Z4069" s="74" t="s">
        <v>18</v>
      </c>
      <c r="AA4069" s="70"/>
      <c r="AB4069" s="70"/>
    </row>
    <row r="4070" spans="1:28" ht="20.100000000000001" customHeight="1">
      <c r="A4070" s="72" t="s">
        <v>763</v>
      </c>
      <c r="B4070" s="72" t="s">
        <v>10869</v>
      </c>
      <c r="C4070" s="75">
        <f t="shared" si="63"/>
        <v>24030160</v>
      </c>
      <c r="D4070" s="75" t="e">
        <f>MATCH(C4070,estadored!$B$26:$B$322,0)</f>
        <v>#N/A</v>
      </c>
      <c r="E4070" s="73" t="s">
        <v>10870</v>
      </c>
      <c r="F4070" s="74" t="s">
        <v>5019</v>
      </c>
      <c r="G4070" s="74" t="s">
        <v>12</v>
      </c>
      <c r="H4070" s="74" t="s">
        <v>13</v>
      </c>
      <c r="I4070" s="74" t="s">
        <v>14</v>
      </c>
      <c r="J4070" s="72" t="s">
        <v>15</v>
      </c>
      <c r="K4070" s="72" t="s">
        <v>775</v>
      </c>
      <c r="L4070" s="72" t="s">
        <v>173</v>
      </c>
      <c r="M4070" s="72" t="s">
        <v>10871</v>
      </c>
      <c r="N4070" s="72">
        <v>5</v>
      </c>
      <c r="O4070" s="72">
        <v>51</v>
      </c>
      <c r="P4070" s="72">
        <v>37.286000000000001</v>
      </c>
      <c r="Q4070" s="72" t="s">
        <v>5105</v>
      </c>
      <c r="R4070" s="72">
        <v>5.8603572222222216</v>
      </c>
      <c r="S4070" s="72">
        <v>72</v>
      </c>
      <c r="T4070" s="75">
        <v>47</v>
      </c>
      <c r="U4070" s="75">
        <v>5.2489999999999997</v>
      </c>
      <c r="V4070" s="75" t="s">
        <v>5105</v>
      </c>
      <c r="W4070" s="75">
        <v>-72.784791388888891</v>
      </c>
      <c r="X4070" s="76" t="s">
        <v>10872</v>
      </c>
      <c r="Y4070" s="72" t="s">
        <v>10868</v>
      </c>
      <c r="Z4070" s="74" t="s">
        <v>18</v>
      </c>
      <c r="AA4070" s="70"/>
      <c r="AB4070" s="70"/>
    </row>
    <row r="4071" spans="1:28" ht="20.100000000000001" customHeight="1">
      <c r="A4071" s="72" t="s">
        <v>11</v>
      </c>
      <c r="B4071" s="72" t="s">
        <v>5253</v>
      </c>
      <c r="C4071" s="75">
        <f t="shared" si="63"/>
        <v>11117030</v>
      </c>
      <c r="D4071" s="75" t="e">
        <f>MATCH(C4071,estadored!$B$26:$B$322,0)</f>
        <v>#N/A</v>
      </c>
      <c r="E4071" s="73" t="s">
        <v>5254</v>
      </c>
      <c r="F4071" s="74" t="s">
        <v>5019</v>
      </c>
      <c r="G4071" s="74" t="s">
        <v>19</v>
      </c>
      <c r="H4071" s="74" t="s">
        <v>31</v>
      </c>
      <c r="I4071" s="74" t="s">
        <v>24</v>
      </c>
      <c r="J4071" s="72" t="s">
        <v>15</v>
      </c>
      <c r="K4071" s="72" t="s">
        <v>5248</v>
      </c>
      <c r="L4071" s="72" t="s">
        <v>27</v>
      </c>
      <c r="M4071" s="72" t="s">
        <v>5225</v>
      </c>
      <c r="N4071" s="72">
        <v>7</v>
      </c>
      <c r="O4071" s="72">
        <v>5</v>
      </c>
      <c r="P4071" s="72">
        <v>0</v>
      </c>
      <c r="Q4071" s="72" t="s">
        <v>5021</v>
      </c>
      <c r="R4071" s="72">
        <v>7.083333333333333</v>
      </c>
      <c r="S4071" s="72">
        <v>76</v>
      </c>
      <c r="T4071" s="75">
        <v>25</v>
      </c>
      <c r="U4071" s="75">
        <v>0</v>
      </c>
      <c r="V4071" s="75" t="s">
        <v>5022</v>
      </c>
      <c r="W4071" s="75">
        <v>-76.416666666666671</v>
      </c>
      <c r="X4071" s="76" t="s">
        <v>75</v>
      </c>
      <c r="Y4071" s="72" t="s">
        <v>5255</v>
      </c>
      <c r="Z4071" s="74" t="s">
        <v>76</v>
      </c>
      <c r="AA4071" s="70"/>
      <c r="AB4071" s="70"/>
    </row>
    <row r="4072" spans="1:28" ht="20.100000000000001" customHeight="1">
      <c r="A4072" s="72" t="s">
        <v>763</v>
      </c>
      <c r="B4072" s="72" t="s">
        <v>11513</v>
      </c>
      <c r="C4072" s="75">
        <f t="shared" si="63"/>
        <v>35195020</v>
      </c>
      <c r="D4072" s="75" t="e">
        <f>MATCH(C4072,estadored!$B$26:$B$322,0)</f>
        <v>#N/A</v>
      </c>
      <c r="E4072" s="73" t="s">
        <v>11514</v>
      </c>
      <c r="F4072" s="74" t="s">
        <v>5019</v>
      </c>
      <c r="G4072" s="74" t="s">
        <v>12</v>
      </c>
      <c r="H4072" s="74" t="s">
        <v>26</v>
      </c>
      <c r="I4072" s="74" t="s">
        <v>14</v>
      </c>
      <c r="J4072" s="72" t="s">
        <v>15</v>
      </c>
      <c r="K4072" s="72" t="s">
        <v>861</v>
      </c>
      <c r="L4072" s="72" t="s">
        <v>545</v>
      </c>
      <c r="M4072" s="72" t="s">
        <v>8473</v>
      </c>
      <c r="N4072" s="72">
        <v>5</v>
      </c>
      <c r="O4072" s="72">
        <v>1</v>
      </c>
      <c r="P4072" s="72">
        <v>38.128</v>
      </c>
      <c r="Q4072" s="72" t="s">
        <v>5021</v>
      </c>
      <c r="R4072" s="72">
        <v>5.0272577777777778</v>
      </c>
      <c r="S4072" s="72">
        <v>72</v>
      </c>
      <c r="T4072" s="75">
        <v>52</v>
      </c>
      <c r="U4072" s="75">
        <v>11.426</v>
      </c>
      <c r="V4072" s="75" t="s">
        <v>5105</v>
      </c>
      <c r="W4072" s="75">
        <v>-72.869840555555555</v>
      </c>
      <c r="X4072" s="76" t="s">
        <v>616</v>
      </c>
      <c r="Y4072" s="72" t="s">
        <v>5266</v>
      </c>
      <c r="Z4072" s="74" t="s">
        <v>18</v>
      </c>
      <c r="AA4072" s="70"/>
      <c r="AB4072" s="70"/>
    </row>
    <row r="4073" spans="1:28" ht="20.100000000000001" customHeight="1">
      <c r="A4073" s="72" t="s">
        <v>763</v>
      </c>
      <c r="B4073" s="72" t="s">
        <v>11507</v>
      </c>
      <c r="C4073" s="75">
        <f t="shared" si="63"/>
        <v>35190080</v>
      </c>
      <c r="D4073" s="75" t="e">
        <f>MATCH(C4073,estadored!$B$26:$B$322,0)</f>
        <v>#N/A</v>
      </c>
      <c r="E4073" s="73" t="s">
        <v>11508</v>
      </c>
      <c r="F4073" s="74" t="s">
        <v>5019</v>
      </c>
      <c r="G4073" s="74" t="s">
        <v>12</v>
      </c>
      <c r="H4073" s="74" t="s">
        <v>13</v>
      </c>
      <c r="I4073" s="74" t="s">
        <v>24</v>
      </c>
      <c r="J4073" s="72" t="s">
        <v>15</v>
      </c>
      <c r="K4073" s="72" t="s">
        <v>861</v>
      </c>
      <c r="L4073" s="72" t="s">
        <v>545</v>
      </c>
      <c r="M4073" s="72" t="s">
        <v>8473</v>
      </c>
      <c r="N4073" s="72">
        <v>5</v>
      </c>
      <c r="O4073" s="72">
        <v>1</v>
      </c>
      <c r="P4073" s="72">
        <v>38.128</v>
      </c>
      <c r="Q4073" s="72" t="s">
        <v>5021</v>
      </c>
      <c r="R4073" s="72">
        <v>5.0272577777777778</v>
      </c>
      <c r="S4073" s="72">
        <v>72</v>
      </c>
      <c r="T4073" s="75">
        <v>52</v>
      </c>
      <c r="U4073" s="75">
        <v>11.426</v>
      </c>
      <c r="V4073" s="75" t="s">
        <v>5105</v>
      </c>
      <c r="W4073" s="75">
        <v>-72.869840555555555</v>
      </c>
      <c r="X4073" s="76" t="s">
        <v>616</v>
      </c>
      <c r="Y4073" s="72" t="s">
        <v>11509</v>
      </c>
      <c r="Z4073" s="74" t="s">
        <v>5266</v>
      </c>
      <c r="AA4073" s="70"/>
      <c r="AB4073" s="70"/>
    </row>
    <row r="4074" spans="1:28" ht="20.100000000000001" customHeight="1">
      <c r="A4074" s="72" t="s">
        <v>763</v>
      </c>
      <c r="B4074" s="72" t="s">
        <v>11310</v>
      </c>
      <c r="C4074" s="75">
        <f t="shared" si="63"/>
        <v>35070310</v>
      </c>
      <c r="D4074" s="75" t="e">
        <f>MATCH(C4074,estadored!$B$26:$B$322,0)</f>
        <v>#N/A</v>
      </c>
      <c r="E4074" s="73" t="s">
        <v>11311</v>
      </c>
      <c r="F4074" s="74" t="s">
        <v>5019</v>
      </c>
      <c r="G4074" s="74" t="s">
        <v>12</v>
      </c>
      <c r="H4074" s="74" t="s">
        <v>67</v>
      </c>
      <c r="I4074" s="74" t="s">
        <v>14</v>
      </c>
      <c r="J4074" s="72" t="s">
        <v>15</v>
      </c>
      <c r="K4074" s="72" t="s">
        <v>811</v>
      </c>
      <c r="L4074" s="72" t="s">
        <v>173</v>
      </c>
      <c r="M4074" s="72" t="s">
        <v>10728</v>
      </c>
      <c r="N4074" s="72">
        <v>5</v>
      </c>
      <c r="O4074" s="72">
        <v>25</v>
      </c>
      <c r="P4074" s="72">
        <v>22.16</v>
      </c>
      <c r="Q4074" s="72" t="s">
        <v>5021</v>
      </c>
      <c r="R4074" s="72">
        <v>5.4228222222222229</v>
      </c>
      <c r="S4074" s="72">
        <v>73</v>
      </c>
      <c r="T4074" s="75">
        <v>22</v>
      </c>
      <c r="U4074" s="75">
        <v>32.799999999999997</v>
      </c>
      <c r="V4074" s="75" t="s">
        <v>5022</v>
      </c>
      <c r="W4074" s="75">
        <v>-73.37577777777777</v>
      </c>
      <c r="X4074" s="76" t="s">
        <v>11312</v>
      </c>
      <c r="Y4074" s="72" t="s">
        <v>10592</v>
      </c>
      <c r="Z4074" s="74" t="s">
        <v>18</v>
      </c>
      <c r="AA4074" s="70"/>
      <c r="AB4074" s="70"/>
    </row>
    <row r="4075" spans="1:28" ht="20.100000000000001" customHeight="1">
      <c r="A4075" s="72" t="s">
        <v>303</v>
      </c>
      <c r="B4075" s="72" t="s">
        <v>2959</v>
      </c>
      <c r="C4075" s="75">
        <f t="shared" si="63"/>
        <v>29047000</v>
      </c>
      <c r="D4075" s="75">
        <f>MATCH(C4075,estadored!$B$26:$B$322,0)</f>
        <v>238</v>
      </c>
      <c r="E4075" s="73" t="s">
        <v>479</v>
      </c>
      <c r="F4075" s="74" t="s">
        <v>38</v>
      </c>
      <c r="G4075" s="74" t="s">
        <v>39</v>
      </c>
      <c r="H4075" s="74" t="s">
        <v>31</v>
      </c>
      <c r="I4075" s="74" t="s">
        <v>14</v>
      </c>
      <c r="J4075" s="72" t="s">
        <v>15</v>
      </c>
      <c r="K4075" s="72" t="s">
        <v>413</v>
      </c>
      <c r="L4075" s="72" t="s">
        <v>307</v>
      </c>
      <c r="M4075" s="72" t="s">
        <v>472</v>
      </c>
      <c r="N4075" s="72">
        <v>10</v>
      </c>
      <c r="O4075" s="72">
        <v>56</v>
      </c>
      <c r="P4075" s="72">
        <v>11.9</v>
      </c>
      <c r="Q4075" s="72" t="s">
        <v>5021</v>
      </c>
      <c r="R4075" s="72">
        <v>10.93663888888889</v>
      </c>
      <c r="S4075" s="72">
        <v>74</v>
      </c>
      <c r="T4075" s="75">
        <v>45</v>
      </c>
      <c r="U4075" s="75">
        <v>35.6</v>
      </c>
      <c r="V4075" s="75" t="s">
        <v>5022</v>
      </c>
      <c r="W4075" s="75">
        <v>-74.759888888888895</v>
      </c>
      <c r="X4075" s="76" t="s">
        <v>309</v>
      </c>
      <c r="Y4075" s="72" t="s">
        <v>415</v>
      </c>
      <c r="Z4075" s="74" t="s">
        <v>18</v>
      </c>
      <c r="AA4075" s="70"/>
      <c r="AB4075" s="70"/>
    </row>
    <row r="4076" spans="1:28" ht="20.100000000000001" customHeight="1">
      <c r="A4076" s="72" t="s">
        <v>1031</v>
      </c>
      <c r="B4076" s="72" t="s">
        <v>12707</v>
      </c>
      <c r="C4076" s="75">
        <f t="shared" si="63"/>
        <v>16050090</v>
      </c>
      <c r="D4076" s="75" t="e">
        <f>MATCH(C4076,estadored!$B$26:$B$322,0)</f>
        <v>#N/A</v>
      </c>
      <c r="E4076" s="73" t="s">
        <v>12708</v>
      </c>
      <c r="F4076" s="74" t="s">
        <v>5019</v>
      </c>
      <c r="G4076" s="74" t="s">
        <v>12</v>
      </c>
      <c r="H4076" s="74" t="s">
        <v>13</v>
      </c>
      <c r="I4076" s="74" t="s">
        <v>24</v>
      </c>
      <c r="J4076" s="72" t="s">
        <v>15</v>
      </c>
      <c r="K4076" s="72" t="s">
        <v>1062</v>
      </c>
      <c r="L4076" s="72" t="s">
        <v>492</v>
      </c>
      <c r="M4076" s="72" t="s">
        <v>12633</v>
      </c>
      <c r="N4076" s="72">
        <v>8</v>
      </c>
      <c r="O4076" s="72">
        <v>3</v>
      </c>
      <c r="P4076" s="72">
        <v>0</v>
      </c>
      <c r="Q4076" s="72" t="s">
        <v>5021</v>
      </c>
      <c r="R4076" s="72">
        <v>8.0500000000000007</v>
      </c>
      <c r="S4076" s="72">
        <v>73</v>
      </c>
      <c r="T4076" s="75">
        <v>14</v>
      </c>
      <c r="U4076" s="75">
        <v>0</v>
      </c>
      <c r="V4076" s="75" t="s">
        <v>5022</v>
      </c>
      <c r="W4076" s="75">
        <v>-73.233333333333334</v>
      </c>
      <c r="X4076" s="76" t="s">
        <v>523</v>
      </c>
      <c r="Y4076" s="72" t="s">
        <v>5255</v>
      </c>
      <c r="Z4076" s="74" t="s">
        <v>5035</v>
      </c>
      <c r="AA4076" s="70"/>
      <c r="AB4076" s="70"/>
    </row>
    <row r="4077" spans="1:28" ht="20.100000000000001" customHeight="1">
      <c r="A4077" s="72" t="s">
        <v>493</v>
      </c>
      <c r="B4077" s="72" t="s">
        <v>8101</v>
      </c>
      <c r="C4077" s="75">
        <f t="shared" si="63"/>
        <v>32087030</v>
      </c>
      <c r="D4077" s="75" t="e">
        <f>MATCH(C4077,estadored!$B$26:$B$322,0)</f>
        <v>#N/A</v>
      </c>
      <c r="E4077" s="73" t="s">
        <v>8102</v>
      </c>
      <c r="F4077" s="74" t="s">
        <v>5019</v>
      </c>
      <c r="G4077" s="74" t="s">
        <v>19</v>
      </c>
      <c r="H4077" s="74" t="s">
        <v>20</v>
      </c>
      <c r="I4077" s="74" t="s">
        <v>24</v>
      </c>
      <c r="J4077" s="72" t="s">
        <v>15</v>
      </c>
      <c r="K4077" s="72" t="s">
        <v>8097</v>
      </c>
      <c r="L4077" s="72" t="s">
        <v>501</v>
      </c>
      <c r="M4077" s="72" t="s">
        <v>8078</v>
      </c>
      <c r="N4077" s="72">
        <v>2</v>
      </c>
      <c r="O4077" s="72">
        <v>54</v>
      </c>
      <c r="P4077" s="72">
        <v>0</v>
      </c>
      <c r="Q4077" s="72" t="s">
        <v>5021</v>
      </c>
      <c r="R4077" s="72">
        <v>2.9</v>
      </c>
      <c r="S4077" s="72">
        <v>72</v>
      </c>
      <c r="T4077" s="75">
        <v>54</v>
      </c>
      <c r="U4077" s="75">
        <v>0</v>
      </c>
      <c r="V4077" s="75" t="s">
        <v>5022</v>
      </c>
      <c r="W4077" s="75">
        <v>-72.900000000000006</v>
      </c>
      <c r="X4077" s="76" t="s">
        <v>6432</v>
      </c>
      <c r="Y4077" s="72" t="s">
        <v>6024</v>
      </c>
      <c r="Z4077" s="74" t="s">
        <v>5232</v>
      </c>
      <c r="AA4077" s="70"/>
      <c r="AB4077" s="70"/>
    </row>
    <row r="4078" spans="1:28" ht="20.100000000000001" customHeight="1">
      <c r="A4078" s="72" t="s">
        <v>11</v>
      </c>
      <c r="B4078" s="72" t="s">
        <v>5534</v>
      </c>
      <c r="C4078" s="75">
        <f t="shared" si="63"/>
        <v>23080730</v>
      </c>
      <c r="D4078" s="75" t="e">
        <f>MATCH(C4078,estadored!$B$26:$B$322,0)</f>
        <v>#N/A</v>
      </c>
      <c r="E4078" s="73" t="s">
        <v>5535</v>
      </c>
      <c r="F4078" s="74" t="s">
        <v>5019</v>
      </c>
      <c r="G4078" s="74" t="s">
        <v>12</v>
      </c>
      <c r="H4078" s="74" t="s">
        <v>67</v>
      </c>
      <c r="I4078" s="74" t="s">
        <v>24</v>
      </c>
      <c r="J4078" s="72" t="s">
        <v>15</v>
      </c>
      <c r="K4078" s="72" t="s">
        <v>5536</v>
      </c>
      <c r="L4078" s="72" t="s">
        <v>27</v>
      </c>
      <c r="M4078" s="72" t="s">
        <v>136</v>
      </c>
      <c r="N4078" s="72">
        <v>6</v>
      </c>
      <c r="O4078" s="72">
        <v>18</v>
      </c>
      <c r="P4078" s="72">
        <v>0</v>
      </c>
      <c r="Q4078" s="72" t="s">
        <v>5021</v>
      </c>
      <c r="R4078" s="72">
        <v>6.3</v>
      </c>
      <c r="S4078" s="72">
        <v>75</v>
      </c>
      <c r="T4078" s="75">
        <v>2</v>
      </c>
      <c r="U4078" s="75">
        <v>0</v>
      </c>
      <c r="V4078" s="75" t="s">
        <v>5022</v>
      </c>
      <c r="W4078" s="75">
        <v>-75.033333333333331</v>
      </c>
      <c r="X4078" s="76" t="s">
        <v>5537</v>
      </c>
      <c r="Y4078" s="72" t="s">
        <v>54</v>
      </c>
      <c r="Z4078" s="74" t="s">
        <v>5538</v>
      </c>
      <c r="AA4078" s="70"/>
      <c r="AB4078" s="70"/>
    </row>
    <row r="4079" spans="1:28" ht="20.100000000000001" customHeight="1">
      <c r="A4079" s="72" t="s">
        <v>564</v>
      </c>
      <c r="B4079" s="72" t="s">
        <v>9178</v>
      </c>
      <c r="C4079" s="75">
        <f t="shared" si="63"/>
        <v>21110380</v>
      </c>
      <c r="D4079" s="75" t="e">
        <f>MATCH(C4079,estadored!$B$26:$B$322,0)</f>
        <v>#N/A</v>
      </c>
      <c r="E4079" s="73" t="s">
        <v>9179</v>
      </c>
      <c r="F4079" s="74" t="s">
        <v>5019</v>
      </c>
      <c r="G4079" s="74" t="s">
        <v>12</v>
      </c>
      <c r="H4079" s="74" t="s">
        <v>13</v>
      </c>
      <c r="I4079" s="74" t="s">
        <v>24</v>
      </c>
      <c r="J4079" s="72" t="s">
        <v>15</v>
      </c>
      <c r="K4079" s="72" t="s">
        <v>9144</v>
      </c>
      <c r="L4079" s="72" t="s">
        <v>566</v>
      </c>
      <c r="M4079" s="72" t="s">
        <v>9145</v>
      </c>
      <c r="N4079" s="72">
        <v>3</v>
      </c>
      <c r="O4079" s="72">
        <v>3</v>
      </c>
      <c r="P4079" s="72">
        <v>0</v>
      </c>
      <c r="Q4079" s="72" t="s">
        <v>5021</v>
      </c>
      <c r="R4079" s="72">
        <v>3.05</v>
      </c>
      <c r="S4079" s="72">
        <v>75</v>
      </c>
      <c r="T4079" s="75">
        <v>9</v>
      </c>
      <c r="U4079" s="75">
        <v>0</v>
      </c>
      <c r="V4079" s="75" t="s">
        <v>5022</v>
      </c>
      <c r="W4079" s="75">
        <v>-75.150000000000006</v>
      </c>
      <c r="X4079" s="76" t="s">
        <v>196</v>
      </c>
      <c r="Y4079" s="72" t="s">
        <v>28</v>
      </c>
      <c r="Z4079" s="74" t="s">
        <v>5698</v>
      </c>
      <c r="AA4079" s="70"/>
      <c r="AB4079" s="70"/>
    </row>
    <row r="4080" spans="1:28" ht="20.100000000000001" customHeight="1">
      <c r="A4080" s="72" t="s">
        <v>1371</v>
      </c>
      <c r="B4080" s="72" t="s">
        <v>16278</v>
      </c>
      <c r="C4080" s="75">
        <f t="shared" si="63"/>
        <v>35060150</v>
      </c>
      <c r="D4080" s="75" t="e">
        <f>MATCH(C4080,estadored!$B$26:$B$322,0)</f>
        <v>#N/A</v>
      </c>
      <c r="E4080" s="73" t="s">
        <v>16279</v>
      </c>
      <c r="F4080" s="74" t="s">
        <v>5019</v>
      </c>
      <c r="G4080" s="74" t="s">
        <v>12</v>
      </c>
      <c r="H4080" s="74" t="s">
        <v>13</v>
      </c>
      <c r="I4080" s="74" t="s">
        <v>14</v>
      </c>
      <c r="J4080" s="72" t="s">
        <v>15</v>
      </c>
      <c r="K4080" s="72" t="s">
        <v>16280</v>
      </c>
      <c r="L4080" s="72" t="s">
        <v>522</v>
      </c>
      <c r="M4080" s="72" t="s">
        <v>16247</v>
      </c>
      <c r="N4080" s="72">
        <v>4</v>
      </c>
      <c r="O4080" s="72">
        <v>42</v>
      </c>
      <c r="P4080" s="72">
        <v>17.5</v>
      </c>
      <c r="Q4080" s="72" t="s">
        <v>5021</v>
      </c>
      <c r="R4080" s="72">
        <v>4.7048611111111116</v>
      </c>
      <c r="S4080" s="72">
        <v>73</v>
      </c>
      <c r="T4080" s="75">
        <v>39</v>
      </c>
      <c r="U4080" s="75">
        <v>55</v>
      </c>
      <c r="V4080" s="75" t="s">
        <v>5022</v>
      </c>
      <c r="W4080" s="75">
        <v>-73.665277777777789</v>
      </c>
      <c r="X4080" s="76" t="s">
        <v>16281</v>
      </c>
      <c r="Y4080" s="72" t="s">
        <v>8405</v>
      </c>
      <c r="Z4080" s="74" t="s">
        <v>18</v>
      </c>
      <c r="AA4080" s="70"/>
      <c r="AB4080" s="70"/>
    </row>
    <row r="4081" spans="1:28" ht="20.100000000000001" customHeight="1">
      <c r="A4081" s="72" t="s">
        <v>11</v>
      </c>
      <c r="B4081" s="72" t="s">
        <v>6367</v>
      </c>
      <c r="C4081" s="75">
        <f t="shared" si="63"/>
        <v>27020160</v>
      </c>
      <c r="D4081" s="75" t="e">
        <f>MATCH(C4081,estadored!$B$26:$B$322,0)</f>
        <v>#N/A</v>
      </c>
      <c r="E4081" s="73" t="s">
        <v>6368</v>
      </c>
      <c r="F4081" s="74" t="s">
        <v>5019</v>
      </c>
      <c r="G4081" s="74" t="s">
        <v>12</v>
      </c>
      <c r="H4081" s="74" t="s">
        <v>13</v>
      </c>
      <c r="I4081" s="74" t="s">
        <v>24</v>
      </c>
      <c r="J4081" s="72" t="s">
        <v>15</v>
      </c>
      <c r="K4081" s="72" t="s">
        <v>6364</v>
      </c>
      <c r="L4081" s="72" t="s">
        <v>27</v>
      </c>
      <c r="M4081" s="72" t="s">
        <v>6360</v>
      </c>
      <c r="N4081" s="72">
        <v>7</v>
      </c>
      <c r="O4081" s="72">
        <v>21</v>
      </c>
      <c r="P4081" s="72">
        <v>0</v>
      </c>
      <c r="Q4081" s="72" t="s">
        <v>5021</v>
      </c>
      <c r="R4081" s="72">
        <v>7.35</v>
      </c>
      <c r="S4081" s="72">
        <v>75</v>
      </c>
      <c r="T4081" s="75">
        <v>2</v>
      </c>
      <c r="U4081" s="75">
        <v>0</v>
      </c>
      <c r="V4081" s="75" t="s">
        <v>5022</v>
      </c>
      <c r="W4081" s="75">
        <v>-75.033333333333331</v>
      </c>
      <c r="X4081" s="76" t="s">
        <v>284</v>
      </c>
      <c r="Y4081" s="72" t="s">
        <v>5961</v>
      </c>
      <c r="Z4081" s="74" t="s">
        <v>5444</v>
      </c>
      <c r="AA4081" s="70"/>
      <c r="AB4081" s="70"/>
    </row>
    <row r="4082" spans="1:28" ht="20.100000000000001" customHeight="1">
      <c r="A4082" s="72" t="s">
        <v>1137</v>
      </c>
      <c r="B4082" s="72" t="s">
        <v>14200</v>
      </c>
      <c r="C4082" s="75">
        <f t="shared" si="63"/>
        <v>26095080</v>
      </c>
      <c r="D4082" s="75" t="e">
        <f>MATCH(C4082,estadored!$B$26:$B$322,0)</f>
        <v>#N/A</v>
      </c>
      <c r="E4082" s="73" t="s">
        <v>14201</v>
      </c>
      <c r="F4082" s="74" t="s">
        <v>5019</v>
      </c>
      <c r="G4082" s="74" t="s">
        <v>12</v>
      </c>
      <c r="H4082" s="74" t="s">
        <v>26</v>
      </c>
      <c r="I4082" s="74" t="s">
        <v>14</v>
      </c>
      <c r="J4082" s="72" t="s">
        <v>15</v>
      </c>
      <c r="K4082" s="72" t="s">
        <v>14202</v>
      </c>
      <c r="L4082" s="72" t="s">
        <v>1146</v>
      </c>
      <c r="M4082" s="72" t="s">
        <v>14190</v>
      </c>
      <c r="N4082" s="72">
        <v>3</v>
      </c>
      <c r="O4082" s="72">
        <v>43</v>
      </c>
      <c r="P4082" s="72">
        <v>47.9</v>
      </c>
      <c r="Q4082" s="72" t="s">
        <v>5021</v>
      </c>
      <c r="R4082" s="72">
        <v>3.7299722222222225</v>
      </c>
      <c r="S4082" s="72">
        <v>76</v>
      </c>
      <c r="T4082" s="75">
        <v>4</v>
      </c>
      <c r="U4082" s="75">
        <v>29.2</v>
      </c>
      <c r="V4082" s="75" t="s">
        <v>5022</v>
      </c>
      <c r="W4082" s="75">
        <v>-76.074777777777769</v>
      </c>
      <c r="X4082" s="76" t="s">
        <v>14203</v>
      </c>
      <c r="Y4082" s="72" t="s">
        <v>7253</v>
      </c>
      <c r="Z4082" s="74" t="s">
        <v>18</v>
      </c>
      <c r="AA4082" s="70"/>
      <c r="AB4082" s="70"/>
    </row>
    <row r="4083" spans="1:28" ht="20.100000000000001" customHeight="1">
      <c r="A4083" s="72" t="s">
        <v>303</v>
      </c>
      <c r="B4083" s="72" t="s">
        <v>6637</v>
      </c>
      <c r="C4083" s="75">
        <f t="shared" si="63"/>
        <v>13055020</v>
      </c>
      <c r="D4083" s="75" t="e">
        <f>MATCH(C4083,estadored!$B$26:$B$322,0)</f>
        <v>#N/A</v>
      </c>
      <c r="E4083" s="73" t="s">
        <v>6638</v>
      </c>
      <c r="F4083" s="74" t="s">
        <v>5019</v>
      </c>
      <c r="G4083" s="74" t="s">
        <v>12</v>
      </c>
      <c r="H4083" s="74" t="s">
        <v>26</v>
      </c>
      <c r="I4083" s="74" t="s">
        <v>24</v>
      </c>
      <c r="J4083" s="72" t="s">
        <v>15</v>
      </c>
      <c r="K4083" s="72" t="s">
        <v>122</v>
      </c>
      <c r="L4083" s="72" t="s">
        <v>123</v>
      </c>
      <c r="M4083" s="72" t="s">
        <v>327</v>
      </c>
      <c r="N4083" s="72">
        <v>8</v>
      </c>
      <c r="O4083" s="72">
        <v>41</v>
      </c>
      <c r="P4083" s="72">
        <v>0</v>
      </c>
      <c r="Q4083" s="72" t="s">
        <v>5021</v>
      </c>
      <c r="R4083" s="72">
        <v>8.6833333333333336</v>
      </c>
      <c r="S4083" s="72">
        <v>76</v>
      </c>
      <c r="T4083" s="75">
        <v>7</v>
      </c>
      <c r="U4083" s="75">
        <v>0</v>
      </c>
      <c r="V4083" s="75" t="s">
        <v>5022</v>
      </c>
      <c r="W4083" s="75">
        <v>-76.11666666666666</v>
      </c>
      <c r="X4083" s="76" t="s">
        <v>90</v>
      </c>
      <c r="Y4083" s="72" t="s">
        <v>5086</v>
      </c>
      <c r="Z4083" s="74" t="s">
        <v>5808</v>
      </c>
      <c r="AA4083" s="70"/>
      <c r="AB4083" s="70"/>
    </row>
    <row r="4084" spans="1:28" ht="20.100000000000001" customHeight="1">
      <c r="A4084" s="72" t="s">
        <v>1137</v>
      </c>
      <c r="B4084" s="72" t="s">
        <v>14197</v>
      </c>
      <c r="C4084" s="75">
        <f t="shared" si="63"/>
        <v>26090710</v>
      </c>
      <c r="D4084" s="75" t="e">
        <f>MATCH(C4084,estadored!$B$26:$B$322,0)</f>
        <v>#N/A</v>
      </c>
      <c r="E4084" s="73" t="s">
        <v>14198</v>
      </c>
      <c r="F4084" s="74" t="s">
        <v>5019</v>
      </c>
      <c r="G4084" s="74" t="s">
        <v>12</v>
      </c>
      <c r="H4084" s="74" t="s">
        <v>13</v>
      </c>
      <c r="I4084" s="74" t="s">
        <v>24</v>
      </c>
      <c r="J4084" s="72" t="s">
        <v>15</v>
      </c>
      <c r="K4084" s="72" t="s">
        <v>14143</v>
      </c>
      <c r="L4084" s="72" t="s">
        <v>1146</v>
      </c>
      <c r="M4084" s="72" t="s">
        <v>1179</v>
      </c>
      <c r="N4084" s="72">
        <v>3</v>
      </c>
      <c r="O4084" s="72">
        <v>37</v>
      </c>
      <c r="P4084" s="72">
        <v>0</v>
      </c>
      <c r="Q4084" s="72" t="s">
        <v>5021</v>
      </c>
      <c r="R4084" s="72">
        <v>3.6166666666666667</v>
      </c>
      <c r="S4084" s="72">
        <v>76</v>
      </c>
      <c r="T4084" s="75">
        <v>2</v>
      </c>
      <c r="U4084" s="75">
        <v>0</v>
      </c>
      <c r="V4084" s="75" t="s">
        <v>5022</v>
      </c>
      <c r="W4084" s="75">
        <v>-76.033333333333331</v>
      </c>
      <c r="X4084" s="76" t="s">
        <v>14199</v>
      </c>
      <c r="Y4084" s="72" t="s">
        <v>6325</v>
      </c>
      <c r="Z4084" s="74" t="s">
        <v>5323</v>
      </c>
      <c r="AA4084" s="70"/>
      <c r="AB4084" s="70"/>
    </row>
    <row r="4085" spans="1:28" ht="20.100000000000001" customHeight="1">
      <c r="A4085" s="72" t="s">
        <v>303</v>
      </c>
      <c r="B4085" s="72" t="s">
        <v>7534</v>
      </c>
      <c r="C4085" s="75">
        <f t="shared" si="63"/>
        <v>29017010</v>
      </c>
      <c r="D4085" s="75" t="e">
        <f>MATCH(C4085,estadored!$B$26:$B$322,0)</f>
        <v>#N/A</v>
      </c>
      <c r="E4085" s="73" t="s">
        <v>7535</v>
      </c>
      <c r="F4085" s="74" t="s">
        <v>5019</v>
      </c>
      <c r="G4085" s="74" t="s">
        <v>19</v>
      </c>
      <c r="H4085" s="74" t="s">
        <v>20</v>
      </c>
      <c r="I4085" s="74" t="s">
        <v>14</v>
      </c>
      <c r="J4085" s="72" t="s">
        <v>15</v>
      </c>
      <c r="K4085" s="72" t="s">
        <v>160</v>
      </c>
      <c r="L4085" s="72" t="s">
        <v>160</v>
      </c>
      <c r="M4085" s="72" t="s">
        <v>7536</v>
      </c>
      <c r="N4085" s="72">
        <v>9</v>
      </c>
      <c r="O4085" s="72">
        <v>54</v>
      </c>
      <c r="P4085" s="72">
        <v>12.5</v>
      </c>
      <c r="Q4085" s="72" t="s">
        <v>5021</v>
      </c>
      <c r="R4085" s="72">
        <v>9.9034722222222218</v>
      </c>
      <c r="S4085" s="72">
        <v>74</v>
      </c>
      <c r="T4085" s="75">
        <v>51</v>
      </c>
      <c r="U4085" s="75">
        <v>50.7</v>
      </c>
      <c r="V4085" s="75" t="s">
        <v>5022</v>
      </c>
      <c r="W4085" s="75">
        <v>-74.864083333333326</v>
      </c>
      <c r="X4085" s="76" t="s">
        <v>5435</v>
      </c>
      <c r="Y4085" s="72" t="s">
        <v>7320</v>
      </c>
      <c r="Z4085" s="74" t="s">
        <v>18</v>
      </c>
      <c r="AA4085" s="70"/>
      <c r="AB4085" s="70"/>
    </row>
    <row r="4086" spans="1:28" ht="20.100000000000001" customHeight="1">
      <c r="A4086" s="72" t="s">
        <v>1031</v>
      </c>
      <c r="B4086" s="72" t="s">
        <v>12910</v>
      </c>
      <c r="C4086" s="75">
        <f t="shared" si="63"/>
        <v>23147030</v>
      </c>
      <c r="D4086" s="75" t="e">
        <f>MATCH(C4086,estadored!$B$26:$B$322,0)</f>
        <v>#N/A</v>
      </c>
      <c r="E4086" s="73" t="s">
        <v>12911</v>
      </c>
      <c r="F4086" s="74" t="s">
        <v>5019</v>
      </c>
      <c r="G4086" s="74" t="s">
        <v>19</v>
      </c>
      <c r="H4086" s="74" t="s">
        <v>20</v>
      </c>
      <c r="I4086" s="74" t="s">
        <v>24</v>
      </c>
      <c r="J4086" s="72" t="s">
        <v>15</v>
      </c>
      <c r="K4086" s="72" t="s">
        <v>12896</v>
      </c>
      <c r="L4086" s="72" t="s">
        <v>767</v>
      </c>
      <c r="M4086" s="72" t="s">
        <v>1077</v>
      </c>
      <c r="N4086" s="72">
        <v>6</v>
      </c>
      <c r="O4086" s="72">
        <v>52</v>
      </c>
      <c r="P4086" s="72">
        <v>0</v>
      </c>
      <c r="Q4086" s="72" t="s">
        <v>5021</v>
      </c>
      <c r="R4086" s="72">
        <v>6.8666666666666671</v>
      </c>
      <c r="S4086" s="72">
        <v>73</v>
      </c>
      <c r="T4086" s="75">
        <v>46</v>
      </c>
      <c r="U4086" s="75">
        <v>0</v>
      </c>
      <c r="V4086" s="75" t="s">
        <v>5022</v>
      </c>
      <c r="W4086" s="75">
        <v>-73.766666666666666</v>
      </c>
      <c r="X4086" s="76" t="s">
        <v>316</v>
      </c>
      <c r="Y4086" s="72" t="s">
        <v>103</v>
      </c>
      <c r="Z4086" s="74" t="s">
        <v>6480</v>
      </c>
      <c r="AA4086" s="70"/>
      <c r="AB4086" s="70"/>
    </row>
    <row r="4087" spans="1:28" ht="20.100000000000001" customHeight="1">
      <c r="A4087" s="72" t="s">
        <v>763</v>
      </c>
      <c r="B4087" s="72" t="s">
        <v>11296</v>
      </c>
      <c r="C4087" s="75">
        <f t="shared" si="63"/>
        <v>35070250</v>
      </c>
      <c r="D4087" s="75" t="e">
        <f>MATCH(C4087,estadored!$B$26:$B$322,0)</f>
        <v>#N/A</v>
      </c>
      <c r="E4087" s="73" t="s">
        <v>11297</v>
      </c>
      <c r="F4087" s="74" t="s">
        <v>5019</v>
      </c>
      <c r="G4087" s="74" t="s">
        <v>12</v>
      </c>
      <c r="H4087" s="74" t="s">
        <v>13</v>
      </c>
      <c r="I4087" s="74" t="s">
        <v>24</v>
      </c>
      <c r="J4087" s="72" t="s">
        <v>15</v>
      </c>
      <c r="K4087" s="72" t="s">
        <v>11256</v>
      </c>
      <c r="L4087" s="72" t="s">
        <v>173</v>
      </c>
      <c r="M4087" s="72" t="s">
        <v>11298</v>
      </c>
      <c r="N4087" s="72">
        <v>5</v>
      </c>
      <c r="O4087" s="72">
        <v>5</v>
      </c>
      <c r="P4087" s="72">
        <v>0</v>
      </c>
      <c r="Q4087" s="72" t="s">
        <v>5021</v>
      </c>
      <c r="R4087" s="72">
        <v>5.083333333333333</v>
      </c>
      <c r="S4087" s="72">
        <v>73</v>
      </c>
      <c r="T4087" s="75">
        <v>25</v>
      </c>
      <c r="U4087" s="75">
        <v>0</v>
      </c>
      <c r="V4087" s="75" t="s">
        <v>5022</v>
      </c>
      <c r="W4087" s="75">
        <v>-73.416666666666671</v>
      </c>
      <c r="X4087" s="76" t="s">
        <v>11299</v>
      </c>
      <c r="Y4087" s="72" t="s">
        <v>10068</v>
      </c>
      <c r="Z4087" s="74" t="s">
        <v>7600</v>
      </c>
      <c r="AA4087" s="70"/>
      <c r="AB4087" s="70"/>
    </row>
    <row r="4088" spans="1:28" ht="20.100000000000001" customHeight="1">
      <c r="A4088" s="72" t="s">
        <v>763</v>
      </c>
      <c r="B4088" s="72" t="s">
        <v>11303</v>
      </c>
      <c r="C4088" s="75">
        <f t="shared" si="63"/>
        <v>35070280</v>
      </c>
      <c r="D4088" s="75" t="e">
        <f>MATCH(C4088,estadored!$B$26:$B$322,0)</f>
        <v>#N/A</v>
      </c>
      <c r="E4088" s="73" t="s">
        <v>11304</v>
      </c>
      <c r="F4088" s="74" t="s">
        <v>5019</v>
      </c>
      <c r="G4088" s="74" t="s">
        <v>12</v>
      </c>
      <c r="H4088" s="74" t="s">
        <v>67</v>
      </c>
      <c r="I4088" s="74" t="s">
        <v>24</v>
      </c>
      <c r="J4088" s="72" t="s">
        <v>15</v>
      </c>
      <c r="K4088" s="72" t="s">
        <v>11256</v>
      </c>
      <c r="L4088" s="72" t="s">
        <v>173</v>
      </c>
      <c r="M4088" s="72" t="s">
        <v>11298</v>
      </c>
      <c r="N4088" s="72">
        <v>5</v>
      </c>
      <c r="O4088" s="72">
        <v>5</v>
      </c>
      <c r="P4088" s="72">
        <v>0</v>
      </c>
      <c r="Q4088" s="72" t="s">
        <v>5021</v>
      </c>
      <c r="R4088" s="72">
        <v>5.083333333333333</v>
      </c>
      <c r="S4088" s="72">
        <v>73</v>
      </c>
      <c r="T4088" s="75">
        <v>25</v>
      </c>
      <c r="U4088" s="75">
        <v>0</v>
      </c>
      <c r="V4088" s="75" t="s">
        <v>5022</v>
      </c>
      <c r="W4088" s="75">
        <v>-73.416666666666671</v>
      </c>
      <c r="X4088" s="76" t="s">
        <v>11299</v>
      </c>
      <c r="Y4088" s="72" t="s">
        <v>10068</v>
      </c>
      <c r="Z4088" s="74" t="s">
        <v>83</v>
      </c>
      <c r="AA4088" s="70"/>
      <c r="AB4088" s="70"/>
    </row>
    <row r="4089" spans="1:28" ht="20.100000000000001" customHeight="1">
      <c r="A4089" s="72" t="s">
        <v>763</v>
      </c>
      <c r="B4089" s="72" t="s">
        <v>11305</v>
      </c>
      <c r="C4089" s="75">
        <f t="shared" si="63"/>
        <v>35070290</v>
      </c>
      <c r="D4089" s="75" t="e">
        <f>MATCH(C4089,estadored!$B$26:$B$322,0)</f>
        <v>#N/A</v>
      </c>
      <c r="E4089" s="73" t="s">
        <v>11306</v>
      </c>
      <c r="F4089" s="74" t="s">
        <v>5019</v>
      </c>
      <c r="G4089" s="74" t="s">
        <v>12</v>
      </c>
      <c r="H4089" s="74" t="s">
        <v>13</v>
      </c>
      <c r="I4089" s="74" t="s">
        <v>24</v>
      </c>
      <c r="J4089" s="72" t="s">
        <v>15</v>
      </c>
      <c r="K4089" s="72" t="s">
        <v>11256</v>
      </c>
      <c r="L4089" s="72" t="s">
        <v>173</v>
      </c>
      <c r="M4089" s="72" t="s">
        <v>11298</v>
      </c>
      <c r="N4089" s="72">
        <v>5</v>
      </c>
      <c r="O4089" s="72">
        <v>5</v>
      </c>
      <c r="P4089" s="72">
        <v>0</v>
      </c>
      <c r="Q4089" s="72" t="s">
        <v>5021</v>
      </c>
      <c r="R4089" s="72">
        <v>5.083333333333333</v>
      </c>
      <c r="S4089" s="72">
        <v>73</v>
      </c>
      <c r="T4089" s="75">
        <v>25</v>
      </c>
      <c r="U4089" s="75">
        <v>0</v>
      </c>
      <c r="V4089" s="75" t="s">
        <v>5022</v>
      </c>
      <c r="W4089" s="75">
        <v>-73.416666666666671</v>
      </c>
      <c r="X4089" s="76" t="s">
        <v>11299</v>
      </c>
      <c r="Y4089" s="72" t="s">
        <v>11307</v>
      </c>
      <c r="Z4089" s="74" t="s">
        <v>810</v>
      </c>
      <c r="AA4089" s="70"/>
      <c r="AB4089" s="70"/>
    </row>
    <row r="4090" spans="1:28" ht="20.100000000000001" customHeight="1">
      <c r="A4090" s="72" t="s">
        <v>763</v>
      </c>
      <c r="B4090" s="72" t="s">
        <v>11308</v>
      </c>
      <c r="C4090" s="75">
        <f t="shared" si="63"/>
        <v>35070300</v>
      </c>
      <c r="D4090" s="75" t="e">
        <f>MATCH(C4090,estadored!$B$26:$B$322,0)</f>
        <v>#N/A</v>
      </c>
      <c r="E4090" s="73" t="s">
        <v>11309</v>
      </c>
      <c r="F4090" s="74" t="s">
        <v>5019</v>
      </c>
      <c r="G4090" s="74" t="s">
        <v>12</v>
      </c>
      <c r="H4090" s="74" t="s">
        <v>13</v>
      </c>
      <c r="I4090" s="74" t="s">
        <v>24</v>
      </c>
      <c r="J4090" s="72" t="s">
        <v>15</v>
      </c>
      <c r="K4090" s="72" t="s">
        <v>11256</v>
      </c>
      <c r="L4090" s="72" t="s">
        <v>173</v>
      </c>
      <c r="M4090" s="72" t="s">
        <v>11298</v>
      </c>
      <c r="N4090" s="72">
        <v>5</v>
      </c>
      <c r="O4090" s="72">
        <v>5</v>
      </c>
      <c r="P4090" s="72">
        <v>0</v>
      </c>
      <c r="Q4090" s="72" t="s">
        <v>5021</v>
      </c>
      <c r="R4090" s="72">
        <v>5.083333333333333</v>
      </c>
      <c r="S4090" s="72">
        <v>73</v>
      </c>
      <c r="T4090" s="75">
        <v>25</v>
      </c>
      <c r="U4090" s="75">
        <v>0</v>
      </c>
      <c r="V4090" s="75" t="s">
        <v>5022</v>
      </c>
      <c r="W4090" s="75">
        <v>-73.416666666666671</v>
      </c>
      <c r="X4090" s="76" t="s">
        <v>11299</v>
      </c>
      <c r="Y4090" s="72" t="s">
        <v>10068</v>
      </c>
      <c r="Z4090" s="74" t="s">
        <v>6325</v>
      </c>
      <c r="AA4090" s="70"/>
      <c r="AB4090" s="70"/>
    </row>
    <row r="4091" spans="1:28" ht="20.100000000000001" customHeight="1">
      <c r="A4091" s="72" t="s">
        <v>1031</v>
      </c>
      <c r="B4091" s="72" t="s">
        <v>12729</v>
      </c>
      <c r="C4091" s="75">
        <f t="shared" si="63"/>
        <v>16050190</v>
      </c>
      <c r="D4091" s="75" t="e">
        <f>MATCH(C4091,estadored!$B$26:$B$322,0)</f>
        <v>#N/A</v>
      </c>
      <c r="E4091" s="73" t="s">
        <v>12730</v>
      </c>
      <c r="F4091" s="74" t="s">
        <v>5019</v>
      </c>
      <c r="G4091" s="74" t="s">
        <v>12</v>
      </c>
      <c r="H4091" s="74" t="s">
        <v>13</v>
      </c>
      <c r="I4091" s="74" t="s">
        <v>24</v>
      </c>
      <c r="J4091" s="72" t="s">
        <v>15</v>
      </c>
      <c r="K4091" s="72" t="s">
        <v>12731</v>
      </c>
      <c r="L4091" s="72" t="s">
        <v>492</v>
      </c>
      <c r="M4091" s="72" t="s">
        <v>12699</v>
      </c>
      <c r="N4091" s="72">
        <v>8</v>
      </c>
      <c r="O4091" s="72">
        <v>26</v>
      </c>
      <c r="P4091" s="72">
        <v>0</v>
      </c>
      <c r="Q4091" s="72" t="s">
        <v>5021</v>
      </c>
      <c r="R4091" s="72">
        <v>8.4333333333333336</v>
      </c>
      <c r="S4091" s="72">
        <v>73</v>
      </c>
      <c r="T4091" s="75">
        <v>18</v>
      </c>
      <c r="U4091" s="75">
        <v>0</v>
      </c>
      <c r="V4091" s="75" t="s">
        <v>5022</v>
      </c>
      <c r="W4091" s="75">
        <v>-73.3</v>
      </c>
      <c r="X4091" s="76" t="s">
        <v>5510</v>
      </c>
      <c r="Y4091" s="72" t="s">
        <v>247</v>
      </c>
      <c r="Z4091" s="74" t="s">
        <v>223</v>
      </c>
      <c r="AA4091" s="70"/>
      <c r="AB4091" s="70"/>
    </row>
    <row r="4092" spans="1:28" ht="20.100000000000001" customHeight="1">
      <c r="A4092" s="72" t="s">
        <v>1031</v>
      </c>
      <c r="B4092" s="72" t="s">
        <v>12734</v>
      </c>
      <c r="C4092" s="75">
        <f t="shared" si="63"/>
        <v>16050250</v>
      </c>
      <c r="D4092" s="75" t="e">
        <f>MATCH(C4092,estadored!$B$26:$B$322,0)</f>
        <v>#N/A</v>
      </c>
      <c r="E4092" s="73" t="s">
        <v>12735</v>
      </c>
      <c r="F4092" s="74" t="s">
        <v>5019</v>
      </c>
      <c r="G4092" s="74" t="s">
        <v>12</v>
      </c>
      <c r="H4092" s="74" t="s">
        <v>13</v>
      </c>
      <c r="I4092" s="74" t="s">
        <v>24</v>
      </c>
      <c r="J4092" s="72" t="s">
        <v>15</v>
      </c>
      <c r="K4092" s="72" t="s">
        <v>12731</v>
      </c>
      <c r="L4092" s="72" t="s">
        <v>492</v>
      </c>
      <c r="M4092" s="72" t="s">
        <v>12699</v>
      </c>
      <c r="N4092" s="72">
        <v>8</v>
      </c>
      <c r="O4092" s="72">
        <v>26</v>
      </c>
      <c r="P4092" s="72">
        <v>32</v>
      </c>
      <c r="Q4092" s="72" t="s">
        <v>5021</v>
      </c>
      <c r="R4092" s="72">
        <v>8.4422222222222221</v>
      </c>
      <c r="S4092" s="72">
        <v>73</v>
      </c>
      <c r="T4092" s="75">
        <v>17</v>
      </c>
      <c r="U4092" s="75">
        <v>7</v>
      </c>
      <c r="V4092" s="75" t="s">
        <v>5022</v>
      </c>
      <c r="W4092" s="75">
        <v>-73.285277777777779</v>
      </c>
      <c r="X4092" s="76" t="s">
        <v>9115</v>
      </c>
      <c r="Y4092" s="72" t="s">
        <v>12736</v>
      </c>
      <c r="Z4092" s="74" t="s">
        <v>6366</v>
      </c>
      <c r="AA4092" s="70"/>
      <c r="AB4092" s="70"/>
    </row>
    <row r="4093" spans="1:28" ht="20.100000000000001" customHeight="1">
      <c r="A4093" s="72" t="s">
        <v>1031</v>
      </c>
      <c r="B4093" s="72" t="s">
        <v>12747</v>
      </c>
      <c r="C4093" s="75">
        <f t="shared" si="63"/>
        <v>16055020</v>
      </c>
      <c r="D4093" s="75" t="e">
        <f>MATCH(C4093,estadored!$B$26:$B$322,0)</f>
        <v>#N/A</v>
      </c>
      <c r="E4093" s="73" t="s">
        <v>12748</v>
      </c>
      <c r="F4093" s="74" t="s">
        <v>5019</v>
      </c>
      <c r="G4093" s="74" t="s">
        <v>12</v>
      </c>
      <c r="H4093" s="74" t="s">
        <v>26</v>
      </c>
      <c r="I4093" s="74" t="s">
        <v>14</v>
      </c>
      <c r="J4093" s="72" t="s">
        <v>15</v>
      </c>
      <c r="K4093" s="72" t="s">
        <v>12731</v>
      </c>
      <c r="L4093" s="72" t="s">
        <v>492</v>
      </c>
      <c r="M4093" s="72" t="s">
        <v>12699</v>
      </c>
      <c r="N4093" s="72">
        <v>8</v>
      </c>
      <c r="O4093" s="72">
        <v>26</v>
      </c>
      <c r="P4093" s="72">
        <v>32</v>
      </c>
      <c r="Q4093" s="72" t="s">
        <v>5021</v>
      </c>
      <c r="R4093" s="72">
        <v>8.4422222222222221</v>
      </c>
      <c r="S4093" s="72">
        <v>73</v>
      </c>
      <c r="T4093" s="75">
        <v>17</v>
      </c>
      <c r="U4093" s="75">
        <v>7</v>
      </c>
      <c r="V4093" s="75" t="s">
        <v>5022</v>
      </c>
      <c r="W4093" s="75">
        <v>-73.285277777777779</v>
      </c>
      <c r="X4093" s="76" t="s">
        <v>9115</v>
      </c>
      <c r="Y4093" s="72" t="s">
        <v>223</v>
      </c>
      <c r="Z4093" s="74" t="s">
        <v>18</v>
      </c>
      <c r="AA4093" s="70"/>
      <c r="AB4093" s="70"/>
    </row>
    <row r="4094" spans="1:28" ht="20.100000000000001" customHeight="1">
      <c r="A4094" s="72" t="s">
        <v>11</v>
      </c>
      <c r="B4094" s="72" t="s">
        <v>5270</v>
      </c>
      <c r="C4094" s="75">
        <f t="shared" si="63"/>
        <v>11125010</v>
      </c>
      <c r="D4094" s="75" t="e">
        <f>MATCH(C4094,estadored!$B$26:$B$322,0)</f>
        <v>#N/A</v>
      </c>
      <c r="E4094" s="73" t="s">
        <v>5271</v>
      </c>
      <c r="F4094" s="74" t="s">
        <v>5019</v>
      </c>
      <c r="G4094" s="74" t="s">
        <v>12</v>
      </c>
      <c r="H4094" s="74" t="s">
        <v>26</v>
      </c>
      <c r="I4094" s="74" t="s">
        <v>24</v>
      </c>
      <c r="J4094" s="72" t="s">
        <v>15</v>
      </c>
      <c r="K4094" s="72" t="s">
        <v>5272</v>
      </c>
      <c r="L4094" s="72" t="s">
        <v>16</v>
      </c>
      <c r="M4094" s="72" t="s">
        <v>5248</v>
      </c>
      <c r="N4094" s="72">
        <v>7</v>
      </c>
      <c r="O4094" s="72">
        <v>0</v>
      </c>
      <c r="P4094" s="72">
        <v>0</v>
      </c>
      <c r="Q4094" s="72" t="s">
        <v>5021</v>
      </c>
      <c r="R4094" s="72">
        <v>7</v>
      </c>
      <c r="S4094" s="72">
        <v>77</v>
      </c>
      <c r="T4094" s="75">
        <v>30</v>
      </c>
      <c r="U4094" s="75">
        <v>0</v>
      </c>
      <c r="V4094" s="75" t="s">
        <v>5022</v>
      </c>
      <c r="W4094" s="75">
        <v>-77.5</v>
      </c>
      <c r="X4094" s="76" t="s">
        <v>44</v>
      </c>
      <c r="Y4094" s="72" t="s">
        <v>71</v>
      </c>
      <c r="Z4094" s="74" t="s">
        <v>5122</v>
      </c>
      <c r="AA4094" s="70"/>
      <c r="AB4094" s="70"/>
    </row>
    <row r="4095" spans="1:28" ht="20.100000000000001" customHeight="1">
      <c r="A4095" s="72" t="s">
        <v>1137</v>
      </c>
      <c r="B4095" s="72" t="s">
        <v>14431</v>
      </c>
      <c r="C4095" s="75">
        <f t="shared" si="63"/>
        <v>26130020</v>
      </c>
      <c r="D4095" s="75" t="e">
        <f>MATCH(C4095,estadored!$B$26:$B$322,0)</f>
        <v>#N/A</v>
      </c>
      <c r="E4095" s="73" t="s">
        <v>14432</v>
      </c>
      <c r="F4095" s="74" t="s">
        <v>5019</v>
      </c>
      <c r="G4095" s="74" t="s">
        <v>12</v>
      </c>
      <c r="H4095" s="74" t="s">
        <v>13</v>
      </c>
      <c r="I4095" s="74" t="s">
        <v>14</v>
      </c>
      <c r="J4095" s="72" t="s">
        <v>15</v>
      </c>
      <c r="K4095" s="72" t="s">
        <v>14433</v>
      </c>
      <c r="L4095" s="72" t="s">
        <v>1212</v>
      </c>
      <c r="M4095" s="72" t="s">
        <v>1228</v>
      </c>
      <c r="N4095" s="72">
        <v>4</v>
      </c>
      <c r="O4095" s="72">
        <v>50</v>
      </c>
      <c r="P4095" s="72">
        <v>39</v>
      </c>
      <c r="Q4095" s="72" t="s">
        <v>5021</v>
      </c>
      <c r="R4095" s="72">
        <v>4.8441666666666663</v>
      </c>
      <c r="S4095" s="72">
        <v>75</v>
      </c>
      <c r="T4095" s="75">
        <v>33</v>
      </c>
      <c r="U4095" s="75">
        <v>29</v>
      </c>
      <c r="V4095" s="75" t="s">
        <v>5022</v>
      </c>
      <c r="W4095" s="75">
        <v>-75.558055555555555</v>
      </c>
      <c r="X4095" s="76" t="s">
        <v>48</v>
      </c>
      <c r="Y4095" s="72" t="s">
        <v>6761</v>
      </c>
      <c r="Z4095" s="74" t="s">
        <v>18</v>
      </c>
      <c r="AA4095" s="70"/>
      <c r="AB4095" s="70"/>
    </row>
    <row r="4096" spans="1:28" ht="20.100000000000001" customHeight="1">
      <c r="A4096" s="72" t="s">
        <v>1137</v>
      </c>
      <c r="B4096" s="72" t="s">
        <v>13927</v>
      </c>
      <c r="C4096" s="75">
        <f t="shared" si="63"/>
        <v>26020320</v>
      </c>
      <c r="D4096" s="75" t="e">
        <f>MATCH(C4096,estadored!$B$26:$B$322,0)</f>
        <v>#N/A</v>
      </c>
      <c r="E4096" s="73" t="s">
        <v>13928</v>
      </c>
      <c r="F4096" s="74" t="s">
        <v>5019</v>
      </c>
      <c r="G4096" s="74" t="s">
        <v>12</v>
      </c>
      <c r="H4096" s="74" t="s">
        <v>13</v>
      </c>
      <c r="I4096" s="74" t="s">
        <v>14</v>
      </c>
      <c r="J4096" s="72" t="s">
        <v>15</v>
      </c>
      <c r="K4096" s="72" t="s">
        <v>1150</v>
      </c>
      <c r="L4096" s="72" t="s">
        <v>174</v>
      </c>
      <c r="M4096" s="72" t="s">
        <v>603</v>
      </c>
      <c r="N4096" s="72">
        <v>2</v>
      </c>
      <c r="O4096" s="72">
        <v>21</v>
      </c>
      <c r="P4096" s="72">
        <v>47.1</v>
      </c>
      <c r="Q4096" s="72" t="s">
        <v>5021</v>
      </c>
      <c r="R4096" s="72">
        <v>2.3630833333333334</v>
      </c>
      <c r="S4096" s="72">
        <v>76</v>
      </c>
      <c r="T4096" s="75">
        <v>24</v>
      </c>
      <c r="U4096" s="75">
        <v>14.6</v>
      </c>
      <c r="V4096" s="75" t="s">
        <v>5022</v>
      </c>
      <c r="W4096" s="75">
        <v>-76.404055555555558</v>
      </c>
      <c r="X4096" s="76" t="s">
        <v>13929</v>
      </c>
      <c r="Y4096" s="72" t="s">
        <v>5149</v>
      </c>
      <c r="Z4096" s="74" t="s">
        <v>18</v>
      </c>
      <c r="AA4096" s="70"/>
      <c r="AB4096" s="70"/>
    </row>
    <row r="4097" spans="1:28" ht="20.100000000000001" customHeight="1">
      <c r="A4097" s="72" t="s">
        <v>493</v>
      </c>
      <c r="B4097" s="72" t="s">
        <v>8377</v>
      </c>
      <c r="C4097" s="75">
        <f t="shared" si="63"/>
        <v>35035080</v>
      </c>
      <c r="D4097" s="75" t="e">
        <f>MATCH(C4097,estadored!$B$26:$B$322,0)</f>
        <v>#N/A</v>
      </c>
      <c r="E4097" s="73" t="s">
        <v>8378</v>
      </c>
      <c r="F4097" s="74" t="s">
        <v>5019</v>
      </c>
      <c r="G4097" s="74" t="s">
        <v>12</v>
      </c>
      <c r="H4097" s="74" t="s">
        <v>111</v>
      </c>
      <c r="I4097" s="74" t="s">
        <v>24</v>
      </c>
      <c r="J4097" s="72" t="s">
        <v>15</v>
      </c>
      <c r="K4097" s="72" t="s">
        <v>8344</v>
      </c>
      <c r="L4097" s="72" t="s">
        <v>501</v>
      </c>
      <c r="M4097" s="72" t="s">
        <v>525</v>
      </c>
      <c r="N4097" s="72">
        <v>4</v>
      </c>
      <c r="O4097" s="72">
        <v>6</v>
      </c>
      <c r="P4097" s="72">
        <v>0</v>
      </c>
      <c r="Q4097" s="72" t="s">
        <v>5021</v>
      </c>
      <c r="R4097" s="72">
        <v>4.0999999999999996</v>
      </c>
      <c r="S4097" s="72">
        <v>73</v>
      </c>
      <c r="T4097" s="75">
        <v>42</v>
      </c>
      <c r="U4097" s="75">
        <v>0</v>
      </c>
      <c r="V4097" s="75" t="s">
        <v>5022</v>
      </c>
      <c r="W4097" s="75">
        <v>-73.7</v>
      </c>
      <c r="X4097" s="76" t="s">
        <v>287</v>
      </c>
      <c r="Y4097" s="72" t="s">
        <v>8379</v>
      </c>
      <c r="Z4097" s="74" t="s">
        <v>5182</v>
      </c>
      <c r="AA4097" s="70"/>
      <c r="AB4097" s="70"/>
    </row>
    <row r="4098" spans="1:28" ht="20.100000000000001" customHeight="1">
      <c r="A4098" s="72" t="s">
        <v>674</v>
      </c>
      <c r="B4098" s="72" t="s">
        <v>9711</v>
      </c>
      <c r="C4098" s="75">
        <f t="shared" ref="C4098:C4161" si="64">B4098+0</f>
        <v>15035020</v>
      </c>
      <c r="D4098" s="75" t="e">
        <f>MATCH(C4098,estadored!$B$26:$B$322,0)</f>
        <v>#N/A</v>
      </c>
      <c r="E4098" s="73" t="s">
        <v>9712</v>
      </c>
      <c r="F4098" s="74" t="s">
        <v>5019</v>
      </c>
      <c r="G4098" s="74" t="s">
        <v>12</v>
      </c>
      <c r="H4098" s="74" t="s">
        <v>26</v>
      </c>
      <c r="I4098" s="74" t="s">
        <v>14</v>
      </c>
      <c r="J4098" s="72" t="s">
        <v>15</v>
      </c>
      <c r="K4098" s="72" t="s">
        <v>9713</v>
      </c>
      <c r="L4098" s="72" t="s">
        <v>678</v>
      </c>
      <c r="M4098" s="72" t="s">
        <v>9695</v>
      </c>
      <c r="N4098" s="72">
        <v>11</v>
      </c>
      <c r="O4098" s="72">
        <v>15</v>
      </c>
      <c r="P4098" s="72">
        <v>9</v>
      </c>
      <c r="Q4098" s="72" t="s">
        <v>5021</v>
      </c>
      <c r="R4098" s="72">
        <v>11.2525</v>
      </c>
      <c r="S4098" s="72">
        <v>73</v>
      </c>
      <c r="T4098" s="75">
        <v>24</v>
      </c>
      <c r="U4098" s="75">
        <v>41</v>
      </c>
      <c r="V4098" s="75" t="s">
        <v>5022</v>
      </c>
      <c r="W4098" s="75">
        <v>-73.411388888888894</v>
      </c>
      <c r="X4098" s="76" t="s">
        <v>82</v>
      </c>
      <c r="Y4098" s="72" t="s">
        <v>6832</v>
      </c>
      <c r="Z4098" s="74" t="s">
        <v>18</v>
      </c>
      <c r="AA4098" s="70"/>
      <c r="AB4098" s="70"/>
    </row>
    <row r="4099" spans="1:28" ht="20.100000000000001" customHeight="1">
      <c r="A4099" s="72" t="s">
        <v>1031</v>
      </c>
      <c r="B4099" s="72" t="s">
        <v>12790</v>
      </c>
      <c r="C4099" s="75">
        <f t="shared" si="64"/>
        <v>16057090</v>
      </c>
      <c r="D4099" s="75" t="e">
        <f>MATCH(C4099,estadored!$B$26:$B$322,0)</f>
        <v>#N/A</v>
      </c>
      <c r="E4099" s="73" t="s">
        <v>12791</v>
      </c>
      <c r="F4099" s="74" t="s">
        <v>5019</v>
      </c>
      <c r="G4099" s="74" t="s">
        <v>19</v>
      </c>
      <c r="H4099" s="74" t="s">
        <v>31</v>
      </c>
      <c r="I4099" s="74" t="s">
        <v>24</v>
      </c>
      <c r="J4099" s="72" t="s">
        <v>15</v>
      </c>
      <c r="K4099" s="72" t="s">
        <v>1055</v>
      </c>
      <c r="L4099" s="72" t="s">
        <v>492</v>
      </c>
      <c r="M4099" s="72" t="s">
        <v>1058</v>
      </c>
      <c r="N4099" s="72">
        <v>7</v>
      </c>
      <c r="O4099" s="72">
        <v>50</v>
      </c>
      <c r="P4099" s="72">
        <v>0</v>
      </c>
      <c r="Q4099" s="72" t="s">
        <v>5021</v>
      </c>
      <c r="R4099" s="72">
        <v>7.833333333333333</v>
      </c>
      <c r="S4099" s="72">
        <v>72</v>
      </c>
      <c r="T4099" s="75">
        <v>38</v>
      </c>
      <c r="U4099" s="75">
        <v>0</v>
      </c>
      <c r="V4099" s="75" t="s">
        <v>5022</v>
      </c>
      <c r="W4099" s="75">
        <v>-72.63333333333334</v>
      </c>
      <c r="X4099" s="76" t="s">
        <v>506</v>
      </c>
      <c r="Y4099" s="72" t="s">
        <v>1059</v>
      </c>
      <c r="Z4099" s="74" t="s">
        <v>12789</v>
      </c>
      <c r="AA4099" s="70"/>
      <c r="AB4099" s="70"/>
    </row>
    <row r="4100" spans="1:28" ht="20.100000000000001" customHeight="1">
      <c r="A4100" s="72" t="s">
        <v>1031</v>
      </c>
      <c r="B4100" s="72" t="s">
        <v>12494</v>
      </c>
      <c r="C4100" s="75">
        <f t="shared" si="64"/>
        <v>16020520</v>
      </c>
      <c r="D4100" s="75" t="e">
        <f>MATCH(C4100,estadored!$B$26:$B$322,0)</f>
        <v>#N/A</v>
      </c>
      <c r="E4100" s="73" t="s">
        <v>1057</v>
      </c>
      <c r="F4100" s="74" t="s">
        <v>38</v>
      </c>
      <c r="G4100" s="74" t="s">
        <v>12</v>
      </c>
      <c r="H4100" s="74" t="s">
        <v>67</v>
      </c>
      <c r="I4100" s="74" t="s">
        <v>24</v>
      </c>
      <c r="J4100" s="72" t="s">
        <v>15</v>
      </c>
      <c r="K4100" s="72" t="s">
        <v>1055</v>
      </c>
      <c r="L4100" s="72" t="s">
        <v>492</v>
      </c>
      <c r="M4100" s="72" t="s">
        <v>1058</v>
      </c>
      <c r="N4100" s="72">
        <v>7</v>
      </c>
      <c r="O4100" s="72">
        <v>50</v>
      </c>
      <c r="P4100" s="72">
        <v>0</v>
      </c>
      <c r="Q4100" s="72" t="s">
        <v>5021</v>
      </c>
      <c r="R4100" s="72">
        <v>7.833333333333333</v>
      </c>
      <c r="S4100" s="72">
        <v>72</v>
      </c>
      <c r="T4100" s="75">
        <v>38</v>
      </c>
      <c r="U4100" s="75">
        <v>0</v>
      </c>
      <c r="V4100" s="75" t="s">
        <v>5022</v>
      </c>
      <c r="W4100" s="75">
        <v>-72.63333333333334</v>
      </c>
      <c r="X4100" s="76" t="s">
        <v>506</v>
      </c>
      <c r="Y4100" s="72" t="s">
        <v>1059</v>
      </c>
      <c r="Z4100" s="74" t="s">
        <v>313</v>
      </c>
      <c r="AA4100" s="70"/>
      <c r="AB4100" s="70"/>
    </row>
    <row r="4101" spans="1:28" ht="20.100000000000001" customHeight="1">
      <c r="A4101" s="72" t="s">
        <v>1031</v>
      </c>
      <c r="B4101" s="72" t="s">
        <v>12574</v>
      </c>
      <c r="C4101" s="75">
        <f t="shared" si="64"/>
        <v>16027310</v>
      </c>
      <c r="D4101" s="75" t="e">
        <f>MATCH(C4101,estadored!$B$26:$B$322,0)</f>
        <v>#N/A</v>
      </c>
      <c r="E4101" s="73" t="s">
        <v>1057</v>
      </c>
      <c r="F4101" s="74" t="s">
        <v>38</v>
      </c>
      <c r="G4101" s="74" t="s">
        <v>19</v>
      </c>
      <c r="H4101" s="74" t="s">
        <v>31</v>
      </c>
      <c r="I4101" s="74" t="s">
        <v>24</v>
      </c>
      <c r="J4101" s="72" t="s">
        <v>15</v>
      </c>
      <c r="K4101" s="72" t="s">
        <v>1055</v>
      </c>
      <c r="L4101" s="72" t="s">
        <v>492</v>
      </c>
      <c r="M4101" s="72" t="s">
        <v>1058</v>
      </c>
      <c r="N4101" s="72">
        <v>7</v>
      </c>
      <c r="O4101" s="72">
        <v>50</v>
      </c>
      <c r="P4101" s="72">
        <v>0</v>
      </c>
      <c r="Q4101" s="72" t="s">
        <v>5021</v>
      </c>
      <c r="R4101" s="72">
        <v>7.833333333333333</v>
      </c>
      <c r="S4101" s="72">
        <v>72</v>
      </c>
      <c r="T4101" s="75">
        <v>38</v>
      </c>
      <c r="U4101" s="75">
        <v>0</v>
      </c>
      <c r="V4101" s="75" t="s">
        <v>5022</v>
      </c>
      <c r="W4101" s="75">
        <v>-72.63333333333334</v>
      </c>
      <c r="X4101" s="76" t="s">
        <v>506</v>
      </c>
      <c r="Y4101" s="72" t="s">
        <v>1059</v>
      </c>
      <c r="Z4101" s="74" t="s">
        <v>313</v>
      </c>
      <c r="AA4101" s="70"/>
      <c r="AB4101" s="70"/>
    </row>
    <row r="4102" spans="1:28" ht="20.100000000000001" customHeight="1">
      <c r="A4102" s="72" t="s">
        <v>1371</v>
      </c>
      <c r="B4102" s="72" t="s">
        <v>16010</v>
      </c>
      <c r="C4102" s="75">
        <f t="shared" si="64"/>
        <v>21206450</v>
      </c>
      <c r="D4102" s="75" t="e">
        <f>MATCH(C4102,estadored!$B$26:$B$322,0)</f>
        <v>#N/A</v>
      </c>
      <c r="E4102" s="73" t="s">
        <v>16011</v>
      </c>
      <c r="F4102" s="74" t="s">
        <v>5019</v>
      </c>
      <c r="G4102" s="74" t="s">
        <v>12</v>
      </c>
      <c r="H4102" s="74" t="s">
        <v>64</v>
      </c>
      <c r="I4102" s="74" t="s">
        <v>24</v>
      </c>
      <c r="J4102" s="72" t="s">
        <v>15</v>
      </c>
      <c r="K4102" s="72" t="s">
        <v>1322</v>
      </c>
      <c r="L4102" s="72" t="s">
        <v>522</v>
      </c>
      <c r="M4102" s="72" t="s">
        <v>16012</v>
      </c>
      <c r="N4102" s="72">
        <v>4</v>
      </c>
      <c r="O4102" s="72">
        <v>59</v>
      </c>
      <c r="P4102" s="72">
        <v>0</v>
      </c>
      <c r="Q4102" s="72" t="s">
        <v>5021</v>
      </c>
      <c r="R4102" s="72">
        <v>4.9833333333333334</v>
      </c>
      <c r="S4102" s="72">
        <v>73</v>
      </c>
      <c r="T4102" s="75">
        <v>56</v>
      </c>
      <c r="U4102" s="75">
        <v>0</v>
      </c>
      <c r="V4102" s="75" t="s">
        <v>5022</v>
      </c>
      <c r="W4102" s="75">
        <v>-73.933333333333337</v>
      </c>
      <c r="X4102" s="76" t="s">
        <v>16013</v>
      </c>
      <c r="Y4102" s="72" t="s">
        <v>5575</v>
      </c>
      <c r="Z4102" s="74" t="s">
        <v>5437</v>
      </c>
      <c r="AA4102" s="70"/>
      <c r="AB4102" s="70"/>
    </row>
    <row r="4103" spans="1:28" ht="20.100000000000001" customHeight="1">
      <c r="A4103" s="72" t="s">
        <v>564</v>
      </c>
      <c r="B4103" s="72" t="s">
        <v>9041</v>
      </c>
      <c r="C4103" s="75">
        <f t="shared" si="64"/>
        <v>21085040</v>
      </c>
      <c r="D4103" s="75" t="e">
        <f>MATCH(C4103,estadored!$B$26:$B$322,0)</f>
        <v>#N/A</v>
      </c>
      <c r="E4103" s="73" t="s">
        <v>9042</v>
      </c>
      <c r="F4103" s="74" t="s">
        <v>5019</v>
      </c>
      <c r="G4103" s="74" t="s">
        <v>12</v>
      </c>
      <c r="H4103" s="74" t="s">
        <v>26</v>
      </c>
      <c r="I4103" s="74" t="s">
        <v>14</v>
      </c>
      <c r="J4103" s="72" t="s">
        <v>15</v>
      </c>
      <c r="K4103" s="72" t="s">
        <v>613</v>
      </c>
      <c r="L4103" s="72" t="s">
        <v>566</v>
      </c>
      <c r="M4103" s="72" t="s">
        <v>9030</v>
      </c>
      <c r="N4103" s="72">
        <v>2</v>
      </c>
      <c r="O4103" s="72">
        <v>39</v>
      </c>
      <c r="P4103" s="72">
        <v>46.1</v>
      </c>
      <c r="Q4103" s="72" t="s">
        <v>5021</v>
      </c>
      <c r="R4103" s="72">
        <v>2.6628055555555554</v>
      </c>
      <c r="S4103" s="72">
        <v>75</v>
      </c>
      <c r="T4103" s="75">
        <v>39</v>
      </c>
      <c r="U4103" s="75">
        <v>56</v>
      </c>
      <c r="V4103" s="75" t="s">
        <v>5022</v>
      </c>
      <c r="W4103" s="75">
        <v>-75.665555555555557</v>
      </c>
      <c r="X4103" s="76" t="s">
        <v>5990</v>
      </c>
      <c r="Y4103" s="72" t="s">
        <v>5658</v>
      </c>
      <c r="Z4103" s="74" t="s">
        <v>18</v>
      </c>
      <c r="AA4103" s="70"/>
      <c r="AB4103" s="70"/>
    </row>
    <row r="4104" spans="1:28" ht="20.100000000000001" customHeight="1">
      <c r="A4104" s="72" t="s">
        <v>892</v>
      </c>
      <c r="B4104" s="72" t="s">
        <v>12115</v>
      </c>
      <c r="C4104" s="75">
        <f t="shared" si="64"/>
        <v>52040170</v>
      </c>
      <c r="D4104" s="75" t="e">
        <f>MATCH(C4104,estadored!$B$26:$B$322,0)</f>
        <v>#N/A</v>
      </c>
      <c r="E4104" s="73" t="s">
        <v>12116</v>
      </c>
      <c r="F4104" s="74" t="s">
        <v>5019</v>
      </c>
      <c r="G4104" s="74" t="s">
        <v>12</v>
      </c>
      <c r="H4104" s="74" t="s">
        <v>67</v>
      </c>
      <c r="I4104" s="74" t="s">
        <v>14</v>
      </c>
      <c r="J4104" s="72" t="s">
        <v>15</v>
      </c>
      <c r="K4104" s="72" t="s">
        <v>909</v>
      </c>
      <c r="L4104" s="72" t="s">
        <v>908</v>
      </c>
      <c r="M4104" s="72" t="s">
        <v>909</v>
      </c>
      <c r="N4104" s="72">
        <v>1</v>
      </c>
      <c r="O4104" s="72">
        <v>13</v>
      </c>
      <c r="P4104" s="72">
        <v>30.4</v>
      </c>
      <c r="Q4104" s="72" t="s">
        <v>5021</v>
      </c>
      <c r="R4104" s="72">
        <v>1.2251111111111113</v>
      </c>
      <c r="S4104" s="72">
        <v>77</v>
      </c>
      <c r="T4104" s="75">
        <v>17</v>
      </c>
      <c r="U4104" s="75">
        <v>0.2</v>
      </c>
      <c r="V4104" s="75" t="s">
        <v>5022</v>
      </c>
      <c r="W4104" s="75">
        <v>-77.283388888888894</v>
      </c>
      <c r="X4104" s="76" t="s">
        <v>5141</v>
      </c>
      <c r="Y4104" s="72" t="s">
        <v>12117</v>
      </c>
      <c r="Z4104" s="74" t="s">
        <v>18</v>
      </c>
      <c r="AA4104" s="70"/>
      <c r="AB4104" s="70"/>
    </row>
    <row r="4105" spans="1:28" ht="20.100000000000001" customHeight="1">
      <c r="A4105" s="72" t="s">
        <v>674</v>
      </c>
      <c r="B4105" s="72" t="s">
        <v>10090</v>
      </c>
      <c r="C4105" s="75">
        <f t="shared" si="64"/>
        <v>25020650</v>
      </c>
      <c r="D4105" s="75" t="e">
        <f>MATCH(C4105,estadored!$B$26:$B$322,0)</f>
        <v>#N/A</v>
      </c>
      <c r="E4105" s="73" t="s">
        <v>10091</v>
      </c>
      <c r="F4105" s="74" t="s">
        <v>5019</v>
      </c>
      <c r="G4105" s="74" t="s">
        <v>12</v>
      </c>
      <c r="H4105" s="74" t="s">
        <v>13</v>
      </c>
      <c r="I4105" s="74" t="s">
        <v>14</v>
      </c>
      <c r="J4105" s="72" t="s">
        <v>15</v>
      </c>
      <c r="K4105" s="72" t="s">
        <v>7711</v>
      </c>
      <c r="L4105" s="72" t="s">
        <v>424</v>
      </c>
      <c r="M4105" s="72" t="s">
        <v>7398</v>
      </c>
      <c r="N4105" s="72">
        <v>8</v>
      </c>
      <c r="O4105" s="72">
        <v>56</v>
      </c>
      <c r="P4105" s="72">
        <v>19.600000000000001</v>
      </c>
      <c r="Q4105" s="72" t="s">
        <v>5021</v>
      </c>
      <c r="R4105" s="72">
        <v>8.9387777777777782</v>
      </c>
      <c r="S4105" s="72">
        <v>73</v>
      </c>
      <c r="T4105" s="75">
        <v>33</v>
      </c>
      <c r="U4105" s="75">
        <v>36.799999999999997</v>
      </c>
      <c r="V4105" s="75" t="s">
        <v>5022</v>
      </c>
      <c r="W4105" s="75">
        <v>-73.560222222222222</v>
      </c>
      <c r="X4105" s="76" t="s">
        <v>5714</v>
      </c>
      <c r="Y4105" s="72" t="s">
        <v>5168</v>
      </c>
      <c r="Z4105" s="74" t="s">
        <v>18</v>
      </c>
      <c r="AA4105" s="70"/>
      <c r="AB4105" s="70"/>
    </row>
    <row r="4106" spans="1:28" ht="20.100000000000001" customHeight="1">
      <c r="A4106" s="72" t="s">
        <v>564</v>
      </c>
      <c r="B4106" s="72" t="s">
        <v>8895</v>
      </c>
      <c r="C4106" s="75">
        <f t="shared" si="64"/>
        <v>21050100</v>
      </c>
      <c r="D4106" s="75" t="e">
        <f>MATCH(C4106,estadored!$B$26:$B$322,0)</f>
        <v>#N/A</v>
      </c>
      <c r="E4106" s="73" t="s">
        <v>8896</v>
      </c>
      <c r="F4106" s="74" t="s">
        <v>5019</v>
      </c>
      <c r="G4106" s="74" t="s">
        <v>12</v>
      </c>
      <c r="H4106" s="74" t="s">
        <v>13</v>
      </c>
      <c r="I4106" s="74" t="s">
        <v>24</v>
      </c>
      <c r="J4106" s="72" t="s">
        <v>15</v>
      </c>
      <c r="K4106" s="72" t="s">
        <v>600</v>
      </c>
      <c r="L4106" s="72" t="s">
        <v>566</v>
      </c>
      <c r="M4106" s="72" t="s">
        <v>3229</v>
      </c>
      <c r="N4106" s="72">
        <v>2</v>
      </c>
      <c r="O4106" s="72">
        <v>29</v>
      </c>
      <c r="P4106" s="72">
        <v>0</v>
      </c>
      <c r="Q4106" s="72" t="s">
        <v>5021</v>
      </c>
      <c r="R4106" s="72">
        <v>2.4833333333333334</v>
      </c>
      <c r="S4106" s="72">
        <v>75</v>
      </c>
      <c r="T4106" s="75">
        <v>43</v>
      </c>
      <c r="U4106" s="75">
        <v>0</v>
      </c>
      <c r="V4106" s="75" t="s">
        <v>5022</v>
      </c>
      <c r="W4106" s="75">
        <v>-75.716666666666669</v>
      </c>
      <c r="X4106" s="76" t="s">
        <v>165</v>
      </c>
      <c r="Y4106" s="72" t="s">
        <v>6366</v>
      </c>
      <c r="Z4106" s="74" t="s">
        <v>5317</v>
      </c>
      <c r="AA4106" s="70"/>
      <c r="AB4106" s="70"/>
    </row>
    <row r="4107" spans="1:28" ht="20.100000000000001" customHeight="1">
      <c r="A4107" s="72" t="s">
        <v>564</v>
      </c>
      <c r="B4107" s="72" t="s">
        <v>8940</v>
      </c>
      <c r="C4107" s="75">
        <f t="shared" si="64"/>
        <v>21050290</v>
      </c>
      <c r="D4107" s="75" t="e">
        <f>MATCH(C4107,estadored!$B$26:$B$322,0)</f>
        <v>#N/A</v>
      </c>
      <c r="E4107" s="73" t="s">
        <v>8941</v>
      </c>
      <c r="F4107" s="74" t="s">
        <v>5019</v>
      </c>
      <c r="G4107" s="74" t="s">
        <v>12</v>
      </c>
      <c r="H4107" s="74" t="s">
        <v>13</v>
      </c>
      <c r="I4107" s="74" t="s">
        <v>14</v>
      </c>
      <c r="J4107" s="72" t="s">
        <v>15</v>
      </c>
      <c r="K4107" s="72" t="s">
        <v>600</v>
      </c>
      <c r="L4107" s="72" t="s">
        <v>566</v>
      </c>
      <c r="M4107" s="72" t="s">
        <v>3229</v>
      </c>
      <c r="N4107" s="72">
        <v>2</v>
      </c>
      <c r="O4107" s="72">
        <v>29</v>
      </c>
      <c r="P4107" s="72">
        <v>28.6</v>
      </c>
      <c r="Q4107" s="72" t="s">
        <v>5021</v>
      </c>
      <c r="R4107" s="72">
        <v>2.4912777777777779</v>
      </c>
      <c r="S4107" s="72">
        <v>75</v>
      </c>
      <c r="T4107" s="75">
        <v>43</v>
      </c>
      <c r="U4107" s="75">
        <v>42.6</v>
      </c>
      <c r="V4107" s="75" t="s">
        <v>5022</v>
      </c>
      <c r="W4107" s="75">
        <v>-75.728499999999997</v>
      </c>
      <c r="X4107" s="76" t="s">
        <v>8942</v>
      </c>
      <c r="Y4107" s="72" t="s">
        <v>228</v>
      </c>
      <c r="Z4107" s="74" t="s">
        <v>18</v>
      </c>
      <c r="AA4107" s="70"/>
      <c r="AB4107" s="70"/>
    </row>
    <row r="4108" spans="1:28" ht="20.100000000000001" customHeight="1">
      <c r="A4108" s="72" t="s">
        <v>1137</v>
      </c>
      <c r="B4108" s="72" t="s">
        <v>14610</v>
      </c>
      <c r="C4108" s="75">
        <f t="shared" si="64"/>
        <v>26155170</v>
      </c>
      <c r="D4108" s="75" t="e">
        <f>MATCH(C4108,estadored!$B$26:$B$322,0)</f>
        <v>#N/A</v>
      </c>
      <c r="E4108" s="73" t="s">
        <v>14611</v>
      </c>
      <c r="F4108" s="74" t="s">
        <v>5019</v>
      </c>
      <c r="G4108" s="74" t="s">
        <v>12</v>
      </c>
      <c r="H4108" s="74" t="s">
        <v>26</v>
      </c>
      <c r="I4108" s="74" t="s">
        <v>14</v>
      </c>
      <c r="J4108" s="72" t="s">
        <v>15</v>
      </c>
      <c r="K4108" s="72" t="s">
        <v>1257</v>
      </c>
      <c r="L4108" s="72" t="s">
        <v>125</v>
      </c>
      <c r="M4108" s="72" t="s">
        <v>1258</v>
      </c>
      <c r="N4108" s="72">
        <v>5</v>
      </c>
      <c r="O4108" s="72">
        <v>1</v>
      </c>
      <c r="P4108" s="72">
        <v>56</v>
      </c>
      <c r="Q4108" s="72" t="s">
        <v>5021</v>
      </c>
      <c r="R4108" s="72">
        <v>5.0322222222222219</v>
      </c>
      <c r="S4108" s="72">
        <v>75</v>
      </c>
      <c r="T4108" s="75">
        <v>26</v>
      </c>
      <c r="U4108" s="75">
        <v>18</v>
      </c>
      <c r="V4108" s="75" t="s">
        <v>5022</v>
      </c>
      <c r="W4108" s="75">
        <v>-75.438333333333333</v>
      </c>
      <c r="X4108" s="76" t="s">
        <v>14612</v>
      </c>
      <c r="Y4108" s="72" t="s">
        <v>5440</v>
      </c>
      <c r="Z4108" s="74" t="s">
        <v>18</v>
      </c>
      <c r="AA4108" s="70"/>
      <c r="AB4108" s="70"/>
    </row>
    <row r="4109" spans="1:28" ht="20.100000000000001" customHeight="1">
      <c r="A4109" s="72" t="s">
        <v>11</v>
      </c>
      <c r="B4109" s="72" t="s">
        <v>6389</v>
      </c>
      <c r="C4109" s="75">
        <f t="shared" si="64"/>
        <v>27020260</v>
      </c>
      <c r="D4109" s="75" t="e">
        <f>MATCH(C4109,estadored!$B$26:$B$322,0)</f>
        <v>#N/A</v>
      </c>
      <c r="E4109" s="73" t="s">
        <v>6390</v>
      </c>
      <c r="F4109" s="74" t="s">
        <v>5019</v>
      </c>
      <c r="G4109" s="74" t="s">
        <v>12</v>
      </c>
      <c r="H4109" s="74" t="s">
        <v>13</v>
      </c>
      <c r="I4109" s="74" t="s">
        <v>14</v>
      </c>
      <c r="J4109" s="72" t="s">
        <v>15</v>
      </c>
      <c r="K4109" s="72" t="s">
        <v>184</v>
      </c>
      <c r="L4109" s="72" t="s">
        <v>27</v>
      </c>
      <c r="M4109" s="72" t="s">
        <v>242</v>
      </c>
      <c r="N4109" s="72">
        <v>7</v>
      </c>
      <c r="O4109" s="72">
        <v>14</v>
      </c>
      <c r="P4109" s="72">
        <v>48.4</v>
      </c>
      <c r="Q4109" s="72" t="s">
        <v>5021</v>
      </c>
      <c r="R4109" s="72">
        <v>7.246777777777778</v>
      </c>
      <c r="S4109" s="72">
        <v>75</v>
      </c>
      <c r="T4109" s="75">
        <v>18</v>
      </c>
      <c r="U4109" s="75">
        <v>7.9</v>
      </c>
      <c r="V4109" s="75" t="s">
        <v>5022</v>
      </c>
      <c r="W4109" s="75">
        <v>-75.302194444444439</v>
      </c>
      <c r="X4109" s="76" t="s">
        <v>6074</v>
      </c>
      <c r="Y4109" s="72" t="s">
        <v>5172</v>
      </c>
      <c r="Z4109" s="74" t="s">
        <v>18</v>
      </c>
      <c r="AA4109" s="70"/>
      <c r="AB4109" s="70"/>
    </row>
    <row r="4110" spans="1:28" ht="20.100000000000001" customHeight="1">
      <c r="A4110" s="72" t="s">
        <v>1371</v>
      </c>
      <c r="B4110" s="72" t="s">
        <v>15960</v>
      </c>
      <c r="C4110" s="75">
        <f t="shared" si="64"/>
        <v>21205950</v>
      </c>
      <c r="D4110" s="75" t="e">
        <f>MATCH(C4110,estadored!$B$26:$B$322,0)</f>
        <v>#N/A</v>
      </c>
      <c r="E4110" s="73" t="s">
        <v>15961</v>
      </c>
      <c r="F4110" s="74" t="s">
        <v>5019</v>
      </c>
      <c r="G4110" s="74" t="s">
        <v>12</v>
      </c>
      <c r="H4110" s="74" t="s">
        <v>111</v>
      </c>
      <c r="I4110" s="74" t="s">
        <v>24</v>
      </c>
      <c r="J4110" s="72" t="s">
        <v>15</v>
      </c>
      <c r="K4110" s="72" t="s">
        <v>1322</v>
      </c>
      <c r="L4110" s="72" t="s">
        <v>522</v>
      </c>
      <c r="M4110" s="72" t="s">
        <v>15911</v>
      </c>
      <c r="N4110" s="72">
        <v>4</v>
      </c>
      <c r="O4110" s="72">
        <v>45</v>
      </c>
      <c r="P4110" s="72">
        <v>32.6</v>
      </c>
      <c r="Q4110" s="72" t="s">
        <v>5021</v>
      </c>
      <c r="R4110" s="72">
        <v>4.7590555555555554</v>
      </c>
      <c r="S4110" s="72">
        <v>74</v>
      </c>
      <c r="T4110" s="75">
        <v>12</v>
      </c>
      <c r="U4110" s="75">
        <v>18.600000000000001</v>
      </c>
      <c r="V4110" s="75" t="s">
        <v>5022</v>
      </c>
      <c r="W4110" s="75">
        <v>-74.20516666666667</v>
      </c>
      <c r="X4110" s="76" t="s">
        <v>10787</v>
      </c>
      <c r="Y4110" s="72" t="s">
        <v>5071</v>
      </c>
      <c r="Z4110" s="74" t="s">
        <v>5056</v>
      </c>
      <c r="AA4110" s="70"/>
      <c r="AB4110" s="70"/>
    </row>
    <row r="4111" spans="1:28" ht="20.100000000000001" customHeight="1">
      <c r="A4111" s="72" t="s">
        <v>1371</v>
      </c>
      <c r="B4111" s="72" t="s">
        <v>15706</v>
      </c>
      <c r="C4111" s="75">
        <f t="shared" si="64"/>
        <v>21190030</v>
      </c>
      <c r="D4111" s="75" t="e">
        <f>MATCH(C4111,estadored!$B$26:$B$322,0)</f>
        <v>#N/A</v>
      </c>
      <c r="E4111" s="73" t="s">
        <v>15707</v>
      </c>
      <c r="F4111" s="74" t="s">
        <v>5019</v>
      </c>
      <c r="G4111" s="74" t="s">
        <v>12</v>
      </c>
      <c r="H4111" s="74" t="s">
        <v>67</v>
      </c>
      <c r="I4111" s="74" t="s">
        <v>14</v>
      </c>
      <c r="J4111" s="72" t="s">
        <v>15</v>
      </c>
      <c r="K4111" s="72" t="s">
        <v>1375</v>
      </c>
      <c r="L4111" s="72" t="s">
        <v>522</v>
      </c>
      <c r="M4111" s="72" t="s">
        <v>15708</v>
      </c>
      <c r="N4111" s="72">
        <v>4</v>
      </c>
      <c r="O4111" s="72">
        <v>20</v>
      </c>
      <c r="P4111" s="72">
        <v>53</v>
      </c>
      <c r="Q4111" s="72" t="s">
        <v>5021</v>
      </c>
      <c r="R4111" s="72">
        <v>4.3480555555555549</v>
      </c>
      <c r="S4111" s="72">
        <v>74</v>
      </c>
      <c r="T4111" s="75">
        <v>27</v>
      </c>
      <c r="U4111" s="75">
        <v>16.100000000000001</v>
      </c>
      <c r="V4111" s="75" t="s">
        <v>5022</v>
      </c>
      <c r="W4111" s="75">
        <v>-74.454472222222222</v>
      </c>
      <c r="X4111" s="76" t="s">
        <v>15709</v>
      </c>
      <c r="Y4111" s="72" t="s">
        <v>9966</v>
      </c>
      <c r="Z4111" s="74" t="s">
        <v>18</v>
      </c>
      <c r="AA4111" s="70"/>
      <c r="AB4111" s="70"/>
    </row>
    <row r="4112" spans="1:28" ht="20.100000000000001" customHeight="1">
      <c r="A4112" s="72" t="s">
        <v>1371</v>
      </c>
      <c r="B4112" s="72" t="s">
        <v>15719</v>
      </c>
      <c r="C4112" s="75">
        <f t="shared" si="64"/>
        <v>21190250</v>
      </c>
      <c r="D4112" s="75" t="e">
        <f>MATCH(C4112,estadored!$B$26:$B$322,0)</f>
        <v>#N/A</v>
      </c>
      <c r="E4112" s="73" t="s">
        <v>15720</v>
      </c>
      <c r="F4112" s="74" t="s">
        <v>5019</v>
      </c>
      <c r="G4112" s="74" t="s">
        <v>12</v>
      </c>
      <c r="H4112" s="74" t="s">
        <v>13</v>
      </c>
      <c r="I4112" s="74" t="s">
        <v>24</v>
      </c>
      <c r="J4112" s="72" t="s">
        <v>15</v>
      </c>
      <c r="K4112" s="72" t="s">
        <v>15721</v>
      </c>
      <c r="L4112" s="72" t="s">
        <v>522</v>
      </c>
      <c r="M4112" s="72" t="s">
        <v>15708</v>
      </c>
      <c r="N4112" s="72">
        <v>4</v>
      </c>
      <c r="O4112" s="72">
        <v>21</v>
      </c>
      <c r="P4112" s="72">
        <v>0</v>
      </c>
      <c r="Q4112" s="72" t="s">
        <v>5021</v>
      </c>
      <c r="R4112" s="72">
        <v>4.3499999999999996</v>
      </c>
      <c r="S4112" s="72">
        <v>74</v>
      </c>
      <c r="T4112" s="75">
        <v>27</v>
      </c>
      <c r="U4112" s="75">
        <v>0</v>
      </c>
      <c r="V4112" s="75" t="s">
        <v>5022</v>
      </c>
      <c r="W4112" s="75">
        <v>-74.45</v>
      </c>
      <c r="X4112" s="76" t="s">
        <v>222</v>
      </c>
      <c r="Y4112" s="72" t="s">
        <v>5266</v>
      </c>
      <c r="Z4112" s="74" t="s">
        <v>12903</v>
      </c>
      <c r="AA4112" s="70"/>
      <c r="AB4112" s="70"/>
    </row>
    <row r="4113" spans="1:28" ht="20.100000000000001" customHeight="1">
      <c r="A4113" s="72" t="s">
        <v>1371</v>
      </c>
      <c r="B4113" s="72" t="s">
        <v>15873</v>
      </c>
      <c r="C4113" s="75">
        <f t="shared" si="64"/>
        <v>21205420</v>
      </c>
      <c r="D4113" s="75" t="e">
        <f>MATCH(C4113,estadored!$B$26:$B$322,0)</f>
        <v>#N/A</v>
      </c>
      <c r="E4113" s="73" t="s">
        <v>15874</v>
      </c>
      <c r="F4113" s="74" t="s">
        <v>5019</v>
      </c>
      <c r="G4113" s="74" t="s">
        <v>12</v>
      </c>
      <c r="H4113" s="74" t="s">
        <v>57</v>
      </c>
      <c r="I4113" s="74" t="s">
        <v>14</v>
      </c>
      <c r="J4113" s="72" t="s">
        <v>15</v>
      </c>
      <c r="K4113" s="72" t="s">
        <v>1391</v>
      </c>
      <c r="L4113" s="72" t="s">
        <v>522</v>
      </c>
      <c r="M4113" s="72" t="s">
        <v>1015</v>
      </c>
      <c r="N4113" s="72">
        <v>4</v>
      </c>
      <c r="O4113" s="72">
        <v>41</v>
      </c>
      <c r="P4113" s="72">
        <v>29.1</v>
      </c>
      <c r="Q4113" s="72" t="s">
        <v>5021</v>
      </c>
      <c r="R4113" s="72">
        <v>4.691416666666667</v>
      </c>
      <c r="S4113" s="72">
        <v>74</v>
      </c>
      <c r="T4113" s="75">
        <v>12</v>
      </c>
      <c r="U4113" s="75">
        <v>32.4</v>
      </c>
      <c r="V4113" s="75" t="s">
        <v>5022</v>
      </c>
      <c r="W4113" s="75">
        <v>-74.209000000000003</v>
      </c>
      <c r="X4113" s="76" t="s">
        <v>1405</v>
      </c>
      <c r="Y4113" s="72" t="s">
        <v>15875</v>
      </c>
      <c r="Z4113" s="74" t="s">
        <v>18</v>
      </c>
      <c r="AA4113" s="70"/>
      <c r="AB4113" s="70"/>
    </row>
    <row r="4114" spans="1:28" ht="20.100000000000001" customHeight="1">
      <c r="A4114" s="72" t="s">
        <v>1371</v>
      </c>
      <c r="B4114" s="72" t="s">
        <v>4907</v>
      </c>
      <c r="C4114" s="75">
        <f t="shared" si="64"/>
        <v>21206990</v>
      </c>
      <c r="D4114" s="75">
        <f>MATCH(C4114,estadored!$B$26:$B$322,0)</f>
        <v>239</v>
      </c>
      <c r="E4114" s="73" t="s">
        <v>1432</v>
      </c>
      <c r="F4114" s="74" t="s">
        <v>38</v>
      </c>
      <c r="G4114" s="74" t="s">
        <v>12</v>
      </c>
      <c r="H4114" s="74" t="s">
        <v>57</v>
      </c>
      <c r="I4114" s="74" t="s">
        <v>14</v>
      </c>
      <c r="J4114" s="72" t="s">
        <v>15</v>
      </c>
      <c r="K4114" s="72" t="s">
        <v>1391</v>
      </c>
      <c r="L4114" s="72" t="s">
        <v>522</v>
      </c>
      <c r="M4114" s="72" t="s">
        <v>1015</v>
      </c>
      <c r="N4114" s="72">
        <v>4</v>
      </c>
      <c r="O4114" s="72">
        <v>41</v>
      </c>
      <c r="P4114" s="72">
        <v>29.1</v>
      </c>
      <c r="Q4114" s="72" t="s">
        <v>5021</v>
      </c>
      <c r="R4114" s="72">
        <v>4.691416666666667</v>
      </c>
      <c r="S4114" s="72">
        <v>74</v>
      </c>
      <c r="T4114" s="75">
        <v>12</v>
      </c>
      <c r="U4114" s="75">
        <v>32.4</v>
      </c>
      <c r="V4114" s="75" t="s">
        <v>5022</v>
      </c>
      <c r="W4114" s="75">
        <v>-74.209000000000003</v>
      </c>
      <c r="X4114" s="76" t="s">
        <v>1405</v>
      </c>
      <c r="Y4114" s="72" t="s">
        <v>1433</v>
      </c>
      <c r="Z4114" s="74" t="s">
        <v>18</v>
      </c>
      <c r="AA4114" s="70"/>
      <c r="AB4114" s="70"/>
    </row>
    <row r="4115" spans="1:28" ht="20.100000000000001" customHeight="1">
      <c r="A4115" s="72" t="s">
        <v>763</v>
      </c>
      <c r="B4115" s="72" t="s">
        <v>11242</v>
      </c>
      <c r="C4115" s="75">
        <f t="shared" si="64"/>
        <v>35070040</v>
      </c>
      <c r="D4115" s="75" t="e">
        <f>MATCH(C4115,estadored!$B$26:$B$322,0)</f>
        <v>#N/A</v>
      </c>
      <c r="E4115" s="73" t="s">
        <v>11243</v>
      </c>
      <c r="F4115" s="74" t="s">
        <v>5019</v>
      </c>
      <c r="G4115" s="74" t="s">
        <v>12</v>
      </c>
      <c r="H4115" s="74" t="s">
        <v>13</v>
      </c>
      <c r="I4115" s="74" t="s">
        <v>14</v>
      </c>
      <c r="J4115" s="72" t="s">
        <v>15</v>
      </c>
      <c r="K4115" s="72" t="s">
        <v>11244</v>
      </c>
      <c r="L4115" s="72" t="s">
        <v>173</v>
      </c>
      <c r="M4115" s="72" t="s">
        <v>11245</v>
      </c>
      <c r="N4115" s="72">
        <v>5</v>
      </c>
      <c r="O4115" s="72">
        <v>18</v>
      </c>
      <c r="P4115" s="72">
        <v>55</v>
      </c>
      <c r="Q4115" s="72" t="s">
        <v>5021</v>
      </c>
      <c r="R4115" s="72">
        <v>5.3152777777777773</v>
      </c>
      <c r="S4115" s="72">
        <v>73</v>
      </c>
      <c r="T4115" s="75">
        <v>23</v>
      </c>
      <c r="U4115" s="75">
        <v>45.4</v>
      </c>
      <c r="V4115" s="75" t="s">
        <v>5022</v>
      </c>
      <c r="W4115" s="75">
        <v>-73.395944444444453</v>
      </c>
      <c r="X4115" s="76" t="s">
        <v>11246</v>
      </c>
      <c r="Y4115" s="72" t="s">
        <v>6698</v>
      </c>
      <c r="Z4115" s="74" t="s">
        <v>18</v>
      </c>
      <c r="AA4115" s="70"/>
      <c r="AB4115" s="70"/>
    </row>
    <row r="4116" spans="1:28" ht="20.100000000000001" customHeight="1">
      <c r="A4116" s="72" t="s">
        <v>1371</v>
      </c>
      <c r="B4116" s="72" t="s">
        <v>15818</v>
      </c>
      <c r="C4116" s="75">
        <f t="shared" si="64"/>
        <v>21201270</v>
      </c>
      <c r="D4116" s="75" t="e">
        <f>MATCH(C4116,estadored!$B$26:$B$322,0)</f>
        <v>#N/A</v>
      </c>
      <c r="E4116" s="73" t="s">
        <v>15819</v>
      </c>
      <c r="F4116" s="74" t="s">
        <v>5019</v>
      </c>
      <c r="G4116" s="74" t="s">
        <v>12</v>
      </c>
      <c r="H4116" s="74" t="s">
        <v>13</v>
      </c>
      <c r="I4116" s="74" t="s">
        <v>24</v>
      </c>
      <c r="J4116" s="72" t="s">
        <v>15</v>
      </c>
      <c r="K4116" s="72" t="s">
        <v>15807</v>
      </c>
      <c r="L4116" s="72" t="s">
        <v>522</v>
      </c>
      <c r="M4116" s="72" t="s">
        <v>15820</v>
      </c>
      <c r="N4116" s="72">
        <v>4</v>
      </c>
      <c r="O4116" s="72">
        <v>49</v>
      </c>
      <c r="P4116" s="72">
        <v>0</v>
      </c>
      <c r="Q4116" s="72" t="s">
        <v>5021</v>
      </c>
      <c r="R4116" s="72">
        <v>4.8166666666666664</v>
      </c>
      <c r="S4116" s="72">
        <v>74</v>
      </c>
      <c r="T4116" s="75">
        <v>14</v>
      </c>
      <c r="U4116" s="75">
        <v>0</v>
      </c>
      <c r="V4116" s="75" t="s">
        <v>5022</v>
      </c>
      <c r="W4116" s="75">
        <v>-74.233333333333334</v>
      </c>
      <c r="X4116" s="76" t="s">
        <v>6136</v>
      </c>
      <c r="Y4116" s="72" t="s">
        <v>740</v>
      </c>
      <c r="Z4116" s="74" t="s">
        <v>5122</v>
      </c>
      <c r="AA4116" s="70"/>
      <c r="AB4116" s="70"/>
    </row>
    <row r="4117" spans="1:28" ht="20.100000000000001" customHeight="1">
      <c r="A4117" s="72" t="s">
        <v>763</v>
      </c>
      <c r="B4117" s="72" t="s">
        <v>10930</v>
      </c>
      <c r="C4117" s="75">
        <f t="shared" si="64"/>
        <v>24030410</v>
      </c>
      <c r="D4117" s="75" t="e">
        <f>MATCH(C4117,estadored!$B$26:$B$322,0)</f>
        <v>#N/A</v>
      </c>
      <c r="E4117" s="73" t="s">
        <v>10931</v>
      </c>
      <c r="F4117" s="74" t="s">
        <v>5019</v>
      </c>
      <c r="G4117" s="74" t="s">
        <v>12</v>
      </c>
      <c r="H4117" s="74" t="s">
        <v>13</v>
      </c>
      <c r="I4117" s="74" t="s">
        <v>14</v>
      </c>
      <c r="J4117" s="72" t="s">
        <v>15</v>
      </c>
      <c r="K4117" s="72" t="s">
        <v>775</v>
      </c>
      <c r="L4117" s="72" t="s">
        <v>173</v>
      </c>
      <c r="M4117" s="72" t="s">
        <v>10932</v>
      </c>
      <c r="N4117" s="72">
        <v>5</v>
      </c>
      <c r="O4117" s="72">
        <v>44</v>
      </c>
      <c r="P4117" s="72">
        <v>37.799999999999997</v>
      </c>
      <c r="Q4117" s="72" t="s">
        <v>5021</v>
      </c>
      <c r="R4117" s="72">
        <v>5.7438333333333338</v>
      </c>
      <c r="S4117" s="72">
        <v>73</v>
      </c>
      <c r="T4117" s="75">
        <v>0</v>
      </c>
      <c r="U4117" s="75">
        <v>17.7</v>
      </c>
      <c r="V4117" s="75" t="s">
        <v>5022</v>
      </c>
      <c r="W4117" s="75">
        <v>-73.004916666666674</v>
      </c>
      <c r="X4117" s="76" t="s">
        <v>6332</v>
      </c>
      <c r="Y4117" s="72" t="s">
        <v>6708</v>
      </c>
      <c r="Z4117" s="74" t="s">
        <v>18</v>
      </c>
      <c r="AA4117" s="70"/>
      <c r="AB4117" s="70"/>
    </row>
    <row r="4118" spans="1:28" ht="20.100000000000001" customHeight="1">
      <c r="A4118" s="72" t="s">
        <v>1031</v>
      </c>
      <c r="B4118" s="72" t="s">
        <v>12607</v>
      </c>
      <c r="C4118" s="75">
        <f t="shared" si="64"/>
        <v>16035010</v>
      </c>
      <c r="D4118" s="75" t="e">
        <f>MATCH(C4118,estadored!$B$26:$B$322,0)</f>
        <v>#N/A</v>
      </c>
      <c r="E4118" s="73" t="s">
        <v>12608</v>
      </c>
      <c r="F4118" s="74" t="s">
        <v>5019</v>
      </c>
      <c r="G4118" s="74" t="s">
        <v>12</v>
      </c>
      <c r="H4118" s="74" t="s">
        <v>26</v>
      </c>
      <c r="I4118" s="74" t="s">
        <v>14</v>
      </c>
      <c r="J4118" s="72" t="s">
        <v>15</v>
      </c>
      <c r="K4118" s="72" t="s">
        <v>12609</v>
      </c>
      <c r="L4118" s="72" t="s">
        <v>492</v>
      </c>
      <c r="M4118" s="72" t="s">
        <v>12578</v>
      </c>
      <c r="N4118" s="72">
        <v>8</v>
      </c>
      <c r="O4118" s="72">
        <v>38</v>
      </c>
      <c r="P4118" s="72">
        <v>18</v>
      </c>
      <c r="Q4118" s="72" t="s">
        <v>5021</v>
      </c>
      <c r="R4118" s="72">
        <v>8.6383333333333336</v>
      </c>
      <c r="S4118" s="72">
        <v>72</v>
      </c>
      <c r="T4118" s="75">
        <v>43</v>
      </c>
      <c r="U4118" s="75">
        <v>36</v>
      </c>
      <c r="V4118" s="75" t="s">
        <v>5022</v>
      </c>
      <c r="W4118" s="75">
        <v>-72.726666666666674</v>
      </c>
      <c r="X4118" s="76" t="s">
        <v>44</v>
      </c>
      <c r="Y4118" s="72" t="s">
        <v>9960</v>
      </c>
      <c r="Z4118" s="74" t="s">
        <v>18</v>
      </c>
      <c r="AA4118" s="70"/>
      <c r="AB4118" s="70"/>
    </row>
    <row r="4119" spans="1:28" ht="20.100000000000001" customHeight="1">
      <c r="A4119" s="72" t="s">
        <v>1137</v>
      </c>
      <c r="B4119" s="72" t="s">
        <v>14347</v>
      </c>
      <c r="C4119" s="75">
        <f t="shared" si="64"/>
        <v>26117110</v>
      </c>
      <c r="D4119" s="75" t="e">
        <f>MATCH(C4119,estadored!$B$26:$B$322,0)</f>
        <v>#N/A</v>
      </c>
      <c r="E4119" s="73" t="s">
        <v>14348</v>
      </c>
      <c r="F4119" s="74" t="s">
        <v>5019</v>
      </c>
      <c r="G4119" s="74" t="s">
        <v>19</v>
      </c>
      <c r="H4119" s="74" t="s">
        <v>20</v>
      </c>
      <c r="I4119" s="74" t="s">
        <v>24</v>
      </c>
      <c r="J4119" s="72" t="s">
        <v>15</v>
      </c>
      <c r="K4119" s="72" t="s">
        <v>14349</v>
      </c>
      <c r="L4119" s="72" t="s">
        <v>1146</v>
      </c>
      <c r="M4119" s="72" t="s">
        <v>14285</v>
      </c>
      <c r="N4119" s="72">
        <v>4</v>
      </c>
      <c r="O4119" s="72">
        <v>25</v>
      </c>
      <c r="P4119" s="72">
        <v>0</v>
      </c>
      <c r="Q4119" s="72" t="s">
        <v>5021</v>
      </c>
      <c r="R4119" s="72">
        <v>4.416666666666667</v>
      </c>
      <c r="S4119" s="72">
        <v>76</v>
      </c>
      <c r="T4119" s="75">
        <v>6</v>
      </c>
      <c r="U4119" s="75">
        <v>0</v>
      </c>
      <c r="V4119" s="75" t="s">
        <v>5022</v>
      </c>
      <c r="W4119" s="75">
        <v>-76.099999999999994</v>
      </c>
      <c r="X4119" s="76" t="s">
        <v>12415</v>
      </c>
      <c r="Y4119" s="72" t="s">
        <v>6701</v>
      </c>
      <c r="Z4119" s="74" t="s">
        <v>13664</v>
      </c>
      <c r="AA4119" s="70"/>
      <c r="AB4119" s="70"/>
    </row>
    <row r="4120" spans="1:28" ht="20.100000000000001" customHeight="1">
      <c r="A4120" s="72" t="s">
        <v>1137</v>
      </c>
      <c r="B4120" s="72" t="s">
        <v>14350</v>
      </c>
      <c r="C4120" s="75">
        <f t="shared" si="64"/>
        <v>26117120</v>
      </c>
      <c r="D4120" s="75" t="e">
        <f>MATCH(C4120,estadored!$B$26:$B$322,0)</f>
        <v>#N/A</v>
      </c>
      <c r="E4120" s="73" t="s">
        <v>14348</v>
      </c>
      <c r="F4120" s="74" t="s">
        <v>5019</v>
      </c>
      <c r="G4120" s="74" t="s">
        <v>19</v>
      </c>
      <c r="H4120" s="74" t="s">
        <v>20</v>
      </c>
      <c r="I4120" s="74" t="s">
        <v>24</v>
      </c>
      <c r="J4120" s="72" t="s">
        <v>15</v>
      </c>
      <c r="K4120" s="72" t="s">
        <v>14349</v>
      </c>
      <c r="L4120" s="72" t="s">
        <v>1146</v>
      </c>
      <c r="M4120" s="72" t="s">
        <v>14285</v>
      </c>
      <c r="N4120" s="72">
        <v>4</v>
      </c>
      <c r="O4120" s="72">
        <v>25</v>
      </c>
      <c r="P4120" s="72">
        <v>0</v>
      </c>
      <c r="Q4120" s="72" t="s">
        <v>5021</v>
      </c>
      <c r="R4120" s="72">
        <v>4.416666666666667</v>
      </c>
      <c r="S4120" s="72">
        <v>76</v>
      </c>
      <c r="T4120" s="75">
        <v>6</v>
      </c>
      <c r="U4120" s="75">
        <v>0</v>
      </c>
      <c r="V4120" s="75" t="s">
        <v>5022</v>
      </c>
      <c r="W4120" s="75">
        <v>-76.099999999999994</v>
      </c>
      <c r="X4120" s="76" t="s">
        <v>12415</v>
      </c>
      <c r="Y4120" s="72" t="s">
        <v>6701</v>
      </c>
      <c r="Z4120" s="74" t="s">
        <v>13664</v>
      </c>
      <c r="AA4120" s="70"/>
      <c r="AB4120" s="70"/>
    </row>
    <row r="4121" spans="1:28" ht="20.100000000000001" customHeight="1">
      <c r="A4121" s="72" t="s">
        <v>1137</v>
      </c>
      <c r="B4121" s="72" t="s">
        <v>14353</v>
      </c>
      <c r="C4121" s="75">
        <f t="shared" si="64"/>
        <v>26117170</v>
      </c>
      <c r="D4121" s="75" t="e">
        <f>MATCH(C4121,estadored!$B$26:$B$322,0)</f>
        <v>#N/A</v>
      </c>
      <c r="E4121" s="73" t="s">
        <v>14348</v>
      </c>
      <c r="F4121" s="74" t="s">
        <v>5019</v>
      </c>
      <c r="G4121" s="74" t="s">
        <v>19</v>
      </c>
      <c r="H4121" s="74" t="s">
        <v>20</v>
      </c>
      <c r="I4121" s="74" t="s">
        <v>24</v>
      </c>
      <c r="J4121" s="72" t="s">
        <v>15</v>
      </c>
      <c r="K4121" s="72" t="s">
        <v>14285</v>
      </c>
      <c r="L4121" s="72" t="s">
        <v>1146</v>
      </c>
      <c r="M4121" s="72" t="s">
        <v>14285</v>
      </c>
      <c r="N4121" s="72">
        <v>4</v>
      </c>
      <c r="O4121" s="72">
        <v>26</v>
      </c>
      <c r="P4121" s="72">
        <v>0</v>
      </c>
      <c r="Q4121" s="72" t="s">
        <v>5021</v>
      </c>
      <c r="R4121" s="72">
        <v>4.4333333333333336</v>
      </c>
      <c r="S4121" s="72">
        <v>76</v>
      </c>
      <c r="T4121" s="75">
        <v>9</v>
      </c>
      <c r="U4121" s="75">
        <v>0</v>
      </c>
      <c r="V4121" s="75" t="s">
        <v>5022</v>
      </c>
      <c r="W4121" s="75">
        <v>-76.150000000000006</v>
      </c>
      <c r="X4121" s="76" t="s">
        <v>14354</v>
      </c>
      <c r="Y4121" s="72" t="s">
        <v>5128</v>
      </c>
      <c r="Z4121" s="74" t="s">
        <v>11737</v>
      </c>
      <c r="AA4121" s="70"/>
      <c r="AB4121" s="70"/>
    </row>
    <row r="4122" spans="1:28" ht="20.100000000000001" customHeight="1">
      <c r="A4122" s="72" t="s">
        <v>303</v>
      </c>
      <c r="B4122" s="72" t="s">
        <v>7165</v>
      </c>
      <c r="C4122" s="75">
        <f t="shared" si="64"/>
        <v>25021020</v>
      </c>
      <c r="D4122" s="75" t="e">
        <f>MATCH(C4122,estadored!$B$26:$B$322,0)</f>
        <v>#N/A</v>
      </c>
      <c r="E4122" s="73" t="s">
        <v>7166</v>
      </c>
      <c r="F4122" s="74" t="s">
        <v>5019</v>
      </c>
      <c r="G4122" s="74" t="s">
        <v>12</v>
      </c>
      <c r="H4122" s="74" t="s">
        <v>13</v>
      </c>
      <c r="I4122" s="74" t="s">
        <v>14</v>
      </c>
      <c r="J4122" s="72" t="s">
        <v>15</v>
      </c>
      <c r="K4122" s="72" t="s">
        <v>7167</v>
      </c>
      <c r="L4122" s="72" t="s">
        <v>160</v>
      </c>
      <c r="M4122" s="72" t="s">
        <v>7168</v>
      </c>
      <c r="N4122" s="72">
        <v>9</v>
      </c>
      <c r="O4122" s="72">
        <v>26</v>
      </c>
      <c r="P4122" s="72">
        <v>12</v>
      </c>
      <c r="Q4122" s="72" t="s">
        <v>5021</v>
      </c>
      <c r="R4122" s="72">
        <v>9.4366666666666674</v>
      </c>
      <c r="S4122" s="72">
        <v>74</v>
      </c>
      <c r="T4122" s="75">
        <v>44</v>
      </c>
      <c r="U4122" s="75">
        <v>21</v>
      </c>
      <c r="V4122" s="75" t="s">
        <v>5022</v>
      </c>
      <c r="W4122" s="75">
        <v>-74.739166666666662</v>
      </c>
      <c r="X4122" s="76" t="s">
        <v>51</v>
      </c>
      <c r="Y4122" s="72" t="s">
        <v>5099</v>
      </c>
      <c r="Z4122" s="74" t="s">
        <v>18</v>
      </c>
      <c r="AA4122" s="70"/>
      <c r="AB4122" s="70"/>
    </row>
    <row r="4123" spans="1:28" ht="20.100000000000001" customHeight="1">
      <c r="A4123" s="72" t="s">
        <v>493</v>
      </c>
      <c r="B4123" s="72" t="s">
        <v>8026</v>
      </c>
      <c r="C4123" s="75">
        <f t="shared" si="64"/>
        <v>32070080</v>
      </c>
      <c r="D4123" s="75" t="e">
        <f>MATCH(C4123,estadored!$B$26:$B$322,0)</f>
        <v>#N/A</v>
      </c>
      <c r="E4123" s="73" t="s">
        <v>8027</v>
      </c>
      <c r="F4123" s="74" t="s">
        <v>5019</v>
      </c>
      <c r="G4123" s="74" t="s">
        <v>12</v>
      </c>
      <c r="H4123" s="74" t="s">
        <v>13</v>
      </c>
      <c r="I4123" s="74" t="s">
        <v>14</v>
      </c>
      <c r="J4123" s="72" t="s">
        <v>15</v>
      </c>
      <c r="K4123" s="72" t="s">
        <v>507</v>
      </c>
      <c r="L4123" s="72" t="s">
        <v>501</v>
      </c>
      <c r="M4123" s="72" t="s">
        <v>8022</v>
      </c>
      <c r="N4123" s="72">
        <v>3</v>
      </c>
      <c r="O4123" s="72">
        <v>5</v>
      </c>
      <c r="P4123" s="72">
        <v>15</v>
      </c>
      <c r="Q4123" s="72" t="s">
        <v>5021</v>
      </c>
      <c r="R4123" s="72">
        <v>3.0875000000000004</v>
      </c>
      <c r="S4123" s="72">
        <v>73</v>
      </c>
      <c r="T4123" s="75">
        <v>13</v>
      </c>
      <c r="U4123" s="75">
        <v>35</v>
      </c>
      <c r="V4123" s="75" t="s">
        <v>5022</v>
      </c>
      <c r="W4123" s="75">
        <v>-73.226388888888891</v>
      </c>
      <c r="X4123" s="76" t="s">
        <v>8028</v>
      </c>
      <c r="Y4123" s="72" t="s">
        <v>466</v>
      </c>
      <c r="Z4123" s="74" t="s">
        <v>18</v>
      </c>
      <c r="AA4123" s="70"/>
      <c r="AB4123" s="70"/>
    </row>
    <row r="4124" spans="1:28" ht="20.100000000000001" customHeight="1">
      <c r="A4124" s="72" t="s">
        <v>493</v>
      </c>
      <c r="B4124" s="72" t="s">
        <v>8080</v>
      </c>
      <c r="C4124" s="75">
        <f t="shared" si="64"/>
        <v>32077090</v>
      </c>
      <c r="D4124" s="75" t="e">
        <f>MATCH(C4124,estadored!$B$26:$B$322,0)</f>
        <v>#N/A</v>
      </c>
      <c r="E4124" s="73" t="s">
        <v>8081</v>
      </c>
      <c r="F4124" s="74" t="s">
        <v>5019</v>
      </c>
      <c r="G4124" s="74" t="s">
        <v>19</v>
      </c>
      <c r="H4124" s="74" t="s">
        <v>20</v>
      </c>
      <c r="I4124" s="74" t="s">
        <v>24</v>
      </c>
      <c r="J4124" s="72" t="s">
        <v>15</v>
      </c>
      <c r="K4124" s="72" t="s">
        <v>507</v>
      </c>
      <c r="L4124" s="72" t="s">
        <v>501</v>
      </c>
      <c r="M4124" s="72" t="s">
        <v>8022</v>
      </c>
      <c r="N4124" s="72">
        <v>3</v>
      </c>
      <c r="O4124" s="72">
        <v>5</v>
      </c>
      <c r="P4124" s="72">
        <v>15</v>
      </c>
      <c r="Q4124" s="72" t="s">
        <v>5021</v>
      </c>
      <c r="R4124" s="72">
        <v>3.0875000000000004</v>
      </c>
      <c r="S4124" s="72">
        <v>73</v>
      </c>
      <c r="T4124" s="75">
        <v>13</v>
      </c>
      <c r="U4124" s="75">
        <v>35</v>
      </c>
      <c r="V4124" s="75" t="s">
        <v>5022</v>
      </c>
      <c r="W4124" s="75">
        <v>-73.226388888888891</v>
      </c>
      <c r="X4124" s="76" t="s">
        <v>8028</v>
      </c>
      <c r="Y4124" s="72" t="s">
        <v>7938</v>
      </c>
      <c r="Z4124" s="74" t="s">
        <v>6954</v>
      </c>
      <c r="AA4124" s="70"/>
      <c r="AB4124" s="70"/>
    </row>
    <row r="4125" spans="1:28" ht="20.100000000000001" customHeight="1">
      <c r="A4125" s="72" t="s">
        <v>1137</v>
      </c>
      <c r="B4125" s="72" t="s">
        <v>14309</v>
      </c>
      <c r="C4125" s="75">
        <f t="shared" si="64"/>
        <v>26110250</v>
      </c>
      <c r="D4125" s="75" t="e">
        <f>MATCH(C4125,estadored!$B$26:$B$322,0)</f>
        <v>#N/A</v>
      </c>
      <c r="E4125" s="73" t="s">
        <v>14310</v>
      </c>
      <c r="F4125" s="74" t="s">
        <v>5019</v>
      </c>
      <c r="G4125" s="74" t="s">
        <v>12</v>
      </c>
      <c r="H4125" s="74" t="s">
        <v>13</v>
      </c>
      <c r="I4125" s="74" t="s">
        <v>24</v>
      </c>
      <c r="J4125" s="72" t="s">
        <v>15</v>
      </c>
      <c r="K4125" s="72" t="s">
        <v>174</v>
      </c>
      <c r="L4125" s="72" t="s">
        <v>1146</v>
      </c>
      <c r="M4125" s="72" t="s">
        <v>14285</v>
      </c>
      <c r="N4125" s="72">
        <v>4</v>
      </c>
      <c r="O4125" s="72">
        <v>25</v>
      </c>
      <c r="P4125" s="72">
        <v>0</v>
      </c>
      <c r="Q4125" s="72" t="s">
        <v>5021</v>
      </c>
      <c r="R4125" s="72">
        <v>4.416666666666667</v>
      </c>
      <c r="S4125" s="72">
        <v>76</v>
      </c>
      <c r="T4125" s="75">
        <v>6</v>
      </c>
      <c r="U4125" s="75">
        <v>0</v>
      </c>
      <c r="V4125" s="75" t="s">
        <v>5022</v>
      </c>
      <c r="W4125" s="75">
        <v>-76.099999999999994</v>
      </c>
      <c r="X4125" s="76" t="s">
        <v>14311</v>
      </c>
      <c r="Y4125" s="72" t="s">
        <v>7235</v>
      </c>
      <c r="Z4125" s="74" t="s">
        <v>7514</v>
      </c>
      <c r="AA4125" s="70"/>
      <c r="AB4125" s="70"/>
    </row>
    <row r="4126" spans="1:28" ht="20.100000000000001" customHeight="1">
      <c r="A4126" s="72" t="s">
        <v>1137</v>
      </c>
      <c r="B4126" s="72" t="s">
        <v>14317</v>
      </c>
      <c r="C4126" s="75">
        <f t="shared" si="64"/>
        <v>26115030</v>
      </c>
      <c r="D4126" s="75" t="e">
        <f>MATCH(C4126,estadored!$B$26:$B$322,0)</f>
        <v>#N/A</v>
      </c>
      <c r="E4126" s="73" t="s">
        <v>14318</v>
      </c>
      <c r="F4126" s="74" t="s">
        <v>5019</v>
      </c>
      <c r="G4126" s="74" t="s">
        <v>12</v>
      </c>
      <c r="H4126" s="74" t="s">
        <v>26</v>
      </c>
      <c r="I4126" s="74" t="s">
        <v>24</v>
      </c>
      <c r="J4126" s="72" t="s">
        <v>15</v>
      </c>
      <c r="K4126" s="72" t="s">
        <v>174</v>
      </c>
      <c r="L4126" s="72" t="s">
        <v>1146</v>
      </c>
      <c r="M4126" s="72" t="s">
        <v>14285</v>
      </c>
      <c r="N4126" s="72">
        <v>4</v>
      </c>
      <c r="O4126" s="72">
        <v>25</v>
      </c>
      <c r="P4126" s="72">
        <v>0</v>
      </c>
      <c r="Q4126" s="72" t="s">
        <v>5021</v>
      </c>
      <c r="R4126" s="72">
        <v>4.416666666666667</v>
      </c>
      <c r="S4126" s="72">
        <v>76</v>
      </c>
      <c r="T4126" s="75">
        <v>6</v>
      </c>
      <c r="U4126" s="75">
        <v>0</v>
      </c>
      <c r="V4126" s="75" t="s">
        <v>5022</v>
      </c>
      <c r="W4126" s="75">
        <v>-76.099999999999994</v>
      </c>
      <c r="X4126" s="76" t="s">
        <v>14311</v>
      </c>
      <c r="Y4126" s="72" t="s">
        <v>5178</v>
      </c>
      <c r="Z4126" s="74" t="s">
        <v>6408</v>
      </c>
      <c r="AA4126" s="70"/>
      <c r="AB4126" s="70"/>
    </row>
    <row r="4127" spans="1:28" ht="20.100000000000001" customHeight="1">
      <c r="A4127" s="72" t="s">
        <v>1137</v>
      </c>
      <c r="B4127" s="72" t="s">
        <v>14331</v>
      </c>
      <c r="C4127" s="75">
        <f t="shared" si="64"/>
        <v>26117030</v>
      </c>
      <c r="D4127" s="75" t="e">
        <f>MATCH(C4127,estadored!$B$26:$B$322,0)</f>
        <v>#N/A</v>
      </c>
      <c r="E4127" s="73" t="s">
        <v>14332</v>
      </c>
      <c r="F4127" s="74" t="s">
        <v>5019</v>
      </c>
      <c r="G4127" s="74" t="s">
        <v>19</v>
      </c>
      <c r="H4127" s="74" t="s">
        <v>20</v>
      </c>
      <c r="I4127" s="74" t="s">
        <v>24</v>
      </c>
      <c r="J4127" s="72" t="s">
        <v>15</v>
      </c>
      <c r="K4127" s="72" t="s">
        <v>174</v>
      </c>
      <c r="L4127" s="72" t="s">
        <v>1146</v>
      </c>
      <c r="M4127" s="72" t="s">
        <v>14285</v>
      </c>
      <c r="N4127" s="72">
        <v>4</v>
      </c>
      <c r="O4127" s="72">
        <v>25</v>
      </c>
      <c r="P4127" s="72">
        <v>0</v>
      </c>
      <c r="Q4127" s="72" t="s">
        <v>5021</v>
      </c>
      <c r="R4127" s="72">
        <v>4.416666666666667</v>
      </c>
      <c r="S4127" s="72">
        <v>76</v>
      </c>
      <c r="T4127" s="75">
        <v>6</v>
      </c>
      <c r="U4127" s="75">
        <v>0</v>
      </c>
      <c r="V4127" s="75" t="s">
        <v>5022</v>
      </c>
      <c r="W4127" s="75">
        <v>-76.099999999999994</v>
      </c>
      <c r="X4127" s="76" t="s">
        <v>14311</v>
      </c>
      <c r="Y4127" s="72" t="s">
        <v>6625</v>
      </c>
      <c r="Z4127" s="74" t="s">
        <v>7514</v>
      </c>
      <c r="AA4127" s="70"/>
      <c r="AB4127" s="70"/>
    </row>
    <row r="4128" spans="1:28" ht="20.100000000000001" customHeight="1">
      <c r="A4128" s="72" t="s">
        <v>1031</v>
      </c>
      <c r="B4128" s="72" t="s">
        <v>13310</v>
      </c>
      <c r="C4128" s="75">
        <f t="shared" si="64"/>
        <v>23200070</v>
      </c>
      <c r="D4128" s="75" t="e">
        <f>MATCH(C4128,estadored!$B$26:$B$322,0)</f>
        <v>#N/A</v>
      </c>
      <c r="E4128" s="73" t="s">
        <v>13311</v>
      </c>
      <c r="F4128" s="74" t="s">
        <v>5019</v>
      </c>
      <c r="G4128" s="74" t="s">
        <v>12</v>
      </c>
      <c r="H4128" s="74" t="s">
        <v>13</v>
      </c>
      <c r="I4128" s="74" t="s">
        <v>24</v>
      </c>
      <c r="J4128" s="72" t="s">
        <v>15</v>
      </c>
      <c r="K4128" s="72" t="s">
        <v>13312</v>
      </c>
      <c r="L4128" s="72" t="s">
        <v>175</v>
      </c>
      <c r="M4128" s="72" t="s">
        <v>1082</v>
      </c>
      <c r="N4128" s="72">
        <v>7</v>
      </c>
      <c r="O4128" s="72">
        <v>31</v>
      </c>
      <c r="P4128" s="72">
        <v>0</v>
      </c>
      <c r="Q4128" s="72" t="s">
        <v>5021</v>
      </c>
      <c r="R4128" s="72">
        <v>7.5166666666666666</v>
      </c>
      <c r="S4128" s="72">
        <v>74</v>
      </c>
      <c r="T4128" s="75">
        <v>11</v>
      </c>
      <c r="U4128" s="75">
        <v>0</v>
      </c>
      <c r="V4128" s="75" t="s">
        <v>5022</v>
      </c>
      <c r="W4128" s="75">
        <v>-74.183333333333337</v>
      </c>
      <c r="X4128" s="76" t="s">
        <v>13313</v>
      </c>
      <c r="Y4128" s="72" t="s">
        <v>5956</v>
      </c>
      <c r="Z4128" s="74" t="s">
        <v>8482</v>
      </c>
      <c r="AA4128" s="70"/>
      <c r="AB4128" s="70"/>
    </row>
    <row r="4129" spans="1:28" ht="20.100000000000001" customHeight="1">
      <c r="A4129" s="72" t="s">
        <v>303</v>
      </c>
      <c r="B4129" s="72" t="s">
        <v>7400</v>
      </c>
      <c r="C4129" s="75">
        <f t="shared" si="64"/>
        <v>25027730</v>
      </c>
      <c r="D4129" s="75" t="e">
        <f>MATCH(C4129,estadored!$B$26:$B$322,0)</f>
        <v>#N/A</v>
      </c>
      <c r="E4129" s="73" t="s">
        <v>7401</v>
      </c>
      <c r="F4129" s="74" t="s">
        <v>5019</v>
      </c>
      <c r="G4129" s="74" t="s">
        <v>19</v>
      </c>
      <c r="H4129" s="74" t="s">
        <v>20</v>
      </c>
      <c r="I4129" s="74" t="s">
        <v>24</v>
      </c>
      <c r="J4129" s="72" t="s">
        <v>15</v>
      </c>
      <c r="K4129" s="72" t="s">
        <v>160</v>
      </c>
      <c r="L4129" s="72" t="s">
        <v>160</v>
      </c>
      <c r="M4129" s="72" t="s">
        <v>7168</v>
      </c>
      <c r="N4129" s="72">
        <v>9</v>
      </c>
      <c r="O4129" s="72">
        <v>26</v>
      </c>
      <c r="P4129" s="72">
        <v>6</v>
      </c>
      <c r="Q4129" s="72" t="s">
        <v>5021</v>
      </c>
      <c r="R4129" s="72">
        <v>9.4350000000000005</v>
      </c>
      <c r="S4129" s="72">
        <v>74</v>
      </c>
      <c r="T4129" s="75">
        <v>44</v>
      </c>
      <c r="U4129" s="75">
        <v>7.5</v>
      </c>
      <c r="V4129" s="75" t="s">
        <v>5022</v>
      </c>
      <c r="W4129" s="75">
        <v>-74.735416666666666</v>
      </c>
      <c r="X4129" s="76" t="s">
        <v>379</v>
      </c>
      <c r="Y4129" s="72" t="s">
        <v>7102</v>
      </c>
      <c r="Z4129" s="74" t="s">
        <v>5255</v>
      </c>
      <c r="AA4129" s="70"/>
      <c r="AB4129" s="70"/>
    </row>
    <row r="4130" spans="1:28" ht="20.100000000000001" customHeight="1">
      <c r="A4130" s="72" t="s">
        <v>303</v>
      </c>
      <c r="B4130" s="72" t="s">
        <v>6582</v>
      </c>
      <c r="C4130" s="75">
        <f t="shared" si="64"/>
        <v>13030010</v>
      </c>
      <c r="D4130" s="75" t="e">
        <f>MATCH(C4130,estadored!$B$26:$B$322,0)</f>
        <v>#N/A</v>
      </c>
      <c r="E4130" s="73" t="s">
        <v>6583</v>
      </c>
      <c r="F4130" s="74" t="s">
        <v>5019</v>
      </c>
      <c r="G4130" s="74" t="s">
        <v>12</v>
      </c>
      <c r="H4130" s="74" t="s">
        <v>13</v>
      </c>
      <c r="I4130" s="74" t="s">
        <v>14</v>
      </c>
      <c r="J4130" s="72" t="s">
        <v>15</v>
      </c>
      <c r="K4130" s="72" t="s">
        <v>122</v>
      </c>
      <c r="L4130" s="72" t="s">
        <v>123</v>
      </c>
      <c r="M4130" s="72" t="s">
        <v>124</v>
      </c>
      <c r="N4130" s="72">
        <v>8</v>
      </c>
      <c r="O4130" s="72">
        <v>11</v>
      </c>
      <c r="P4130" s="72">
        <v>12</v>
      </c>
      <c r="Q4130" s="72" t="s">
        <v>5021</v>
      </c>
      <c r="R4130" s="72">
        <v>8.1866666666666674</v>
      </c>
      <c r="S4130" s="72">
        <v>76</v>
      </c>
      <c r="T4130" s="75">
        <v>3</v>
      </c>
      <c r="U4130" s="75">
        <v>11</v>
      </c>
      <c r="V4130" s="75" t="s">
        <v>5022</v>
      </c>
      <c r="W4130" s="75">
        <v>-76.053055555555559</v>
      </c>
      <c r="X4130" s="76" t="s">
        <v>17</v>
      </c>
      <c r="Y4130" s="72" t="s">
        <v>5759</v>
      </c>
      <c r="Z4130" s="74" t="s">
        <v>18</v>
      </c>
      <c r="AA4130" s="70"/>
      <c r="AB4130" s="70"/>
    </row>
    <row r="4131" spans="1:28" ht="20.100000000000001" customHeight="1">
      <c r="A4131" s="72" t="s">
        <v>303</v>
      </c>
      <c r="B4131" s="72" t="s">
        <v>6614</v>
      </c>
      <c r="C4131" s="75">
        <f t="shared" si="64"/>
        <v>13047030</v>
      </c>
      <c r="D4131" s="75" t="e">
        <f>MATCH(C4131,estadored!$B$26:$B$322,0)</f>
        <v>#N/A</v>
      </c>
      <c r="E4131" s="73" t="s">
        <v>6615</v>
      </c>
      <c r="F4131" s="74" t="s">
        <v>5019</v>
      </c>
      <c r="G4131" s="74" t="s">
        <v>19</v>
      </c>
      <c r="H4131" s="74" t="s">
        <v>31</v>
      </c>
      <c r="I4131" s="74" t="s">
        <v>24</v>
      </c>
      <c r="J4131" s="72" t="s">
        <v>15</v>
      </c>
      <c r="K4131" s="72" t="s">
        <v>122</v>
      </c>
      <c r="L4131" s="72" t="s">
        <v>123</v>
      </c>
      <c r="M4131" s="72" t="s">
        <v>124</v>
      </c>
      <c r="N4131" s="72">
        <v>8</v>
      </c>
      <c r="O4131" s="72">
        <v>11</v>
      </c>
      <c r="P4131" s="72">
        <v>13.4</v>
      </c>
      <c r="Q4131" s="72" t="s">
        <v>5021</v>
      </c>
      <c r="R4131" s="72">
        <v>8.1870555555555562</v>
      </c>
      <c r="S4131" s="72">
        <v>76</v>
      </c>
      <c r="T4131" s="75">
        <v>3</v>
      </c>
      <c r="U4131" s="75">
        <v>52.6</v>
      </c>
      <c r="V4131" s="75" t="s">
        <v>5022</v>
      </c>
      <c r="W4131" s="75">
        <v>-76.064611111111105</v>
      </c>
      <c r="X4131" s="76" t="s">
        <v>17</v>
      </c>
      <c r="Y4131" s="72" t="s">
        <v>5843</v>
      </c>
      <c r="Z4131" s="74" t="s">
        <v>6616</v>
      </c>
      <c r="AA4131" s="70"/>
      <c r="AB4131" s="70"/>
    </row>
    <row r="4132" spans="1:28" ht="20.100000000000001" customHeight="1">
      <c r="A4132" s="72" t="s">
        <v>11</v>
      </c>
      <c r="B4132" s="72" t="s">
        <v>5676</v>
      </c>
      <c r="C4132" s="75">
        <f t="shared" si="64"/>
        <v>23100030</v>
      </c>
      <c r="D4132" s="75" t="e">
        <f>MATCH(C4132,estadored!$B$26:$B$322,0)</f>
        <v>#N/A</v>
      </c>
      <c r="E4132" s="73" t="s">
        <v>5677</v>
      </c>
      <c r="F4132" s="74" t="s">
        <v>5019</v>
      </c>
      <c r="G4132" s="74" t="s">
        <v>12</v>
      </c>
      <c r="H4132" s="74" t="s">
        <v>13</v>
      </c>
      <c r="I4132" s="74" t="s">
        <v>14</v>
      </c>
      <c r="J4132" s="72" t="s">
        <v>15</v>
      </c>
      <c r="K4132" s="72" t="s">
        <v>5678</v>
      </c>
      <c r="L4132" s="72" t="s">
        <v>27</v>
      </c>
      <c r="M4132" s="72" t="s">
        <v>162</v>
      </c>
      <c r="N4132" s="72">
        <v>6</v>
      </c>
      <c r="O4132" s="72">
        <v>50</v>
      </c>
      <c r="P4132" s="72">
        <v>25.7</v>
      </c>
      <c r="Q4132" s="72" t="s">
        <v>5021</v>
      </c>
      <c r="R4132" s="72">
        <v>6.8404722222222221</v>
      </c>
      <c r="S4132" s="72">
        <v>74</v>
      </c>
      <c r="T4132" s="75">
        <v>47</v>
      </c>
      <c r="U4132" s="75">
        <v>8.4</v>
      </c>
      <c r="V4132" s="75" t="s">
        <v>5022</v>
      </c>
      <c r="W4132" s="75">
        <v>-74.785666666666671</v>
      </c>
      <c r="X4132" s="76" t="s">
        <v>163</v>
      </c>
      <c r="Y4132" s="72" t="s">
        <v>5679</v>
      </c>
      <c r="Z4132" s="74" t="s">
        <v>18</v>
      </c>
      <c r="AA4132" s="70"/>
      <c r="AB4132" s="70"/>
    </row>
    <row r="4133" spans="1:28" ht="20.100000000000001" customHeight="1">
      <c r="A4133" s="72" t="s">
        <v>1137</v>
      </c>
      <c r="B4133" s="72" t="s">
        <v>14722</v>
      </c>
      <c r="C4133" s="75">
        <f t="shared" si="64"/>
        <v>53090040</v>
      </c>
      <c r="D4133" s="75" t="e">
        <f>MATCH(C4133,estadored!$B$26:$B$322,0)</f>
        <v>#N/A</v>
      </c>
      <c r="E4133" s="73" t="s">
        <v>14723</v>
      </c>
      <c r="F4133" s="74" t="s">
        <v>5019</v>
      </c>
      <c r="G4133" s="74" t="s">
        <v>12</v>
      </c>
      <c r="H4133" s="74" t="s">
        <v>13</v>
      </c>
      <c r="I4133" s="74" t="s">
        <v>14</v>
      </c>
      <c r="J4133" s="72" t="s">
        <v>15</v>
      </c>
      <c r="K4133" s="72" t="s">
        <v>14724</v>
      </c>
      <c r="L4133" s="72" t="s">
        <v>1146</v>
      </c>
      <c r="M4133" s="72" t="s">
        <v>1284</v>
      </c>
      <c r="N4133" s="72">
        <v>3</v>
      </c>
      <c r="O4133" s="72">
        <v>40</v>
      </c>
      <c r="P4133" s="72">
        <v>46.6</v>
      </c>
      <c r="Q4133" s="72" t="s">
        <v>5021</v>
      </c>
      <c r="R4133" s="72">
        <v>3.6796111111111109</v>
      </c>
      <c r="S4133" s="72">
        <v>77</v>
      </c>
      <c r="T4133" s="75">
        <v>4</v>
      </c>
      <c r="U4133" s="75">
        <v>4</v>
      </c>
      <c r="V4133" s="75" t="s">
        <v>5022</v>
      </c>
      <c r="W4133" s="75">
        <v>-77.067777777777778</v>
      </c>
      <c r="X4133" s="76" t="s">
        <v>48</v>
      </c>
      <c r="Y4133" s="72" t="s">
        <v>350</v>
      </c>
      <c r="Z4133" s="74" t="s">
        <v>18</v>
      </c>
      <c r="AA4133" s="70"/>
      <c r="AB4133" s="70"/>
    </row>
    <row r="4134" spans="1:28" ht="20.100000000000001" customHeight="1">
      <c r="A4134" s="72" t="s">
        <v>1137</v>
      </c>
      <c r="B4134" s="72" t="s">
        <v>14412</v>
      </c>
      <c r="C4134" s="75">
        <f t="shared" si="64"/>
        <v>26127080</v>
      </c>
      <c r="D4134" s="75" t="e">
        <f>MATCH(C4134,estadored!$B$26:$B$322,0)</f>
        <v>#N/A</v>
      </c>
      <c r="E4134" s="73" t="s">
        <v>14413</v>
      </c>
      <c r="F4134" s="74" t="s">
        <v>5019</v>
      </c>
      <c r="G4134" s="74" t="s">
        <v>19</v>
      </c>
      <c r="H4134" s="74" t="s">
        <v>20</v>
      </c>
      <c r="I4134" s="74" t="s">
        <v>24</v>
      </c>
      <c r="J4134" s="72" t="s">
        <v>15</v>
      </c>
      <c r="K4134" s="72" t="s">
        <v>14414</v>
      </c>
      <c r="L4134" s="72" t="s">
        <v>1212</v>
      </c>
      <c r="M4134" s="72" t="s">
        <v>150</v>
      </c>
      <c r="N4134" s="72">
        <v>4</v>
      </c>
      <c r="O4134" s="72">
        <v>48</v>
      </c>
      <c r="P4134" s="72">
        <v>0</v>
      </c>
      <c r="Q4134" s="72" t="s">
        <v>5021</v>
      </c>
      <c r="R4134" s="72">
        <v>4.8</v>
      </c>
      <c r="S4134" s="72">
        <v>75</v>
      </c>
      <c r="T4134" s="75">
        <v>48</v>
      </c>
      <c r="U4134" s="75">
        <v>0</v>
      </c>
      <c r="V4134" s="75" t="s">
        <v>5022</v>
      </c>
      <c r="W4134" s="75">
        <v>-75.8</v>
      </c>
      <c r="X4134" s="76" t="s">
        <v>5221</v>
      </c>
      <c r="Y4134" s="72" t="s">
        <v>5465</v>
      </c>
      <c r="Z4134" s="74" t="s">
        <v>10127</v>
      </c>
      <c r="AA4134" s="70"/>
      <c r="AB4134" s="70"/>
    </row>
    <row r="4135" spans="1:28" ht="20.100000000000001" customHeight="1">
      <c r="A4135" s="72" t="s">
        <v>892</v>
      </c>
      <c r="B4135" s="72" t="s">
        <v>11862</v>
      </c>
      <c r="C4135" s="75">
        <f t="shared" si="64"/>
        <v>47020030</v>
      </c>
      <c r="D4135" s="75" t="e">
        <f>MATCH(C4135,estadored!$B$26:$B$322,0)</f>
        <v>#N/A</v>
      </c>
      <c r="E4135" s="73" t="s">
        <v>11863</v>
      </c>
      <c r="F4135" s="74" t="s">
        <v>5019</v>
      </c>
      <c r="G4135" s="74" t="s">
        <v>12</v>
      </c>
      <c r="H4135" s="74" t="s">
        <v>13</v>
      </c>
      <c r="I4135" s="74" t="s">
        <v>24</v>
      </c>
      <c r="J4135" s="72" t="s">
        <v>15</v>
      </c>
      <c r="K4135" s="72" t="s">
        <v>11746</v>
      </c>
      <c r="L4135" s="72" t="s">
        <v>660</v>
      </c>
      <c r="M4135" s="72" t="s">
        <v>11861</v>
      </c>
      <c r="N4135" s="72">
        <v>0</v>
      </c>
      <c r="O4135" s="72">
        <v>29</v>
      </c>
      <c r="P4135" s="72">
        <v>0</v>
      </c>
      <c r="Q4135" s="72" t="s">
        <v>5021</v>
      </c>
      <c r="R4135" s="72">
        <v>0.48333333333333334</v>
      </c>
      <c r="S4135" s="72">
        <v>76</v>
      </c>
      <c r="T4135" s="75">
        <v>49</v>
      </c>
      <c r="U4135" s="75">
        <v>0</v>
      </c>
      <c r="V4135" s="75" t="s">
        <v>5022</v>
      </c>
      <c r="W4135" s="75">
        <v>-76.816666666666663</v>
      </c>
      <c r="X4135" s="76" t="s">
        <v>5740</v>
      </c>
      <c r="Y4135" s="72" t="s">
        <v>6003</v>
      </c>
      <c r="Z4135" s="74" t="s">
        <v>6399</v>
      </c>
      <c r="AA4135" s="70"/>
      <c r="AB4135" s="70"/>
    </row>
    <row r="4136" spans="1:28" ht="20.100000000000001" customHeight="1">
      <c r="A4136" s="72" t="s">
        <v>1137</v>
      </c>
      <c r="B4136" s="72" t="s">
        <v>14095</v>
      </c>
      <c r="C4136" s="75">
        <f t="shared" si="64"/>
        <v>26057040</v>
      </c>
      <c r="D4136" s="75" t="e">
        <f>MATCH(C4136,estadored!$B$26:$B$322,0)</f>
        <v>#N/A</v>
      </c>
      <c r="E4136" s="73" t="s">
        <v>14096</v>
      </c>
      <c r="F4136" s="74" t="s">
        <v>5019</v>
      </c>
      <c r="G4136" s="74" t="s">
        <v>19</v>
      </c>
      <c r="H4136" s="74" t="s">
        <v>31</v>
      </c>
      <c r="I4136" s="74" t="s">
        <v>14</v>
      </c>
      <c r="J4136" s="72" t="s">
        <v>15</v>
      </c>
      <c r="K4136" s="72" t="s">
        <v>14085</v>
      </c>
      <c r="L4136" s="72" t="s">
        <v>174</v>
      </c>
      <c r="M4136" s="72" t="s">
        <v>13894</v>
      </c>
      <c r="N4136" s="72">
        <v>3</v>
      </c>
      <c r="O4136" s="72">
        <v>7</v>
      </c>
      <c r="P4136" s="72">
        <v>1.6</v>
      </c>
      <c r="Q4136" s="72" t="s">
        <v>5021</v>
      </c>
      <c r="R4136" s="72">
        <v>3.1171111111111109</v>
      </c>
      <c r="S4136" s="72">
        <v>76</v>
      </c>
      <c r="T4136" s="75">
        <v>37</v>
      </c>
      <c r="U4136" s="75">
        <v>26.5</v>
      </c>
      <c r="V4136" s="75" t="s">
        <v>5022</v>
      </c>
      <c r="W4136" s="75">
        <v>-76.624027777777769</v>
      </c>
      <c r="X4136" s="76" t="s">
        <v>13117</v>
      </c>
      <c r="Y4136" s="72" t="s">
        <v>14097</v>
      </c>
      <c r="Z4136" s="74" t="s">
        <v>18</v>
      </c>
      <c r="AA4136" s="70"/>
      <c r="AB4136" s="70"/>
    </row>
    <row r="4137" spans="1:28" ht="20.100000000000001" customHeight="1">
      <c r="A4137" s="72" t="s">
        <v>1137</v>
      </c>
      <c r="B4137" s="72" t="s">
        <v>14087</v>
      </c>
      <c r="C4137" s="75">
        <f t="shared" si="64"/>
        <v>26055020</v>
      </c>
      <c r="D4137" s="75" t="e">
        <f>MATCH(C4137,estadored!$B$26:$B$322,0)</f>
        <v>#N/A</v>
      </c>
      <c r="E4137" s="73" t="s">
        <v>14088</v>
      </c>
      <c r="F4137" s="74" t="s">
        <v>5019</v>
      </c>
      <c r="G4137" s="74" t="s">
        <v>12</v>
      </c>
      <c r="H4137" s="74" t="s">
        <v>26</v>
      </c>
      <c r="I4137" s="74" t="s">
        <v>24</v>
      </c>
      <c r="J4137" s="72" t="s">
        <v>15</v>
      </c>
      <c r="K4137" s="72" t="s">
        <v>14085</v>
      </c>
      <c r="L4137" s="72" t="s">
        <v>174</v>
      </c>
      <c r="M4137" s="72" t="s">
        <v>13894</v>
      </c>
      <c r="N4137" s="72">
        <v>3</v>
      </c>
      <c r="O4137" s="72">
        <v>7</v>
      </c>
      <c r="P4137" s="72">
        <v>1.6</v>
      </c>
      <c r="Q4137" s="72" t="s">
        <v>5021</v>
      </c>
      <c r="R4137" s="72">
        <v>3.1171111111111109</v>
      </c>
      <c r="S4137" s="72">
        <v>76</v>
      </c>
      <c r="T4137" s="75">
        <v>37</v>
      </c>
      <c r="U4137" s="75">
        <v>26.5</v>
      </c>
      <c r="V4137" s="75" t="s">
        <v>5022</v>
      </c>
      <c r="W4137" s="75">
        <v>-76.624027777777769</v>
      </c>
      <c r="X4137" s="76" t="s">
        <v>13117</v>
      </c>
      <c r="Y4137" s="72" t="s">
        <v>8794</v>
      </c>
      <c r="Z4137" s="74" t="s">
        <v>7721</v>
      </c>
      <c r="AA4137" s="70"/>
      <c r="AB4137" s="70"/>
    </row>
    <row r="4138" spans="1:28" ht="20.100000000000001" customHeight="1">
      <c r="A4138" s="72" t="s">
        <v>892</v>
      </c>
      <c r="B4138" s="72" t="s">
        <v>12289</v>
      </c>
      <c r="C4138" s="75">
        <f t="shared" si="64"/>
        <v>53050020</v>
      </c>
      <c r="D4138" s="75" t="e">
        <f>MATCH(C4138,estadored!$B$26:$B$322,0)</f>
        <v>#N/A</v>
      </c>
      <c r="E4138" s="73" t="s">
        <v>12290</v>
      </c>
      <c r="F4138" s="74" t="s">
        <v>5019</v>
      </c>
      <c r="G4138" s="74" t="s">
        <v>12</v>
      </c>
      <c r="H4138" s="74" t="s">
        <v>13</v>
      </c>
      <c r="I4138" s="74" t="s">
        <v>14</v>
      </c>
      <c r="J4138" s="72" t="s">
        <v>15</v>
      </c>
      <c r="K4138" s="72" t="s">
        <v>12282</v>
      </c>
      <c r="L4138" s="72" t="s">
        <v>174</v>
      </c>
      <c r="M4138" s="72" t="s">
        <v>12283</v>
      </c>
      <c r="N4138" s="72">
        <v>2</v>
      </c>
      <c r="O4138" s="72">
        <v>46</v>
      </c>
      <c r="P4138" s="72">
        <v>25</v>
      </c>
      <c r="Q4138" s="72" t="s">
        <v>5021</v>
      </c>
      <c r="R4138" s="72">
        <v>2.7736111111111112</v>
      </c>
      <c r="S4138" s="72">
        <v>77</v>
      </c>
      <c r="T4138" s="75">
        <v>39</v>
      </c>
      <c r="U4138" s="75">
        <v>49</v>
      </c>
      <c r="V4138" s="75" t="s">
        <v>5022</v>
      </c>
      <c r="W4138" s="75">
        <v>-77.663611111111123</v>
      </c>
      <c r="X4138" s="76" t="s">
        <v>36</v>
      </c>
      <c r="Y4138" s="72" t="s">
        <v>5178</v>
      </c>
      <c r="Z4138" s="74" t="s">
        <v>18</v>
      </c>
      <c r="AA4138" s="70"/>
      <c r="AB4138" s="70"/>
    </row>
    <row r="4139" spans="1:28" ht="20.100000000000001" customHeight="1">
      <c r="A4139" s="72" t="s">
        <v>1031</v>
      </c>
      <c r="B4139" s="72" t="s">
        <v>13572</v>
      </c>
      <c r="C4139" s="75">
        <f t="shared" si="64"/>
        <v>24035270</v>
      </c>
      <c r="D4139" s="75" t="e">
        <f>MATCH(C4139,estadored!$B$26:$B$322,0)</f>
        <v>#N/A</v>
      </c>
      <c r="E4139" s="73" t="s">
        <v>13573</v>
      </c>
      <c r="F4139" s="74" t="s">
        <v>5019</v>
      </c>
      <c r="G4139" s="74" t="s">
        <v>12</v>
      </c>
      <c r="H4139" s="74" t="s">
        <v>26</v>
      </c>
      <c r="I4139" s="74" t="s">
        <v>24</v>
      </c>
      <c r="J4139" s="72" t="s">
        <v>15</v>
      </c>
      <c r="K4139" s="72" t="s">
        <v>1115</v>
      </c>
      <c r="L4139" s="72" t="s">
        <v>767</v>
      </c>
      <c r="M4139" s="72" t="s">
        <v>1116</v>
      </c>
      <c r="N4139" s="72">
        <v>6</v>
      </c>
      <c r="O4139" s="72">
        <v>50</v>
      </c>
      <c r="P4139" s="72">
        <v>27</v>
      </c>
      <c r="Q4139" s="72" t="s">
        <v>5021</v>
      </c>
      <c r="R4139" s="72">
        <v>6.8408333333333333</v>
      </c>
      <c r="S4139" s="72">
        <v>72</v>
      </c>
      <c r="T4139" s="75">
        <v>42</v>
      </c>
      <c r="U4139" s="75">
        <v>27</v>
      </c>
      <c r="V4139" s="75" t="s">
        <v>5022</v>
      </c>
      <c r="W4139" s="75">
        <v>-72.707499999999996</v>
      </c>
      <c r="X4139" s="76" t="s">
        <v>13574</v>
      </c>
      <c r="Y4139" s="72" t="s">
        <v>69</v>
      </c>
      <c r="Z4139" s="74" t="s">
        <v>6352</v>
      </c>
      <c r="AA4139" s="70"/>
      <c r="AB4139" s="70"/>
    </row>
    <row r="4140" spans="1:28" ht="20.100000000000001" customHeight="1">
      <c r="A4140" s="72" t="s">
        <v>564</v>
      </c>
      <c r="B4140" s="72" t="s">
        <v>9394</v>
      </c>
      <c r="C4140" s="75">
        <f t="shared" si="64"/>
        <v>21150030</v>
      </c>
      <c r="D4140" s="75" t="e">
        <f>MATCH(C4140,estadored!$B$26:$B$322,0)</f>
        <v>#N/A</v>
      </c>
      <c r="E4140" s="73" t="s">
        <v>9395</v>
      </c>
      <c r="F4140" s="74" t="s">
        <v>5019</v>
      </c>
      <c r="G4140" s="74" t="s">
        <v>12</v>
      </c>
      <c r="H4140" s="74" t="s">
        <v>13</v>
      </c>
      <c r="I4140" s="74" t="s">
        <v>14</v>
      </c>
      <c r="J4140" s="72" t="s">
        <v>15</v>
      </c>
      <c r="K4140" s="72" t="s">
        <v>160</v>
      </c>
      <c r="L4140" s="72" t="s">
        <v>637</v>
      </c>
      <c r="M4140" s="72" t="s">
        <v>638</v>
      </c>
      <c r="N4140" s="72">
        <v>3</v>
      </c>
      <c r="O4140" s="72">
        <v>33</v>
      </c>
      <c r="P4140" s="72">
        <v>57.8</v>
      </c>
      <c r="Q4140" s="72" t="s">
        <v>5021</v>
      </c>
      <c r="R4140" s="72">
        <v>3.5660555555555553</v>
      </c>
      <c r="S4140" s="72">
        <v>75</v>
      </c>
      <c r="T4140" s="75">
        <v>3</v>
      </c>
      <c r="U4140" s="75">
        <v>45</v>
      </c>
      <c r="V4140" s="75" t="s">
        <v>5022</v>
      </c>
      <c r="W4140" s="75">
        <v>-75.0625</v>
      </c>
      <c r="X4140" s="76" t="s">
        <v>9396</v>
      </c>
      <c r="Y4140" s="72" t="s">
        <v>5172</v>
      </c>
      <c r="Z4140" s="74" t="s">
        <v>18</v>
      </c>
      <c r="AA4140" s="70"/>
      <c r="AB4140" s="70"/>
    </row>
    <row r="4141" spans="1:28" ht="20.100000000000001" customHeight="1">
      <c r="A4141" s="72" t="s">
        <v>674</v>
      </c>
      <c r="B4141" s="72" t="s">
        <v>10504</v>
      </c>
      <c r="C4141" s="75">
        <f t="shared" si="64"/>
        <v>29050010</v>
      </c>
      <c r="D4141" s="75" t="e">
        <f>MATCH(C4141,estadored!$B$26:$B$322,0)</f>
        <v>#N/A</v>
      </c>
      <c r="E4141" s="73" t="s">
        <v>10505</v>
      </c>
      <c r="F4141" s="74" t="s">
        <v>5019</v>
      </c>
      <c r="G4141" s="74" t="s">
        <v>12</v>
      </c>
      <c r="H4141" s="74" t="s">
        <v>13</v>
      </c>
      <c r="I4141" s="74" t="s">
        <v>14</v>
      </c>
      <c r="J4141" s="72" t="s">
        <v>15</v>
      </c>
      <c r="K4141" s="72" t="s">
        <v>160</v>
      </c>
      <c r="L4141" s="72" t="s">
        <v>160</v>
      </c>
      <c r="M4141" s="72" t="s">
        <v>10506</v>
      </c>
      <c r="N4141" s="72">
        <v>10</v>
      </c>
      <c r="O4141" s="72">
        <v>20</v>
      </c>
      <c r="P4141" s="72">
        <v>39.9</v>
      </c>
      <c r="Q4141" s="72" t="s">
        <v>5021</v>
      </c>
      <c r="R4141" s="72">
        <v>10.344416666666667</v>
      </c>
      <c r="S4141" s="72">
        <v>74</v>
      </c>
      <c r="T4141" s="75">
        <v>43</v>
      </c>
      <c r="U4141" s="75">
        <v>55.6</v>
      </c>
      <c r="V4141" s="75" t="s">
        <v>5022</v>
      </c>
      <c r="W4141" s="75">
        <v>-74.732111111111109</v>
      </c>
      <c r="X4141" s="76" t="s">
        <v>5399</v>
      </c>
      <c r="Y4141" s="72" t="s">
        <v>10127</v>
      </c>
      <c r="Z4141" s="74" t="s">
        <v>18</v>
      </c>
      <c r="AA4141" s="70"/>
      <c r="AB4141" s="70"/>
    </row>
    <row r="4142" spans="1:28" ht="20.100000000000001" customHeight="1">
      <c r="A4142" s="72" t="s">
        <v>11</v>
      </c>
      <c r="B4142" s="72" t="s">
        <v>5307</v>
      </c>
      <c r="C4142" s="75">
        <f t="shared" si="64"/>
        <v>11150010</v>
      </c>
      <c r="D4142" s="75" t="e">
        <f>MATCH(C4142,estadored!$B$26:$B$322,0)</f>
        <v>#N/A</v>
      </c>
      <c r="E4142" s="73" t="s">
        <v>5308</v>
      </c>
      <c r="F4142" s="74" t="s">
        <v>5019</v>
      </c>
      <c r="G4142" s="74" t="s">
        <v>12</v>
      </c>
      <c r="H4142" s="74" t="s">
        <v>13</v>
      </c>
      <c r="I4142" s="74" t="s">
        <v>14</v>
      </c>
      <c r="J4142" s="72" t="s">
        <v>15</v>
      </c>
      <c r="K4142" s="72" t="s">
        <v>92</v>
      </c>
      <c r="L4142" s="72" t="s">
        <v>16</v>
      </c>
      <c r="M4142" s="72" t="s">
        <v>80</v>
      </c>
      <c r="N4142" s="72">
        <v>8</v>
      </c>
      <c r="O4142" s="72">
        <v>18</v>
      </c>
      <c r="P4142" s="72">
        <v>29</v>
      </c>
      <c r="Q4142" s="72" t="s">
        <v>5021</v>
      </c>
      <c r="R4142" s="72">
        <v>8.3080555555555566</v>
      </c>
      <c r="S4142" s="72">
        <v>77</v>
      </c>
      <c r="T4142" s="75">
        <v>4</v>
      </c>
      <c r="U4142" s="75">
        <v>33</v>
      </c>
      <c r="V4142" s="75" t="s">
        <v>5022</v>
      </c>
      <c r="W4142" s="75">
        <v>-77.075833333333335</v>
      </c>
      <c r="X4142" s="76" t="s">
        <v>5192</v>
      </c>
      <c r="Y4142" s="72" t="s">
        <v>5266</v>
      </c>
      <c r="Z4142" s="74" t="s">
        <v>18</v>
      </c>
      <c r="AA4142" s="70"/>
      <c r="AB4142" s="70"/>
    </row>
    <row r="4143" spans="1:28" ht="20.100000000000001" customHeight="1">
      <c r="A4143" s="72" t="s">
        <v>1371</v>
      </c>
      <c r="B4143" s="72" t="s">
        <v>16129</v>
      </c>
      <c r="C4143" s="75">
        <f t="shared" si="64"/>
        <v>23067060</v>
      </c>
      <c r="D4143" s="75">
        <f>MATCH(C4143,estadored!$B$26:$B$322,0)</f>
        <v>240</v>
      </c>
      <c r="E4143" s="73" t="s">
        <v>1450</v>
      </c>
      <c r="F4143" s="74" t="s">
        <v>38</v>
      </c>
      <c r="G4143" s="74" t="s">
        <v>39</v>
      </c>
      <c r="H4143" s="74" t="s">
        <v>31</v>
      </c>
      <c r="I4143" s="74" t="s">
        <v>14</v>
      </c>
      <c r="J4143" s="72" t="s">
        <v>15</v>
      </c>
      <c r="K4143" s="72" t="s">
        <v>137</v>
      </c>
      <c r="L4143" s="72" t="s">
        <v>522</v>
      </c>
      <c r="M4143" s="72" t="s">
        <v>1451</v>
      </c>
      <c r="N4143" s="72">
        <v>5</v>
      </c>
      <c r="O4143" s="72">
        <v>7</v>
      </c>
      <c r="P4143" s="72">
        <v>31.1</v>
      </c>
      <c r="Q4143" s="72" t="s">
        <v>5021</v>
      </c>
      <c r="R4143" s="72">
        <v>5.1253055555555553</v>
      </c>
      <c r="S4143" s="72">
        <v>74</v>
      </c>
      <c r="T4143" s="75">
        <v>26</v>
      </c>
      <c r="U4143" s="75">
        <v>49.4</v>
      </c>
      <c r="V4143" s="75" t="s">
        <v>5022</v>
      </c>
      <c r="W4143" s="75">
        <v>-74.447055555555565</v>
      </c>
      <c r="X4143" s="76" t="s">
        <v>227</v>
      </c>
      <c r="Y4143" s="72" t="s">
        <v>61</v>
      </c>
      <c r="Z4143" s="74" t="s">
        <v>18</v>
      </c>
      <c r="AA4143" s="70"/>
      <c r="AB4143" s="70"/>
    </row>
    <row r="4144" spans="1:28" ht="20.100000000000001" customHeight="1">
      <c r="A4144" s="72" t="s">
        <v>763</v>
      </c>
      <c r="B4144" s="72" t="s">
        <v>10854</v>
      </c>
      <c r="C4144" s="75">
        <f t="shared" si="64"/>
        <v>24030130</v>
      </c>
      <c r="D4144" s="75" t="e">
        <f>MATCH(C4144,estadored!$B$26:$B$322,0)</f>
        <v>#N/A</v>
      </c>
      <c r="E4144" s="73" t="s">
        <v>10855</v>
      </c>
      <c r="F4144" s="74" t="s">
        <v>5019</v>
      </c>
      <c r="G4144" s="74" t="s">
        <v>12</v>
      </c>
      <c r="H4144" s="74" t="s">
        <v>13</v>
      </c>
      <c r="I4144" s="74" t="s">
        <v>24</v>
      </c>
      <c r="J4144" s="72" t="s">
        <v>15</v>
      </c>
      <c r="K4144" s="72" t="s">
        <v>10856</v>
      </c>
      <c r="L4144" s="72" t="s">
        <v>173</v>
      </c>
      <c r="M4144" s="72" t="s">
        <v>10856</v>
      </c>
      <c r="N4144" s="72">
        <v>5</v>
      </c>
      <c r="O4144" s="72">
        <v>34</v>
      </c>
      <c r="P4144" s="72">
        <v>0</v>
      </c>
      <c r="Q4144" s="72" t="s">
        <v>5021</v>
      </c>
      <c r="R4144" s="72">
        <v>5.5666666666666664</v>
      </c>
      <c r="S4144" s="72">
        <v>73</v>
      </c>
      <c r="T4144" s="75">
        <v>11</v>
      </c>
      <c r="U4144" s="75">
        <v>0</v>
      </c>
      <c r="V4144" s="75" t="s">
        <v>5022</v>
      </c>
      <c r="W4144" s="75">
        <v>-73.183333333333337</v>
      </c>
      <c r="X4144" s="76" t="s">
        <v>10857</v>
      </c>
      <c r="Y4144" s="72" t="s">
        <v>10858</v>
      </c>
      <c r="Z4144" s="74" t="s">
        <v>10848</v>
      </c>
      <c r="AA4144" s="70"/>
      <c r="AB4144" s="70"/>
    </row>
    <row r="4145" spans="1:28" ht="20.100000000000001" customHeight="1">
      <c r="A4145" s="72" t="s">
        <v>1371</v>
      </c>
      <c r="B4145" s="72" t="s">
        <v>15791</v>
      </c>
      <c r="C4145" s="75">
        <f t="shared" si="64"/>
        <v>21201100</v>
      </c>
      <c r="D4145" s="75" t="e">
        <f>MATCH(C4145,estadored!$B$26:$B$322,0)</f>
        <v>#N/A</v>
      </c>
      <c r="E4145" s="73" t="s">
        <v>15792</v>
      </c>
      <c r="F4145" s="74" t="s">
        <v>5019</v>
      </c>
      <c r="G4145" s="74" t="s">
        <v>12</v>
      </c>
      <c r="H4145" s="74" t="s">
        <v>13</v>
      </c>
      <c r="I4145" s="74" t="s">
        <v>14</v>
      </c>
      <c r="J4145" s="72" t="s">
        <v>15</v>
      </c>
      <c r="K4145" s="72" t="s">
        <v>1322</v>
      </c>
      <c r="L4145" s="72" t="s">
        <v>522</v>
      </c>
      <c r="M4145" s="72" t="s">
        <v>15026</v>
      </c>
      <c r="N4145" s="72">
        <v>4</v>
      </c>
      <c r="O4145" s="72">
        <v>28</v>
      </c>
      <c r="P4145" s="72">
        <v>0</v>
      </c>
      <c r="Q4145" s="72" t="s">
        <v>5021</v>
      </c>
      <c r="R4145" s="72">
        <v>4.4666666666666668</v>
      </c>
      <c r="S4145" s="72">
        <v>74</v>
      </c>
      <c r="T4145" s="75">
        <v>39</v>
      </c>
      <c r="U4145" s="75">
        <v>0</v>
      </c>
      <c r="V4145" s="75" t="s">
        <v>5022</v>
      </c>
      <c r="W4145" s="75">
        <v>-74.650000000000006</v>
      </c>
      <c r="X4145" s="76" t="s">
        <v>5252</v>
      </c>
      <c r="Y4145" s="72" t="s">
        <v>5266</v>
      </c>
      <c r="Z4145" s="74" t="s">
        <v>18</v>
      </c>
      <c r="AA4145" s="70"/>
      <c r="AB4145" s="70"/>
    </row>
    <row r="4146" spans="1:28" ht="20.100000000000001" customHeight="1">
      <c r="A4146" s="72" t="s">
        <v>1299</v>
      </c>
      <c r="B4146" s="72" t="s">
        <v>15024</v>
      </c>
      <c r="C4146" s="75">
        <f t="shared" si="64"/>
        <v>21208900</v>
      </c>
      <c r="D4146" s="75" t="e">
        <f>MATCH(C4146,estadored!$B$26:$B$322,0)</f>
        <v>#N/A</v>
      </c>
      <c r="E4146" s="73" t="s">
        <v>15025</v>
      </c>
      <c r="F4146" s="74" t="s">
        <v>5019</v>
      </c>
      <c r="G4146" s="74" t="s">
        <v>19</v>
      </c>
      <c r="H4146" s="74" t="s">
        <v>20</v>
      </c>
      <c r="I4146" s="74" t="s">
        <v>14</v>
      </c>
      <c r="J4146" s="72" t="s">
        <v>15</v>
      </c>
      <c r="K4146" s="72" t="s">
        <v>1322</v>
      </c>
      <c r="L4146" s="72" t="s">
        <v>522</v>
      </c>
      <c r="M4146" s="72" t="s">
        <v>15026</v>
      </c>
      <c r="N4146" s="72">
        <v>4</v>
      </c>
      <c r="O4146" s="72">
        <v>28</v>
      </c>
      <c r="P4146" s="72">
        <v>0</v>
      </c>
      <c r="Q4146" s="72" t="s">
        <v>5021</v>
      </c>
      <c r="R4146" s="72">
        <v>4.4666666666666668</v>
      </c>
      <c r="S4146" s="72">
        <v>74</v>
      </c>
      <c r="T4146" s="75">
        <v>39</v>
      </c>
      <c r="U4146" s="75">
        <v>0</v>
      </c>
      <c r="V4146" s="75" t="s">
        <v>5022</v>
      </c>
      <c r="W4146" s="75">
        <v>-74.650000000000006</v>
      </c>
      <c r="X4146" s="76" t="s">
        <v>5252</v>
      </c>
      <c r="Y4146" s="72" t="s">
        <v>6839</v>
      </c>
      <c r="Z4146" s="74" t="s">
        <v>18</v>
      </c>
      <c r="AA4146" s="70"/>
      <c r="AB4146" s="70"/>
    </row>
    <row r="4147" spans="1:28" ht="20.100000000000001" customHeight="1">
      <c r="A4147" s="72" t="s">
        <v>1299</v>
      </c>
      <c r="B4147" s="72" t="s">
        <v>15063</v>
      </c>
      <c r="C4147" s="75">
        <f t="shared" si="64"/>
        <v>21210180</v>
      </c>
      <c r="D4147" s="75" t="e">
        <f>MATCH(C4147,estadored!$B$26:$B$322,0)</f>
        <v>#N/A</v>
      </c>
      <c r="E4147" s="73" t="s">
        <v>15064</v>
      </c>
      <c r="F4147" s="74" t="s">
        <v>5019</v>
      </c>
      <c r="G4147" s="74" t="s">
        <v>12</v>
      </c>
      <c r="H4147" s="74" t="s">
        <v>67</v>
      </c>
      <c r="I4147" s="74" t="s">
        <v>14</v>
      </c>
      <c r="J4147" s="72" t="s">
        <v>15</v>
      </c>
      <c r="K4147" s="72" t="s">
        <v>14969</v>
      </c>
      <c r="L4147" s="72" t="s">
        <v>637</v>
      </c>
      <c r="M4147" s="72" t="s">
        <v>1323</v>
      </c>
      <c r="N4147" s="72">
        <v>4</v>
      </c>
      <c r="O4147" s="72">
        <v>31</v>
      </c>
      <c r="P4147" s="72">
        <v>10.199999999999999</v>
      </c>
      <c r="Q4147" s="72" t="s">
        <v>5021</v>
      </c>
      <c r="R4147" s="72">
        <v>4.5194999999999999</v>
      </c>
      <c r="S4147" s="72">
        <v>75</v>
      </c>
      <c r="T4147" s="75">
        <v>24</v>
      </c>
      <c r="U4147" s="75">
        <v>35.4</v>
      </c>
      <c r="V4147" s="75" t="s">
        <v>5022</v>
      </c>
      <c r="W4147" s="75">
        <v>-75.409833333333339</v>
      </c>
      <c r="X4147" s="76" t="s">
        <v>15065</v>
      </c>
      <c r="Y4147" s="72" t="s">
        <v>9966</v>
      </c>
      <c r="Z4147" s="74" t="s">
        <v>18</v>
      </c>
      <c r="AA4147" s="70"/>
      <c r="AB4147" s="70"/>
    </row>
    <row r="4148" spans="1:28" ht="20.100000000000001" customHeight="1">
      <c r="A4148" s="72" t="s">
        <v>564</v>
      </c>
      <c r="B4148" s="72" t="s">
        <v>8949</v>
      </c>
      <c r="C4148" s="75">
        <f t="shared" si="64"/>
        <v>21055040</v>
      </c>
      <c r="D4148" s="75" t="e">
        <f>MATCH(C4148,estadored!$B$26:$B$322,0)</f>
        <v>#N/A</v>
      </c>
      <c r="E4148" s="73" t="s">
        <v>8950</v>
      </c>
      <c r="F4148" s="74" t="s">
        <v>5019</v>
      </c>
      <c r="G4148" s="74" t="s">
        <v>12</v>
      </c>
      <c r="H4148" s="74" t="s">
        <v>26</v>
      </c>
      <c r="I4148" s="74" t="s">
        <v>24</v>
      </c>
      <c r="J4148" s="72" t="s">
        <v>15</v>
      </c>
      <c r="K4148" s="72" t="s">
        <v>601</v>
      </c>
      <c r="L4148" s="72" t="s">
        <v>174</v>
      </c>
      <c r="M4148" s="72" t="s">
        <v>602</v>
      </c>
      <c r="N4148" s="72">
        <v>2</v>
      </c>
      <c r="O4148" s="72">
        <v>49</v>
      </c>
      <c r="P4148" s="72">
        <v>0</v>
      </c>
      <c r="Q4148" s="72" t="s">
        <v>5021</v>
      </c>
      <c r="R4148" s="72">
        <v>2.8166666666666664</v>
      </c>
      <c r="S4148" s="72">
        <v>76</v>
      </c>
      <c r="T4148" s="75">
        <v>5</v>
      </c>
      <c r="U4148" s="75">
        <v>0</v>
      </c>
      <c r="V4148" s="75" t="s">
        <v>5022</v>
      </c>
      <c r="W4148" s="75">
        <v>-76.083333333333329</v>
      </c>
      <c r="X4148" s="76" t="s">
        <v>604</v>
      </c>
      <c r="Y4148" s="72" t="s">
        <v>6761</v>
      </c>
      <c r="Z4148" s="74" t="s">
        <v>8902</v>
      </c>
      <c r="AA4148" s="70"/>
      <c r="AB4148" s="70"/>
    </row>
    <row r="4149" spans="1:28" ht="20.100000000000001" customHeight="1">
      <c r="A4149" s="72" t="s">
        <v>303</v>
      </c>
      <c r="B4149" s="72" t="s">
        <v>6927</v>
      </c>
      <c r="C4149" s="75">
        <f t="shared" si="64"/>
        <v>13090070</v>
      </c>
      <c r="D4149" s="75" t="e">
        <f>MATCH(C4149,estadored!$B$26:$B$322,0)</f>
        <v>#N/A</v>
      </c>
      <c r="E4149" s="73" t="s">
        <v>6928</v>
      </c>
      <c r="F4149" s="74" t="s">
        <v>5019</v>
      </c>
      <c r="G4149" s="74" t="s">
        <v>12</v>
      </c>
      <c r="H4149" s="74" t="s">
        <v>13</v>
      </c>
      <c r="I4149" s="74" t="s">
        <v>14</v>
      </c>
      <c r="J4149" s="72" t="s">
        <v>15</v>
      </c>
      <c r="K4149" s="72" t="s">
        <v>92</v>
      </c>
      <c r="L4149" s="72" t="s">
        <v>182</v>
      </c>
      <c r="M4149" s="72" t="s">
        <v>348</v>
      </c>
      <c r="N4149" s="72">
        <v>9</v>
      </c>
      <c r="O4149" s="72">
        <v>31</v>
      </c>
      <c r="P4149" s="72">
        <v>9</v>
      </c>
      <c r="Q4149" s="72" t="s">
        <v>5021</v>
      </c>
      <c r="R4149" s="72">
        <v>9.519166666666667</v>
      </c>
      <c r="S4149" s="72">
        <v>75</v>
      </c>
      <c r="T4149" s="75">
        <v>35</v>
      </c>
      <c r="U4149" s="75">
        <v>28</v>
      </c>
      <c r="V4149" s="75" t="s">
        <v>5022</v>
      </c>
      <c r="W4149" s="75">
        <v>-75.591111111111104</v>
      </c>
      <c r="X4149" s="76" t="s">
        <v>84</v>
      </c>
      <c r="Y4149" s="72" t="s">
        <v>6698</v>
      </c>
      <c r="Z4149" s="74" t="s">
        <v>18</v>
      </c>
      <c r="AA4149" s="70"/>
      <c r="AB4149" s="70"/>
    </row>
    <row r="4150" spans="1:28" ht="20.100000000000001" customHeight="1">
      <c r="A4150" s="72" t="s">
        <v>303</v>
      </c>
      <c r="B4150" s="72" t="s">
        <v>6921</v>
      </c>
      <c r="C4150" s="75">
        <f t="shared" si="64"/>
        <v>13090050</v>
      </c>
      <c r="D4150" s="75" t="e">
        <f>MATCH(C4150,estadored!$B$26:$B$322,0)</f>
        <v>#N/A</v>
      </c>
      <c r="E4150" s="73" t="s">
        <v>6922</v>
      </c>
      <c r="F4150" s="74" t="s">
        <v>5019</v>
      </c>
      <c r="G4150" s="74" t="s">
        <v>12</v>
      </c>
      <c r="H4150" s="74" t="s">
        <v>13</v>
      </c>
      <c r="I4150" s="74" t="s">
        <v>14</v>
      </c>
      <c r="J4150" s="72" t="s">
        <v>15</v>
      </c>
      <c r="K4150" s="72" t="s">
        <v>6919</v>
      </c>
      <c r="L4150" s="72" t="s">
        <v>182</v>
      </c>
      <c r="M4150" s="72" t="s">
        <v>6923</v>
      </c>
      <c r="N4150" s="72">
        <v>9</v>
      </c>
      <c r="O4150" s="72">
        <v>26</v>
      </c>
      <c r="P4150" s="72">
        <v>18.2</v>
      </c>
      <c r="Q4150" s="72" t="s">
        <v>5021</v>
      </c>
      <c r="R4150" s="72">
        <v>9.4383888888888894</v>
      </c>
      <c r="S4150" s="72">
        <v>75</v>
      </c>
      <c r="T4150" s="75">
        <v>26</v>
      </c>
      <c r="U4150" s="75">
        <v>25</v>
      </c>
      <c r="V4150" s="75" t="s">
        <v>5022</v>
      </c>
      <c r="W4150" s="75">
        <v>-75.44027777777778</v>
      </c>
      <c r="X4150" s="76" t="s">
        <v>5461</v>
      </c>
      <c r="Y4150" s="72" t="s">
        <v>181</v>
      </c>
      <c r="Z4150" s="74" t="s">
        <v>18</v>
      </c>
      <c r="AA4150" s="70"/>
      <c r="AB4150" s="70"/>
    </row>
    <row r="4151" spans="1:28" ht="20.100000000000001" customHeight="1">
      <c r="A4151" s="72" t="s">
        <v>303</v>
      </c>
      <c r="B4151" s="72" t="s">
        <v>6949</v>
      </c>
      <c r="C4151" s="75">
        <f t="shared" si="64"/>
        <v>13097010</v>
      </c>
      <c r="D4151" s="75" t="e">
        <f>MATCH(C4151,estadored!$B$26:$B$322,0)</f>
        <v>#N/A</v>
      </c>
      <c r="E4151" s="73" t="s">
        <v>6950</v>
      </c>
      <c r="F4151" s="74" t="s">
        <v>5019</v>
      </c>
      <c r="G4151" s="74" t="s">
        <v>19</v>
      </c>
      <c r="H4151" s="74" t="s">
        <v>20</v>
      </c>
      <c r="I4151" s="74" t="s">
        <v>14</v>
      </c>
      <c r="J4151" s="72" t="s">
        <v>15</v>
      </c>
      <c r="K4151" s="72" t="s">
        <v>6919</v>
      </c>
      <c r="L4151" s="72" t="s">
        <v>182</v>
      </c>
      <c r="M4151" s="72" t="s">
        <v>6923</v>
      </c>
      <c r="N4151" s="72">
        <v>9</v>
      </c>
      <c r="O4151" s="72">
        <v>26</v>
      </c>
      <c r="P4151" s="72">
        <v>18.2</v>
      </c>
      <c r="Q4151" s="72" t="s">
        <v>5021</v>
      </c>
      <c r="R4151" s="72">
        <v>9.4383888888888894</v>
      </c>
      <c r="S4151" s="72">
        <v>75</v>
      </c>
      <c r="T4151" s="75">
        <v>26</v>
      </c>
      <c r="U4151" s="75">
        <v>25</v>
      </c>
      <c r="V4151" s="75" t="s">
        <v>5022</v>
      </c>
      <c r="W4151" s="75">
        <v>-75.44027777777778</v>
      </c>
      <c r="X4151" s="76" t="s">
        <v>5461</v>
      </c>
      <c r="Y4151" s="72" t="s">
        <v>6951</v>
      </c>
      <c r="Z4151" s="74" t="s">
        <v>18</v>
      </c>
      <c r="AA4151" s="70"/>
      <c r="AB4151" s="70"/>
    </row>
    <row r="4152" spans="1:28" ht="20.100000000000001" customHeight="1">
      <c r="A4152" s="72" t="s">
        <v>564</v>
      </c>
      <c r="B4152" s="72" t="s">
        <v>9348</v>
      </c>
      <c r="C4152" s="75">
        <f t="shared" si="64"/>
        <v>21140110</v>
      </c>
      <c r="D4152" s="75" t="e">
        <f>MATCH(C4152,estadored!$B$26:$B$322,0)</f>
        <v>#N/A</v>
      </c>
      <c r="E4152" s="73" t="s">
        <v>9349</v>
      </c>
      <c r="F4152" s="74" t="s">
        <v>5019</v>
      </c>
      <c r="G4152" s="74" t="s">
        <v>12</v>
      </c>
      <c r="H4152" s="74" t="s">
        <v>13</v>
      </c>
      <c r="I4152" s="74" t="s">
        <v>14</v>
      </c>
      <c r="J4152" s="72" t="s">
        <v>15</v>
      </c>
      <c r="K4152" s="72" t="s">
        <v>641</v>
      </c>
      <c r="L4152" s="72" t="s">
        <v>566</v>
      </c>
      <c r="M4152" s="72" t="s">
        <v>621</v>
      </c>
      <c r="N4152" s="72">
        <v>3</v>
      </c>
      <c r="O4152" s="72">
        <v>20</v>
      </c>
      <c r="P4152" s="72">
        <v>43.3</v>
      </c>
      <c r="Q4152" s="72" t="s">
        <v>5021</v>
      </c>
      <c r="R4152" s="72">
        <v>3.3453611111111115</v>
      </c>
      <c r="S4152" s="72">
        <v>75</v>
      </c>
      <c r="T4152" s="75">
        <v>5</v>
      </c>
      <c r="U4152" s="75">
        <v>50.8</v>
      </c>
      <c r="V4152" s="75" t="s">
        <v>5022</v>
      </c>
      <c r="W4152" s="75">
        <v>-75.097444444444434</v>
      </c>
      <c r="X4152" s="76" t="s">
        <v>536</v>
      </c>
      <c r="Y4152" s="72" t="s">
        <v>5791</v>
      </c>
      <c r="Z4152" s="74" t="s">
        <v>18</v>
      </c>
      <c r="AA4152" s="70"/>
      <c r="AB4152" s="70"/>
    </row>
    <row r="4153" spans="1:28" ht="20.100000000000001" customHeight="1">
      <c r="A4153" s="72" t="s">
        <v>564</v>
      </c>
      <c r="B4153" s="72" t="s">
        <v>9380</v>
      </c>
      <c r="C4153" s="75">
        <f t="shared" si="64"/>
        <v>21147040</v>
      </c>
      <c r="D4153" s="75" t="e">
        <f>MATCH(C4153,estadored!$B$26:$B$322,0)</f>
        <v>#N/A</v>
      </c>
      <c r="E4153" s="73" t="s">
        <v>9381</v>
      </c>
      <c r="F4153" s="74" t="s">
        <v>5019</v>
      </c>
      <c r="G4153" s="74" t="s">
        <v>19</v>
      </c>
      <c r="H4153" s="74" t="s">
        <v>20</v>
      </c>
      <c r="I4153" s="74" t="s">
        <v>24</v>
      </c>
      <c r="J4153" s="72" t="s">
        <v>15</v>
      </c>
      <c r="K4153" s="72" t="s">
        <v>641</v>
      </c>
      <c r="L4153" s="72" t="s">
        <v>566</v>
      </c>
      <c r="M4153" s="72" t="s">
        <v>621</v>
      </c>
      <c r="N4153" s="72">
        <v>3</v>
      </c>
      <c r="O4153" s="72">
        <v>20</v>
      </c>
      <c r="P4153" s="72">
        <v>43.3</v>
      </c>
      <c r="Q4153" s="72" t="s">
        <v>5021</v>
      </c>
      <c r="R4153" s="72">
        <v>3.3453611111111115</v>
      </c>
      <c r="S4153" s="72">
        <v>75</v>
      </c>
      <c r="T4153" s="75">
        <v>5</v>
      </c>
      <c r="U4153" s="75">
        <v>50.8</v>
      </c>
      <c r="V4153" s="75" t="s">
        <v>5022</v>
      </c>
      <c r="W4153" s="75">
        <v>-75.097444444444434</v>
      </c>
      <c r="X4153" s="76" t="s">
        <v>9382</v>
      </c>
      <c r="Y4153" s="72" t="s">
        <v>5266</v>
      </c>
      <c r="Z4153" s="74" t="s">
        <v>5475</v>
      </c>
      <c r="AA4153" s="70"/>
      <c r="AB4153" s="70"/>
    </row>
    <row r="4154" spans="1:28" ht="20.100000000000001" customHeight="1">
      <c r="A4154" s="72" t="s">
        <v>1031</v>
      </c>
      <c r="B4154" s="72" t="s">
        <v>13054</v>
      </c>
      <c r="C4154" s="75">
        <f t="shared" si="64"/>
        <v>23190130</v>
      </c>
      <c r="D4154" s="75" t="e">
        <f>MATCH(C4154,estadored!$B$26:$B$322,0)</f>
        <v>#N/A</v>
      </c>
      <c r="E4154" s="73" t="s">
        <v>13055</v>
      </c>
      <c r="F4154" s="74" t="s">
        <v>5019</v>
      </c>
      <c r="G4154" s="74" t="s">
        <v>12</v>
      </c>
      <c r="H4154" s="74" t="s">
        <v>13</v>
      </c>
      <c r="I4154" s="74" t="s">
        <v>14</v>
      </c>
      <c r="J4154" s="72" t="s">
        <v>15</v>
      </c>
      <c r="K4154" s="72" t="s">
        <v>1084</v>
      </c>
      <c r="L4154" s="72" t="s">
        <v>767</v>
      </c>
      <c r="M4154" s="72" t="s">
        <v>1084</v>
      </c>
      <c r="N4154" s="72">
        <v>7</v>
      </c>
      <c r="O4154" s="72">
        <v>11</v>
      </c>
      <c r="P4154" s="72">
        <v>46</v>
      </c>
      <c r="Q4154" s="72" t="s">
        <v>5021</v>
      </c>
      <c r="R4154" s="72">
        <v>7.1961111111111116</v>
      </c>
      <c r="S4154" s="72">
        <v>72</v>
      </c>
      <c r="T4154" s="75">
        <v>58</v>
      </c>
      <c r="U4154" s="75">
        <v>14</v>
      </c>
      <c r="V4154" s="75" t="s">
        <v>5022</v>
      </c>
      <c r="W4154" s="75">
        <v>-72.970555555555563</v>
      </c>
      <c r="X4154" s="76" t="s">
        <v>11277</v>
      </c>
      <c r="Y4154" s="72" t="s">
        <v>5598</v>
      </c>
      <c r="Z4154" s="74" t="s">
        <v>18</v>
      </c>
      <c r="AA4154" s="70"/>
      <c r="AB4154" s="70"/>
    </row>
    <row r="4155" spans="1:28" ht="20.100000000000001" customHeight="1">
      <c r="A4155" s="72" t="s">
        <v>11</v>
      </c>
      <c r="B4155" s="72" t="s">
        <v>5516</v>
      </c>
      <c r="C4155" s="75">
        <f t="shared" si="64"/>
        <v>23080630</v>
      </c>
      <c r="D4155" s="75" t="e">
        <f>MATCH(C4155,estadored!$B$26:$B$322,0)</f>
        <v>#N/A</v>
      </c>
      <c r="E4155" s="73" t="s">
        <v>5517</v>
      </c>
      <c r="F4155" s="74" t="s">
        <v>5019</v>
      </c>
      <c r="G4155" s="74" t="s">
        <v>12</v>
      </c>
      <c r="H4155" s="74" t="s">
        <v>67</v>
      </c>
      <c r="I4155" s="74" t="s">
        <v>24</v>
      </c>
      <c r="J4155" s="72" t="s">
        <v>15</v>
      </c>
      <c r="K4155" s="72" t="s">
        <v>5518</v>
      </c>
      <c r="L4155" s="72" t="s">
        <v>27</v>
      </c>
      <c r="M4155" s="72" t="s">
        <v>136</v>
      </c>
      <c r="N4155" s="72">
        <v>6</v>
      </c>
      <c r="O4155" s="72">
        <v>23</v>
      </c>
      <c r="P4155" s="72">
        <v>0</v>
      </c>
      <c r="Q4155" s="72" t="s">
        <v>5021</v>
      </c>
      <c r="R4155" s="72">
        <v>6.3833333333333337</v>
      </c>
      <c r="S4155" s="72">
        <v>74</v>
      </c>
      <c r="T4155" s="75">
        <v>59</v>
      </c>
      <c r="U4155" s="75">
        <v>0</v>
      </c>
      <c r="V4155" s="75" t="s">
        <v>5022</v>
      </c>
      <c r="W4155" s="75">
        <v>-74.983333333333334</v>
      </c>
      <c r="X4155" s="76" t="s">
        <v>5519</v>
      </c>
      <c r="Y4155" s="72" t="s">
        <v>54</v>
      </c>
      <c r="Z4155" s="74" t="s">
        <v>5520</v>
      </c>
      <c r="AA4155" s="70"/>
      <c r="AB4155" s="70"/>
    </row>
    <row r="4156" spans="1:28" ht="20.100000000000001" customHeight="1">
      <c r="A4156" s="72" t="s">
        <v>1031</v>
      </c>
      <c r="B4156" s="72" t="s">
        <v>13040</v>
      </c>
      <c r="C4156" s="75">
        <f t="shared" si="64"/>
        <v>23187300</v>
      </c>
      <c r="D4156" s="75" t="e">
        <f>MATCH(C4156,estadored!$B$26:$B$322,0)</f>
        <v>#N/A</v>
      </c>
      <c r="E4156" s="73" t="s">
        <v>13041</v>
      </c>
      <c r="F4156" s="74" t="s">
        <v>5019</v>
      </c>
      <c r="G4156" s="74" t="s">
        <v>19</v>
      </c>
      <c r="H4156" s="74" t="s">
        <v>20</v>
      </c>
      <c r="I4156" s="74" t="s">
        <v>24</v>
      </c>
      <c r="J4156" s="72" t="s">
        <v>15</v>
      </c>
      <c r="K4156" s="72" t="s">
        <v>7791</v>
      </c>
      <c r="L4156" s="72" t="s">
        <v>767</v>
      </c>
      <c r="M4156" s="72" t="s">
        <v>12960</v>
      </c>
      <c r="N4156" s="72">
        <v>7</v>
      </c>
      <c r="O4156" s="72">
        <v>31</v>
      </c>
      <c r="P4156" s="72">
        <v>0</v>
      </c>
      <c r="Q4156" s="72" t="s">
        <v>5021</v>
      </c>
      <c r="R4156" s="72">
        <v>7.5166666666666666</v>
      </c>
      <c r="S4156" s="72">
        <v>73</v>
      </c>
      <c r="T4156" s="75">
        <v>30</v>
      </c>
      <c r="U4156" s="75">
        <v>0</v>
      </c>
      <c r="V4156" s="75" t="s">
        <v>5022</v>
      </c>
      <c r="W4156" s="75">
        <v>-73.5</v>
      </c>
      <c r="X4156" s="76" t="s">
        <v>5403</v>
      </c>
      <c r="Y4156" s="72" t="s">
        <v>7975</v>
      </c>
      <c r="Z4156" s="74" t="s">
        <v>5413</v>
      </c>
      <c r="AA4156" s="70"/>
      <c r="AB4156" s="70"/>
    </row>
    <row r="4157" spans="1:28" ht="20.100000000000001" customHeight="1">
      <c r="A4157" s="72" t="s">
        <v>1031</v>
      </c>
      <c r="B4157" s="72" t="s">
        <v>13555</v>
      </c>
      <c r="C4157" s="75">
        <f t="shared" si="64"/>
        <v>24030330</v>
      </c>
      <c r="D4157" s="75" t="e">
        <f>MATCH(C4157,estadored!$B$26:$B$322,0)</f>
        <v>#N/A</v>
      </c>
      <c r="E4157" s="73" t="s">
        <v>13556</v>
      </c>
      <c r="F4157" s="74" t="s">
        <v>5019</v>
      </c>
      <c r="G4157" s="74" t="s">
        <v>12</v>
      </c>
      <c r="H4157" s="74" t="s">
        <v>13</v>
      </c>
      <c r="I4157" s="74" t="s">
        <v>14</v>
      </c>
      <c r="J4157" s="72" t="s">
        <v>15</v>
      </c>
      <c r="K4157" s="72" t="s">
        <v>13557</v>
      </c>
      <c r="L4157" s="72" t="s">
        <v>767</v>
      </c>
      <c r="M4157" s="72" t="s">
        <v>208</v>
      </c>
      <c r="N4157" s="72">
        <v>6</v>
      </c>
      <c r="O4157" s="72">
        <v>56</v>
      </c>
      <c r="P4157" s="72">
        <v>23</v>
      </c>
      <c r="Q4157" s="72" t="s">
        <v>5021</v>
      </c>
      <c r="R4157" s="72">
        <v>6.9397222222222226</v>
      </c>
      <c r="S4157" s="72">
        <v>72</v>
      </c>
      <c r="T4157" s="75">
        <v>55</v>
      </c>
      <c r="U4157" s="75">
        <v>54</v>
      </c>
      <c r="V4157" s="75" t="s">
        <v>5022</v>
      </c>
      <c r="W4157" s="75">
        <v>-72.931666666666672</v>
      </c>
      <c r="X4157" s="76" t="s">
        <v>5137</v>
      </c>
      <c r="Y4157" s="72" t="s">
        <v>6698</v>
      </c>
      <c r="Z4157" s="74" t="s">
        <v>18</v>
      </c>
      <c r="AA4157" s="70"/>
      <c r="AB4157" s="70"/>
    </row>
    <row r="4158" spans="1:28" ht="20.100000000000001" customHeight="1">
      <c r="A4158" s="72" t="s">
        <v>763</v>
      </c>
      <c r="B4158" s="72" t="s">
        <v>11491</v>
      </c>
      <c r="C4158" s="75">
        <f t="shared" si="64"/>
        <v>35190020</v>
      </c>
      <c r="D4158" s="75" t="e">
        <f>MATCH(C4158,estadored!$B$26:$B$322,0)</f>
        <v>#N/A</v>
      </c>
      <c r="E4158" s="73" t="s">
        <v>11492</v>
      </c>
      <c r="F4158" s="74" t="s">
        <v>5019</v>
      </c>
      <c r="G4158" s="74" t="s">
        <v>12</v>
      </c>
      <c r="H4158" s="74" t="s">
        <v>13</v>
      </c>
      <c r="I4158" s="74" t="s">
        <v>14</v>
      </c>
      <c r="J4158" s="72" t="s">
        <v>15</v>
      </c>
      <c r="K4158" s="72" t="s">
        <v>861</v>
      </c>
      <c r="L4158" s="72" t="s">
        <v>173</v>
      </c>
      <c r="M4158" s="72" t="s">
        <v>835</v>
      </c>
      <c r="N4158" s="72">
        <v>5</v>
      </c>
      <c r="O4158" s="72">
        <v>31</v>
      </c>
      <c r="P4158" s="72">
        <v>25</v>
      </c>
      <c r="Q4158" s="72" t="s">
        <v>5021</v>
      </c>
      <c r="R4158" s="72">
        <v>5.5236111111111112</v>
      </c>
      <c r="S4158" s="72">
        <v>72</v>
      </c>
      <c r="T4158" s="75">
        <v>47</v>
      </c>
      <c r="U4158" s="75">
        <v>27.5</v>
      </c>
      <c r="V4158" s="75" t="s">
        <v>5022</v>
      </c>
      <c r="W4158" s="75">
        <v>-72.790972222222223</v>
      </c>
      <c r="X4158" s="76" t="s">
        <v>784</v>
      </c>
      <c r="Y4158" s="72" t="s">
        <v>228</v>
      </c>
      <c r="Z4158" s="74" t="s">
        <v>18</v>
      </c>
      <c r="AA4158" s="70"/>
      <c r="AB4158" s="70"/>
    </row>
    <row r="4159" spans="1:28" ht="20.100000000000001" customHeight="1">
      <c r="A4159" s="72" t="s">
        <v>763</v>
      </c>
      <c r="B4159" s="72" t="s">
        <v>11521</v>
      </c>
      <c r="C4159" s="75">
        <f t="shared" si="64"/>
        <v>35195060</v>
      </c>
      <c r="D4159" s="75" t="e">
        <f>MATCH(C4159,estadored!$B$26:$B$322,0)</f>
        <v>#N/A</v>
      </c>
      <c r="E4159" s="73" t="s">
        <v>867</v>
      </c>
      <c r="F4159" s="74" t="s">
        <v>38</v>
      </c>
      <c r="G4159" s="74" t="s">
        <v>12</v>
      </c>
      <c r="H4159" s="74" t="s">
        <v>26</v>
      </c>
      <c r="I4159" s="74" t="s">
        <v>14</v>
      </c>
      <c r="J4159" s="72" t="s">
        <v>15</v>
      </c>
      <c r="K4159" s="72" t="s">
        <v>861</v>
      </c>
      <c r="L4159" s="72" t="s">
        <v>173</v>
      </c>
      <c r="M4159" s="72" t="s">
        <v>835</v>
      </c>
      <c r="N4159" s="72">
        <v>5</v>
      </c>
      <c r="O4159" s="72">
        <v>31</v>
      </c>
      <c r="P4159" s="72">
        <v>25</v>
      </c>
      <c r="Q4159" s="72" t="s">
        <v>5021</v>
      </c>
      <c r="R4159" s="72">
        <v>5.5236111111111112</v>
      </c>
      <c r="S4159" s="72">
        <v>72</v>
      </c>
      <c r="T4159" s="75">
        <v>47</v>
      </c>
      <c r="U4159" s="75">
        <v>27.5</v>
      </c>
      <c r="V4159" s="75" t="s">
        <v>5022</v>
      </c>
      <c r="W4159" s="75">
        <v>-72.790972222222223</v>
      </c>
      <c r="X4159" s="76" t="s">
        <v>784</v>
      </c>
      <c r="Y4159" s="72" t="s">
        <v>868</v>
      </c>
      <c r="Z4159" s="74" t="s">
        <v>18</v>
      </c>
      <c r="AA4159" s="70"/>
      <c r="AB4159" s="70"/>
    </row>
    <row r="4160" spans="1:28" ht="20.100000000000001" customHeight="1">
      <c r="A4160" s="72" t="s">
        <v>1137</v>
      </c>
      <c r="B4160" s="72" t="s">
        <v>14045</v>
      </c>
      <c r="C4160" s="75">
        <f t="shared" si="64"/>
        <v>26040260</v>
      </c>
      <c r="D4160" s="75" t="e">
        <f>MATCH(C4160,estadored!$B$26:$B$322,0)</f>
        <v>#N/A</v>
      </c>
      <c r="E4160" s="73" t="s">
        <v>14046</v>
      </c>
      <c r="F4160" s="74" t="s">
        <v>5019</v>
      </c>
      <c r="G4160" s="74" t="s">
        <v>12</v>
      </c>
      <c r="H4160" s="74" t="s">
        <v>13</v>
      </c>
      <c r="I4160" s="74" t="s">
        <v>14</v>
      </c>
      <c r="J4160" s="72" t="s">
        <v>15</v>
      </c>
      <c r="K4160" s="72" t="s">
        <v>4159</v>
      </c>
      <c r="L4160" s="72" t="s">
        <v>174</v>
      </c>
      <c r="M4160" s="72" t="s">
        <v>14047</v>
      </c>
      <c r="N4160" s="72">
        <v>2</v>
      </c>
      <c r="O4160" s="72">
        <v>57</v>
      </c>
      <c r="P4160" s="72">
        <v>8.5</v>
      </c>
      <c r="Q4160" s="72" t="s">
        <v>5021</v>
      </c>
      <c r="R4160" s="72">
        <v>2.9523611111111112</v>
      </c>
      <c r="S4160" s="72">
        <v>76</v>
      </c>
      <c r="T4160" s="75">
        <v>15</v>
      </c>
      <c r="U4160" s="75">
        <v>44</v>
      </c>
      <c r="V4160" s="75" t="s">
        <v>5022</v>
      </c>
      <c r="W4160" s="75">
        <v>-76.262222222222221</v>
      </c>
      <c r="X4160" s="76" t="s">
        <v>14048</v>
      </c>
      <c r="Y4160" s="72" t="s">
        <v>350</v>
      </c>
      <c r="Z4160" s="74" t="s">
        <v>18</v>
      </c>
      <c r="AA4160" s="70"/>
      <c r="AB4160" s="70"/>
    </row>
    <row r="4161" spans="1:28" ht="20.100000000000001" customHeight="1">
      <c r="A4161" s="72" t="s">
        <v>11</v>
      </c>
      <c r="B4161" s="72" t="s">
        <v>5321</v>
      </c>
      <c r="C4161" s="75">
        <f t="shared" si="64"/>
        <v>12010010</v>
      </c>
      <c r="D4161" s="75" t="e">
        <f>MATCH(C4161,estadored!$B$26:$B$322,0)</f>
        <v>#N/A</v>
      </c>
      <c r="E4161" s="73" t="s">
        <v>5322</v>
      </c>
      <c r="F4161" s="74" t="s">
        <v>5019</v>
      </c>
      <c r="G4161" s="74" t="s">
        <v>12</v>
      </c>
      <c r="H4161" s="74" t="s">
        <v>13</v>
      </c>
      <c r="I4161" s="74" t="s">
        <v>14</v>
      </c>
      <c r="J4161" s="72" t="s">
        <v>15</v>
      </c>
      <c r="K4161" s="72" t="s">
        <v>100</v>
      </c>
      <c r="L4161" s="72" t="s">
        <v>27</v>
      </c>
      <c r="M4161" s="72" t="s">
        <v>88</v>
      </c>
      <c r="N4161" s="72">
        <v>7</v>
      </c>
      <c r="O4161" s="72">
        <v>45</v>
      </c>
      <c r="P4161" s="72">
        <v>59</v>
      </c>
      <c r="Q4161" s="72" t="s">
        <v>5021</v>
      </c>
      <c r="R4161" s="72">
        <v>7.7663888888888888</v>
      </c>
      <c r="S4161" s="72">
        <v>76</v>
      </c>
      <c r="T4161" s="75">
        <v>51</v>
      </c>
      <c r="U4161" s="75">
        <v>19</v>
      </c>
      <c r="V4161" s="75" t="s">
        <v>5022</v>
      </c>
      <c r="W4161" s="75">
        <v>-76.855277777777772</v>
      </c>
      <c r="X4161" s="76" t="s">
        <v>50</v>
      </c>
      <c r="Y4161" s="72" t="s">
        <v>5323</v>
      </c>
      <c r="Z4161" s="74" t="s">
        <v>18</v>
      </c>
      <c r="AA4161" s="70"/>
      <c r="AB4161" s="70"/>
    </row>
    <row r="4162" spans="1:28" ht="20.100000000000001" customHeight="1">
      <c r="A4162" s="72" t="s">
        <v>303</v>
      </c>
      <c r="B4162" s="72" t="s">
        <v>7219</v>
      </c>
      <c r="C4162" s="75">
        <f t="shared" ref="C4162:C4225" si="65">B4162+0</f>
        <v>25021470</v>
      </c>
      <c r="D4162" s="75" t="e">
        <f>MATCH(C4162,estadored!$B$26:$B$322,0)</f>
        <v>#N/A</v>
      </c>
      <c r="E4162" s="73" t="s">
        <v>7220</v>
      </c>
      <c r="F4162" s="74" t="s">
        <v>5019</v>
      </c>
      <c r="G4162" s="74" t="s">
        <v>12</v>
      </c>
      <c r="H4162" s="74" t="s">
        <v>13</v>
      </c>
      <c r="I4162" s="74" t="s">
        <v>14</v>
      </c>
      <c r="J4162" s="72" t="s">
        <v>15</v>
      </c>
      <c r="K4162" s="72" t="s">
        <v>372</v>
      </c>
      <c r="L4162" s="72" t="s">
        <v>182</v>
      </c>
      <c r="M4162" s="72" t="s">
        <v>376</v>
      </c>
      <c r="N4162" s="72">
        <v>8</v>
      </c>
      <c r="O4162" s="72">
        <v>34</v>
      </c>
      <c r="P4162" s="72">
        <v>35</v>
      </c>
      <c r="Q4162" s="72" t="s">
        <v>5021</v>
      </c>
      <c r="R4162" s="72">
        <v>8.5763888888888893</v>
      </c>
      <c r="S4162" s="72">
        <v>75</v>
      </c>
      <c r="T4162" s="75">
        <v>5</v>
      </c>
      <c r="U4162" s="75">
        <v>23</v>
      </c>
      <c r="V4162" s="75" t="s">
        <v>5022</v>
      </c>
      <c r="W4162" s="75">
        <v>-75.089722222222221</v>
      </c>
      <c r="X4162" s="76" t="s">
        <v>180</v>
      </c>
      <c r="Y4162" s="72" t="s">
        <v>6153</v>
      </c>
      <c r="Z4162" s="74" t="s">
        <v>18</v>
      </c>
      <c r="AA4162" s="70"/>
      <c r="AB4162" s="70"/>
    </row>
    <row r="4163" spans="1:28" ht="20.100000000000001" customHeight="1">
      <c r="A4163" s="72" t="s">
        <v>493</v>
      </c>
      <c r="B4163" s="72" t="s">
        <v>8234</v>
      </c>
      <c r="C4163" s="75">
        <f t="shared" si="65"/>
        <v>35010060</v>
      </c>
      <c r="D4163" s="75" t="e">
        <f>MATCH(C4163,estadored!$B$26:$B$322,0)</f>
        <v>#N/A</v>
      </c>
      <c r="E4163" s="73" t="s">
        <v>8235</v>
      </c>
      <c r="F4163" s="74" t="s">
        <v>5019</v>
      </c>
      <c r="G4163" s="74" t="s">
        <v>12</v>
      </c>
      <c r="H4163" s="74" t="s">
        <v>13</v>
      </c>
      <c r="I4163" s="74" t="s">
        <v>14</v>
      </c>
      <c r="J4163" s="72" t="s">
        <v>15</v>
      </c>
      <c r="K4163" s="72" t="s">
        <v>8236</v>
      </c>
      <c r="L4163" s="72" t="s">
        <v>501</v>
      </c>
      <c r="M4163" s="72" t="s">
        <v>8237</v>
      </c>
      <c r="N4163" s="72">
        <v>3</v>
      </c>
      <c r="O4163" s="72">
        <v>47</v>
      </c>
      <c r="P4163" s="72">
        <v>12</v>
      </c>
      <c r="Q4163" s="72" t="s">
        <v>5021</v>
      </c>
      <c r="R4163" s="72">
        <v>3.7866666666666666</v>
      </c>
      <c r="S4163" s="72">
        <v>73</v>
      </c>
      <c r="T4163" s="75">
        <v>24</v>
      </c>
      <c r="U4163" s="75">
        <v>2</v>
      </c>
      <c r="V4163" s="75" t="s">
        <v>5022</v>
      </c>
      <c r="W4163" s="75">
        <v>-73.400555555555556</v>
      </c>
      <c r="X4163" s="76" t="s">
        <v>4995</v>
      </c>
      <c r="Y4163" s="72" t="s">
        <v>197</v>
      </c>
      <c r="Z4163" s="74" t="s">
        <v>18</v>
      </c>
      <c r="AA4163" s="70"/>
      <c r="AB4163" s="70"/>
    </row>
    <row r="4164" spans="1:28" ht="20.100000000000001" customHeight="1">
      <c r="A4164" s="72" t="s">
        <v>303</v>
      </c>
      <c r="B4164" s="72" t="s">
        <v>6617</v>
      </c>
      <c r="C4164" s="75">
        <f t="shared" si="65"/>
        <v>13047040</v>
      </c>
      <c r="D4164" s="75" t="e">
        <f>MATCH(C4164,estadored!$B$26:$B$322,0)</f>
        <v>#N/A</v>
      </c>
      <c r="E4164" s="73" t="s">
        <v>6618</v>
      </c>
      <c r="F4164" s="74" t="s">
        <v>5019</v>
      </c>
      <c r="G4164" s="74" t="s">
        <v>19</v>
      </c>
      <c r="H4164" s="74" t="s">
        <v>20</v>
      </c>
      <c r="I4164" s="74" t="s">
        <v>24</v>
      </c>
      <c r="J4164" s="72" t="s">
        <v>15</v>
      </c>
      <c r="K4164" s="72" t="s">
        <v>122</v>
      </c>
      <c r="L4164" s="72" t="s">
        <v>123</v>
      </c>
      <c r="M4164" s="72" t="s">
        <v>124</v>
      </c>
      <c r="N4164" s="72">
        <v>8</v>
      </c>
      <c r="O4164" s="72">
        <v>6</v>
      </c>
      <c r="P4164" s="72">
        <v>48.54</v>
      </c>
      <c r="Q4164" s="72" t="s">
        <v>5021</v>
      </c>
      <c r="R4164" s="72">
        <v>8.1134833333333329</v>
      </c>
      <c r="S4164" s="72">
        <v>76</v>
      </c>
      <c r="T4164" s="75">
        <v>7</v>
      </c>
      <c r="U4164" s="75">
        <v>40.57</v>
      </c>
      <c r="V4164" s="75" t="s">
        <v>5022</v>
      </c>
      <c r="W4164" s="75">
        <v>-76.127936111111111</v>
      </c>
      <c r="X4164" s="76" t="s">
        <v>17</v>
      </c>
      <c r="Y4164" s="72" t="s">
        <v>5843</v>
      </c>
      <c r="Z4164" s="74" t="s">
        <v>6619</v>
      </c>
      <c r="AA4164" s="70"/>
      <c r="AB4164" s="70"/>
    </row>
    <row r="4165" spans="1:28" ht="20.100000000000001" customHeight="1">
      <c r="A4165" s="72" t="s">
        <v>674</v>
      </c>
      <c r="B4165" s="72" t="s">
        <v>3469</v>
      </c>
      <c r="C4165" s="75">
        <f t="shared" si="65"/>
        <v>15085050</v>
      </c>
      <c r="D4165" s="75">
        <f>MATCH(C4165,estadored!$B$26:$B$322,0)</f>
        <v>241</v>
      </c>
      <c r="E4165" s="73" t="s">
        <v>719</v>
      </c>
      <c r="F4165" s="74" t="s">
        <v>38</v>
      </c>
      <c r="G4165" s="74" t="s">
        <v>12</v>
      </c>
      <c r="H4165" s="74" t="s">
        <v>64</v>
      </c>
      <c r="I4165" s="74" t="s">
        <v>14</v>
      </c>
      <c r="J4165" s="72" t="s">
        <v>15</v>
      </c>
      <c r="K4165" s="72" t="s">
        <v>92</v>
      </c>
      <c r="L4165" s="72" t="s">
        <v>678</v>
      </c>
      <c r="M4165" s="72" t="s">
        <v>710</v>
      </c>
      <c r="N4165" s="72">
        <v>12</v>
      </c>
      <c r="O4165" s="72">
        <v>5</v>
      </c>
      <c r="P4165" s="72">
        <v>0.7</v>
      </c>
      <c r="Q4165" s="72" t="s">
        <v>5021</v>
      </c>
      <c r="R4165" s="72">
        <v>12.083527777777778</v>
      </c>
      <c r="S4165" s="72">
        <v>71</v>
      </c>
      <c r="T4165" s="75">
        <v>12</v>
      </c>
      <c r="U4165" s="75">
        <v>39.4</v>
      </c>
      <c r="V4165" s="75" t="s">
        <v>5022</v>
      </c>
      <c r="W4165" s="75">
        <v>-71.210944444444451</v>
      </c>
      <c r="X4165" s="76" t="s">
        <v>720</v>
      </c>
      <c r="Y4165" s="72" t="s">
        <v>721</v>
      </c>
      <c r="Z4165" s="74" t="s">
        <v>18</v>
      </c>
      <c r="AA4165" s="70"/>
      <c r="AB4165" s="70"/>
    </row>
    <row r="4166" spans="1:28" ht="20.100000000000001" customHeight="1">
      <c r="A4166" s="72" t="s">
        <v>303</v>
      </c>
      <c r="B4166" s="72" t="s">
        <v>6653</v>
      </c>
      <c r="C4166" s="75">
        <f t="shared" si="65"/>
        <v>13065010</v>
      </c>
      <c r="D4166" s="75" t="e">
        <f>MATCH(C4166,estadored!$B$26:$B$322,0)</f>
        <v>#N/A</v>
      </c>
      <c r="E4166" s="73" t="s">
        <v>6654</v>
      </c>
      <c r="F4166" s="74" t="s">
        <v>5019</v>
      </c>
      <c r="G4166" s="74" t="s">
        <v>12</v>
      </c>
      <c r="H4166" s="74" t="s">
        <v>26</v>
      </c>
      <c r="I4166" s="74" t="s">
        <v>24</v>
      </c>
      <c r="J4166" s="72" t="s">
        <v>15</v>
      </c>
      <c r="K4166" s="72" t="s">
        <v>6655</v>
      </c>
      <c r="L4166" s="72" t="s">
        <v>123</v>
      </c>
      <c r="M4166" s="72" t="s">
        <v>327</v>
      </c>
      <c r="N4166" s="72">
        <v>8</v>
      </c>
      <c r="O4166" s="72">
        <v>26</v>
      </c>
      <c r="P4166" s="72">
        <v>0</v>
      </c>
      <c r="Q4166" s="72" t="s">
        <v>5021</v>
      </c>
      <c r="R4166" s="72">
        <v>8.4333333333333336</v>
      </c>
      <c r="S4166" s="72">
        <v>75</v>
      </c>
      <c r="T4166" s="75">
        <v>58</v>
      </c>
      <c r="U4166" s="75">
        <v>0</v>
      </c>
      <c r="V4166" s="75" t="s">
        <v>5022</v>
      </c>
      <c r="W4166" s="75">
        <v>-75.966666666666669</v>
      </c>
      <c r="X4166" s="76" t="s">
        <v>333</v>
      </c>
      <c r="Y4166" s="72" t="s">
        <v>6656</v>
      </c>
      <c r="Z4166" s="74" t="s">
        <v>5956</v>
      </c>
      <c r="AA4166" s="70"/>
      <c r="AB4166" s="70"/>
    </row>
    <row r="4167" spans="1:28" ht="20.100000000000001" customHeight="1">
      <c r="A4167" s="72" t="s">
        <v>1137</v>
      </c>
      <c r="B4167" s="72" t="s">
        <v>14613</v>
      </c>
      <c r="C4167" s="75">
        <f t="shared" si="65"/>
        <v>26155210</v>
      </c>
      <c r="D4167" s="75" t="e">
        <f>MATCH(C4167,estadored!$B$26:$B$322,0)</f>
        <v>#N/A</v>
      </c>
      <c r="E4167" s="73" t="s">
        <v>1259</v>
      </c>
      <c r="F4167" s="74" t="s">
        <v>38</v>
      </c>
      <c r="G4167" s="74" t="s">
        <v>12</v>
      </c>
      <c r="H4167" s="74" t="s">
        <v>64</v>
      </c>
      <c r="I4167" s="74" t="s">
        <v>24</v>
      </c>
      <c r="J4167" s="72" t="s">
        <v>15</v>
      </c>
      <c r="K4167" s="72" t="s">
        <v>1260</v>
      </c>
      <c r="L4167" s="72" t="s">
        <v>125</v>
      </c>
      <c r="M4167" s="72" t="s">
        <v>1258</v>
      </c>
      <c r="N4167" s="72">
        <v>5</v>
      </c>
      <c r="O4167" s="72">
        <v>3</v>
      </c>
      <c r="P4167" s="72">
        <v>38.799999999999997</v>
      </c>
      <c r="Q4167" s="72" t="s">
        <v>5021</v>
      </c>
      <c r="R4167" s="72">
        <v>5.060777777777778</v>
      </c>
      <c r="S4167" s="72">
        <v>75</v>
      </c>
      <c r="T4167" s="75">
        <v>21</v>
      </c>
      <c r="U4167" s="75">
        <v>22</v>
      </c>
      <c r="V4167" s="75" t="s">
        <v>5022</v>
      </c>
      <c r="W4167" s="75">
        <v>-75.356111111111105</v>
      </c>
      <c r="X4167" s="76" t="s">
        <v>1261</v>
      </c>
      <c r="Y4167" s="72" t="s">
        <v>1236</v>
      </c>
      <c r="Z4167" s="74" t="s">
        <v>313</v>
      </c>
      <c r="AA4167" s="70"/>
      <c r="AB4167" s="70"/>
    </row>
    <row r="4168" spans="1:28" ht="20.100000000000001" customHeight="1">
      <c r="A4168" s="72" t="s">
        <v>674</v>
      </c>
      <c r="B4168" s="72" t="s">
        <v>9622</v>
      </c>
      <c r="C4168" s="75">
        <f t="shared" si="65"/>
        <v>15010140</v>
      </c>
      <c r="D4168" s="75" t="e">
        <f>MATCH(C4168,estadored!$B$26:$B$322,0)</f>
        <v>#N/A</v>
      </c>
      <c r="E4168" s="73" t="s">
        <v>9623</v>
      </c>
      <c r="F4168" s="74" t="s">
        <v>5019</v>
      </c>
      <c r="G4168" s="74" t="s">
        <v>12</v>
      </c>
      <c r="H4168" s="74" t="s">
        <v>13</v>
      </c>
      <c r="I4168" s="74" t="s">
        <v>24</v>
      </c>
      <c r="J4168" s="72" t="s">
        <v>15</v>
      </c>
      <c r="K4168" s="72" t="s">
        <v>9613</v>
      </c>
      <c r="L4168" s="72" t="s">
        <v>160</v>
      </c>
      <c r="M4168" s="72" t="s">
        <v>675</v>
      </c>
      <c r="N4168" s="72">
        <v>11</v>
      </c>
      <c r="O4168" s="72">
        <v>7</v>
      </c>
      <c r="P4168" s="72">
        <v>0</v>
      </c>
      <c r="Q4168" s="72" t="s">
        <v>5021</v>
      </c>
      <c r="R4168" s="72">
        <v>11.116666666666667</v>
      </c>
      <c r="S4168" s="72">
        <v>74</v>
      </c>
      <c r="T4168" s="75">
        <v>2</v>
      </c>
      <c r="U4168" s="75">
        <v>0</v>
      </c>
      <c r="V4168" s="75" t="s">
        <v>5022</v>
      </c>
      <c r="W4168" s="75">
        <v>-74.033333333333331</v>
      </c>
      <c r="X4168" s="76" t="s">
        <v>8923</v>
      </c>
      <c r="Y4168" s="72" t="s">
        <v>8818</v>
      </c>
      <c r="Z4168" s="74" t="s">
        <v>5967</v>
      </c>
      <c r="AA4168" s="70"/>
      <c r="AB4168" s="70"/>
    </row>
    <row r="4169" spans="1:28" ht="20.100000000000001" customHeight="1">
      <c r="A4169" s="72" t="s">
        <v>892</v>
      </c>
      <c r="B4169" s="72" t="s">
        <v>11772</v>
      </c>
      <c r="C4169" s="75">
        <f t="shared" si="65"/>
        <v>47010180</v>
      </c>
      <c r="D4169" s="75" t="e">
        <f>MATCH(C4169,estadored!$B$26:$B$322,0)</f>
        <v>#N/A</v>
      </c>
      <c r="E4169" s="73" t="s">
        <v>11773</v>
      </c>
      <c r="F4169" s="74" t="s">
        <v>5019</v>
      </c>
      <c r="G4169" s="74" t="s">
        <v>12</v>
      </c>
      <c r="H4169" s="74" t="s">
        <v>13</v>
      </c>
      <c r="I4169" s="74" t="s">
        <v>14</v>
      </c>
      <c r="J4169" s="72" t="s">
        <v>15</v>
      </c>
      <c r="K4169" s="72" t="s">
        <v>893</v>
      </c>
      <c r="L4169" s="72" t="s">
        <v>660</v>
      </c>
      <c r="M4169" s="72" t="s">
        <v>151</v>
      </c>
      <c r="N4169" s="72">
        <v>1</v>
      </c>
      <c r="O4169" s="72">
        <v>8</v>
      </c>
      <c r="P4169" s="72">
        <v>43.5</v>
      </c>
      <c r="Q4169" s="72" t="s">
        <v>5021</v>
      </c>
      <c r="R4169" s="72">
        <v>1.1454166666666665</v>
      </c>
      <c r="S4169" s="72">
        <v>76</v>
      </c>
      <c r="T4169" s="75">
        <v>50</v>
      </c>
      <c r="U4169" s="75">
        <v>42</v>
      </c>
      <c r="V4169" s="75" t="s">
        <v>5022</v>
      </c>
      <c r="W4169" s="75">
        <v>-76.844999999999999</v>
      </c>
      <c r="X4169" s="76" t="s">
        <v>569</v>
      </c>
      <c r="Y4169" s="72" t="s">
        <v>9945</v>
      </c>
      <c r="Z4169" s="74" t="s">
        <v>18</v>
      </c>
      <c r="AA4169" s="70"/>
      <c r="AB4169" s="70"/>
    </row>
    <row r="4170" spans="1:28" ht="20.100000000000001" customHeight="1">
      <c r="A4170" s="72" t="s">
        <v>11</v>
      </c>
      <c r="B4170" s="72" t="s">
        <v>5333</v>
      </c>
      <c r="C4170" s="75">
        <f t="shared" si="65"/>
        <v>12010050</v>
      </c>
      <c r="D4170" s="75" t="e">
        <f>MATCH(C4170,estadored!$B$26:$B$322,0)</f>
        <v>#N/A</v>
      </c>
      <c r="E4170" s="73" t="s">
        <v>5334</v>
      </c>
      <c r="F4170" s="74" t="s">
        <v>5019</v>
      </c>
      <c r="G4170" s="74" t="s">
        <v>12</v>
      </c>
      <c r="H4170" s="74" t="s">
        <v>13</v>
      </c>
      <c r="I4170" s="74" t="s">
        <v>14</v>
      </c>
      <c r="J4170" s="72" t="s">
        <v>15</v>
      </c>
      <c r="K4170" s="72" t="s">
        <v>5335</v>
      </c>
      <c r="L4170" s="72" t="s">
        <v>27</v>
      </c>
      <c r="M4170" s="72" t="s">
        <v>5336</v>
      </c>
      <c r="N4170" s="72">
        <v>7</v>
      </c>
      <c r="O4170" s="72">
        <v>48</v>
      </c>
      <c r="P4170" s="72">
        <v>29</v>
      </c>
      <c r="Q4170" s="72" t="s">
        <v>5021</v>
      </c>
      <c r="R4170" s="72">
        <v>7.8080555555555557</v>
      </c>
      <c r="S4170" s="72">
        <v>76</v>
      </c>
      <c r="T4170" s="75">
        <v>42</v>
      </c>
      <c r="U4170" s="75">
        <v>11</v>
      </c>
      <c r="V4170" s="75" t="s">
        <v>5022</v>
      </c>
      <c r="W4170" s="75">
        <v>-76.703055555555565</v>
      </c>
      <c r="X4170" s="76" t="s">
        <v>56</v>
      </c>
      <c r="Y4170" s="72" t="s">
        <v>104</v>
      </c>
      <c r="Z4170" s="74" t="s">
        <v>18</v>
      </c>
      <c r="AA4170" s="70"/>
      <c r="AB4170" s="70"/>
    </row>
    <row r="4171" spans="1:28" ht="20.100000000000001" customHeight="1">
      <c r="A4171" s="72" t="s">
        <v>1299</v>
      </c>
      <c r="B4171" s="72" t="s">
        <v>15230</v>
      </c>
      <c r="C4171" s="75">
        <f t="shared" si="65"/>
        <v>21245100</v>
      </c>
      <c r="D4171" s="75" t="e">
        <f>MATCH(C4171,estadored!$B$26:$B$322,0)</f>
        <v>#N/A</v>
      </c>
      <c r="E4171" s="73" t="s">
        <v>15231</v>
      </c>
      <c r="F4171" s="74" t="s">
        <v>5019</v>
      </c>
      <c r="G4171" s="74" t="s">
        <v>12</v>
      </c>
      <c r="H4171" s="74" t="s">
        <v>111</v>
      </c>
      <c r="I4171" s="74" t="s">
        <v>24</v>
      </c>
      <c r="J4171" s="72" t="s">
        <v>15</v>
      </c>
      <c r="K4171" s="72" t="s">
        <v>15198</v>
      </c>
      <c r="L4171" s="72" t="s">
        <v>637</v>
      </c>
      <c r="M4171" s="72" t="s">
        <v>15199</v>
      </c>
      <c r="N4171" s="72">
        <v>4</v>
      </c>
      <c r="O4171" s="72">
        <v>43</v>
      </c>
      <c r="P4171" s="72">
        <v>0</v>
      </c>
      <c r="Q4171" s="72" t="s">
        <v>5021</v>
      </c>
      <c r="R4171" s="72">
        <v>4.7166666666666668</v>
      </c>
      <c r="S4171" s="72">
        <v>75</v>
      </c>
      <c r="T4171" s="75">
        <v>16</v>
      </c>
      <c r="U4171" s="75">
        <v>0</v>
      </c>
      <c r="V4171" s="75" t="s">
        <v>5022</v>
      </c>
      <c r="W4171" s="75">
        <v>-75.266666666666666</v>
      </c>
      <c r="X4171" s="76" t="s">
        <v>8889</v>
      </c>
      <c r="Y4171" s="72" t="s">
        <v>62</v>
      </c>
      <c r="Z4171" s="74" t="s">
        <v>61</v>
      </c>
      <c r="AA4171" s="70"/>
      <c r="AB4171" s="70"/>
    </row>
    <row r="4172" spans="1:28" ht="20.100000000000001" customHeight="1">
      <c r="A4172" s="72" t="s">
        <v>1137</v>
      </c>
      <c r="B4172" s="72" t="s">
        <v>13899</v>
      </c>
      <c r="C4172" s="75">
        <f t="shared" si="65"/>
        <v>26020130</v>
      </c>
      <c r="D4172" s="75" t="e">
        <f>MATCH(C4172,estadored!$B$26:$B$322,0)</f>
        <v>#N/A</v>
      </c>
      <c r="E4172" s="73" t="s">
        <v>13900</v>
      </c>
      <c r="F4172" s="74" t="s">
        <v>5019</v>
      </c>
      <c r="G4172" s="74" t="s">
        <v>12</v>
      </c>
      <c r="H4172" s="74" t="s">
        <v>13</v>
      </c>
      <c r="I4172" s="74" t="s">
        <v>14</v>
      </c>
      <c r="J4172" s="72" t="s">
        <v>15</v>
      </c>
      <c r="K4172" s="72" t="s">
        <v>13901</v>
      </c>
      <c r="L4172" s="72" t="s">
        <v>174</v>
      </c>
      <c r="M4172" s="72" t="s">
        <v>13902</v>
      </c>
      <c r="N4172" s="72">
        <v>2</v>
      </c>
      <c r="O4172" s="72">
        <v>32</v>
      </c>
      <c r="P4172" s="72">
        <v>30.6</v>
      </c>
      <c r="Q4172" s="72" t="s">
        <v>5021</v>
      </c>
      <c r="R4172" s="72">
        <v>2.5418333333333334</v>
      </c>
      <c r="S4172" s="72">
        <v>76</v>
      </c>
      <c r="T4172" s="75">
        <v>25</v>
      </c>
      <c r="U4172" s="75">
        <v>7.7</v>
      </c>
      <c r="V4172" s="75" t="s">
        <v>5022</v>
      </c>
      <c r="W4172" s="75">
        <v>-76.418805555555565</v>
      </c>
      <c r="X4172" s="76" t="s">
        <v>13903</v>
      </c>
      <c r="Y4172" s="72" t="s">
        <v>6399</v>
      </c>
      <c r="Z4172" s="74" t="s">
        <v>18</v>
      </c>
      <c r="AA4172" s="70"/>
      <c r="AB4172" s="70"/>
    </row>
    <row r="4173" spans="1:28" ht="20.100000000000001" customHeight="1">
      <c r="A4173" s="72" t="s">
        <v>1137</v>
      </c>
      <c r="B4173" s="72" t="s">
        <v>13964</v>
      </c>
      <c r="C4173" s="75">
        <f t="shared" si="65"/>
        <v>26027080</v>
      </c>
      <c r="D4173" s="75" t="e">
        <f>MATCH(C4173,estadored!$B$26:$B$322,0)</f>
        <v>#N/A</v>
      </c>
      <c r="E4173" s="73" t="s">
        <v>13965</v>
      </c>
      <c r="F4173" s="74" t="s">
        <v>5019</v>
      </c>
      <c r="G4173" s="74" t="s">
        <v>19</v>
      </c>
      <c r="H4173" s="74" t="s">
        <v>20</v>
      </c>
      <c r="I4173" s="74" t="s">
        <v>14</v>
      </c>
      <c r="J4173" s="72" t="s">
        <v>15</v>
      </c>
      <c r="K4173" s="72" t="s">
        <v>13901</v>
      </c>
      <c r="L4173" s="72" t="s">
        <v>174</v>
      </c>
      <c r="M4173" s="72" t="s">
        <v>13902</v>
      </c>
      <c r="N4173" s="72">
        <v>2</v>
      </c>
      <c r="O4173" s="72">
        <v>30</v>
      </c>
      <c r="P4173" s="72">
        <v>44.9</v>
      </c>
      <c r="Q4173" s="72" t="s">
        <v>5021</v>
      </c>
      <c r="R4173" s="72">
        <v>2.5124722222222222</v>
      </c>
      <c r="S4173" s="72">
        <v>76</v>
      </c>
      <c r="T4173" s="75">
        <v>24</v>
      </c>
      <c r="U4173" s="75">
        <v>13.6</v>
      </c>
      <c r="V4173" s="75" t="s">
        <v>5022</v>
      </c>
      <c r="W4173" s="75">
        <v>-76.40377777777779</v>
      </c>
      <c r="X4173" s="76" t="s">
        <v>13966</v>
      </c>
      <c r="Y4173" s="72" t="s">
        <v>8294</v>
      </c>
      <c r="Z4173" s="74" t="s">
        <v>18</v>
      </c>
      <c r="AA4173" s="70"/>
      <c r="AB4173" s="70"/>
    </row>
    <row r="4174" spans="1:28" ht="20.100000000000001" customHeight="1">
      <c r="A4174" s="72" t="s">
        <v>1031</v>
      </c>
      <c r="B4174" s="72" t="s">
        <v>13345</v>
      </c>
      <c r="C4174" s="75">
        <f t="shared" si="65"/>
        <v>23210130</v>
      </c>
      <c r="D4174" s="75" t="e">
        <f>MATCH(C4174,estadored!$B$26:$B$322,0)</f>
        <v>#N/A</v>
      </c>
      <c r="E4174" s="73" t="s">
        <v>13346</v>
      </c>
      <c r="F4174" s="74" t="s">
        <v>5019</v>
      </c>
      <c r="G4174" s="74" t="s">
        <v>12</v>
      </c>
      <c r="H4174" s="74" t="s">
        <v>13</v>
      </c>
      <c r="I4174" s="74" t="s">
        <v>14</v>
      </c>
      <c r="J4174" s="72" t="s">
        <v>15</v>
      </c>
      <c r="K4174" s="72" t="s">
        <v>13347</v>
      </c>
      <c r="L4174" s="72" t="s">
        <v>424</v>
      </c>
      <c r="M4174" s="72" t="s">
        <v>722</v>
      </c>
      <c r="N4174" s="72">
        <v>8</v>
      </c>
      <c r="O4174" s="72">
        <v>14</v>
      </c>
      <c r="P4174" s="72">
        <v>58</v>
      </c>
      <c r="Q4174" s="72" t="s">
        <v>5021</v>
      </c>
      <c r="R4174" s="72">
        <v>8.2494444444444444</v>
      </c>
      <c r="S4174" s="72">
        <v>73</v>
      </c>
      <c r="T4174" s="75">
        <v>34</v>
      </c>
      <c r="U4174" s="75">
        <v>48</v>
      </c>
      <c r="V4174" s="75" t="s">
        <v>5022</v>
      </c>
      <c r="W4174" s="75">
        <v>-73.58</v>
      </c>
      <c r="X4174" s="76" t="s">
        <v>5714</v>
      </c>
      <c r="Y4174" s="72" t="s">
        <v>5622</v>
      </c>
      <c r="Z4174" s="74" t="s">
        <v>18</v>
      </c>
      <c r="AA4174" s="70"/>
      <c r="AB4174" s="70"/>
    </row>
    <row r="4175" spans="1:28" ht="20.100000000000001" customHeight="1">
      <c r="A4175" s="72" t="s">
        <v>763</v>
      </c>
      <c r="B4175" s="72" t="s">
        <v>11190</v>
      </c>
      <c r="C4175" s="75">
        <f t="shared" si="65"/>
        <v>24037400</v>
      </c>
      <c r="D4175" s="75" t="e">
        <f>MATCH(C4175,estadored!$B$26:$B$322,0)</f>
        <v>#N/A</v>
      </c>
      <c r="E4175" s="73" t="s">
        <v>11191</v>
      </c>
      <c r="F4175" s="74" t="s">
        <v>5019</v>
      </c>
      <c r="G4175" s="74" t="s">
        <v>19</v>
      </c>
      <c r="H4175" s="74" t="s">
        <v>20</v>
      </c>
      <c r="I4175" s="74" t="s">
        <v>24</v>
      </c>
      <c r="J4175" s="72" t="s">
        <v>15</v>
      </c>
      <c r="K4175" s="72" t="s">
        <v>777</v>
      </c>
      <c r="L4175" s="72" t="s">
        <v>173</v>
      </c>
      <c r="M4175" s="72" t="s">
        <v>791</v>
      </c>
      <c r="N4175" s="72">
        <v>6</v>
      </c>
      <c r="O4175" s="72">
        <v>28</v>
      </c>
      <c r="P4175" s="72">
        <v>0</v>
      </c>
      <c r="Q4175" s="72" t="s">
        <v>5021</v>
      </c>
      <c r="R4175" s="72">
        <v>6.4666666666666668</v>
      </c>
      <c r="S4175" s="72">
        <v>72</v>
      </c>
      <c r="T4175" s="75">
        <v>30</v>
      </c>
      <c r="U4175" s="75">
        <v>0</v>
      </c>
      <c r="V4175" s="75" t="s">
        <v>5022</v>
      </c>
      <c r="W4175" s="75">
        <v>-72.5</v>
      </c>
      <c r="X4175" s="76" t="s">
        <v>10787</v>
      </c>
      <c r="Y4175" s="72" t="s">
        <v>5099</v>
      </c>
      <c r="Z4175" s="74" t="s">
        <v>5886</v>
      </c>
      <c r="AA4175" s="70"/>
      <c r="AB4175" s="70"/>
    </row>
    <row r="4176" spans="1:28" ht="20.100000000000001" customHeight="1">
      <c r="A4176" s="72" t="s">
        <v>564</v>
      </c>
      <c r="B4176" s="72" t="s">
        <v>9271</v>
      </c>
      <c r="C4176" s="75">
        <f t="shared" si="65"/>
        <v>21120090</v>
      </c>
      <c r="D4176" s="75" t="e">
        <f>MATCH(C4176,estadored!$B$26:$B$322,0)</f>
        <v>#N/A</v>
      </c>
      <c r="E4176" s="73" t="s">
        <v>9272</v>
      </c>
      <c r="F4176" s="74" t="s">
        <v>5019</v>
      </c>
      <c r="G4176" s="74" t="s">
        <v>12</v>
      </c>
      <c r="H4176" s="74" t="s">
        <v>13</v>
      </c>
      <c r="I4176" s="74" t="s">
        <v>14</v>
      </c>
      <c r="J4176" s="72" t="s">
        <v>15</v>
      </c>
      <c r="K4176" s="72" t="s">
        <v>9265</v>
      </c>
      <c r="L4176" s="72" t="s">
        <v>566</v>
      </c>
      <c r="M4176" s="72" t="s">
        <v>2086</v>
      </c>
      <c r="N4176" s="72">
        <v>2</v>
      </c>
      <c r="O4176" s="72">
        <v>52</v>
      </c>
      <c r="P4176" s="72">
        <v>13.2</v>
      </c>
      <c r="Q4176" s="72" t="s">
        <v>5021</v>
      </c>
      <c r="R4176" s="72">
        <v>2.8703333333333334</v>
      </c>
      <c r="S4176" s="72">
        <v>75</v>
      </c>
      <c r="T4176" s="75">
        <v>29</v>
      </c>
      <c r="U4176" s="75">
        <v>27.5</v>
      </c>
      <c r="V4176" s="75" t="s">
        <v>5022</v>
      </c>
      <c r="W4176" s="75">
        <v>-75.490972222222226</v>
      </c>
      <c r="X4176" s="76" t="s">
        <v>8865</v>
      </c>
      <c r="Y4176" s="72" t="s">
        <v>83</v>
      </c>
      <c r="Z4176" s="74" t="s">
        <v>18</v>
      </c>
      <c r="AA4176" s="70"/>
      <c r="AB4176" s="70"/>
    </row>
    <row r="4177" spans="1:28" ht="20.100000000000001" customHeight="1">
      <c r="A4177" s="72" t="s">
        <v>564</v>
      </c>
      <c r="B4177" s="72" t="s">
        <v>9031</v>
      </c>
      <c r="C4177" s="75">
        <f t="shared" si="65"/>
        <v>21080130</v>
      </c>
      <c r="D4177" s="75" t="e">
        <f>MATCH(C4177,estadored!$B$26:$B$322,0)</f>
        <v>#N/A</v>
      </c>
      <c r="E4177" s="73" t="s">
        <v>9032</v>
      </c>
      <c r="F4177" s="74" t="s">
        <v>5019</v>
      </c>
      <c r="G4177" s="74" t="s">
        <v>12</v>
      </c>
      <c r="H4177" s="74" t="s">
        <v>67</v>
      </c>
      <c r="I4177" s="74" t="s">
        <v>14</v>
      </c>
      <c r="J4177" s="72" t="s">
        <v>15</v>
      </c>
      <c r="K4177" s="72" t="s">
        <v>613</v>
      </c>
      <c r="L4177" s="72" t="s">
        <v>566</v>
      </c>
      <c r="M4177" s="72" t="s">
        <v>9030</v>
      </c>
      <c r="N4177" s="72">
        <v>2</v>
      </c>
      <c r="O4177" s="72">
        <v>35</v>
      </c>
      <c r="P4177" s="72">
        <v>37.5</v>
      </c>
      <c r="Q4177" s="72" t="s">
        <v>5021</v>
      </c>
      <c r="R4177" s="72">
        <v>2.59375</v>
      </c>
      <c r="S4177" s="72">
        <v>75</v>
      </c>
      <c r="T4177" s="75">
        <v>37</v>
      </c>
      <c r="U4177" s="75">
        <v>16.3</v>
      </c>
      <c r="V4177" s="75" t="s">
        <v>5022</v>
      </c>
      <c r="W4177" s="75">
        <v>-75.621194444444441</v>
      </c>
      <c r="X4177" s="76" t="s">
        <v>9033</v>
      </c>
      <c r="Y4177" s="72" t="s">
        <v>466</v>
      </c>
      <c r="Z4177" s="74" t="s">
        <v>18</v>
      </c>
      <c r="AA4177" s="70"/>
      <c r="AB4177" s="70"/>
    </row>
    <row r="4178" spans="1:28" ht="20.100000000000001" customHeight="1">
      <c r="A4178" s="72" t="s">
        <v>564</v>
      </c>
      <c r="B4178" s="72" t="s">
        <v>9050</v>
      </c>
      <c r="C4178" s="75">
        <f t="shared" si="65"/>
        <v>21087090</v>
      </c>
      <c r="D4178" s="75" t="e">
        <f>MATCH(C4178,estadored!$B$26:$B$322,0)</f>
        <v>#N/A</v>
      </c>
      <c r="E4178" s="73" t="s">
        <v>9051</v>
      </c>
      <c r="F4178" s="74" t="s">
        <v>5019</v>
      </c>
      <c r="G4178" s="74" t="s">
        <v>19</v>
      </c>
      <c r="H4178" s="74" t="s">
        <v>31</v>
      </c>
      <c r="I4178" s="74" t="s">
        <v>24</v>
      </c>
      <c r="J4178" s="72" t="s">
        <v>15</v>
      </c>
      <c r="K4178" s="72" t="s">
        <v>9052</v>
      </c>
      <c r="L4178" s="72" t="s">
        <v>566</v>
      </c>
      <c r="M4178" s="72" t="s">
        <v>9014</v>
      </c>
      <c r="N4178" s="72">
        <v>2</v>
      </c>
      <c r="O4178" s="72">
        <v>40</v>
      </c>
      <c r="P4178" s="72">
        <v>0</v>
      </c>
      <c r="Q4178" s="72" t="s">
        <v>5021</v>
      </c>
      <c r="R4178" s="72">
        <v>2.6666666666666665</v>
      </c>
      <c r="S4178" s="72">
        <v>75</v>
      </c>
      <c r="T4178" s="75">
        <v>34</v>
      </c>
      <c r="U4178" s="75">
        <v>0</v>
      </c>
      <c r="V4178" s="75" t="s">
        <v>5022</v>
      </c>
      <c r="W4178" s="75">
        <v>-75.566666666666663</v>
      </c>
      <c r="X4178" s="76" t="s">
        <v>5048</v>
      </c>
      <c r="Y4178" s="72" t="s">
        <v>7716</v>
      </c>
      <c r="Z4178" s="74" t="s">
        <v>6408</v>
      </c>
      <c r="AA4178" s="70"/>
      <c r="AB4178" s="70"/>
    </row>
    <row r="4179" spans="1:28" ht="20.100000000000001" customHeight="1">
      <c r="A4179" s="72" t="s">
        <v>303</v>
      </c>
      <c r="B4179" s="72" t="s">
        <v>6742</v>
      </c>
      <c r="C4179" s="75">
        <f t="shared" si="65"/>
        <v>13070250</v>
      </c>
      <c r="D4179" s="75" t="e">
        <f>MATCH(C4179,estadored!$B$26:$B$322,0)</f>
        <v>#N/A</v>
      </c>
      <c r="E4179" s="73" t="s">
        <v>6743</v>
      </c>
      <c r="F4179" s="74" t="s">
        <v>5019</v>
      </c>
      <c r="G4179" s="74" t="s">
        <v>12</v>
      </c>
      <c r="H4179" s="74" t="s">
        <v>13</v>
      </c>
      <c r="I4179" s="74" t="s">
        <v>24</v>
      </c>
      <c r="J4179" s="72" t="s">
        <v>15</v>
      </c>
      <c r="K4179" s="72" t="s">
        <v>122</v>
      </c>
      <c r="L4179" s="72" t="s">
        <v>123</v>
      </c>
      <c r="M4179" s="72" t="s">
        <v>339</v>
      </c>
      <c r="N4179" s="72">
        <v>9</v>
      </c>
      <c r="O4179" s="72">
        <v>19</v>
      </c>
      <c r="P4179" s="72">
        <v>0</v>
      </c>
      <c r="Q4179" s="72" t="s">
        <v>5021</v>
      </c>
      <c r="R4179" s="72">
        <v>9.3166666666666664</v>
      </c>
      <c r="S4179" s="72">
        <v>75</v>
      </c>
      <c r="T4179" s="75">
        <v>53</v>
      </c>
      <c r="U4179" s="75">
        <v>0</v>
      </c>
      <c r="V4179" s="75" t="s">
        <v>5022</v>
      </c>
      <c r="W4179" s="75">
        <v>-75.88333333333334</v>
      </c>
      <c r="X4179" s="76" t="s">
        <v>66</v>
      </c>
      <c r="Y4179" s="72" t="s">
        <v>5956</v>
      </c>
      <c r="Z4179" s="74" t="s">
        <v>6689</v>
      </c>
      <c r="AA4179" s="70"/>
      <c r="AB4179" s="70"/>
    </row>
    <row r="4180" spans="1:28" ht="20.100000000000001" customHeight="1">
      <c r="A4180" s="72" t="s">
        <v>1371</v>
      </c>
      <c r="B4180" s="72" t="s">
        <v>16123</v>
      </c>
      <c r="C4180" s="75">
        <f t="shared" si="65"/>
        <v>23065200</v>
      </c>
      <c r="D4180" s="75" t="e">
        <f>MATCH(C4180,estadored!$B$26:$B$322,0)</f>
        <v>#N/A</v>
      </c>
      <c r="E4180" s="73" t="s">
        <v>16124</v>
      </c>
      <c r="F4180" s="74" t="s">
        <v>5019</v>
      </c>
      <c r="G4180" s="74" t="s">
        <v>12</v>
      </c>
      <c r="H4180" s="74" t="s">
        <v>26</v>
      </c>
      <c r="I4180" s="74" t="s">
        <v>14</v>
      </c>
      <c r="J4180" s="72" t="s">
        <v>15</v>
      </c>
      <c r="K4180" s="72" t="s">
        <v>1443</v>
      </c>
      <c r="L4180" s="72" t="s">
        <v>522</v>
      </c>
      <c r="M4180" s="72" t="s">
        <v>1443</v>
      </c>
      <c r="N4180" s="72">
        <v>5</v>
      </c>
      <c r="O4180" s="72">
        <v>1</v>
      </c>
      <c r="P4180" s="72">
        <v>41.5</v>
      </c>
      <c r="Q4180" s="72" t="s">
        <v>5021</v>
      </c>
      <c r="R4180" s="72">
        <v>5.028194444444444</v>
      </c>
      <c r="S4180" s="72">
        <v>74</v>
      </c>
      <c r="T4180" s="75">
        <v>30</v>
      </c>
      <c r="U4180" s="75">
        <v>14.1</v>
      </c>
      <c r="V4180" s="75" t="s">
        <v>5022</v>
      </c>
      <c r="W4180" s="75">
        <v>-74.503916666666669</v>
      </c>
      <c r="X4180" s="76" t="s">
        <v>16125</v>
      </c>
      <c r="Y4180" s="72" t="s">
        <v>16126</v>
      </c>
      <c r="Z4180" s="74" t="s">
        <v>18</v>
      </c>
      <c r="AA4180" s="70"/>
      <c r="AB4180" s="70"/>
    </row>
    <row r="4181" spans="1:28" ht="20.100000000000001" customHeight="1">
      <c r="A4181" s="72" t="s">
        <v>493</v>
      </c>
      <c r="B4181" s="72" t="s">
        <v>8134</v>
      </c>
      <c r="C4181" s="75">
        <f t="shared" si="65"/>
        <v>32110010</v>
      </c>
      <c r="D4181" s="75" t="e">
        <f>MATCH(C4181,estadored!$B$26:$B$322,0)</f>
        <v>#N/A</v>
      </c>
      <c r="E4181" s="73" t="s">
        <v>8135</v>
      </c>
      <c r="F4181" s="74" t="s">
        <v>5019</v>
      </c>
      <c r="G4181" s="74" t="s">
        <v>12</v>
      </c>
      <c r="H4181" s="74" t="s">
        <v>13</v>
      </c>
      <c r="I4181" s="74" t="s">
        <v>24</v>
      </c>
      <c r="J4181" s="72" t="s">
        <v>15</v>
      </c>
      <c r="K4181" s="72" t="s">
        <v>494</v>
      </c>
      <c r="L4181" s="72" t="s">
        <v>8136</v>
      </c>
      <c r="M4181" s="72" t="s">
        <v>8137</v>
      </c>
      <c r="N4181" s="72">
        <v>2</v>
      </c>
      <c r="O4181" s="72">
        <v>47</v>
      </c>
      <c r="P4181" s="72">
        <v>0</v>
      </c>
      <c r="Q4181" s="72" t="s">
        <v>5021</v>
      </c>
      <c r="R4181" s="72">
        <v>2.7833333333333332</v>
      </c>
      <c r="S4181" s="72">
        <v>70</v>
      </c>
      <c r="T4181" s="75">
        <v>40</v>
      </c>
      <c r="U4181" s="75">
        <v>0</v>
      </c>
      <c r="V4181" s="75" t="s">
        <v>5022</v>
      </c>
      <c r="W4181" s="75">
        <v>-70.666666666666671</v>
      </c>
      <c r="X4181" s="76" t="s">
        <v>252</v>
      </c>
      <c r="Y4181" s="72" t="s">
        <v>120</v>
      </c>
      <c r="Z4181" s="74" t="s">
        <v>8138</v>
      </c>
      <c r="AA4181" s="70"/>
      <c r="AB4181" s="70"/>
    </row>
    <row r="4182" spans="1:28" ht="20.100000000000001" customHeight="1">
      <c r="A4182" s="72" t="s">
        <v>493</v>
      </c>
      <c r="B4182" s="72" t="s">
        <v>8139</v>
      </c>
      <c r="C4182" s="75">
        <f t="shared" si="65"/>
        <v>32117010</v>
      </c>
      <c r="D4182" s="75" t="e">
        <f>MATCH(C4182,estadored!$B$26:$B$322,0)</f>
        <v>#N/A</v>
      </c>
      <c r="E4182" s="73" t="s">
        <v>8140</v>
      </c>
      <c r="F4182" s="74" t="s">
        <v>5019</v>
      </c>
      <c r="G4182" s="74" t="s">
        <v>19</v>
      </c>
      <c r="H4182" s="74" t="s">
        <v>20</v>
      </c>
      <c r="I4182" s="74" t="s">
        <v>24</v>
      </c>
      <c r="J4182" s="72" t="s">
        <v>15</v>
      </c>
      <c r="K4182" s="72" t="s">
        <v>494</v>
      </c>
      <c r="L4182" s="72" t="s">
        <v>8136</v>
      </c>
      <c r="M4182" s="72" t="s">
        <v>8137</v>
      </c>
      <c r="N4182" s="72">
        <v>2</v>
      </c>
      <c r="O4182" s="72">
        <v>50</v>
      </c>
      <c r="P4182" s="72">
        <v>0</v>
      </c>
      <c r="Q4182" s="72" t="s">
        <v>5021</v>
      </c>
      <c r="R4182" s="72">
        <v>2.8333333333333335</v>
      </c>
      <c r="S4182" s="72">
        <v>70</v>
      </c>
      <c r="T4182" s="75">
        <v>40</v>
      </c>
      <c r="U4182" s="75">
        <v>0</v>
      </c>
      <c r="V4182" s="75" t="s">
        <v>5022</v>
      </c>
      <c r="W4182" s="75">
        <v>-70.666666666666671</v>
      </c>
      <c r="X4182" s="76" t="s">
        <v>252</v>
      </c>
      <c r="Y4182" s="72" t="s">
        <v>5075</v>
      </c>
      <c r="Z4182" s="74" t="s">
        <v>8141</v>
      </c>
      <c r="AA4182" s="70"/>
      <c r="AB4182" s="70"/>
    </row>
    <row r="4183" spans="1:28" ht="20.100000000000001" customHeight="1">
      <c r="A4183" s="72" t="s">
        <v>1137</v>
      </c>
      <c r="B4183" s="72" t="s">
        <v>14030</v>
      </c>
      <c r="C4183" s="75">
        <f t="shared" si="65"/>
        <v>26037020</v>
      </c>
      <c r="D4183" s="75" t="e">
        <f>MATCH(C4183,estadored!$B$26:$B$322,0)</f>
        <v>#N/A</v>
      </c>
      <c r="E4183" s="73" t="s">
        <v>14031</v>
      </c>
      <c r="F4183" s="74" t="s">
        <v>5019</v>
      </c>
      <c r="G4183" s="74" t="s">
        <v>19</v>
      </c>
      <c r="H4183" s="74" t="s">
        <v>20</v>
      </c>
      <c r="I4183" s="74" t="s">
        <v>24</v>
      </c>
      <c r="J4183" s="72" t="s">
        <v>15</v>
      </c>
      <c r="K4183" s="72" t="s">
        <v>1163</v>
      </c>
      <c r="L4183" s="72" t="s">
        <v>174</v>
      </c>
      <c r="M4183" s="72" t="s">
        <v>1152</v>
      </c>
      <c r="N4183" s="72">
        <v>2</v>
      </c>
      <c r="O4183" s="72">
        <v>23</v>
      </c>
      <c r="P4183" s="72">
        <v>0</v>
      </c>
      <c r="Q4183" s="72" t="s">
        <v>5021</v>
      </c>
      <c r="R4183" s="72">
        <v>2.3833333333333333</v>
      </c>
      <c r="S4183" s="72">
        <v>76</v>
      </c>
      <c r="T4183" s="75">
        <v>39</v>
      </c>
      <c r="U4183" s="75">
        <v>0</v>
      </c>
      <c r="V4183" s="75" t="s">
        <v>5022</v>
      </c>
      <c r="W4183" s="75">
        <v>-76.650000000000006</v>
      </c>
      <c r="X4183" s="76" t="s">
        <v>14032</v>
      </c>
      <c r="Y4183" s="72" t="s">
        <v>5164</v>
      </c>
      <c r="Z4183" s="74" t="s">
        <v>5071</v>
      </c>
      <c r="AA4183" s="70"/>
      <c r="AB4183" s="70"/>
    </row>
    <row r="4184" spans="1:28" ht="20.100000000000001" customHeight="1">
      <c r="A4184" s="72" t="s">
        <v>564</v>
      </c>
      <c r="B4184" s="72" t="s">
        <v>8965</v>
      </c>
      <c r="C4184" s="75">
        <f t="shared" si="65"/>
        <v>21057110</v>
      </c>
      <c r="D4184" s="75" t="e">
        <f>MATCH(C4184,estadored!$B$26:$B$322,0)</f>
        <v>#N/A</v>
      </c>
      <c r="E4184" s="73" t="s">
        <v>8966</v>
      </c>
      <c r="F4184" s="74" t="s">
        <v>5019</v>
      </c>
      <c r="G4184" s="74" t="s">
        <v>19</v>
      </c>
      <c r="H4184" s="74" t="s">
        <v>20</v>
      </c>
      <c r="I4184" s="74" t="s">
        <v>14</v>
      </c>
      <c r="J4184" s="72" t="s">
        <v>15</v>
      </c>
      <c r="K4184" s="72" t="s">
        <v>8967</v>
      </c>
      <c r="L4184" s="72" t="s">
        <v>174</v>
      </c>
      <c r="M4184" s="72" t="s">
        <v>603</v>
      </c>
      <c r="N4184" s="72">
        <v>2</v>
      </c>
      <c r="O4184" s="72">
        <v>15</v>
      </c>
      <c r="P4184" s="72">
        <v>0.1</v>
      </c>
      <c r="Q4184" s="72" t="s">
        <v>5021</v>
      </c>
      <c r="R4184" s="72">
        <v>2.250027777777778</v>
      </c>
      <c r="S4184" s="72">
        <v>76</v>
      </c>
      <c r="T4184" s="75">
        <v>7</v>
      </c>
      <c r="U4184" s="75">
        <v>42.6</v>
      </c>
      <c r="V4184" s="75" t="s">
        <v>5022</v>
      </c>
      <c r="W4184" s="75">
        <v>-76.128499999999988</v>
      </c>
      <c r="X4184" s="76" t="s">
        <v>8714</v>
      </c>
      <c r="Y4184" s="72" t="s">
        <v>593</v>
      </c>
      <c r="Z4184" s="74" t="s">
        <v>18</v>
      </c>
      <c r="AA4184" s="70"/>
      <c r="AB4184" s="70"/>
    </row>
    <row r="4185" spans="1:28" ht="20.100000000000001" customHeight="1">
      <c r="A4185" s="72" t="s">
        <v>674</v>
      </c>
      <c r="B4185" s="72" t="s">
        <v>10616</v>
      </c>
      <c r="C4185" s="75">
        <f t="shared" si="65"/>
        <v>29067010</v>
      </c>
      <c r="D4185" s="75" t="e">
        <f>MATCH(C4185,estadored!$B$26:$B$322,0)</f>
        <v>#N/A</v>
      </c>
      <c r="E4185" s="73" t="s">
        <v>10617</v>
      </c>
      <c r="F4185" s="74" t="s">
        <v>5019</v>
      </c>
      <c r="G4185" s="74" t="s">
        <v>19</v>
      </c>
      <c r="H4185" s="74" t="s">
        <v>31</v>
      </c>
      <c r="I4185" s="74" t="s">
        <v>14</v>
      </c>
      <c r="J4185" s="72" t="s">
        <v>15</v>
      </c>
      <c r="K4185" s="72" t="s">
        <v>10517</v>
      </c>
      <c r="L4185" s="72" t="s">
        <v>160</v>
      </c>
      <c r="M4185" s="72" t="s">
        <v>9616</v>
      </c>
      <c r="N4185" s="72">
        <v>10</v>
      </c>
      <c r="O4185" s="72">
        <v>38</v>
      </c>
      <c r="P4185" s="72">
        <v>9.3000000000000007</v>
      </c>
      <c r="Q4185" s="72" t="s">
        <v>5021</v>
      </c>
      <c r="R4185" s="72">
        <v>10.635916666666667</v>
      </c>
      <c r="S4185" s="72">
        <v>74</v>
      </c>
      <c r="T4185" s="75">
        <v>8</v>
      </c>
      <c r="U4185" s="75">
        <v>46.8</v>
      </c>
      <c r="V4185" s="75" t="s">
        <v>5022</v>
      </c>
      <c r="W4185" s="75">
        <v>-74.146333333333345</v>
      </c>
      <c r="X4185" s="76" t="s">
        <v>180</v>
      </c>
      <c r="Y4185" s="72" t="s">
        <v>701</v>
      </c>
      <c r="Z4185" s="74" t="s">
        <v>18</v>
      </c>
      <c r="AA4185" s="70"/>
      <c r="AB4185" s="70"/>
    </row>
    <row r="4186" spans="1:28" ht="20.100000000000001" customHeight="1">
      <c r="A4186" s="72" t="s">
        <v>303</v>
      </c>
      <c r="B4186" s="72" t="s">
        <v>6851</v>
      </c>
      <c r="C4186" s="75">
        <f t="shared" si="65"/>
        <v>13077200</v>
      </c>
      <c r="D4186" s="75" t="e">
        <f>MATCH(C4186,estadored!$B$26:$B$322,0)</f>
        <v>#N/A</v>
      </c>
      <c r="E4186" s="73" t="s">
        <v>6852</v>
      </c>
      <c r="F4186" s="74" t="s">
        <v>5019</v>
      </c>
      <c r="G4186" s="74" t="s">
        <v>19</v>
      </c>
      <c r="H4186" s="74" t="s">
        <v>20</v>
      </c>
      <c r="I4186" s="74" t="s">
        <v>24</v>
      </c>
      <c r="J4186" s="72" t="s">
        <v>15</v>
      </c>
      <c r="K4186" s="72" t="s">
        <v>337</v>
      </c>
      <c r="L4186" s="72" t="s">
        <v>123</v>
      </c>
      <c r="M4186" s="72" t="s">
        <v>327</v>
      </c>
      <c r="N4186" s="72">
        <v>8</v>
      </c>
      <c r="O4186" s="72">
        <v>43</v>
      </c>
      <c r="P4186" s="72">
        <v>0</v>
      </c>
      <c r="Q4186" s="72" t="s">
        <v>5021</v>
      </c>
      <c r="R4186" s="72">
        <v>8.7166666666666668</v>
      </c>
      <c r="S4186" s="72">
        <v>75</v>
      </c>
      <c r="T4186" s="75">
        <v>46</v>
      </c>
      <c r="U4186" s="75">
        <v>0</v>
      </c>
      <c r="V4186" s="75" t="s">
        <v>5022</v>
      </c>
      <c r="W4186" s="75">
        <v>-75.766666666666666</v>
      </c>
      <c r="X4186" s="76" t="s">
        <v>95</v>
      </c>
      <c r="Y4186" s="72" t="s">
        <v>6853</v>
      </c>
      <c r="Z4186" s="74" t="s">
        <v>330</v>
      </c>
      <c r="AA4186" s="70"/>
      <c r="AB4186" s="70"/>
    </row>
    <row r="4187" spans="1:28" ht="20.100000000000001" customHeight="1">
      <c r="A4187" s="72" t="s">
        <v>303</v>
      </c>
      <c r="B4187" s="72" t="s">
        <v>7180</v>
      </c>
      <c r="C4187" s="75">
        <f t="shared" si="65"/>
        <v>25021210</v>
      </c>
      <c r="D4187" s="75" t="e">
        <f>MATCH(C4187,estadored!$B$26:$B$322,0)</f>
        <v>#N/A</v>
      </c>
      <c r="E4187" s="73" t="s">
        <v>7181</v>
      </c>
      <c r="F4187" s="74" t="s">
        <v>5019</v>
      </c>
      <c r="G4187" s="74" t="s">
        <v>12</v>
      </c>
      <c r="H4187" s="74" t="s">
        <v>13</v>
      </c>
      <c r="I4187" s="74" t="s">
        <v>14</v>
      </c>
      <c r="J4187" s="72" t="s">
        <v>15</v>
      </c>
      <c r="K4187" s="72" t="s">
        <v>7182</v>
      </c>
      <c r="L4187" s="72" t="s">
        <v>123</v>
      </c>
      <c r="M4187" s="72" t="s">
        <v>7050</v>
      </c>
      <c r="N4187" s="72">
        <v>8</v>
      </c>
      <c r="O4187" s="72">
        <v>49</v>
      </c>
      <c r="P4187" s="72">
        <v>4.5999999999999996</v>
      </c>
      <c r="Q4187" s="72" t="s">
        <v>5021</v>
      </c>
      <c r="R4187" s="72">
        <v>8.8179444444444446</v>
      </c>
      <c r="S4187" s="72">
        <v>75</v>
      </c>
      <c r="T4187" s="75">
        <v>28</v>
      </c>
      <c r="U4187" s="75">
        <v>27.1</v>
      </c>
      <c r="V4187" s="75" t="s">
        <v>5022</v>
      </c>
      <c r="W4187" s="75">
        <v>-75.47419444444445</v>
      </c>
      <c r="X4187" s="76" t="s">
        <v>7183</v>
      </c>
      <c r="Y4187" s="72" t="s">
        <v>72</v>
      </c>
      <c r="Z4187" s="74" t="s">
        <v>18</v>
      </c>
      <c r="AA4187" s="70"/>
      <c r="AB4187" s="70"/>
    </row>
    <row r="4188" spans="1:28" ht="20.100000000000001" customHeight="1">
      <c r="A4188" s="72" t="s">
        <v>303</v>
      </c>
      <c r="B4188" s="72" t="s">
        <v>7086</v>
      </c>
      <c r="C4188" s="75">
        <f t="shared" si="65"/>
        <v>25020430</v>
      </c>
      <c r="D4188" s="75">
        <f>MATCH(C4188,estadored!$B$26:$B$322,0)</f>
        <v>293</v>
      </c>
      <c r="E4188" s="73" t="s">
        <v>381</v>
      </c>
      <c r="F4188" s="74" t="s">
        <v>38</v>
      </c>
      <c r="G4188" s="74" t="s">
        <v>12</v>
      </c>
      <c r="H4188" s="74" t="s">
        <v>13</v>
      </c>
      <c r="I4188" s="74" t="s">
        <v>14</v>
      </c>
      <c r="J4188" s="72" t="s">
        <v>15</v>
      </c>
      <c r="K4188" s="72" t="s">
        <v>337</v>
      </c>
      <c r="L4188" s="72" t="s">
        <v>123</v>
      </c>
      <c r="M4188" s="72" t="s">
        <v>327</v>
      </c>
      <c r="N4188" s="72">
        <v>8</v>
      </c>
      <c r="O4188" s="72">
        <v>43</v>
      </c>
      <c r="P4188" s="72">
        <v>0</v>
      </c>
      <c r="Q4188" s="72" t="s">
        <v>5021</v>
      </c>
      <c r="R4188" s="72">
        <v>8.7166666666666668</v>
      </c>
      <c r="S4188" s="72">
        <v>75</v>
      </c>
      <c r="T4188" s="75">
        <v>46</v>
      </c>
      <c r="U4188" s="75">
        <v>0</v>
      </c>
      <c r="V4188" s="75" t="s">
        <v>5022</v>
      </c>
      <c r="W4188" s="75">
        <v>-75.766666666666666</v>
      </c>
      <c r="X4188" s="76" t="s">
        <v>95</v>
      </c>
      <c r="Y4188" s="72" t="s">
        <v>212</v>
      </c>
      <c r="Z4188" s="74" t="s">
        <v>18</v>
      </c>
      <c r="AA4188" s="70"/>
      <c r="AB4188" s="70"/>
    </row>
    <row r="4189" spans="1:28" ht="20.100000000000001" customHeight="1">
      <c r="A4189" s="72" t="s">
        <v>11</v>
      </c>
      <c r="B4189" s="72" t="s">
        <v>5809</v>
      </c>
      <c r="C4189" s="75">
        <f t="shared" si="65"/>
        <v>25027640</v>
      </c>
      <c r="D4189" s="75" t="e">
        <f>MATCH(C4189,estadored!$B$26:$B$322,0)</f>
        <v>#N/A</v>
      </c>
      <c r="E4189" s="73" t="s">
        <v>5810</v>
      </c>
      <c r="F4189" s="74" t="s">
        <v>5019</v>
      </c>
      <c r="G4189" s="74" t="s">
        <v>19</v>
      </c>
      <c r="H4189" s="74" t="s">
        <v>20</v>
      </c>
      <c r="I4189" s="74" t="s">
        <v>14</v>
      </c>
      <c r="J4189" s="72" t="s">
        <v>15</v>
      </c>
      <c r="K4189" s="72" t="s">
        <v>174</v>
      </c>
      <c r="L4189" s="72" t="s">
        <v>175</v>
      </c>
      <c r="M4189" s="72" t="s">
        <v>5711</v>
      </c>
      <c r="N4189" s="72">
        <v>8</v>
      </c>
      <c r="O4189" s="72">
        <v>42</v>
      </c>
      <c r="P4189" s="72">
        <v>11.1</v>
      </c>
      <c r="Q4189" s="72" t="s">
        <v>5021</v>
      </c>
      <c r="R4189" s="72">
        <v>8.703083333333332</v>
      </c>
      <c r="S4189" s="72">
        <v>74</v>
      </c>
      <c r="T4189" s="75">
        <v>31</v>
      </c>
      <c r="U4189" s="75">
        <v>2.2999999999999998</v>
      </c>
      <c r="V4189" s="75" t="s">
        <v>5022</v>
      </c>
      <c r="W4189" s="75">
        <v>-74.517305555555552</v>
      </c>
      <c r="X4189" s="76" t="s">
        <v>185</v>
      </c>
      <c r="Y4189" s="72" t="s">
        <v>5811</v>
      </c>
      <c r="Z4189" s="74" t="s">
        <v>18</v>
      </c>
      <c r="AA4189" s="70"/>
      <c r="AB4189" s="70"/>
    </row>
    <row r="4190" spans="1:28" ht="20.100000000000001" customHeight="1">
      <c r="A4190" s="72" t="s">
        <v>11</v>
      </c>
      <c r="B4190" s="72" t="s">
        <v>5456</v>
      </c>
      <c r="C4190" s="75">
        <f t="shared" si="65"/>
        <v>12027030</v>
      </c>
      <c r="D4190" s="75" t="e">
        <f>MATCH(C4190,estadored!$B$26:$B$322,0)</f>
        <v>#N/A</v>
      </c>
      <c r="E4190" s="73" t="s">
        <v>5457</v>
      </c>
      <c r="F4190" s="74" t="s">
        <v>5019</v>
      </c>
      <c r="G4190" s="74" t="s">
        <v>19</v>
      </c>
      <c r="H4190" s="74" t="s">
        <v>20</v>
      </c>
      <c r="I4190" s="74" t="s">
        <v>24</v>
      </c>
      <c r="J4190" s="72" t="s">
        <v>15</v>
      </c>
      <c r="K4190" s="72" t="s">
        <v>5458</v>
      </c>
      <c r="L4190" s="72" t="s">
        <v>27</v>
      </c>
      <c r="M4190" s="72" t="s">
        <v>88</v>
      </c>
      <c r="N4190" s="72">
        <v>8</v>
      </c>
      <c r="O4190" s="72">
        <v>3</v>
      </c>
      <c r="P4190" s="72">
        <v>54.1</v>
      </c>
      <c r="Q4190" s="72" t="s">
        <v>5021</v>
      </c>
      <c r="R4190" s="72">
        <v>8.0650277777777788</v>
      </c>
      <c r="S4190" s="72">
        <v>76</v>
      </c>
      <c r="T4190" s="75">
        <v>39</v>
      </c>
      <c r="U4190" s="75">
        <v>27.9</v>
      </c>
      <c r="V4190" s="75" t="s">
        <v>5022</v>
      </c>
      <c r="W4190" s="75">
        <v>-76.657750000000007</v>
      </c>
      <c r="X4190" s="76" t="s">
        <v>50</v>
      </c>
      <c r="Y4190" s="72" t="s">
        <v>5071</v>
      </c>
      <c r="Z4190" s="74" t="s">
        <v>5155</v>
      </c>
      <c r="AA4190" s="70"/>
      <c r="AB4190" s="70"/>
    </row>
    <row r="4191" spans="1:28" ht="20.100000000000001" customHeight="1">
      <c r="A4191" s="72" t="s">
        <v>564</v>
      </c>
      <c r="B4191" s="72" t="s">
        <v>8859</v>
      </c>
      <c r="C4191" s="75">
        <f t="shared" si="65"/>
        <v>21040060</v>
      </c>
      <c r="D4191" s="75" t="e">
        <f>MATCH(C4191,estadored!$B$26:$B$322,0)</f>
        <v>#N/A</v>
      </c>
      <c r="E4191" s="73" t="s">
        <v>8860</v>
      </c>
      <c r="F4191" s="74" t="s">
        <v>5019</v>
      </c>
      <c r="G4191" s="74" t="s">
        <v>12</v>
      </c>
      <c r="H4191" s="74" t="s">
        <v>13</v>
      </c>
      <c r="I4191" s="74" t="s">
        <v>14</v>
      </c>
      <c r="J4191" s="72" t="s">
        <v>15</v>
      </c>
      <c r="K4191" s="72" t="s">
        <v>160</v>
      </c>
      <c r="L4191" s="72" t="s">
        <v>566</v>
      </c>
      <c r="M4191" s="72" t="s">
        <v>8861</v>
      </c>
      <c r="N4191" s="72">
        <v>2</v>
      </c>
      <c r="O4191" s="72">
        <v>11</v>
      </c>
      <c r="P4191" s="72">
        <v>57.7</v>
      </c>
      <c r="Q4191" s="72" t="s">
        <v>5021</v>
      </c>
      <c r="R4191" s="72">
        <v>2.1993611111111111</v>
      </c>
      <c r="S4191" s="72">
        <v>75</v>
      </c>
      <c r="T4191" s="75">
        <v>46</v>
      </c>
      <c r="U4191" s="75">
        <v>45.7</v>
      </c>
      <c r="V4191" s="75" t="s">
        <v>5022</v>
      </c>
      <c r="W4191" s="75">
        <v>-75.779361111111115</v>
      </c>
      <c r="X4191" s="76" t="s">
        <v>8862</v>
      </c>
      <c r="Y4191" s="72" t="s">
        <v>5474</v>
      </c>
      <c r="Z4191" s="74" t="s">
        <v>18</v>
      </c>
      <c r="AA4191" s="70"/>
      <c r="AB4191" s="70"/>
    </row>
    <row r="4192" spans="1:28" ht="20.100000000000001" customHeight="1">
      <c r="A4192" s="72" t="s">
        <v>564</v>
      </c>
      <c r="B4192" s="72" t="s">
        <v>9392</v>
      </c>
      <c r="C4192" s="75">
        <f t="shared" si="65"/>
        <v>21147080</v>
      </c>
      <c r="D4192" s="75" t="e">
        <f>MATCH(C4192,estadored!$B$26:$B$322,0)</f>
        <v>#N/A</v>
      </c>
      <c r="E4192" s="73" t="s">
        <v>8860</v>
      </c>
      <c r="F4192" s="74" t="s">
        <v>5019</v>
      </c>
      <c r="G4192" s="74" t="s">
        <v>19</v>
      </c>
      <c r="H4192" s="74" t="s">
        <v>31</v>
      </c>
      <c r="I4192" s="74" t="s">
        <v>14</v>
      </c>
      <c r="J4192" s="72" t="s">
        <v>15</v>
      </c>
      <c r="K4192" s="72" t="s">
        <v>641</v>
      </c>
      <c r="L4192" s="72" t="s">
        <v>637</v>
      </c>
      <c r="M4192" s="72" t="s">
        <v>9352</v>
      </c>
      <c r="N4192" s="72">
        <v>3</v>
      </c>
      <c r="O4192" s="72">
        <v>24</v>
      </c>
      <c r="P4192" s="72">
        <v>20.5</v>
      </c>
      <c r="Q4192" s="72" t="s">
        <v>5021</v>
      </c>
      <c r="R4192" s="72">
        <v>3.4056944444444444</v>
      </c>
      <c r="S4192" s="72">
        <v>74</v>
      </c>
      <c r="T4192" s="75">
        <v>49</v>
      </c>
      <c r="U4192" s="75">
        <v>1.3</v>
      </c>
      <c r="V4192" s="75" t="s">
        <v>5022</v>
      </c>
      <c r="W4192" s="75">
        <v>-74.817027777777767</v>
      </c>
      <c r="X4192" s="76" t="s">
        <v>9393</v>
      </c>
      <c r="Y4192" s="72" t="s">
        <v>5675</v>
      </c>
      <c r="Z4192" s="74" t="s">
        <v>18</v>
      </c>
      <c r="AA4192" s="70"/>
      <c r="AB4192" s="70"/>
    </row>
    <row r="4193" spans="1:28" ht="20.100000000000001" customHeight="1">
      <c r="A4193" s="72" t="s">
        <v>763</v>
      </c>
      <c r="B4193" s="72" t="s">
        <v>10711</v>
      </c>
      <c r="C4193" s="75">
        <f t="shared" si="65"/>
        <v>24010690</v>
      </c>
      <c r="D4193" s="75" t="e">
        <f>MATCH(C4193,estadored!$B$26:$B$322,0)</f>
        <v>#N/A</v>
      </c>
      <c r="E4193" s="73" t="s">
        <v>8860</v>
      </c>
      <c r="F4193" s="74" t="s">
        <v>5019</v>
      </c>
      <c r="G4193" s="74" t="s">
        <v>12</v>
      </c>
      <c r="H4193" s="74" t="s">
        <v>67</v>
      </c>
      <c r="I4193" s="74" t="s">
        <v>24</v>
      </c>
      <c r="J4193" s="72" t="s">
        <v>15</v>
      </c>
      <c r="K4193" s="72" t="s">
        <v>771</v>
      </c>
      <c r="L4193" s="72" t="s">
        <v>173</v>
      </c>
      <c r="M4193" s="72" t="s">
        <v>10712</v>
      </c>
      <c r="N4193" s="72">
        <v>5</v>
      </c>
      <c r="O4193" s="72">
        <v>43</v>
      </c>
      <c r="P4193" s="72">
        <v>0</v>
      </c>
      <c r="Q4193" s="72" t="s">
        <v>5021</v>
      </c>
      <c r="R4193" s="72">
        <v>5.7166666666666668</v>
      </c>
      <c r="S4193" s="72">
        <v>73</v>
      </c>
      <c r="T4193" s="75">
        <v>38</v>
      </c>
      <c r="U4193" s="75">
        <v>0</v>
      </c>
      <c r="V4193" s="75" t="s">
        <v>5022</v>
      </c>
      <c r="W4193" s="75">
        <v>-73.63333333333334</v>
      </c>
      <c r="X4193" s="76" t="s">
        <v>264</v>
      </c>
      <c r="Y4193" s="72" t="s">
        <v>5506</v>
      </c>
      <c r="Z4193" s="74" t="s">
        <v>5122</v>
      </c>
      <c r="AA4193" s="70"/>
      <c r="AB4193" s="70"/>
    </row>
    <row r="4194" spans="1:28" ht="20.100000000000001" customHeight="1">
      <c r="A4194" s="72" t="s">
        <v>1299</v>
      </c>
      <c r="B4194" s="72" t="s">
        <v>15124</v>
      </c>
      <c r="C4194" s="75">
        <f t="shared" si="65"/>
        <v>21217130</v>
      </c>
      <c r="D4194" s="75" t="e">
        <f>MATCH(C4194,estadored!$B$26:$B$322,0)</f>
        <v>#N/A</v>
      </c>
      <c r="E4194" s="73" t="s">
        <v>8860</v>
      </c>
      <c r="F4194" s="74" t="s">
        <v>5019</v>
      </c>
      <c r="G4194" s="74" t="s">
        <v>19</v>
      </c>
      <c r="H4194" s="74" t="s">
        <v>20</v>
      </c>
      <c r="I4194" s="74" t="s">
        <v>24</v>
      </c>
      <c r="J4194" s="72" t="s">
        <v>15</v>
      </c>
      <c r="K4194" s="72" t="s">
        <v>1324</v>
      </c>
      <c r="L4194" s="72" t="s">
        <v>637</v>
      </c>
      <c r="M4194" s="72" t="s">
        <v>1323</v>
      </c>
      <c r="N4194" s="72">
        <v>4</v>
      </c>
      <c r="O4194" s="72">
        <v>32</v>
      </c>
      <c r="P4194" s="72">
        <v>0</v>
      </c>
      <c r="Q4194" s="72" t="s">
        <v>5021</v>
      </c>
      <c r="R4194" s="72">
        <v>4.5333333333333332</v>
      </c>
      <c r="S4194" s="72">
        <v>75</v>
      </c>
      <c r="T4194" s="75">
        <v>20</v>
      </c>
      <c r="U4194" s="75">
        <v>0</v>
      </c>
      <c r="V4194" s="75" t="s">
        <v>5022</v>
      </c>
      <c r="W4194" s="75">
        <v>-75.333333333333329</v>
      </c>
      <c r="X4194" s="76" t="s">
        <v>15125</v>
      </c>
      <c r="Y4194" s="72" t="s">
        <v>8405</v>
      </c>
      <c r="Z4194" s="74" t="s">
        <v>5622</v>
      </c>
      <c r="AA4194" s="70"/>
      <c r="AB4194" s="70"/>
    </row>
    <row r="4195" spans="1:28" ht="20.100000000000001" customHeight="1">
      <c r="A4195" s="72" t="s">
        <v>1299</v>
      </c>
      <c r="B4195" s="72" t="s">
        <v>15144</v>
      </c>
      <c r="C4195" s="75">
        <f t="shared" si="65"/>
        <v>21217240</v>
      </c>
      <c r="D4195" s="75" t="e">
        <f>MATCH(C4195,estadored!$B$26:$B$322,0)</f>
        <v>#N/A</v>
      </c>
      <c r="E4195" s="73" t="s">
        <v>8860</v>
      </c>
      <c r="F4195" s="74" t="s">
        <v>5019</v>
      </c>
      <c r="G4195" s="74" t="s">
        <v>19</v>
      </c>
      <c r="H4195" s="74" t="s">
        <v>31</v>
      </c>
      <c r="I4195" s="74" t="s">
        <v>24</v>
      </c>
      <c r="J4195" s="72" t="s">
        <v>15</v>
      </c>
      <c r="K4195" s="72" t="s">
        <v>15058</v>
      </c>
      <c r="L4195" s="72" t="s">
        <v>637</v>
      </c>
      <c r="M4195" s="72" t="s">
        <v>1323</v>
      </c>
      <c r="N4195" s="72">
        <v>4</v>
      </c>
      <c r="O4195" s="72">
        <v>26</v>
      </c>
      <c r="P4195" s="72">
        <v>0</v>
      </c>
      <c r="Q4195" s="72" t="s">
        <v>5021</v>
      </c>
      <c r="R4195" s="72">
        <v>4.4333333333333336</v>
      </c>
      <c r="S4195" s="72">
        <v>75</v>
      </c>
      <c r="T4195" s="75">
        <v>18</v>
      </c>
      <c r="U4195" s="75">
        <v>0</v>
      </c>
      <c r="V4195" s="75" t="s">
        <v>5022</v>
      </c>
      <c r="W4195" s="75">
        <v>-75.3</v>
      </c>
      <c r="X4195" s="76" t="s">
        <v>6351</v>
      </c>
      <c r="Y4195" s="72" t="s">
        <v>466</v>
      </c>
      <c r="Z4195" s="74" t="s">
        <v>5348</v>
      </c>
      <c r="AA4195" s="70"/>
      <c r="AB4195" s="70"/>
    </row>
    <row r="4196" spans="1:28" ht="20.100000000000001" customHeight="1">
      <c r="A4196" s="72" t="s">
        <v>1371</v>
      </c>
      <c r="B4196" s="72" t="s">
        <v>16298</v>
      </c>
      <c r="C4196" s="75">
        <f t="shared" si="65"/>
        <v>35060230</v>
      </c>
      <c r="D4196" s="75" t="e">
        <f>MATCH(C4196,estadored!$B$26:$B$322,0)</f>
        <v>#N/A</v>
      </c>
      <c r="E4196" s="73" t="s">
        <v>8860</v>
      </c>
      <c r="F4196" s="74" t="s">
        <v>5019</v>
      </c>
      <c r="G4196" s="74" t="s">
        <v>12</v>
      </c>
      <c r="H4196" s="74" t="s">
        <v>13</v>
      </c>
      <c r="I4196" s="74" t="s">
        <v>14</v>
      </c>
      <c r="J4196" s="72" t="s">
        <v>15</v>
      </c>
      <c r="K4196" s="72" t="s">
        <v>11227</v>
      </c>
      <c r="L4196" s="72" t="s">
        <v>522</v>
      </c>
      <c r="M4196" s="72" t="s">
        <v>16251</v>
      </c>
      <c r="N4196" s="72">
        <v>4</v>
      </c>
      <c r="O4196" s="72">
        <v>46</v>
      </c>
      <c r="P4196" s="72">
        <v>53.1</v>
      </c>
      <c r="Q4196" s="72" t="s">
        <v>5021</v>
      </c>
      <c r="R4196" s="72">
        <v>4.7814166666666669</v>
      </c>
      <c r="S4196" s="72">
        <v>73</v>
      </c>
      <c r="T4196" s="75">
        <v>29</v>
      </c>
      <c r="U4196" s="75">
        <v>20.6</v>
      </c>
      <c r="V4196" s="75" t="s">
        <v>5022</v>
      </c>
      <c r="W4196" s="75">
        <v>-73.489055555555552</v>
      </c>
      <c r="X4196" s="76" t="s">
        <v>16299</v>
      </c>
      <c r="Y4196" s="72" t="s">
        <v>8405</v>
      </c>
      <c r="Z4196" s="74" t="s">
        <v>18</v>
      </c>
      <c r="AA4196" s="70"/>
      <c r="AB4196" s="70"/>
    </row>
    <row r="4197" spans="1:28" ht="20.100000000000001" customHeight="1">
      <c r="A4197" s="72" t="s">
        <v>1371</v>
      </c>
      <c r="B4197" s="72" t="s">
        <v>16352</v>
      </c>
      <c r="C4197" s="75">
        <f t="shared" si="65"/>
        <v>44055010</v>
      </c>
      <c r="D4197" s="75" t="e">
        <f>MATCH(C4197,estadored!$B$26:$B$322,0)</f>
        <v>#N/A</v>
      </c>
      <c r="E4197" s="73" t="s">
        <v>8860</v>
      </c>
      <c r="F4197" s="74" t="s">
        <v>5019</v>
      </c>
      <c r="G4197" s="74" t="s">
        <v>12</v>
      </c>
      <c r="H4197" s="74" t="s">
        <v>43</v>
      </c>
      <c r="I4197" s="74" t="s">
        <v>14</v>
      </c>
      <c r="J4197" s="72" t="s">
        <v>15</v>
      </c>
      <c r="K4197" s="72" t="s">
        <v>648</v>
      </c>
      <c r="L4197" s="72" t="s">
        <v>646</v>
      </c>
      <c r="M4197" s="72" t="s">
        <v>659</v>
      </c>
      <c r="N4197" s="72">
        <v>0</v>
      </c>
      <c r="O4197" s="72">
        <v>44</v>
      </c>
      <c r="P4197" s="72">
        <v>15</v>
      </c>
      <c r="Q4197" s="72" t="s">
        <v>5021</v>
      </c>
      <c r="R4197" s="72">
        <v>0.73749999999999993</v>
      </c>
      <c r="S4197" s="72">
        <v>75</v>
      </c>
      <c r="T4197" s="75">
        <v>14</v>
      </c>
      <c r="U4197" s="75">
        <v>10</v>
      </c>
      <c r="V4197" s="75" t="s">
        <v>5022</v>
      </c>
      <c r="W4197" s="75">
        <v>-75.236111111111114</v>
      </c>
      <c r="X4197" s="76" t="s">
        <v>16353</v>
      </c>
      <c r="Y4197" s="72" t="s">
        <v>228</v>
      </c>
      <c r="Z4197" s="74" t="s">
        <v>18</v>
      </c>
      <c r="AA4197" s="70"/>
      <c r="AB4197" s="70"/>
    </row>
    <row r="4198" spans="1:28" ht="20.100000000000001" customHeight="1">
      <c r="A4198" s="72" t="s">
        <v>303</v>
      </c>
      <c r="B4198" s="72" t="s">
        <v>6669</v>
      </c>
      <c r="C4198" s="75">
        <f t="shared" si="65"/>
        <v>13067050</v>
      </c>
      <c r="D4198" s="75" t="e">
        <f>MATCH(C4198,estadored!$B$26:$B$322,0)</f>
        <v>#N/A</v>
      </c>
      <c r="E4198" s="73" t="s">
        <v>6670</v>
      </c>
      <c r="F4198" s="74" t="s">
        <v>5019</v>
      </c>
      <c r="G4198" s="74" t="s">
        <v>19</v>
      </c>
      <c r="H4198" s="74" t="s">
        <v>20</v>
      </c>
      <c r="I4198" s="74" t="s">
        <v>24</v>
      </c>
      <c r="J4198" s="72" t="s">
        <v>15</v>
      </c>
      <c r="K4198" s="72" t="s">
        <v>6668</v>
      </c>
      <c r="L4198" s="72" t="s">
        <v>123</v>
      </c>
      <c r="M4198" s="72" t="s">
        <v>327</v>
      </c>
      <c r="N4198" s="72">
        <v>8</v>
      </c>
      <c r="O4198" s="72">
        <v>30</v>
      </c>
      <c r="P4198" s="72">
        <v>20</v>
      </c>
      <c r="Q4198" s="72" t="s">
        <v>5021</v>
      </c>
      <c r="R4198" s="72">
        <v>8.5055555555555564</v>
      </c>
      <c r="S4198" s="72">
        <v>75</v>
      </c>
      <c r="T4198" s="75">
        <v>57</v>
      </c>
      <c r="U4198" s="75">
        <v>8</v>
      </c>
      <c r="V4198" s="75" t="s">
        <v>5022</v>
      </c>
      <c r="W4198" s="75">
        <v>-75.952222222222218</v>
      </c>
      <c r="X4198" s="76" t="s">
        <v>52</v>
      </c>
      <c r="Y4198" s="72" t="s">
        <v>5824</v>
      </c>
      <c r="Z4198" s="74" t="s">
        <v>6619</v>
      </c>
      <c r="AA4198" s="70"/>
      <c r="AB4198" s="70"/>
    </row>
    <row r="4199" spans="1:28" ht="20.100000000000001" customHeight="1">
      <c r="A4199" s="72" t="s">
        <v>303</v>
      </c>
      <c r="B4199" s="72" t="s">
        <v>6631</v>
      </c>
      <c r="C4199" s="75">
        <f t="shared" si="65"/>
        <v>13050040</v>
      </c>
      <c r="D4199" s="75" t="e">
        <f>MATCH(C4199,estadored!$B$26:$B$322,0)</f>
        <v>#N/A</v>
      </c>
      <c r="E4199" s="73" t="s">
        <v>6632</v>
      </c>
      <c r="F4199" s="74" t="s">
        <v>5019</v>
      </c>
      <c r="G4199" s="74" t="s">
        <v>12</v>
      </c>
      <c r="H4199" s="74" t="s">
        <v>13</v>
      </c>
      <c r="I4199" s="74" t="s">
        <v>24</v>
      </c>
      <c r="J4199" s="72" t="s">
        <v>15</v>
      </c>
      <c r="K4199" s="72" t="s">
        <v>122</v>
      </c>
      <c r="L4199" s="72" t="s">
        <v>123</v>
      </c>
      <c r="M4199" s="72" t="s">
        <v>327</v>
      </c>
      <c r="N4199" s="72">
        <v>8</v>
      </c>
      <c r="O4199" s="72">
        <v>27</v>
      </c>
      <c r="P4199" s="72">
        <v>0</v>
      </c>
      <c r="Q4199" s="72" t="s">
        <v>5021</v>
      </c>
      <c r="R4199" s="72">
        <v>8.4499999999999993</v>
      </c>
      <c r="S4199" s="72">
        <v>75</v>
      </c>
      <c r="T4199" s="75">
        <v>58</v>
      </c>
      <c r="U4199" s="75">
        <v>0</v>
      </c>
      <c r="V4199" s="75" t="s">
        <v>5022</v>
      </c>
      <c r="W4199" s="75">
        <v>-75.966666666666669</v>
      </c>
      <c r="X4199" s="76" t="s">
        <v>36</v>
      </c>
      <c r="Y4199" s="72" t="s">
        <v>6525</v>
      </c>
      <c r="Z4199" s="74" t="s">
        <v>5622</v>
      </c>
      <c r="AA4199" s="70"/>
      <c r="AB4199" s="70"/>
    </row>
    <row r="4200" spans="1:28" ht="20.100000000000001" customHeight="1">
      <c r="A4200" s="72" t="s">
        <v>303</v>
      </c>
      <c r="B4200" s="72" t="s">
        <v>6660</v>
      </c>
      <c r="C4200" s="75">
        <f t="shared" si="65"/>
        <v>13067010</v>
      </c>
      <c r="D4200" s="75" t="e">
        <f>MATCH(C4200,estadored!$B$26:$B$322,0)</f>
        <v>#N/A</v>
      </c>
      <c r="E4200" s="73" t="s">
        <v>6661</v>
      </c>
      <c r="F4200" s="74" t="s">
        <v>5019</v>
      </c>
      <c r="G4200" s="74" t="s">
        <v>19</v>
      </c>
      <c r="H4200" s="74" t="s">
        <v>20</v>
      </c>
      <c r="I4200" s="74" t="s">
        <v>24</v>
      </c>
      <c r="J4200" s="72" t="s">
        <v>15</v>
      </c>
      <c r="K4200" s="72" t="s">
        <v>6649</v>
      </c>
      <c r="L4200" s="72" t="s">
        <v>123</v>
      </c>
      <c r="M4200" s="72" t="s">
        <v>327</v>
      </c>
      <c r="N4200" s="72">
        <v>8</v>
      </c>
      <c r="O4200" s="72">
        <v>29</v>
      </c>
      <c r="P4200" s="72">
        <v>22.2</v>
      </c>
      <c r="Q4200" s="72" t="s">
        <v>5021</v>
      </c>
      <c r="R4200" s="72">
        <v>8.4894999999999996</v>
      </c>
      <c r="S4200" s="72">
        <v>75</v>
      </c>
      <c r="T4200" s="75">
        <v>57</v>
      </c>
      <c r="U4200" s="75">
        <v>11.4</v>
      </c>
      <c r="V4200" s="75" t="s">
        <v>5022</v>
      </c>
      <c r="W4200" s="75">
        <v>-75.953166666666675</v>
      </c>
      <c r="X4200" s="76" t="s">
        <v>50</v>
      </c>
      <c r="Y4200" s="72" t="s">
        <v>5956</v>
      </c>
      <c r="Z4200" s="74" t="s">
        <v>6662</v>
      </c>
      <c r="AA4200" s="70"/>
      <c r="AB4200" s="70"/>
    </row>
    <row r="4201" spans="1:28" ht="20.100000000000001" customHeight="1">
      <c r="A4201" s="72" t="s">
        <v>11</v>
      </c>
      <c r="B4201" s="72" t="s">
        <v>6405</v>
      </c>
      <c r="C4201" s="75">
        <f t="shared" si="65"/>
        <v>27027070</v>
      </c>
      <c r="D4201" s="75" t="e">
        <f>MATCH(C4201,estadored!$B$26:$B$322,0)</f>
        <v>#N/A</v>
      </c>
      <c r="E4201" s="73" t="s">
        <v>6406</v>
      </c>
      <c r="F4201" s="74" t="s">
        <v>5019</v>
      </c>
      <c r="G4201" s="74" t="s">
        <v>19</v>
      </c>
      <c r="H4201" s="74" t="s">
        <v>31</v>
      </c>
      <c r="I4201" s="74" t="s">
        <v>24</v>
      </c>
      <c r="J4201" s="72" t="s">
        <v>15</v>
      </c>
      <c r="K4201" s="72" t="s">
        <v>184</v>
      </c>
      <c r="L4201" s="72" t="s">
        <v>27</v>
      </c>
      <c r="M4201" s="72" t="s">
        <v>6360</v>
      </c>
      <c r="N4201" s="72">
        <v>7</v>
      </c>
      <c r="O4201" s="72">
        <v>24</v>
      </c>
      <c r="P4201" s="72">
        <v>0</v>
      </c>
      <c r="Q4201" s="72" t="s">
        <v>5021</v>
      </c>
      <c r="R4201" s="72">
        <v>7.4</v>
      </c>
      <c r="S4201" s="72">
        <v>74</v>
      </c>
      <c r="T4201" s="75">
        <v>57</v>
      </c>
      <c r="U4201" s="75">
        <v>0</v>
      </c>
      <c r="V4201" s="75" t="s">
        <v>5022</v>
      </c>
      <c r="W4201" s="75">
        <v>-74.95</v>
      </c>
      <c r="X4201" s="76" t="s">
        <v>6407</v>
      </c>
      <c r="Y4201" s="72" t="s">
        <v>5266</v>
      </c>
      <c r="Z4201" s="74" t="s">
        <v>6408</v>
      </c>
      <c r="AA4201" s="70"/>
      <c r="AB4201" s="70"/>
    </row>
    <row r="4202" spans="1:28" ht="20.100000000000001" customHeight="1">
      <c r="A4202" s="72" t="s">
        <v>11</v>
      </c>
      <c r="B4202" s="72" t="s">
        <v>5349</v>
      </c>
      <c r="C4202" s="75">
        <f t="shared" si="65"/>
        <v>12010090</v>
      </c>
      <c r="D4202" s="75" t="e">
        <f>MATCH(C4202,estadored!$B$26:$B$322,0)</f>
        <v>#N/A</v>
      </c>
      <c r="E4202" s="73" t="s">
        <v>5350</v>
      </c>
      <c r="F4202" s="74" t="s">
        <v>5019</v>
      </c>
      <c r="G4202" s="74" t="s">
        <v>12</v>
      </c>
      <c r="H4202" s="74" t="s">
        <v>13</v>
      </c>
      <c r="I4202" s="74" t="s">
        <v>14</v>
      </c>
      <c r="J4202" s="72" t="s">
        <v>15</v>
      </c>
      <c r="K4202" s="72" t="s">
        <v>5351</v>
      </c>
      <c r="L4202" s="72" t="s">
        <v>27</v>
      </c>
      <c r="M4202" s="72" t="s">
        <v>5336</v>
      </c>
      <c r="N4202" s="72">
        <v>7</v>
      </c>
      <c r="O4202" s="72">
        <v>44</v>
      </c>
      <c r="P4202" s="72">
        <v>51.6</v>
      </c>
      <c r="Q4202" s="72" t="s">
        <v>5021</v>
      </c>
      <c r="R4202" s="72">
        <v>7.7476666666666665</v>
      </c>
      <c r="S4202" s="72">
        <v>76</v>
      </c>
      <c r="T4202" s="75">
        <v>42</v>
      </c>
      <c r="U4202" s="75">
        <v>42.8</v>
      </c>
      <c r="V4202" s="75" t="s">
        <v>5022</v>
      </c>
      <c r="W4202" s="75">
        <v>-76.711888888888893</v>
      </c>
      <c r="X4202" s="76" t="s">
        <v>66</v>
      </c>
      <c r="Y4202" s="72" t="s">
        <v>5352</v>
      </c>
      <c r="Z4202" s="74" t="s">
        <v>18</v>
      </c>
      <c r="AA4202" s="70"/>
      <c r="AB4202" s="70"/>
    </row>
    <row r="4203" spans="1:28" ht="20.100000000000001" customHeight="1">
      <c r="A4203" s="72" t="s">
        <v>1031</v>
      </c>
      <c r="B4203" s="72" t="s">
        <v>13662</v>
      </c>
      <c r="C4203" s="75">
        <f t="shared" si="65"/>
        <v>24065030</v>
      </c>
      <c r="D4203" s="75" t="e">
        <f>MATCH(C4203,estadored!$B$26:$B$322,0)</f>
        <v>#N/A</v>
      </c>
      <c r="E4203" s="73" t="s">
        <v>13663</v>
      </c>
      <c r="F4203" s="74" t="s">
        <v>5019</v>
      </c>
      <c r="G4203" s="74" t="s">
        <v>12</v>
      </c>
      <c r="H4203" s="74" t="s">
        <v>64</v>
      </c>
      <c r="I4203" s="74" t="s">
        <v>24</v>
      </c>
      <c r="J4203" s="72" t="s">
        <v>15</v>
      </c>
      <c r="K4203" s="72" t="s">
        <v>783</v>
      </c>
      <c r="L4203" s="72" t="s">
        <v>767</v>
      </c>
      <c r="M4203" s="72" t="s">
        <v>1086</v>
      </c>
      <c r="N4203" s="72">
        <v>7</v>
      </c>
      <c r="O4203" s="72">
        <v>4</v>
      </c>
      <c r="P4203" s="72">
        <v>36</v>
      </c>
      <c r="Q4203" s="72" t="s">
        <v>5021</v>
      </c>
      <c r="R4203" s="72">
        <v>7.0766666666666662</v>
      </c>
      <c r="S4203" s="72">
        <v>73</v>
      </c>
      <c r="T4203" s="75">
        <v>21</v>
      </c>
      <c r="U4203" s="75">
        <v>29</v>
      </c>
      <c r="V4203" s="75" t="s">
        <v>5022</v>
      </c>
      <c r="W4203" s="75">
        <v>-73.358055555555552</v>
      </c>
      <c r="X4203" s="76" t="s">
        <v>287</v>
      </c>
      <c r="Y4203" s="72" t="s">
        <v>13664</v>
      </c>
      <c r="Z4203" s="74" t="s">
        <v>121</v>
      </c>
      <c r="AA4203" s="70"/>
      <c r="AB4203" s="70"/>
    </row>
    <row r="4204" spans="1:28" ht="20.100000000000001" customHeight="1">
      <c r="A4204" s="72" t="s">
        <v>763</v>
      </c>
      <c r="B4204" s="72" t="s">
        <v>11603</v>
      </c>
      <c r="C4204" s="75">
        <f t="shared" si="65"/>
        <v>35235040</v>
      </c>
      <c r="D4204" s="75" t="e">
        <f>MATCH(C4204,estadored!$B$26:$B$322,0)</f>
        <v>#N/A</v>
      </c>
      <c r="E4204" s="73" t="s">
        <v>885</v>
      </c>
      <c r="F4204" s="74" t="s">
        <v>38</v>
      </c>
      <c r="G4204" s="74" t="s">
        <v>12</v>
      </c>
      <c r="H4204" s="74" t="s">
        <v>26</v>
      </c>
      <c r="I4204" s="74" t="s">
        <v>14</v>
      </c>
      <c r="J4204" s="72" t="s">
        <v>15</v>
      </c>
      <c r="K4204" s="72" t="s">
        <v>882</v>
      </c>
      <c r="L4204" s="72" t="s">
        <v>545</v>
      </c>
      <c r="M4204" s="72" t="s">
        <v>884</v>
      </c>
      <c r="N4204" s="72">
        <v>5</v>
      </c>
      <c r="O4204" s="72">
        <v>25</v>
      </c>
      <c r="P4204" s="72">
        <v>8.5</v>
      </c>
      <c r="Q4204" s="72" t="s">
        <v>5021</v>
      </c>
      <c r="R4204" s="72">
        <v>5.419027777777778</v>
      </c>
      <c r="S4204" s="72">
        <v>71</v>
      </c>
      <c r="T4204" s="75">
        <v>39</v>
      </c>
      <c r="U4204" s="75">
        <v>58.2</v>
      </c>
      <c r="V4204" s="75" t="s">
        <v>5022</v>
      </c>
      <c r="W4204" s="75">
        <v>-71.666166666666669</v>
      </c>
      <c r="X4204" s="76" t="s">
        <v>649</v>
      </c>
      <c r="Y4204" s="72" t="s">
        <v>868</v>
      </c>
      <c r="Z4204" s="74" t="s">
        <v>18</v>
      </c>
      <c r="AA4204" s="70"/>
      <c r="AB4204" s="70"/>
    </row>
    <row r="4205" spans="1:28" ht="20.100000000000001" customHeight="1">
      <c r="A4205" s="72" t="s">
        <v>763</v>
      </c>
      <c r="B4205" s="72" t="s">
        <v>11601</v>
      </c>
      <c r="C4205" s="75">
        <f t="shared" si="65"/>
        <v>35235030</v>
      </c>
      <c r="D4205" s="75" t="e">
        <f>MATCH(C4205,estadored!$B$26:$B$322,0)</f>
        <v>#N/A</v>
      </c>
      <c r="E4205" s="73" t="s">
        <v>11602</v>
      </c>
      <c r="F4205" s="74" t="s">
        <v>5019</v>
      </c>
      <c r="G4205" s="74" t="s">
        <v>12</v>
      </c>
      <c r="H4205" s="74" t="s">
        <v>64</v>
      </c>
      <c r="I4205" s="74" t="s">
        <v>14</v>
      </c>
      <c r="J4205" s="72" t="s">
        <v>15</v>
      </c>
      <c r="K4205" s="72" t="s">
        <v>882</v>
      </c>
      <c r="L4205" s="72" t="s">
        <v>545</v>
      </c>
      <c r="M4205" s="72" t="s">
        <v>884</v>
      </c>
      <c r="N4205" s="72">
        <v>5</v>
      </c>
      <c r="O4205" s="72">
        <v>25</v>
      </c>
      <c r="P4205" s="72">
        <v>8.5</v>
      </c>
      <c r="Q4205" s="72" t="s">
        <v>5021</v>
      </c>
      <c r="R4205" s="72">
        <v>5.419027777777778</v>
      </c>
      <c r="S4205" s="72">
        <v>71</v>
      </c>
      <c r="T4205" s="75">
        <v>39</v>
      </c>
      <c r="U4205" s="75">
        <v>58.2</v>
      </c>
      <c r="V4205" s="75" t="s">
        <v>5022</v>
      </c>
      <c r="W4205" s="75">
        <v>-71.666166666666669</v>
      </c>
      <c r="X4205" s="76" t="s">
        <v>649</v>
      </c>
      <c r="Y4205" s="72" t="s">
        <v>6098</v>
      </c>
      <c r="Z4205" s="74" t="s">
        <v>18</v>
      </c>
      <c r="AA4205" s="70"/>
      <c r="AB4205" s="70"/>
    </row>
    <row r="4206" spans="1:28" ht="20.100000000000001" customHeight="1">
      <c r="A4206" s="72" t="s">
        <v>763</v>
      </c>
      <c r="B4206" s="72" t="s">
        <v>11208</v>
      </c>
      <c r="C4206" s="75">
        <f t="shared" si="65"/>
        <v>24037480</v>
      </c>
      <c r="D4206" s="75" t="e">
        <f>MATCH(C4206,estadored!$B$26:$B$322,0)</f>
        <v>#N/A</v>
      </c>
      <c r="E4206" s="73" t="s">
        <v>11209</v>
      </c>
      <c r="F4206" s="74" t="s">
        <v>5019</v>
      </c>
      <c r="G4206" s="74" t="s">
        <v>19</v>
      </c>
      <c r="H4206" s="74" t="s">
        <v>20</v>
      </c>
      <c r="I4206" s="74" t="s">
        <v>14</v>
      </c>
      <c r="J4206" s="72" t="s">
        <v>15</v>
      </c>
      <c r="K4206" s="72" t="s">
        <v>10842</v>
      </c>
      <c r="L4206" s="72" t="s">
        <v>173</v>
      </c>
      <c r="M4206" s="72" t="s">
        <v>2171</v>
      </c>
      <c r="N4206" s="72">
        <v>5</v>
      </c>
      <c r="O4206" s="72">
        <v>50</v>
      </c>
      <c r="P4206" s="72">
        <v>24.1</v>
      </c>
      <c r="Q4206" s="72" t="s">
        <v>5021</v>
      </c>
      <c r="R4206" s="72">
        <v>5.8400277777777774</v>
      </c>
      <c r="S4206" s="72">
        <v>73</v>
      </c>
      <c r="T4206" s="75">
        <v>4</v>
      </c>
      <c r="U4206" s="75">
        <v>56.1</v>
      </c>
      <c r="V4206" s="75" t="s">
        <v>5022</v>
      </c>
      <c r="W4206" s="75">
        <v>-73.082250000000002</v>
      </c>
      <c r="X4206" s="76" t="s">
        <v>6332</v>
      </c>
      <c r="Y4206" s="72" t="s">
        <v>5465</v>
      </c>
      <c r="Z4206" s="74" t="s">
        <v>18</v>
      </c>
      <c r="AA4206" s="70"/>
      <c r="AB4206" s="70"/>
    </row>
    <row r="4207" spans="1:28" ht="20.100000000000001" customHeight="1">
      <c r="A4207" s="72" t="s">
        <v>11</v>
      </c>
      <c r="B4207" s="72" t="s">
        <v>6213</v>
      </c>
      <c r="C4207" s="75">
        <f t="shared" si="65"/>
        <v>26250020</v>
      </c>
      <c r="D4207" s="75" t="e">
        <f>MATCH(C4207,estadored!$B$26:$B$322,0)</f>
        <v>#N/A</v>
      </c>
      <c r="E4207" s="73" t="s">
        <v>6214</v>
      </c>
      <c r="F4207" s="74" t="s">
        <v>5019</v>
      </c>
      <c r="G4207" s="74" t="s">
        <v>12</v>
      </c>
      <c r="H4207" s="74" t="s">
        <v>13</v>
      </c>
      <c r="I4207" s="74" t="s">
        <v>24</v>
      </c>
      <c r="J4207" s="72" t="s">
        <v>15</v>
      </c>
      <c r="K4207" s="72" t="s">
        <v>174</v>
      </c>
      <c r="L4207" s="72" t="s">
        <v>27</v>
      </c>
      <c r="M4207" s="72" t="s">
        <v>6171</v>
      </c>
      <c r="N4207" s="72">
        <v>7</v>
      </c>
      <c r="O4207" s="72">
        <v>41</v>
      </c>
      <c r="P4207" s="72">
        <v>0</v>
      </c>
      <c r="Q4207" s="72" t="s">
        <v>5021</v>
      </c>
      <c r="R4207" s="72">
        <v>7.6833333333333336</v>
      </c>
      <c r="S4207" s="72">
        <v>75</v>
      </c>
      <c r="T4207" s="75">
        <v>14</v>
      </c>
      <c r="U4207" s="75">
        <v>0</v>
      </c>
      <c r="V4207" s="75" t="s">
        <v>5022</v>
      </c>
      <c r="W4207" s="75">
        <v>-75.233333333333334</v>
      </c>
      <c r="X4207" s="76" t="s">
        <v>6215</v>
      </c>
      <c r="Y4207" s="72" t="s">
        <v>5715</v>
      </c>
      <c r="Z4207" s="74" t="s">
        <v>6216</v>
      </c>
      <c r="AA4207" s="70"/>
      <c r="AB4207" s="70"/>
    </row>
    <row r="4208" spans="1:28" ht="20.100000000000001" customHeight="1">
      <c r="A4208" s="72" t="s">
        <v>763</v>
      </c>
      <c r="B4208" s="72" t="s">
        <v>11608</v>
      </c>
      <c r="C4208" s="75">
        <f t="shared" si="65"/>
        <v>35237030</v>
      </c>
      <c r="D4208" s="75" t="e">
        <f>MATCH(C4208,estadored!$B$26:$B$322,0)</f>
        <v>#N/A</v>
      </c>
      <c r="E4208" s="73" t="s">
        <v>888</v>
      </c>
      <c r="F4208" s="74" t="s">
        <v>38</v>
      </c>
      <c r="G4208" s="74" t="s">
        <v>19</v>
      </c>
      <c r="H4208" s="74" t="s">
        <v>31</v>
      </c>
      <c r="I4208" s="74" t="s">
        <v>14</v>
      </c>
      <c r="J4208" s="72" t="s">
        <v>15</v>
      </c>
      <c r="K4208" s="72" t="s">
        <v>18</v>
      </c>
      <c r="L4208" s="72" t="s">
        <v>545</v>
      </c>
      <c r="M4208" s="72" t="s">
        <v>884</v>
      </c>
      <c r="N4208" s="72">
        <v>5</v>
      </c>
      <c r="O4208" s="72">
        <v>24</v>
      </c>
      <c r="P4208" s="72">
        <v>51.8</v>
      </c>
      <c r="Q4208" s="72" t="s">
        <v>5021</v>
      </c>
      <c r="R4208" s="72">
        <v>5.4143888888888894</v>
      </c>
      <c r="S4208" s="72">
        <v>71</v>
      </c>
      <c r="T4208" s="75">
        <v>40</v>
      </c>
      <c r="U4208" s="75">
        <v>6.1</v>
      </c>
      <c r="V4208" s="75" t="s">
        <v>5022</v>
      </c>
      <c r="W4208" s="75">
        <v>-71.668361111111111</v>
      </c>
      <c r="X4208" s="76" t="s">
        <v>889</v>
      </c>
      <c r="Y4208" s="72" t="s">
        <v>868</v>
      </c>
      <c r="Z4208" s="74" t="s">
        <v>18</v>
      </c>
      <c r="AA4208" s="70"/>
      <c r="AB4208" s="70"/>
    </row>
    <row r="4209" spans="1:28" ht="20.100000000000001" customHeight="1">
      <c r="A4209" s="72" t="s">
        <v>1299</v>
      </c>
      <c r="B4209" s="72" t="s">
        <v>15663</v>
      </c>
      <c r="C4209" s="75">
        <f t="shared" si="65"/>
        <v>23110040</v>
      </c>
      <c r="D4209" s="75" t="e">
        <f>MATCH(C4209,estadored!$B$26:$B$322,0)</f>
        <v>#N/A</v>
      </c>
      <c r="E4209" s="73" t="s">
        <v>15664</v>
      </c>
      <c r="F4209" s="74" t="s">
        <v>5019</v>
      </c>
      <c r="G4209" s="74" t="s">
        <v>12</v>
      </c>
      <c r="H4209" s="74" t="s">
        <v>13</v>
      </c>
      <c r="I4209" s="74" t="s">
        <v>14</v>
      </c>
      <c r="J4209" s="72" t="s">
        <v>15</v>
      </c>
      <c r="K4209" s="72" t="s">
        <v>160</v>
      </c>
      <c r="L4209" s="72" t="s">
        <v>173</v>
      </c>
      <c r="M4209" s="72" t="s">
        <v>5695</v>
      </c>
      <c r="N4209" s="72">
        <v>5</v>
      </c>
      <c r="O4209" s="72">
        <v>52</v>
      </c>
      <c r="P4209" s="72">
        <v>51.2</v>
      </c>
      <c r="Q4209" s="72" t="s">
        <v>5021</v>
      </c>
      <c r="R4209" s="72">
        <v>5.8808888888888893</v>
      </c>
      <c r="S4209" s="72">
        <v>74</v>
      </c>
      <c r="T4209" s="75">
        <v>34</v>
      </c>
      <c r="U4209" s="75">
        <v>6.03</v>
      </c>
      <c r="V4209" s="75" t="s">
        <v>5022</v>
      </c>
      <c r="W4209" s="75">
        <v>-74.568341666666669</v>
      </c>
      <c r="X4209" s="76" t="s">
        <v>6463</v>
      </c>
      <c r="Y4209" s="72" t="s">
        <v>103</v>
      </c>
      <c r="Z4209" s="74" t="s">
        <v>18</v>
      </c>
      <c r="AA4209" s="70"/>
      <c r="AB4209" s="70"/>
    </row>
    <row r="4210" spans="1:28" ht="20.100000000000001" customHeight="1">
      <c r="A4210" s="72" t="s">
        <v>1299</v>
      </c>
      <c r="B4210" s="72" t="s">
        <v>15281</v>
      </c>
      <c r="C4210" s="75">
        <f t="shared" si="65"/>
        <v>21250350</v>
      </c>
      <c r="D4210" s="75" t="e">
        <f>MATCH(C4210,estadored!$B$26:$B$322,0)</f>
        <v>#N/A</v>
      </c>
      <c r="E4210" s="73" t="s">
        <v>15282</v>
      </c>
      <c r="F4210" s="74" t="s">
        <v>5019</v>
      </c>
      <c r="G4210" s="74" t="s">
        <v>12</v>
      </c>
      <c r="H4210" s="74" t="s">
        <v>13</v>
      </c>
      <c r="I4210" s="74" t="s">
        <v>24</v>
      </c>
      <c r="J4210" s="72" t="s">
        <v>15</v>
      </c>
      <c r="K4210" s="72" t="s">
        <v>1340</v>
      </c>
      <c r="L4210" s="72" t="s">
        <v>637</v>
      </c>
      <c r="M4210" s="72" t="s">
        <v>1343</v>
      </c>
      <c r="N4210" s="72">
        <v>4</v>
      </c>
      <c r="O4210" s="72">
        <v>52</v>
      </c>
      <c r="P4210" s="72">
        <v>0</v>
      </c>
      <c r="Q4210" s="72" t="s">
        <v>5021</v>
      </c>
      <c r="R4210" s="72">
        <v>4.8666666666666671</v>
      </c>
      <c r="S4210" s="72">
        <v>74</v>
      </c>
      <c r="T4210" s="75">
        <v>48</v>
      </c>
      <c r="U4210" s="75">
        <v>0</v>
      </c>
      <c r="V4210" s="75" t="s">
        <v>5022</v>
      </c>
      <c r="W4210" s="75">
        <v>-74.8</v>
      </c>
      <c r="X4210" s="76" t="s">
        <v>287</v>
      </c>
      <c r="Y4210" s="72" t="s">
        <v>14994</v>
      </c>
      <c r="Z4210" s="74" t="s">
        <v>8405</v>
      </c>
      <c r="AA4210" s="70"/>
      <c r="AB4210" s="70"/>
    </row>
    <row r="4211" spans="1:28" ht="20.100000000000001" customHeight="1">
      <c r="A4211" s="72" t="s">
        <v>1137</v>
      </c>
      <c r="B4211" s="72" t="s">
        <v>14832</v>
      </c>
      <c r="C4211" s="75">
        <f t="shared" si="65"/>
        <v>54077010</v>
      </c>
      <c r="D4211" s="75" t="e">
        <f>MATCH(C4211,estadored!$B$26:$B$322,0)</f>
        <v>#N/A</v>
      </c>
      <c r="E4211" s="73" t="s">
        <v>14833</v>
      </c>
      <c r="F4211" s="74" t="s">
        <v>5019</v>
      </c>
      <c r="G4211" s="74" t="s">
        <v>19</v>
      </c>
      <c r="H4211" s="74" t="s">
        <v>31</v>
      </c>
      <c r="I4211" s="74" t="s">
        <v>14</v>
      </c>
      <c r="J4211" s="72" t="s">
        <v>15</v>
      </c>
      <c r="K4211" s="72" t="s">
        <v>14827</v>
      </c>
      <c r="L4211" s="72" t="s">
        <v>1146</v>
      </c>
      <c r="M4211" s="72" t="s">
        <v>1284</v>
      </c>
      <c r="N4211" s="72">
        <v>4</v>
      </c>
      <c r="O4211" s="72">
        <v>4</v>
      </c>
      <c r="P4211" s="72">
        <v>10.199999999999999</v>
      </c>
      <c r="Q4211" s="72" t="s">
        <v>5021</v>
      </c>
      <c r="R4211" s="72">
        <v>4.0694999999999997</v>
      </c>
      <c r="S4211" s="72">
        <v>77</v>
      </c>
      <c r="T4211" s="75">
        <v>5</v>
      </c>
      <c r="U4211" s="75">
        <v>3.7</v>
      </c>
      <c r="V4211" s="75" t="s">
        <v>5022</v>
      </c>
      <c r="W4211" s="75">
        <v>-77.084361111111107</v>
      </c>
      <c r="X4211" s="76" t="s">
        <v>55</v>
      </c>
      <c r="Y4211" s="72" t="s">
        <v>5790</v>
      </c>
      <c r="Z4211" s="74" t="s">
        <v>18</v>
      </c>
      <c r="AA4211" s="70"/>
      <c r="AB4211" s="70"/>
    </row>
    <row r="4212" spans="1:28" ht="20.100000000000001" customHeight="1">
      <c r="A4212" s="72" t="s">
        <v>1371</v>
      </c>
      <c r="B4212" s="72" t="s">
        <v>16363</v>
      </c>
      <c r="C4212" s="75">
        <f t="shared" si="65"/>
        <v>47087030</v>
      </c>
      <c r="D4212" s="75" t="e">
        <f>MATCH(C4212,estadored!$B$26:$B$322,0)</f>
        <v>#N/A</v>
      </c>
      <c r="E4212" s="73" t="s">
        <v>16364</v>
      </c>
      <c r="F4212" s="74" t="s">
        <v>5019</v>
      </c>
      <c r="G4212" s="74" t="s">
        <v>19</v>
      </c>
      <c r="H4212" s="74" t="s">
        <v>20</v>
      </c>
      <c r="I4212" s="74" t="s">
        <v>24</v>
      </c>
      <c r="J4212" s="72" t="s">
        <v>15</v>
      </c>
      <c r="K4212" s="72" t="s">
        <v>660</v>
      </c>
      <c r="L4212" s="72" t="s">
        <v>662</v>
      </c>
      <c r="M4212" s="72" t="s">
        <v>1476</v>
      </c>
      <c r="N4212" s="72">
        <v>2</v>
      </c>
      <c r="O4212" s="72">
        <v>16</v>
      </c>
      <c r="P4212" s="72">
        <v>2.2000000000000002</v>
      </c>
      <c r="Q4212" s="72" t="s">
        <v>9401</v>
      </c>
      <c r="R4212" s="72">
        <v>-2.2672777777777777</v>
      </c>
      <c r="S4212" s="72">
        <v>71</v>
      </c>
      <c r="T4212" s="75">
        <v>30</v>
      </c>
      <c r="U4212" s="75">
        <v>53.9</v>
      </c>
      <c r="V4212" s="75" t="s">
        <v>5022</v>
      </c>
      <c r="W4212" s="75">
        <v>-71.514972222222227</v>
      </c>
      <c r="X4212" s="76" t="s">
        <v>6521</v>
      </c>
      <c r="Y4212" s="72" t="s">
        <v>1270</v>
      </c>
      <c r="Z4212" s="74" t="s">
        <v>121</v>
      </c>
      <c r="AA4212" s="70"/>
      <c r="AB4212" s="70"/>
    </row>
    <row r="4213" spans="1:28" ht="20.100000000000001" customHeight="1">
      <c r="A4213" s="72" t="s">
        <v>493</v>
      </c>
      <c r="B4213" s="72" t="s">
        <v>7919</v>
      </c>
      <c r="C4213" s="75">
        <f t="shared" si="65"/>
        <v>31015010</v>
      </c>
      <c r="D4213" s="75" t="e">
        <f>MATCH(C4213,estadored!$B$26:$B$322,0)</f>
        <v>#N/A</v>
      </c>
      <c r="E4213" s="73" t="s">
        <v>7920</v>
      </c>
      <c r="F4213" s="74" t="s">
        <v>5019</v>
      </c>
      <c r="G4213" s="74" t="s">
        <v>12</v>
      </c>
      <c r="H4213" s="74" t="s">
        <v>26</v>
      </c>
      <c r="I4213" s="74" t="s">
        <v>14</v>
      </c>
      <c r="J4213" s="72" t="s">
        <v>15</v>
      </c>
      <c r="K4213" s="72" t="s">
        <v>7921</v>
      </c>
      <c r="L4213" s="72" t="s">
        <v>494</v>
      </c>
      <c r="M4213" s="72" t="s">
        <v>495</v>
      </c>
      <c r="N4213" s="72">
        <v>2</v>
      </c>
      <c r="O4213" s="72">
        <v>22</v>
      </c>
      <c r="P4213" s="72">
        <v>22</v>
      </c>
      <c r="Q4213" s="72" t="s">
        <v>5021</v>
      </c>
      <c r="R4213" s="72">
        <v>2.3727777777777779</v>
      </c>
      <c r="S4213" s="72">
        <v>72</v>
      </c>
      <c r="T4213" s="75">
        <v>38</v>
      </c>
      <c r="U4213" s="75">
        <v>24</v>
      </c>
      <c r="V4213" s="75" t="s">
        <v>5022</v>
      </c>
      <c r="W4213" s="75">
        <v>-72.64</v>
      </c>
      <c r="X4213" s="76" t="s">
        <v>90</v>
      </c>
      <c r="Y4213" s="72" t="s">
        <v>7922</v>
      </c>
      <c r="Z4213" s="74" t="s">
        <v>18</v>
      </c>
      <c r="AA4213" s="70"/>
      <c r="AB4213" s="70"/>
    </row>
    <row r="4214" spans="1:28" ht="20.100000000000001" customHeight="1">
      <c r="A4214" s="72" t="s">
        <v>303</v>
      </c>
      <c r="B4214" s="72" t="s">
        <v>6539</v>
      </c>
      <c r="C4214" s="75">
        <f t="shared" si="65"/>
        <v>13010020</v>
      </c>
      <c r="D4214" s="75" t="e">
        <f>MATCH(C4214,estadored!$B$26:$B$322,0)</f>
        <v>#N/A</v>
      </c>
      <c r="E4214" s="73" t="s">
        <v>6540</v>
      </c>
      <c r="F4214" s="74" t="s">
        <v>5019</v>
      </c>
      <c r="G4214" s="74" t="s">
        <v>12</v>
      </c>
      <c r="H4214" s="74" t="s">
        <v>13</v>
      </c>
      <c r="I4214" s="74" t="s">
        <v>24</v>
      </c>
      <c r="J4214" s="72" t="s">
        <v>15</v>
      </c>
      <c r="K4214" s="72" t="s">
        <v>6538</v>
      </c>
      <c r="L4214" s="72" t="s">
        <v>123</v>
      </c>
      <c r="M4214" s="72" t="s">
        <v>124</v>
      </c>
      <c r="N4214" s="72">
        <v>7</v>
      </c>
      <c r="O4214" s="72">
        <v>56</v>
      </c>
      <c r="P4214" s="72">
        <v>0</v>
      </c>
      <c r="Q4214" s="72" t="s">
        <v>5021</v>
      </c>
      <c r="R4214" s="72">
        <v>7.9333333333333336</v>
      </c>
      <c r="S4214" s="72">
        <v>76</v>
      </c>
      <c r="T4214" s="75">
        <v>16</v>
      </c>
      <c r="U4214" s="75">
        <v>0</v>
      </c>
      <c r="V4214" s="75" t="s">
        <v>5022</v>
      </c>
      <c r="W4214" s="75">
        <v>-76.266666666666666</v>
      </c>
      <c r="X4214" s="76" t="s">
        <v>255</v>
      </c>
      <c r="Y4214" s="72" t="s">
        <v>5697</v>
      </c>
      <c r="Z4214" s="74" t="s">
        <v>186</v>
      </c>
      <c r="AA4214" s="70"/>
      <c r="AB4214" s="70"/>
    </row>
    <row r="4215" spans="1:28" ht="20.100000000000001" customHeight="1">
      <c r="A4215" s="72" t="s">
        <v>303</v>
      </c>
      <c r="B4215" s="72" t="s">
        <v>6544</v>
      </c>
      <c r="C4215" s="75">
        <f t="shared" si="65"/>
        <v>13015020</v>
      </c>
      <c r="D4215" s="75" t="e">
        <f>MATCH(C4215,estadored!$B$26:$B$322,0)</f>
        <v>#N/A</v>
      </c>
      <c r="E4215" s="73" t="s">
        <v>6545</v>
      </c>
      <c r="F4215" s="74" t="s">
        <v>5019</v>
      </c>
      <c r="G4215" s="74" t="s">
        <v>12</v>
      </c>
      <c r="H4215" s="74" t="s">
        <v>26</v>
      </c>
      <c r="I4215" s="74" t="s">
        <v>24</v>
      </c>
      <c r="J4215" s="72" t="s">
        <v>15</v>
      </c>
      <c r="K4215" s="72" t="s">
        <v>122</v>
      </c>
      <c r="L4215" s="72" t="s">
        <v>123</v>
      </c>
      <c r="M4215" s="72" t="s">
        <v>124</v>
      </c>
      <c r="N4215" s="72">
        <v>7</v>
      </c>
      <c r="O4215" s="72">
        <v>58</v>
      </c>
      <c r="P4215" s="72">
        <v>0</v>
      </c>
      <c r="Q4215" s="72" t="s">
        <v>5021</v>
      </c>
      <c r="R4215" s="72">
        <v>7.9666666666666668</v>
      </c>
      <c r="S4215" s="72">
        <v>76</v>
      </c>
      <c r="T4215" s="75">
        <v>15</v>
      </c>
      <c r="U4215" s="75">
        <v>0</v>
      </c>
      <c r="V4215" s="75" t="s">
        <v>5022</v>
      </c>
      <c r="W4215" s="75">
        <v>-76.25</v>
      </c>
      <c r="X4215" s="76" t="s">
        <v>258</v>
      </c>
      <c r="Y4215" s="72" t="s">
        <v>5520</v>
      </c>
      <c r="Z4215" s="74" t="s">
        <v>5288</v>
      </c>
      <c r="AA4215" s="70"/>
      <c r="AB4215" s="70"/>
    </row>
    <row r="4216" spans="1:28" ht="20.100000000000001" customHeight="1">
      <c r="A4216" s="72" t="s">
        <v>1371</v>
      </c>
      <c r="B4216" s="72" t="s">
        <v>15732</v>
      </c>
      <c r="C4216" s="75">
        <f t="shared" si="65"/>
        <v>21190350</v>
      </c>
      <c r="D4216" s="75" t="e">
        <f>MATCH(C4216,estadored!$B$26:$B$322,0)</f>
        <v>#N/A</v>
      </c>
      <c r="E4216" s="73" t="s">
        <v>15733</v>
      </c>
      <c r="F4216" s="74" t="s">
        <v>5019</v>
      </c>
      <c r="G4216" s="74" t="s">
        <v>12</v>
      </c>
      <c r="H4216" s="74" t="s">
        <v>13</v>
      </c>
      <c r="I4216" s="74" t="s">
        <v>14</v>
      </c>
      <c r="J4216" s="72" t="s">
        <v>15</v>
      </c>
      <c r="K4216" s="72" t="s">
        <v>15734</v>
      </c>
      <c r="L4216" s="72" t="s">
        <v>522</v>
      </c>
      <c r="M4216" s="72" t="s">
        <v>12126</v>
      </c>
      <c r="N4216" s="72">
        <v>4</v>
      </c>
      <c r="O4216" s="72">
        <v>9</v>
      </c>
      <c r="P4216" s="72">
        <v>8.9</v>
      </c>
      <c r="Q4216" s="72" t="s">
        <v>5021</v>
      </c>
      <c r="R4216" s="72">
        <v>4.1524722222222223</v>
      </c>
      <c r="S4216" s="72">
        <v>74</v>
      </c>
      <c r="T4216" s="75">
        <v>21</v>
      </c>
      <c r="U4216" s="75">
        <v>35.1</v>
      </c>
      <c r="V4216" s="75" t="s">
        <v>5022</v>
      </c>
      <c r="W4216" s="75">
        <v>-74.359749999999991</v>
      </c>
      <c r="X4216" s="76" t="s">
        <v>8923</v>
      </c>
      <c r="Y4216" s="72" t="s">
        <v>5179</v>
      </c>
      <c r="Z4216" s="74" t="s">
        <v>18</v>
      </c>
      <c r="AA4216" s="70"/>
      <c r="AB4216" s="70"/>
    </row>
    <row r="4217" spans="1:28" ht="20.100000000000001" customHeight="1">
      <c r="A4217" s="72" t="s">
        <v>11</v>
      </c>
      <c r="B4217" s="72" t="s">
        <v>5394</v>
      </c>
      <c r="C4217" s="75">
        <f t="shared" si="65"/>
        <v>12015060</v>
      </c>
      <c r="D4217" s="75" t="e">
        <f>MATCH(C4217,estadored!$B$26:$B$322,0)</f>
        <v>#N/A</v>
      </c>
      <c r="E4217" s="73" t="s">
        <v>5395</v>
      </c>
      <c r="F4217" s="74" t="s">
        <v>5019</v>
      </c>
      <c r="G4217" s="74" t="s">
        <v>12</v>
      </c>
      <c r="H4217" s="74" t="s">
        <v>26</v>
      </c>
      <c r="I4217" s="74" t="s">
        <v>24</v>
      </c>
      <c r="J4217" s="72" t="s">
        <v>15</v>
      </c>
      <c r="K4217" s="72" t="s">
        <v>5336</v>
      </c>
      <c r="L4217" s="72" t="s">
        <v>27</v>
      </c>
      <c r="M4217" s="72" t="s">
        <v>5336</v>
      </c>
      <c r="N4217" s="72">
        <v>7</v>
      </c>
      <c r="O4217" s="72">
        <v>46</v>
      </c>
      <c r="P4217" s="72">
        <v>26.2</v>
      </c>
      <c r="Q4217" s="72" t="s">
        <v>5021</v>
      </c>
      <c r="R4217" s="72">
        <v>7.7739444444444441</v>
      </c>
      <c r="S4217" s="72">
        <v>76</v>
      </c>
      <c r="T4217" s="75">
        <v>39</v>
      </c>
      <c r="U4217" s="75">
        <v>56.7</v>
      </c>
      <c r="V4217" s="75" t="s">
        <v>5022</v>
      </c>
      <c r="W4217" s="75">
        <v>-76.665750000000003</v>
      </c>
      <c r="X4217" s="76" t="s">
        <v>5396</v>
      </c>
      <c r="Y4217" s="72" t="s">
        <v>5332</v>
      </c>
      <c r="Z4217" s="74" t="s">
        <v>30</v>
      </c>
      <c r="AA4217" s="70"/>
      <c r="AB4217" s="70"/>
    </row>
    <row r="4218" spans="1:28" ht="20.100000000000001" customHeight="1">
      <c r="A4218" s="72" t="s">
        <v>11</v>
      </c>
      <c r="B4218" s="72" t="s">
        <v>5330</v>
      </c>
      <c r="C4218" s="75">
        <f t="shared" si="65"/>
        <v>12010040</v>
      </c>
      <c r="D4218" s="75" t="e">
        <f>MATCH(C4218,estadored!$B$26:$B$322,0)</f>
        <v>#N/A</v>
      </c>
      <c r="E4218" s="73" t="s">
        <v>5331</v>
      </c>
      <c r="F4218" s="74" t="s">
        <v>5019</v>
      </c>
      <c r="G4218" s="74" t="s">
        <v>12</v>
      </c>
      <c r="H4218" s="74" t="s">
        <v>13</v>
      </c>
      <c r="I4218" s="74" t="s">
        <v>24</v>
      </c>
      <c r="J4218" s="72" t="s">
        <v>15</v>
      </c>
      <c r="K4218" s="72" t="s">
        <v>102</v>
      </c>
      <c r="L4218" s="72" t="s">
        <v>27</v>
      </c>
      <c r="M4218" s="72" t="s">
        <v>101</v>
      </c>
      <c r="N4218" s="72">
        <v>7</v>
      </c>
      <c r="O4218" s="72">
        <v>40</v>
      </c>
      <c r="P4218" s="72">
        <v>0</v>
      </c>
      <c r="Q4218" s="72" t="s">
        <v>5021</v>
      </c>
      <c r="R4218" s="72">
        <v>7.666666666666667</v>
      </c>
      <c r="S4218" s="72">
        <v>76</v>
      </c>
      <c r="T4218" s="75">
        <v>40</v>
      </c>
      <c r="U4218" s="75">
        <v>0</v>
      </c>
      <c r="V4218" s="75" t="s">
        <v>5022</v>
      </c>
      <c r="W4218" s="75">
        <v>-76.666666666666671</v>
      </c>
      <c r="X4218" s="76" t="s">
        <v>36</v>
      </c>
      <c r="Y4218" s="72" t="s">
        <v>103</v>
      </c>
      <c r="Z4218" s="74" t="s">
        <v>5332</v>
      </c>
      <c r="AA4218" s="70"/>
      <c r="AB4218" s="70"/>
    </row>
    <row r="4219" spans="1:28" ht="20.100000000000001" customHeight="1">
      <c r="A4219" s="72" t="s">
        <v>1137</v>
      </c>
      <c r="B4219" s="72" t="s">
        <v>14361</v>
      </c>
      <c r="C4219" s="75">
        <f t="shared" si="65"/>
        <v>26117200</v>
      </c>
      <c r="D4219" s="75" t="e">
        <f>MATCH(C4219,estadored!$B$26:$B$322,0)</f>
        <v>#N/A</v>
      </c>
      <c r="E4219" s="73" t="s">
        <v>14362</v>
      </c>
      <c r="F4219" s="74" t="s">
        <v>5019</v>
      </c>
      <c r="G4219" s="74" t="s">
        <v>19</v>
      </c>
      <c r="H4219" s="74" t="s">
        <v>31</v>
      </c>
      <c r="I4219" s="74" t="s">
        <v>24</v>
      </c>
      <c r="J4219" s="72" t="s">
        <v>15</v>
      </c>
      <c r="K4219" s="72" t="s">
        <v>14363</v>
      </c>
      <c r="L4219" s="72" t="s">
        <v>1146</v>
      </c>
      <c r="M4219" s="72" t="s">
        <v>175</v>
      </c>
      <c r="N4219" s="72">
        <v>4</v>
      </c>
      <c r="O4219" s="72">
        <v>23</v>
      </c>
      <c r="P4219" s="72">
        <v>6.4</v>
      </c>
      <c r="Q4219" s="72" t="s">
        <v>5021</v>
      </c>
      <c r="R4219" s="72">
        <v>4.3851111111111116</v>
      </c>
      <c r="S4219" s="72">
        <v>76</v>
      </c>
      <c r="T4219" s="75">
        <v>14</v>
      </c>
      <c r="U4219" s="75">
        <v>40.299999999999997</v>
      </c>
      <c r="V4219" s="75" t="s">
        <v>5022</v>
      </c>
      <c r="W4219" s="75">
        <v>-76.244527777777776</v>
      </c>
      <c r="X4219" s="76" t="s">
        <v>14224</v>
      </c>
      <c r="Y4219" s="72" t="s">
        <v>8490</v>
      </c>
      <c r="Z4219" s="74" t="s">
        <v>121</v>
      </c>
      <c r="AA4219" s="70"/>
      <c r="AB4219" s="70"/>
    </row>
    <row r="4220" spans="1:28" ht="20.100000000000001" customHeight="1">
      <c r="A4220" s="72" t="s">
        <v>11</v>
      </c>
      <c r="B4220" s="72" t="s">
        <v>6315</v>
      </c>
      <c r="C4220" s="75">
        <f t="shared" si="65"/>
        <v>27015090</v>
      </c>
      <c r="D4220" s="75" t="e">
        <f>MATCH(C4220,estadored!$B$26:$B$322,0)</f>
        <v>#N/A</v>
      </c>
      <c r="E4220" s="73" t="s">
        <v>6316</v>
      </c>
      <c r="F4220" s="74" t="s">
        <v>5019</v>
      </c>
      <c r="G4220" s="74" t="s">
        <v>12</v>
      </c>
      <c r="H4220" s="74" t="s">
        <v>26</v>
      </c>
      <c r="I4220" s="74" t="s">
        <v>14</v>
      </c>
      <c r="J4220" s="72" t="s">
        <v>15</v>
      </c>
      <c r="K4220" s="72" t="s">
        <v>263</v>
      </c>
      <c r="L4220" s="72" t="s">
        <v>27</v>
      </c>
      <c r="M4220" s="72" t="s">
        <v>6259</v>
      </c>
      <c r="N4220" s="72">
        <v>6</v>
      </c>
      <c r="O4220" s="72">
        <v>19</v>
      </c>
      <c r="P4220" s="72">
        <v>10.9</v>
      </c>
      <c r="Q4220" s="72" t="s">
        <v>5021</v>
      </c>
      <c r="R4220" s="72">
        <v>6.3196944444444441</v>
      </c>
      <c r="S4220" s="72">
        <v>75</v>
      </c>
      <c r="T4220" s="75">
        <v>33</v>
      </c>
      <c r="U4220" s="75">
        <v>11.7</v>
      </c>
      <c r="V4220" s="75" t="s">
        <v>5022</v>
      </c>
      <c r="W4220" s="75">
        <v>-75.553249999999991</v>
      </c>
      <c r="X4220" s="76" t="s">
        <v>6317</v>
      </c>
      <c r="Y4220" s="72" t="s">
        <v>6318</v>
      </c>
      <c r="Z4220" s="74" t="s">
        <v>18</v>
      </c>
      <c r="AA4220" s="70"/>
      <c r="AB4220" s="70"/>
    </row>
    <row r="4221" spans="1:28" ht="20.100000000000001" customHeight="1">
      <c r="A4221" s="72" t="s">
        <v>892</v>
      </c>
      <c r="B4221" s="72" t="s">
        <v>3686</v>
      </c>
      <c r="C4221" s="75">
        <f t="shared" si="65"/>
        <v>51039010</v>
      </c>
      <c r="D4221" s="75">
        <f>MATCH(C4221,estadored!$B$26:$B$322,0)</f>
        <v>242</v>
      </c>
      <c r="E4221" s="73" t="s">
        <v>938</v>
      </c>
      <c r="F4221" s="74" t="s">
        <v>38</v>
      </c>
      <c r="G4221" s="74" t="s">
        <v>19</v>
      </c>
      <c r="H4221" s="74" t="s">
        <v>98</v>
      </c>
      <c r="I4221" s="74" t="s">
        <v>14</v>
      </c>
      <c r="J4221" s="72" t="s">
        <v>15</v>
      </c>
      <c r="K4221" s="72" t="s">
        <v>297</v>
      </c>
      <c r="L4221" s="72" t="s">
        <v>908</v>
      </c>
      <c r="M4221" s="72" t="s">
        <v>921</v>
      </c>
      <c r="N4221" s="72">
        <v>1</v>
      </c>
      <c r="O4221" s="72">
        <v>49</v>
      </c>
      <c r="P4221" s="72">
        <v>9.5</v>
      </c>
      <c r="Q4221" s="72" t="s">
        <v>5021</v>
      </c>
      <c r="R4221" s="72">
        <v>1.8193055555555555</v>
      </c>
      <c r="S4221" s="72">
        <v>78</v>
      </c>
      <c r="T4221" s="75">
        <v>43</v>
      </c>
      <c r="U4221" s="75">
        <v>49</v>
      </c>
      <c r="V4221" s="75" t="s">
        <v>5022</v>
      </c>
      <c r="W4221" s="75">
        <v>-78.730277777777786</v>
      </c>
      <c r="X4221" s="76" t="s">
        <v>363</v>
      </c>
      <c r="Y4221" s="72" t="s">
        <v>939</v>
      </c>
      <c r="Z4221" s="74" t="s">
        <v>18</v>
      </c>
      <c r="AA4221" s="70"/>
      <c r="AB4221" s="70"/>
    </row>
    <row r="4222" spans="1:28" ht="20.100000000000001" customHeight="1">
      <c r="A4222" s="72" t="s">
        <v>674</v>
      </c>
      <c r="B4222" s="72" t="s">
        <v>9942</v>
      </c>
      <c r="C4222" s="75">
        <f t="shared" si="65"/>
        <v>15070200</v>
      </c>
      <c r="D4222" s="75" t="e">
        <f>MATCH(C4222,estadored!$B$26:$B$322,0)</f>
        <v>#N/A</v>
      </c>
      <c r="E4222" s="73" t="s">
        <v>9943</v>
      </c>
      <c r="F4222" s="74" t="s">
        <v>5019</v>
      </c>
      <c r="G4222" s="74" t="s">
        <v>12</v>
      </c>
      <c r="H4222" s="74" t="s">
        <v>13</v>
      </c>
      <c r="I4222" s="74" t="s">
        <v>24</v>
      </c>
      <c r="J4222" s="72" t="s">
        <v>15</v>
      </c>
      <c r="K4222" s="72" t="s">
        <v>9944</v>
      </c>
      <c r="L4222" s="72" t="s">
        <v>678</v>
      </c>
      <c r="M4222" s="72" t="s">
        <v>710</v>
      </c>
      <c r="N4222" s="72">
        <v>12</v>
      </c>
      <c r="O4222" s="72">
        <v>19</v>
      </c>
      <c r="P4222" s="72">
        <v>46.2</v>
      </c>
      <c r="Q4222" s="72" t="s">
        <v>5021</v>
      </c>
      <c r="R4222" s="72">
        <v>12.329499999999999</v>
      </c>
      <c r="S4222" s="72">
        <v>71</v>
      </c>
      <c r="T4222" s="75">
        <v>45</v>
      </c>
      <c r="U4222" s="75">
        <v>6.8</v>
      </c>
      <c r="V4222" s="75" t="s">
        <v>5022</v>
      </c>
      <c r="W4222" s="75">
        <v>-71.751888888888885</v>
      </c>
      <c r="X4222" s="76" t="s">
        <v>17</v>
      </c>
      <c r="Y4222" s="72" t="s">
        <v>9945</v>
      </c>
      <c r="Z4222" s="74" t="s">
        <v>8384</v>
      </c>
      <c r="AA4222" s="70"/>
      <c r="AB4222" s="70"/>
    </row>
    <row r="4223" spans="1:28" ht="20.100000000000001" customHeight="1">
      <c r="A4223" s="72" t="s">
        <v>11</v>
      </c>
      <c r="B4223" s="72" t="s">
        <v>6069</v>
      </c>
      <c r="C4223" s="75">
        <f t="shared" si="65"/>
        <v>26220060</v>
      </c>
      <c r="D4223" s="75" t="e">
        <f>MATCH(C4223,estadored!$B$26:$B$322,0)</f>
        <v>#N/A</v>
      </c>
      <c r="E4223" s="73" t="s">
        <v>6070</v>
      </c>
      <c r="F4223" s="74" t="s">
        <v>5019</v>
      </c>
      <c r="G4223" s="74" t="s">
        <v>12</v>
      </c>
      <c r="H4223" s="74" t="s">
        <v>13</v>
      </c>
      <c r="I4223" s="74" t="s">
        <v>24</v>
      </c>
      <c r="J4223" s="72" t="s">
        <v>15</v>
      </c>
      <c r="K4223" s="72" t="s">
        <v>174</v>
      </c>
      <c r="L4223" s="72" t="s">
        <v>27</v>
      </c>
      <c r="M4223" s="72" t="s">
        <v>230</v>
      </c>
      <c r="N4223" s="72">
        <v>6</v>
      </c>
      <c r="O4223" s="72">
        <v>35</v>
      </c>
      <c r="P4223" s="72">
        <v>0</v>
      </c>
      <c r="Q4223" s="72" t="s">
        <v>5021</v>
      </c>
      <c r="R4223" s="72">
        <v>6.583333333333333</v>
      </c>
      <c r="S4223" s="72">
        <v>75</v>
      </c>
      <c r="T4223" s="75">
        <v>50</v>
      </c>
      <c r="U4223" s="75">
        <v>0</v>
      </c>
      <c r="V4223" s="75" t="s">
        <v>5022</v>
      </c>
      <c r="W4223" s="75">
        <v>-75.833333333333329</v>
      </c>
      <c r="X4223" s="76" t="s">
        <v>74</v>
      </c>
      <c r="Y4223" s="72" t="s">
        <v>6071</v>
      </c>
      <c r="Z4223" s="74" t="s">
        <v>232</v>
      </c>
      <c r="AA4223" s="70"/>
      <c r="AB4223" s="70"/>
    </row>
    <row r="4224" spans="1:28" ht="20.100000000000001" customHeight="1">
      <c r="A4224" s="72" t="s">
        <v>1371</v>
      </c>
      <c r="B4224" s="72" t="s">
        <v>15995</v>
      </c>
      <c r="C4224" s="75">
        <f t="shared" si="65"/>
        <v>21206200</v>
      </c>
      <c r="D4224" s="75" t="e">
        <f>MATCH(C4224,estadored!$B$26:$B$322,0)</f>
        <v>#N/A</v>
      </c>
      <c r="E4224" s="73" t="s">
        <v>15996</v>
      </c>
      <c r="F4224" s="74" t="s">
        <v>5019</v>
      </c>
      <c r="G4224" s="74" t="s">
        <v>12</v>
      </c>
      <c r="H4224" s="74" t="s">
        <v>26</v>
      </c>
      <c r="I4224" s="74" t="s">
        <v>24</v>
      </c>
      <c r="J4224" s="72" t="s">
        <v>15</v>
      </c>
      <c r="K4224" s="72" t="s">
        <v>1322</v>
      </c>
      <c r="L4224" s="72" t="s">
        <v>522</v>
      </c>
      <c r="M4224" s="72" t="s">
        <v>1015</v>
      </c>
      <c r="N4224" s="72">
        <v>4</v>
      </c>
      <c r="O4224" s="72">
        <v>44</v>
      </c>
      <c r="P4224" s="72">
        <v>0</v>
      </c>
      <c r="Q4224" s="72" t="s">
        <v>5021</v>
      </c>
      <c r="R4224" s="72">
        <v>4.7333333333333334</v>
      </c>
      <c r="S4224" s="72">
        <v>74</v>
      </c>
      <c r="T4224" s="75">
        <v>15</v>
      </c>
      <c r="U4224" s="75">
        <v>0</v>
      </c>
      <c r="V4224" s="75" t="s">
        <v>5022</v>
      </c>
      <c r="W4224" s="75">
        <v>-74.25</v>
      </c>
      <c r="X4224" s="76" t="s">
        <v>6136</v>
      </c>
      <c r="Y4224" s="72" t="s">
        <v>5404</v>
      </c>
      <c r="Z4224" s="74" t="s">
        <v>15939</v>
      </c>
      <c r="AA4224" s="70"/>
      <c r="AB4224" s="70"/>
    </row>
    <row r="4225" spans="1:28" ht="20.100000000000001" customHeight="1">
      <c r="A4225" s="72" t="s">
        <v>1031</v>
      </c>
      <c r="B4225" s="72" t="s">
        <v>13740</v>
      </c>
      <c r="C4225" s="75">
        <f t="shared" si="65"/>
        <v>37035010</v>
      </c>
      <c r="D4225" s="75" t="e">
        <f>MATCH(C4225,estadored!$B$26:$B$322,0)</f>
        <v>#N/A</v>
      </c>
      <c r="E4225" s="73" t="s">
        <v>13741</v>
      </c>
      <c r="F4225" s="74" t="s">
        <v>5019</v>
      </c>
      <c r="G4225" s="74" t="s">
        <v>12</v>
      </c>
      <c r="H4225" s="74" t="s">
        <v>26</v>
      </c>
      <c r="I4225" s="74" t="s">
        <v>14</v>
      </c>
      <c r="J4225" s="72" t="s">
        <v>15</v>
      </c>
      <c r="K4225" s="72" t="s">
        <v>13742</v>
      </c>
      <c r="L4225" s="72" t="s">
        <v>492</v>
      </c>
      <c r="M4225" s="72" t="s">
        <v>6116</v>
      </c>
      <c r="N4225" s="72">
        <v>7</v>
      </c>
      <c r="O4225" s="72">
        <v>0</v>
      </c>
      <c r="P4225" s="72">
        <v>22</v>
      </c>
      <c r="Q4225" s="72" t="s">
        <v>5021</v>
      </c>
      <c r="R4225" s="72">
        <v>7.0061111111111112</v>
      </c>
      <c r="S4225" s="72">
        <v>72</v>
      </c>
      <c r="T4225" s="75">
        <v>6</v>
      </c>
      <c r="U4225" s="75">
        <v>57</v>
      </c>
      <c r="V4225" s="75" t="s">
        <v>5022</v>
      </c>
      <c r="W4225" s="75">
        <v>-72.115833333333327</v>
      </c>
      <c r="X4225" s="76" t="s">
        <v>13743</v>
      </c>
      <c r="Y4225" s="72" t="s">
        <v>5189</v>
      </c>
      <c r="Z4225" s="74" t="s">
        <v>18</v>
      </c>
      <c r="AA4225" s="70"/>
      <c r="AB4225" s="70"/>
    </row>
    <row r="4226" spans="1:28" ht="20.100000000000001" customHeight="1">
      <c r="A4226" s="72" t="s">
        <v>763</v>
      </c>
      <c r="B4226" s="72" t="s">
        <v>11455</v>
      </c>
      <c r="C4226" s="75">
        <f t="shared" ref="C4226:C4289" si="66">B4226+0</f>
        <v>35095030</v>
      </c>
      <c r="D4226" s="75" t="e">
        <f>MATCH(C4226,estadored!$B$26:$B$322,0)</f>
        <v>#N/A</v>
      </c>
      <c r="E4226" s="73" t="s">
        <v>11456</v>
      </c>
      <c r="F4226" s="74" t="s">
        <v>5019</v>
      </c>
      <c r="G4226" s="74" t="s">
        <v>12</v>
      </c>
      <c r="H4226" s="74" t="s">
        <v>26</v>
      </c>
      <c r="I4226" s="74" t="s">
        <v>14</v>
      </c>
      <c r="J4226" s="72" t="s">
        <v>15</v>
      </c>
      <c r="K4226" s="72" t="s">
        <v>11454</v>
      </c>
      <c r="L4226" s="72" t="s">
        <v>173</v>
      </c>
      <c r="M4226" s="72" t="s">
        <v>804</v>
      </c>
      <c r="N4226" s="72">
        <v>5</v>
      </c>
      <c r="O4226" s="72">
        <v>34</v>
      </c>
      <c r="P4226" s="72">
        <v>29.69</v>
      </c>
      <c r="Q4226" s="72" t="s">
        <v>5021</v>
      </c>
      <c r="R4226" s="72">
        <v>5.5749138888888883</v>
      </c>
      <c r="S4226" s="72">
        <v>72</v>
      </c>
      <c r="T4226" s="75">
        <v>56</v>
      </c>
      <c r="U4226" s="75">
        <v>51.7</v>
      </c>
      <c r="V4226" s="75" t="s">
        <v>5022</v>
      </c>
      <c r="W4226" s="75">
        <v>-72.947694444444451</v>
      </c>
      <c r="X4226" s="76" t="s">
        <v>569</v>
      </c>
      <c r="Y4226" s="72" t="s">
        <v>650</v>
      </c>
      <c r="Z4226" s="74" t="s">
        <v>18</v>
      </c>
      <c r="AA4226" s="70"/>
      <c r="AB4226" s="70"/>
    </row>
    <row r="4227" spans="1:28" ht="20.100000000000001" customHeight="1">
      <c r="A4227" s="72" t="s">
        <v>11</v>
      </c>
      <c r="B4227" s="72" t="s">
        <v>5875</v>
      </c>
      <c r="C4227" s="75">
        <f t="shared" si="66"/>
        <v>26175040</v>
      </c>
      <c r="D4227" s="75" t="e">
        <f>MATCH(C4227,estadored!$B$26:$B$322,0)</f>
        <v>#N/A</v>
      </c>
      <c r="E4227" s="73" t="s">
        <v>5876</v>
      </c>
      <c r="F4227" s="74" t="s">
        <v>5019</v>
      </c>
      <c r="G4227" s="74" t="s">
        <v>12</v>
      </c>
      <c r="H4227" s="74" t="s">
        <v>26</v>
      </c>
      <c r="I4227" s="74" t="s">
        <v>14</v>
      </c>
      <c r="J4227" s="72" t="s">
        <v>15</v>
      </c>
      <c r="K4227" s="72" t="s">
        <v>174</v>
      </c>
      <c r="L4227" s="72" t="s">
        <v>27</v>
      </c>
      <c r="M4227" s="72" t="s">
        <v>5877</v>
      </c>
      <c r="N4227" s="72">
        <v>5</v>
      </c>
      <c r="O4227" s="72">
        <v>48</v>
      </c>
      <c r="P4227" s="72">
        <v>0.9</v>
      </c>
      <c r="Q4227" s="72" t="s">
        <v>5021</v>
      </c>
      <c r="R4227" s="72">
        <v>5.8002500000000001</v>
      </c>
      <c r="S4227" s="72">
        <v>75</v>
      </c>
      <c r="T4227" s="75">
        <v>39</v>
      </c>
      <c r="U4227" s="75">
        <v>3.5</v>
      </c>
      <c r="V4227" s="75" t="s">
        <v>5022</v>
      </c>
      <c r="W4227" s="75">
        <v>-75.650972222222222</v>
      </c>
      <c r="X4227" s="76" t="s">
        <v>5878</v>
      </c>
      <c r="Y4227" s="72" t="s">
        <v>5683</v>
      </c>
      <c r="Z4227" s="74" t="s">
        <v>18</v>
      </c>
      <c r="AA4227" s="70"/>
      <c r="AB4227" s="70"/>
    </row>
    <row r="4228" spans="1:28" ht="20.100000000000001" customHeight="1">
      <c r="A4228" s="72" t="s">
        <v>763</v>
      </c>
      <c r="B4228" s="72" t="s">
        <v>11078</v>
      </c>
      <c r="C4228" s="75">
        <f t="shared" si="66"/>
        <v>24035170</v>
      </c>
      <c r="D4228" s="75" t="e">
        <f>MATCH(C4228,estadored!$B$26:$B$322,0)</f>
        <v>#N/A</v>
      </c>
      <c r="E4228" s="73" t="s">
        <v>11079</v>
      </c>
      <c r="F4228" s="74" t="s">
        <v>5019</v>
      </c>
      <c r="G4228" s="74" t="s">
        <v>12</v>
      </c>
      <c r="H4228" s="74" t="s">
        <v>57</v>
      </c>
      <c r="I4228" s="74" t="s">
        <v>14</v>
      </c>
      <c r="J4228" s="72" t="s">
        <v>15</v>
      </c>
      <c r="K4228" s="72" t="s">
        <v>780</v>
      </c>
      <c r="L4228" s="72" t="s">
        <v>173</v>
      </c>
      <c r="M4228" s="72" t="s">
        <v>772</v>
      </c>
      <c r="N4228" s="72">
        <v>5</v>
      </c>
      <c r="O4228" s="72">
        <v>44</v>
      </c>
      <c r="P4228" s="72">
        <v>45.3</v>
      </c>
      <c r="Q4228" s="72" t="s">
        <v>5021</v>
      </c>
      <c r="R4228" s="72">
        <v>5.745916666666667</v>
      </c>
      <c r="S4228" s="72">
        <v>73</v>
      </c>
      <c r="T4228" s="75">
        <v>6</v>
      </c>
      <c r="U4228" s="75">
        <v>58.9</v>
      </c>
      <c r="V4228" s="75" t="s">
        <v>5022</v>
      </c>
      <c r="W4228" s="75">
        <v>-73.116361111111104</v>
      </c>
      <c r="X4228" s="76" t="s">
        <v>776</v>
      </c>
      <c r="Y4228" s="72" t="s">
        <v>6896</v>
      </c>
      <c r="Z4228" s="74" t="s">
        <v>18</v>
      </c>
      <c r="AA4228" s="70"/>
      <c r="AB4228" s="70"/>
    </row>
    <row r="4229" spans="1:28" ht="20.100000000000001" customHeight="1">
      <c r="A4229" s="72" t="s">
        <v>763</v>
      </c>
      <c r="B4229" s="72" t="s">
        <v>3581</v>
      </c>
      <c r="C4229" s="75">
        <f t="shared" si="66"/>
        <v>24035430</v>
      </c>
      <c r="D4229" s="75">
        <f>MATCH(C4229,estadored!$B$26:$B$322,0)</f>
        <v>243</v>
      </c>
      <c r="E4229" s="73" t="s">
        <v>799</v>
      </c>
      <c r="F4229" s="74" t="s">
        <v>38</v>
      </c>
      <c r="G4229" s="74" t="s">
        <v>12</v>
      </c>
      <c r="H4229" s="74" t="s">
        <v>57</v>
      </c>
      <c r="I4229" s="74" t="s">
        <v>14</v>
      </c>
      <c r="J4229" s="72" t="s">
        <v>15</v>
      </c>
      <c r="K4229" s="72" t="s">
        <v>780</v>
      </c>
      <c r="L4229" s="72" t="s">
        <v>173</v>
      </c>
      <c r="M4229" s="72" t="s">
        <v>772</v>
      </c>
      <c r="N4229" s="72">
        <v>5</v>
      </c>
      <c r="O4229" s="72">
        <v>44</v>
      </c>
      <c r="P4229" s="72">
        <v>45.3</v>
      </c>
      <c r="Q4229" s="72" t="s">
        <v>5021</v>
      </c>
      <c r="R4229" s="72">
        <v>5.745916666666667</v>
      </c>
      <c r="S4229" s="72">
        <v>73</v>
      </c>
      <c r="T4229" s="75">
        <v>6</v>
      </c>
      <c r="U4229" s="75">
        <v>58.9</v>
      </c>
      <c r="V4229" s="75" t="s">
        <v>5022</v>
      </c>
      <c r="W4229" s="75">
        <v>-73.116361111111104</v>
      </c>
      <c r="X4229" s="76" t="s">
        <v>776</v>
      </c>
      <c r="Y4229" s="72" t="s">
        <v>800</v>
      </c>
      <c r="Z4229" s="74" t="s">
        <v>18</v>
      </c>
      <c r="AA4229" s="70"/>
      <c r="AB4229" s="70"/>
    </row>
    <row r="4230" spans="1:28" ht="20.100000000000001" customHeight="1">
      <c r="A4230" s="72" t="s">
        <v>1137</v>
      </c>
      <c r="B4230" s="72" t="s">
        <v>13950</v>
      </c>
      <c r="C4230" s="75">
        <f t="shared" si="66"/>
        <v>26025100</v>
      </c>
      <c r="D4230" s="75" t="e">
        <f>MATCH(C4230,estadored!$B$26:$B$322,0)</f>
        <v>#N/A</v>
      </c>
      <c r="E4230" s="73" t="s">
        <v>13951</v>
      </c>
      <c r="F4230" s="74" t="s">
        <v>5019</v>
      </c>
      <c r="G4230" s="74" t="s">
        <v>12</v>
      </c>
      <c r="H4230" s="74" t="s">
        <v>26</v>
      </c>
      <c r="I4230" s="74" t="s">
        <v>14</v>
      </c>
      <c r="J4230" s="72" t="s">
        <v>15</v>
      </c>
      <c r="K4230" s="72" t="s">
        <v>13952</v>
      </c>
      <c r="L4230" s="72" t="s">
        <v>174</v>
      </c>
      <c r="M4230" s="72" t="s">
        <v>13886</v>
      </c>
      <c r="N4230" s="72">
        <v>2</v>
      </c>
      <c r="O4230" s="72">
        <v>40</v>
      </c>
      <c r="P4230" s="72">
        <v>28.1</v>
      </c>
      <c r="Q4230" s="72" t="s">
        <v>5021</v>
      </c>
      <c r="R4230" s="72">
        <v>2.6744722222222221</v>
      </c>
      <c r="S4230" s="72">
        <v>76</v>
      </c>
      <c r="T4230" s="75">
        <v>31</v>
      </c>
      <c r="U4230" s="75">
        <v>34.799999999999997</v>
      </c>
      <c r="V4230" s="75" t="s">
        <v>5022</v>
      </c>
      <c r="W4230" s="75">
        <v>-76.526333333333326</v>
      </c>
      <c r="X4230" s="76" t="s">
        <v>13953</v>
      </c>
      <c r="Y4230" s="72" t="s">
        <v>8002</v>
      </c>
      <c r="Z4230" s="74" t="s">
        <v>18</v>
      </c>
      <c r="AA4230" s="70"/>
      <c r="AB4230" s="70"/>
    </row>
    <row r="4231" spans="1:28" ht="20.100000000000001" customHeight="1">
      <c r="A4231" s="72" t="s">
        <v>493</v>
      </c>
      <c r="B4231" s="72" t="s">
        <v>8209</v>
      </c>
      <c r="C4231" s="75">
        <f t="shared" si="66"/>
        <v>34035010</v>
      </c>
      <c r="D4231" s="75" t="e">
        <f>MATCH(C4231,estadored!$B$26:$B$322,0)</f>
        <v>#N/A</v>
      </c>
      <c r="E4231" s="73" t="s">
        <v>8210</v>
      </c>
      <c r="F4231" s="74" t="s">
        <v>5019</v>
      </c>
      <c r="G4231" s="74" t="s">
        <v>12</v>
      </c>
      <c r="H4231" s="74" t="s">
        <v>26</v>
      </c>
      <c r="I4231" s="74" t="s">
        <v>14</v>
      </c>
      <c r="J4231" s="72" t="s">
        <v>15</v>
      </c>
      <c r="K4231" s="72" t="s">
        <v>8211</v>
      </c>
      <c r="L4231" s="72" t="s">
        <v>8136</v>
      </c>
      <c r="M4231" s="72" t="s">
        <v>8137</v>
      </c>
      <c r="N4231" s="72">
        <v>5</v>
      </c>
      <c r="O4231" s="72">
        <v>21</v>
      </c>
      <c r="P4231" s="72">
        <v>11.3</v>
      </c>
      <c r="Q4231" s="72" t="s">
        <v>5021</v>
      </c>
      <c r="R4231" s="72">
        <v>5.3531388888888882</v>
      </c>
      <c r="S4231" s="72">
        <v>67</v>
      </c>
      <c r="T4231" s="75">
        <v>51</v>
      </c>
      <c r="U4231" s="75">
        <v>29.7</v>
      </c>
      <c r="V4231" s="75" t="s">
        <v>5022</v>
      </c>
      <c r="W4231" s="75">
        <v>-67.858249999999998</v>
      </c>
      <c r="X4231" s="76" t="s">
        <v>8192</v>
      </c>
      <c r="Y4231" s="72" t="s">
        <v>149</v>
      </c>
      <c r="Z4231" s="74" t="s">
        <v>18</v>
      </c>
      <c r="AA4231" s="70"/>
      <c r="AB4231" s="70"/>
    </row>
    <row r="4232" spans="1:28" ht="20.100000000000001" customHeight="1">
      <c r="A4232" s="72" t="s">
        <v>892</v>
      </c>
      <c r="B4232" s="72" t="s">
        <v>12164</v>
      </c>
      <c r="C4232" s="75">
        <f t="shared" si="66"/>
        <v>52050070</v>
      </c>
      <c r="D4232" s="75" t="e">
        <f>MATCH(C4232,estadored!$B$26:$B$322,0)</f>
        <v>#N/A</v>
      </c>
      <c r="E4232" s="73" t="s">
        <v>12165</v>
      </c>
      <c r="F4232" s="74" t="s">
        <v>5019</v>
      </c>
      <c r="G4232" s="74" t="s">
        <v>12</v>
      </c>
      <c r="H4232" s="74" t="s">
        <v>13</v>
      </c>
      <c r="I4232" s="74" t="s">
        <v>24</v>
      </c>
      <c r="J4232" s="72" t="s">
        <v>15</v>
      </c>
      <c r="K4232" s="72" t="s">
        <v>967</v>
      </c>
      <c r="L4232" s="72" t="s">
        <v>908</v>
      </c>
      <c r="M4232" s="72" t="s">
        <v>977</v>
      </c>
      <c r="N4232" s="72">
        <v>1</v>
      </c>
      <c r="O4232" s="72">
        <v>6</v>
      </c>
      <c r="P4232" s="72">
        <v>0</v>
      </c>
      <c r="Q4232" s="72" t="s">
        <v>5021</v>
      </c>
      <c r="R4232" s="72">
        <v>1.1000000000000001</v>
      </c>
      <c r="S4232" s="72">
        <v>77</v>
      </c>
      <c r="T4232" s="75">
        <v>36</v>
      </c>
      <c r="U4232" s="75">
        <v>0</v>
      </c>
      <c r="V4232" s="75" t="s">
        <v>5022</v>
      </c>
      <c r="W4232" s="75">
        <v>-77.599999999999994</v>
      </c>
      <c r="X4232" s="76" t="s">
        <v>12166</v>
      </c>
      <c r="Y4232" s="72" t="s">
        <v>6885</v>
      </c>
      <c r="Z4232" s="74" t="s">
        <v>5436</v>
      </c>
      <c r="AA4232" s="70"/>
      <c r="AB4232" s="70"/>
    </row>
    <row r="4233" spans="1:28" ht="20.100000000000001" customHeight="1">
      <c r="A4233" s="72" t="s">
        <v>11</v>
      </c>
      <c r="B4233" s="72" t="s">
        <v>5451</v>
      </c>
      <c r="C4233" s="75">
        <f t="shared" si="66"/>
        <v>12025040</v>
      </c>
      <c r="D4233" s="75" t="e">
        <f>MATCH(C4233,estadored!$B$26:$B$322,0)</f>
        <v>#N/A</v>
      </c>
      <c r="E4233" s="73" t="s">
        <v>5452</v>
      </c>
      <c r="F4233" s="74" t="s">
        <v>5019</v>
      </c>
      <c r="G4233" s="74" t="s">
        <v>12</v>
      </c>
      <c r="H4233" s="74" t="s">
        <v>26</v>
      </c>
      <c r="I4233" s="74" t="s">
        <v>24</v>
      </c>
      <c r="J4233" s="72" t="s">
        <v>15</v>
      </c>
      <c r="K4233" s="72" t="s">
        <v>88</v>
      </c>
      <c r="L4233" s="72" t="s">
        <v>27</v>
      </c>
      <c r="M4233" s="72" t="s">
        <v>88</v>
      </c>
      <c r="N4233" s="72">
        <v>8</v>
      </c>
      <c r="O4233" s="72">
        <v>5</v>
      </c>
      <c r="P4233" s="72">
        <v>30.5</v>
      </c>
      <c r="Q4233" s="72" t="s">
        <v>5021</v>
      </c>
      <c r="R4233" s="72">
        <v>8.0918055555555561</v>
      </c>
      <c r="S4233" s="72">
        <v>76</v>
      </c>
      <c r="T4233" s="75">
        <v>42</v>
      </c>
      <c r="U4233" s="75">
        <v>58.8</v>
      </c>
      <c r="V4233" s="75" t="s">
        <v>5022</v>
      </c>
      <c r="W4233" s="75">
        <v>-76.716333333333338</v>
      </c>
      <c r="X4233" s="76" t="s">
        <v>5453</v>
      </c>
      <c r="Y4233" s="72" t="s">
        <v>120</v>
      </c>
      <c r="Z4233" s="74" t="s">
        <v>121</v>
      </c>
      <c r="AA4233" s="70"/>
      <c r="AB4233" s="70"/>
    </row>
    <row r="4234" spans="1:28" ht="20.100000000000001" customHeight="1">
      <c r="A4234" s="72" t="s">
        <v>303</v>
      </c>
      <c r="B4234" s="72" t="s">
        <v>6793</v>
      </c>
      <c r="C4234" s="75">
        <f t="shared" si="66"/>
        <v>13075030</v>
      </c>
      <c r="D4234" s="75" t="e">
        <f>MATCH(C4234,estadored!$B$26:$B$322,0)</f>
        <v>#N/A</v>
      </c>
      <c r="E4234" s="73" t="s">
        <v>6794</v>
      </c>
      <c r="F4234" s="74" t="s">
        <v>5019</v>
      </c>
      <c r="G4234" s="74" t="s">
        <v>12</v>
      </c>
      <c r="H4234" s="74" t="s">
        <v>57</v>
      </c>
      <c r="I4234" s="74" t="s">
        <v>14</v>
      </c>
      <c r="J4234" s="72" t="s">
        <v>15</v>
      </c>
      <c r="K4234" s="72" t="s">
        <v>326</v>
      </c>
      <c r="L4234" s="72" t="s">
        <v>123</v>
      </c>
      <c r="M4234" s="72" t="s">
        <v>6692</v>
      </c>
      <c r="N4234" s="72">
        <v>8</v>
      </c>
      <c r="O4234" s="72">
        <v>50</v>
      </c>
      <c r="P4234" s="72">
        <v>22.3</v>
      </c>
      <c r="Q4234" s="72" t="s">
        <v>5021</v>
      </c>
      <c r="R4234" s="72">
        <v>8.8395277777777785</v>
      </c>
      <c r="S4234" s="72">
        <v>75</v>
      </c>
      <c r="T4234" s="75">
        <v>48</v>
      </c>
      <c r="U4234" s="75">
        <v>6.8</v>
      </c>
      <c r="V4234" s="75" t="s">
        <v>5022</v>
      </c>
      <c r="W4234" s="75">
        <v>-75.801888888888882</v>
      </c>
      <c r="X4234" s="76" t="s">
        <v>50</v>
      </c>
      <c r="Y4234" s="72" t="s">
        <v>6795</v>
      </c>
      <c r="Z4234" s="74" t="s">
        <v>18</v>
      </c>
      <c r="AA4234" s="70"/>
      <c r="AB4234" s="70"/>
    </row>
    <row r="4235" spans="1:28" ht="20.100000000000001" customHeight="1">
      <c r="A4235" s="72" t="s">
        <v>763</v>
      </c>
      <c r="B4235" s="72" t="s">
        <v>11239</v>
      </c>
      <c r="C4235" s="75">
        <f t="shared" si="66"/>
        <v>35070030</v>
      </c>
      <c r="D4235" s="75" t="e">
        <f>MATCH(C4235,estadored!$B$26:$B$322,0)</f>
        <v>#N/A</v>
      </c>
      <c r="E4235" s="73" t="s">
        <v>11240</v>
      </c>
      <c r="F4235" s="74" t="s">
        <v>5019</v>
      </c>
      <c r="G4235" s="74" t="s">
        <v>12</v>
      </c>
      <c r="H4235" s="74" t="s">
        <v>13</v>
      </c>
      <c r="I4235" s="74" t="s">
        <v>14</v>
      </c>
      <c r="J4235" s="72" t="s">
        <v>15</v>
      </c>
      <c r="K4235" s="72" t="s">
        <v>11237</v>
      </c>
      <c r="L4235" s="72" t="s">
        <v>173</v>
      </c>
      <c r="M4235" s="72" t="s">
        <v>11241</v>
      </c>
      <c r="N4235" s="72">
        <v>5</v>
      </c>
      <c r="O4235" s="72">
        <v>19</v>
      </c>
      <c r="P4235" s="72">
        <v>3.9</v>
      </c>
      <c r="Q4235" s="72" t="s">
        <v>5021</v>
      </c>
      <c r="R4235" s="72">
        <v>5.3177500000000002</v>
      </c>
      <c r="S4235" s="72">
        <v>73</v>
      </c>
      <c r="T4235" s="75">
        <v>29</v>
      </c>
      <c r="U4235" s="75">
        <v>46.9</v>
      </c>
      <c r="V4235" s="75" t="s">
        <v>5022</v>
      </c>
      <c r="W4235" s="75">
        <v>-73.496361111111113</v>
      </c>
      <c r="X4235" s="76" t="s">
        <v>5905</v>
      </c>
      <c r="Y4235" s="72" t="s">
        <v>10858</v>
      </c>
      <c r="Z4235" s="74" t="s">
        <v>18</v>
      </c>
      <c r="AA4235" s="70"/>
      <c r="AB4235" s="70"/>
    </row>
    <row r="4236" spans="1:28" ht="20.100000000000001" customHeight="1">
      <c r="A4236" s="72" t="s">
        <v>1371</v>
      </c>
      <c r="B4236" s="72" t="s">
        <v>16082</v>
      </c>
      <c r="C4236" s="75">
        <f t="shared" si="66"/>
        <v>23060140</v>
      </c>
      <c r="D4236" s="75" t="e">
        <f>MATCH(C4236,estadored!$B$26:$B$322,0)</f>
        <v>#N/A</v>
      </c>
      <c r="E4236" s="73" t="s">
        <v>16083</v>
      </c>
      <c r="F4236" s="74" t="s">
        <v>5019</v>
      </c>
      <c r="G4236" s="74" t="s">
        <v>12</v>
      </c>
      <c r="H4236" s="74" t="s">
        <v>13</v>
      </c>
      <c r="I4236" s="74" t="s">
        <v>14</v>
      </c>
      <c r="J4236" s="72" t="s">
        <v>15</v>
      </c>
      <c r="K4236" s="72" t="s">
        <v>137</v>
      </c>
      <c r="L4236" s="72" t="s">
        <v>522</v>
      </c>
      <c r="M4236" s="72" t="s">
        <v>25</v>
      </c>
      <c r="N4236" s="72">
        <v>5</v>
      </c>
      <c r="O4236" s="72">
        <v>4</v>
      </c>
      <c r="P4236" s="72">
        <v>41.6</v>
      </c>
      <c r="Q4236" s="72" t="s">
        <v>5021</v>
      </c>
      <c r="R4236" s="72">
        <v>5.0782222222222222</v>
      </c>
      <c r="S4236" s="72">
        <v>74</v>
      </c>
      <c r="T4236" s="75">
        <v>36</v>
      </c>
      <c r="U4236" s="75">
        <v>42.5</v>
      </c>
      <c r="V4236" s="75" t="s">
        <v>5022</v>
      </c>
      <c r="W4236" s="75">
        <v>-74.611805555555549</v>
      </c>
      <c r="X4236" s="76" t="s">
        <v>141</v>
      </c>
      <c r="Y4236" s="72" t="s">
        <v>650</v>
      </c>
      <c r="Z4236" s="74" t="s">
        <v>18</v>
      </c>
      <c r="AA4236" s="70"/>
      <c r="AB4236" s="70"/>
    </row>
    <row r="4237" spans="1:28" ht="20.100000000000001" customHeight="1">
      <c r="A4237" s="72" t="s">
        <v>763</v>
      </c>
      <c r="B4237" s="72" t="s">
        <v>10983</v>
      </c>
      <c r="C4237" s="75">
        <f t="shared" si="66"/>
        <v>24030650</v>
      </c>
      <c r="D4237" s="75" t="e">
        <f>MATCH(C4237,estadored!$B$26:$B$322,0)</f>
        <v>#N/A</v>
      </c>
      <c r="E4237" s="73" t="s">
        <v>10984</v>
      </c>
      <c r="F4237" s="74" t="s">
        <v>5019</v>
      </c>
      <c r="G4237" s="74" t="s">
        <v>12</v>
      </c>
      <c r="H4237" s="74" t="s">
        <v>13</v>
      </c>
      <c r="I4237" s="74" t="s">
        <v>14</v>
      </c>
      <c r="J4237" s="72" t="s">
        <v>15</v>
      </c>
      <c r="K4237" s="72" t="s">
        <v>10985</v>
      </c>
      <c r="L4237" s="72" t="s">
        <v>173</v>
      </c>
      <c r="M4237" s="72" t="s">
        <v>10986</v>
      </c>
      <c r="N4237" s="72">
        <v>6</v>
      </c>
      <c r="O4237" s="72">
        <v>2</v>
      </c>
      <c r="P4237" s="72">
        <v>1</v>
      </c>
      <c r="Q4237" s="72" t="s">
        <v>5021</v>
      </c>
      <c r="R4237" s="72">
        <v>6.033611111111111</v>
      </c>
      <c r="S4237" s="72">
        <v>72</v>
      </c>
      <c r="T4237" s="75">
        <v>51</v>
      </c>
      <c r="U4237" s="75">
        <v>20.2</v>
      </c>
      <c r="V4237" s="75" t="s">
        <v>5022</v>
      </c>
      <c r="W4237" s="75">
        <v>-72.855611111111102</v>
      </c>
      <c r="X4237" s="76" t="s">
        <v>10987</v>
      </c>
      <c r="Y4237" s="72" t="s">
        <v>5698</v>
      </c>
      <c r="Z4237" s="74" t="s">
        <v>18</v>
      </c>
      <c r="AA4237" s="70"/>
      <c r="AB4237" s="70"/>
    </row>
    <row r="4238" spans="1:28" ht="20.100000000000001" customHeight="1">
      <c r="A4238" s="72" t="s">
        <v>11</v>
      </c>
      <c r="B4238" s="72" t="s">
        <v>5083</v>
      </c>
      <c r="C4238" s="75">
        <f t="shared" si="66"/>
        <v>11040010</v>
      </c>
      <c r="D4238" s="75" t="e">
        <f>MATCH(C4238,estadored!$B$26:$B$322,0)</f>
        <v>#N/A</v>
      </c>
      <c r="E4238" s="73" t="s">
        <v>5084</v>
      </c>
      <c r="F4238" s="74" t="s">
        <v>5019</v>
      </c>
      <c r="G4238" s="74" t="s">
        <v>12</v>
      </c>
      <c r="H4238" s="74" t="s">
        <v>13</v>
      </c>
      <c r="I4238" s="74" t="s">
        <v>14</v>
      </c>
      <c r="J4238" s="72" t="s">
        <v>15</v>
      </c>
      <c r="K4238" s="72" t="s">
        <v>5085</v>
      </c>
      <c r="L4238" s="72" t="s">
        <v>16</v>
      </c>
      <c r="M4238" s="72" t="s">
        <v>41</v>
      </c>
      <c r="N4238" s="72">
        <v>5</v>
      </c>
      <c r="O4238" s="72">
        <v>44</v>
      </c>
      <c r="P4238" s="72">
        <v>37</v>
      </c>
      <c r="Q4238" s="72" t="s">
        <v>5021</v>
      </c>
      <c r="R4238" s="72">
        <v>5.743611111111111</v>
      </c>
      <c r="S4238" s="72">
        <v>76</v>
      </c>
      <c r="T4238" s="75">
        <v>32</v>
      </c>
      <c r="U4238" s="75">
        <v>16.100000000000001</v>
      </c>
      <c r="V4238" s="75" t="s">
        <v>5022</v>
      </c>
      <c r="W4238" s="75">
        <v>-76.537805555555551</v>
      </c>
      <c r="X4238" s="76" t="s">
        <v>42</v>
      </c>
      <c r="Y4238" s="72" t="s">
        <v>5086</v>
      </c>
      <c r="Z4238" s="74" t="s">
        <v>18</v>
      </c>
      <c r="AA4238" s="70"/>
      <c r="AB4238" s="70"/>
    </row>
    <row r="4239" spans="1:28" ht="20.100000000000001" customHeight="1">
      <c r="A4239" s="72" t="s">
        <v>763</v>
      </c>
      <c r="B4239" s="72" t="s">
        <v>11070</v>
      </c>
      <c r="C4239" s="75">
        <f t="shared" si="66"/>
        <v>24035130</v>
      </c>
      <c r="D4239" s="75" t="e">
        <f>MATCH(C4239,estadored!$B$26:$B$322,0)</f>
        <v>#N/A</v>
      </c>
      <c r="E4239" s="73" t="s">
        <v>11071</v>
      </c>
      <c r="F4239" s="74" t="s">
        <v>5019</v>
      </c>
      <c r="G4239" s="74" t="s">
        <v>12</v>
      </c>
      <c r="H4239" s="74" t="s">
        <v>64</v>
      </c>
      <c r="I4239" s="74" t="s">
        <v>14</v>
      </c>
      <c r="J4239" s="72" t="s">
        <v>15</v>
      </c>
      <c r="K4239" s="72" t="s">
        <v>10736</v>
      </c>
      <c r="L4239" s="72" t="s">
        <v>173</v>
      </c>
      <c r="M4239" s="72" t="s">
        <v>11072</v>
      </c>
      <c r="N4239" s="72">
        <v>5</v>
      </c>
      <c r="O4239" s="72">
        <v>32</v>
      </c>
      <c r="P4239" s="72">
        <v>35.079000000000001</v>
      </c>
      <c r="Q4239" s="72" t="s">
        <v>5105</v>
      </c>
      <c r="R4239" s="72">
        <v>5.5430774999999999</v>
      </c>
      <c r="S4239" s="72">
        <v>73</v>
      </c>
      <c r="T4239" s="75">
        <v>21</v>
      </c>
      <c r="U4239" s="75">
        <v>38.927</v>
      </c>
      <c r="V4239" s="75" t="s">
        <v>5105</v>
      </c>
      <c r="W4239" s="75">
        <v>-73.360813055555553</v>
      </c>
      <c r="X4239" s="76" t="s">
        <v>5930</v>
      </c>
      <c r="Y4239" s="72" t="s">
        <v>11073</v>
      </c>
      <c r="Z4239" s="74" t="s">
        <v>18</v>
      </c>
      <c r="AA4239" s="70"/>
      <c r="AB4239" s="70"/>
    </row>
    <row r="4240" spans="1:28" ht="20.100000000000001" customHeight="1">
      <c r="A4240" s="72" t="s">
        <v>1371</v>
      </c>
      <c r="B4240" s="72" t="s">
        <v>16259</v>
      </c>
      <c r="C4240" s="75">
        <f t="shared" si="66"/>
        <v>35060070</v>
      </c>
      <c r="D4240" s="75" t="e">
        <f>MATCH(C4240,estadored!$B$26:$B$322,0)</f>
        <v>#N/A</v>
      </c>
      <c r="E4240" s="73" t="s">
        <v>16260</v>
      </c>
      <c r="F4240" s="74" t="s">
        <v>5019</v>
      </c>
      <c r="G4240" s="74" t="s">
        <v>12</v>
      </c>
      <c r="H4240" s="74" t="s">
        <v>13</v>
      </c>
      <c r="I4240" s="74" t="s">
        <v>24</v>
      </c>
      <c r="J4240" s="72" t="s">
        <v>15</v>
      </c>
      <c r="K4240" s="72" t="s">
        <v>11221</v>
      </c>
      <c r="L4240" s="72" t="s">
        <v>522</v>
      </c>
      <c r="M4240" s="72" t="s">
        <v>16251</v>
      </c>
      <c r="N4240" s="72">
        <v>4</v>
      </c>
      <c r="O4240" s="72">
        <v>45</v>
      </c>
      <c r="P4240" s="72">
        <v>0</v>
      </c>
      <c r="Q4240" s="72" t="s">
        <v>5021</v>
      </c>
      <c r="R4240" s="72">
        <v>4.75</v>
      </c>
      <c r="S4240" s="72">
        <v>73</v>
      </c>
      <c r="T4240" s="75">
        <v>32</v>
      </c>
      <c r="U4240" s="75">
        <v>0</v>
      </c>
      <c r="V4240" s="75" t="s">
        <v>5022</v>
      </c>
      <c r="W4240" s="75">
        <v>-73.533333333333331</v>
      </c>
      <c r="X4240" s="76" t="s">
        <v>5212</v>
      </c>
      <c r="Y4240" s="72" t="s">
        <v>16261</v>
      </c>
      <c r="Z4240" s="74" t="s">
        <v>16262</v>
      </c>
      <c r="AA4240" s="70"/>
      <c r="AB4240" s="70"/>
    </row>
    <row r="4241" spans="1:28" ht="20.100000000000001" customHeight="1">
      <c r="A4241" s="72" t="s">
        <v>1371</v>
      </c>
      <c r="B4241" s="72" t="s">
        <v>16289</v>
      </c>
      <c r="C4241" s="75">
        <f t="shared" si="66"/>
        <v>35060180</v>
      </c>
      <c r="D4241" s="75" t="e">
        <f>MATCH(C4241,estadored!$B$26:$B$322,0)</f>
        <v>#N/A</v>
      </c>
      <c r="E4241" s="73" t="s">
        <v>16290</v>
      </c>
      <c r="F4241" s="74" t="s">
        <v>5019</v>
      </c>
      <c r="G4241" s="74" t="s">
        <v>12</v>
      </c>
      <c r="H4241" s="74" t="s">
        <v>13</v>
      </c>
      <c r="I4241" s="74" t="s">
        <v>14</v>
      </c>
      <c r="J4241" s="72" t="s">
        <v>15</v>
      </c>
      <c r="K4241" s="72" t="s">
        <v>11221</v>
      </c>
      <c r="L4241" s="72" t="s">
        <v>522</v>
      </c>
      <c r="M4241" s="72" t="s">
        <v>16251</v>
      </c>
      <c r="N4241" s="72">
        <v>4</v>
      </c>
      <c r="O4241" s="72">
        <v>45</v>
      </c>
      <c r="P4241" s="72">
        <v>8.6</v>
      </c>
      <c r="Q4241" s="72" t="s">
        <v>5021</v>
      </c>
      <c r="R4241" s="72">
        <v>4.7523888888888886</v>
      </c>
      <c r="S4241" s="72">
        <v>73</v>
      </c>
      <c r="T4241" s="75">
        <v>31</v>
      </c>
      <c r="U4241" s="75">
        <v>42.9</v>
      </c>
      <c r="V4241" s="75" t="s">
        <v>5022</v>
      </c>
      <c r="W4241" s="75">
        <v>-73.52858333333333</v>
      </c>
      <c r="X4241" s="76" t="s">
        <v>16291</v>
      </c>
      <c r="Y4241" s="72" t="s">
        <v>5697</v>
      </c>
      <c r="Z4241" s="74" t="s">
        <v>18</v>
      </c>
      <c r="AA4241" s="70"/>
      <c r="AB4241" s="70"/>
    </row>
    <row r="4242" spans="1:28" ht="20.100000000000001" customHeight="1">
      <c r="A4242" s="72" t="s">
        <v>1371</v>
      </c>
      <c r="B4242" s="72" t="s">
        <v>16312</v>
      </c>
      <c r="C4242" s="75">
        <f t="shared" si="66"/>
        <v>35067020</v>
      </c>
      <c r="D4242" s="75" t="e">
        <f>MATCH(C4242,estadored!$B$26:$B$322,0)</f>
        <v>#N/A</v>
      </c>
      <c r="E4242" s="73" t="s">
        <v>16313</v>
      </c>
      <c r="F4242" s="74" t="s">
        <v>5019</v>
      </c>
      <c r="G4242" s="74" t="s">
        <v>19</v>
      </c>
      <c r="H4242" s="74" t="s">
        <v>20</v>
      </c>
      <c r="I4242" s="74" t="s">
        <v>24</v>
      </c>
      <c r="J4242" s="72" t="s">
        <v>15</v>
      </c>
      <c r="K4242" s="72" t="s">
        <v>11221</v>
      </c>
      <c r="L4242" s="72" t="s">
        <v>522</v>
      </c>
      <c r="M4242" s="72" t="s">
        <v>16251</v>
      </c>
      <c r="N4242" s="72">
        <v>4</v>
      </c>
      <c r="O4242" s="72">
        <v>45</v>
      </c>
      <c r="P4242" s="72">
        <v>0</v>
      </c>
      <c r="Q4242" s="72" t="s">
        <v>5021</v>
      </c>
      <c r="R4242" s="72">
        <v>4.75</v>
      </c>
      <c r="S4242" s="72">
        <v>73</v>
      </c>
      <c r="T4242" s="75">
        <v>32</v>
      </c>
      <c r="U4242" s="75">
        <v>0</v>
      </c>
      <c r="V4242" s="75" t="s">
        <v>5022</v>
      </c>
      <c r="W4242" s="75">
        <v>-73.533333333333331</v>
      </c>
      <c r="X4242" s="76" t="s">
        <v>5212</v>
      </c>
      <c r="Y4242" s="72" t="s">
        <v>9604</v>
      </c>
      <c r="Z4242" s="74" t="s">
        <v>5593</v>
      </c>
      <c r="AA4242" s="70"/>
      <c r="AB4242" s="70"/>
    </row>
    <row r="4243" spans="1:28" ht="20.100000000000001" customHeight="1">
      <c r="A4243" s="72" t="s">
        <v>1371</v>
      </c>
      <c r="B4243" s="72" t="s">
        <v>16314</v>
      </c>
      <c r="C4243" s="75">
        <f t="shared" si="66"/>
        <v>35067030</v>
      </c>
      <c r="D4243" s="75" t="e">
        <f>MATCH(C4243,estadored!$B$26:$B$322,0)</f>
        <v>#N/A</v>
      </c>
      <c r="E4243" s="73" t="s">
        <v>16315</v>
      </c>
      <c r="F4243" s="74" t="s">
        <v>5019</v>
      </c>
      <c r="G4243" s="74" t="s">
        <v>19</v>
      </c>
      <c r="H4243" s="74" t="s">
        <v>31</v>
      </c>
      <c r="I4243" s="74" t="s">
        <v>14</v>
      </c>
      <c r="J4243" s="72" t="s">
        <v>15</v>
      </c>
      <c r="K4243" s="72" t="s">
        <v>11227</v>
      </c>
      <c r="L4243" s="72" t="s">
        <v>522</v>
      </c>
      <c r="M4243" s="72" t="s">
        <v>16251</v>
      </c>
      <c r="N4243" s="72">
        <v>4</v>
      </c>
      <c r="O4243" s="72">
        <v>46</v>
      </c>
      <c r="P4243" s="72">
        <v>48.8</v>
      </c>
      <c r="Q4243" s="72" t="s">
        <v>5021</v>
      </c>
      <c r="R4243" s="72">
        <v>4.7802222222222222</v>
      </c>
      <c r="S4243" s="72">
        <v>73</v>
      </c>
      <c r="T4243" s="75">
        <v>29</v>
      </c>
      <c r="U4243" s="75">
        <v>30.6</v>
      </c>
      <c r="V4243" s="75" t="s">
        <v>5022</v>
      </c>
      <c r="W4243" s="75">
        <v>-73.491833333333332</v>
      </c>
      <c r="X4243" s="76" t="s">
        <v>5212</v>
      </c>
      <c r="Y4243" s="72" t="s">
        <v>10175</v>
      </c>
      <c r="Z4243" s="74" t="s">
        <v>18</v>
      </c>
      <c r="AA4243" s="70"/>
      <c r="AB4243" s="70"/>
    </row>
    <row r="4244" spans="1:28" ht="20.100000000000001" customHeight="1">
      <c r="A4244" s="72" t="s">
        <v>1371</v>
      </c>
      <c r="B4244" s="72" t="s">
        <v>16170</v>
      </c>
      <c r="C4244" s="75">
        <f t="shared" si="66"/>
        <v>24011090</v>
      </c>
      <c r="D4244" s="75" t="e">
        <f>MATCH(C4244,estadored!$B$26:$B$322,0)</f>
        <v>#N/A</v>
      </c>
      <c r="E4244" s="73" t="s">
        <v>16171</v>
      </c>
      <c r="F4244" s="74" t="s">
        <v>5019</v>
      </c>
      <c r="G4244" s="74" t="s">
        <v>12</v>
      </c>
      <c r="H4244" s="74" t="s">
        <v>67</v>
      </c>
      <c r="I4244" s="74" t="s">
        <v>24</v>
      </c>
      <c r="J4244" s="72" t="s">
        <v>15</v>
      </c>
      <c r="K4244" s="72" t="s">
        <v>1454</v>
      </c>
      <c r="L4244" s="72" t="s">
        <v>522</v>
      </c>
      <c r="M4244" s="72" t="s">
        <v>1455</v>
      </c>
      <c r="N4244" s="72">
        <v>5</v>
      </c>
      <c r="O4244" s="72">
        <v>19</v>
      </c>
      <c r="P4244" s="72">
        <v>38.4</v>
      </c>
      <c r="Q4244" s="72" t="s">
        <v>5021</v>
      </c>
      <c r="R4244" s="72">
        <v>5.3273333333333328</v>
      </c>
      <c r="S4244" s="72">
        <v>73</v>
      </c>
      <c r="T4244" s="75">
        <v>47</v>
      </c>
      <c r="U4244" s="75">
        <v>29.2</v>
      </c>
      <c r="V4244" s="75" t="s">
        <v>5022</v>
      </c>
      <c r="W4244" s="75">
        <v>-73.791444444444437</v>
      </c>
      <c r="X4244" s="76" t="s">
        <v>15796</v>
      </c>
      <c r="Y4244" s="72" t="s">
        <v>5593</v>
      </c>
      <c r="Z4244" s="74" t="s">
        <v>16165</v>
      </c>
      <c r="AA4244" s="70"/>
      <c r="AB4244" s="70"/>
    </row>
    <row r="4245" spans="1:28" ht="20.100000000000001" customHeight="1">
      <c r="A4245" s="72" t="s">
        <v>564</v>
      </c>
      <c r="B4245" s="72" t="s">
        <v>9471</v>
      </c>
      <c r="C4245" s="75">
        <f t="shared" si="66"/>
        <v>44120020</v>
      </c>
      <c r="D4245" s="75" t="e">
        <f>MATCH(C4245,estadored!$B$26:$B$322,0)</f>
        <v>#N/A</v>
      </c>
      <c r="E4245" s="73" t="s">
        <v>9472</v>
      </c>
      <c r="F4245" s="74" t="s">
        <v>5019</v>
      </c>
      <c r="G4245" s="74" t="s">
        <v>12</v>
      </c>
      <c r="H4245" s="74" t="s">
        <v>13</v>
      </c>
      <c r="I4245" s="74" t="s">
        <v>14</v>
      </c>
      <c r="J4245" s="72" t="s">
        <v>15</v>
      </c>
      <c r="K4245" s="72" t="s">
        <v>658</v>
      </c>
      <c r="L4245" s="72" t="s">
        <v>660</v>
      </c>
      <c r="M4245" s="72" t="s">
        <v>661</v>
      </c>
      <c r="N4245" s="72">
        <v>0</v>
      </c>
      <c r="O4245" s="72">
        <v>12</v>
      </c>
      <c r="P4245" s="72">
        <v>15</v>
      </c>
      <c r="Q4245" s="72" t="s">
        <v>9401</v>
      </c>
      <c r="R4245" s="72">
        <v>-0.20416666666666669</v>
      </c>
      <c r="S4245" s="72">
        <v>74</v>
      </c>
      <c r="T4245" s="75">
        <v>17</v>
      </c>
      <c r="U4245" s="75">
        <v>21.6</v>
      </c>
      <c r="V4245" s="75" t="s">
        <v>5022</v>
      </c>
      <c r="W4245" s="75">
        <v>-74.289333333333332</v>
      </c>
      <c r="X4245" s="76" t="s">
        <v>8523</v>
      </c>
      <c r="Y4245" s="72" t="s">
        <v>120</v>
      </c>
      <c r="Z4245" s="74" t="s">
        <v>18</v>
      </c>
      <c r="AA4245" s="70"/>
      <c r="AB4245" s="70"/>
    </row>
    <row r="4246" spans="1:28" ht="20.100000000000001" customHeight="1">
      <c r="A4246" s="72" t="s">
        <v>564</v>
      </c>
      <c r="B4246" s="72" t="s">
        <v>9474</v>
      </c>
      <c r="C4246" s="75">
        <f t="shared" si="66"/>
        <v>44127020</v>
      </c>
      <c r="D4246" s="75" t="e">
        <f>MATCH(C4246,estadored!$B$26:$B$322,0)</f>
        <v>#N/A</v>
      </c>
      <c r="E4246" s="73" t="s">
        <v>9475</v>
      </c>
      <c r="F4246" s="74" t="s">
        <v>5019</v>
      </c>
      <c r="G4246" s="74" t="s">
        <v>19</v>
      </c>
      <c r="H4246" s="74" t="s">
        <v>20</v>
      </c>
      <c r="I4246" s="74" t="s">
        <v>14</v>
      </c>
      <c r="J4246" s="72" t="s">
        <v>15</v>
      </c>
      <c r="K4246" s="72" t="s">
        <v>658</v>
      </c>
      <c r="L4246" s="72" t="s">
        <v>660</v>
      </c>
      <c r="M4246" s="72" t="s">
        <v>661</v>
      </c>
      <c r="N4246" s="72">
        <v>0</v>
      </c>
      <c r="O4246" s="72">
        <v>12</v>
      </c>
      <c r="P4246" s="72">
        <v>15</v>
      </c>
      <c r="Q4246" s="72" t="s">
        <v>9401</v>
      </c>
      <c r="R4246" s="72">
        <v>-0.20416666666666669</v>
      </c>
      <c r="S4246" s="72">
        <v>74</v>
      </c>
      <c r="T4246" s="75">
        <v>17</v>
      </c>
      <c r="U4246" s="75">
        <v>21.6</v>
      </c>
      <c r="V4246" s="75" t="s">
        <v>5022</v>
      </c>
      <c r="W4246" s="75">
        <v>-74.289333333333332</v>
      </c>
      <c r="X4246" s="76" t="s">
        <v>8523</v>
      </c>
      <c r="Y4246" s="72" t="s">
        <v>120</v>
      </c>
      <c r="Z4246" s="74" t="s">
        <v>18</v>
      </c>
      <c r="AA4246" s="70"/>
      <c r="AB4246" s="70"/>
    </row>
    <row r="4247" spans="1:28" ht="20.100000000000001" customHeight="1">
      <c r="A4247" s="72" t="s">
        <v>763</v>
      </c>
      <c r="B4247" s="72" t="s">
        <v>11247</v>
      </c>
      <c r="C4247" s="75">
        <f t="shared" si="66"/>
        <v>35070050</v>
      </c>
      <c r="D4247" s="75" t="e">
        <f>MATCH(C4247,estadored!$B$26:$B$322,0)</f>
        <v>#N/A</v>
      </c>
      <c r="E4247" s="73" t="s">
        <v>11248</v>
      </c>
      <c r="F4247" s="74" t="s">
        <v>5019</v>
      </c>
      <c r="G4247" s="74" t="s">
        <v>12</v>
      </c>
      <c r="H4247" s="74" t="s">
        <v>13</v>
      </c>
      <c r="I4247" s="74" t="s">
        <v>14</v>
      </c>
      <c r="J4247" s="72" t="s">
        <v>15</v>
      </c>
      <c r="K4247" s="72" t="s">
        <v>11249</v>
      </c>
      <c r="L4247" s="72" t="s">
        <v>173</v>
      </c>
      <c r="M4247" s="72" t="s">
        <v>11250</v>
      </c>
      <c r="N4247" s="72">
        <v>5</v>
      </c>
      <c r="O4247" s="72">
        <v>13</v>
      </c>
      <c r="P4247" s="72">
        <v>8.8000000000000007</v>
      </c>
      <c r="Q4247" s="72" t="s">
        <v>5021</v>
      </c>
      <c r="R4247" s="72">
        <v>5.2191111111111113</v>
      </c>
      <c r="S4247" s="72">
        <v>73</v>
      </c>
      <c r="T4247" s="75">
        <v>26</v>
      </c>
      <c r="U4247" s="75">
        <v>40.4</v>
      </c>
      <c r="V4247" s="75" t="s">
        <v>5022</v>
      </c>
      <c r="W4247" s="75">
        <v>-73.444555555555553</v>
      </c>
      <c r="X4247" s="76" t="s">
        <v>32</v>
      </c>
      <c r="Y4247" s="72" t="s">
        <v>11251</v>
      </c>
      <c r="Z4247" s="74" t="s">
        <v>18</v>
      </c>
      <c r="AA4247" s="70"/>
      <c r="AB4247" s="70"/>
    </row>
    <row r="4248" spans="1:28" ht="20.100000000000001" customHeight="1">
      <c r="A4248" s="72" t="s">
        <v>1031</v>
      </c>
      <c r="B4248" s="72" t="s">
        <v>13256</v>
      </c>
      <c r="C4248" s="75">
        <f t="shared" si="66"/>
        <v>23197260</v>
      </c>
      <c r="D4248" s="75" t="e">
        <f>MATCH(C4248,estadored!$B$26:$B$322,0)</f>
        <v>#N/A</v>
      </c>
      <c r="E4248" s="73" t="s">
        <v>13257</v>
      </c>
      <c r="F4248" s="74" t="s">
        <v>5019</v>
      </c>
      <c r="G4248" s="74" t="s">
        <v>19</v>
      </c>
      <c r="H4248" s="74" t="s">
        <v>20</v>
      </c>
      <c r="I4248" s="74" t="s">
        <v>24</v>
      </c>
      <c r="J4248" s="72" t="s">
        <v>15</v>
      </c>
      <c r="K4248" s="72" t="s">
        <v>13051</v>
      </c>
      <c r="L4248" s="72" t="s">
        <v>767</v>
      </c>
      <c r="M4248" s="72" t="s">
        <v>13072</v>
      </c>
      <c r="N4248" s="72">
        <v>7</v>
      </c>
      <c r="O4248" s="72">
        <v>22</v>
      </c>
      <c r="P4248" s="72">
        <v>0</v>
      </c>
      <c r="Q4248" s="72" t="s">
        <v>5021</v>
      </c>
      <c r="R4248" s="72">
        <v>7.3666666666666663</v>
      </c>
      <c r="S4248" s="72">
        <v>72</v>
      </c>
      <c r="T4248" s="75">
        <v>59</v>
      </c>
      <c r="U4248" s="75">
        <v>0</v>
      </c>
      <c r="V4248" s="75" t="s">
        <v>5022</v>
      </c>
      <c r="W4248" s="75">
        <v>-72.983333333333334</v>
      </c>
      <c r="X4248" s="76" t="s">
        <v>13258</v>
      </c>
      <c r="Y4248" s="72" t="s">
        <v>7054</v>
      </c>
      <c r="Z4248" s="74" t="s">
        <v>5994</v>
      </c>
      <c r="AA4248" s="70"/>
      <c r="AB4248" s="70"/>
    </row>
    <row r="4249" spans="1:28" ht="20.100000000000001" customHeight="1">
      <c r="A4249" s="72" t="s">
        <v>11</v>
      </c>
      <c r="B4249" s="72" t="s">
        <v>5276</v>
      </c>
      <c r="C4249" s="75">
        <f t="shared" si="66"/>
        <v>11130010</v>
      </c>
      <c r="D4249" s="75" t="e">
        <f>MATCH(C4249,estadored!$B$26:$B$322,0)</f>
        <v>#N/A</v>
      </c>
      <c r="E4249" s="73" t="s">
        <v>5277</v>
      </c>
      <c r="F4249" s="74" t="s">
        <v>5019</v>
      </c>
      <c r="G4249" s="74" t="s">
        <v>12</v>
      </c>
      <c r="H4249" s="74" t="s">
        <v>13</v>
      </c>
      <c r="I4249" s="74" t="s">
        <v>14</v>
      </c>
      <c r="J4249" s="72" t="s">
        <v>15</v>
      </c>
      <c r="K4249" s="72" t="s">
        <v>79</v>
      </c>
      <c r="L4249" s="72" t="s">
        <v>16</v>
      </c>
      <c r="M4249" s="72" t="s">
        <v>80</v>
      </c>
      <c r="N4249" s="72">
        <v>8</v>
      </c>
      <c r="O4249" s="72">
        <v>2</v>
      </c>
      <c r="P4249" s="72">
        <v>12.2</v>
      </c>
      <c r="Q4249" s="72" t="s">
        <v>5021</v>
      </c>
      <c r="R4249" s="72">
        <v>8.0367222222222221</v>
      </c>
      <c r="S4249" s="72">
        <v>77</v>
      </c>
      <c r="T4249" s="75">
        <v>5</v>
      </c>
      <c r="U4249" s="75">
        <v>16.3</v>
      </c>
      <c r="V4249" s="75" t="s">
        <v>5022</v>
      </c>
      <c r="W4249" s="75">
        <v>-77.08786111111111</v>
      </c>
      <c r="X4249" s="76" t="s">
        <v>81</v>
      </c>
      <c r="Y4249" s="72" t="s">
        <v>5266</v>
      </c>
      <c r="Z4249" s="74" t="s">
        <v>18</v>
      </c>
      <c r="AA4249" s="70"/>
      <c r="AB4249" s="70"/>
    </row>
    <row r="4250" spans="1:28" ht="20.100000000000001" customHeight="1">
      <c r="A4250" s="72" t="s">
        <v>11</v>
      </c>
      <c r="B4250" s="72" t="s">
        <v>2760</v>
      </c>
      <c r="C4250" s="75">
        <f t="shared" si="66"/>
        <v>11135030</v>
      </c>
      <c r="D4250" s="75">
        <f>MATCH(C4250,estadored!$B$26:$B$322,0)</f>
        <v>245</v>
      </c>
      <c r="E4250" s="73" t="s">
        <v>85</v>
      </c>
      <c r="F4250" s="74" t="s">
        <v>38</v>
      </c>
      <c r="G4250" s="74" t="s">
        <v>12</v>
      </c>
      <c r="H4250" s="74" t="s">
        <v>64</v>
      </c>
      <c r="I4250" s="74" t="s">
        <v>14</v>
      </c>
      <c r="J4250" s="72" t="s">
        <v>15</v>
      </c>
      <c r="K4250" s="72" t="s">
        <v>79</v>
      </c>
      <c r="L4250" s="72" t="s">
        <v>16</v>
      </c>
      <c r="M4250" s="72" t="s">
        <v>80</v>
      </c>
      <c r="N4250" s="72">
        <v>8</v>
      </c>
      <c r="O4250" s="72">
        <v>2</v>
      </c>
      <c r="P4250" s="72">
        <v>12.2</v>
      </c>
      <c r="Q4250" s="72" t="s">
        <v>5021</v>
      </c>
      <c r="R4250" s="72">
        <v>8.0367222222222221</v>
      </c>
      <c r="S4250" s="72">
        <v>77</v>
      </c>
      <c r="T4250" s="75">
        <v>5</v>
      </c>
      <c r="U4250" s="75">
        <v>16.3</v>
      </c>
      <c r="V4250" s="75" t="s">
        <v>5022</v>
      </c>
      <c r="W4250" s="75">
        <v>-77.08786111111111</v>
      </c>
      <c r="X4250" s="76" t="s">
        <v>81</v>
      </c>
      <c r="Y4250" s="72" t="s">
        <v>86</v>
      </c>
      <c r="Z4250" s="74" t="s">
        <v>18</v>
      </c>
      <c r="AA4250" s="70"/>
      <c r="AB4250" s="70"/>
    </row>
    <row r="4251" spans="1:28" ht="20.100000000000001" customHeight="1">
      <c r="A4251" s="72" t="s">
        <v>11</v>
      </c>
      <c r="B4251" s="72" t="s">
        <v>5380</v>
      </c>
      <c r="C4251" s="75">
        <f t="shared" si="66"/>
        <v>12015020</v>
      </c>
      <c r="D4251" s="75" t="e">
        <f>MATCH(C4251,estadored!$B$26:$B$322,0)</f>
        <v>#N/A</v>
      </c>
      <c r="E4251" s="73" t="s">
        <v>5381</v>
      </c>
      <c r="F4251" s="74" t="s">
        <v>5019</v>
      </c>
      <c r="G4251" s="74" t="s">
        <v>12</v>
      </c>
      <c r="H4251" s="74" t="s">
        <v>57</v>
      </c>
      <c r="I4251" s="74" t="s">
        <v>14</v>
      </c>
      <c r="J4251" s="72" t="s">
        <v>15</v>
      </c>
      <c r="K4251" s="72" t="s">
        <v>5339</v>
      </c>
      <c r="L4251" s="72" t="s">
        <v>27</v>
      </c>
      <c r="M4251" s="72" t="s">
        <v>5340</v>
      </c>
      <c r="N4251" s="72">
        <v>7</v>
      </c>
      <c r="O4251" s="72">
        <v>49</v>
      </c>
      <c r="P4251" s="72">
        <v>33.299999999999997</v>
      </c>
      <c r="Q4251" s="72" t="s">
        <v>5021</v>
      </c>
      <c r="R4251" s="72">
        <v>7.8259166666666662</v>
      </c>
      <c r="S4251" s="72">
        <v>76</v>
      </c>
      <c r="T4251" s="75">
        <v>39</v>
      </c>
      <c r="U4251" s="75">
        <v>4.8</v>
      </c>
      <c r="V4251" s="75" t="s">
        <v>5022</v>
      </c>
      <c r="W4251" s="75">
        <v>-76.651333333333341</v>
      </c>
      <c r="X4251" s="76" t="s">
        <v>5382</v>
      </c>
      <c r="Y4251" s="72" t="s">
        <v>5383</v>
      </c>
      <c r="Z4251" s="74" t="s">
        <v>18</v>
      </c>
      <c r="AA4251" s="70"/>
      <c r="AB4251" s="70"/>
    </row>
    <row r="4252" spans="1:28" ht="20.100000000000001" customHeight="1">
      <c r="A4252" s="72" t="s">
        <v>493</v>
      </c>
      <c r="B4252" s="72" t="s">
        <v>8375</v>
      </c>
      <c r="C4252" s="75">
        <f t="shared" si="66"/>
        <v>35035070</v>
      </c>
      <c r="D4252" s="75" t="e">
        <f>MATCH(C4252,estadored!$B$26:$B$322,0)</f>
        <v>#N/A</v>
      </c>
      <c r="E4252" s="73" t="s">
        <v>8376</v>
      </c>
      <c r="F4252" s="74" t="s">
        <v>5019</v>
      </c>
      <c r="G4252" s="74" t="s">
        <v>12</v>
      </c>
      <c r="H4252" s="74" t="s">
        <v>64</v>
      </c>
      <c r="I4252" s="74" t="s">
        <v>14</v>
      </c>
      <c r="J4252" s="72" t="s">
        <v>15</v>
      </c>
      <c r="K4252" s="72" t="s">
        <v>532</v>
      </c>
      <c r="L4252" s="72" t="s">
        <v>501</v>
      </c>
      <c r="M4252" s="72" t="s">
        <v>525</v>
      </c>
      <c r="N4252" s="72">
        <v>4</v>
      </c>
      <c r="O4252" s="72">
        <v>4</v>
      </c>
      <c r="P4252" s="72">
        <v>36.200000000000003</v>
      </c>
      <c r="Q4252" s="72" t="s">
        <v>5021</v>
      </c>
      <c r="R4252" s="72">
        <v>4.0767222222222221</v>
      </c>
      <c r="S4252" s="72">
        <v>73</v>
      </c>
      <c r="T4252" s="75">
        <v>34</v>
      </c>
      <c r="U4252" s="75">
        <v>55.2</v>
      </c>
      <c r="V4252" s="75" t="s">
        <v>5022</v>
      </c>
      <c r="W4252" s="75">
        <v>-73.581999999999994</v>
      </c>
      <c r="X4252" s="76" t="s">
        <v>538</v>
      </c>
      <c r="Y4252" s="72" t="s">
        <v>7944</v>
      </c>
      <c r="Z4252" s="74" t="s">
        <v>18</v>
      </c>
      <c r="AA4252" s="70"/>
      <c r="AB4252" s="70"/>
    </row>
    <row r="4253" spans="1:28" ht="20.100000000000001" customHeight="1">
      <c r="A4253" s="72" t="s">
        <v>11</v>
      </c>
      <c r="B4253" s="72" t="s">
        <v>5898</v>
      </c>
      <c r="C4253" s="75">
        <f t="shared" si="66"/>
        <v>26180170</v>
      </c>
      <c r="D4253" s="75" t="e">
        <f>MATCH(C4253,estadored!$B$26:$B$322,0)</f>
        <v>#N/A</v>
      </c>
      <c r="E4253" s="73" t="s">
        <v>5899</v>
      </c>
      <c r="F4253" s="74" t="s">
        <v>5019</v>
      </c>
      <c r="G4253" s="74" t="s">
        <v>12</v>
      </c>
      <c r="H4253" s="74" t="s">
        <v>13</v>
      </c>
      <c r="I4253" s="74" t="s">
        <v>14</v>
      </c>
      <c r="J4253" s="72" t="s">
        <v>15</v>
      </c>
      <c r="K4253" s="72" t="s">
        <v>3700</v>
      </c>
      <c r="L4253" s="72" t="s">
        <v>27</v>
      </c>
      <c r="M4253" s="72" t="s">
        <v>5900</v>
      </c>
      <c r="N4253" s="72">
        <v>5</v>
      </c>
      <c r="O4253" s="72">
        <v>59</v>
      </c>
      <c r="P4253" s="72">
        <v>54</v>
      </c>
      <c r="Q4253" s="72" t="s">
        <v>5021</v>
      </c>
      <c r="R4253" s="72">
        <v>5.9983333333333331</v>
      </c>
      <c r="S4253" s="72">
        <v>75</v>
      </c>
      <c r="T4253" s="75">
        <v>22</v>
      </c>
      <c r="U4253" s="75">
        <v>53</v>
      </c>
      <c r="V4253" s="75" t="s">
        <v>5022</v>
      </c>
      <c r="W4253" s="75">
        <v>-75.381388888888878</v>
      </c>
      <c r="X4253" s="76" t="s">
        <v>199</v>
      </c>
      <c r="Y4253" s="72" t="s">
        <v>5715</v>
      </c>
      <c r="Z4253" s="74" t="s">
        <v>18</v>
      </c>
      <c r="AA4253" s="70"/>
      <c r="AB4253" s="70"/>
    </row>
    <row r="4254" spans="1:28" ht="20.100000000000001" customHeight="1">
      <c r="A4254" s="72" t="s">
        <v>674</v>
      </c>
      <c r="B4254" s="72" t="s">
        <v>10555</v>
      </c>
      <c r="C4254" s="75">
        <f t="shared" si="66"/>
        <v>29060240</v>
      </c>
      <c r="D4254" s="75" t="e">
        <f>MATCH(C4254,estadored!$B$26:$B$322,0)</f>
        <v>#N/A</v>
      </c>
      <c r="E4254" s="73" t="s">
        <v>10556</v>
      </c>
      <c r="F4254" s="74" t="s">
        <v>5019</v>
      </c>
      <c r="G4254" s="74" t="s">
        <v>12</v>
      </c>
      <c r="H4254" s="74" t="s">
        <v>13</v>
      </c>
      <c r="I4254" s="74" t="s">
        <v>14</v>
      </c>
      <c r="J4254" s="72" t="s">
        <v>15</v>
      </c>
      <c r="K4254" s="72" t="s">
        <v>10517</v>
      </c>
      <c r="L4254" s="72" t="s">
        <v>160</v>
      </c>
      <c r="M4254" s="72" t="s">
        <v>754</v>
      </c>
      <c r="N4254" s="72">
        <v>10</v>
      </c>
      <c r="O4254" s="72">
        <v>42</v>
      </c>
      <c r="P4254" s="72">
        <v>23.6</v>
      </c>
      <c r="Q4254" s="72" t="s">
        <v>5021</v>
      </c>
      <c r="R4254" s="72">
        <v>10.706555555555555</v>
      </c>
      <c r="S4254" s="72">
        <v>74</v>
      </c>
      <c r="T4254" s="75">
        <v>13</v>
      </c>
      <c r="U4254" s="75">
        <v>24.8</v>
      </c>
      <c r="V4254" s="75" t="s">
        <v>5022</v>
      </c>
      <c r="W4254" s="75">
        <v>-74.223555555555564</v>
      </c>
      <c r="X4254" s="76" t="s">
        <v>50</v>
      </c>
      <c r="Y4254" s="72" t="s">
        <v>5178</v>
      </c>
      <c r="Z4254" s="74" t="s">
        <v>18</v>
      </c>
      <c r="AA4254" s="70"/>
      <c r="AB4254" s="70"/>
    </row>
    <row r="4255" spans="1:28" ht="20.100000000000001" customHeight="1">
      <c r="A4255" s="72" t="s">
        <v>1371</v>
      </c>
      <c r="B4255" s="72" t="s">
        <v>15826</v>
      </c>
      <c r="C4255" s="75">
        <f t="shared" si="66"/>
        <v>21201320</v>
      </c>
      <c r="D4255" s="75" t="e">
        <f>MATCH(C4255,estadored!$B$26:$B$322,0)</f>
        <v>#N/A</v>
      </c>
      <c r="E4255" s="73" t="s">
        <v>15827</v>
      </c>
      <c r="F4255" s="74" t="s">
        <v>5019</v>
      </c>
      <c r="G4255" s="74" t="s">
        <v>12</v>
      </c>
      <c r="H4255" s="74" t="s">
        <v>13</v>
      </c>
      <c r="I4255" s="74" t="s">
        <v>14</v>
      </c>
      <c r="J4255" s="72" t="s">
        <v>15</v>
      </c>
      <c r="K4255" s="72" t="s">
        <v>15828</v>
      </c>
      <c r="L4255" s="72" t="s">
        <v>522</v>
      </c>
      <c r="M4255" s="72" t="s">
        <v>15825</v>
      </c>
      <c r="N4255" s="72">
        <v>4</v>
      </c>
      <c r="O4255" s="72">
        <v>30</v>
      </c>
      <c r="P4255" s="72">
        <v>33.700000000000003</v>
      </c>
      <c r="Q4255" s="72" t="s">
        <v>5021</v>
      </c>
      <c r="R4255" s="72">
        <v>4.5093611111111107</v>
      </c>
      <c r="S4255" s="72">
        <v>74</v>
      </c>
      <c r="T4255" s="75">
        <v>16</v>
      </c>
      <c r="U4255" s="75">
        <v>7.7</v>
      </c>
      <c r="V4255" s="75" t="s">
        <v>5022</v>
      </c>
      <c r="W4255" s="75">
        <v>-74.268805555555559</v>
      </c>
      <c r="X4255" s="76" t="s">
        <v>15799</v>
      </c>
      <c r="Y4255" s="72" t="s">
        <v>354</v>
      </c>
      <c r="Z4255" s="74" t="s">
        <v>18</v>
      </c>
      <c r="AA4255" s="70"/>
      <c r="AB4255" s="70"/>
    </row>
    <row r="4256" spans="1:28" ht="20.100000000000001" customHeight="1">
      <c r="A4256" s="72" t="s">
        <v>303</v>
      </c>
      <c r="B4256" s="72" t="s">
        <v>7425</v>
      </c>
      <c r="C4256" s="75">
        <f t="shared" si="66"/>
        <v>25027980</v>
      </c>
      <c r="D4256" s="75" t="e">
        <f>MATCH(C4256,estadored!$B$26:$B$322,0)</f>
        <v>#N/A</v>
      </c>
      <c r="E4256" s="73" t="s">
        <v>7426</v>
      </c>
      <c r="F4256" s="74" t="s">
        <v>5019</v>
      </c>
      <c r="G4256" s="74" t="s">
        <v>19</v>
      </c>
      <c r="H4256" s="74" t="s">
        <v>31</v>
      </c>
      <c r="I4256" s="74" t="s">
        <v>24</v>
      </c>
      <c r="J4256" s="72" t="s">
        <v>15</v>
      </c>
      <c r="K4256" s="72" t="s">
        <v>7427</v>
      </c>
      <c r="L4256" s="72" t="s">
        <v>175</v>
      </c>
      <c r="M4256" s="72" t="s">
        <v>7078</v>
      </c>
      <c r="N4256" s="72">
        <v>8</v>
      </c>
      <c r="O4256" s="72">
        <v>42</v>
      </c>
      <c r="P4256" s="72">
        <v>0</v>
      </c>
      <c r="Q4256" s="72" t="s">
        <v>5021</v>
      </c>
      <c r="R4256" s="72">
        <v>8.6999999999999993</v>
      </c>
      <c r="S4256" s="72">
        <v>74</v>
      </c>
      <c r="T4256" s="75">
        <v>19</v>
      </c>
      <c r="U4256" s="75">
        <v>0</v>
      </c>
      <c r="V4256" s="75" t="s">
        <v>5022</v>
      </c>
      <c r="W4256" s="75">
        <v>-74.316666666666663</v>
      </c>
      <c r="X4256" s="76" t="s">
        <v>60</v>
      </c>
      <c r="Y4256" s="72" t="s">
        <v>5255</v>
      </c>
      <c r="Z4256" s="74" t="s">
        <v>7421</v>
      </c>
      <c r="AA4256" s="70"/>
      <c r="AB4256" s="70"/>
    </row>
    <row r="4257" spans="1:28" ht="20.100000000000001" customHeight="1">
      <c r="A4257" s="72" t="s">
        <v>1137</v>
      </c>
      <c r="B4257" s="72" t="s">
        <v>14358</v>
      </c>
      <c r="C4257" s="75">
        <f t="shared" si="66"/>
        <v>26117190</v>
      </c>
      <c r="D4257" s="75" t="e">
        <f>MATCH(C4257,estadored!$B$26:$B$322,0)</f>
        <v>#N/A</v>
      </c>
      <c r="E4257" s="73" t="s">
        <v>14359</v>
      </c>
      <c r="F4257" s="74" t="s">
        <v>5019</v>
      </c>
      <c r="G4257" s="74" t="s">
        <v>19</v>
      </c>
      <c r="H4257" s="74" t="s">
        <v>20</v>
      </c>
      <c r="I4257" s="74" t="s">
        <v>24</v>
      </c>
      <c r="J4257" s="72" t="s">
        <v>15</v>
      </c>
      <c r="K4257" s="72" t="s">
        <v>14360</v>
      </c>
      <c r="L4257" s="72" t="s">
        <v>1146</v>
      </c>
      <c r="M4257" s="72" t="s">
        <v>5900</v>
      </c>
      <c r="N4257" s="72">
        <v>4</v>
      </c>
      <c r="O4257" s="72">
        <v>31</v>
      </c>
      <c r="P4257" s="72">
        <v>0</v>
      </c>
      <c r="Q4257" s="72" t="s">
        <v>5021</v>
      </c>
      <c r="R4257" s="72">
        <v>4.5166666666666666</v>
      </c>
      <c r="S4257" s="72">
        <v>76</v>
      </c>
      <c r="T4257" s="75">
        <v>7</v>
      </c>
      <c r="U4257" s="75">
        <v>0</v>
      </c>
      <c r="V4257" s="75" t="s">
        <v>5022</v>
      </c>
      <c r="W4257" s="75">
        <v>-76.11666666666666</v>
      </c>
      <c r="X4257" s="76" t="s">
        <v>14260</v>
      </c>
      <c r="Y4257" s="72" t="s">
        <v>253</v>
      </c>
      <c r="Z4257" s="74" t="s">
        <v>11737</v>
      </c>
      <c r="AA4257" s="70"/>
      <c r="AB4257" s="70"/>
    </row>
    <row r="4258" spans="1:28" ht="20.100000000000001" customHeight="1">
      <c r="A4258" s="72" t="s">
        <v>892</v>
      </c>
      <c r="B4258" s="72" t="s">
        <v>12075</v>
      </c>
      <c r="C4258" s="75">
        <f t="shared" si="66"/>
        <v>52030030</v>
      </c>
      <c r="D4258" s="75" t="e">
        <f>MATCH(C4258,estadored!$B$26:$B$322,0)</f>
        <v>#N/A</v>
      </c>
      <c r="E4258" s="73" t="s">
        <v>12076</v>
      </c>
      <c r="F4258" s="74" t="s">
        <v>5019</v>
      </c>
      <c r="G4258" s="74" t="s">
        <v>12</v>
      </c>
      <c r="H4258" s="74" t="s">
        <v>13</v>
      </c>
      <c r="I4258" s="74" t="s">
        <v>14</v>
      </c>
      <c r="J4258" s="72" t="s">
        <v>15</v>
      </c>
      <c r="K4258" s="72" t="s">
        <v>962</v>
      </c>
      <c r="L4258" s="72" t="s">
        <v>908</v>
      </c>
      <c r="M4258" s="72" t="s">
        <v>5900</v>
      </c>
      <c r="N4258" s="72">
        <v>1</v>
      </c>
      <c r="O4258" s="72">
        <v>34</v>
      </c>
      <c r="P4258" s="72">
        <v>59</v>
      </c>
      <c r="Q4258" s="72" t="s">
        <v>5021</v>
      </c>
      <c r="R4258" s="72">
        <v>1.5830555555555554</v>
      </c>
      <c r="S4258" s="72">
        <v>77</v>
      </c>
      <c r="T4258" s="75">
        <v>7</v>
      </c>
      <c r="U4258" s="75">
        <v>57.6</v>
      </c>
      <c r="V4258" s="75" t="s">
        <v>5022</v>
      </c>
      <c r="W4258" s="75">
        <v>-77.132666666666665</v>
      </c>
      <c r="X4258" s="76" t="s">
        <v>8911</v>
      </c>
      <c r="Y4258" s="72" t="s">
        <v>6525</v>
      </c>
      <c r="Z4258" s="74" t="s">
        <v>18</v>
      </c>
      <c r="AA4258" s="70"/>
      <c r="AB4258" s="70"/>
    </row>
    <row r="4259" spans="1:28" ht="20.100000000000001" customHeight="1">
      <c r="A4259" s="72" t="s">
        <v>11</v>
      </c>
      <c r="B4259" s="72" t="s">
        <v>6169</v>
      </c>
      <c r="C4259" s="75">
        <f t="shared" si="66"/>
        <v>26240050</v>
      </c>
      <c r="D4259" s="75" t="e">
        <f>MATCH(C4259,estadored!$B$26:$B$322,0)</f>
        <v>#N/A</v>
      </c>
      <c r="E4259" s="73" t="s">
        <v>6170</v>
      </c>
      <c r="F4259" s="74" t="s">
        <v>5019</v>
      </c>
      <c r="G4259" s="74" t="s">
        <v>12</v>
      </c>
      <c r="H4259" s="74" t="s">
        <v>13</v>
      </c>
      <c r="I4259" s="74" t="s">
        <v>24</v>
      </c>
      <c r="J4259" s="72" t="s">
        <v>15</v>
      </c>
      <c r="K4259" s="72" t="s">
        <v>174</v>
      </c>
      <c r="L4259" s="72" t="s">
        <v>27</v>
      </c>
      <c r="M4259" s="72" t="s">
        <v>6171</v>
      </c>
      <c r="N4259" s="72">
        <v>7</v>
      </c>
      <c r="O4259" s="72">
        <v>43</v>
      </c>
      <c r="P4259" s="72">
        <v>0</v>
      </c>
      <c r="Q4259" s="72" t="s">
        <v>5021</v>
      </c>
      <c r="R4259" s="72">
        <v>7.7166666666666668</v>
      </c>
      <c r="S4259" s="72">
        <v>75</v>
      </c>
      <c r="T4259" s="75">
        <v>21</v>
      </c>
      <c r="U4259" s="75">
        <v>0</v>
      </c>
      <c r="V4259" s="75" t="s">
        <v>5022</v>
      </c>
      <c r="W4259" s="75">
        <v>-75.349999999999994</v>
      </c>
      <c r="X4259" s="76" t="s">
        <v>4995</v>
      </c>
      <c r="Y4259" s="72" t="s">
        <v>5715</v>
      </c>
      <c r="Z4259" s="74" t="s">
        <v>6172</v>
      </c>
      <c r="AA4259" s="70"/>
      <c r="AB4259" s="70"/>
    </row>
    <row r="4260" spans="1:28" ht="20.100000000000001" customHeight="1">
      <c r="A4260" s="72" t="s">
        <v>1371</v>
      </c>
      <c r="B4260" s="72" t="s">
        <v>16058</v>
      </c>
      <c r="C4260" s="75">
        <f t="shared" si="66"/>
        <v>21206970</v>
      </c>
      <c r="D4260" s="75" t="e">
        <f>MATCH(C4260,estadored!$B$26:$B$322,0)</f>
        <v>#N/A</v>
      </c>
      <c r="E4260" s="73" t="s">
        <v>16059</v>
      </c>
      <c r="F4260" s="74" t="s">
        <v>5019</v>
      </c>
      <c r="G4260" s="74" t="s">
        <v>12</v>
      </c>
      <c r="H4260" s="74" t="s">
        <v>26</v>
      </c>
      <c r="I4260" s="74" t="s">
        <v>14</v>
      </c>
      <c r="J4260" s="72" t="s">
        <v>15</v>
      </c>
      <c r="K4260" s="72" t="s">
        <v>1322</v>
      </c>
      <c r="L4260" s="72" t="s">
        <v>1376</v>
      </c>
      <c r="M4260" s="72" t="s">
        <v>1376</v>
      </c>
      <c r="N4260" s="72">
        <v>4</v>
      </c>
      <c r="O4260" s="72">
        <v>35</v>
      </c>
      <c r="P4260" s="72">
        <v>42</v>
      </c>
      <c r="Q4260" s="72" t="s">
        <v>5021</v>
      </c>
      <c r="R4260" s="72">
        <v>4.5949999999999998</v>
      </c>
      <c r="S4260" s="72">
        <v>74</v>
      </c>
      <c r="T4260" s="75">
        <v>4</v>
      </c>
      <c r="U4260" s="75">
        <v>13.3</v>
      </c>
      <c r="V4260" s="75" t="s">
        <v>5022</v>
      </c>
      <c r="W4260" s="75">
        <v>-74.070361111111112</v>
      </c>
      <c r="X4260" s="76" t="s">
        <v>8923</v>
      </c>
      <c r="Y4260" s="72" t="s">
        <v>16060</v>
      </c>
      <c r="Z4260" s="74" t="s">
        <v>18</v>
      </c>
      <c r="AA4260" s="70"/>
      <c r="AB4260" s="70"/>
    </row>
    <row r="4261" spans="1:28" ht="20.100000000000001" customHeight="1">
      <c r="A4261" s="72" t="s">
        <v>1371</v>
      </c>
      <c r="B4261" s="72" t="s">
        <v>15866</v>
      </c>
      <c r="C4261" s="75">
        <f t="shared" si="66"/>
        <v>21205013</v>
      </c>
      <c r="D4261" s="75" t="e">
        <f>MATCH(C4261,estadored!$B$26:$B$322,0)</f>
        <v>#N/A</v>
      </c>
      <c r="E4261" s="73" t="s">
        <v>15867</v>
      </c>
      <c r="F4261" s="74" t="s">
        <v>5019</v>
      </c>
      <c r="G4261" s="74" t="s">
        <v>12</v>
      </c>
      <c r="H4261" s="74" t="s">
        <v>26</v>
      </c>
      <c r="I4261" s="74" t="s">
        <v>24</v>
      </c>
      <c r="J4261" s="72" t="s">
        <v>15</v>
      </c>
      <c r="K4261" s="72" t="s">
        <v>1322</v>
      </c>
      <c r="L4261" s="72" t="s">
        <v>1376</v>
      </c>
      <c r="M4261" s="72" t="s">
        <v>1376</v>
      </c>
      <c r="N4261" s="72">
        <v>4</v>
      </c>
      <c r="O4261" s="72">
        <v>47</v>
      </c>
      <c r="P4261" s="72">
        <v>40</v>
      </c>
      <c r="Q4261" s="72" t="s">
        <v>5021</v>
      </c>
      <c r="R4261" s="72">
        <v>4.7944444444444443</v>
      </c>
      <c r="S4261" s="72">
        <v>74</v>
      </c>
      <c r="T4261" s="75">
        <v>1</v>
      </c>
      <c r="U4261" s="75">
        <v>50</v>
      </c>
      <c r="V4261" s="75" t="s">
        <v>5022</v>
      </c>
      <c r="W4261" s="75">
        <v>-74.030555555555551</v>
      </c>
      <c r="X4261" s="76" t="s">
        <v>15868</v>
      </c>
      <c r="Y4261" s="72" t="s">
        <v>15869</v>
      </c>
      <c r="Z4261" s="74" t="s">
        <v>15870</v>
      </c>
      <c r="AA4261" s="70"/>
      <c r="AB4261" s="70"/>
    </row>
    <row r="4262" spans="1:28" ht="20.100000000000001" customHeight="1">
      <c r="A4262" s="72" t="s">
        <v>303</v>
      </c>
      <c r="B4262" s="72" t="s">
        <v>2966</v>
      </c>
      <c r="C4262" s="75">
        <f t="shared" si="66"/>
        <v>25025270</v>
      </c>
      <c r="D4262" s="75">
        <f>MATCH(C4262,estadored!$B$26:$B$322,0)</f>
        <v>249</v>
      </c>
      <c r="E4262" s="73" t="s">
        <v>2343</v>
      </c>
      <c r="F4262" s="74" t="s">
        <v>5019</v>
      </c>
      <c r="G4262" s="74" t="s">
        <v>12</v>
      </c>
      <c r="H4262" s="74" t="s">
        <v>57</v>
      </c>
      <c r="I4262" s="74" t="s">
        <v>14</v>
      </c>
      <c r="J4262" s="72" t="s">
        <v>15</v>
      </c>
      <c r="K4262" s="72" t="s">
        <v>378</v>
      </c>
      <c r="L4262" s="72" t="s">
        <v>182</v>
      </c>
      <c r="M4262" s="72" t="s">
        <v>2344</v>
      </c>
      <c r="N4262" s="72">
        <v>9</v>
      </c>
      <c r="O4262" s="72">
        <v>18</v>
      </c>
      <c r="P4262" s="72">
        <v>59</v>
      </c>
      <c r="Q4262" s="72" t="s">
        <v>5021</v>
      </c>
      <c r="R4262" s="72">
        <v>9.3163888888888895</v>
      </c>
      <c r="S4262" s="72">
        <v>75</v>
      </c>
      <c r="T4262" s="75">
        <v>23</v>
      </c>
      <c r="U4262" s="75">
        <v>15</v>
      </c>
      <c r="V4262" s="75" t="s">
        <v>5022</v>
      </c>
      <c r="W4262" s="75">
        <v>-75.387500000000003</v>
      </c>
      <c r="X4262" s="76" t="s">
        <v>91</v>
      </c>
      <c r="Y4262" s="72" t="s">
        <v>5448</v>
      </c>
      <c r="Z4262" s="74" t="s">
        <v>18</v>
      </c>
      <c r="AA4262" s="70"/>
      <c r="AB4262" s="70"/>
    </row>
    <row r="4263" spans="1:28" ht="20.100000000000001" customHeight="1">
      <c r="A4263" s="72" t="s">
        <v>303</v>
      </c>
      <c r="B4263" s="72" t="s">
        <v>6799</v>
      </c>
      <c r="C4263" s="75">
        <f t="shared" si="66"/>
        <v>13075050</v>
      </c>
      <c r="D4263" s="75" t="e">
        <f>MATCH(C4263,estadored!$B$26:$B$322,0)</f>
        <v>#N/A</v>
      </c>
      <c r="E4263" s="73" t="s">
        <v>6800</v>
      </c>
      <c r="F4263" s="74" t="s">
        <v>5019</v>
      </c>
      <c r="G4263" s="74" t="s">
        <v>12</v>
      </c>
      <c r="H4263" s="74" t="s">
        <v>57</v>
      </c>
      <c r="I4263" s="74" t="s">
        <v>14</v>
      </c>
      <c r="J4263" s="72" t="s">
        <v>15</v>
      </c>
      <c r="K4263" s="72" t="s">
        <v>122</v>
      </c>
      <c r="L4263" s="72" t="s">
        <v>123</v>
      </c>
      <c r="M4263" s="72" t="s">
        <v>327</v>
      </c>
      <c r="N4263" s="72">
        <v>8</v>
      </c>
      <c r="O4263" s="72">
        <v>47</v>
      </c>
      <c r="P4263" s="72">
        <v>38</v>
      </c>
      <c r="Q4263" s="72" t="s">
        <v>5021</v>
      </c>
      <c r="R4263" s="72">
        <v>8.7938888888888886</v>
      </c>
      <c r="S4263" s="72">
        <v>75</v>
      </c>
      <c r="T4263" s="75">
        <v>51</v>
      </c>
      <c r="U4263" s="75">
        <v>41.5</v>
      </c>
      <c r="V4263" s="75" t="s">
        <v>5022</v>
      </c>
      <c r="W4263" s="75">
        <v>-75.861527777777766</v>
      </c>
      <c r="X4263" s="76" t="s">
        <v>56</v>
      </c>
      <c r="Y4263" s="72" t="s">
        <v>6636</v>
      </c>
      <c r="Z4263" s="74" t="s">
        <v>18</v>
      </c>
      <c r="AA4263" s="70"/>
      <c r="AB4263" s="70"/>
    </row>
    <row r="4264" spans="1:28" ht="20.100000000000001" customHeight="1">
      <c r="A4264" s="72" t="s">
        <v>1371</v>
      </c>
      <c r="B4264" s="72" t="s">
        <v>4843</v>
      </c>
      <c r="C4264" s="75">
        <f t="shared" si="66"/>
        <v>21235030</v>
      </c>
      <c r="D4264" s="75">
        <f>MATCH(C4264,estadored!$B$26:$B$322,0)</f>
        <v>246</v>
      </c>
      <c r="E4264" s="73" t="s">
        <v>1436</v>
      </c>
      <c r="F4264" s="74" t="s">
        <v>38</v>
      </c>
      <c r="G4264" s="74" t="s">
        <v>12</v>
      </c>
      <c r="H4264" s="74" t="s">
        <v>64</v>
      </c>
      <c r="I4264" s="74" t="s">
        <v>14</v>
      </c>
      <c r="J4264" s="72" t="s">
        <v>15</v>
      </c>
      <c r="K4264" s="72" t="s">
        <v>160</v>
      </c>
      <c r="L4264" s="72" t="s">
        <v>522</v>
      </c>
      <c r="M4264" s="72" t="s">
        <v>1338</v>
      </c>
      <c r="N4264" s="72">
        <v>4</v>
      </c>
      <c r="O4264" s="72">
        <v>18</v>
      </c>
      <c r="P4264" s="72">
        <v>19.2</v>
      </c>
      <c r="Q4264" s="72" t="s">
        <v>5021</v>
      </c>
      <c r="R4264" s="72">
        <v>4.3053333333333335</v>
      </c>
      <c r="S4264" s="72">
        <v>74</v>
      </c>
      <c r="T4264" s="75">
        <v>48</v>
      </c>
      <c r="U4264" s="75">
        <v>29.2</v>
      </c>
      <c r="V4264" s="75" t="s">
        <v>5022</v>
      </c>
      <c r="W4264" s="75">
        <v>-74.808111111111103</v>
      </c>
      <c r="X4264" s="76" t="s">
        <v>1368</v>
      </c>
      <c r="Y4264" s="72" t="s">
        <v>1437</v>
      </c>
      <c r="Z4264" s="74" t="s">
        <v>18</v>
      </c>
      <c r="AA4264" s="70"/>
      <c r="AB4264" s="70"/>
    </row>
    <row r="4265" spans="1:28" ht="20.100000000000001" customHeight="1">
      <c r="A4265" s="72" t="s">
        <v>892</v>
      </c>
      <c r="B4265" s="72" t="s">
        <v>3758</v>
      </c>
      <c r="C4265" s="75">
        <f t="shared" si="66"/>
        <v>52045080</v>
      </c>
      <c r="D4265" s="75">
        <f>MATCH(C4265,estadored!$B$26:$B$322,0)</f>
        <v>247</v>
      </c>
      <c r="E4265" s="73" t="s">
        <v>968</v>
      </c>
      <c r="F4265" s="74" t="s">
        <v>38</v>
      </c>
      <c r="G4265" s="74" t="s">
        <v>12</v>
      </c>
      <c r="H4265" s="74" t="s">
        <v>64</v>
      </c>
      <c r="I4265" s="74" t="s">
        <v>14</v>
      </c>
      <c r="J4265" s="72" t="s">
        <v>15</v>
      </c>
      <c r="K4265" s="72" t="s">
        <v>909</v>
      </c>
      <c r="L4265" s="72" t="s">
        <v>908</v>
      </c>
      <c r="M4265" s="72" t="s">
        <v>909</v>
      </c>
      <c r="N4265" s="72">
        <v>1</v>
      </c>
      <c r="O4265" s="72">
        <v>13</v>
      </c>
      <c r="P4265" s="72">
        <v>30.4</v>
      </c>
      <c r="Q4265" s="72" t="s">
        <v>5021</v>
      </c>
      <c r="R4265" s="72">
        <v>1.2251111111111113</v>
      </c>
      <c r="S4265" s="72">
        <v>77</v>
      </c>
      <c r="T4265" s="75">
        <v>17</v>
      </c>
      <c r="U4265" s="75">
        <v>0.2</v>
      </c>
      <c r="V4265" s="75" t="s">
        <v>5022</v>
      </c>
      <c r="W4265" s="75">
        <v>-77.283388888888894</v>
      </c>
      <c r="X4265" s="76" t="s">
        <v>969</v>
      </c>
      <c r="Y4265" s="72" t="s">
        <v>970</v>
      </c>
      <c r="Z4265" s="74" t="s">
        <v>18</v>
      </c>
      <c r="AA4265" s="70"/>
      <c r="AB4265" s="70"/>
    </row>
    <row r="4266" spans="1:28" ht="20.100000000000001" customHeight="1">
      <c r="A4266" s="72" t="s">
        <v>1031</v>
      </c>
      <c r="B4266" s="72" t="s">
        <v>4114</v>
      </c>
      <c r="C4266" s="75">
        <f t="shared" si="66"/>
        <v>16015120</v>
      </c>
      <c r="D4266" s="75">
        <f>MATCH(C4266,estadored!$B$26:$B$322,0)</f>
        <v>248</v>
      </c>
      <c r="E4266" s="73" t="s">
        <v>1042</v>
      </c>
      <c r="F4266" s="74" t="s">
        <v>38</v>
      </c>
      <c r="G4266" s="74" t="s">
        <v>12</v>
      </c>
      <c r="H4266" s="74" t="s">
        <v>57</v>
      </c>
      <c r="I4266" s="74" t="s">
        <v>14</v>
      </c>
      <c r="J4266" s="72" t="s">
        <v>15</v>
      </c>
      <c r="K4266" s="72" t="s">
        <v>1034</v>
      </c>
      <c r="L4266" s="72" t="s">
        <v>492</v>
      </c>
      <c r="M4266" s="72" t="s">
        <v>1038</v>
      </c>
      <c r="N4266" s="72">
        <v>7</v>
      </c>
      <c r="O4266" s="72">
        <v>21</v>
      </c>
      <c r="P4266" s="72">
        <v>39.4</v>
      </c>
      <c r="Q4266" s="72" t="s">
        <v>5021</v>
      </c>
      <c r="R4266" s="72">
        <v>7.3609444444444438</v>
      </c>
      <c r="S4266" s="72">
        <v>72</v>
      </c>
      <c r="T4266" s="75">
        <v>39</v>
      </c>
      <c r="U4266" s="75">
        <v>57.8</v>
      </c>
      <c r="V4266" s="75" t="s">
        <v>5022</v>
      </c>
      <c r="W4266" s="75">
        <v>-72.666055555555559</v>
      </c>
      <c r="X4266" s="76" t="s">
        <v>1043</v>
      </c>
      <c r="Y4266" s="72" t="s">
        <v>1044</v>
      </c>
      <c r="Z4266" s="74" t="s">
        <v>18</v>
      </c>
      <c r="AA4266" s="70"/>
      <c r="AB4266" s="70"/>
    </row>
    <row r="4267" spans="1:28" ht="20.100000000000001" customHeight="1">
      <c r="A4267" s="72" t="s">
        <v>1137</v>
      </c>
      <c r="B4267" s="72" t="s">
        <v>14093</v>
      </c>
      <c r="C4267" s="75">
        <f t="shared" si="66"/>
        <v>26055070</v>
      </c>
      <c r="D4267" s="75" t="e">
        <f>MATCH(C4267,estadored!$B$26:$B$322,0)</f>
        <v>#N/A</v>
      </c>
      <c r="E4267" s="73" t="s">
        <v>1167</v>
      </c>
      <c r="F4267" s="74" t="s">
        <v>5019</v>
      </c>
      <c r="G4267" s="74" t="s">
        <v>12</v>
      </c>
      <c r="H4267" s="74" t="s">
        <v>64</v>
      </c>
      <c r="I4267" s="74" t="s">
        <v>14</v>
      </c>
      <c r="J4267" s="72" t="s">
        <v>15</v>
      </c>
      <c r="K4267" s="72" t="s">
        <v>1168</v>
      </c>
      <c r="L4267" s="72" t="s">
        <v>1146</v>
      </c>
      <c r="M4267" s="72" t="s">
        <v>1145</v>
      </c>
      <c r="N4267" s="72">
        <v>3</v>
      </c>
      <c r="O4267" s="72">
        <v>22</v>
      </c>
      <c r="P4267" s="72">
        <v>40.799999999999997</v>
      </c>
      <c r="Q4267" s="72" t="s">
        <v>5021</v>
      </c>
      <c r="R4267" s="72">
        <v>3.3780000000000001</v>
      </c>
      <c r="S4267" s="72">
        <v>76</v>
      </c>
      <c r="T4267" s="75">
        <v>32</v>
      </c>
      <c r="U4267" s="75">
        <v>2</v>
      </c>
      <c r="V4267" s="75" t="s">
        <v>5022</v>
      </c>
      <c r="W4267" s="75">
        <v>-76.533888888888882</v>
      </c>
      <c r="X4267" s="76" t="s">
        <v>1087</v>
      </c>
      <c r="Y4267" s="72" t="s">
        <v>5096</v>
      </c>
      <c r="Z4267" s="74" t="s">
        <v>18</v>
      </c>
      <c r="AA4267" s="70"/>
      <c r="AB4267" s="70"/>
    </row>
    <row r="4268" spans="1:28" ht="20.100000000000001" customHeight="1">
      <c r="A4268" s="72" t="s">
        <v>1137</v>
      </c>
      <c r="B4268" s="72" t="s">
        <v>4254</v>
      </c>
      <c r="C4268" s="75">
        <f t="shared" si="66"/>
        <v>26055120</v>
      </c>
      <c r="D4268" s="75">
        <f>MATCH(C4268,estadored!$B$26:$B$322,0)</f>
        <v>251</v>
      </c>
      <c r="E4268" s="73" t="s">
        <v>1167</v>
      </c>
      <c r="F4268" s="74" t="s">
        <v>38</v>
      </c>
      <c r="G4268" s="74" t="s">
        <v>12</v>
      </c>
      <c r="H4268" s="74" t="s">
        <v>64</v>
      </c>
      <c r="I4268" s="74" t="s">
        <v>14</v>
      </c>
      <c r="J4268" s="72" t="s">
        <v>15</v>
      </c>
      <c r="K4268" s="72" t="s">
        <v>1168</v>
      </c>
      <c r="L4268" s="72" t="s">
        <v>1146</v>
      </c>
      <c r="M4268" s="72" t="s">
        <v>1145</v>
      </c>
      <c r="N4268" s="72">
        <v>3</v>
      </c>
      <c r="O4268" s="72">
        <v>22</v>
      </c>
      <c r="P4268" s="72">
        <v>40.799999999999997</v>
      </c>
      <c r="Q4268" s="72" t="s">
        <v>5021</v>
      </c>
      <c r="R4268" s="72">
        <v>3.3780000000000001</v>
      </c>
      <c r="S4268" s="72">
        <v>76</v>
      </c>
      <c r="T4268" s="75">
        <v>32</v>
      </c>
      <c r="U4268" s="75">
        <v>2</v>
      </c>
      <c r="V4268" s="75" t="s">
        <v>5022</v>
      </c>
      <c r="W4268" s="75">
        <v>-76.533888888888882</v>
      </c>
      <c r="X4268" s="76" t="s">
        <v>1087</v>
      </c>
      <c r="Y4268" s="72" t="s">
        <v>1173</v>
      </c>
      <c r="Z4268" s="74" t="s">
        <v>18</v>
      </c>
      <c r="AA4268" s="70"/>
      <c r="AB4268" s="70"/>
    </row>
    <row r="4269" spans="1:28" ht="20.100000000000001" customHeight="1">
      <c r="A4269" s="72" t="s">
        <v>1031</v>
      </c>
      <c r="B4269" s="72" t="s">
        <v>12764</v>
      </c>
      <c r="C4269" s="75">
        <f t="shared" si="66"/>
        <v>16055100</v>
      </c>
      <c r="D4269" s="75" t="e">
        <f>MATCH(C4269,estadored!$B$26:$B$322,0)</f>
        <v>#N/A</v>
      </c>
      <c r="E4269" s="73" t="s">
        <v>12765</v>
      </c>
      <c r="F4269" s="74" t="s">
        <v>5019</v>
      </c>
      <c r="G4269" s="74" t="s">
        <v>12</v>
      </c>
      <c r="H4269" s="74" t="s">
        <v>26</v>
      </c>
      <c r="I4269" s="74" t="s">
        <v>14</v>
      </c>
      <c r="J4269" s="72" t="s">
        <v>15</v>
      </c>
      <c r="K4269" s="72" t="s">
        <v>12766</v>
      </c>
      <c r="L4269" s="72" t="s">
        <v>492</v>
      </c>
      <c r="M4269" s="72" t="s">
        <v>1063</v>
      </c>
      <c r="N4269" s="72">
        <v>8</v>
      </c>
      <c r="O4269" s="72">
        <v>14</v>
      </c>
      <c r="P4269" s="72">
        <v>16</v>
      </c>
      <c r="Q4269" s="72" t="s">
        <v>5021</v>
      </c>
      <c r="R4269" s="72">
        <v>8.2377777777777776</v>
      </c>
      <c r="S4269" s="72">
        <v>73</v>
      </c>
      <c r="T4269" s="75">
        <v>19</v>
      </c>
      <c r="U4269" s="75">
        <v>20</v>
      </c>
      <c r="V4269" s="75" t="s">
        <v>5022</v>
      </c>
      <c r="W4269" s="75">
        <v>-73.322222222222223</v>
      </c>
      <c r="X4269" s="76" t="s">
        <v>608</v>
      </c>
      <c r="Y4269" s="72" t="s">
        <v>324</v>
      </c>
      <c r="Z4269" s="74" t="s">
        <v>18</v>
      </c>
      <c r="AA4269" s="70"/>
      <c r="AB4269" s="70"/>
    </row>
    <row r="4270" spans="1:28" ht="20.100000000000001" customHeight="1">
      <c r="A4270" s="72" t="s">
        <v>1031</v>
      </c>
      <c r="B4270" s="72" t="s">
        <v>4055</v>
      </c>
      <c r="C4270" s="75">
        <f t="shared" si="66"/>
        <v>16015110</v>
      </c>
      <c r="D4270" s="75">
        <f>MATCH(C4270,estadored!$B$26:$B$322,0)</f>
        <v>244</v>
      </c>
      <c r="E4270" s="73" t="s">
        <v>1039</v>
      </c>
      <c r="F4270" s="74" t="s">
        <v>38</v>
      </c>
      <c r="G4270" s="74" t="s">
        <v>12</v>
      </c>
      <c r="H4270" s="74" t="s">
        <v>64</v>
      </c>
      <c r="I4270" s="74" t="s">
        <v>14</v>
      </c>
      <c r="J4270" s="72" t="s">
        <v>15</v>
      </c>
      <c r="K4270" s="72" t="s">
        <v>1034</v>
      </c>
      <c r="L4270" s="72" t="s">
        <v>492</v>
      </c>
      <c r="M4270" s="72" t="s">
        <v>1035</v>
      </c>
      <c r="N4270" s="72">
        <v>7</v>
      </c>
      <c r="O4270" s="72">
        <v>53</v>
      </c>
      <c r="P4270" s="72">
        <v>55.6</v>
      </c>
      <c r="Q4270" s="72" t="s">
        <v>5021</v>
      </c>
      <c r="R4270" s="72">
        <v>7.8987777777777772</v>
      </c>
      <c r="S4270" s="72">
        <v>72</v>
      </c>
      <c r="T4270" s="75">
        <v>29</v>
      </c>
      <c r="U4270" s="75">
        <v>13.8</v>
      </c>
      <c r="V4270" s="75" t="s">
        <v>5022</v>
      </c>
      <c r="W4270" s="75">
        <v>-72.487166666666667</v>
      </c>
      <c r="X4270" s="76" t="s">
        <v>1040</v>
      </c>
      <c r="Y4270" s="72" t="s">
        <v>1041</v>
      </c>
      <c r="Z4270" s="74" t="s">
        <v>18</v>
      </c>
      <c r="AA4270" s="70"/>
      <c r="AB4270" s="70"/>
    </row>
    <row r="4271" spans="1:28" ht="20.100000000000001" customHeight="1">
      <c r="A4271" s="72" t="s">
        <v>1031</v>
      </c>
      <c r="B4271" s="72" t="s">
        <v>13179</v>
      </c>
      <c r="C4271" s="75">
        <f t="shared" si="66"/>
        <v>23195040</v>
      </c>
      <c r="D4271" s="75" t="e">
        <f>MATCH(C4271,estadored!$B$26:$B$322,0)</f>
        <v>#N/A</v>
      </c>
      <c r="E4271" s="73" t="s">
        <v>13180</v>
      </c>
      <c r="F4271" s="74" t="s">
        <v>5019</v>
      </c>
      <c r="G4271" s="74" t="s">
        <v>12</v>
      </c>
      <c r="H4271" s="74" t="s">
        <v>64</v>
      </c>
      <c r="I4271" s="74" t="s">
        <v>14</v>
      </c>
      <c r="J4271" s="72" t="s">
        <v>15</v>
      </c>
      <c r="K4271" s="72" t="s">
        <v>1084</v>
      </c>
      <c r="L4271" s="72" t="s">
        <v>767</v>
      </c>
      <c r="M4271" s="72" t="s">
        <v>1089</v>
      </c>
      <c r="N4271" s="72">
        <v>7</v>
      </c>
      <c r="O4271" s="72">
        <v>8</v>
      </c>
      <c r="P4271" s="72">
        <v>41</v>
      </c>
      <c r="Q4271" s="72" t="s">
        <v>5021</v>
      </c>
      <c r="R4271" s="72">
        <v>7.1447222222222226</v>
      </c>
      <c r="S4271" s="72">
        <v>73</v>
      </c>
      <c r="T4271" s="75">
        <v>7</v>
      </c>
      <c r="U4271" s="75">
        <v>20</v>
      </c>
      <c r="V4271" s="75" t="s">
        <v>5022</v>
      </c>
      <c r="W4271" s="75">
        <v>-73.12222222222222</v>
      </c>
      <c r="X4271" s="76" t="s">
        <v>13181</v>
      </c>
      <c r="Y4271" s="72" t="s">
        <v>11285</v>
      </c>
      <c r="Z4271" s="74" t="s">
        <v>18</v>
      </c>
      <c r="AA4271" s="70"/>
      <c r="AB4271" s="70"/>
    </row>
    <row r="4272" spans="1:28" ht="20.100000000000001" customHeight="1">
      <c r="A4272" s="72" t="s">
        <v>1371</v>
      </c>
      <c r="B4272" s="72" t="s">
        <v>4983</v>
      </c>
      <c r="C4272" s="75">
        <f t="shared" si="66"/>
        <v>21205012</v>
      </c>
      <c r="D4272" s="75">
        <f>MATCH(C4272,estadored!$B$26:$B$322,0)</f>
        <v>252</v>
      </c>
      <c r="E4272" s="73" t="s">
        <v>1402</v>
      </c>
      <c r="F4272" s="74" t="s">
        <v>38</v>
      </c>
      <c r="G4272" s="74" t="s">
        <v>12</v>
      </c>
      <c r="H4272" s="74" t="s">
        <v>64</v>
      </c>
      <c r="I4272" s="74" t="s">
        <v>14</v>
      </c>
      <c r="J4272" s="72" t="s">
        <v>15</v>
      </c>
      <c r="K4272" s="72" t="s">
        <v>1322</v>
      </c>
      <c r="L4272" s="72" t="s">
        <v>1376</v>
      </c>
      <c r="M4272" s="72" t="s">
        <v>1376</v>
      </c>
      <c r="N4272" s="72">
        <v>4</v>
      </c>
      <c r="O4272" s="72">
        <v>38</v>
      </c>
      <c r="P4272" s="72">
        <v>17.100000000000001</v>
      </c>
      <c r="Q4272" s="72" t="s">
        <v>5021</v>
      </c>
      <c r="R4272" s="72">
        <v>4.6380833333333324</v>
      </c>
      <c r="S4272" s="72">
        <v>74</v>
      </c>
      <c r="T4272" s="75">
        <v>5</v>
      </c>
      <c r="U4272" s="75">
        <v>20.7</v>
      </c>
      <c r="V4272" s="75" t="s">
        <v>5022</v>
      </c>
      <c r="W4272" s="75">
        <v>-74.089083333333335</v>
      </c>
      <c r="X4272" s="76" t="s">
        <v>1403</v>
      </c>
      <c r="Y4272" s="72" t="s">
        <v>1404</v>
      </c>
      <c r="Z4272" s="74" t="s">
        <v>18</v>
      </c>
      <c r="AA4272" s="70"/>
      <c r="AB4272" s="70"/>
    </row>
    <row r="4273" spans="1:28" ht="20.100000000000001" customHeight="1">
      <c r="A4273" s="72" t="s">
        <v>1371</v>
      </c>
      <c r="B4273" s="72" t="s">
        <v>15999</v>
      </c>
      <c r="C4273" s="75">
        <f t="shared" si="66"/>
        <v>21206220</v>
      </c>
      <c r="D4273" s="75" t="e">
        <f>MATCH(C4273,estadored!$B$26:$B$322,0)</f>
        <v>#N/A</v>
      </c>
      <c r="E4273" s="73" t="s">
        <v>1402</v>
      </c>
      <c r="F4273" s="74" t="s">
        <v>5019</v>
      </c>
      <c r="G4273" s="74" t="s">
        <v>12</v>
      </c>
      <c r="H4273" s="74" t="s">
        <v>64</v>
      </c>
      <c r="I4273" s="74" t="s">
        <v>14</v>
      </c>
      <c r="J4273" s="72" t="s">
        <v>15</v>
      </c>
      <c r="K4273" s="72" t="s">
        <v>1322</v>
      </c>
      <c r="L4273" s="72" t="s">
        <v>1376</v>
      </c>
      <c r="M4273" s="72" t="s">
        <v>1376</v>
      </c>
      <c r="N4273" s="72">
        <v>4</v>
      </c>
      <c r="O4273" s="72">
        <v>38</v>
      </c>
      <c r="P4273" s="72">
        <v>17.100000000000001</v>
      </c>
      <c r="Q4273" s="72" t="s">
        <v>5021</v>
      </c>
      <c r="R4273" s="72">
        <v>4.6380833333333324</v>
      </c>
      <c r="S4273" s="72">
        <v>74</v>
      </c>
      <c r="T4273" s="75">
        <v>5</v>
      </c>
      <c r="U4273" s="75">
        <v>20.7</v>
      </c>
      <c r="V4273" s="75" t="s">
        <v>5022</v>
      </c>
      <c r="W4273" s="75">
        <v>-74.089083333333335</v>
      </c>
      <c r="X4273" s="76" t="s">
        <v>1403</v>
      </c>
      <c r="Y4273" s="72" t="s">
        <v>5593</v>
      </c>
      <c r="Z4273" s="74" t="s">
        <v>18</v>
      </c>
      <c r="AA4273" s="70"/>
      <c r="AB4273" s="70"/>
    </row>
    <row r="4274" spans="1:28" ht="20.100000000000001" customHeight="1">
      <c r="A4274" s="72" t="s">
        <v>1371</v>
      </c>
      <c r="B4274" s="72" t="s">
        <v>15993</v>
      </c>
      <c r="C4274" s="75">
        <f t="shared" si="66"/>
        <v>21206190</v>
      </c>
      <c r="D4274" s="75" t="e">
        <f>MATCH(C4274,estadored!$B$26:$B$322,0)</f>
        <v>#N/A</v>
      </c>
      <c r="E4274" s="73" t="s">
        <v>15994</v>
      </c>
      <c r="F4274" s="74" t="s">
        <v>5019</v>
      </c>
      <c r="G4274" s="74" t="s">
        <v>12</v>
      </c>
      <c r="H4274" s="74" t="s">
        <v>26</v>
      </c>
      <c r="I4274" s="74" t="s">
        <v>24</v>
      </c>
      <c r="J4274" s="72" t="s">
        <v>15</v>
      </c>
      <c r="K4274" s="72" t="s">
        <v>1322</v>
      </c>
      <c r="L4274" s="72" t="s">
        <v>1376</v>
      </c>
      <c r="M4274" s="72" t="s">
        <v>1376</v>
      </c>
      <c r="N4274" s="72">
        <v>4</v>
      </c>
      <c r="O4274" s="72">
        <v>40</v>
      </c>
      <c r="P4274" s="72">
        <v>0</v>
      </c>
      <c r="Q4274" s="72" t="s">
        <v>5021</v>
      </c>
      <c r="R4274" s="72">
        <v>4.666666666666667</v>
      </c>
      <c r="S4274" s="72">
        <v>74</v>
      </c>
      <c r="T4274" s="75">
        <v>4</v>
      </c>
      <c r="U4274" s="75">
        <v>0</v>
      </c>
      <c r="V4274" s="75" t="s">
        <v>5022</v>
      </c>
      <c r="W4274" s="75">
        <v>-74.066666666666663</v>
      </c>
      <c r="X4274" s="76" t="s">
        <v>15788</v>
      </c>
      <c r="Y4274" s="72" t="s">
        <v>5675</v>
      </c>
      <c r="Z4274" s="74" t="s">
        <v>5056</v>
      </c>
      <c r="AA4274" s="70"/>
      <c r="AB4274" s="70"/>
    </row>
    <row r="4275" spans="1:28" ht="20.100000000000001" customHeight="1">
      <c r="A4275" s="72" t="s">
        <v>1137</v>
      </c>
      <c r="B4275" s="72" t="s">
        <v>14464</v>
      </c>
      <c r="C4275" s="75">
        <f t="shared" si="66"/>
        <v>26135080</v>
      </c>
      <c r="D4275" s="75" t="e">
        <f>MATCH(C4275,estadored!$B$26:$B$322,0)</f>
        <v>#N/A</v>
      </c>
      <c r="E4275" s="73" t="s">
        <v>14465</v>
      </c>
      <c r="F4275" s="74" t="s">
        <v>5019</v>
      </c>
      <c r="G4275" s="74" t="s">
        <v>12</v>
      </c>
      <c r="H4275" s="74" t="s">
        <v>26</v>
      </c>
      <c r="I4275" s="74" t="s">
        <v>24</v>
      </c>
      <c r="J4275" s="72" t="s">
        <v>15</v>
      </c>
      <c r="K4275" s="72" t="s">
        <v>1211</v>
      </c>
      <c r="L4275" s="72" t="s">
        <v>1212</v>
      </c>
      <c r="M4275" s="72" t="s">
        <v>150</v>
      </c>
      <c r="N4275" s="72">
        <v>4</v>
      </c>
      <c r="O4275" s="72">
        <v>48</v>
      </c>
      <c r="P4275" s="72">
        <v>0</v>
      </c>
      <c r="Q4275" s="72" t="s">
        <v>5021</v>
      </c>
      <c r="R4275" s="72">
        <v>4.8</v>
      </c>
      <c r="S4275" s="72">
        <v>75</v>
      </c>
      <c r="T4275" s="75">
        <v>42</v>
      </c>
      <c r="U4275" s="75">
        <v>0</v>
      </c>
      <c r="V4275" s="75" t="s">
        <v>5022</v>
      </c>
      <c r="W4275" s="75">
        <v>-75.7</v>
      </c>
      <c r="X4275" s="76" t="s">
        <v>14466</v>
      </c>
      <c r="Y4275" s="72" t="s">
        <v>6665</v>
      </c>
      <c r="Z4275" s="74" t="s">
        <v>5317</v>
      </c>
      <c r="AA4275" s="70"/>
      <c r="AB4275" s="70"/>
    </row>
    <row r="4276" spans="1:28" ht="20.100000000000001" customHeight="1">
      <c r="A4276" s="72" t="s">
        <v>674</v>
      </c>
      <c r="B4276" s="72" t="s">
        <v>9656</v>
      </c>
      <c r="C4276" s="75">
        <f t="shared" si="66"/>
        <v>15015040</v>
      </c>
      <c r="D4276" s="75" t="e">
        <f>MATCH(C4276,estadored!$B$26:$B$322,0)</f>
        <v>#N/A</v>
      </c>
      <c r="E4276" s="73" t="s">
        <v>9657</v>
      </c>
      <c r="F4276" s="74" t="s">
        <v>5019</v>
      </c>
      <c r="G4276" s="74" t="s">
        <v>12</v>
      </c>
      <c r="H4276" s="74" t="s">
        <v>26</v>
      </c>
      <c r="I4276" s="74" t="s">
        <v>24</v>
      </c>
      <c r="J4276" s="72" t="s">
        <v>15</v>
      </c>
      <c r="K4276" s="72" t="s">
        <v>524</v>
      </c>
      <c r="L4276" s="72" t="s">
        <v>160</v>
      </c>
      <c r="M4276" s="72" t="s">
        <v>675</v>
      </c>
      <c r="N4276" s="72">
        <v>11</v>
      </c>
      <c r="O4276" s="72">
        <v>13</v>
      </c>
      <c r="P4276" s="72">
        <v>23</v>
      </c>
      <c r="Q4276" s="72" t="s">
        <v>5021</v>
      </c>
      <c r="R4276" s="72">
        <v>11.223055555555556</v>
      </c>
      <c r="S4276" s="72">
        <v>74</v>
      </c>
      <c r="T4276" s="75">
        <v>11</v>
      </c>
      <c r="U4276" s="75">
        <v>9.3000000000000007</v>
      </c>
      <c r="V4276" s="75" t="s">
        <v>5022</v>
      </c>
      <c r="W4276" s="75">
        <v>-74.185916666666671</v>
      </c>
      <c r="X4276" s="76" t="s">
        <v>449</v>
      </c>
      <c r="Y4276" s="72" t="s">
        <v>5159</v>
      </c>
      <c r="Z4276" s="74" t="s">
        <v>8384</v>
      </c>
      <c r="AA4276" s="70"/>
      <c r="AB4276" s="70"/>
    </row>
    <row r="4277" spans="1:28" ht="20.100000000000001" customHeight="1">
      <c r="A4277" s="72" t="s">
        <v>674</v>
      </c>
      <c r="B4277" s="72" t="s">
        <v>3502</v>
      </c>
      <c r="C4277" s="75">
        <f t="shared" si="66"/>
        <v>15015120</v>
      </c>
      <c r="D4277" s="75">
        <f>MATCH(C4277,estadored!$B$26:$B$322,0)</f>
        <v>250</v>
      </c>
      <c r="E4277" s="73" t="s">
        <v>676</v>
      </c>
      <c r="F4277" s="74" t="s">
        <v>38</v>
      </c>
      <c r="G4277" s="74" t="s">
        <v>12</v>
      </c>
      <c r="H4277" s="74" t="s">
        <v>64</v>
      </c>
      <c r="I4277" s="74" t="s">
        <v>14</v>
      </c>
      <c r="J4277" s="72" t="s">
        <v>15</v>
      </c>
      <c r="K4277" s="72" t="s">
        <v>524</v>
      </c>
      <c r="L4277" s="72" t="s">
        <v>160</v>
      </c>
      <c r="M4277" s="72" t="s">
        <v>675</v>
      </c>
      <c r="N4277" s="72">
        <v>11</v>
      </c>
      <c r="O4277" s="72">
        <v>13</v>
      </c>
      <c r="P4277" s="72">
        <v>23</v>
      </c>
      <c r="Q4277" s="72" t="s">
        <v>5021</v>
      </c>
      <c r="R4277" s="72">
        <v>11.223055555555556</v>
      </c>
      <c r="S4277" s="72">
        <v>74</v>
      </c>
      <c r="T4277" s="75">
        <v>11</v>
      </c>
      <c r="U4277" s="75">
        <v>9.3000000000000007</v>
      </c>
      <c r="V4277" s="75" t="s">
        <v>5022</v>
      </c>
      <c r="W4277" s="75">
        <v>-74.185916666666671</v>
      </c>
      <c r="X4277" s="76" t="s">
        <v>449</v>
      </c>
      <c r="Y4277" s="72" t="s">
        <v>677</v>
      </c>
      <c r="Z4277" s="74" t="s">
        <v>18</v>
      </c>
      <c r="AA4277" s="70"/>
      <c r="AB4277" s="70"/>
    </row>
    <row r="4278" spans="1:28" ht="20.100000000000001" customHeight="1">
      <c r="A4278" s="72" t="s">
        <v>892</v>
      </c>
      <c r="B4278" s="72" t="s">
        <v>12138</v>
      </c>
      <c r="C4278" s="75">
        <f t="shared" si="66"/>
        <v>52047010</v>
      </c>
      <c r="D4278" s="75" t="e">
        <f>MATCH(C4278,estadored!$B$26:$B$322,0)</f>
        <v>#N/A</v>
      </c>
      <c r="E4278" s="73" t="s">
        <v>12139</v>
      </c>
      <c r="F4278" s="74" t="s">
        <v>5019</v>
      </c>
      <c r="G4278" s="74" t="s">
        <v>19</v>
      </c>
      <c r="H4278" s="74" t="s">
        <v>31</v>
      </c>
      <c r="I4278" s="74" t="s">
        <v>14</v>
      </c>
      <c r="J4278" s="72" t="s">
        <v>15</v>
      </c>
      <c r="K4278" s="72" t="s">
        <v>909</v>
      </c>
      <c r="L4278" s="72" t="s">
        <v>908</v>
      </c>
      <c r="M4278" s="72" t="s">
        <v>909</v>
      </c>
      <c r="N4278" s="72">
        <v>1</v>
      </c>
      <c r="O4278" s="72">
        <v>14</v>
      </c>
      <c r="P4278" s="72">
        <v>3.6</v>
      </c>
      <c r="Q4278" s="72" t="s">
        <v>5021</v>
      </c>
      <c r="R4278" s="72">
        <v>1.2343333333333333</v>
      </c>
      <c r="S4278" s="72">
        <v>77</v>
      </c>
      <c r="T4278" s="75">
        <v>17</v>
      </c>
      <c r="U4278" s="75">
        <v>34.6</v>
      </c>
      <c r="V4278" s="75" t="s">
        <v>5022</v>
      </c>
      <c r="W4278" s="75">
        <v>-77.292944444444444</v>
      </c>
      <c r="X4278" s="76" t="s">
        <v>6332</v>
      </c>
      <c r="Y4278" s="72" t="s">
        <v>5831</v>
      </c>
      <c r="Z4278" s="74" t="s">
        <v>18</v>
      </c>
      <c r="AA4278" s="70"/>
      <c r="AB4278" s="70"/>
    </row>
    <row r="4279" spans="1:28" ht="20.100000000000001" customHeight="1">
      <c r="A4279" s="72" t="s">
        <v>1031</v>
      </c>
      <c r="B4279" s="72" t="s">
        <v>13188</v>
      </c>
      <c r="C4279" s="75">
        <f t="shared" si="66"/>
        <v>23195080</v>
      </c>
      <c r="D4279" s="75" t="e">
        <f>MATCH(C4279,estadored!$B$26:$B$322,0)</f>
        <v>#N/A</v>
      </c>
      <c r="E4279" s="73" t="s">
        <v>13189</v>
      </c>
      <c r="F4279" s="74" t="s">
        <v>5019</v>
      </c>
      <c r="G4279" s="74" t="s">
        <v>12</v>
      </c>
      <c r="H4279" s="74" t="s">
        <v>26</v>
      </c>
      <c r="I4279" s="74" t="s">
        <v>24</v>
      </c>
      <c r="J4279" s="72" t="s">
        <v>15</v>
      </c>
      <c r="K4279" s="72" t="s">
        <v>1083</v>
      </c>
      <c r="L4279" s="72" t="s">
        <v>767</v>
      </c>
      <c r="M4279" s="72" t="s">
        <v>1083</v>
      </c>
      <c r="N4279" s="72">
        <v>7</v>
      </c>
      <c r="O4279" s="72">
        <v>25</v>
      </c>
      <c r="P4279" s="72">
        <v>0</v>
      </c>
      <c r="Q4279" s="72" t="s">
        <v>5021</v>
      </c>
      <c r="R4279" s="72">
        <v>7.416666666666667</v>
      </c>
      <c r="S4279" s="72">
        <v>73</v>
      </c>
      <c r="T4279" s="75">
        <v>21</v>
      </c>
      <c r="U4279" s="75">
        <v>0</v>
      </c>
      <c r="V4279" s="75" t="s">
        <v>5022</v>
      </c>
      <c r="W4279" s="75">
        <v>-73.349999999999994</v>
      </c>
      <c r="X4279" s="76" t="s">
        <v>8034</v>
      </c>
      <c r="Y4279" s="72" t="s">
        <v>7054</v>
      </c>
      <c r="Z4279" s="74" t="s">
        <v>7358</v>
      </c>
      <c r="AA4279" s="70"/>
      <c r="AB4279" s="70"/>
    </row>
    <row r="4280" spans="1:28" ht="20.100000000000001" customHeight="1">
      <c r="A4280" s="72" t="s">
        <v>1031</v>
      </c>
      <c r="B4280" s="72" t="s">
        <v>13209</v>
      </c>
      <c r="C4280" s="75">
        <f t="shared" si="66"/>
        <v>23197030</v>
      </c>
      <c r="D4280" s="75" t="e">
        <f>MATCH(C4280,estadored!$B$26:$B$322,0)</f>
        <v>#N/A</v>
      </c>
      <c r="E4280" s="73" t="s">
        <v>13210</v>
      </c>
      <c r="F4280" s="74" t="s">
        <v>5019</v>
      </c>
      <c r="G4280" s="74" t="s">
        <v>19</v>
      </c>
      <c r="H4280" s="74" t="s">
        <v>31</v>
      </c>
      <c r="I4280" s="74" t="s">
        <v>24</v>
      </c>
      <c r="J4280" s="72" t="s">
        <v>15</v>
      </c>
      <c r="K4280" s="72" t="s">
        <v>1083</v>
      </c>
      <c r="L4280" s="72" t="s">
        <v>767</v>
      </c>
      <c r="M4280" s="72" t="s">
        <v>142</v>
      </c>
      <c r="N4280" s="72">
        <v>7</v>
      </c>
      <c r="O4280" s="72">
        <v>29</v>
      </c>
      <c r="P4280" s="72">
        <v>0</v>
      </c>
      <c r="Q4280" s="72" t="s">
        <v>5021</v>
      </c>
      <c r="R4280" s="72">
        <v>7.4833333333333334</v>
      </c>
      <c r="S4280" s="72">
        <v>73</v>
      </c>
      <c r="T4280" s="75">
        <v>28</v>
      </c>
      <c r="U4280" s="75">
        <v>0</v>
      </c>
      <c r="V4280" s="75" t="s">
        <v>5022</v>
      </c>
      <c r="W4280" s="75">
        <v>-73.466666666666669</v>
      </c>
      <c r="X4280" s="76" t="s">
        <v>8155</v>
      </c>
      <c r="Y4280" s="72" t="s">
        <v>5096</v>
      </c>
      <c r="Z4280" s="74" t="s">
        <v>5053</v>
      </c>
      <c r="AA4280" s="70"/>
      <c r="AB4280" s="70"/>
    </row>
    <row r="4281" spans="1:28" ht="20.100000000000001" customHeight="1">
      <c r="A4281" s="72" t="s">
        <v>303</v>
      </c>
      <c r="B4281" s="72" t="s">
        <v>7021</v>
      </c>
      <c r="C4281" s="75">
        <f t="shared" si="66"/>
        <v>25010060</v>
      </c>
      <c r="D4281" s="75" t="e">
        <f>MATCH(C4281,estadored!$B$26:$B$322,0)</f>
        <v>#N/A</v>
      </c>
      <c r="E4281" s="73" t="s">
        <v>7022</v>
      </c>
      <c r="F4281" s="74" t="s">
        <v>5019</v>
      </c>
      <c r="G4281" s="74" t="s">
        <v>12</v>
      </c>
      <c r="H4281" s="74" t="s">
        <v>13</v>
      </c>
      <c r="I4281" s="74" t="s">
        <v>14</v>
      </c>
      <c r="J4281" s="72" t="s">
        <v>15</v>
      </c>
      <c r="K4281" s="72" t="s">
        <v>7023</v>
      </c>
      <c r="L4281" s="72" t="s">
        <v>123</v>
      </c>
      <c r="M4281" s="72" t="s">
        <v>7024</v>
      </c>
      <c r="N4281" s="72">
        <v>7</v>
      </c>
      <c r="O4281" s="72">
        <v>47</v>
      </c>
      <c r="P4281" s="72">
        <v>17</v>
      </c>
      <c r="Q4281" s="72" t="s">
        <v>5021</v>
      </c>
      <c r="R4281" s="72">
        <v>7.7880555555555553</v>
      </c>
      <c r="S4281" s="72">
        <v>75</v>
      </c>
      <c r="T4281" s="75">
        <v>32</v>
      </c>
      <c r="U4281" s="75">
        <v>18</v>
      </c>
      <c r="V4281" s="75" t="s">
        <v>5022</v>
      </c>
      <c r="W4281" s="75">
        <v>-75.538333333333327</v>
      </c>
      <c r="X4281" s="76" t="s">
        <v>332</v>
      </c>
      <c r="Y4281" s="72" t="s">
        <v>72</v>
      </c>
      <c r="Z4281" s="74" t="s">
        <v>18</v>
      </c>
      <c r="AA4281" s="70"/>
      <c r="AB4281" s="70"/>
    </row>
    <row r="4282" spans="1:28" ht="20.100000000000001" customHeight="1">
      <c r="A4282" s="72" t="s">
        <v>493</v>
      </c>
      <c r="B4282" s="72" t="s">
        <v>7945</v>
      </c>
      <c r="C4282" s="75">
        <f t="shared" si="66"/>
        <v>32020020</v>
      </c>
      <c r="D4282" s="75" t="e">
        <f>MATCH(C4282,estadored!$B$26:$B$322,0)</f>
        <v>#N/A</v>
      </c>
      <c r="E4282" s="73" t="s">
        <v>7946</v>
      </c>
      <c r="F4282" s="74" t="s">
        <v>5019</v>
      </c>
      <c r="G4282" s="74" t="s">
        <v>12</v>
      </c>
      <c r="H4282" s="74" t="s">
        <v>13</v>
      </c>
      <c r="I4282" s="74" t="s">
        <v>14</v>
      </c>
      <c r="J4282" s="72" t="s">
        <v>15</v>
      </c>
      <c r="K4282" s="72" t="s">
        <v>7941</v>
      </c>
      <c r="L4282" s="72" t="s">
        <v>501</v>
      </c>
      <c r="M4282" s="72" t="s">
        <v>7934</v>
      </c>
      <c r="N4282" s="72">
        <v>3</v>
      </c>
      <c r="O4282" s="72">
        <v>14</v>
      </c>
      <c r="P4282" s="72">
        <v>35.6</v>
      </c>
      <c r="Q4282" s="72" t="s">
        <v>5021</v>
      </c>
      <c r="R4282" s="72">
        <v>3.2432222222222222</v>
      </c>
      <c r="S4282" s="72">
        <v>74</v>
      </c>
      <c r="T4282" s="75">
        <v>21</v>
      </c>
      <c r="U4282" s="75">
        <v>13.4</v>
      </c>
      <c r="V4282" s="75" t="s">
        <v>5022</v>
      </c>
      <c r="W4282" s="75">
        <v>-74.353722222222217</v>
      </c>
      <c r="X4282" s="76" t="s">
        <v>6372</v>
      </c>
      <c r="Y4282" s="72" t="s">
        <v>6485</v>
      </c>
      <c r="Z4282" s="74" t="s">
        <v>18</v>
      </c>
      <c r="AA4282" s="70"/>
      <c r="AB4282" s="70"/>
    </row>
    <row r="4283" spans="1:28" ht="20.100000000000001" customHeight="1">
      <c r="A4283" s="72" t="s">
        <v>674</v>
      </c>
      <c r="B4283" s="72" t="s">
        <v>9961</v>
      </c>
      <c r="C4283" s="75">
        <f t="shared" si="66"/>
        <v>15075040</v>
      </c>
      <c r="D4283" s="75" t="e">
        <f>MATCH(C4283,estadored!$B$26:$B$322,0)</f>
        <v>#N/A</v>
      </c>
      <c r="E4283" s="73" t="s">
        <v>9962</v>
      </c>
      <c r="F4283" s="74" t="s">
        <v>5019</v>
      </c>
      <c r="G4283" s="74" t="s">
        <v>12</v>
      </c>
      <c r="H4283" s="74" t="s">
        <v>26</v>
      </c>
      <c r="I4283" s="74" t="s">
        <v>24</v>
      </c>
      <c r="J4283" s="72" t="s">
        <v>15</v>
      </c>
      <c r="K4283" s="72" t="s">
        <v>712</v>
      </c>
      <c r="L4283" s="72" t="s">
        <v>678</v>
      </c>
      <c r="M4283" s="72" t="s">
        <v>710</v>
      </c>
      <c r="N4283" s="72">
        <v>11</v>
      </c>
      <c r="O4283" s="72">
        <v>43</v>
      </c>
      <c r="P4283" s="72">
        <v>0</v>
      </c>
      <c r="Q4283" s="72" t="s">
        <v>5021</v>
      </c>
      <c r="R4283" s="72">
        <v>11.716666666666667</v>
      </c>
      <c r="S4283" s="72">
        <v>72</v>
      </c>
      <c r="T4283" s="75">
        <v>16</v>
      </c>
      <c r="U4283" s="75">
        <v>0</v>
      </c>
      <c r="V4283" s="75" t="s">
        <v>5022</v>
      </c>
      <c r="W4283" s="75">
        <v>-72.266666666666666</v>
      </c>
      <c r="X4283" s="76" t="s">
        <v>52</v>
      </c>
      <c r="Y4283" s="72" t="s">
        <v>6885</v>
      </c>
      <c r="Z4283" s="74" t="s">
        <v>6333</v>
      </c>
      <c r="AA4283" s="70"/>
      <c r="AB4283" s="70"/>
    </row>
    <row r="4284" spans="1:28" ht="20.100000000000001" customHeight="1">
      <c r="A4284" s="72" t="s">
        <v>1031</v>
      </c>
      <c r="B4284" s="72" t="s">
        <v>12469</v>
      </c>
      <c r="C4284" s="75">
        <f t="shared" si="66"/>
        <v>16020280</v>
      </c>
      <c r="D4284" s="75" t="e">
        <f>MATCH(C4284,estadored!$B$26:$B$322,0)</f>
        <v>#N/A</v>
      </c>
      <c r="E4284" s="73" t="s">
        <v>12470</v>
      </c>
      <c r="F4284" s="74" t="s">
        <v>5019</v>
      </c>
      <c r="G4284" s="74" t="s">
        <v>12</v>
      </c>
      <c r="H4284" s="74" t="s">
        <v>13</v>
      </c>
      <c r="I4284" s="74" t="s">
        <v>14</v>
      </c>
      <c r="J4284" s="72" t="s">
        <v>15</v>
      </c>
      <c r="K4284" s="72" t="s">
        <v>1055</v>
      </c>
      <c r="L4284" s="72" t="s">
        <v>492</v>
      </c>
      <c r="M4284" s="72" t="s">
        <v>1056</v>
      </c>
      <c r="N4284" s="72">
        <v>7</v>
      </c>
      <c r="O4284" s="72">
        <v>54</v>
      </c>
      <c r="P4284" s="72">
        <v>3</v>
      </c>
      <c r="Q4284" s="72" t="s">
        <v>5021</v>
      </c>
      <c r="R4284" s="72">
        <v>7.9008333333333338</v>
      </c>
      <c r="S4284" s="72">
        <v>72</v>
      </c>
      <c r="T4284" s="75">
        <v>35</v>
      </c>
      <c r="U4284" s="75">
        <v>33</v>
      </c>
      <c r="V4284" s="75" t="s">
        <v>5022</v>
      </c>
      <c r="W4284" s="75">
        <v>-72.592500000000001</v>
      </c>
      <c r="X4284" s="76" t="s">
        <v>12471</v>
      </c>
      <c r="Y4284" s="72" t="s">
        <v>5808</v>
      </c>
      <c r="Z4284" s="74" t="s">
        <v>18</v>
      </c>
      <c r="AA4284" s="70"/>
      <c r="AB4284" s="70"/>
    </row>
    <row r="4285" spans="1:28" ht="20.100000000000001" customHeight="1">
      <c r="A4285" s="72" t="s">
        <v>303</v>
      </c>
      <c r="B4285" s="72" t="s">
        <v>6584</v>
      </c>
      <c r="C4285" s="75">
        <f t="shared" si="66"/>
        <v>13030030</v>
      </c>
      <c r="D4285" s="75" t="e">
        <f>MATCH(C4285,estadored!$B$26:$B$322,0)</f>
        <v>#N/A</v>
      </c>
      <c r="E4285" s="73" t="s">
        <v>6585</v>
      </c>
      <c r="F4285" s="74" t="s">
        <v>5019</v>
      </c>
      <c r="G4285" s="74" t="s">
        <v>12</v>
      </c>
      <c r="H4285" s="74" t="s">
        <v>67</v>
      </c>
      <c r="I4285" s="74" t="s">
        <v>24</v>
      </c>
      <c r="J4285" s="72" t="s">
        <v>15</v>
      </c>
      <c r="K4285" s="72" t="s">
        <v>122</v>
      </c>
      <c r="L4285" s="72" t="s">
        <v>123</v>
      </c>
      <c r="M4285" s="72" t="s">
        <v>124</v>
      </c>
      <c r="N4285" s="72">
        <v>7</v>
      </c>
      <c r="O4285" s="72">
        <v>59</v>
      </c>
      <c r="P4285" s="72">
        <v>0</v>
      </c>
      <c r="Q4285" s="72" t="s">
        <v>5021</v>
      </c>
      <c r="R4285" s="72">
        <v>7.9833333333333334</v>
      </c>
      <c r="S4285" s="72">
        <v>76</v>
      </c>
      <c r="T4285" s="75">
        <v>14</v>
      </c>
      <c r="U4285" s="75">
        <v>0</v>
      </c>
      <c r="V4285" s="75" t="s">
        <v>5022</v>
      </c>
      <c r="W4285" s="75">
        <v>-76.233333333333334</v>
      </c>
      <c r="X4285" s="76" t="s">
        <v>5066</v>
      </c>
      <c r="Y4285" s="72" t="s">
        <v>5232</v>
      </c>
      <c r="Z4285" s="74" t="s">
        <v>5413</v>
      </c>
      <c r="AA4285" s="70"/>
      <c r="AB4285" s="70"/>
    </row>
    <row r="4286" spans="1:28" ht="20.100000000000001" customHeight="1">
      <c r="A4286" s="72" t="s">
        <v>11</v>
      </c>
      <c r="B4286" s="72" t="s">
        <v>5476</v>
      </c>
      <c r="C4286" s="75">
        <f t="shared" si="66"/>
        <v>13015010</v>
      </c>
      <c r="D4286" s="75" t="e">
        <f>MATCH(C4286,estadored!$B$26:$B$322,0)</f>
        <v>#N/A</v>
      </c>
      <c r="E4286" s="73" t="s">
        <v>5477</v>
      </c>
      <c r="F4286" s="74" t="s">
        <v>5019</v>
      </c>
      <c r="G4286" s="74" t="s">
        <v>12</v>
      </c>
      <c r="H4286" s="74" t="s">
        <v>26</v>
      </c>
      <c r="I4286" s="74" t="s">
        <v>24</v>
      </c>
      <c r="J4286" s="72" t="s">
        <v>15</v>
      </c>
      <c r="K4286" s="72" t="s">
        <v>122</v>
      </c>
      <c r="L4286" s="72" t="s">
        <v>123</v>
      </c>
      <c r="M4286" s="72" t="s">
        <v>124</v>
      </c>
      <c r="N4286" s="72">
        <v>7</v>
      </c>
      <c r="O4286" s="72">
        <v>44</v>
      </c>
      <c r="P4286" s="72">
        <v>0</v>
      </c>
      <c r="Q4286" s="72" t="s">
        <v>5021</v>
      </c>
      <c r="R4286" s="72">
        <v>7.7333333333333334</v>
      </c>
      <c r="S4286" s="72">
        <v>76</v>
      </c>
      <c r="T4286" s="75">
        <v>12</v>
      </c>
      <c r="U4286" s="75">
        <v>0</v>
      </c>
      <c r="V4286" s="75" t="s">
        <v>5022</v>
      </c>
      <c r="W4286" s="75">
        <v>-76.2</v>
      </c>
      <c r="X4286" s="76" t="s">
        <v>5478</v>
      </c>
      <c r="Y4286" s="72" t="s">
        <v>5479</v>
      </c>
      <c r="Z4286" s="74" t="s">
        <v>5480</v>
      </c>
      <c r="AA4286" s="70"/>
      <c r="AB4286" s="70"/>
    </row>
    <row r="4287" spans="1:28" ht="20.100000000000001" customHeight="1">
      <c r="A4287" s="72" t="s">
        <v>303</v>
      </c>
      <c r="B4287" s="72" t="s">
        <v>6543</v>
      </c>
      <c r="C4287" s="75">
        <f t="shared" si="66"/>
        <v>13010050</v>
      </c>
      <c r="D4287" s="75" t="e">
        <f>MATCH(C4287,estadored!$B$26:$B$322,0)</f>
        <v>#N/A</v>
      </c>
      <c r="E4287" s="73" t="s">
        <v>311</v>
      </c>
      <c r="F4287" s="74" t="s">
        <v>38</v>
      </c>
      <c r="G4287" s="74" t="s">
        <v>12</v>
      </c>
      <c r="H4287" s="74" t="s">
        <v>67</v>
      </c>
      <c r="I4287" s="74" t="s">
        <v>24</v>
      </c>
      <c r="J4287" s="72" t="s">
        <v>15</v>
      </c>
      <c r="K4287" s="72" t="s">
        <v>122</v>
      </c>
      <c r="L4287" s="72" t="s">
        <v>123</v>
      </c>
      <c r="M4287" s="72" t="s">
        <v>124</v>
      </c>
      <c r="N4287" s="72">
        <v>7</v>
      </c>
      <c r="O4287" s="72">
        <v>45</v>
      </c>
      <c r="P4287" s="72">
        <v>5.4</v>
      </c>
      <c r="Q4287" s="72" t="s">
        <v>5021</v>
      </c>
      <c r="R4287" s="72">
        <v>7.7515000000000001</v>
      </c>
      <c r="S4287" s="72">
        <v>76</v>
      </c>
      <c r="T4287" s="75">
        <v>13</v>
      </c>
      <c r="U4287" s="75">
        <v>40</v>
      </c>
      <c r="V4287" s="75" t="s">
        <v>5022</v>
      </c>
      <c r="W4287" s="75">
        <v>-76.227777777777774</v>
      </c>
      <c r="X4287" s="76" t="s">
        <v>90</v>
      </c>
      <c r="Y4287" s="72" t="s">
        <v>312</v>
      </c>
      <c r="Z4287" s="74" t="s">
        <v>313</v>
      </c>
      <c r="AA4287" s="70"/>
      <c r="AB4287" s="70"/>
    </row>
    <row r="4288" spans="1:28" ht="20.100000000000001" customHeight="1">
      <c r="A4288" s="72" t="s">
        <v>303</v>
      </c>
      <c r="B4288" s="72" t="s">
        <v>6559</v>
      </c>
      <c r="C4288" s="75">
        <f t="shared" si="66"/>
        <v>13017050</v>
      </c>
      <c r="D4288" s="75" t="e">
        <f>MATCH(C4288,estadored!$B$26:$B$322,0)</f>
        <v>#N/A</v>
      </c>
      <c r="E4288" s="73" t="s">
        <v>311</v>
      </c>
      <c r="F4288" s="74" t="s">
        <v>38</v>
      </c>
      <c r="G4288" s="74" t="s">
        <v>19</v>
      </c>
      <c r="H4288" s="74" t="s">
        <v>31</v>
      </c>
      <c r="I4288" s="74" t="s">
        <v>24</v>
      </c>
      <c r="J4288" s="72" t="s">
        <v>15</v>
      </c>
      <c r="K4288" s="72" t="s">
        <v>122</v>
      </c>
      <c r="L4288" s="72" t="s">
        <v>123</v>
      </c>
      <c r="M4288" s="72" t="s">
        <v>124</v>
      </c>
      <c r="N4288" s="72">
        <v>7</v>
      </c>
      <c r="O4288" s="72">
        <v>45</v>
      </c>
      <c r="P4288" s="72">
        <v>5.4</v>
      </c>
      <c r="Q4288" s="72" t="s">
        <v>5021</v>
      </c>
      <c r="R4288" s="72">
        <v>7.7515000000000001</v>
      </c>
      <c r="S4288" s="72">
        <v>76</v>
      </c>
      <c r="T4288" s="75">
        <v>13</v>
      </c>
      <c r="U4288" s="75">
        <v>40</v>
      </c>
      <c r="V4288" s="75" t="s">
        <v>5022</v>
      </c>
      <c r="W4288" s="75">
        <v>-76.227777777777774</v>
      </c>
      <c r="X4288" s="76" t="s">
        <v>90</v>
      </c>
      <c r="Y4288" s="72" t="s">
        <v>312</v>
      </c>
      <c r="Z4288" s="74" t="s">
        <v>313</v>
      </c>
      <c r="AA4288" s="70"/>
      <c r="AB4288" s="70"/>
    </row>
    <row r="4289" spans="1:28" ht="20.100000000000001" customHeight="1">
      <c r="A4289" s="72" t="s">
        <v>11</v>
      </c>
      <c r="B4289" s="72" t="s">
        <v>5156</v>
      </c>
      <c r="C4289" s="75">
        <f t="shared" si="66"/>
        <v>11075020</v>
      </c>
      <c r="D4289" s="75" t="e">
        <f>MATCH(C4289,estadored!$B$26:$B$322,0)</f>
        <v>#N/A</v>
      </c>
      <c r="E4289" s="73" t="s">
        <v>5157</v>
      </c>
      <c r="F4289" s="74" t="s">
        <v>5019</v>
      </c>
      <c r="G4289" s="74" t="s">
        <v>12</v>
      </c>
      <c r="H4289" s="74" t="s">
        <v>26</v>
      </c>
      <c r="I4289" s="74" t="s">
        <v>14</v>
      </c>
      <c r="J4289" s="72" t="s">
        <v>15</v>
      </c>
      <c r="K4289" s="72" t="s">
        <v>5144</v>
      </c>
      <c r="L4289" s="72" t="s">
        <v>27</v>
      </c>
      <c r="M4289" s="72" t="s">
        <v>5136</v>
      </c>
      <c r="N4289" s="72">
        <v>6</v>
      </c>
      <c r="O4289" s="72">
        <v>17</v>
      </c>
      <c r="P4289" s="72">
        <v>53.9</v>
      </c>
      <c r="Q4289" s="72" t="s">
        <v>5021</v>
      </c>
      <c r="R4289" s="72">
        <v>6.2983055555555554</v>
      </c>
      <c r="S4289" s="72">
        <v>76</v>
      </c>
      <c r="T4289" s="75">
        <v>8</v>
      </c>
      <c r="U4289" s="75">
        <v>35.9</v>
      </c>
      <c r="V4289" s="75" t="s">
        <v>5022</v>
      </c>
      <c r="W4289" s="75">
        <v>-76.143305555555557</v>
      </c>
      <c r="X4289" s="76" t="s">
        <v>5158</v>
      </c>
      <c r="Y4289" s="72" t="s">
        <v>5159</v>
      </c>
      <c r="Z4289" s="74" t="s">
        <v>30</v>
      </c>
      <c r="AA4289" s="70"/>
      <c r="AB4289" s="70"/>
    </row>
    <row r="4290" spans="1:28" ht="20.100000000000001" customHeight="1">
      <c r="A4290" s="72" t="s">
        <v>11</v>
      </c>
      <c r="B4290" s="72" t="s">
        <v>5142</v>
      </c>
      <c r="C4290" s="75">
        <f t="shared" ref="C4290:C4353" si="67">B4290+0</f>
        <v>11070040</v>
      </c>
      <c r="D4290" s="75" t="e">
        <f>MATCH(C4290,estadored!$B$26:$B$322,0)</f>
        <v>#N/A</v>
      </c>
      <c r="E4290" s="73" t="s">
        <v>5143</v>
      </c>
      <c r="F4290" s="74" t="s">
        <v>5019</v>
      </c>
      <c r="G4290" s="74" t="s">
        <v>12</v>
      </c>
      <c r="H4290" s="74" t="s">
        <v>13</v>
      </c>
      <c r="I4290" s="74" t="s">
        <v>24</v>
      </c>
      <c r="J4290" s="72" t="s">
        <v>15</v>
      </c>
      <c r="K4290" s="72" t="s">
        <v>5144</v>
      </c>
      <c r="L4290" s="72" t="s">
        <v>27</v>
      </c>
      <c r="M4290" s="72" t="s">
        <v>5136</v>
      </c>
      <c r="N4290" s="72">
        <v>6</v>
      </c>
      <c r="O4290" s="72">
        <v>20</v>
      </c>
      <c r="P4290" s="72">
        <v>0</v>
      </c>
      <c r="Q4290" s="72" t="s">
        <v>5021</v>
      </c>
      <c r="R4290" s="72">
        <v>6.333333333333333</v>
      </c>
      <c r="S4290" s="72">
        <v>76</v>
      </c>
      <c r="T4290" s="75">
        <v>10</v>
      </c>
      <c r="U4290" s="75">
        <v>0</v>
      </c>
      <c r="V4290" s="75" t="s">
        <v>5022</v>
      </c>
      <c r="W4290" s="75">
        <v>-76.166666666666671</v>
      </c>
      <c r="X4290" s="76" t="s">
        <v>5145</v>
      </c>
      <c r="Y4290" s="72" t="s">
        <v>5128</v>
      </c>
      <c r="Z4290" s="74" t="s">
        <v>28</v>
      </c>
      <c r="AA4290" s="70"/>
      <c r="AB4290" s="70"/>
    </row>
    <row r="4291" spans="1:28" ht="20.100000000000001" customHeight="1">
      <c r="A4291" s="72" t="s">
        <v>674</v>
      </c>
      <c r="B4291" s="72" t="s">
        <v>10222</v>
      </c>
      <c r="C4291" s="75">
        <f t="shared" si="67"/>
        <v>28015070</v>
      </c>
      <c r="D4291" s="75" t="e">
        <f>MATCH(C4291,estadored!$B$26:$B$322,0)</f>
        <v>#N/A</v>
      </c>
      <c r="E4291" s="73" t="s">
        <v>10223</v>
      </c>
      <c r="F4291" s="74" t="s">
        <v>5019</v>
      </c>
      <c r="G4291" s="74" t="s">
        <v>12</v>
      </c>
      <c r="H4291" s="74" t="s">
        <v>26</v>
      </c>
      <c r="I4291" s="74" t="s">
        <v>14</v>
      </c>
      <c r="J4291" s="72" t="s">
        <v>15</v>
      </c>
      <c r="K4291" s="72" t="s">
        <v>10224</v>
      </c>
      <c r="L4291" s="72" t="s">
        <v>678</v>
      </c>
      <c r="M4291" s="72" t="s">
        <v>10225</v>
      </c>
      <c r="N4291" s="72">
        <v>10</v>
      </c>
      <c r="O4291" s="72">
        <v>33</v>
      </c>
      <c r="P4291" s="72">
        <v>59</v>
      </c>
      <c r="Q4291" s="72" t="s">
        <v>5021</v>
      </c>
      <c r="R4291" s="72">
        <v>10.566388888888889</v>
      </c>
      <c r="S4291" s="72">
        <v>73</v>
      </c>
      <c r="T4291" s="75">
        <v>0</v>
      </c>
      <c r="U4291" s="75">
        <v>59</v>
      </c>
      <c r="V4291" s="75" t="s">
        <v>5022</v>
      </c>
      <c r="W4291" s="75">
        <v>-73.016388888888883</v>
      </c>
      <c r="X4291" s="76" t="s">
        <v>506</v>
      </c>
      <c r="Y4291" s="72" t="s">
        <v>10216</v>
      </c>
      <c r="Z4291" s="74" t="s">
        <v>18</v>
      </c>
      <c r="AA4291" s="70"/>
      <c r="AB4291" s="70"/>
    </row>
    <row r="4292" spans="1:28" ht="20.100000000000001" customHeight="1">
      <c r="A4292" s="72" t="s">
        <v>303</v>
      </c>
      <c r="B4292" s="72" t="s">
        <v>7859</v>
      </c>
      <c r="C4292" s="75">
        <f t="shared" si="67"/>
        <v>29040240</v>
      </c>
      <c r="D4292" s="75" t="e">
        <f>MATCH(C4292,estadored!$B$26:$B$322,0)</f>
        <v>#N/A</v>
      </c>
      <c r="E4292" s="73" t="s">
        <v>7860</v>
      </c>
      <c r="F4292" s="74" t="s">
        <v>5019</v>
      </c>
      <c r="G4292" s="74" t="s">
        <v>12</v>
      </c>
      <c r="H4292" s="74" t="s">
        <v>67</v>
      </c>
      <c r="I4292" s="74" t="s">
        <v>14</v>
      </c>
      <c r="J4292" s="72" t="s">
        <v>15</v>
      </c>
      <c r="K4292" s="72" t="s">
        <v>160</v>
      </c>
      <c r="L4292" s="72" t="s">
        <v>307</v>
      </c>
      <c r="M4292" s="72" t="s">
        <v>7861</v>
      </c>
      <c r="N4292" s="72">
        <v>10</v>
      </c>
      <c r="O4292" s="72">
        <v>44</v>
      </c>
      <c r="P4292" s="72">
        <v>41</v>
      </c>
      <c r="Q4292" s="72" t="s">
        <v>5021</v>
      </c>
      <c r="R4292" s="72">
        <v>10.744722222222221</v>
      </c>
      <c r="S4292" s="72">
        <v>74</v>
      </c>
      <c r="T4292" s="75">
        <v>58</v>
      </c>
      <c r="U4292" s="75">
        <v>50</v>
      </c>
      <c r="V4292" s="75" t="s">
        <v>5022</v>
      </c>
      <c r="W4292" s="75">
        <v>-74.980555555555554</v>
      </c>
      <c r="X4292" s="76" t="s">
        <v>17</v>
      </c>
      <c r="Y4292" s="72" t="s">
        <v>7587</v>
      </c>
      <c r="Z4292" s="74" t="s">
        <v>18</v>
      </c>
      <c r="AA4292" s="70"/>
      <c r="AB4292" s="70"/>
    </row>
    <row r="4293" spans="1:28" ht="20.100000000000001" customHeight="1">
      <c r="A4293" s="72" t="s">
        <v>303</v>
      </c>
      <c r="B4293" s="72" t="s">
        <v>7881</v>
      </c>
      <c r="C4293" s="75">
        <f t="shared" si="67"/>
        <v>29040410</v>
      </c>
      <c r="D4293" s="75" t="e">
        <f>MATCH(C4293,estadored!$B$26:$B$322,0)</f>
        <v>#N/A</v>
      </c>
      <c r="E4293" s="73" t="s">
        <v>7882</v>
      </c>
      <c r="F4293" s="74" t="s">
        <v>5019</v>
      </c>
      <c r="G4293" s="74" t="s">
        <v>12</v>
      </c>
      <c r="H4293" s="74" t="s">
        <v>67</v>
      </c>
      <c r="I4293" s="74" t="s">
        <v>24</v>
      </c>
      <c r="J4293" s="72" t="s">
        <v>15</v>
      </c>
      <c r="K4293" s="72" t="s">
        <v>160</v>
      </c>
      <c r="L4293" s="72" t="s">
        <v>307</v>
      </c>
      <c r="M4293" s="72" t="s">
        <v>7861</v>
      </c>
      <c r="N4293" s="72">
        <v>10</v>
      </c>
      <c r="O4293" s="72">
        <v>44</v>
      </c>
      <c r="P4293" s="72">
        <v>41</v>
      </c>
      <c r="Q4293" s="72" t="s">
        <v>5021</v>
      </c>
      <c r="R4293" s="72">
        <v>10.744722222222221</v>
      </c>
      <c r="S4293" s="72">
        <v>74</v>
      </c>
      <c r="T4293" s="75">
        <v>58</v>
      </c>
      <c r="U4293" s="75">
        <v>50</v>
      </c>
      <c r="V4293" s="75" t="s">
        <v>5022</v>
      </c>
      <c r="W4293" s="75">
        <v>-74.980555555555554</v>
      </c>
      <c r="X4293" s="76" t="s">
        <v>17</v>
      </c>
      <c r="Y4293" s="72" t="s">
        <v>6985</v>
      </c>
      <c r="Z4293" s="74" t="s">
        <v>353</v>
      </c>
      <c r="AA4293" s="70"/>
      <c r="AB4293" s="70"/>
    </row>
    <row r="4294" spans="1:28" ht="20.100000000000001" customHeight="1">
      <c r="A4294" s="72" t="s">
        <v>1299</v>
      </c>
      <c r="B4294" s="72" t="s">
        <v>14870</v>
      </c>
      <c r="C4294" s="75">
        <f t="shared" si="67"/>
        <v>21135060</v>
      </c>
      <c r="D4294" s="75" t="e">
        <f>MATCH(C4294,estadored!$B$26:$B$322,0)</f>
        <v>#N/A</v>
      </c>
      <c r="E4294" s="73" t="s">
        <v>14871</v>
      </c>
      <c r="F4294" s="74" t="s">
        <v>5019</v>
      </c>
      <c r="G4294" s="74" t="s">
        <v>12</v>
      </c>
      <c r="H4294" s="74" t="s">
        <v>111</v>
      </c>
      <c r="I4294" s="74" t="s">
        <v>24</v>
      </c>
      <c r="J4294" s="72" t="s">
        <v>15</v>
      </c>
      <c r="K4294" s="72" t="s">
        <v>14872</v>
      </c>
      <c r="L4294" s="72" t="s">
        <v>637</v>
      </c>
      <c r="M4294" s="72" t="s">
        <v>1301</v>
      </c>
      <c r="N4294" s="72">
        <v>3</v>
      </c>
      <c r="O4294" s="72">
        <v>56</v>
      </c>
      <c r="P4294" s="72">
        <v>0</v>
      </c>
      <c r="Q4294" s="72" t="s">
        <v>5021</v>
      </c>
      <c r="R4294" s="72">
        <v>3.9333333333333336</v>
      </c>
      <c r="S4294" s="72">
        <v>75</v>
      </c>
      <c r="T4294" s="75">
        <v>1</v>
      </c>
      <c r="U4294" s="75">
        <v>0</v>
      </c>
      <c r="V4294" s="75" t="s">
        <v>5022</v>
      </c>
      <c r="W4294" s="75">
        <v>-75.016666666666666</v>
      </c>
      <c r="X4294" s="76" t="s">
        <v>1040</v>
      </c>
      <c r="Y4294" s="72" t="s">
        <v>12954</v>
      </c>
      <c r="Z4294" s="74" t="s">
        <v>14873</v>
      </c>
      <c r="AA4294" s="70"/>
      <c r="AB4294" s="70"/>
    </row>
    <row r="4295" spans="1:28" ht="20.100000000000001" customHeight="1">
      <c r="A4295" s="72" t="s">
        <v>1371</v>
      </c>
      <c r="B4295" s="72" t="s">
        <v>16093</v>
      </c>
      <c r="C4295" s="75">
        <f t="shared" si="67"/>
        <v>23060190</v>
      </c>
      <c r="D4295" s="75" t="e">
        <f>MATCH(C4295,estadored!$B$26:$B$322,0)</f>
        <v>#N/A</v>
      </c>
      <c r="E4295" s="73" t="s">
        <v>16094</v>
      </c>
      <c r="F4295" s="74" t="s">
        <v>5019</v>
      </c>
      <c r="G4295" s="74" t="s">
        <v>12</v>
      </c>
      <c r="H4295" s="74" t="s">
        <v>13</v>
      </c>
      <c r="I4295" s="74" t="s">
        <v>14</v>
      </c>
      <c r="J4295" s="72" t="s">
        <v>15</v>
      </c>
      <c r="K4295" s="72" t="s">
        <v>137</v>
      </c>
      <c r="L4295" s="72" t="s">
        <v>522</v>
      </c>
      <c r="M4295" s="72" t="s">
        <v>16095</v>
      </c>
      <c r="N4295" s="72">
        <v>5</v>
      </c>
      <c r="O4295" s="72">
        <v>11</v>
      </c>
      <c r="P4295" s="72">
        <v>45.9</v>
      </c>
      <c r="Q4295" s="72" t="s">
        <v>5021</v>
      </c>
      <c r="R4295" s="72">
        <v>5.1960833333333332</v>
      </c>
      <c r="S4295" s="72">
        <v>74</v>
      </c>
      <c r="T4295" s="75">
        <v>29</v>
      </c>
      <c r="U4295" s="75">
        <v>7.8</v>
      </c>
      <c r="V4295" s="75" t="s">
        <v>5022</v>
      </c>
      <c r="W4295" s="75">
        <v>-74.485500000000002</v>
      </c>
      <c r="X4295" s="76" t="s">
        <v>11568</v>
      </c>
      <c r="Y4295" s="72" t="s">
        <v>5811</v>
      </c>
      <c r="Z4295" s="74" t="s">
        <v>18</v>
      </c>
      <c r="AA4295" s="70"/>
      <c r="AB4295" s="70"/>
    </row>
    <row r="4296" spans="1:28" ht="20.100000000000001" customHeight="1">
      <c r="A4296" s="72" t="s">
        <v>1031</v>
      </c>
      <c r="B4296" s="72" t="s">
        <v>12463</v>
      </c>
      <c r="C4296" s="75">
        <f t="shared" si="67"/>
        <v>16020250</v>
      </c>
      <c r="D4296" s="75" t="e">
        <f>MATCH(C4296,estadored!$B$26:$B$322,0)</f>
        <v>#N/A</v>
      </c>
      <c r="E4296" s="73" t="s">
        <v>12464</v>
      </c>
      <c r="F4296" s="74" t="s">
        <v>5019</v>
      </c>
      <c r="G4296" s="74" t="s">
        <v>12</v>
      </c>
      <c r="H4296" s="74" t="s">
        <v>13</v>
      </c>
      <c r="I4296" s="74" t="s">
        <v>14</v>
      </c>
      <c r="J4296" s="72" t="s">
        <v>15</v>
      </c>
      <c r="K4296" s="72" t="s">
        <v>1055</v>
      </c>
      <c r="L4296" s="72" t="s">
        <v>492</v>
      </c>
      <c r="M4296" s="72" t="s">
        <v>1035</v>
      </c>
      <c r="N4296" s="72">
        <v>8</v>
      </c>
      <c r="O4296" s="72">
        <v>13</v>
      </c>
      <c r="P4296" s="72">
        <v>9</v>
      </c>
      <c r="Q4296" s="72" t="s">
        <v>5021</v>
      </c>
      <c r="R4296" s="72">
        <v>8.2191666666666663</v>
      </c>
      <c r="S4296" s="72">
        <v>72</v>
      </c>
      <c r="T4296" s="75">
        <v>31</v>
      </c>
      <c r="U4296" s="75">
        <v>28.4</v>
      </c>
      <c r="V4296" s="75" t="s">
        <v>5022</v>
      </c>
      <c r="W4296" s="75">
        <v>-72.524555555555551</v>
      </c>
      <c r="X4296" s="76" t="s">
        <v>5403</v>
      </c>
      <c r="Y4296" s="72" t="s">
        <v>7877</v>
      </c>
      <c r="Z4296" s="74" t="s">
        <v>18</v>
      </c>
      <c r="AA4296" s="70"/>
      <c r="AB4296" s="70"/>
    </row>
    <row r="4297" spans="1:28" ht="20.100000000000001" customHeight="1">
      <c r="A4297" s="72" t="s">
        <v>763</v>
      </c>
      <c r="B4297" s="72" t="s">
        <v>11525</v>
      </c>
      <c r="C4297" s="75">
        <f t="shared" si="67"/>
        <v>35197020</v>
      </c>
      <c r="D4297" s="75" t="e">
        <f>MATCH(C4297,estadored!$B$26:$B$322,0)</f>
        <v>#N/A</v>
      </c>
      <c r="E4297" s="73" t="s">
        <v>11526</v>
      </c>
      <c r="F4297" s="74" t="s">
        <v>5019</v>
      </c>
      <c r="G4297" s="74" t="s">
        <v>19</v>
      </c>
      <c r="H4297" s="74" t="s">
        <v>31</v>
      </c>
      <c r="I4297" s="74" t="s">
        <v>14</v>
      </c>
      <c r="J4297" s="72" t="s">
        <v>15</v>
      </c>
      <c r="K4297" s="72" t="s">
        <v>861</v>
      </c>
      <c r="L4297" s="72" t="s">
        <v>173</v>
      </c>
      <c r="M4297" s="72" t="s">
        <v>835</v>
      </c>
      <c r="N4297" s="72">
        <v>5</v>
      </c>
      <c r="O4297" s="72">
        <v>30</v>
      </c>
      <c r="P4297" s="72">
        <v>24.5</v>
      </c>
      <c r="Q4297" s="72" t="s">
        <v>5021</v>
      </c>
      <c r="R4297" s="72">
        <v>5.5068055555555553</v>
      </c>
      <c r="S4297" s="72">
        <v>72</v>
      </c>
      <c r="T4297" s="75">
        <v>45</v>
      </c>
      <c r="U4297" s="75">
        <v>17.3</v>
      </c>
      <c r="V4297" s="75" t="s">
        <v>5022</v>
      </c>
      <c r="W4297" s="75">
        <v>-72.754805555555549</v>
      </c>
      <c r="X4297" s="76" t="s">
        <v>11527</v>
      </c>
      <c r="Y4297" s="72" t="s">
        <v>7320</v>
      </c>
      <c r="Z4297" s="74" t="s">
        <v>18</v>
      </c>
      <c r="AA4297" s="70"/>
      <c r="AB4297" s="70"/>
    </row>
    <row r="4298" spans="1:28" ht="20.100000000000001" customHeight="1">
      <c r="A4298" s="72" t="s">
        <v>1031</v>
      </c>
      <c r="B4298" s="72" t="s">
        <v>13225</v>
      </c>
      <c r="C4298" s="75">
        <f t="shared" si="67"/>
        <v>23197110</v>
      </c>
      <c r="D4298" s="75" t="e">
        <f>MATCH(C4298,estadored!$B$26:$B$322,0)</f>
        <v>#N/A</v>
      </c>
      <c r="E4298" s="73" t="s">
        <v>13226</v>
      </c>
      <c r="F4298" s="74" t="s">
        <v>5019</v>
      </c>
      <c r="G4298" s="74" t="s">
        <v>19</v>
      </c>
      <c r="H4298" s="74" t="s">
        <v>20</v>
      </c>
      <c r="I4298" s="74" t="s">
        <v>24</v>
      </c>
      <c r="J4298" s="72" t="s">
        <v>15</v>
      </c>
      <c r="K4298" s="72" t="s">
        <v>1065</v>
      </c>
      <c r="L4298" s="72" t="s">
        <v>767</v>
      </c>
      <c r="M4298" s="72" t="s">
        <v>1086</v>
      </c>
      <c r="N4298" s="72">
        <v>7</v>
      </c>
      <c r="O4298" s="72">
        <v>0</v>
      </c>
      <c r="P4298" s="72">
        <v>0</v>
      </c>
      <c r="Q4298" s="72" t="s">
        <v>5021</v>
      </c>
      <c r="R4298" s="72">
        <v>7</v>
      </c>
      <c r="S4298" s="72">
        <v>73</v>
      </c>
      <c r="T4298" s="75">
        <v>11</v>
      </c>
      <c r="U4298" s="75">
        <v>0</v>
      </c>
      <c r="V4298" s="75" t="s">
        <v>5022</v>
      </c>
      <c r="W4298" s="75">
        <v>-73.183333333333337</v>
      </c>
      <c r="X4298" s="76" t="s">
        <v>13227</v>
      </c>
      <c r="Y4298" s="72" t="s">
        <v>6417</v>
      </c>
      <c r="Z4298" s="74" t="s">
        <v>5994</v>
      </c>
      <c r="AA4298" s="70"/>
      <c r="AB4298" s="70"/>
    </row>
    <row r="4299" spans="1:28" ht="20.100000000000001" customHeight="1">
      <c r="A4299" s="72" t="s">
        <v>1031</v>
      </c>
      <c r="B4299" s="72" t="s">
        <v>12474</v>
      </c>
      <c r="C4299" s="75">
        <f t="shared" si="67"/>
        <v>16020300</v>
      </c>
      <c r="D4299" s="75" t="e">
        <f>MATCH(C4299,estadored!$B$26:$B$322,0)</f>
        <v>#N/A</v>
      </c>
      <c r="E4299" s="73" t="s">
        <v>12475</v>
      </c>
      <c r="F4299" s="74" t="s">
        <v>5019</v>
      </c>
      <c r="G4299" s="74" t="s">
        <v>12</v>
      </c>
      <c r="H4299" s="74" t="s">
        <v>13</v>
      </c>
      <c r="I4299" s="74" t="s">
        <v>24</v>
      </c>
      <c r="J4299" s="72" t="s">
        <v>15</v>
      </c>
      <c r="K4299" s="72" t="s">
        <v>1055</v>
      </c>
      <c r="L4299" s="72" t="s">
        <v>492</v>
      </c>
      <c r="M4299" s="72" t="s">
        <v>1035</v>
      </c>
      <c r="N4299" s="72">
        <v>7</v>
      </c>
      <c r="O4299" s="72">
        <v>57</v>
      </c>
      <c r="P4299" s="72">
        <v>0</v>
      </c>
      <c r="Q4299" s="72" t="s">
        <v>5021</v>
      </c>
      <c r="R4299" s="72">
        <v>7.95</v>
      </c>
      <c r="S4299" s="72">
        <v>72</v>
      </c>
      <c r="T4299" s="75">
        <v>36</v>
      </c>
      <c r="U4299" s="75">
        <v>0</v>
      </c>
      <c r="V4299" s="75" t="s">
        <v>5022</v>
      </c>
      <c r="W4299" s="75">
        <v>-72.599999999999994</v>
      </c>
      <c r="X4299" s="76" t="s">
        <v>332</v>
      </c>
      <c r="Y4299" s="72" t="s">
        <v>8703</v>
      </c>
      <c r="Z4299" s="74" t="s">
        <v>197</v>
      </c>
      <c r="AA4299" s="70"/>
      <c r="AB4299" s="70"/>
    </row>
    <row r="4300" spans="1:28" ht="20.100000000000001" customHeight="1">
      <c r="A4300" s="72" t="s">
        <v>892</v>
      </c>
      <c r="B4300" s="72" t="s">
        <v>11696</v>
      </c>
      <c r="C4300" s="75">
        <f t="shared" si="67"/>
        <v>44015030</v>
      </c>
      <c r="D4300" s="75" t="e">
        <f>MATCH(C4300,estadored!$B$26:$B$322,0)</f>
        <v>#N/A</v>
      </c>
      <c r="E4300" s="73" t="s">
        <v>11697</v>
      </c>
      <c r="F4300" s="74" t="s">
        <v>5019</v>
      </c>
      <c r="G4300" s="74" t="s">
        <v>12</v>
      </c>
      <c r="H4300" s="74" t="s">
        <v>64</v>
      </c>
      <c r="I4300" s="74" t="s">
        <v>14</v>
      </c>
      <c r="J4300" s="72" t="s">
        <v>15</v>
      </c>
      <c r="K4300" s="72" t="s">
        <v>658</v>
      </c>
      <c r="L4300" s="72" t="s">
        <v>174</v>
      </c>
      <c r="M4300" s="72" t="s">
        <v>11698</v>
      </c>
      <c r="N4300" s="72">
        <v>1</v>
      </c>
      <c r="O4300" s="72">
        <v>54</v>
      </c>
      <c r="P4300" s="72">
        <v>1.5</v>
      </c>
      <c r="Q4300" s="72" t="s">
        <v>5021</v>
      </c>
      <c r="R4300" s="72">
        <v>1.9004166666666666</v>
      </c>
      <c r="S4300" s="72">
        <v>76</v>
      </c>
      <c r="T4300" s="75">
        <v>40</v>
      </c>
      <c r="U4300" s="75">
        <v>7.5</v>
      </c>
      <c r="V4300" s="75" t="s">
        <v>5022</v>
      </c>
      <c r="W4300" s="75">
        <v>-76.668750000000003</v>
      </c>
      <c r="X4300" s="76" t="s">
        <v>10949</v>
      </c>
      <c r="Y4300" s="72" t="s">
        <v>228</v>
      </c>
      <c r="Z4300" s="74" t="s">
        <v>18</v>
      </c>
      <c r="AA4300" s="70"/>
      <c r="AB4300" s="70"/>
    </row>
    <row r="4301" spans="1:28" ht="20.100000000000001" customHeight="1">
      <c r="A4301" s="72" t="s">
        <v>892</v>
      </c>
      <c r="B4301" s="72" t="s">
        <v>11710</v>
      </c>
      <c r="C4301" s="75">
        <f t="shared" si="67"/>
        <v>44017040</v>
      </c>
      <c r="D4301" s="75" t="e">
        <f>MATCH(C4301,estadored!$B$26:$B$322,0)</f>
        <v>#N/A</v>
      </c>
      <c r="E4301" s="73" t="s">
        <v>11711</v>
      </c>
      <c r="F4301" s="74" t="s">
        <v>5019</v>
      </c>
      <c r="G4301" s="74" t="s">
        <v>19</v>
      </c>
      <c r="H4301" s="74" t="s">
        <v>20</v>
      </c>
      <c r="I4301" s="74" t="s">
        <v>24</v>
      </c>
      <c r="J4301" s="72" t="s">
        <v>15</v>
      </c>
      <c r="K4301" s="72" t="s">
        <v>658</v>
      </c>
      <c r="L4301" s="72" t="s">
        <v>174</v>
      </c>
      <c r="M4301" s="72" t="s">
        <v>11698</v>
      </c>
      <c r="N4301" s="72">
        <v>1</v>
      </c>
      <c r="O4301" s="72">
        <v>54</v>
      </c>
      <c r="P4301" s="72">
        <v>1.5</v>
      </c>
      <c r="Q4301" s="72" t="s">
        <v>5021</v>
      </c>
      <c r="R4301" s="72">
        <v>1.9004166666666666</v>
      </c>
      <c r="S4301" s="72">
        <v>76</v>
      </c>
      <c r="T4301" s="75">
        <v>40</v>
      </c>
      <c r="U4301" s="75">
        <v>7.5</v>
      </c>
      <c r="V4301" s="75" t="s">
        <v>5022</v>
      </c>
      <c r="W4301" s="75">
        <v>-76.668750000000003</v>
      </c>
      <c r="X4301" s="76" t="s">
        <v>10949</v>
      </c>
      <c r="Y4301" s="72" t="s">
        <v>7218</v>
      </c>
      <c r="Z4301" s="74" t="s">
        <v>806</v>
      </c>
      <c r="AA4301" s="70"/>
      <c r="AB4301" s="70"/>
    </row>
    <row r="4302" spans="1:28" ht="20.100000000000001" customHeight="1">
      <c r="A4302" s="72" t="s">
        <v>1137</v>
      </c>
      <c r="B4302" s="72" t="s">
        <v>14768</v>
      </c>
      <c r="C4302" s="75">
        <f t="shared" si="67"/>
        <v>54020040</v>
      </c>
      <c r="D4302" s="75" t="e">
        <f>MATCH(C4302,estadored!$B$26:$B$322,0)</f>
        <v>#N/A</v>
      </c>
      <c r="E4302" s="73" t="s">
        <v>14769</v>
      </c>
      <c r="F4302" s="74" t="s">
        <v>5019</v>
      </c>
      <c r="G4302" s="74" t="s">
        <v>12</v>
      </c>
      <c r="H4302" s="74" t="s">
        <v>13</v>
      </c>
      <c r="I4302" s="74" t="s">
        <v>14</v>
      </c>
      <c r="J4302" s="72" t="s">
        <v>15</v>
      </c>
      <c r="K4302" s="72" t="s">
        <v>14770</v>
      </c>
      <c r="L4302" s="72" t="s">
        <v>16</v>
      </c>
      <c r="M4302" s="72" t="s">
        <v>14771</v>
      </c>
      <c r="N4302" s="72">
        <v>4</v>
      </c>
      <c r="O4302" s="72">
        <v>54</v>
      </c>
      <c r="P4302" s="72">
        <v>13.9</v>
      </c>
      <c r="Q4302" s="72" t="s">
        <v>5021</v>
      </c>
      <c r="R4302" s="72">
        <v>4.9038611111111114</v>
      </c>
      <c r="S4302" s="72">
        <v>76</v>
      </c>
      <c r="T4302" s="75">
        <v>17</v>
      </c>
      <c r="U4302" s="75">
        <v>27</v>
      </c>
      <c r="V4302" s="75" t="s">
        <v>5022</v>
      </c>
      <c r="W4302" s="75">
        <v>-76.290833333333325</v>
      </c>
      <c r="X4302" s="76" t="s">
        <v>9177</v>
      </c>
      <c r="Y4302" s="72" t="s">
        <v>6556</v>
      </c>
      <c r="Z4302" s="74" t="s">
        <v>18</v>
      </c>
      <c r="AA4302" s="70"/>
      <c r="AB4302" s="70"/>
    </row>
    <row r="4303" spans="1:28" ht="20.100000000000001" customHeight="1">
      <c r="A4303" s="72" t="s">
        <v>1031</v>
      </c>
      <c r="B4303" s="72" t="s">
        <v>12616</v>
      </c>
      <c r="C4303" s="75">
        <f t="shared" si="67"/>
        <v>16035050</v>
      </c>
      <c r="D4303" s="75" t="e">
        <f>MATCH(C4303,estadored!$B$26:$B$322,0)</f>
        <v>#N/A</v>
      </c>
      <c r="E4303" s="73" t="s">
        <v>12617</v>
      </c>
      <c r="F4303" s="74" t="s">
        <v>5019</v>
      </c>
      <c r="G4303" s="74" t="s">
        <v>12</v>
      </c>
      <c r="H4303" s="74" t="s">
        <v>26</v>
      </c>
      <c r="I4303" s="74" t="s">
        <v>24</v>
      </c>
      <c r="J4303" s="72" t="s">
        <v>15</v>
      </c>
      <c r="K4303" s="72" t="s">
        <v>2317</v>
      </c>
      <c r="L4303" s="72" t="s">
        <v>492</v>
      </c>
      <c r="M4303" s="72" t="s">
        <v>12578</v>
      </c>
      <c r="N4303" s="72">
        <v>8</v>
      </c>
      <c r="O4303" s="72">
        <v>22</v>
      </c>
      <c r="P4303" s="72">
        <v>0</v>
      </c>
      <c r="Q4303" s="72" t="s">
        <v>5021</v>
      </c>
      <c r="R4303" s="72">
        <v>8.3666666666666671</v>
      </c>
      <c r="S4303" s="72">
        <v>72</v>
      </c>
      <c r="T4303" s="75">
        <v>35</v>
      </c>
      <c r="U4303" s="75">
        <v>0</v>
      </c>
      <c r="V4303" s="75" t="s">
        <v>5022</v>
      </c>
      <c r="W4303" s="75">
        <v>-72.583333333333329</v>
      </c>
      <c r="X4303" s="76" t="s">
        <v>6711</v>
      </c>
      <c r="Y4303" s="72" t="s">
        <v>5592</v>
      </c>
      <c r="Z4303" s="74" t="s">
        <v>267</v>
      </c>
      <c r="AA4303" s="70"/>
      <c r="AB4303" s="70"/>
    </row>
    <row r="4304" spans="1:28" ht="20.100000000000001" customHeight="1">
      <c r="A4304" s="72" t="s">
        <v>11</v>
      </c>
      <c r="B4304" s="72" t="s">
        <v>5912</v>
      </c>
      <c r="C4304" s="75">
        <f t="shared" si="67"/>
        <v>26180250</v>
      </c>
      <c r="D4304" s="75" t="e">
        <f>MATCH(C4304,estadored!$B$26:$B$322,0)</f>
        <v>#N/A</v>
      </c>
      <c r="E4304" s="73" t="s">
        <v>5913</v>
      </c>
      <c r="F4304" s="74" t="s">
        <v>5019</v>
      </c>
      <c r="G4304" s="74" t="s">
        <v>12</v>
      </c>
      <c r="H4304" s="74" t="s">
        <v>67</v>
      </c>
      <c r="I4304" s="74" t="s">
        <v>14</v>
      </c>
      <c r="J4304" s="72" t="s">
        <v>15</v>
      </c>
      <c r="K4304" s="72" t="s">
        <v>200</v>
      </c>
      <c r="L4304" s="72" t="s">
        <v>125</v>
      </c>
      <c r="M4304" s="72" t="s">
        <v>5829</v>
      </c>
      <c r="N4304" s="72">
        <v>5</v>
      </c>
      <c r="O4304" s="72">
        <v>21</v>
      </c>
      <c r="P4304" s="72">
        <v>0</v>
      </c>
      <c r="Q4304" s="72" t="s">
        <v>5021</v>
      </c>
      <c r="R4304" s="72">
        <v>5.35</v>
      </c>
      <c r="S4304" s="72">
        <v>75</v>
      </c>
      <c r="T4304" s="75">
        <v>19</v>
      </c>
      <c r="U4304" s="75">
        <v>4</v>
      </c>
      <c r="V4304" s="75" t="s">
        <v>5022</v>
      </c>
      <c r="W4304" s="75">
        <v>-75.317777777777778</v>
      </c>
      <c r="X4304" s="76" t="s">
        <v>5914</v>
      </c>
      <c r="Y4304" s="72" t="s">
        <v>5348</v>
      </c>
      <c r="Z4304" s="74" t="s">
        <v>18</v>
      </c>
      <c r="AA4304" s="70"/>
      <c r="AB4304" s="70"/>
    </row>
    <row r="4305" spans="1:28" ht="20.100000000000001" customHeight="1">
      <c r="A4305" s="72" t="s">
        <v>1031</v>
      </c>
      <c r="B4305" s="72" t="s">
        <v>13474</v>
      </c>
      <c r="C4305" s="75">
        <f t="shared" si="67"/>
        <v>24020080</v>
      </c>
      <c r="D4305" s="75" t="e">
        <f>MATCH(C4305,estadored!$B$26:$B$322,0)</f>
        <v>#N/A</v>
      </c>
      <c r="E4305" s="73" t="s">
        <v>13475</v>
      </c>
      <c r="F4305" s="74" t="s">
        <v>5019</v>
      </c>
      <c r="G4305" s="74" t="s">
        <v>12</v>
      </c>
      <c r="H4305" s="74" t="s">
        <v>13</v>
      </c>
      <c r="I4305" s="74" t="s">
        <v>14</v>
      </c>
      <c r="J4305" s="72" t="s">
        <v>15</v>
      </c>
      <c r="K4305" s="72" t="s">
        <v>13471</v>
      </c>
      <c r="L4305" s="72" t="s">
        <v>767</v>
      </c>
      <c r="M4305" s="72" t="s">
        <v>13476</v>
      </c>
      <c r="N4305" s="72">
        <v>6</v>
      </c>
      <c r="O4305" s="72">
        <v>26</v>
      </c>
      <c r="P4305" s="72">
        <v>28</v>
      </c>
      <c r="Q4305" s="72" t="s">
        <v>5021</v>
      </c>
      <c r="R4305" s="72">
        <v>6.4411111111111117</v>
      </c>
      <c r="S4305" s="72">
        <v>73</v>
      </c>
      <c r="T4305" s="75">
        <v>8</v>
      </c>
      <c r="U4305" s="75">
        <v>34</v>
      </c>
      <c r="V4305" s="75" t="s">
        <v>5022</v>
      </c>
      <c r="W4305" s="75">
        <v>-73.142777777777781</v>
      </c>
      <c r="X4305" s="76" t="s">
        <v>523</v>
      </c>
      <c r="Y4305" s="72" t="s">
        <v>10634</v>
      </c>
      <c r="Z4305" s="74" t="s">
        <v>18</v>
      </c>
      <c r="AA4305" s="70"/>
      <c r="AB4305" s="70"/>
    </row>
    <row r="4306" spans="1:28" ht="20.100000000000001" customHeight="1">
      <c r="A4306" s="72" t="s">
        <v>1299</v>
      </c>
      <c r="B4306" s="72" t="s">
        <v>14964</v>
      </c>
      <c r="C4306" s="75">
        <f t="shared" si="67"/>
        <v>21180210</v>
      </c>
      <c r="D4306" s="75" t="e">
        <f>MATCH(C4306,estadored!$B$26:$B$322,0)</f>
        <v>#N/A</v>
      </c>
      <c r="E4306" s="73" t="s">
        <v>14965</v>
      </c>
      <c r="F4306" s="74" t="s">
        <v>5019</v>
      </c>
      <c r="G4306" s="74" t="s">
        <v>12</v>
      </c>
      <c r="H4306" s="74" t="s">
        <v>13</v>
      </c>
      <c r="I4306" s="74" t="s">
        <v>14</v>
      </c>
      <c r="J4306" s="72" t="s">
        <v>15</v>
      </c>
      <c r="K4306" s="72" t="s">
        <v>14954</v>
      </c>
      <c r="L4306" s="72" t="s">
        <v>637</v>
      </c>
      <c r="M4306" s="72" t="s">
        <v>14966</v>
      </c>
      <c r="N4306" s="72">
        <v>4</v>
      </c>
      <c r="O4306" s="72">
        <v>11</v>
      </c>
      <c r="P4306" s="72">
        <v>31</v>
      </c>
      <c r="Q4306" s="72" t="s">
        <v>5021</v>
      </c>
      <c r="R4306" s="72">
        <v>4.1919444444444443</v>
      </c>
      <c r="S4306" s="72">
        <v>75</v>
      </c>
      <c r="T4306" s="75">
        <v>6</v>
      </c>
      <c r="U4306" s="75">
        <v>45.9</v>
      </c>
      <c r="V4306" s="75" t="s">
        <v>5022</v>
      </c>
      <c r="W4306" s="75">
        <v>-75.112749999999991</v>
      </c>
      <c r="X4306" s="76" t="s">
        <v>9162</v>
      </c>
      <c r="Y4306" s="72" t="s">
        <v>5063</v>
      </c>
      <c r="Z4306" s="74" t="s">
        <v>18</v>
      </c>
      <c r="AA4306" s="70"/>
      <c r="AB4306" s="70"/>
    </row>
    <row r="4307" spans="1:28" ht="20.100000000000001" customHeight="1">
      <c r="A4307" s="72" t="s">
        <v>1299</v>
      </c>
      <c r="B4307" s="72" t="s">
        <v>14985</v>
      </c>
      <c r="C4307" s="75">
        <f t="shared" si="67"/>
        <v>21185080</v>
      </c>
      <c r="D4307" s="75" t="e">
        <f>MATCH(C4307,estadored!$B$26:$B$322,0)</f>
        <v>#N/A</v>
      </c>
      <c r="E4307" s="73" t="s">
        <v>14965</v>
      </c>
      <c r="F4307" s="74" t="s">
        <v>5019</v>
      </c>
      <c r="G4307" s="74" t="s">
        <v>12</v>
      </c>
      <c r="H4307" s="74" t="s">
        <v>26</v>
      </c>
      <c r="I4307" s="74" t="s">
        <v>14</v>
      </c>
      <c r="J4307" s="72" t="s">
        <v>15</v>
      </c>
      <c r="K4307" s="72" t="s">
        <v>14954</v>
      </c>
      <c r="L4307" s="72" t="s">
        <v>637</v>
      </c>
      <c r="M4307" s="72" t="s">
        <v>14966</v>
      </c>
      <c r="N4307" s="72">
        <v>4</v>
      </c>
      <c r="O4307" s="72">
        <v>11</v>
      </c>
      <c r="P4307" s="72">
        <v>31</v>
      </c>
      <c r="Q4307" s="72" t="s">
        <v>5021</v>
      </c>
      <c r="R4307" s="72">
        <v>4.1919444444444443</v>
      </c>
      <c r="S4307" s="72">
        <v>75</v>
      </c>
      <c r="T4307" s="75">
        <v>6</v>
      </c>
      <c r="U4307" s="75">
        <v>45.9</v>
      </c>
      <c r="V4307" s="75" t="s">
        <v>5022</v>
      </c>
      <c r="W4307" s="75">
        <v>-75.112749999999991</v>
      </c>
      <c r="X4307" s="76" t="s">
        <v>9162</v>
      </c>
      <c r="Y4307" s="72" t="s">
        <v>5675</v>
      </c>
      <c r="Z4307" s="74" t="s">
        <v>18</v>
      </c>
      <c r="AA4307" s="70"/>
      <c r="AB4307" s="70"/>
    </row>
    <row r="4308" spans="1:28" ht="20.100000000000001" customHeight="1">
      <c r="A4308" s="72" t="s">
        <v>11</v>
      </c>
      <c r="B4308" s="72" t="s">
        <v>6157</v>
      </c>
      <c r="C4308" s="75">
        <f t="shared" si="67"/>
        <v>26237090</v>
      </c>
      <c r="D4308" s="75" t="e">
        <f>MATCH(C4308,estadored!$B$26:$B$322,0)</f>
        <v>#N/A</v>
      </c>
      <c r="E4308" s="73" t="s">
        <v>6158</v>
      </c>
      <c r="F4308" s="74" t="s">
        <v>5019</v>
      </c>
      <c r="G4308" s="74" t="s">
        <v>19</v>
      </c>
      <c r="H4308" s="74" t="s">
        <v>20</v>
      </c>
      <c r="I4308" s="74" t="s">
        <v>24</v>
      </c>
      <c r="J4308" s="72" t="s">
        <v>15</v>
      </c>
      <c r="K4308" s="72" t="s">
        <v>4710</v>
      </c>
      <c r="L4308" s="72" t="s">
        <v>27</v>
      </c>
      <c r="M4308" s="72" t="s">
        <v>6122</v>
      </c>
      <c r="N4308" s="72">
        <v>7</v>
      </c>
      <c r="O4308" s="72">
        <v>4</v>
      </c>
      <c r="P4308" s="72">
        <v>0</v>
      </c>
      <c r="Q4308" s="72" t="s">
        <v>5021</v>
      </c>
      <c r="R4308" s="72">
        <v>7.0666666666666664</v>
      </c>
      <c r="S4308" s="72">
        <v>75</v>
      </c>
      <c r="T4308" s="75">
        <v>41</v>
      </c>
      <c r="U4308" s="75">
        <v>0</v>
      </c>
      <c r="V4308" s="75" t="s">
        <v>5022</v>
      </c>
      <c r="W4308" s="75">
        <v>-75.683333333333337</v>
      </c>
      <c r="X4308" s="76" t="s">
        <v>6159</v>
      </c>
      <c r="Y4308" s="72" t="s">
        <v>6153</v>
      </c>
      <c r="Z4308" s="74" t="s">
        <v>5056</v>
      </c>
      <c r="AA4308" s="70"/>
      <c r="AB4308" s="70"/>
    </row>
    <row r="4309" spans="1:28" ht="20.100000000000001" customHeight="1">
      <c r="A4309" s="72" t="s">
        <v>763</v>
      </c>
      <c r="B4309" s="72" t="s">
        <v>11335</v>
      </c>
      <c r="C4309" s="75">
        <f t="shared" si="67"/>
        <v>35070550</v>
      </c>
      <c r="D4309" s="75" t="e">
        <f>MATCH(C4309,estadored!$B$26:$B$322,0)</f>
        <v>#N/A</v>
      </c>
      <c r="E4309" s="73" t="s">
        <v>11336</v>
      </c>
      <c r="F4309" s="74" t="s">
        <v>5019</v>
      </c>
      <c r="G4309" s="74" t="s">
        <v>12</v>
      </c>
      <c r="H4309" s="74" t="s">
        <v>67</v>
      </c>
      <c r="I4309" s="74" t="s">
        <v>14</v>
      </c>
      <c r="J4309" s="72" t="s">
        <v>15</v>
      </c>
      <c r="K4309" s="72" t="s">
        <v>11256</v>
      </c>
      <c r="L4309" s="72" t="s">
        <v>173</v>
      </c>
      <c r="M4309" s="72" t="s">
        <v>11298</v>
      </c>
      <c r="N4309" s="72">
        <v>5</v>
      </c>
      <c r="O4309" s="72">
        <v>3</v>
      </c>
      <c r="P4309" s="72">
        <v>23.8</v>
      </c>
      <c r="Q4309" s="72" t="s">
        <v>5021</v>
      </c>
      <c r="R4309" s="72">
        <v>5.0566111111111107</v>
      </c>
      <c r="S4309" s="72">
        <v>73</v>
      </c>
      <c r="T4309" s="75">
        <v>25</v>
      </c>
      <c r="U4309" s="75">
        <v>36.9</v>
      </c>
      <c r="V4309" s="75" t="s">
        <v>5022</v>
      </c>
      <c r="W4309" s="75">
        <v>-73.426916666666671</v>
      </c>
      <c r="X4309" s="76" t="s">
        <v>814</v>
      </c>
      <c r="Y4309" s="72" t="s">
        <v>9331</v>
      </c>
      <c r="Z4309" s="74" t="s">
        <v>18</v>
      </c>
      <c r="AA4309" s="70"/>
      <c r="AB4309" s="70"/>
    </row>
    <row r="4310" spans="1:28" ht="20.100000000000001" customHeight="1">
      <c r="A4310" s="72" t="s">
        <v>564</v>
      </c>
      <c r="B4310" s="72" t="s">
        <v>9455</v>
      </c>
      <c r="C4310" s="75">
        <f t="shared" si="67"/>
        <v>44045020</v>
      </c>
      <c r="D4310" s="75" t="e">
        <f>MATCH(C4310,estadored!$B$26:$B$322,0)</f>
        <v>#N/A</v>
      </c>
      <c r="E4310" s="73" t="s">
        <v>9456</v>
      </c>
      <c r="F4310" s="74" t="s">
        <v>5019</v>
      </c>
      <c r="G4310" s="74" t="s">
        <v>12</v>
      </c>
      <c r="H4310" s="74" t="s">
        <v>26</v>
      </c>
      <c r="I4310" s="74" t="s">
        <v>14</v>
      </c>
      <c r="J4310" s="72" t="s">
        <v>15</v>
      </c>
      <c r="K4310" s="72" t="s">
        <v>5678</v>
      </c>
      <c r="L4310" s="72" t="s">
        <v>646</v>
      </c>
      <c r="M4310" s="72" t="s">
        <v>9457</v>
      </c>
      <c r="N4310" s="72">
        <v>1</v>
      </c>
      <c r="O4310" s="72">
        <v>11</v>
      </c>
      <c r="P4310" s="72">
        <v>42.9</v>
      </c>
      <c r="Q4310" s="72" t="s">
        <v>5021</v>
      </c>
      <c r="R4310" s="72">
        <v>1.1952499999999999</v>
      </c>
      <c r="S4310" s="72">
        <v>75</v>
      </c>
      <c r="T4310" s="75">
        <v>42</v>
      </c>
      <c r="U4310" s="75">
        <v>16.100000000000001</v>
      </c>
      <c r="V4310" s="75" t="s">
        <v>5022</v>
      </c>
      <c r="W4310" s="75">
        <v>-75.704472222222222</v>
      </c>
      <c r="X4310" s="76" t="s">
        <v>503</v>
      </c>
      <c r="Y4310" s="72" t="s">
        <v>9458</v>
      </c>
      <c r="Z4310" s="74" t="s">
        <v>18</v>
      </c>
      <c r="AA4310" s="70"/>
      <c r="AB4310" s="70"/>
    </row>
    <row r="4311" spans="1:28" ht="20.100000000000001" customHeight="1">
      <c r="A4311" s="72" t="s">
        <v>11</v>
      </c>
      <c r="B4311" s="72" t="s">
        <v>5727</v>
      </c>
      <c r="C4311" s="75">
        <f t="shared" si="67"/>
        <v>25020420</v>
      </c>
      <c r="D4311" s="75" t="e">
        <f>MATCH(C4311,estadored!$B$26:$B$322,0)</f>
        <v>#N/A</v>
      </c>
      <c r="E4311" s="73" t="s">
        <v>5728</v>
      </c>
      <c r="F4311" s="74" t="s">
        <v>5019</v>
      </c>
      <c r="G4311" s="74" t="s">
        <v>12</v>
      </c>
      <c r="H4311" s="74" t="s">
        <v>13</v>
      </c>
      <c r="I4311" s="74" t="s">
        <v>14</v>
      </c>
      <c r="J4311" s="72" t="s">
        <v>15</v>
      </c>
      <c r="K4311" s="72" t="s">
        <v>174</v>
      </c>
      <c r="L4311" s="72" t="s">
        <v>175</v>
      </c>
      <c r="M4311" s="72" t="s">
        <v>177</v>
      </c>
      <c r="N4311" s="72">
        <v>8</v>
      </c>
      <c r="O4311" s="72">
        <v>23</v>
      </c>
      <c r="P4311" s="72">
        <v>15.7</v>
      </c>
      <c r="Q4311" s="72" t="s">
        <v>5021</v>
      </c>
      <c r="R4311" s="72">
        <v>8.3876944444444437</v>
      </c>
      <c r="S4311" s="72">
        <v>74</v>
      </c>
      <c r="T4311" s="75">
        <v>33</v>
      </c>
      <c r="U4311" s="75">
        <v>46.8</v>
      </c>
      <c r="V4311" s="75" t="s">
        <v>5022</v>
      </c>
      <c r="W4311" s="75">
        <v>-74.563000000000002</v>
      </c>
      <c r="X4311" s="76" t="s">
        <v>180</v>
      </c>
      <c r="Y4311" s="72" t="s">
        <v>5729</v>
      </c>
      <c r="Z4311" s="74" t="s">
        <v>18</v>
      </c>
      <c r="AA4311" s="70"/>
      <c r="AB4311" s="70"/>
    </row>
    <row r="4312" spans="1:28" ht="20.100000000000001" customHeight="1">
      <c r="A4312" s="72" t="s">
        <v>1299</v>
      </c>
      <c r="B4312" s="72" t="s">
        <v>15521</v>
      </c>
      <c r="C4312" s="75">
        <f t="shared" si="67"/>
        <v>22075020</v>
      </c>
      <c r="D4312" s="75" t="e">
        <f>MATCH(C4312,estadored!$B$26:$B$322,0)</f>
        <v>#N/A</v>
      </c>
      <c r="E4312" s="73" t="s">
        <v>15522</v>
      </c>
      <c r="F4312" s="74" t="s">
        <v>5019</v>
      </c>
      <c r="G4312" s="74" t="s">
        <v>12</v>
      </c>
      <c r="H4312" s="74" t="s">
        <v>26</v>
      </c>
      <c r="I4312" s="74" t="s">
        <v>24</v>
      </c>
      <c r="J4312" s="72" t="s">
        <v>15</v>
      </c>
      <c r="K4312" s="72" t="s">
        <v>1316</v>
      </c>
      <c r="L4312" s="72" t="s">
        <v>637</v>
      </c>
      <c r="M4312" s="72" t="s">
        <v>5642</v>
      </c>
      <c r="N4312" s="72">
        <v>4</v>
      </c>
      <c r="O4312" s="72">
        <v>1</v>
      </c>
      <c r="P4312" s="72">
        <v>0</v>
      </c>
      <c r="Q4312" s="72" t="s">
        <v>5021</v>
      </c>
      <c r="R4312" s="72">
        <v>4.0166666666666666</v>
      </c>
      <c r="S4312" s="72">
        <v>75</v>
      </c>
      <c r="T4312" s="75">
        <v>10</v>
      </c>
      <c r="U4312" s="75">
        <v>0</v>
      </c>
      <c r="V4312" s="75" t="s">
        <v>5022</v>
      </c>
      <c r="W4312" s="75">
        <v>-75.166666666666671</v>
      </c>
      <c r="X4312" s="76" t="s">
        <v>287</v>
      </c>
      <c r="Y4312" s="72" t="s">
        <v>329</v>
      </c>
      <c r="Z4312" s="74" t="s">
        <v>8349</v>
      </c>
      <c r="AA4312" s="70"/>
      <c r="AB4312" s="70"/>
    </row>
    <row r="4313" spans="1:28" ht="20.100000000000001" customHeight="1">
      <c r="A4313" s="72" t="s">
        <v>564</v>
      </c>
      <c r="B4313" s="72" t="s">
        <v>3202</v>
      </c>
      <c r="C4313" s="75">
        <f t="shared" si="67"/>
        <v>21057050</v>
      </c>
      <c r="D4313" s="75" t="e">
        <f>MATCH(C4313,estadored!$B$26:$B$322,0)</f>
        <v>#N/A</v>
      </c>
      <c r="E4313" s="73" t="s">
        <v>607</v>
      </c>
      <c r="F4313" s="74" t="s">
        <v>38</v>
      </c>
      <c r="G4313" s="74" t="s">
        <v>19</v>
      </c>
      <c r="H4313" s="74" t="s">
        <v>31</v>
      </c>
      <c r="I4313" s="74" t="s">
        <v>14</v>
      </c>
      <c r="J4313" s="72" t="s">
        <v>15</v>
      </c>
      <c r="K4313" s="72" t="s">
        <v>600</v>
      </c>
      <c r="L4313" s="72" t="s">
        <v>566</v>
      </c>
      <c r="M4313" s="72" t="s">
        <v>600</v>
      </c>
      <c r="N4313" s="72">
        <v>2</v>
      </c>
      <c r="O4313" s="72">
        <v>19</v>
      </c>
      <c r="P4313" s="72">
        <v>53.2</v>
      </c>
      <c r="Q4313" s="72" t="s">
        <v>5021</v>
      </c>
      <c r="R4313" s="72">
        <v>2.3314444444444442</v>
      </c>
      <c r="S4313" s="72">
        <v>75</v>
      </c>
      <c r="T4313" s="75">
        <v>56</v>
      </c>
      <c r="U4313" s="75">
        <v>31.8</v>
      </c>
      <c r="V4313" s="75" t="s">
        <v>5022</v>
      </c>
      <c r="W4313" s="75">
        <v>-75.942166666666665</v>
      </c>
      <c r="X4313" s="76" t="s">
        <v>608</v>
      </c>
      <c r="Y4313" s="72" t="s">
        <v>573</v>
      </c>
      <c r="Z4313" s="74" t="s">
        <v>18</v>
      </c>
      <c r="AA4313" s="70"/>
      <c r="AB4313" s="70"/>
    </row>
    <row r="4314" spans="1:28" ht="20.100000000000001" customHeight="1">
      <c r="A4314" s="72" t="s">
        <v>1031</v>
      </c>
      <c r="B4314" s="72" t="s">
        <v>13148</v>
      </c>
      <c r="C4314" s="75">
        <f t="shared" si="67"/>
        <v>23190540</v>
      </c>
      <c r="D4314" s="75" t="e">
        <f>MATCH(C4314,estadored!$B$26:$B$322,0)</f>
        <v>#N/A</v>
      </c>
      <c r="E4314" s="73" t="s">
        <v>13149</v>
      </c>
      <c r="F4314" s="74" t="s">
        <v>5019</v>
      </c>
      <c r="G4314" s="74" t="s">
        <v>12</v>
      </c>
      <c r="H4314" s="74" t="s">
        <v>13</v>
      </c>
      <c r="I4314" s="74" t="s">
        <v>14</v>
      </c>
      <c r="J4314" s="72" t="s">
        <v>15</v>
      </c>
      <c r="K4314" s="72" t="s">
        <v>13062</v>
      </c>
      <c r="L4314" s="72" t="s">
        <v>492</v>
      </c>
      <c r="M4314" s="72" t="s">
        <v>13063</v>
      </c>
      <c r="N4314" s="72">
        <v>7</v>
      </c>
      <c r="O4314" s="72">
        <v>39</v>
      </c>
      <c r="P4314" s="72">
        <v>3</v>
      </c>
      <c r="Q4314" s="72" t="s">
        <v>5021</v>
      </c>
      <c r="R4314" s="72">
        <v>7.6508333333333338</v>
      </c>
      <c r="S4314" s="72">
        <v>73</v>
      </c>
      <c r="T4314" s="75">
        <v>10</v>
      </c>
      <c r="U4314" s="75">
        <v>50</v>
      </c>
      <c r="V4314" s="75" t="s">
        <v>5022</v>
      </c>
      <c r="W4314" s="75">
        <v>-73.180555555555557</v>
      </c>
      <c r="X4314" s="76" t="s">
        <v>12067</v>
      </c>
      <c r="Y4314" s="72" t="s">
        <v>10603</v>
      </c>
      <c r="Z4314" s="74" t="s">
        <v>18</v>
      </c>
      <c r="AA4314" s="70"/>
      <c r="AB4314" s="70"/>
    </row>
    <row r="4315" spans="1:28" ht="20.100000000000001" customHeight="1">
      <c r="A4315" s="72" t="s">
        <v>1031</v>
      </c>
      <c r="B4315" s="72" t="s">
        <v>13343</v>
      </c>
      <c r="C4315" s="75">
        <f t="shared" si="67"/>
        <v>23210120</v>
      </c>
      <c r="D4315" s="75" t="e">
        <f>MATCH(C4315,estadored!$B$26:$B$322,0)</f>
        <v>#N/A</v>
      </c>
      <c r="E4315" s="73" t="s">
        <v>13344</v>
      </c>
      <c r="F4315" s="74" t="s">
        <v>5019</v>
      </c>
      <c r="G4315" s="74" t="s">
        <v>12</v>
      </c>
      <c r="H4315" s="74" t="s">
        <v>13</v>
      </c>
      <c r="I4315" s="74" t="s">
        <v>14</v>
      </c>
      <c r="J4315" s="72" t="s">
        <v>15</v>
      </c>
      <c r="K4315" s="72" t="s">
        <v>6528</v>
      </c>
      <c r="L4315" s="72" t="s">
        <v>424</v>
      </c>
      <c r="M4315" s="72" t="s">
        <v>10044</v>
      </c>
      <c r="N4315" s="72">
        <v>8</v>
      </c>
      <c r="O4315" s="72">
        <v>31</v>
      </c>
      <c r="P4315" s="72">
        <v>54.9</v>
      </c>
      <c r="Q4315" s="72" t="s">
        <v>5021</v>
      </c>
      <c r="R4315" s="72">
        <v>8.5319166666666675</v>
      </c>
      <c r="S4315" s="72">
        <v>73</v>
      </c>
      <c r="T4315" s="75">
        <v>38</v>
      </c>
      <c r="U4315" s="75">
        <v>29.3</v>
      </c>
      <c r="V4315" s="75" t="s">
        <v>5022</v>
      </c>
      <c r="W4315" s="75">
        <v>-73.641472222222234</v>
      </c>
      <c r="X4315" s="76" t="s">
        <v>7246</v>
      </c>
      <c r="Y4315" s="72" t="s">
        <v>186</v>
      </c>
      <c r="Z4315" s="74" t="s">
        <v>18</v>
      </c>
      <c r="AA4315" s="70"/>
      <c r="AB4315" s="70"/>
    </row>
    <row r="4316" spans="1:28" ht="20.100000000000001" customHeight="1">
      <c r="A4316" s="72" t="s">
        <v>1371</v>
      </c>
      <c r="B4316" s="72" t="s">
        <v>16324</v>
      </c>
      <c r="C4316" s="75">
        <f t="shared" si="67"/>
        <v>35067100</v>
      </c>
      <c r="D4316" s="75" t="e">
        <f>MATCH(C4316,estadored!$B$26:$B$322,0)</f>
        <v>#N/A</v>
      </c>
      <c r="E4316" s="73" t="s">
        <v>16325</v>
      </c>
      <c r="F4316" s="74" t="s">
        <v>5019</v>
      </c>
      <c r="G4316" s="74" t="s">
        <v>19</v>
      </c>
      <c r="H4316" s="74" t="s">
        <v>31</v>
      </c>
      <c r="I4316" s="74" t="s">
        <v>24</v>
      </c>
      <c r="J4316" s="72" t="s">
        <v>15</v>
      </c>
      <c r="K4316" s="72" t="s">
        <v>11282</v>
      </c>
      <c r="L4316" s="72" t="s">
        <v>522</v>
      </c>
      <c r="M4316" s="72" t="s">
        <v>16251</v>
      </c>
      <c r="N4316" s="72">
        <v>4</v>
      </c>
      <c r="O4316" s="72">
        <v>44</v>
      </c>
      <c r="P4316" s="72">
        <v>0</v>
      </c>
      <c r="Q4316" s="72" t="s">
        <v>5021</v>
      </c>
      <c r="R4316" s="72">
        <v>4.7333333333333334</v>
      </c>
      <c r="S4316" s="72">
        <v>73</v>
      </c>
      <c r="T4316" s="75">
        <v>29</v>
      </c>
      <c r="U4316" s="75">
        <v>0</v>
      </c>
      <c r="V4316" s="75" t="s">
        <v>5022</v>
      </c>
      <c r="W4316" s="75">
        <v>-73.483333333333334</v>
      </c>
      <c r="X4316" s="76" t="s">
        <v>73</v>
      </c>
      <c r="Y4316" s="72" t="s">
        <v>8405</v>
      </c>
      <c r="Z4316" s="74" t="s">
        <v>5075</v>
      </c>
      <c r="AA4316" s="70"/>
      <c r="AB4316" s="70"/>
    </row>
    <row r="4317" spans="1:28" ht="20.100000000000001" customHeight="1">
      <c r="A4317" s="72" t="s">
        <v>892</v>
      </c>
      <c r="B4317" s="72" t="s">
        <v>12020</v>
      </c>
      <c r="C4317" s="75">
        <f t="shared" si="67"/>
        <v>52020020</v>
      </c>
      <c r="D4317" s="75" t="e">
        <f>MATCH(C4317,estadored!$B$26:$B$322,0)</f>
        <v>#N/A</v>
      </c>
      <c r="E4317" s="73" t="s">
        <v>12021</v>
      </c>
      <c r="F4317" s="74" t="s">
        <v>5019</v>
      </c>
      <c r="G4317" s="74" t="s">
        <v>12</v>
      </c>
      <c r="H4317" s="74" t="s">
        <v>13</v>
      </c>
      <c r="I4317" s="74" t="s">
        <v>14</v>
      </c>
      <c r="J4317" s="72" t="s">
        <v>15</v>
      </c>
      <c r="K4317" s="72" t="s">
        <v>12022</v>
      </c>
      <c r="L4317" s="72" t="s">
        <v>174</v>
      </c>
      <c r="M4317" s="72" t="s">
        <v>12023</v>
      </c>
      <c r="N4317" s="72">
        <v>2</v>
      </c>
      <c r="O4317" s="72">
        <v>0</v>
      </c>
      <c r="P4317" s="72">
        <v>18</v>
      </c>
      <c r="Q4317" s="72" t="s">
        <v>5021</v>
      </c>
      <c r="R4317" s="72">
        <v>2.0049999999999999</v>
      </c>
      <c r="S4317" s="72">
        <v>76</v>
      </c>
      <c r="T4317" s="75">
        <v>46</v>
      </c>
      <c r="U4317" s="75">
        <v>54</v>
      </c>
      <c r="V4317" s="75" t="s">
        <v>5022</v>
      </c>
      <c r="W4317" s="75">
        <v>-76.781666666666666</v>
      </c>
      <c r="X4317" s="76" t="s">
        <v>12024</v>
      </c>
      <c r="Y4317" s="72" t="s">
        <v>5946</v>
      </c>
      <c r="Z4317" s="74" t="s">
        <v>18</v>
      </c>
      <c r="AA4317" s="70"/>
      <c r="AB4317" s="70"/>
    </row>
    <row r="4318" spans="1:28" ht="20.100000000000001" customHeight="1">
      <c r="A4318" s="72" t="s">
        <v>1371</v>
      </c>
      <c r="B4318" s="72" t="s">
        <v>16269</v>
      </c>
      <c r="C4318" s="75">
        <f t="shared" si="67"/>
        <v>35060120</v>
      </c>
      <c r="D4318" s="75" t="e">
        <f>MATCH(C4318,estadored!$B$26:$B$322,0)</f>
        <v>#N/A</v>
      </c>
      <c r="E4318" s="73" t="s">
        <v>16270</v>
      </c>
      <c r="F4318" s="74" t="s">
        <v>5019</v>
      </c>
      <c r="G4318" s="74" t="s">
        <v>12</v>
      </c>
      <c r="H4318" s="74" t="s">
        <v>13</v>
      </c>
      <c r="I4318" s="74" t="s">
        <v>14</v>
      </c>
      <c r="J4318" s="72" t="s">
        <v>15</v>
      </c>
      <c r="K4318" s="72" t="s">
        <v>11221</v>
      </c>
      <c r="L4318" s="72" t="s">
        <v>522</v>
      </c>
      <c r="M4318" s="72" t="s">
        <v>16265</v>
      </c>
      <c r="N4318" s="72">
        <v>4</v>
      </c>
      <c r="O4318" s="72">
        <v>43</v>
      </c>
      <c r="P4318" s="72">
        <v>23.9</v>
      </c>
      <c r="Q4318" s="72" t="s">
        <v>5021</v>
      </c>
      <c r="R4318" s="72">
        <v>4.7233055555555561</v>
      </c>
      <c r="S4318" s="72">
        <v>73</v>
      </c>
      <c r="T4318" s="75">
        <v>28</v>
      </c>
      <c r="U4318" s="75">
        <v>14</v>
      </c>
      <c r="V4318" s="75" t="s">
        <v>5022</v>
      </c>
      <c r="W4318" s="75">
        <v>-73.470555555555563</v>
      </c>
      <c r="X4318" s="76" t="s">
        <v>16271</v>
      </c>
      <c r="Y4318" s="72" t="s">
        <v>8405</v>
      </c>
      <c r="Z4318" s="74" t="s">
        <v>18</v>
      </c>
      <c r="AA4318" s="70"/>
      <c r="AB4318" s="70"/>
    </row>
    <row r="4319" spans="1:28" ht="20.100000000000001" customHeight="1">
      <c r="A4319" s="72" t="s">
        <v>11</v>
      </c>
      <c r="B4319" s="72" t="s">
        <v>6139</v>
      </c>
      <c r="C4319" s="75">
        <f t="shared" si="67"/>
        <v>26235020</v>
      </c>
      <c r="D4319" s="75" t="e">
        <f>MATCH(C4319,estadored!$B$26:$B$322,0)</f>
        <v>#N/A</v>
      </c>
      <c r="E4319" s="73" t="s">
        <v>6140</v>
      </c>
      <c r="F4319" s="74" t="s">
        <v>5019</v>
      </c>
      <c r="G4319" s="74" t="s">
        <v>12</v>
      </c>
      <c r="H4319" s="74" t="s">
        <v>26</v>
      </c>
      <c r="I4319" s="74" t="s">
        <v>24</v>
      </c>
      <c r="J4319" s="72" t="s">
        <v>15</v>
      </c>
      <c r="K4319" s="72" t="s">
        <v>6141</v>
      </c>
      <c r="L4319" s="72" t="s">
        <v>27</v>
      </c>
      <c r="M4319" s="72" t="s">
        <v>6022</v>
      </c>
      <c r="N4319" s="72">
        <v>6</v>
      </c>
      <c r="O4319" s="72">
        <v>32</v>
      </c>
      <c r="P4319" s="72">
        <v>0</v>
      </c>
      <c r="Q4319" s="72" t="s">
        <v>5021</v>
      </c>
      <c r="R4319" s="72">
        <v>6.5333333333333332</v>
      </c>
      <c r="S4319" s="72">
        <v>75</v>
      </c>
      <c r="T4319" s="75">
        <v>48</v>
      </c>
      <c r="U4319" s="75">
        <v>0</v>
      </c>
      <c r="V4319" s="75" t="s">
        <v>5022</v>
      </c>
      <c r="W4319" s="75">
        <v>-75.8</v>
      </c>
      <c r="X4319" s="76" t="s">
        <v>220</v>
      </c>
      <c r="Y4319" s="72" t="s">
        <v>5715</v>
      </c>
      <c r="Z4319" s="74" t="s">
        <v>5999</v>
      </c>
      <c r="AA4319" s="70"/>
      <c r="AB4319" s="70"/>
    </row>
    <row r="4320" spans="1:28" ht="20.100000000000001" customHeight="1">
      <c r="A4320" s="72" t="s">
        <v>11</v>
      </c>
      <c r="B4320" s="72" t="s">
        <v>5684</v>
      </c>
      <c r="C4320" s="75">
        <f t="shared" si="67"/>
        <v>23105030</v>
      </c>
      <c r="D4320" s="75" t="e">
        <f>MATCH(C4320,estadored!$B$26:$B$322,0)</f>
        <v>#N/A</v>
      </c>
      <c r="E4320" s="73" t="s">
        <v>5685</v>
      </c>
      <c r="F4320" s="74" t="s">
        <v>5019</v>
      </c>
      <c r="G4320" s="74" t="s">
        <v>12</v>
      </c>
      <c r="H4320" s="74" t="s">
        <v>26</v>
      </c>
      <c r="I4320" s="74" t="s">
        <v>14</v>
      </c>
      <c r="J4320" s="72" t="s">
        <v>15</v>
      </c>
      <c r="K4320" s="72" t="s">
        <v>164</v>
      </c>
      <c r="L4320" s="72" t="s">
        <v>27</v>
      </c>
      <c r="M4320" s="72" t="s">
        <v>162</v>
      </c>
      <c r="N4320" s="72">
        <v>6</v>
      </c>
      <c r="O4320" s="72">
        <v>46</v>
      </c>
      <c r="P4320" s="72">
        <v>26.8</v>
      </c>
      <c r="Q4320" s="72" t="s">
        <v>5021</v>
      </c>
      <c r="R4320" s="72">
        <v>6.774111111111111</v>
      </c>
      <c r="S4320" s="72">
        <v>74</v>
      </c>
      <c r="T4320" s="75">
        <v>47</v>
      </c>
      <c r="U4320" s="75">
        <v>47.5</v>
      </c>
      <c r="V4320" s="75" t="s">
        <v>5022</v>
      </c>
      <c r="W4320" s="75">
        <v>-74.796527777777783</v>
      </c>
      <c r="X4320" s="76" t="s">
        <v>165</v>
      </c>
      <c r="Y4320" s="72" t="s">
        <v>5683</v>
      </c>
      <c r="Z4320" s="74" t="s">
        <v>18</v>
      </c>
      <c r="AA4320" s="70"/>
      <c r="AB4320" s="70"/>
    </row>
    <row r="4321" spans="1:28" ht="20.100000000000001" customHeight="1">
      <c r="A4321" s="72" t="s">
        <v>11</v>
      </c>
      <c r="B4321" s="72" t="s">
        <v>5690</v>
      </c>
      <c r="C4321" s="75">
        <f t="shared" si="67"/>
        <v>23107040</v>
      </c>
      <c r="D4321" s="75" t="e">
        <f>MATCH(C4321,estadored!$B$26:$B$322,0)</f>
        <v>#N/A</v>
      </c>
      <c r="E4321" s="73" t="s">
        <v>5691</v>
      </c>
      <c r="F4321" s="74" t="s">
        <v>5019</v>
      </c>
      <c r="G4321" s="74" t="s">
        <v>19</v>
      </c>
      <c r="H4321" s="74" t="s">
        <v>20</v>
      </c>
      <c r="I4321" s="74" t="s">
        <v>14</v>
      </c>
      <c r="J4321" s="72" t="s">
        <v>15</v>
      </c>
      <c r="K4321" s="72" t="s">
        <v>164</v>
      </c>
      <c r="L4321" s="72" t="s">
        <v>27</v>
      </c>
      <c r="M4321" s="72" t="s">
        <v>162</v>
      </c>
      <c r="N4321" s="72">
        <v>6</v>
      </c>
      <c r="O4321" s="72">
        <v>46</v>
      </c>
      <c r="P4321" s="72">
        <v>20.5</v>
      </c>
      <c r="Q4321" s="72" t="s">
        <v>5021</v>
      </c>
      <c r="R4321" s="72">
        <v>6.7723611111111106</v>
      </c>
      <c r="S4321" s="72">
        <v>74</v>
      </c>
      <c r="T4321" s="75">
        <v>47</v>
      </c>
      <c r="U4321" s="75">
        <v>51.3</v>
      </c>
      <c r="V4321" s="75" t="s">
        <v>5022</v>
      </c>
      <c r="W4321" s="75">
        <v>-74.797583333333336</v>
      </c>
      <c r="X4321" s="76" t="s">
        <v>5692</v>
      </c>
      <c r="Y4321" s="72" t="s">
        <v>5683</v>
      </c>
      <c r="Z4321" s="74" t="s">
        <v>18</v>
      </c>
      <c r="AA4321" s="70"/>
      <c r="AB4321" s="70"/>
    </row>
    <row r="4322" spans="1:28" ht="20.100000000000001" customHeight="1">
      <c r="A4322" s="72" t="s">
        <v>11</v>
      </c>
      <c r="B4322" s="72" t="s">
        <v>2769</v>
      </c>
      <c r="C4322" s="75">
        <f t="shared" si="67"/>
        <v>23105060</v>
      </c>
      <c r="D4322" s="75">
        <f>MATCH(C4322,estadored!$B$26:$B$322,0)</f>
        <v>254</v>
      </c>
      <c r="E4322" s="73" t="s">
        <v>166</v>
      </c>
      <c r="F4322" s="74" t="s">
        <v>38</v>
      </c>
      <c r="G4322" s="74" t="s">
        <v>12</v>
      </c>
      <c r="H4322" s="74" t="s">
        <v>57</v>
      </c>
      <c r="I4322" s="74" t="s">
        <v>14</v>
      </c>
      <c r="J4322" s="72" t="s">
        <v>15</v>
      </c>
      <c r="K4322" s="72" t="s">
        <v>164</v>
      </c>
      <c r="L4322" s="72" t="s">
        <v>27</v>
      </c>
      <c r="M4322" s="72" t="s">
        <v>162</v>
      </c>
      <c r="N4322" s="72">
        <v>6</v>
      </c>
      <c r="O4322" s="72">
        <v>46</v>
      </c>
      <c r="P4322" s="72">
        <v>26.8</v>
      </c>
      <c r="Q4322" s="72" t="s">
        <v>5021</v>
      </c>
      <c r="R4322" s="72">
        <v>6.774111111111111</v>
      </c>
      <c r="S4322" s="72">
        <v>74</v>
      </c>
      <c r="T4322" s="75">
        <v>47</v>
      </c>
      <c r="U4322" s="75">
        <v>47.5</v>
      </c>
      <c r="V4322" s="75" t="s">
        <v>5022</v>
      </c>
      <c r="W4322" s="75">
        <v>-74.796527777777783</v>
      </c>
      <c r="X4322" s="76" t="s">
        <v>165</v>
      </c>
      <c r="Y4322" s="72" t="s">
        <v>167</v>
      </c>
      <c r="Z4322" s="74" t="s">
        <v>18</v>
      </c>
      <c r="AA4322" s="70"/>
      <c r="AB4322" s="70"/>
    </row>
    <row r="4323" spans="1:28" ht="20.100000000000001" customHeight="1">
      <c r="A4323" s="72" t="s">
        <v>763</v>
      </c>
      <c r="B4323" s="72" t="s">
        <v>11146</v>
      </c>
      <c r="C4323" s="75">
        <f t="shared" si="67"/>
        <v>24037100</v>
      </c>
      <c r="D4323" s="75" t="e">
        <f>MATCH(C4323,estadored!$B$26:$B$322,0)</f>
        <v>#N/A</v>
      </c>
      <c r="E4323" s="73" t="s">
        <v>11147</v>
      </c>
      <c r="F4323" s="74" t="s">
        <v>5019</v>
      </c>
      <c r="G4323" s="74" t="s">
        <v>19</v>
      </c>
      <c r="H4323" s="74" t="s">
        <v>20</v>
      </c>
      <c r="I4323" s="74" t="s">
        <v>14</v>
      </c>
      <c r="J4323" s="72" t="s">
        <v>15</v>
      </c>
      <c r="K4323" s="72" t="s">
        <v>10842</v>
      </c>
      <c r="L4323" s="72" t="s">
        <v>173</v>
      </c>
      <c r="M4323" s="72" t="s">
        <v>2171</v>
      </c>
      <c r="N4323" s="72">
        <v>5</v>
      </c>
      <c r="O4323" s="72">
        <v>51</v>
      </c>
      <c r="P4323" s="72">
        <v>46</v>
      </c>
      <c r="Q4323" s="72" t="s">
        <v>5021</v>
      </c>
      <c r="R4323" s="72">
        <v>5.8627777777777776</v>
      </c>
      <c r="S4323" s="72">
        <v>73</v>
      </c>
      <c r="T4323" s="75">
        <v>4</v>
      </c>
      <c r="U4323" s="75">
        <v>32.799999999999997</v>
      </c>
      <c r="V4323" s="75" t="s">
        <v>5022</v>
      </c>
      <c r="W4323" s="75">
        <v>-73.075777777777773</v>
      </c>
      <c r="X4323" s="76" t="s">
        <v>8923</v>
      </c>
      <c r="Y4323" s="72" t="s">
        <v>5658</v>
      </c>
      <c r="Z4323" s="74" t="s">
        <v>18</v>
      </c>
      <c r="AA4323" s="70"/>
      <c r="AB4323" s="70"/>
    </row>
    <row r="4324" spans="1:28" ht="20.100000000000001" customHeight="1">
      <c r="A4324" s="72" t="s">
        <v>1031</v>
      </c>
      <c r="B4324" s="72" t="s">
        <v>12770</v>
      </c>
      <c r="C4324" s="75">
        <f t="shared" si="67"/>
        <v>16057010</v>
      </c>
      <c r="D4324" s="75" t="e">
        <f>MATCH(C4324,estadored!$B$26:$B$322,0)</f>
        <v>#N/A</v>
      </c>
      <c r="E4324" s="73" t="s">
        <v>12771</v>
      </c>
      <c r="F4324" s="74" t="s">
        <v>5019</v>
      </c>
      <c r="G4324" s="74" t="s">
        <v>19</v>
      </c>
      <c r="H4324" s="74" t="s">
        <v>31</v>
      </c>
      <c r="I4324" s="74" t="s">
        <v>14</v>
      </c>
      <c r="J4324" s="72" t="s">
        <v>15</v>
      </c>
      <c r="K4324" s="72" t="s">
        <v>624</v>
      </c>
      <c r="L4324" s="72" t="s">
        <v>492</v>
      </c>
      <c r="M4324" s="72" t="s">
        <v>12633</v>
      </c>
      <c r="N4324" s="72">
        <v>8</v>
      </c>
      <c r="O4324" s="72">
        <v>1</v>
      </c>
      <c r="P4324" s="72">
        <v>49.8</v>
      </c>
      <c r="Q4324" s="72" t="s">
        <v>5021</v>
      </c>
      <c r="R4324" s="72">
        <v>8.0305</v>
      </c>
      <c r="S4324" s="72">
        <v>73</v>
      </c>
      <c r="T4324" s="75">
        <v>13</v>
      </c>
      <c r="U4324" s="75">
        <v>5.3</v>
      </c>
      <c r="V4324" s="75" t="s">
        <v>5022</v>
      </c>
      <c r="W4324" s="75">
        <v>-73.218138888888888</v>
      </c>
      <c r="X4324" s="76" t="s">
        <v>12772</v>
      </c>
      <c r="Y4324" s="72" t="s">
        <v>6951</v>
      </c>
      <c r="Z4324" s="74" t="s">
        <v>18</v>
      </c>
      <c r="AA4324" s="70"/>
      <c r="AB4324" s="70"/>
    </row>
    <row r="4325" spans="1:28" ht="20.100000000000001" customHeight="1">
      <c r="A4325" s="72" t="s">
        <v>763</v>
      </c>
      <c r="B4325" s="72" t="s">
        <v>10825</v>
      </c>
      <c r="C4325" s="75">
        <f t="shared" si="67"/>
        <v>24017790</v>
      </c>
      <c r="D4325" s="75" t="e">
        <f>MATCH(C4325,estadored!$B$26:$B$322,0)</f>
        <v>#N/A</v>
      </c>
      <c r="E4325" s="73" t="s">
        <v>10826</v>
      </c>
      <c r="F4325" s="74" t="s">
        <v>5019</v>
      </c>
      <c r="G4325" s="74" t="s">
        <v>19</v>
      </c>
      <c r="H4325" s="74" t="s">
        <v>20</v>
      </c>
      <c r="I4325" s="74" t="s">
        <v>24</v>
      </c>
      <c r="J4325" s="72" t="s">
        <v>15</v>
      </c>
      <c r="K4325" s="72" t="s">
        <v>10827</v>
      </c>
      <c r="L4325" s="72" t="s">
        <v>173</v>
      </c>
      <c r="M4325" s="72" t="s">
        <v>10737</v>
      </c>
      <c r="N4325" s="72">
        <v>5</v>
      </c>
      <c r="O4325" s="72">
        <v>39</v>
      </c>
      <c r="P4325" s="72">
        <v>0</v>
      </c>
      <c r="Q4325" s="72" t="s">
        <v>5021</v>
      </c>
      <c r="R4325" s="72">
        <v>5.65</v>
      </c>
      <c r="S4325" s="72">
        <v>73</v>
      </c>
      <c r="T4325" s="75">
        <v>28</v>
      </c>
      <c r="U4325" s="75">
        <v>0</v>
      </c>
      <c r="V4325" s="75" t="s">
        <v>5022</v>
      </c>
      <c r="W4325" s="75">
        <v>-73.466666666666669</v>
      </c>
      <c r="X4325" s="76" t="s">
        <v>10828</v>
      </c>
      <c r="Y4325" s="72" t="s">
        <v>6705</v>
      </c>
      <c r="Z4325" s="74" t="s">
        <v>8383</v>
      </c>
      <c r="AA4325" s="70"/>
      <c r="AB4325" s="70"/>
    </row>
    <row r="4326" spans="1:28" ht="20.100000000000001" customHeight="1">
      <c r="A4326" s="72" t="s">
        <v>763</v>
      </c>
      <c r="B4326" s="72" t="s">
        <v>10840</v>
      </c>
      <c r="C4326" s="75">
        <f t="shared" si="67"/>
        <v>24030070</v>
      </c>
      <c r="D4326" s="75" t="e">
        <f>MATCH(C4326,estadored!$B$26:$B$322,0)</f>
        <v>#N/A</v>
      </c>
      <c r="E4326" s="73" t="s">
        <v>10841</v>
      </c>
      <c r="F4326" s="74" t="s">
        <v>5019</v>
      </c>
      <c r="G4326" s="74" t="s">
        <v>12</v>
      </c>
      <c r="H4326" s="74" t="s">
        <v>13</v>
      </c>
      <c r="I4326" s="74" t="s">
        <v>24</v>
      </c>
      <c r="J4326" s="72" t="s">
        <v>15</v>
      </c>
      <c r="K4326" s="72" t="s">
        <v>10842</v>
      </c>
      <c r="L4326" s="72" t="s">
        <v>173</v>
      </c>
      <c r="M4326" s="72" t="s">
        <v>2171</v>
      </c>
      <c r="N4326" s="72">
        <v>5</v>
      </c>
      <c r="O4326" s="72">
        <v>51</v>
      </c>
      <c r="P4326" s="72">
        <v>46</v>
      </c>
      <c r="Q4326" s="72" t="s">
        <v>5021</v>
      </c>
      <c r="R4326" s="72">
        <v>5.8627777777777776</v>
      </c>
      <c r="S4326" s="72">
        <v>73</v>
      </c>
      <c r="T4326" s="75">
        <v>4</v>
      </c>
      <c r="U4326" s="75">
        <v>32.799999999999997</v>
      </c>
      <c r="V4326" s="75" t="s">
        <v>5022</v>
      </c>
      <c r="W4326" s="75">
        <v>-73.075777777777773</v>
      </c>
      <c r="X4326" s="76" t="s">
        <v>8923</v>
      </c>
      <c r="Y4326" s="72" t="s">
        <v>5658</v>
      </c>
      <c r="Z4326" s="74" t="s">
        <v>5122</v>
      </c>
      <c r="AA4326" s="70"/>
      <c r="AB4326" s="70"/>
    </row>
    <row r="4327" spans="1:28" ht="20.100000000000001" customHeight="1">
      <c r="A4327" s="72" t="s">
        <v>1371</v>
      </c>
      <c r="B4327" s="72" t="s">
        <v>16000</v>
      </c>
      <c r="C4327" s="75">
        <f t="shared" si="67"/>
        <v>21206230</v>
      </c>
      <c r="D4327" s="75" t="e">
        <f>MATCH(C4327,estadored!$B$26:$B$322,0)</f>
        <v>#N/A</v>
      </c>
      <c r="E4327" s="73" t="s">
        <v>16001</v>
      </c>
      <c r="F4327" s="74" t="s">
        <v>5019</v>
      </c>
      <c r="G4327" s="74" t="s">
        <v>12</v>
      </c>
      <c r="H4327" s="74" t="s">
        <v>26</v>
      </c>
      <c r="I4327" s="74" t="s">
        <v>24</v>
      </c>
      <c r="J4327" s="72" t="s">
        <v>15</v>
      </c>
      <c r="K4327" s="72" t="s">
        <v>1322</v>
      </c>
      <c r="L4327" s="72" t="s">
        <v>1376</v>
      </c>
      <c r="M4327" s="72" t="s">
        <v>1376</v>
      </c>
      <c r="N4327" s="72">
        <v>4</v>
      </c>
      <c r="O4327" s="72">
        <v>39</v>
      </c>
      <c r="P4327" s="72">
        <v>42</v>
      </c>
      <c r="Q4327" s="72" t="s">
        <v>5021</v>
      </c>
      <c r="R4327" s="72">
        <v>4.6616666666666671</v>
      </c>
      <c r="S4327" s="72">
        <v>74</v>
      </c>
      <c r="T4327" s="75">
        <v>9</v>
      </c>
      <c r="U4327" s="75">
        <v>5.1100000000000003</v>
      </c>
      <c r="V4327" s="75" t="s">
        <v>5022</v>
      </c>
      <c r="W4327" s="75">
        <v>-74.151419444444457</v>
      </c>
      <c r="X4327" s="76" t="s">
        <v>1405</v>
      </c>
      <c r="Y4327" s="72" t="s">
        <v>6779</v>
      </c>
      <c r="Z4327" s="74" t="s">
        <v>5155</v>
      </c>
      <c r="AA4327" s="70"/>
      <c r="AB4327" s="70"/>
    </row>
    <row r="4328" spans="1:28" ht="20.100000000000001" customHeight="1">
      <c r="A4328" s="72" t="s">
        <v>1031</v>
      </c>
      <c r="B4328" s="72" t="s">
        <v>13271</v>
      </c>
      <c r="C4328" s="75">
        <f t="shared" si="67"/>
        <v>23197360</v>
      </c>
      <c r="D4328" s="75" t="e">
        <f>MATCH(C4328,estadored!$B$26:$B$322,0)</f>
        <v>#N/A</v>
      </c>
      <c r="E4328" s="73" t="s">
        <v>13272</v>
      </c>
      <c r="F4328" s="74" t="s">
        <v>5019</v>
      </c>
      <c r="G4328" s="74" t="s">
        <v>19</v>
      </c>
      <c r="H4328" s="74" t="s">
        <v>20</v>
      </c>
      <c r="I4328" s="74" t="s">
        <v>24</v>
      </c>
      <c r="J4328" s="72" t="s">
        <v>15</v>
      </c>
      <c r="K4328" s="72" t="s">
        <v>13062</v>
      </c>
      <c r="L4328" s="72" t="s">
        <v>492</v>
      </c>
      <c r="M4328" s="72" t="s">
        <v>13140</v>
      </c>
      <c r="N4328" s="72">
        <v>7</v>
      </c>
      <c r="O4328" s="72">
        <v>42</v>
      </c>
      <c r="P4328" s="72">
        <v>0</v>
      </c>
      <c r="Q4328" s="72" t="s">
        <v>5021</v>
      </c>
      <c r="R4328" s="72">
        <v>7.7</v>
      </c>
      <c r="S4328" s="72">
        <v>73</v>
      </c>
      <c r="T4328" s="75">
        <v>34</v>
      </c>
      <c r="U4328" s="75">
        <v>0</v>
      </c>
      <c r="V4328" s="75" t="s">
        <v>5022</v>
      </c>
      <c r="W4328" s="75">
        <v>-73.566666666666663</v>
      </c>
      <c r="X4328" s="76" t="s">
        <v>13273</v>
      </c>
      <c r="Y4328" s="72" t="s">
        <v>5811</v>
      </c>
      <c r="Z4328" s="74" t="s">
        <v>9772</v>
      </c>
      <c r="AA4328" s="70"/>
      <c r="AB4328" s="70"/>
    </row>
    <row r="4329" spans="1:28" ht="20.100000000000001" customHeight="1">
      <c r="A4329" s="72" t="s">
        <v>1137</v>
      </c>
      <c r="B4329" s="72" t="s">
        <v>14708</v>
      </c>
      <c r="C4329" s="75">
        <f t="shared" si="67"/>
        <v>53070080</v>
      </c>
      <c r="D4329" s="75" t="e">
        <f>MATCH(C4329,estadored!$B$26:$B$322,0)</f>
        <v>#N/A</v>
      </c>
      <c r="E4329" s="73" t="s">
        <v>14709</v>
      </c>
      <c r="F4329" s="74" t="s">
        <v>5019</v>
      </c>
      <c r="G4329" s="74" t="s">
        <v>12</v>
      </c>
      <c r="H4329" s="74" t="s">
        <v>13</v>
      </c>
      <c r="I4329" s="74" t="s">
        <v>14</v>
      </c>
      <c r="J4329" s="72" t="s">
        <v>15</v>
      </c>
      <c r="K4329" s="72" t="s">
        <v>14710</v>
      </c>
      <c r="L4329" s="72" t="s">
        <v>174</v>
      </c>
      <c r="M4329" s="72" t="s">
        <v>980</v>
      </c>
      <c r="N4329" s="72">
        <v>2</v>
      </c>
      <c r="O4329" s="72">
        <v>31</v>
      </c>
      <c r="P4329" s="72">
        <v>50.4</v>
      </c>
      <c r="Q4329" s="72" t="s">
        <v>5021</v>
      </c>
      <c r="R4329" s="72">
        <v>2.5306666666666664</v>
      </c>
      <c r="S4329" s="72">
        <v>76</v>
      </c>
      <c r="T4329" s="75">
        <v>59</v>
      </c>
      <c r="U4329" s="75">
        <v>11.4</v>
      </c>
      <c r="V4329" s="75" t="s">
        <v>5022</v>
      </c>
      <c r="W4329" s="75">
        <v>-76.986500000000007</v>
      </c>
      <c r="X4329" s="76" t="s">
        <v>14711</v>
      </c>
      <c r="Y4329" s="72" t="s">
        <v>6223</v>
      </c>
      <c r="Z4329" s="74" t="s">
        <v>18</v>
      </c>
      <c r="AA4329" s="70"/>
      <c r="AB4329" s="70"/>
    </row>
    <row r="4330" spans="1:28" ht="20.100000000000001" customHeight="1">
      <c r="A4330" s="72" t="s">
        <v>1031</v>
      </c>
      <c r="B4330" s="72" t="s">
        <v>13374</v>
      </c>
      <c r="C4330" s="75">
        <f t="shared" si="67"/>
        <v>24010200</v>
      </c>
      <c r="D4330" s="75" t="e">
        <f>MATCH(C4330,estadored!$B$26:$B$322,0)</f>
        <v>#N/A</v>
      </c>
      <c r="E4330" s="73" t="s">
        <v>13375</v>
      </c>
      <c r="F4330" s="74" t="s">
        <v>5019</v>
      </c>
      <c r="G4330" s="74" t="s">
        <v>12</v>
      </c>
      <c r="H4330" s="74" t="s">
        <v>13</v>
      </c>
      <c r="I4330" s="74" t="s">
        <v>24</v>
      </c>
      <c r="J4330" s="72" t="s">
        <v>15</v>
      </c>
      <c r="K4330" s="72" t="s">
        <v>13376</v>
      </c>
      <c r="L4330" s="72" t="s">
        <v>767</v>
      </c>
      <c r="M4330" s="72" t="s">
        <v>12852</v>
      </c>
      <c r="N4330" s="72">
        <v>5</v>
      </c>
      <c r="O4330" s="72">
        <v>59</v>
      </c>
      <c r="P4330" s="72">
        <v>50</v>
      </c>
      <c r="Q4330" s="72" t="s">
        <v>5021</v>
      </c>
      <c r="R4330" s="72">
        <v>5.9972222222222227</v>
      </c>
      <c r="S4330" s="72">
        <v>73</v>
      </c>
      <c r="T4330" s="75">
        <v>40</v>
      </c>
      <c r="U4330" s="75">
        <v>22</v>
      </c>
      <c r="V4330" s="75" t="s">
        <v>5022</v>
      </c>
      <c r="W4330" s="75">
        <v>-73.672777777777782</v>
      </c>
      <c r="X4330" s="76" t="s">
        <v>13377</v>
      </c>
      <c r="Y4330" s="72" t="s">
        <v>701</v>
      </c>
      <c r="Z4330" s="74" t="s">
        <v>7102</v>
      </c>
      <c r="AA4330" s="70"/>
      <c r="AB4330" s="70"/>
    </row>
    <row r="4331" spans="1:28" ht="20.100000000000001" customHeight="1">
      <c r="A4331" s="72" t="s">
        <v>1031</v>
      </c>
      <c r="B4331" s="72" t="s">
        <v>13433</v>
      </c>
      <c r="C4331" s="75">
        <f t="shared" si="67"/>
        <v>24015270</v>
      </c>
      <c r="D4331" s="75" t="e">
        <f>MATCH(C4331,estadored!$B$26:$B$322,0)</f>
        <v>#N/A</v>
      </c>
      <c r="E4331" s="73" t="s">
        <v>13434</v>
      </c>
      <c r="F4331" s="74" t="s">
        <v>5019</v>
      </c>
      <c r="G4331" s="74" t="s">
        <v>12</v>
      </c>
      <c r="H4331" s="74" t="s">
        <v>26</v>
      </c>
      <c r="I4331" s="74" t="s">
        <v>14</v>
      </c>
      <c r="J4331" s="72" t="s">
        <v>15</v>
      </c>
      <c r="K4331" s="72" t="s">
        <v>13376</v>
      </c>
      <c r="L4331" s="72" t="s">
        <v>767</v>
      </c>
      <c r="M4331" s="72" t="s">
        <v>12852</v>
      </c>
      <c r="N4331" s="72">
        <v>5</v>
      </c>
      <c r="O4331" s="72">
        <v>59</v>
      </c>
      <c r="P4331" s="72">
        <v>50</v>
      </c>
      <c r="Q4331" s="72" t="s">
        <v>5021</v>
      </c>
      <c r="R4331" s="72">
        <v>5.9972222222222227</v>
      </c>
      <c r="S4331" s="72">
        <v>73</v>
      </c>
      <c r="T4331" s="75">
        <v>40</v>
      </c>
      <c r="U4331" s="75">
        <v>22</v>
      </c>
      <c r="V4331" s="75" t="s">
        <v>5022</v>
      </c>
      <c r="W4331" s="75">
        <v>-73.672777777777782</v>
      </c>
      <c r="X4331" s="76" t="s">
        <v>13377</v>
      </c>
      <c r="Y4331" s="72" t="s">
        <v>5484</v>
      </c>
      <c r="Z4331" s="74" t="s">
        <v>18</v>
      </c>
      <c r="AA4331" s="70"/>
      <c r="AB4331" s="70"/>
    </row>
    <row r="4332" spans="1:28" ht="20.100000000000001" customHeight="1">
      <c r="A4332" s="72" t="s">
        <v>1371</v>
      </c>
      <c r="B4332" s="72" t="s">
        <v>15886</v>
      </c>
      <c r="C4332" s="75">
        <f t="shared" si="67"/>
        <v>21205600</v>
      </c>
      <c r="D4332" s="75" t="e">
        <f>MATCH(C4332,estadored!$B$26:$B$322,0)</f>
        <v>#N/A</v>
      </c>
      <c r="E4332" s="73" t="s">
        <v>15887</v>
      </c>
      <c r="F4332" s="74" t="s">
        <v>5019</v>
      </c>
      <c r="G4332" s="74" t="s">
        <v>12</v>
      </c>
      <c r="H4332" s="74" t="s">
        <v>111</v>
      </c>
      <c r="I4332" s="74" t="s">
        <v>24</v>
      </c>
      <c r="J4332" s="72" t="s">
        <v>15</v>
      </c>
      <c r="K4332" s="72" t="s">
        <v>1322</v>
      </c>
      <c r="L4332" s="72" t="s">
        <v>1376</v>
      </c>
      <c r="M4332" s="72" t="s">
        <v>1376</v>
      </c>
      <c r="N4332" s="72">
        <v>4</v>
      </c>
      <c r="O4332" s="72">
        <v>37</v>
      </c>
      <c r="P4332" s="72">
        <v>0</v>
      </c>
      <c r="Q4332" s="72" t="s">
        <v>5021</v>
      </c>
      <c r="R4332" s="72">
        <v>4.6166666666666671</v>
      </c>
      <c r="S4332" s="72">
        <v>74</v>
      </c>
      <c r="T4332" s="75">
        <v>4</v>
      </c>
      <c r="U4332" s="75">
        <v>0</v>
      </c>
      <c r="V4332" s="75" t="s">
        <v>5022</v>
      </c>
      <c r="W4332" s="75">
        <v>-74.066666666666663</v>
      </c>
      <c r="X4332" s="76" t="s">
        <v>10940</v>
      </c>
      <c r="Y4332" s="72" t="s">
        <v>8124</v>
      </c>
      <c r="Z4332" s="74" t="s">
        <v>7015</v>
      </c>
      <c r="AA4332" s="70"/>
      <c r="AB4332" s="70"/>
    </row>
    <row r="4333" spans="1:28" ht="20.100000000000001" customHeight="1">
      <c r="A4333" s="72" t="s">
        <v>1299</v>
      </c>
      <c r="B4333" s="72" t="s">
        <v>15298</v>
      </c>
      <c r="C4333" s="75">
        <f t="shared" si="67"/>
        <v>21250460</v>
      </c>
      <c r="D4333" s="75" t="e">
        <f>MATCH(C4333,estadored!$B$26:$B$322,0)</f>
        <v>#N/A</v>
      </c>
      <c r="E4333" s="73" t="s">
        <v>15299</v>
      </c>
      <c r="F4333" s="74" t="s">
        <v>5019</v>
      </c>
      <c r="G4333" s="74" t="s">
        <v>12</v>
      </c>
      <c r="H4333" s="74" t="s">
        <v>13</v>
      </c>
      <c r="I4333" s="74" t="s">
        <v>14</v>
      </c>
      <c r="J4333" s="72" t="s">
        <v>15</v>
      </c>
      <c r="K4333" s="72" t="s">
        <v>15247</v>
      </c>
      <c r="L4333" s="72" t="s">
        <v>637</v>
      </c>
      <c r="M4333" s="72" t="s">
        <v>15247</v>
      </c>
      <c r="N4333" s="72">
        <v>4</v>
      </c>
      <c r="O4333" s="72">
        <v>39</v>
      </c>
      <c r="P4333" s="72">
        <v>49.7</v>
      </c>
      <c r="Q4333" s="72" t="s">
        <v>5021</v>
      </c>
      <c r="R4333" s="72">
        <v>4.6638055555555562</v>
      </c>
      <c r="S4333" s="72">
        <v>74</v>
      </c>
      <c r="T4333" s="75">
        <v>55</v>
      </c>
      <c r="U4333" s="75">
        <v>3.9</v>
      </c>
      <c r="V4333" s="75" t="s">
        <v>5022</v>
      </c>
      <c r="W4333" s="75">
        <v>-74.917749999999998</v>
      </c>
      <c r="X4333" s="76" t="s">
        <v>9168</v>
      </c>
      <c r="Y4333" s="72" t="s">
        <v>5213</v>
      </c>
      <c r="Z4333" s="74" t="s">
        <v>18</v>
      </c>
      <c r="AA4333" s="70"/>
      <c r="AB4333" s="70"/>
    </row>
    <row r="4334" spans="1:28" ht="20.100000000000001" customHeight="1">
      <c r="A4334" s="72" t="s">
        <v>564</v>
      </c>
      <c r="B4334" s="72" t="s">
        <v>9332</v>
      </c>
      <c r="C4334" s="75">
        <f t="shared" si="67"/>
        <v>21140010</v>
      </c>
      <c r="D4334" s="75" t="e">
        <f>MATCH(C4334,estadored!$B$26:$B$322,0)</f>
        <v>#N/A</v>
      </c>
      <c r="E4334" s="73" t="s">
        <v>9333</v>
      </c>
      <c r="F4334" s="74" t="s">
        <v>5019</v>
      </c>
      <c r="G4334" s="74" t="s">
        <v>12</v>
      </c>
      <c r="H4334" s="74" t="s">
        <v>13</v>
      </c>
      <c r="I4334" s="74" t="s">
        <v>14</v>
      </c>
      <c r="J4334" s="72" t="s">
        <v>15</v>
      </c>
      <c r="K4334" s="72" t="s">
        <v>641</v>
      </c>
      <c r="L4334" s="72" t="s">
        <v>566</v>
      </c>
      <c r="M4334" s="72" t="s">
        <v>1965</v>
      </c>
      <c r="N4334" s="72">
        <v>3</v>
      </c>
      <c r="O4334" s="72">
        <v>17</v>
      </c>
      <c r="P4334" s="72">
        <v>29.7</v>
      </c>
      <c r="Q4334" s="72" t="s">
        <v>5021</v>
      </c>
      <c r="R4334" s="72">
        <v>3.2915833333333331</v>
      </c>
      <c r="S4334" s="72">
        <v>74</v>
      </c>
      <c r="T4334" s="75">
        <v>54</v>
      </c>
      <c r="U4334" s="75">
        <v>14.3</v>
      </c>
      <c r="V4334" s="75" t="s">
        <v>5022</v>
      </c>
      <c r="W4334" s="75">
        <v>-74.903972222222222</v>
      </c>
      <c r="X4334" s="76" t="s">
        <v>9334</v>
      </c>
      <c r="Y4334" s="72" t="s">
        <v>7522</v>
      </c>
      <c r="Z4334" s="74" t="s">
        <v>18</v>
      </c>
      <c r="AA4334" s="70"/>
      <c r="AB4334" s="70"/>
    </row>
    <row r="4335" spans="1:28" ht="20.100000000000001" customHeight="1">
      <c r="A4335" s="72" t="s">
        <v>1371</v>
      </c>
      <c r="B4335" s="72" t="s">
        <v>15883</v>
      </c>
      <c r="C4335" s="75">
        <f t="shared" si="67"/>
        <v>21205580</v>
      </c>
      <c r="D4335" s="75" t="e">
        <f>MATCH(C4335,estadored!$B$26:$B$322,0)</f>
        <v>#N/A</v>
      </c>
      <c r="E4335" s="73" t="s">
        <v>15884</v>
      </c>
      <c r="F4335" s="74" t="s">
        <v>5019</v>
      </c>
      <c r="G4335" s="74" t="s">
        <v>12</v>
      </c>
      <c r="H4335" s="74" t="s">
        <v>26</v>
      </c>
      <c r="I4335" s="74" t="s">
        <v>14</v>
      </c>
      <c r="J4335" s="72" t="s">
        <v>15</v>
      </c>
      <c r="K4335" s="72" t="s">
        <v>1322</v>
      </c>
      <c r="L4335" s="72" t="s">
        <v>1376</v>
      </c>
      <c r="M4335" s="72" t="s">
        <v>1376</v>
      </c>
      <c r="N4335" s="72">
        <v>4</v>
      </c>
      <c r="O4335" s="72">
        <v>35</v>
      </c>
      <c r="P4335" s="72">
        <v>54.1</v>
      </c>
      <c r="Q4335" s="72" t="s">
        <v>5021</v>
      </c>
      <c r="R4335" s="72">
        <v>4.5983611111111111</v>
      </c>
      <c r="S4335" s="72">
        <v>74</v>
      </c>
      <c r="T4335" s="75">
        <v>3</v>
      </c>
      <c r="U4335" s="75">
        <v>41.6</v>
      </c>
      <c r="V4335" s="75" t="s">
        <v>5022</v>
      </c>
      <c r="W4335" s="75">
        <v>-74.061555555555557</v>
      </c>
      <c r="X4335" s="76" t="s">
        <v>15885</v>
      </c>
      <c r="Y4335" s="72" t="s">
        <v>6625</v>
      </c>
      <c r="Z4335" s="74" t="s">
        <v>18</v>
      </c>
      <c r="AA4335" s="70"/>
      <c r="AB4335" s="70"/>
    </row>
    <row r="4336" spans="1:28" ht="20.100000000000001" customHeight="1">
      <c r="A4336" s="72" t="s">
        <v>674</v>
      </c>
      <c r="B4336" s="72" t="s">
        <v>10344</v>
      </c>
      <c r="C4336" s="75">
        <f t="shared" si="67"/>
        <v>28030050</v>
      </c>
      <c r="D4336" s="75" t="e">
        <f>MATCH(C4336,estadored!$B$26:$B$322,0)</f>
        <v>#N/A</v>
      </c>
      <c r="E4336" s="73" t="s">
        <v>10345</v>
      </c>
      <c r="F4336" s="74" t="s">
        <v>5019</v>
      </c>
      <c r="G4336" s="74" t="s">
        <v>12</v>
      </c>
      <c r="H4336" s="74" t="s">
        <v>13</v>
      </c>
      <c r="I4336" s="74" t="s">
        <v>24</v>
      </c>
      <c r="J4336" s="72" t="s">
        <v>15</v>
      </c>
      <c r="K4336" s="72" t="s">
        <v>10346</v>
      </c>
      <c r="L4336" s="72" t="s">
        <v>424</v>
      </c>
      <c r="M4336" s="72" t="s">
        <v>732</v>
      </c>
      <c r="N4336" s="72">
        <v>10</v>
      </c>
      <c r="O4336" s="72">
        <v>1</v>
      </c>
      <c r="P4336" s="72">
        <v>0</v>
      </c>
      <c r="Q4336" s="72" t="s">
        <v>5021</v>
      </c>
      <c r="R4336" s="72">
        <v>10.016666666666667</v>
      </c>
      <c r="S4336" s="72">
        <v>73</v>
      </c>
      <c r="T4336" s="75">
        <v>42</v>
      </c>
      <c r="U4336" s="75">
        <v>0</v>
      </c>
      <c r="V4336" s="75" t="s">
        <v>5022</v>
      </c>
      <c r="W4336" s="75">
        <v>-73.7</v>
      </c>
      <c r="X4336" s="76" t="s">
        <v>21</v>
      </c>
      <c r="Y4336" s="72" t="s">
        <v>6497</v>
      </c>
      <c r="Z4336" s="74" t="s">
        <v>5323</v>
      </c>
      <c r="AA4336" s="70"/>
      <c r="AB4336" s="70"/>
    </row>
    <row r="4337" spans="1:28" ht="20.100000000000001" customHeight="1">
      <c r="A4337" s="72" t="s">
        <v>1031</v>
      </c>
      <c r="B4337" s="72" t="s">
        <v>13727</v>
      </c>
      <c r="C4337" s="75">
        <f t="shared" si="67"/>
        <v>37017050</v>
      </c>
      <c r="D4337" s="75" t="e">
        <f>MATCH(C4337,estadored!$B$26:$B$322,0)</f>
        <v>#N/A</v>
      </c>
      <c r="E4337" s="73" t="s">
        <v>13728</v>
      </c>
      <c r="F4337" s="74" t="s">
        <v>5019</v>
      </c>
      <c r="G4337" s="74" t="s">
        <v>19</v>
      </c>
      <c r="H4337" s="74" t="s">
        <v>20</v>
      </c>
      <c r="I4337" s="74" t="s">
        <v>546</v>
      </c>
      <c r="J4337" s="72" t="s">
        <v>15</v>
      </c>
      <c r="K4337" s="72" t="s">
        <v>13693</v>
      </c>
      <c r="L4337" s="72" t="s">
        <v>492</v>
      </c>
      <c r="M4337" s="72" t="s">
        <v>6116</v>
      </c>
      <c r="N4337" s="72">
        <v>7</v>
      </c>
      <c r="O4337" s="72">
        <v>13</v>
      </c>
      <c r="P4337" s="72">
        <v>40.4</v>
      </c>
      <c r="Q4337" s="72" t="s">
        <v>5021</v>
      </c>
      <c r="R4337" s="72">
        <v>7.2278888888888888</v>
      </c>
      <c r="S4337" s="72">
        <v>72</v>
      </c>
      <c r="T4337" s="75">
        <v>26</v>
      </c>
      <c r="U4337" s="75">
        <v>45.3</v>
      </c>
      <c r="V4337" s="75" t="s">
        <v>5022</v>
      </c>
      <c r="W4337" s="75">
        <v>-72.445916666666676</v>
      </c>
      <c r="X4337" s="76" t="s">
        <v>13729</v>
      </c>
      <c r="Y4337" s="72" t="s">
        <v>5975</v>
      </c>
      <c r="Z4337" s="74" t="s">
        <v>18</v>
      </c>
      <c r="AA4337" s="70"/>
      <c r="AB4337" s="70"/>
    </row>
    <row r="4338" spans="1:28" ht="20.100000000000001" customHeight="1">
      <c r="A4338" s="72" t="s">
        <v>303</v>
      </c>
      <c r="B4338" s="72" t="s">
        <v>6775</v>
      </c>
      <c r="C4338" s="75">
        <f t="shared" si="67"/>
        <v>13070430</v>
      </c>
      <c r="D4338" s="75" t="e">
        <f>MATCH(C4338,estadored!$B$26:$B$322,0)</f>
        <v>#N/A</v>
      </c>
      <c r="E4338" s="73" t="s">
        <v>6776</v>
      </c>
      <c r="F4338" s="74" t="s">
        <v>5019</v>
      </c>
      <c r="G4338" s="74" t="s">
        <v>12</v>
      </c>
      <c r="H4338" s="74" t="s">
        <v>13</v>
      </c>
      <c r="I4338" s="74" t="s">
        <v>14</v>
      </c>
      <c r="J4338" s="72" t="s">
        <v>15</v>
      </c>
      <c r="K4338" s="72" t="s">
        <v>6777</v>
      </c>
      <c r="L4338" s="72" t="s">
        <v>123</v>
      </c>
      <c r="M4338" s="72" t="s">
        <v>6778</v>
      </c>
      <c r="N4338" s="72">
        <v>9</v>
      </c>
      <c r="O4338" s="72">
        <v>11</v>
      </c>
      <c r="P4338" s="72">
        <v>43</v>
      </c>
      <c r="Q4338" s="72" t="s">
        <v>5021</v>
      </c>
      <c r="R4338" s="72">
        <v>9.1952777777777772</v>
      </c>
      <c r="S4338" s="72">
        <v>75</v>
      </c>
      <c r="T4338" s="75">
        <v>32</v>
      </c>
      <c r="U4338" s="75">
        <v>28</v>
      </c>
      <c r="V4338" s="75" t="s">
        <v>5022</v>
      </c>
      <c r="W4338" s="75">
        <v>-75.541111111111107</v>
      </c>
      <c r="X4338" s="76" t="s">
        <v>44</v>
      </c>
      <c r="Y4338" s="72" t="s">
        <v>6779</v>
      </c>
      <c r="Z4338" s="74" t="s">
        <v>18</v>
      </c>
      <c r="AA4338" s="70"/>
      <c r="AB4338" s="70"/>
    </row>
    <row r="4339" spans="1:28" ht="20.100000000000001" customHeight="1">
      <c r="A4339" s="72" t="s">
        <v>303</v>
      </c>
      <c r="B4339" s="72" t="s">
        <v>6840</v>
      </c>
      <c r="C4339" s="75">
        <f t="shared" si="67"/>
        <v>13077160</v>
      </c>
      <c r="D4339" s="75" t="e">
        <f>MATCH(C4339,estadored!$B$26:$B$322,0)</f>
        <v>#N/A</v>
      </c>
      <c r="E4339" s="73" t="s">
        <v>6841</v>
      </c>
      <c r="F4339" s="74" t="s">
        <v>5019</v>
      </c>
      <c r="G4339" s="74" t="s">
        <v>19</v>
      </c>
      <c r="H4339" s="74" t="s">
        <v>20</v>
      </c>
      <c r="I4339" s="74" t="s">
        <v>24</v>
      </c>
      <c r="J4339" s="72" t="s">
        <v>15</v>
      </c>
      <c r="K4339" s="72" t="s">
        <v>6842</v>
      </c>
      <c r="L4339" s="72" t="s">
        <v>123</v>
      </c>
      <c r="M4339" s="72" t="s">
        <v>6778</v>
      </c>
      <c r="N4339" s="72">
        <v>9</v>
      </c>
      <c r="O4339" s="72">
        <v>11</v>
      </c>
      <c r="P4339" s="72">
        <v>0</v>
      </c>
      <c r="Q4339" s="72" t="s">
        <v>5021</v>
      </c>
      <c r="R4339" s="72">
        <v>9.1833333333333336</v>
      </c>
      <c r="S4339" s="72">
        <v>75</v>
      </c>
      <c r="T4339" s="75">
        <v>31</v>
      </c>
      <c r="U4339" s="75">
        <v>0</v>
      </c>
      <c r="V4339" s="75" t="s">
        <v>5022</v>
      </c>
      <c r="W4339" s="75">
        <v>-75.516666666666666</v>
      </c>
      <c r="X4339" s="76" t="s">
        <v>342</v>
      </c>
      <c r="Y4339" s="72" t="s">
        <v>6839</v>
      </c>
      <c r="Z4339" s="74" t="s">
        <v>330</v>
      </c>
      <c r="AA4339" s="70"/>
      <c r="AB4339" s="70"/>
    </row>
    <row r="4340" spans="1:28" ht="20.100000000000001" customHeight="1">
      <c r="A4340" s="72" t="s">
        <v>564</v>
      </c>
      <c r="B4340" s="72" t="s">
        <v>9423</v>
      </c>
      <c r="C4340" s="75">
        <f t="shared" si="67"/>
        <v>44037050</v>
      </c>
      <c r="D4340" s="75" t="e">
        <f>MATCH(C4340,estadored!$B$26:$B$322,0)</f>
        <v>#N/A</v>
      </c>
      <c r="E4340" s="73" t="s">
        <v>9424</v>
      </c>
      <c r="F4340" s="74" t="s">
        <v>5019</v>
      </c>
      <c r="G4340" s="74" t="s">
        <v>19</v>
      </c>
      <c r="H4340" s="74" t="s">
        <v>31</v>
      </c>
      <c r="I4340" s="74" t="s">
        <v>14</v>
      </c>
      <c r="J4340" s="72" t="s">
        <v>15</v>
      </c>
      <c r="K4340" s="72" t="s">
        <v>648</v>
      </c>
      <c r="L4340" s="72" t="s">
        <v>646</v>
      </c>
      <c r="M4340" s="72" t="s">
        <v>647</v>
      </c>
      <c r="N4340" s="72">
        <v>1</v>
      </c>
      <c r="O4340" s="72">
        <v>33</v>
      </c>
      <c r="P4340" s="72">
        <v>47.2</v>
      </c>
      <c r="Q4340" s="72" t="s">
        <v>5021</v>
      </c>
      <c r="R4340" s="72">
        <v>1.5631111111111111</v>
      </c>
      <c r="S4340" s="72">
        <v>75</v>
      </c>
      <c r="T4340" s="75">
        <v>31</v>
      </c>
      <c r="U4340" s="75">
        <v>45.5</v>
      </c>
      <c r="V4340" s="75" t="s">
        <v>5022</v>
      </c>
      <c r="W4340" s="75">
        <v>-75.529305555555553</v>
      </c>
      <c r="X4340" s="76" t="s">
        <v>196</v>
      </c>
      <c r="Y4340" s="72" t="s">
        <v>650</v>
      </c>
      <c r="Z4340" s="74" t="s">
        <v>18</v>
      </c>
      <c r="AA4340" s="70"/>
      <c r="AB4340" s="70"/>
    </row>
    <row r="4341" spans="1:28" ht="20.100000000000001" customHeight="1">
      <c r="A4341" s="72" t="s">
        <v>763</v>
      </c>
      <c r="B4341" s="72" t="s">
        <v>11074</v>
      </c>
      <c r="C4341" s="75">
        <f t="shared" si="67"/>
        <v>24035140</v>
      </c>
      <c r="D4341" s="75" t="e">
        <f>MATCH(C4341,estadored!$B$26:$B$322,0)</f>
        <v>#N/A</v>
      </c>
      <c r="E4341" s="73" t="s">
        <v>11075</v>
      </c>
      <c r="F4341" s="74" t="s">
        <v>5019</v>
      </c>
      <c r="G4341" s="74" t="s">
        <v>12</v>
      </c>
      <c r="H4341" s="74" t="s">
        <v>111</v>
      </c>
      <c r="I4341" s="74" t="s">
        <v>24</v>
      </c>
      <c r="J4341" s="72" t="s">
        <v>15</v>
      </c>
      <c r="K4341" s="72" t="s">
        <v>10851</v>
      </c>
      <c r="L4341" s="72" t="s">
        <v>173</v>
      </c>
      <c r="M4341" s="72" t="s">
        <v>783</v>
      </c>
      <c r="N4341" s="72">
        <v>5</v>
      </c>
      <c r="O4341" s="72">
        <v>41</v>
      </c>
      <c r="P4341" s="72">
        <v>0</v>
      </c>
      <c r="Q4341" s="72" t="s">
        <v>5021</v>
      </c>
      <c r="R4341" s="72">
        <v>5.6833333333333336</v>
      </c>
      <c r="S4341" s="72">
        <v>72</v>
      </c>
      <c r="T4341" s="75">
        <v>58</v>
      </c>
      <c r="U4341" s="75">
        <v>0</v>
      </c>
      <c r="V4341" s="75" t="s">
        <v>5022</v>
      </c>
      <c r="W4341" s="75">
        <v>-72.966666666666669</v>
      </c>
      <c r="X4341" s="76" t="s">
        <v>6332</v>
      </c>
      <c r="Y4341" s="72" t="s">
        <v>7293</v>
      </c>
      <c r="Z4341" s="74" t="s">
        <v>5122</v>
      </c>
      <c r="AA4341" s="70"/>
      <c r="AB4341" s="70"/>
    </row>
    <row r="4342" spans="1:28" ht="20.100000000000001" customHeight="1">
      <c r="A4342" s="72" t="s">
        <v>1137</v>
      </c>
      <c r="B4342" s="72" t="s">
        <v>13948</v>
      </c>
      <c r="C4342" s="75">
        <f t="shared" si="67"/>
        <v>26025090</v>
      </c>
      <c r="D4342" s="75" t="e">
        <f>MATCH(C4342,estadored!$B$26:$B$322,0)</f>
        <v>#N/A</v>
      </c>
      <c r="E4342" s="73" t="s">
        <v>13949</v>
      </c>
      <c r="F4342" s="74" t="s">
        <v>5019</v>
      </c>
      <c r="G4342" s="74" t="s">
        <v>12</v>
      </c>
      <c r="H4342" s="74" t="s">
        <v>26</v>
      </c>
      <c r="I4342" s="74" t="s">
        <v>14</v>
      </c>
      <c r="J4342" s="72" t="s">
        <v>15</v>
      </c>
      <c r="K4342" s="72" t="s">
        <v>4461</v>
      </c>
      <c r="L4342" s="72" t="s">
        <v>174</v>
      </c>
      <c r="M4342" s="72" t="s">
        <v>1157</v>
      </c>
      <c r="N4342" s="72">
        <v>2</v>
      </c>
      <c r="O4342" s="72">
        <v>35</v>
      </c>
      <c r="P4342" s="72">
        <v>5.0999999999999996</v>
      </c>
      <c r="Q4342" s="72" t="s">
        <v>5021</v>
      </c>
      <c r="R4342" s="72">
        <v>2.5847500000000001</v>
      </c>
      <c r="S4342" s="72">
        <v>76</v>
      </c>
      <c r="T4342" s="75">
        <v>33</v>
      </c>
      <c r="U4342" s="75">
        <v>42.6</v>
      </c>
      <c r="V4342" s="75" t="s">
        <v>5022</v>
      </c>
      <c r="W4342" s="75">
        <v>-76.561833333333325</v>
      </c>
      <c r="X4342" s="76" t="s">
        <v>8683</v>
      </c>
      <c r="Y4342" s="72" t="s">
        <v>5093</v>
      </c>
      <c r="Z4342" s="74" t="s">
        <v>18</v>
      </c>
      <c r="AA4342" s="70"/>
      <c r="AB4342" s="70"/>
    </row>
    <row r="4343" spans="1:28" ht="20.100000000000001" customHeight="1">
      <c r="A4343" s="72" t="s">
        <v>763</v>
      </c>
      <c r="B4343" s="72" t="s">
        <v>11235</v>
      </c>
      <c r="C4343" s="75">
        <f t="shared" si="67"/>
        <v>35070020</v>
      </c>
      <c r="D4343" s="75" t="e">
        <f>MATCH(C4343,estadored!$B$26:$B$322,0)</f>
        <v>#N/A</v>
      </c>
      <c r="E4343" s="73" t="s">
        <v>11236</v>
      </c>
      <c r="F4343" s="74" t="s">
        <v>5019</v>
      </c>
      <c r="G4343" s="74" t="s">
        <v>12</v>
      </c>
      <c r="H4343" s="74" t="s">
        <v>13</v>
      </c>
      <c r="I4343" s="74" t="s">
        <v>14</v>
      </c>
      <c r="J4343" s="72" t="s">
        <v>15</v>
      </c>
      <c r="K4343" s="72" t="s">
        <v>11237</v>
      </c>
      <c r="L4343" s="72" t="s">
        <v>173</v>
      </c>
      <c r="M4343" s="72" t="s">
        <v>807</v>
      </c>
      <c r="N4343" s="72">
        <v>5</v>
      </c>
      <c r="O4343" s="72">
        <v>22</v>
      </c>
      <c r="P4343" s="72">
        <v>59</v>
      </c>
      <c r="Q4343" s="72" t="s">
        <v>5021</v>
      </c>
      <c r="R4343" s="72">
        <v>5.383055555555555</v>
      </c>
      <c r="S4343" s="72">
        <v>73</v>
      </c>
      <c r="T4343" s="75">
        <v>36</v>
      </c>
      <c r="U4343" s="75">
        <v>10.4</v>
      </c>
      <c r="V4343" s="75" t="s">
        <v>5022</v>
      </c>
      <c r="W4343" s="75">
        <v>-73.602888888888884</v>
      </c>
      <c r="X4343" s="76" t="s">
        <v>6284</v>
      </c>
      <c r="Y4343" s="72" t="s">
        <v>11238</v>
      </c>
      <c r="Z4343" s="74" t="s">
        <v>18</v>
      </c>
      <c r="AA4343" s="70"/>
      <c r="AB4343" s="70"/>
    </row>
    <row r="4344" spans="1:28" ht="20.100000000000001" customHeight="1">
      <c r="A4344" s="72" t="s">
        <v>1137</v>
      </c>
      <c r="B4344" s="72" t="s">
        <v>14471</v>
      </c>
      <c r="C4344" s="75">
        <f t="shared" si="67"/>
        <v>26135110</v>
      </c>
      <c r="D4344" s="75" t="e">
        <f>MATCH(C4344,estadored!$B$26:$B$322,0)</f>
        <v>#N/A</v>
      </c>
      <c r="E4344" s="73" t="s">
        <v>14472</v>
      </c>
      <c r="F4344" s="74" t="s">
        <v>5019</v>
      </c>
      <c r="G4344" s="74" t="s">
        <v>12</v>
      </c>
      <c r="H4344" s="74" t="s">
        <v>26</v>
      </c>
      <c r="I4344" s="74" t="s">
        <v>14</v>
      </c>
      <c r="J4344" s="72" t="s">
        <v>15</v>
      </c>
      <c r="K4344" s="72" t="s">
        <v>14433</v>
      </c>
      <c r="L4344" s="72" t="s">
        <v>1212</v>
      </c>
      <c r="M4344" s="72" t="s">
        <v>150</v>
      </c>
      <c r="N4344" s="72">
        <v>4</v>
      </c>
      <c r="O4344" s="72">
        <v>52</v>
      </c>
      <c r="P4344" s="72">
        <v>3.5</v>
      </c>
      <c r="Q4344" s="72" t="s">
        <v>5021</v>
      </c>
      <c r="R4344" s="72">
        <v>4.8676388888888891</v>
      </c>
      <c r="S4344" s="72">
        <v>75</v>
      </c>
      <c r="T4344" s="75">
        <v>37</v>
      </c>
      <c r="U4344" s="75">
        <v>40.1</v>
      </c>
      <c r="V4344" s="75" t="s">
        <v>5022</v>
      </c>
      <c r="W4344" s="75">
        <v>-75.627805555555554</v>
      </c>
      <c r="X4344" s="76" t="s">
        <v>6678</v>
      </c>
      <c r="Y4344" s="72" t="s">
        <v>5791</v>
      </c>
      <c r="Z4344" s="74" t="s">
        <v>18</v>
      </c>
      <c r="AA4344" s="70"/>
      <c r="AB4344" s="70"/>
    </row>
    <row r="4345" spans="1:28" ht="20.100000000000001" customHeight="1">
      <c r="A4345" s="72" t="s">
        <v>303</v>
      </c>
      <c r="B4345" s="72" t="s">
        <v>7700</v>
      </c>
      <c r="C4345" s="75">
        <f t="shared" si="67"/>
        <v>29035060</v>
      </c>
      <c r="D4345" s="75" t="e">
        <f>MATCH(C4345,estadored!$B$26:$B$322,0)</f>
        <v>#N/A</v>
      </c>
      <c r="E4345" s="73" t="s">
        <v>7701</v>
      </c>
      <c r="F4345" s="74" t="s">
        <v>5019</v>
      </c>
      <c r="G4345" s="74" t="s">
        <v>12</v>
      </c>
      <c r="H4345" s="74" t="s">
        <v>26</v>
      </c>
      <c r="I4345" s="74" t="s">
        <v>24</v>
      </c>
      <c r="J4345" s="72" t="s">
        <v>15</v>
      </c>
      <c r="K4345" s="72" t="s">
        <v>440</v>
      </c>
      <c r="L4345" s="72" t="s">
        <v>307</v>
      </c>
      <c r="M4345" s="72" t="s">
        <v>308</v>
      </c>
      <c r="N4345" s="72">
        <v>10</v>
      </c>
      <c r="O4345" s="72">
        <v>34</v>
      </c>
      <c r="P4345" s="72">
        <v>0</v>
      </c>
      <c r="Q4345" s="72" t="s">
        <v>5021</v>
      </c>
      <c r="R4345" s="72">
        <v>10.566666666666666</v>
      </c>
      <c r="S4345" s="72">
        <v>75</v>
      </c>
      <c r="T4345" s="75">
        <v>5</v>
      </c>
      <c r="U4345" s="75">
        <v>0</v>
      </c>
      <c r="V4345" s="75" t="s">
        <v>5022</v>
      </c>
      <c r="W4345" s="75">
        <v>-75.083333333333329</v>
      </c>
      <c r="X4345" s="76" t="s">
        <v>5163</v>
      </c>
      <c r="Y4345" s="72" t="s">
        <v>6497</v>
      </c>
      <c r="Z4345" s="74" t="s">
        <v>7702</v>
      </c>
      <c r="AA4345" s="70"/>
      <c r="AB4345" s="70"/>
    </row>
    <row r="4346" spans="1:28" ht="20.100000000000001" customHeight="1">
      <c r="A4346" s="72" t="s">
        <v>303</v>
      </c>
      <c r="B4346" s="72" t="s">
        <v>7058</v>
      </c>
      <c r="C4346" s="75">
        <f t="shared" si="67"/>
        <v>25020170</v>
      </c>
      <c r="D4346" s="75" t="e">
        <f>MATCH(C4346,estadored!$B$26:$B$322,0)</f>
        <v>#N/A</v>
      </c>
      <c r="E4346" s="73" t="s">
        <v>7059</v>
      </c>
      <c r="F4346" s="74" t="s">
        <v>5019</v>
      </c>
      <c r="G4346" s="74" t="s">
        <v>12</v>
      </c>
      <c r="H4346" s="74" t="s">
        <v>13</v>
      </c>
      <c r="I4346" s="74" t="s">
        <v>24</v>
      </c>
      <c r="J4346" s="72" t="s">
        <v>15</v>
      </c>
      <c r="K4346" s="72" t="s">
        <v>380</v>
      </c>
      <c r="L4346" s="72" t="s">
        <v>123</v>
      </c>
      <c r="M4346" s="72" t="s">
        <v>7037</v>
      </c>
      <c r="N4346" s="72">
        <v>8</v>
      </c>
      <c r="O4346" s="72">
        <v>25</v>
      </c>
      <c r="P4346" s="72">
        <v>0</v>
      </c>
      <c r="Q4346" s="72" t="s">
        <v>5021</v>
      </c>
      <c r="R4346" s="72">
        <v>8.4166666666666661</v>
      </c>
      <c r="S4346" s="72">
        <v>75</v>
      </c>
      <c r="T4346" s="75">
        <v>34</v>
      </c>
      <c r="U4346" s="75">
        <v>0</v>
      </c>
      <c r="V4346" s="75" t="s">
        <v>5022</v>
      </c>
      <c r="W4346" s="75">
        <v>-75.566666666666663</v>
      </c>
      <c r="X4346" s="76" t="s">
        <v>6521</v>
      </c>
      <c r="Y4346" s="72" t="s">
        <v>6914</v>
      </c>
      <c r="Z4346" s="74" t="s">
        <v>72</v>
      </c>
      <c r="AA4346" s="70"/>
      <c r="AB4346" s="70"/>
    </row>
    <row r="4347" spans="1:28" ht="20.100000000000001" customHeight="1">
      <c r="A4347" s="72" t="s">
        <v>1031</v>
      </c>
      <c r="B4347" s="72" t="s">
        <v>12844</v>
      </c>
      <c r="C4347" s="75">
        <f t="shared" si="67"/>
        <v>23120010</v>
      </c>
      <c r="D4347" s="75" t="e">
        <f>MATCH(C4347,estadored!$B$26:$B$322,0)</f>
        <v>#N/A</v>
      </c>
      <c r="E4347" s="73" t="s">
        <v>12845</v>
      </c>
      <c r="F4347" s="74" t="s">
        <v>5019</v>
      </c>
      <c r="G4347" s="74" t="s">
        <v>12</v>
      </c>
      <c r="H4347" s="74" t="s">
        <v>13</v>
      </c>
      <c r="I4347" s="74" t="s">
        <v>14</v>
      </c>
      <c r="J4347" s="72" t="s">
        <v>15</v>
      </c>
      <c r="K4347" s="72" t="s">
        <v>12846</v>
      </c>
      <c r="L4347" s="72" t="s">
        <v>767</v>
      </c>
      <c r="M4347" s="72" t="s">
        <v>1073</v>
      </c>
      <c r="N4347" s="72">
        <v>6</v>
      </c>
      <c r="O4347" s="72">
        <v>24</v>
      </c>
      <c r="P4347" s="72">
        <v>45</v>
      </c>
      <c r="Q4347" s="72" t="s">
        <v>5021</v>
      </c>
      <c r="R4347" s="72">
        <v>6.4125000000000005</v>
      </c>
      <c r="S4347" s="72">
        <v>73</v>
      </c>
      <c r="T4347" s="75">
        <v>53</v>
      </c>
      <c r="U4347" s="75">
        <v>59</v>
      </c>
      <c r="V4347" s="75" t="s">
        <v>5022</v>
      </c>
      <c r="W4347" s="75">
        <v>-73.899722222222223</v>
      </c>
      <c r="X4347" s="76" t="s">
        <v>6711</v>
      </c>
      <c r="Y4347" s="72" t="s">
        <v>5341</v>
      </c>
      <c r="Z4347" s="74" t="s">
        <v>18</v>
      </c>
      <c r="AA4347" s="70"/>
      <c r="AB4347" s="70"/>
    </row>
    <row r="4348" spans="1:28" ht="20.100000000000001" customHeight="1">
      <c r="A4348" s="72" t="s">
        <v>1137</v>
      </c>
      <c r="B4348" s="72" t="s">
        <v>14212</v>
      </c>
      <c r="C4348" s="75">
        <f t="shared" si="67"/>
        <v>26097040</v>
      </c>
      <c r="D4348" s="75" t="e">
        <f>MATCH(C4348,estadored!$B$26:$B$322,0)</f>
        <v>#N/A</v>
      </c>
      <c r="E4348" s="73" t="s">
        <v>1195</v>
      </c>
      <c r="F4348" s="74" t="s">
        <v>38</v>
      </c>
      <c r="G4348" s="74" t="s">
        <v>19</v>
      </c>
      <c r="H4348" s="74" t="s">
        <v>31</v>
      </c>
      <c r="I4348" s="74" t="s">
        <v>14</v>
      </c>
      <c r="J4348" s="72" t="s">
        <v>15</v>
      </c>
      <c r="K4348" s="72" t="s">
        <v>1196</v>
      </c>
      <c r="L4348" s="72" t="s">
        <v>1146</v>
      </c>
      <c r="M4348" s="72" t="s">
        <v>1191</v>
      </c>
      <c r="N4348" s="72">
        <v>3</v>
      </c>
      <c r="O4348" s="72">
        <v>53</v>
      </c>
      <c r="P4348" s="72">
        <v>17.7</v>
      </c>
      <c r="Q4348" s="72" t="s">
        <v>5021</v>
      </c>
      <c r="R4348" s="72">
        <v>3.8882499999999998</v>
      </c>
      <c r="S4348" s="72">
        <v>76</v>
      </c>
      <c r="T4348" s="75">
        <v>15</v>
      </c>
      <c r="U4348" s="75">
        <v>51.1</v>
      </c>
      <c r="V4348" s="75" t="s">
        <v>5022</v>
      </c>
      <c r="W4348" s="75">
        <v>-76.264194444444442</v>
      </c>
      <c r="X4348" s="76" t="s">
        <v>1071</v>
      </c>
      <c r="Y4348" s="72" t="s">
        <v>402</v>
      </c>
      <c r="Z4348" s="74" t="s">
        <v>18</v>
      </c>
      <c r="AA4348" s="70"/>
      <c r="AB4348" s="70"/>
    </row>
    <row r="4349" spans="1:28" ht="20.100000000000001" customHeight="1">
      <c r="A4349" s="72" t="s">
        <v>892</v>
      </c>
      <c r="B4349" s="72" t="s">
        <v>12245</v>
      </c>
      <c r="C4349" s="75">
        <f t="shared" si="67"/>
        <v>52067030</v>
      </c>
      <c r="D4349" s="75" t="e">
        <f>MATCH(C4349,estadored!$B$26:$B$322,0)</f>
        <v>#N/A</v>
      </c>
      <c r="E4349" s="73" t="s">
        <v>1009</v>
      </c>
      <c r="F4349" s="74" t="s">
        <v>38</v>
      </c>
      <c r="G4349" s="74" t="s">
        <v>39</v>
      </c>
      <c r="H4349" s="74" t="s">
        <v>31</v>
      </c>
      <c r="I4349" s="74" t="s">
        <v>14</v>
      </c>
      <c r="J4349" s="72" t="s">
        <v>15</v>
      </c>
      <c r="K4349" s="72" t="s">
        <v>1006</v>
      </c>
      <c r="L4349" s="72" t="s">
        <v>908</v>
      </c>
      <c r="M4349" s="72" t="s">
        <v>1000</v>
      </c>
      <c r="N4349" s="72">
        <v>1</v>
      </c>
      <c r="O4349" s="72">
        <v>31</v>
      </c>
      <c r="P4349" s="72">
        <v>47</v>
      </c>
      <c r="Q4349" s="72" t="s">
        <v>5021</v>
      </c>
      <c r="R4349" s="72">
        <v>1.5297222222222222</v>
      </c>
      <c r="S4349" s="72">
        <v>77</v>
      </c>
      <c r="T4349" s="75">
        <v>38</v>
      </c>
      <c r="U4349" s="75">
        <v>49</v>
      </c>
      <c r="V4349" s="75" t="s">
        <v>5022</v>
      </c>
      <c r="W4349" s="75">
        <v>-77.646944444444458</v>
      </c>
      <c r="X4349" s="76" t="s">
        <v>529</v>
      </c>
      <c r="Y4349" s="72" t="s">
        <v>422</v>
      </c>
      <c r="Z4349" s="74" t="s">
        <v>18</v>
      </c>
      <c r="AA4349" s="70"/>
      <c r="AB4349" s="70"/>
    </row>
    <row r="4350" spans="1:28" ht="20.100000000000001" customHeight="1">
      <c r="A4350" s="72" t="s">
        <v>892</v>
      </c>
      <c r="B4350" s="72" t="s">
        <v>12238</v>
      </c>
      <c r="C4350" s="75">
        <f t="shared" si="67"/>
        <v>52060040</v>
      </c>
      <c r="D4350" s="75" t="e">
        <f>MATCH(C4350,estadored!$B$26:$B$322,0)</f>
        <v>#N/A</v>
      </c>
      <c r="E4350" s="73" t="s">
        <v>12239</v>
      </c>
      <c r="F4350" s="74" t="s">
        <v>5019</v>
      </c>
      <c r="G4350" s="74" t="s">
        <v>12</v>
      </c>
      <c r="H4350" s="74" t="s">
        <v>13</v>
      </c>
      <c r="I4350" s="74" t="s">
        <v>14</v>
      </c>
      <c r="J4350" s="72" t="s">
        <v>15</v>
      </c>
      <c r="K4350" s="72" t="s">
        <v>1006</v>
      </c>
      <c r="L4350" s="72" t="s">
        <v>908</v>
      </c>
      <c r="M4350" s="72" t="s">
        <v>12240</v>
      </c>
      <c r="N4350" s="72">
        <v>1</v>
      </c>
      <c r="O4350" s="72">
        <v>31</v>
      </c>
      <c r="P4350" s="72">
        <v>45</v>
      </c>
      <c r="Q4350" s="72" t="s">
        <v>5021</v>
      </c>
      <c r="R4350" s="72">
        <v>1.5291666666666666</v>
      </c>
      <c r="S4350" s="72">
        <v>77</v>
      </c>
      <c r="T4350" s="75">
        <v>38</v>
      </c>
      <c r="U4350" s="75">
        <v>30.1</v>
      </c>
      <c r="V4350" s="75" t="s">
        <v>5022</v>
      </c>
      <c r="W4350" s="75">
        <v>-77.641694444444454</v>
      </c>
      <c r="X4350" s="76" t="s">
        <v>5167</v>
      </c>
      <c r="Y4350" s="72" t="s">
        <v>5448</v>
      </c>
      <c r="Z4350" s="74" t="s">
        <v>18</v>
      </c>
      <c r="AA4350" s="70"/>
      <c r="AB4350" s="70"/>
    </row>
    <row r="4351" spans="1:28" ht="20.100000000000001" customHeight="1">
      <c r="A4351" s="72" t="s">
        <v>1299</v>
      </c>
      <c r="B4351" s="72" t="s">
        <v>15131</v>
      </c>
      <c r="C4351" s="75">
        <f t="shared" si="67"/>
        <v>21217170</v>
      </c>
      <c r="D4351" s="75" t="e">
        <f>MATCH(C4351,estadored!$B$26:$B$322,0)</f>
        <v>#N/A</v>
      </c>
      <c r="E4351" s="73" t="s">
        <v>15132</v>
      </c>
      <c r="F4351" s="74" t="s">
        <v>5019</v>
      </c>
      <c r="G4351" s="74" t="s">
        <v>19</v>
      </c>
      <c r="H4351" s="74" t="s">
        <v>20</v>
      </c>
      <c r="I4351" s="74" t="s">
        <v>24</v>
      </c>
      <c r="J4351" s="72" t="s">
        <v>15</v>
      </c>
      <c r="K4351" s="72" t="s">
        <v>14969</v>
      </c>
      <c r="L4351" s="72" t="s">
        <v>637</v>
      </c>
      <c r="M4351" s="72" t="s">
        <v>5642</v>
      </c>
      <c r="N4351" s="72">
        <v>4</v>
      </c>
      <c r="O4351" s="72">
        <v>17</v>
      </c>
      <c r="P4351" s="72">
        <v>0</v>
      </c>
      <c r="Q4351" s="72" t="s">
        <v>5021</v>
      </c>
      <c r="R4351" s="72">
        <v>4.2833333333333332</v>
      </c>
      <c r="S4351" s="72">
        <v>75</v>
      </c>
      <c r="T4351" s="75">
        <v>3</v>
      </c>
      <c r="U4351" s="75">
        <v>0</v>
      </c>
      <c r="V4351" s="75" t="s">
        <v>5022</v>
      </c>
      <c r="W4351" s="75">
        <v>-75.05</v>
      </c>
      <c r="X4351" s="76" t="s">
        <v>8354</v>
      </c>
      <c r="Y4351" s="72" t="s">
        <v>5891</v>
      </c>
      <c r="Z4351" s="74" t="s">
        <v>8349</v>
      </c>
      <c r="AA4351" s="70"/>
      <c r="AB4351" s="70"/>
    </row>
    <row r="4352" spans="1:28" ht="20.100000000000001" customHeight="1">
      <c r="A4352" s="72" t="s">
        <v>763</v>
      </c>
      <c r="B4352" s="72" t="s">
        <v>11181</v>
      </c>
      <c r="C4352" s="75">
        <f t="shared" si="67"/>
        <v>24037330</v>
      </c>
      <c r="D4352" s="75" t="e">
        <f>MATCH(C4352,estadored!$B$26:$B$322,0)</f>
        <v>#N/A</v>
      </c>
      <c r="E4352" s="73" t="s">
        <v>11182</v>
      </c>
      <c r="F4352" s="74" t="s">
        <v>5019</v>
      </c>
      <c r="G4352" s="74" t="s">
        <v>19</v>
      </c>
      <c r="H4352" s="74" t="s">
        <v>20</v>
      </c>
      <c r="I4352" s="74" t="s">
        <v>24</v>
      </c>
      <c r="J4352" s="72" t="s">
        <v>15</v>
      </c>
      <c r="K4352" s="72" t="s">
        <v>11183</v>
      </c>
      <c r="L4352" s="72" t="s">
        <v>173</v>
      </c>
      <c r="M4352" s="72" t="s">
        <v>772</v>
      </c>
      <c r="N4352" s="72">
        <v>5</v>
      </c>
      <c r="O4352" s="72">
        <v>46</v>
      </c>
      <c r="P4352" s="72">
        <v>0</v>
      </c>
      <c r="Q4352" s="72" t="s">
        <v>5021</v>
      </c>
      <c r="R4352" s="72">
        <v>5.7666666666666666</v>
      </c>
      <c r="S4352" s="72">
        <v>73</v>
      </c>
      <c r="T4352" s="75">
        <v>7</v>
      </c>
      <c r="U4352" s="75">
        <v>0</v>
      </c>
      <c r="V4352" s="75" t="s">
        <v>5022</v>
      </c>
      <c r="W4352" s="75">
        <v>-73.11666666666666</v>
      </c>
      <c r="X4352" s="76" t="s">
        <v>6332</v>
      </c>
      <c r="Y4352" s="72" t="s">
        <v>6761</v>
      </c>
      <c r="Z4352" s="74" t="s">
        <v>5886</v>
      </c>
      <c r="AA4352" s="70"/>
      <c r="AB4352" s="70"/>
    </row>
    <row r="4353" spans="1:28" ht="20.100000000000001" customHeight="1">
      <c r="A4353" s="72" t="s">
        <v>1137</v>
      </c>
      <c r="B4353" s="72" t="s">
        <v>14423</v>
      </c>
      <c r="C4353" s="75">
        <f t="shared" si="67"/>
        <v>26127140</v>
      </c>
      <c r="D4353" s="75" t="e">
        <f>MATCH(C4353,estadored!$B$26:$B$322,0)</f>
        <v>#N/A</v>
      </c>
      <c r="E4353" s="73" t="s">
        <v>14424</v>
      </c>
      <c r="F4353" s="74" t="s">
        <v>5019</v>
      </c>
      <c r="G4353" s="74" t="s">
        <v>19</v>
      </c>
      <c r="H4353" s="74" t="s">
        <v>20</v>
      </c>
      <c r="I4353" s="74" t="s">
        <v>14</v>
      </c>
      <c r="J4353" s="72" t="s">
        <v>15</v>
      </c>
      <c r="K4353" s="72" t="s">
        <v>1208</v>
      </c>
      <c r="L4353" s="72" t="s">
        <v>1146</v>
      </c>
      <c r="M4353" s="72" t="s">
        <v>1199</v>
      </c>
      <c r="N4353" s="72">
        <v>4</v>
      </c>
      <c r="O4353" s="72">
        <v>46</v>
      </c>
      <c r="P4353" s="72">
        <v>27</v>
      </c>
      <c r="Q4353" s="72" t="s">
        <v>5021</v>
      </c>
      <c r="R4353" s="72">
        <v>4.7741666666666669</v>
      </c>
      <c r="S4353" s="72">
        <v>75</v>
      </c>
      <c r="T4353" s="75">
        <v>51</v>
      </c>
      <c r="U4353" s="75">
        <v>39.200000000000003</v>
      </c>
      <c r="V4353" s="75" t="s">
        <v>5022</v>
      </c>
      <c r="W4353" s="75">
        <v>-75.86088888888888</v>
      </c>
      <c r="X4353" s="76" t="s">
        <v>14425</v>
      </c>
      <c r="Y4353" s="72" t="s">
        <v>422</v>
      </c>
      <c r="Z4353" s="74" t="s">
        <v>18</v>
      </c>
      <c r="AA4353" s="70"/>
      <c r="AB4353" s="70"/>
    </row>
    <row r="4354" spans="1:28" ht="20.100000000000001" customHeight="1">
      <c r="A4354" s="72" t="s">
        <v>1031</v>
      </c>
      <c r="B4354" s="72" t="s">
        <v>13065</v>
      </c>
      <c r="C4354" s="75">
        <f t="shared" ref="C4354:C4417" si="68">B4354+0</f>
        <v>23190160</v>
      </c>
      <c r="D4354" s="75" t="e">
        <f>MATCH(C4354,estadored!$B$26:$B$322,0)</f>
        <v>#N/A</v>
      </c>
      <c r="E4354" s="73" t="s">
        <v>13066</v>
      </c>
      <c r="F4354" s="74" t="s">
        <v>5019</v>
      </c>
      <c r="G4354" s="74" t="s">
        <v>12</v>
      </c>
      <c r="H4354" s="74" t="s">
        <v>13</v>
      </c>
      <c r="I4354" s="74" t="s">
        <v>24</v>
      </c>
      <c r="J4354" s="72" t="s">
        <v>15</v>
      </c>
      <c r="K4354" s="72" t="s">
        <v>13067</v>
      </c>
      <c r="L4354" s="72" t="s">
        <v>767</v>
      </c>
      <c r="M4354" s="72" t="s">
        <v>13068</v>
      </c>
      <c r="N4354" s="72">
        <v>7</v>
      </c>
      <c r="O4354" s="72">
        <v>19</v>
      </c>
      <c r="P4354" s="72">
        <v>0</v>
      </c>
      <c r="Q4354" s="72" t="s">
        <v>5021</v>
      </c>
      <c r="R4354" s="72">
        <v>7.3166666666666664</v>
      </c>
      <c r="S4354" s="72">
        <v>72</v>
      </c>
      <c r="T4354" s="75">
        <v>52</v>
      </c>
      <c r="U4354" s="75">
        <v>0</v>
      </c>
      <c r="V4354" s="75" t="s">
        <v>5022</v>
      </c>
      <c r="W4354" s="75">
        <v>-72.86666666666666</v>
      </c>
      <c r="X4354" s="76" t="s">
        <v>774</v>
      </c>
      <c r="Y4354" s="72" t="s">
        <v>460</v>
      </c>
      <c r="Z4354" s="74" t="s">
        <v>725</v>
      </c>
      <c r="AA4354" s="70"/>
      <c r="AB4354" s="70"/>
    </row>
    <row r="4355" spans="1:28" ht="20.100000000000001" customHeight="1">
      <c r="A4355" s="72" t="s">
        <v>1031</v>
      </c>
      <c r="B4355" s="72" t="s">
        <v>13124</v>
      </c>
      <c r="C4355" s="75">
        <f t="shared" si="68"/>
        <v>23190450</v>
      </c>
      <c r="D4355" s="75" t="e">
        <f>MATCH(C4355,estadored!$B$26:$B$322,0)</f>
        <v>#N/A</v>
      </c>
      <c r="E4355" s="73" t="s">
        <v>13125</v>
      </c>
      <c r="F4355" s="74" t="s">
        <v>5019</v>
      </c>
      <c r="G4355" s="74" t="s">
        <v>12</v>
      </c>
      <c r="H4355" s="74" t="s">
        <v>13</v>
      </c>
      <c r="I4355" s="74" t="s">
        <v>14</v>
      </c>
      <c r="J4355" s="72" t="s">
        <v>15</v>
      </c>
      <c r="K4355" s="72" t="s">
        <v>13067</v>
      </c>
      <c r="L4355" s="72" t="s">
        <v>767</v>
      </c>
      <c r="M4355" s="72" t="s">
        <v>13067</v>
      </c>
      <c r="N4355" s="72">
        <v>7</v>
      </c>
      <c r="O4355" s="72">
        <v>18</v>
      </c>
      <c r="P4355" s="72">
        <v>32</v>
      </c>
      <c r="Q4355" s="72" t="s">
        <v>5021</v>
      </c>
      <c r="R4355" s="72">
        <v>7.3088888888888883</v>
      </c>
      <c r="S4355" s="72">
        <v>72</v>
      </c>
      <c r="T4355" s="75">
        <v>52</v>
      </c>
      <c r="U4355" s="75">
        <v>42</v>
      </c>
      <c r="V4355" s="75" t="s">
        <v>5022</v>
      </c>
      <c r="W4355" s="75">
        <v>-72.87833333333333</v>
      </c>
      <c r="X4355" s="76" t="s">
        <v>13126</v>
      </c>
      <c r="Y4355" s="72" t="s">
        <v>5946</v>
      </c>
      <c r="Z4355" s="74" t="s">
        <v>18</v>
      </c>
      <c r="AA4355" s="70"/>
      <c r="AB4355" s="70"/>
    </row>
    <row r="4356" spans="1:28" ht="20.100000000000001" customHeight="1">
      <c r="A4356" s="72" t="s">
        <v>564</v>
      </c>
      <c r="B4356" s="72" t="s">
        <v>9006</v>
      </c>
      <c r="C4356" s="75">
        <f t="shared" si="68"/>
        <v>21077030</v>
      </c>
      <c r="D4356" s="75" t="e">
        <f>MATCH(C4356,estadored!$B$26:$B$322,0)</f>
        <v>#N/A</v>
      </c>
      <c r="E4356" s="73" t="s">
        <v>9007</v>
      </c>
      <c r="F4356" s="74" t="s">
        <v>5019</v>
      </c>
      <c r="G4356" s="74" t="s">
        <v>19</v>
      </c>
      <c r="H4356" s="74" t="s">
        <v>20</v>
      </c>
      <c r="I4356" s="74" t="s">
        <v>24</v>
      </c>
      <c r="J4356" s="72" t="s">
        <v>15</v>
      </c>
      <c r="K4356" s="72" t="s">
        <v>160</v>
      </c>
      <c r="L4356" s="72" t="s">
        <v>566</v>
      </c>
      <c r="M4356" s="72" t="s">
        <v>612</v>
      </c>
      <c r="N4356" s="72">
        <v>2</v>
      </c>
      <c r="O4356" s="72">
        <v>30</v>
      </c>
      <c r="P4356" s="72">
        <v>3.6</v>
      </c>
      <c r="Q4356" s="72" t="s">
        <v>5021</v>
      </c>
      <c r="R4356" s="72">
        <v>2.5009999999999999</v>
      </c>
      <c r="S4356" s="72">
        <v>75</v>
      </c>
      <c r="T4356" s="75">
        <v>32</v>
      </c>
      <c r="U4356" s="75">
        <v>58.5</v>
      </c>
      <c r="V4356" s="75" t="s">
        <v>5022</v>
      </c>
      <c r="W4356" s="75">
        <v>-75.549583333333331</v>
      </c>
      <c r="X4356" s="76" t="s">
        <v>227</v>
      </c>
      <c r="Y4356" s="72" t="s">
        <v>8490</v>
      </c>
      <c r="Z4356" s="74" t="s">
        <v>9008</v>
      </c>
      <c r="AA4356" s="70"/>
      <c r="AB4356" s="70"/>
    </row>
    <row r="4357" spans="1:28" ht="20.100000000000001" customHeight="1">
      <c r="A4357" s="72" t="s">
        <v>892</v>
      </c>
      <c r="B4357" s="72" t="s">
        <v>11768</v>
      </c>
      <c r="C4357" s="75">
        <f t="shared" si="68"/>
        <v>47010170</v>
      </c>
      <c r="D4357" s="75" t="e">
        <f>MATCH(C4357,estadored!$B$26:$B$322,0)</f>
        <v>#N/A</v>
      </c>
      <c r="E4357" s="73" t="s">
        <v>11769</v>
      </c>
      <c r="F4357" s="74" t="s">
        <v>5019</v>
      </c>
      <c r="G4357" s="74" t="s">
        <v>12</v>
      </c>
      <c r="H4357" s="74" t="s">
        <v>13</v>
      </c>
      <c r="I4357" s="74" t="s">
        <v>24</v>
      </c>
      <c r="J4357" s="72" t="s">
        <v>15</v>
      </c>
      <c r="K4357" s="72" t="s">
        <v>660</v>
      </c>
      <c r="L4357" s="72" t="s">
        <v>660</v>
      </c>
      <c r="M4357" s="72" t="s">
        <v>11770</v>
      </c>
      <c r="N4357" s="72">
        <v>1</v>
      </c>
      <c r="O4357" s="72">
        <v>11</v>
      </c>
      <c r="P4357" s="72">
        <v>0</v>
      </c>
      <c r="Q4357" s="72" t="s">
        <v>5021</v>
      </c>
      <c r="R4357" s="72">
        <v>1.1833333333333333</v>
      </c>
      <c r="S4357" s="72">
        <v>76</v>
      </c>
      <c r="T4357" s="75">
        <v>59</v>
      </c>
      <c r="U4357" s="75">
        <v>0</v>
      </c>
      <c r="V4357" s="75" t="s">
        <v>5022</v>
      </c>
      <c r="W4357" s="75">
        <v>-76.983333333333334</v>
      </c>
      <c r="X4357" s="76" t="s">
        <v>11771</v>
      </c>
      <c r="Y4357" s="72" t="s">
        <v>29</v>
      </c>
      <c r="Z4357" s="74" t="s">
        <v>11737</v>
      </c>
      <c r="AA4357" s="70"/>
      <c r="AB4357" s="70"/>
    </row>
    <row r="4358" spans="1:28" ht="20.100000000000001" customHeight="1">
      <c r="A4358" s="72" t="s">
        <v>303</v>
      </c>
      <c r="B4358" s="72" t="s">
        <v>7509</v>
      </c>
      <c r="C4358" s="75">
        <f t="shared" si="68"/>
        <v>25028420</v>
      </c>
      <c r="D4358" s="75" t="e">
        <f>MATCH(C4358,estadored!$B$26:$B$322,0)</f>
        <v>#N/A</v>
      </c>
      <c r="E4358" s="73" t="s">
        <v>7510</v>
      </c>
      <c r="F4358" s="74" t="s">
        <v>5019</v>
      </c>
      <c r="G4358" s="74" t="s">
        <v>19</v>
      </c>
      <c r="H4358" s="74" t="s">
        <v>20</v>
      </c>
      <c r="I4358" s="74" t="s">
        <v>24</v>
      </c>
      <c r="J4358" s="72" t="s">
        <v>15</v>
      </c>
      <c r="K4358" s="72" t="s">
        <v>7486</v>
      </c>
      <c r="L4358" s="72" t="s">
        <v>175</v>
      </c>
      <c r="M4358" s="72" t="s">
        <v>7078</v>
      </c>
      <c r="N4358" s="72">
        <v>8</v>
      </c>
      <c r="O4358" s="72">
        <v>57</v>
      </c>
      <c r="P4358" s="72">
        <v>0</v>
      </c>
      <c r="Q4358" s="72" t="s">
        <v>5021</v>
      </c>
      <c r="R4358" s="72">
        <v>8.9499999999999993</v>
      </c>
      <c r="S4358" s="72">
        <v>74</v>
      </c>
      <c r="T4358" s="75">
        <v>14</v>
      </c>
      <c r="U4358" s="75">
        <v>0</v>
      </c>
      <c r="V4358" s="75" t="s">
        <v>5022</v>
      </c>
      <c r="W4358" s="75">
        <v>-74.233333333333334</v>
      </c>
      <c r="X4358" s="76" t="s">
        <v>321</v>
      </c>
      <c r="Y4358" s="72" t="s">
        <v>5811</v>
      </c>
      <c r="Z4358" s="74" t="s">
        <v>7372</v>
      </c>
      <c r="AA4358" s="70"/>
      <c r="AB4358" s="70"/>
    </row>
    <row r="4359" spans="1:28" ht="20.100000000000001" customHeight="1">
      <c r="A4359" s="72" t="s">
        <v>1299</v>
      </c>
      <c r="B4359" s="72" t="s">
        <v>15581</v>
      </c>
      <c r="C4359" s="75">
        <f t="shared" si="68"/>
        <v>23020100</v>
      </c>
      <c r="D4359" s="75" t="e">
        <f>MATCH(C4359,estadored!$B$26:$B$322,0)</f>
        <v>#N/A</v>
      </c>
      <c r="E4359" s="73" t="s">
        <v>15582</v>
      </c>
      <c r="F4359" s="74" t="s">
        <v>5019</v>
      </c>
      <c r="G4359" s="74" t="s">
        <v>12</v>
      </c>
      <c r="H4359" s="74" t="s">
        <v>13</v>
      </c>
      <c r="I4359" s="74" t="s">
        <v>14</v>
      </c>
      <c r="J4359" s="72" t="s">
        <v>15</v>
      </c>
      <c r="K4359" s="72" t="s">
        <v>5487</v>
      </c>
      <c r="L4359" s="72" t="s">
        <v>125</v>
      </c>
      <c r="M4359" s="72" t="s">
        <v>15583</v>
      </c>
      <c r="N4359" s="72">
        <v>5</v>
      </c>
      <c r="O4359" s="72">
        <v>19</v>
      </c>
      <c r="P4359" s="72">
        <v>15.9</v>
      </c>
      <c r="Q4359" s="72" t="s">
        <v>5021</v>
      </c>
      <c r="R4359" s="72">
        <v>5.3210833333333332</v>
      </c>
      <c r="S4359" s="72">
        <v>74</v>
      </c>
      <c r="T4359" s="75">
        <v>54</v>
      </c>
      <c r="U4359" s="75">
        <v>52.7</v>
      </c>
      <c r="V4359" s="75" t="s">
        <v>5022</v>
      </c>
      <c r="W4359" s="75">
        <v>-74.914638888888888</v>
      </c>
      <c r="X4359" s="76" t="s">
        <v>894</v>
      </c>
      <c r="Y4359" s="72" t="s">
        <v>103</v>
      </c>
      <c r="Z4359" s="74" t="s">
        <v>18</v>
      </c>
      <c r="AA4359" s="70"/>
      <c r="AB4359" s="70"/>
    </row>
    <row r="4360" spans="1:28" ht="20.100000000000001" customHeight="1">
      <c r="A4360" s="72" t="s">
        <v>303</v>
      </c>
      <c r="B4360" s="72" t="s">
        <v>7333</v>
      </c>
      <c r="C4360" s="75">
        <f t="shared" si="68"/>
        <v>25027420</v>
      </c>
      <c r="D4360" s="75" t="e">
        <f>MATCH(C4360,estadored!$B$26:$B$322,0)</f>
        <v>#N/A</v>
      </c>
      <c r="E4360" s="73" t="s">
        <v>7334</v>
      </c>
      <c r="F4360" s="74" t="s">
        <v>5019</v>
      </c>
      <c r="G4360" s="74" t="s">
        <v>19</v>
      </c>
      <c r="H4360" s="74" t="s">
        <v>20</v>
      </c>
      <c r="I4360" s="74" t="s">
        <v>14</v>
      </c>
      <c r="J4360" s="72" t="s">
        <v>15</v>
      </c>
      <c r="K4360" s="72" t="s">
        <v>7188</v>
      </c>
      <c r="L4360" s="72" t="s">
        <v>175</v>
      </c>
      <c r="M4360" s="72" t="s">
        <v>7143</v>
      </c>
      <c r="N4360" s="72">
        <v>8</v>
      </c>
      <c r="O4360" s="72">
        <v>57</v>
      </c>
      <c r="P4360" s="72">
        <v>54</v>
      </c>
      <c r="Q4360" s="72" t="s">
        <v>5021</v>
      </c>
      <c r="R4360" s="72">
        <v>8.9649999999999999</v>
      </c>
      <c r="S4360" s="72">
        <v>74</v>
      </c>
      <c r="T4360" s="75">
        <v>13</v>
      </c>
      <c r="U4360" s="75">
        <v>15</v>
      </c>
      <c r="V4360" s="75" t="s">
        <v>5022</v>
      </c>
      <c r="W4360" s="75">
        <v>-74.220833333333331</v>
      </c>
      <c r="X4360" s="76" t="s">
        <v>321</v>
      </c>
      <c r="Y4360" s="72" t="s">
        <v>28</v>
      </c>
      <c r="Z4360" s="74" t="s">
        <v>18</v>
      </c>
      <c r="AA4360" s="70"/>
      <c r="AB4360" s="70"/>
    </row>
    <row r="4361" spans="1:28" ht="20.100000000000001" customHeight="1">
      <c r="A4361" s="72" t="s">
        <v>11</v>
      </c>
      <c r="B4361" s="72" t="s">
        <v>5411</v>
      </c>
      <c r="C4361" s="75">
        <f t="shared" si="68"/>
        <v>12017030</v>
      </c>
      <c r="D4361" s="75" t="e">
        <f>MATCH(C4361,estadored!$B$26:$B$322,0)</f>
        <v>#N/A</v>
      </c>
      <c r="E4361" s="73" t="s">
        <v>5412</v>
      </c>
      <c r="F4361" s="74" t="s">
        <v>5019</v>
      </c>
      <c r="G4361" s="74" t="s">
        <v>19</v>
      </c>
      <c r="H4361" s="74" t="s">
        <v>20</v>
      </c>
      <c r="I4361" s="74" t="s">
        <v>24</v>
      </c>
      <c r="J4361" s="72" t="s">
        <v>15</v>
      </c>
      <c r="K4361" s="72" t="s">
        <v>5335</v>
      </c>
      <c r="L4361" s="72" t="s">
        <v>27</v>
      </c>
      <c r="M4361" s="72" t="s">
        <v>5340</v>
      </c>
      <c r="N4361" s="72">
        <v>7</v>
      </c>
      <c r="O4361" s="72">
        <v>49</v>
      </c>
      <c r="P4361" s="72">
        <v>0</v>
      </c>
      <c r="Q4361" s="72" t="s">
        <v>5021</v>
      </c>
      <c r="R4361" s="72">
        <v>7.8166666666666664</v>
      </c>
      <c r="S4361" s="72">
        <v>76</v>
      </c>
      <c r="T4361" s="75">
        <v>41</v>
      </c>
      <c r="U4361" s="75">
        <v>0</v>
      </c>
      <c r="V4361" s="75" t="s">
        <v>5022</v>
      </c>
      <c r="W4361" s="75">
        <v>-76.683333333333337</v>
      </c>
      <c r="X4361" s="76" t="s">
        <v>50</v>
      </c>
      <c r="Y4361" s="72" t="s">
        <v>5034</v>
      </c>
      <c r="Z4361" s="74" t="s">
        <v>5413</v>
      </c>
      <c r="AA4361" s="70"/>
      <c r="AB4361" s="70"/>
    </row>
    <row r="4362" spans="1:28" ht="20.100000000000001" customHeight="1">
      <c r="A4362" s="72" t="s">
        <v>564</v>
      </c>
      <c r="B4362" s="72" t="s">
        <v>9169</v>
      </c>
      <c r="C4362" s="75">
        <f t="shared" si="68"/>
        <v>21110290</v>
      </c>
      <c r="D4362" s="75" t="e">
        <f>MATCH(C4362,estadored!$B$26:$B$322,0)</f>
        <v>#N/A</v>
      </c>
      <c r="E4362" s="73" t="s">
        <v>9170</v>
      </c>
      <c r="F4362" s="74" t="s">
        <v>5019</v>
      </c>
      <c r="G4362" s="74" t="s">
        <v>12</v>
      </c>
      <c r="H4362" s="74" t="s">
        <v>13</v>
      </c>
      <c r="I4362" s="74" t="s">
        <v>14</v>
      </c>
      <c r="J4362" s="72" t="s">
        <v>15</v>
      </c>
      <c r="K4362" s="72" t="s">
        <v>160</v>
      </c>
      <c r="L4362" s="72" t="s">
        <v>566</v>
      </c>
      <c r="M4362" s="72" t="s">
        <v>621</v>
      </c>
      <c r="N4362" s="72">
        <v>3</v>
      </c>
      <c r="O4362" s="72">
        <v>20</v>
      </c>
      <c r="P4362" s="72">
        <v>58.4</v>
      </c>
      <c r="Q4362" s="72" t="s">
        <v>5021</v>
      </c>
      <c r="R4362" s="72">
        <v>3.3495555555555558</v>
      </c>
      <c r="S4362" s="72">
        <v>75</v>
      </c>
      <c r="T4362" s="75">
        <v>10</v>
      </c>
      <c r="U4362" s="75">
        <v>13.1</v>
      </c>
      <c r="V4362" s="75" t="s">
        <v>5022</v>
      </c>
      <c r="W4362" s="75">
        <v>-75.170305555555558</v>
      </c>
      <c r="X4362" s="76" t="s">
        <v>287</v>
      </c>
      <c r="Y4362" s="72" t="s">
        <v>8306</v>
      </c>
      <c r="Z4362" s="74" t="s">
        <v>18</v>
      </c>
      <c r="AA4362" s="70"/>
      <c r="AB4362" s="70"/>
    </row>
    <row r="4363" spans="1:28" ht="20.100000000000001" customHeight="1">
      <c r="A4363" s="72" t="s">
        <v>11</v>
      </c>
      <c r="B4363" s="72" t="s">
        <v>5770</v>
      </c>
      <c r="C4363" s="75">
        <f t="shared" si="68"/>
        <v>25025130</v>
      </c>
      <c r="D4363" s="75" t="e">
        <f>MATCH(C4363,estadored!$B$26:$B$322,0)</f>
        <v>#N/A</v>
      </c>
      <c r="E4363" s="73" t="s">
        <v>5771</v>
      </c>
      <c r="F4363" s="74" t="s">
        <v>5019</v>
      </c>
      <c r="G4363" s="74" t="s">
        <v>12</v>
      </c>
      <c r="H4363" s="74" t="s">
        <v>26</v>
      </c>
      <c r="I4363" s="74" t="s">
        <v>24</v>
      </c>
      <c r="J4363" s="72" t="s">
        <v>15</v>
      </c>
      <c r="K4363" s="72" t="s">
        <v>5772</v>
      </c>
      <c r="L4363" s="72" t="s">
        <v>175</v>
      </c>
      <c r="M4363" s="72" t="s">
        <v>5711</v>
      </c>
      <c r="N4363" s="72">
        <v>8</v>
      </c>
      <c r="O4363" s="72">
        <v>20</v>
      </c>
      <c r="P4363" s="72">
        <v>0</v>
      </c>
      <c r="Q4363" s="72" t="s">
        <v>5021</v>
      </c>
      <c r="R4363" s="72">
        <v>8.3333333333333339</v>
      </c>
      <c r="S4363" s="72">
        <v>74</v>
      </c>
      <c r="T4363" s="75">
        <v>44</v>
      </c>
      <c r="U4363" s="75">
        <v>0</v>
      </c>
      <c r="V4363" s="75" t="s">
        <v>5022</v>
      </c>
      <c r="W4363" s="75">
        <v>-74.733333333333334</v>
      </c>
      <c r="X4363" s="76" t="s">
        <v>51</v>
      </c>
      <c r="Y4363" s="72" t="s">
        <v>5773</v>
      </c>
      <c r="Z4363" s="74" t="s">
        <v>5774</v>
      </c>
      <c r="AA4363" s="70"/>
      <c r="AB4363" s="70"/>
    </row>
    <row r="4364" spans="1:28" ht="20.100000000000001" customHeight="1">
      <c r="A4364" s="72" t="s">
        <v>11</v>
      </c>
      <c r="B4364" s="72" t="s">
        <v>5582</v>
      </c>
      <c r="C4364" s="75">
        <f t="shared" si="68"/>
        <v>23080950</v>
      </c>
      <c r="D4364" s="75" t="e">
        <f>MATCH(C4364,estadored!$B$26:$B$322,0)</f>
        <v>#N/A</v>
      </c>
      <c r="E4364" s="73" t="s">
        <v>5583</v>
      </c>
      <c r="F4364" s="74" t="s">
        <v>5019</v>
      </c>
      <c r="G4364" s="74" t="s">
        <v>12</v>
      </c>
      <c r="H4364" s="74" t="s">
        <v>67</v>
      </c>
      <c r="I4364" s="74" t="s">
        <v>24</v>
      </c>
      <c r="J4364" s="72" t="s">
        <v>15</v>
      </c>
      <c r="K4364" s="72" t="s">
        <v>138</v>
      </c>
      <c r="L4364" s="72" t="s">
        <v>27</v>
      </c>
      <c r="M4364" s="72" t="s">
        <v>5533</v>
      </c>
      <c r="N4364" s="72">
        <v>6</v>
      </c>
      <c r="O4364" s="72">
        <v>24</v>
      </c>
      <c r="P4364" s="72">
        <v>0</v>
      </c>
      <c r="Q4364" s="72" t="s">
        <v>5021</v>
      </c>
      <c r="R4364" s="72">
        <v>6.4</v>
      </c>
      <c r="S4364" s="72">
        <v>75</v>
      </c>
      <c r="T4364" s="75">
        <v>6</v>
      </c>
      <c r="U4364" s="75">
        <v>0</v>
      </c>
      <c r="V4364" s="75" t="s">
        <v>5022</v>
      </c>
      <c r="W4364" s="75">
        <v>-75.099999999999994</v>
      </c>
      <c r="X4364" s="76" t="s">
        <v>5584</v>
      </c>
      <c r="Y4364" s="72" t="s">
        <v>146</v>
      </c>
      <c r="Z4364" s="74" t="s">
        <v>76</v>
      </c>
      <c r="AA4364" s="70"/>
      <c r="AB4364" s="70"/>
    </row>
    <row r="4365" spans="1:28" ht="20.100000000000001" customHeight="1">
      <c r="A4365" s="72" t="s">
        <v>493</v>
      </c>
      <c r="B4365" s="72" t="s">
        <v>8108</v>
      </c>
      <c r="C4365" s="75">
        <f t="shared" si="68"/>
        <v>32095010</v>
      </c>
      <c r="D4365" s="75" t="e">
        <f>MATCH(C4365,estadored!$B$26:$B$322,0)</f>
        <v>#N/A</v>
      </c>
      <c r="E4365" s="73" t="s">
        <v>8109</v>
      </c>
      <c r="F4365" s="74" t="s">
        <v>5019</v>
      </c>
      <c r="G4365" s="74" t="s">
        <v>12</v>
      </c>
      <c r="H4365" s="74" t="s">
        <v>26</v>
      </c>
      <c r="I4365" s="74" t="s">
        <v>24</v>
      </c>
      <c r="J4365" s="72" t="s">
        <v>15</v>
      </c>
      <c r="K4365" s="72" t="s">
        <v>8110</v>
      </c>
      <c r="L4365" s="72" t="s">
        <v>501</v>
      </c>
      <c r="M4365" s="72" t="s">
        <v>8107</v>
      </c>
      <c r="N4365" s="72">
        <v>3</v>
      </c>
      <c r="O4365" s="72">
        <v>12</v>
      </c>
      <c r="P4365" s="72">
        <v>0</v>
      </c>
      <c r="Q4365" s="72" t="s">
        <v>5021</v>
      </c>
      <c r="R4365" s="72">
        <v>3.2</v>
      </c>
      <c r="S4365" s="72">
        <v>72</v>
      </c>
      <c r="T4365" s="75">
        <v>41</v>
      </c>
      <c r="U4365" s="75">
        <v>0</v>
      </c>
      <c r="V4365" s="75" t="s">
        <v>5022</v>
      </c>
      <c r="W4365" s="75">
        <v>-72.683333333333337</v>
      </c>
      <c r="X4365" s="76" t="s">
        <v>8111</v>
      </c>
      <c r="Y4365" s="72" t="s">
        <v>7008</v>
      </c>
      <c r="Z4365" s="74" t="s">
        <v>6256</v>
      </c>
      <c r="AA4365" s="70"/>
      <c r="AB4365" s="70"/>
    </row>
    <row r="4366" spans="1:28" ht="20.100000000000001" customHeight="1">
      <c r="A4366" s="72" t="s">
        <v>892</v>
      </c>
      <c r="B4366" s="72" t="s">
        <v>12087</v>
      </c>
      <c r="C4366" s="75">
        <f t="shared" si="68"/>
        <v>52035020</v>
      </c>
      <c r="D4366" s="75" t="e">
        <f>MATCH(C4366,estadored!$B$26:$B$322,0)</f>
        <v>#N/A</v>
      </c>
      <c r="E4366" s="73" t="s">
        <v>12088</v>
      </c>
      <c r="F4366" s="74" t="s">
        <v>5019</v>
      </c>
      <c r="G4366" s="74" t="s">
        <v>12</v>
      </c>
      <c r="H4366" s="74" t="s">
        <v>111</v>
      </c>
      <c r="I4366" s="74" t="s">
        <v>14</v>
      </c>
      <c r="J4366" s="72" t="s">
        <v>15</v>
      </c>
      <c r="K4366" s="72" t="s">
        <v>962</v>
      </c>
      <c r="L4366" s="72" t="s">
        <v>908</v>
      </c>
      <c r="M4366" s="72" t="s">
        <v>963</v>
      </c>
      <c r="N4366" s="72">
        <v>1</v>
      </c>
      <c r="O4366" s="72">
        <v>37</v>
      </c>
      <c r="P4366" s="72">
        <v>6.6</v>
      </c>
      <c r="Q4366" s="72" t="s">
        <v>5021</v>
      </c>
      <c r="R4366" s="72">
        <v>1.6185</v>
      </c>
      <c r="S4366" s="72">
        <v>77</v>
      </c>
      <c r="T4366" s="75">
        <v>20</v>
      </c>
      <c r="U4366" s="75">
        <v>37</v>
      </c>
      <c r="V4366" s="75" t="s">
        <v>5022</v>
      </c>
      <c r="W4366" s="75">
        <v>-77.343611111111102</v>
      </c>
      <c r="X4366" s="76" t="s">
        <v>73</v>
      </c>
      <c r="Y4366" s="72" t="s">
        <v>5506</v>
      </c>
      <c r="Z4366" s="74" t="s">
        <v>18</v>
      </c>
      <c r="AA4366" s="70"/>
      <c r="AB4366" s="70"/>
    </row>
    <row r="4367" spans="1:28" ht="20.100000000000001" customHeight="1">
      <c r="A4367" s="72" t="s">
        <v>892</v>
      </c>
      <c r="B4367" s="72" t="s">
        <v>3837</v>
      </c>
      <c r="C4367" s="75">
        <f t="shared" si="68"/>
        <v>52035040</v>
      </c>
      <c r="D4367" s="75">
        <f>MATCH(C4367,estadored!$B$26:$B$322,0)</f>
        <v>255</v>
      </c>
      <c r="E4367" s="73" t="s">
        <v>964</v>
      </c>
      <c r="F4367" s="74" t="s">
        <v>38</v>
      </c>
      <c r="G4367" s="74" t="s">
        <v>12</v>
      </c>
      <c r="H4367" s="74" t="s">
        <v>64</v>
      </c>
      <c r="I4367" s="74" t="s">
        <v>14</v>
      </c>
      <c r="J4367" s="72" t="s">
        <v>15</v>
      </c>
      <c r="K4367" s="72" t="s">
        <v>962</v>
      </c>
      <c r="L4367" s="72" t="s">
        <v>908</v>
      </c>
      <c r="M4367" s="72" t="s">
        <v>963</v>
      </c>
      <c r="N4367" s="72">
        <v>1</v>
      </c>
      <c r="O4367" s="72">
        <v>37</v>
      </c>
      <c r="P4367" s="72">
        <v>6.6</v>
      </c>
      <c r="Q4367" s="72" t="s">
        <v>5021</v>
      </c>
      <c r="R4367" s="72">
        <v>1.6185</v>
      </c>
      <c r="S4367" s="72">
        <v>77</v>
      </c>
      <c r="T4367" s="75">
        <v>20</v>
      </c>
      <c r="U4367" s="75">
        <v>37</v>
      </c>
      <c r="V4367" s="75" t="s">
        <v>5022</v>
      </c>
      <c r="W4367" s="75">
        <v>-77.343611111111102</v>
      </c>
      <c r="X4367" s="76" t="s">
        <v>73</v>
      </c>
      <c r="Y4367" s="72" t="s">
        <v>439</v>
      </c>
      <c r="Z4367" s="74" t="s">
        <v>18</v>
      </c>
      <c r="AA4367" s="70"/>
      <c r="AB4367" s="70"/>
    </row>
    <row r="4368" spans="1:28" ht="20.100000000000001" customHeight="1">
      <c r="A4368" s="72" t="s">
        <v>11</v>
      </c>
      <c r="B4368" s="72" t="s">
        <v>5187</v>
      </c>
      <c r="C4368" s="75">
        <f t="shared" si="68"/>
        <v>11100010</v>
      </c>
      <c r="D4368" s="75" t="e">
        <f>MATCH(C4368,estadored!$B$26:$B$322,0)</f>
        <v>#N/A</v>
      </c>
      <c r="E4368" s="73" t="s">
        <v>5188</v>
      </c>
      <c r="F4368" s="74" t="s">
        <v>5019</v>
      </c>
      <c r="G4368" s="74" t="s">
        <v>12</v>
      </c>
      <c r="H4368" s="74" t="s">
        <v>13</v>
      </c>
      <c r="I4368" s="74" t="s">
        <v>24</v>
      </c>
      <c r="J4368" s="72" t="s">
        <v>15</v>
      </c>
      <c r="K4368" s="72" t="s">
        <v>23</v>
      </c>
      <c r="L4368" s="72" t="s">
        <v>16</v>
      </c>
      <c r="M4368" s="72" t="s">
        <v>59</v>
      </c>
      <c r="N4368" s="72">
        <v>7</v>
      </c>
      <c r="O4368" s="72">
        <v>5</v>
      </c>
      <c r="P4368" s="72">
        <v>0</v>
      </c>
      <c r="Q4368" s="72" t="s">
        <v>5021</v>
      </c>
      <c r="R4368" s="72">
        <v>7.083333333333333</v>
      </c>
      <c r="S4368" s="72">
        <v>76</v>
      </c>
      <c r="T4368" s="75">
        <v>55</v>
      </c>
      <c r="U4368" s="75">
        <v>0</v>
      </c>
      <c r="V4368" s="75" t="s">
        <v>5022</v>
      </c>
      <c r="W4368" s="75">
        <v>-76.916666666666671</v>
      </c>
      <c r="X4368" s="76" t="s">
        <v>51</v>
      </c>
      <c r="Y4368" s="72" t="s">
        <v>5189</v>
      </c>
      <c r="Z4368" s="74" t="s">
        <v>5122</v>
      </c>
      <c r="AA4368" s="70"/>
      <c r="AB4368" s="70"/>
    </row>
    <row r="4369" spans="1:28" ht="20.100000000000001" customHeight="1">
      <c r="A4369" s="72" t="s">
        <v>1031</v>
      </c>
      <c r="B4369" s="72" t="s">
        <v>12994</v>
      </c>
      <c r="C4369" s="75">
        <f t="shared" si="68"/>
        <v>23187060</v>
      </c>
      <c r="D4369" s="75" t="e">
        <f>MATCH(C4369,estadored!$B$26:$B$322,0)</f>
        <v>#N/A</v>
      </c>
      <c r="E4369" s="73" t="s">
        <v>12995</v>
      </c>
      <c r="F4369" s="74" t="s">
        <v>5019</v>
      </c>
      <c r="G4369" s="74" t="s">
        <v>19</v>
      </c>
      <c r="H4369" s="74" t="s">
        <v>20</v>
      </c>
      <c r="I4369" s="74" t="s">
        <v>24</v>
      </c>
      <c r="J4369" s="72" t="s">
        <v>15</v>
      </c>
      <c r="K4369" s="72" t="s">
        <v>160</v>
      </c>
      <c r="L4369" s="72" t="s">
        <v>767</v>
      </c>
      <c r="M4369" s="72" t="s">
        <v>12921</v>
      </c>
      <c r="N4369" s="72">
        <v>7</v>
      </c>
      <c r="O4369" s="72">
        <v>51</v>
      </c>
      <c r="P4369" s="72">
        <v>0</v>
      </c>
      <c r="Q4369" s="72" t="s">
        <v>5021</v>
      </c>
      <c r="R4369" s="72">
        <v>7.85</v>
      </c>
      <c r="S4369" s="72">
        <v>73</v>
      </c>
      <c r="T4369" s="75">
        <v>49</v>
      </c>
      <c r="U4369" s="75">
        <v>0</v>
      </c>
      <c r="V4369" s="75" t="s">
        <v>5022</v>
      </c>
      <c r="W4369" s="75">
        <v>-73.816666666666663</v>
      </c>
      <c r="X4369" s="76" t="s">
        <v>12996</v>
      </c>
      <c r="Y4369" s="72" t="s">
        <v>353</v>
      </c>
      <c r="Z4369" s="74" t="s">
        <v>6153</v>
      </c>
      <c r="AA4369" s="70"/>
      <c r="AB4369" s="70"/>
    </row>
    <row r="4370" spans="1:28" ht="20.100000000000001" customHeight="1">
      <c r="A4370" s="72" t="s">
        <v>1137</v>
      </c>
      <c r="B4370" s="72" t="s">
        <v>14154</v>
      </c>
      <c r="C4370" s="75">
        <f t="shared" si="68"/>
        <v>26080070</v>
      </c>
      <c r="D4370" s="75" t="e">
        <f>MATCH(C4370,estadored!$B$26:$B$322,0)</f>
        <v>#N/A</v>
      </c>
      <c r="E4370" s="73" t="s">
        <v>14155</v>
      </c>
      <c r="F4370" s="74" t="s">
        <v>5019</v>
      </c>
      <c r="G4370" s="74" t="s">
        <v>12</v>
      </c>
      <c r="H4370" s="74" t="s">
        <v>13</v>
      </c>
      <c r="I4370" s="74" t="s">
        <v>14</v>
      </c>
      <c r="J4370" s="72" t="s">
        <v>15</v>
      </c>
      <c r="K4370" s="72" t="s">
        <v>174</v>
      </c>
      <c r="L4370" s="72" t="s">
        <v>1146</v>
      </c>
      <c r="M4370" s="72" t="s">
        <v>14156</v>
      </c>
      <c r="N4370" s="72">
        <v>3</v>
      </c>
      <c r="O4370" s="72">
        <v>41</v>
      </c>
      <c r="P4370" s="72">
        <v>54.7</v>
      </c>
      <c r="Q4370" s="72" t="s">
        <v>5021</v>
      </c>
      <c r="R4370" s="72">
        <v>3.6985277777777781</v>
      </c>
      <c r="S4370" s="72">
        <v>76</v>
      </c>
      <c r="T4370" s="75">
        <v>25</v>
      </c>
      <c r="U4370" s="75">
        <v>47</v>
      </c>
      <c r="V4370" s="75" t="s">
        <v>5022</v>
      </c>
      <c r="W4370" s="75">
        <v>-76.429722222222225</v>
      </c>
      <c r="X4370" s="76" t="s">
        <v>14157</v>
      </c>
      <c r="Y4370" s="72" t="s">
        <v>14158</v>
      </c>
      <c r="Z4370" s="74" t="s">
        <v>18</v>
      </c>
      <c r="AA4370" s="70"/>
      <c r="AB4370" s="70"/>
    </row>
    <row r="4371" spans="1:28" ht="20.100000000000001" customHeight="1">
      <c r="A4371" s="72" t="s">
        <v>674</v>
      </c>
      <c r="B4371" s="72" t="s">
        <v>10268</v>
      </c>
      <c r="C4371" s="75">
        <f t="shared" si="68"/>
        <v>28020260</v>
      </c>
      <c r="D4371" s="75" t="e">
        <f>MATCH(C4371,estadored!$B$26:$B$322,0)</f>
        <v>#N/A</v>
      </c>
      <c r="E4371" s="73" t="s">
        <v>10269</v>
      </c>
      <c r="F4371" s="74" t="s">
        <v>5019</v>
      </c>
      <c r="G4371" s="74" t="s">
        <v>12</v>
      </c>
      <c r="H4371" s="74" t="s">
        <v>13</v>
      </c>
      <c r="I4371" s="74" t="s">
        <v>24</v>
      </c>
      <c r="J4371" s="72" t="s">
        <v>15</v>
      </c>
      <c r="K4371" s="72" t="s">
        <v>10270</v>
      </c>
      <c r="L4371" s="72" t="s">
        <v>424</v>
      </c>
      <c r="M4371" s="72" t="s">
        <v>2313</v>
      </c>
      <c r="N4371" s="72">
        <v>9</v>
      </c>
      <c r="O4371" s="72">
        <v>53</v>
      </c>
      <c r="P4371" s="72">
        <v>0</v>
      </c>
      <c r="Q4371" s="72" t="s">
        <v>5021</v>
      </c>
      <c r="R4371" s="72">
        <v>9.8833333333333329</v>
      </c>
      <c r="S4371" s="72">
        <v>73</v>
      </c>
      <c r="T4371" s="75">
        <v>21</v>
      </c>
      <c r="U4371" s="75">
        <v>0</v>
      </c>
      <c r="V4371" s="75" t="s">
        <v>5022</v>
      </c>
      <c r="W4371" s="75">
        <v>-73.349999999999994</v>
      </c>
      <c r="X4371" s="76" t="s">
        <v>119</v>
      </c>
      <c r="Y4371" s="72" t="s">
        <v>10267</v>
      </c>
      <c r="Z4371" s="74" t="s">
        <v>83</v>
      </c>
      <c r="AA4371" s="70"/>
      <c r="AB4371" s="70"/>
    </row>
    <row r="4372" spans="1:28" ht="20.100000000000001" customHeight="1">
      <c r="A4372" s="72" t="s">
        <v>11</v>
      </c>
      <c r="B4372" s="72" t="s">
        <v>5365</v>
      </c>
      <c r="C4372" s="75">
        <f t="shared" si="68"/>
        <v>12010150</v>
      </c>
      <c r="D4372" s="75" t="e">
        <f>MATCH(C4372,estadored!$B$26:$B$322,0)</f>
        <v>#N/A</v>
      </c>
      <c r="E4372" s="73" t="s">
        <v>5366</v>
      </c>
      <c r="F4372" s="74" t="s">
        <v>5019</v>
      </c>
      <c r="G4372" s="74" t="s">
        <v>12</v>
      </c>
      <c r="H4372" s="74" t="s">
        <v>13</v>
      </c>
      <c r="I4372" s="74" t="s">
        <v>24</v>
      </c>
      <c r="J4372" s="72" t="s">
        <v>15</v>
      </c>
      <c r="K4372" s="72" t="s">
        <v>5367</v>
      </c>
      <c r="L4372" s="72" t="s">
        <v>27</v>
      </c>
      <c r="M4372" s="72" t="s">
        <v>5258</v>
      </c>
      <c r="N4372" s="72">
        <v>7</v>
      </c>
      <c r="O4372" s="72">
        <v>27</v>
      </c>
      <c r="P4372" s="72">
        <v>0</v>
      </c>
      <c r="Q4372" s="72" t="s">
        <v>5021</v>
      </c>
      <c r="R4372" s="72">
        <v>7.45</v>
      </c>
      <c r="S4372" s="72">
        <v>76</v>
      </c>
      <c r="T4372" s="75">
        <v>37</v>
      </c>
      <c r="U4372" s="75">
        <v>0</v>
      </c>
      <c r="V4372" s="75" t="s">
        <v>5022</v>
      </c>
      <c r="W4372" s="75">
        <v>-76.61666666666666</v>
      </c>
      <c r="X4372" s="76" t="s">
        <v>90</v>
      </c>
      <c r="Y4372" s="72" t="s">
        <v>107</v>
      </c>
      <c r="Z4372" s="74" t="s">
        <v>71</v>
      </c>
      <c r="AA4372" s="70"/>
      <c r="AB4372" s="70"/>
    </row>
    <row r="4373" spans="1:28" ht="20.100000000000001" customHeight="1">
      <c r="A4373" s="72" t="s">
        <v>674</v>
      </c>
      <c r="B4373" s="72" t="s">
        <v>10182</v>
      </c>
      <c r="C4373" s="75">
        <f t="shared" si="68"/>
        <v>28010140</v>
      </c>
      <c r="D4373" s="75" t="e">
        <f>MATCH(C4373,estadored!$B$26:$B$322,0)</f>
        <v>#N/A</v>
      </c>
      <c r="E4373" s="73" t="s">
        <v>10183</v>
      </c>
      <c r="F4373" s="74" t="s">
        <v>5019</v>
      </c>
      <c r="G4373" s="74" t="s">
        <v>12</v>
      </c>
      <c r="H4373" s="74" t="s">
        <v>13</v>
      </c>
      <c r="I4373" s="74" t="s">
        <v>24</v>
      </c>
      <c r="J4373" s="72" t="s">
        <v>15</v>
      </c>
      <c r="K4373" s="72" t="s">
        <v>683</v>
      </c>
      <c r="L4373" s="72" t="s">
        <v>424</v>
      </c>
      <c r="M4373" s="72" t="s">
        <v>732</v>
      </c>
      <c r="N4373" s="72">
        <v>10</v>
      </c>
      <c r="O4373" s="72">
        <v>32</v>
      </c>
      <c r="P4373" s="72">
        <v>0</v>
      </c>
      <c r="Q4373" s="72" t="s">
        <v>5021</v>
      </c>
      <c r="R4373" s="72">
        <v>10.533333333333333</v>
      </c>
      <c r="S4373" s="72">
        <v>73</v>
      </c>
      <c r="T4373" s="75">
        <v>18</v>
      </c>
      <c r="U4373" s="75">
        <v>0</v>
      </c>
      <c r="V4373" s="75" t="s">
        <v>5022</v>
      </c>
      <c r="W4373" s="75">
        <v>-73.3</v>
      </c>
      <c r="X4373" s="76" t="s">
        <v>220</v>
      </c>
      <c r="Y4373" s="72" t="s">
        <v>7600</v>
      </c>
      <c r="Z4373" s="74" t="s">
        <v>10184</v>
      </c>
      <c r="AA4373" s="70"/>
      <c r="AB4373" s="70"/>
    </row>
    <row r="4374" spans="1:28" ht="20.100000000000001" customHeight="1">
      <c r="A4374" s="72" t="s">
        <v>763</v>
      </c>
      <c r="B4374" s="72" t="s">
        <v>10765</v>
      </c>
      <c r="C4374" s="75">
        <f t="shared" si="68"/>
        <v>24015220</v>
      </c>
      <c r="D4374" s="75" t="e">
        <f>MATCH(C4374,estadored!$B$26:$B$322,0)</f>
        <v>#N/A</v>
      </c>
      <c r="E4374" s="73" t="s">
        <v>10766</v>
      </c>
      <c r="F4374" s="74" t="s">
        <v>5019</v>
      </c>
      <c r="G4374" s="74" t="s">
        <v>12</v>
      </c>
      <c r="H4374" s="74" t="s">
        <v>64</v>
      </c>
      <c r="I4374" s="74" t="s">
        <v>14</v>
      </c>
      <c r="J4374" s="72" t="s">
        <v>15</v>
      </c>
      <c r="K4374" s="72" t="s">
        <v>10705</v>
      </c>
      <c r="L4374" s="72" t="s">
        <v>173</v>
      </c>
      <c r="M4374" s="72" t="s">
        <v>10728</v>
      </c>
      <c r="N4374" s="72">
        <v>5</v>
      </c>
      <c r="O4374" s="72">
        <v>30</v>
      </c>
      <c r="P4374" s="72">
        <v>33.799999999999997</v>
      </c>
      <c r="Q4374" s="72" t="s">
        <v>5021</v>
      </c>
      <c r="R4374" s="72">
        <v>5.5093888888888891</v>
      </c>
      <c r="S4374" s="72">
        <v>73</v>
      </c>
      <c r="T4374" s="75">
        <v>29</v>
      </c>
      <c r="U4374" s="75">
        <v>44.8</v>
      </c>
      <c r="V4374" s="75" t="s">
        <v>5022</v>
      </c>
      <c r="W4374" s="75">
        <v>-73.495777777777775</v>
      </c>
      <c r="X4374" s="76" t="s">
        <v>264</v>
      </c>
      <c r="Y4374" s="72" t="s">
        <v>5515</v>
      </c>
      <c r="Z4374" s="74" t="s">
        <v>18</v>
      </c>
      <c r="AA4374" s="70"/>
      <c r="AB4374" s="70"/>
    </row>
    <row r="4375" spans="1:28" ht="20.100000000000001" customHeight="1">
      <c r="A4375" s="72" t="s">
        <v>1031</v>
      </c>
      <c r="B4375" s="72" t="s">
        <v>12591</v>
      </c>
      <c r="C4375" s="75">
        <f t="shared" si="68"/>
        <v>16030090</v>
      </c>
      <c r="D4375" s="75" t="e">
        <f>MATCH(C4375,estadored!$B$26:$B$322,0)</f>
        <v>#N/A</v>
      </c>
      <c r="E4375" s="73" t="s">
        <v>12592</v>
      </c>
      <c r="F4375" s="74" t="s">
        <v>5019</v>
      </c>
      <c r="G4375" s="74" t="s">
        <v>12</v>
      </c>
      <c r="H4375" s="74" t="s">
        <v>13</v>
      </c>
      <c r="I4375" s="74" t="s">
        <v>14</v>
      </c>
      <c r="J4375" s="72" t="s">
        <v>15</v>
      </c>
      <c r="K4375" s="72" t="s">
        <v>12593</v>
      </c>
      <c r="L4375" s="72" t="s">
        <v>492</v>
      </c>
      <c r="M4375" s="72" t="s">
        <v>12594</v>
      </c>
      <c r="N4375" s="72">
        <v>7</v>
      </c>
      <c r="O4375" s="72">
        <v>54</v>
      </c>
      <c r="P4375" s="72">
        <v>53</v>
      </c>
      <c r="Q4375" s="72" t="s">
        <v>5021</v>
      </c>
      <c r="R4375" s="72">
        <v>7.9147222222222222</v>
      </c>
      <c r="S4375" s="72">
        <v>72</v>
      </c>
      <c r="T4375" s="75">
        <v>58</v>
      </c>
      <c r="U4375" s="75">
        <v>48</v>
      </c>
      <c r="V4375" s="75" t="s">
        <v>5022</v>
      </c>
      <c r="W4375" s="75">
        <v>-72.98</v>
      </c>
      <c r="X4375" s="76" t="s">
        <v>282</v>
      </c>
      <c r="Y4375" s="72" t="s">
        <v>223</v>
      </c>
      <c r="Z4375" s="74" t="s">
        <v>18</v>
      </c>
      <c r="AA4375" s="70"/>
      <c r="AB4375" s="70"/>
    </row>
    <row r="4376" spans="1:28" ht="20.100000000000001" customHeight="1">
      <c r="A4376" s="72" t="s">
        <v>303</v>
      </c>
      <c r="B4376" s="72" t="s">
        <v>7094</v>
      </c>
      <c r="C4376" s="75">
        <f t="shared" si="68"/>
        <v>25020500</v>
      </c>
      <c r="D4376" s="75" t="e">
        <f>MATCH(C4376,estadored!$B$26:$B$322,0)</f>
        <v>#N/A</v>
      </c>
      <c r="E4376" s="73" t="s">
        <v>7095</v>
      </c>
      <c r="F4376" s="74" t="s">
        <v>5019</v>
      </c>
      <c r="G4376" s="74" t="s">
        <v>12</v>
      </c>
      <c r="H4376" s="74" t="s">
        <v>13</v>
      </c>
      <c r="I4376" s="74" t="s">
        <v>14</v>
      </c>
      <c r="J4376" s="72" t="s">
        <v>15</v>
      </c>
      <c r="K4376" s="72" t="s">
        <v>7070</v>
      </c>
      <c r="L4376" s="72" t="s">
        <v>182</v>
      </c>
      <c r="M4376" s="72" t="s">
        <v>182</v>
      </c>
      <c r="N4376" s="72">
        <v>8</v>
      </c>
      <c r="O4376" s="72">
        <v>48</v>
      </c>
      <c r="P4376" s="72">
        <v>58</v>
      </c>
      <c r="Q4376" s="72" t="s">
        <v>5021</v>
      </c>
      <c r="R4376" s="72">
        <v>8.8161111111111126</v>
      </c>
      <c r="S4376" s="72">
        <v>74</v>
      </c>
      <c r="T4376" s="75">
        <v>43</v>
      </c>
      <c r="U4376" s="75">
        <v>46</v>
      </c>
      <c r="V4376" s="75" t="s">
        <v>5022</v>
      </c>
      <c r="W4376" s="75">
        <v>-74.729444444444439</v>
      </c>
      <c r="X4376" s="76" t="s">
        <v>44</v>
      </c>
      <c r="Y4376" s="72" t="s">
        <v>7054</v>
      </c>
      <c r="Z4376" s="74" t="s">
        <v>18</v>
      </c>
      <c r="AA4376" s="70"/>
      <c r="AB4376" s="70"/>
    </row>
    <row r="4377" spans="1:28" ht="20.100000000000001" customHeight="1">
      <c r="A4377" s="72" t="s">
        <v>674</v>
      </c>
      <c r="B4377" s="72" t="s">
        <v>10460</v>
      </c>
      <c r="C4377" s="75">
        <f t="shared" si="68"/>
        <v>28040300</v>
      </c>
      <c r="D4377" s="75" t="e">
        <f>MATCH(C4377,estadored!$B$26:$B$322,0)</f>
        <v>#N/A</v>
      </c>
      <c r="E4377" s="73" t="s">
        <v>10461</v>
      </c>
      <c r="F4377" s="74" t="s">
        <v>5019</v>
      </c>
      <c r="G4377" s="74" t="s">
        <v>12</v>
      </c>
      <c r="H4377" s="74" t="s">
        <v>13</v>
      </c>
      <c r="I4377" s="74" t="s">
        <v>14</v>
      </c>
      <c r="J4377" s="72" t="s">
        <v>15</v>
      </c>
      <c r="K4377" s="72" t="s">
        <v>3430</v>
      </c>
      <c r="L4377" s="72" t="s">
        <v>160</v>
      </c>
      <c r="M4377" s="72" t="s">
        <v>726</v>
      </c>
      <c r="N4377" s="72">
        <v>9</v>
      </c>
      <c r="O4377" s="72">
        <v>42</v>
      </c>
      <c r="P4377" s="72">
        <v>22.7</v>
      </c>
      <c r="Q4377" s="72" t="s">
        <v>5021</v>
      </c>
      <c r="R4377" s="72">
        <v>9.706305555555554</v>
      </c>
      <c r="S4377" s="72">
        <v>73</v>
      </c>
      <c r="T4377" s="75">
        <v>51</v>
      </c>
      <c r="U4377" s="75">
        <v>34</v>
      </c>
      <c r="V4377" s="75" t="s">
        <v>5022</v>
      </c>
      <c r="W4377" s="75">
        <v>-73.859444444444435</v>
      </c>
      <c r="X4377" s="76" t="s">
        <v>255</v>
      </c>
      <c r="Y4377" s="72" t="s">
        <v>725</v>
      </c>
      <c r="Z4377" s="74" t="s">
        <v>18</v>
      </c>
      <c r="AA4377" s="70"/>
      <c r="AB4377" s="70"/>
    </row>
    <row r="4378" spans="1:28" ht="20.100000000000001" customHeight="1">
      <c r="A4378" s="72" t="s">
        <v>763</v>
      </c>
      <c r="B4378" s="72" t="s">
        <v>10697</v>
      </c>
      <c r="C4378" s="75">
        <f t="shared" si="68"/>
        <v>24010160</v>
      </c>
      <c r="D4378" s="75" t="e">
        <f>MATCH(C4378,estadored!$B$26:$B$322,0)</f>
        <v>#N/A</v>
      </c>
      <c r="E4378" s="73" t="s">
        <v>10698</v>
      </c>
      <c r="F4378" s="74" t="s">
        <v>5019</v>
      </c>
      <c r="G4378" s="74" t="s">
        <v>12</v>
      </c>
      <c r="H4378" s="74" t="s">
        <v>13</v>
      </c>
      <c r="I4378" s="74" t="s">
        <v>24</v>
      </c>
      <c r="J4378" s="72" t="s">
        <v>15</v>
      </c>
      <c r="K4378" s="72" t="s">
        <v>10699</v>
      </c>
      <c r="L4378" s="72" t="s">
        <v>173</v>
      </c>
      <c r="M4378" s="72" t="s">
        <v>10700</v>
      </c>
      <c r="N4378" s="72">
        <v>5</v>
      </c>
      <c r="O4378" s="72">
        <v>38</v>
      </c>
      <c r="P4378" s="72">
        <v>0</v>
      </c>
      <c r="Q4378" s="72" t="s">
        <v>5021</v>
      </c>
      <c r="R4378" s="72">
        <v>5.6333333333333329</v>
      </c>
      <c r="S4378" s="72">
        <v>73</v>
      </c>
      <c r="T4378" s="75">
        <v>32</v>
      </c>
      <c r="U4378" s="75">
        <v>0</v>
      </c>
      <c r="V4378" s="75" t="s">
        <v>5022</v>
      </c>
      <c r="W4378" s="75">
        <v>-73.533333333333331</v>
      </c>
      <c r="X4378" s="76" t="s">
        <v>9664</v>
      </c>
      <c r="Y4378" s="72" t="s">
        <v>6885</v>
      </c>
      <c r="Z4378" s="74" t="s">
        <v>5975</v>
      </c>
      <c r="AA4378" s="70"/>
      <c r="AB4378" s="70"/>
    </row>
    <row r="4379" spans="1:28" ht="20.100000000000001" customHeight="1">
      <c r="A4379" s="72" t="s">
        <v>763</v>
      </c>
      <c r="B4379" s="72" t="s">
        <v>10772</v>
      </c>
      <c r="C4379" s="75">
        <f t="shared" si="68"/>
        <v>24015300</v>
      </c>
      <c r="D4379" s="75" t="e">
        <f>MATCH(C4379,estadored!$B$26:$B$322,0)</f>
        <v>#N/A</v>
      </c>
      <c r="E4379" s="73" t="s">
        <v>10773</v>
      </c>
      <c r="F4379" s="74" t="s">
        <v>5019</v>
      </c>
      <c r="G4379" s="74" t="s">
        <v>12</v>
      </c>
      <c r="H4379" s="74" t="s">
        <v>64</v>
      </c>
      <c r="I4379" s="74" t="s">
        <v>14</v>
      </c>
      <c r="J4379" s="72" t="s">
        <v>15</v>
      </c>
      <c r="K4379" s="72" t="s">
        <v>10752</v>
      </c>
      <c r="L4379" s="72" t="s">
        <v>173</v>
      </c>
      <c r="M4379" s="72" t="s">
        <v>10700</v>
      </c>
      <c r="N4379" s="72">
        <v>5</v>
      </c>
      <c r="O4379" s="72">
        <v>39</v>
      </c>
      <c r="P4379" s="72">
        <v>21</v>
      </c>
      <c r="Q4379" s="72" t="s">
        <v>5021</v>
      </c>
      <c r="R4379" s="72">
        <v>5.6558333333333337</v>
      </c>
      <c r="S4379" s="72">
        <v>73</v>
      </c>
      <c r="T4379" s="75">
        <v>32</v>
      </c>
      <c r="U4379" s="75">
        <v>38.200000000000003</v>
      </c>
      <c r="V4379" s="75" t="s">
        <v>5022</v>
      </c>
      <c r="W4379" s="75">
        <v>-73.543944444444449</v>
      </c>
      <c r="X4379" s="76" t="s">
        <v>10753</v>
      </c>
      <c r="Y4379" s="72" t="s">
        <v>5053</v>
      </c>
      <c r="Z4379" s="74" t="s">
        <v>18</v>
      </c>
      <c r="AA4379" s="70"/>
      <c r="AB4379" s="70"/>
    </row>
    <row r="4380" spans="1:28" ht="20.100000000000001" customHeight="1">
      <c r="A4380" s="72" t="s">
        <v>1031</v>
      </c>
      <c r="B4380" s="72" t="s">
        <v>12332</v>
      </c>
      <c r="C4380" s="75">
        <f t="shared" si="68"/>
        <v>16010010</v>
      </c>
      <c r="D4380" s="75" t="e">
        <f>MATCH(C4380,estadored!$B$26:$B$322,0)</f>
        <v>#N/A</v>
      </c>
      <c r="E4380" s="73" t="s">
        <v>12333</v>
      </c>
      <c r="F4380" s="74" t="s">
        <v>5019</v>
      </c>
      <c r="G4380" s="74" t="s">
        <v>12</v>
      </c>
      <c r="H4380" s="74" t="s">
        <v>13</v>
      </c>
      <c r="I4380" s="74" t="s">
        <v>14</v>
      </c>
      <c r="J4380" s="72" t="s">
        <v>15</v>
      </c>
      <c r="K4380" s="72" t="s">
        <v>1032</v>
      </c>
      <c r="L4380" s="72" t="s">
        <v>492</v>
      </c>
      <c r="M4380" s="72" t="s">
        <v>1033</v>
      </c>
      <c r="N4380" s="72">
        <v>7</v>
      </c>
      <c r="O4380" s="72">
        <v>49</v>
      </c>
      <c r="P4380" s="72">
        <v>4</v>
      </c>
      <c r="Q4380" s="72" t="s">
        <v>5021</v>
      </c>
      <c r="R4380" s="72">
        <v>7.8177777777777777</v>
      </c>
      <c r="S4380" s="72">
        <v>72</v>
      </c>
      <c r="T4380" s="75">
        <v>28</v>
      </c>
      <c r="U4380" s="75">
        <v>40</v>
      </c>
      <c r="V4380" s="75" t="s">
        <v>5022</v>
      </c>
      <c r="W4380" s="75">
        <v>-72.477777777777774</v>
      </c>
      <c r="X4380" s="76" t="s">
        <v>12334</v>
      </c>
      <c r="Y4380" s="72" t="s">
        <v>5323</v>
      </c>
      <c r="Z4380" s="74" t="s">
        <v>18</v>
      </c>
      <c r="AA4380" s="70"/>
      <c r="AB4380" s="70"/>
    </row>
    <row r="4381" spans="1:28" ht="20.100000000000001" customHeight="1">
      <c r="A4381" s="72" t="s">
        <v>564</v>
      </c>
      <c r="B4381" s="72" t="s">
        <v>8738</v>
      </c>
      <c r="C4381" s="75">
        <f t="shared" si="68"/>
        <v>21010160</v>
      </c>
      <c r="D4381" s="75" t="e">
        <f>MATCH(C4381,estadored!$B$26:$B$322,0)</f>
        <v>#N/A</v>
      </c>
      <c r="E4381" s="73" t="s">
        <v>8739</v>
      </c>
      <c r="F4381" s="74" t="s">
        <v>5019</v>
      </c>
      <c r="G4381" s="74" t="s">
        <v>12</v>
      </c>
      <c r="H4381" s="74" t="s">
        <v>13</v>
      </c>
      <c r="I4381" s="74" t="s">
        <v>14</v>
      </c>
      <c r="J4381" s="72" t="s">
        <v>15</v>
      </c>
      <c r="K4381" s="72" t="s">
        <v>8740</v>
      </c>
      <c r="L4381" s="72" t="s">
        <v>566</v>
      </c>
      <c r="M4381" s="72" t="s">
        <v>568</v>
      </c>
      <c r="N4381" s="72">
        <v>1</v>
      </c>
      <c r="O4381" s="72">
        <v>53</v>
      </c>
      <c r="P4381" s="72">
        <v>58</v>
      </c>
      <c r="Q4381" s="72" t="s">
        <v>5021</v>
      </c>
      <c r="R4381" s="72">
        <v>1.8994444444444445</v>
      </c>
      <c r="S4381" s="72">
        <v>76</v>
      </c>
      <c r="T4381" s="75">
        <v>23</v>
      </c>
      <c r="U4381" s="75">
        <v>39</v>
      </c>
      <c r="V4381" s="75" t="s">
        <v>5022</v>
      </c>
      <c r="W4381" s="75">
        <v>-76.394166666666678</v>
      </c>
      <c r="X4381" s="76" t="s">
        <v>8741</v>
      </c>
      <c r="Y4381" s="72" t="s">
        <v>8737</v>
      </c>
      <c r="Z4381" s="74" t="s">
        <v>18</v>
      </c>
      <c r="AA4381" s="70"/>
      <c r="AB4381" s="70"/>
    </row>
    <row r="4382" spans="1:28" ht="20.100000000000001" customHeight="1">
      <c r="A4382" s="72" t="s">
        <v>1371</v>
      </c>
      <c r="B4382" s="72" t="s">
        <v>15958</v>
      </c>
      <c r="C4382" s="75">
        <f t="shared" si="68"/>
        <v>21205940</v>
      </c>
      <c r="D4382" s="75" t="e">
        <f>MATCH(C4382,estadored!$B$26:$B$322,0)</f>
        <v>#N/A</v>
      </c>
      <c r="E4382" s="73" t="s">
        <v>15959</v>
      </c>
      <c r="F4382" s="74" t="s">
        <v>5019</v>
      </c>
      <c r="G4382" s="74" t="s">
        <v>12</v>
      </c>
      <c r="H4382" s="74" t="s">
        <v>26</v>
      </c>
      <c r="I4382" s="74" t="s">
        <v>14</v>
      </c>
      <c r="J4382" s="72" t="s">
        <v>15</v>
      </c>
      <c r="K4382" s="72" t="s">
        <v>1409</v>
      </c>
      <c r="L4382" s="72" t="s">
        <v>522</v>
      </c>
      <c r="M4382" s="72" t="s">
        <v>15783</v>
      </c>
      <c r="N4382" s="72">
        <v>4</v>
      </c>
      <c r="O4382" s="72">
        <v>50</v>
      </c>
      <c r="P4382" s="72">
        <v>5.9</v>
      </c>
      <c r="Q4382" s="72" t="s">
        <v>5021</v>
      </c>
      <c r="R4382" s="72">
        <v>4.8349722222222216</v>
      </c>
      <c r="S4382" s="72">
        <v>74</v>
      </c>
      <c r="T4382" s="75">
        <v>23</v>
      </c>
      <c r="U4382" s="75">
        <v>2.2999999999999998</v>
      </c>
      <c r="V4382" s="75" t="s">
        <v>5022</v>
      </c>
      <c r="W4382" s="75">
        <v>-74.383972222222226</v>
      </c>
      <c r="X4382" s="76" t="s">
        <v>781</v>
      </c>
      <c r="Y4382" s="72" t="s">
        <v>5071</v>
      </c>
      <c r="Z4382" s="74" t="s">
        <v>18</v>
      </c>
      <c r="AA4382" s="70"/>
      <c r="AB4382" s="70"/>
    </row>
    <row r="4383" spans="1:28" ht="20.100000000000001" customHeight="1">
      <c r="A4383" s="72" t="s">
        <v>1031</v>
      </c>
      <c r="B4383" s="72" t="s">
        <v>12979</v>
      </c>
      <c r="C4383" s="75">
        <f t="shared" si="68"/>
        <v>23185010</v>
      </c>
      <c r="D4383" s="75" t="e">
        <f>MATCH(C4383,estadored!$B$26:$B$322,0)</f>
        <v>#N/A</v>
      </c>
      <c r="E4383" s="73" t="s">
        <v>12980</v>
      </c>
      <c r="F4383" s="74" t="s">
        <v>5019</v>
      </c>
      <c r="G4383" s="74" t="s">
        <v>12</v>
      </c>
      <c r="H4383" s="74" t="s">
        <v>64</v>
      </c>
      <c r="I4383" s="74" t="s">
        <v>14</v>
      </c>
      <c r="J4383" s="72" t="s">
        <v>15</v>
      </c>
      <c r="K4383" s="72" t="s">
        <v>12959</v>
      </c>
      <c r="L4383" s="72" t="s">
        <v>767</v>
      </c>
      <c r="M4383" s="72" t="s">
        <v>12960</v>
      </c>
      <c r="N4383" s="72">
        <v>7</v>
      </c>
      <c r="O4383" s="72">
        <v>27</v>
      </c>
      <c r="P4383" s="72">
        <v>22</v>
      </c>
      <c r="Q4383" s="72" t="s">
        <v>5021</v>
      </c>
      <c r="R4383" s="72">
        <v>7.4561111111111114</v>
      </c>
      <c r="S4383" s="72">
        <v>73</v>
      </c>
      <c r="T4383" s="75">
        <v>32</v>
      </c>
      <c r="U4383" s="75">
        <v>14</v>
      </c>
      <c r="V4383" s="75" t="s">
        <v>5022</v>
      </c>
      <c r="W4383" s="75">
        <v>-73.537222222222226</v>
      </c>
      <c r="X4383" s="76" t="s">
        <v>9328</v>
      </c>
      <c r="Y4383" s="72" t="s">
        <v>5086</v>
      </c>
      <c r="Z4383" s="74" t="s">
        <v>18</v>
      </c>
      <c r="AA4383" s="70"/>
      <c r="AB4383" s="70"/>
    </row>
    <row r="4384" spans="1:28" ht="20.100000000000001" customHeight="1">
      <c r="A4384" s="72" t="s">
        <v>1031</v>
      </c>
      <c r="B4384" s="72" t="s">
        <v>13001</v>
      </c>
      <c r="C4384" s="75">
        <f t="shared" si="68"/>
        <v>23187100</v>
      </c>
      <c r="D4384" s="75" t="e">
        <f>MATCH(C4384,estadored!$B$26:$B$322,0)</f>
        <v>#N/A</v>
      </c>
      <c r="E4384" s="73" t="s">
        <v>13002</v>
      </c>
      <c r="F4384" s="74" t="s">
        <v>5019</v>
      </c>
      <c r="G4384" s="74" t="s">
        <v>19</v>
      </c>
      <c r="H4384" s="74" t="s">
        <v>20</v>
      </c>
      <c r="I4384" s="74" t="s">
        <v>24</v>
      </c>
      <c r="J4384" s="72" t="s">
        <v>15</v>
      </c>
      <c r="K4384" s="72" t="s">
        <v>13003</v>
      </c>
      <c r="L4384" s="72" t="s">
        <v>767</v>
      </c>
      <c r="M4384" s="72" t="s">
        <v>1083</v>
      </c>
      <c r="N4384" s="72">
        <v>7</v>
      </c>
      <c r="O4384" s="72">
        <v>35</v>
      </c>
      <c r="P4384" s="72">
        <v>0</v>
      </c>
      <c r="Q4384" s="72" t="s">
        <v>5021</v>
      </c>
      <c r="R4384" s="72">
        <v>7.583333333333333</v>
      </c>
      <c r="S4384" s="72">
        <v>73</v>
      </c>
      <c r="T4384" s="75">
        <v>36</v>
      </c>
      <c r="U4384" s="75">
        <v>0</v>
      </c>
      <c r="V4384" s="75" t="s">
        <v>5022</v>
      </c>
      <c r="W4384" s="75">
        <v>-73.599999999999994</v>
      </c>
      <c r="X4384" s="76" t="s">
        <v>9778</v>
      </c>
      <c r="Y4384" s="72" t="s">
        <v>5189</v>
      </c>
      <c r="Z4384" s="74" t="s">
        <v>5053</v>
      </c>
      <c r="AA4384" s="70"/>
      <c r="AB4384" s="70"/>
    </row>
    <row r="4385" spans="1:28" ht="20.100000000000001" customHeight="1">
      <c r="A4385" s="72" t="s">
        <v>763</v>
      </c>
      <c r="B4385" s="72" t="s">
        <v>11345</v>
      </c>
      <c r="C4385" s="75">
        <f t="shared" si="68"/>
        <v>35075030</v>
      </c>
      <c r="D4385" s="75" t="e">
        <f>MATCH(C4385,estadored!$B$26:$B$322,0)</f>
        <v>#N/A</v>
      </c>
      <c r="E4385" s="73" t="s">
        <v>11346</v>
      </c>
      <c r="F4385" s="74" t="s">
        <v>5019</v>
      </c>
      <c r="G4385" s="74" t="s">
        <v>12</v>
      </c>
      <c r="H4385" s="74" t="s">
        <v>26</v>
      </c>
      <c r="I4385" s="74" t="s">
        <v>14</v>
      </c>
      <c r="J4385" s="72" t="s">
        <v>15</v>
      </c>
      <c r="K4385" s="72" t="s">
        <v>811</v>
      </c>
      <c r="L4385" s="72" t="s">
        <v>173</v>
      </c>
      <c r="M4385" s="72" t="s">
        <v>11232</v>
      </c>
      <c r="N4385" s="72">
        <v>5</v>
      </c>
      <c r="O4385" s="72">
        <v>25</v>
      </c>
      <c r="P4385" s="72">
        <v>20</v>
      </c>
      <c r="Q4385" s="72" t="s">
        <v>5021</v>
      </c>
      <c r="R4385" s="72">
        <v>5.4222222222222225</v>
      </c>
      <c r="S4385" s="72">
        <v>73</v>
      </c>
      <c r="T4385" s="75">
        <v>20</v>
      </c>
      <c r="U4385" s="75">
        <v>57.9</v>
      </c>
      <c r="V4385" s="75" t="s">
        <v>5022</v>
      </c>
      <c r="W4385" s="75">
        <v>-73.349416666666656</v>
      </c>
      <c r="X4385" s="76" t="s">
        <v>9664</v>
      </c>
      <c r="Y4385" s="72" t="s">
        <v>7372</v>
      </c>
      <c r="Z4385" s="74" t="s">
        <v>18</v>
      </c>
      <c r="AA4385" s="70"/>
      <c r="AB4385" s="70"/>
    </row>
    <row r="4386" spans="1:28" ht="20.100000000000001" customHeight="1">
      <c r="A4386" s="72" t="s">
        <v>1137</v>
      </c>
      <c r="B4386" s="72" t="s">
        <v>14169</v>
      </c>
      <c r="C4386" s="75">
        <f t="shared" si="68"/>
        <v>26080380</v>
      </c>
      <c r="D4386" s="75" t="e">
        <f>MATCH(C4386,estadored!$B$26:$B$322,0)</f>
        <v>#N/A</v>
      </c>
      <c r="E4386" s="73" t="s">
        <v>14170</v>
      </c>
      <c r="F4386" s="74" t="s">
        <v>5019</v>
      </c>
      <c r="G4386" s="74" t="s">
        <v>12</v>
      </c>
      <c r="H4386" s="74" t="s">
        <v>13</v>
      </c>
      <c r="I4386" s="74" t="s">
        <v>24</v>
      </c>
      <c r="J4386" s="72" t="s">
        <v>15</v>
      </c>
      <c r="K4386" s="72" t="s">
        <v>14171</v>
      </c>
      <c r="L4386" s="72" t="s">
        <v>1146</v>
      </c>
      <c r="M4386" s="72" t="s">
        <v>14172</v>
      </c>
      <c r="N4386" s="72">
        <v>3</v>
      </c>
      <c r="O4386" s="72">
        <v>42</v>
      </c>
      <c r="P4386" s="72">
        <v>0</v>
      </c>
      <c r="Q4386" s="72" t="s">
        <v>5021</v>
      </c>
      <c r="R4386" s="72">
        <v>3.7</v>
      </c>
      <c r="S4386" s="72">
        <v>76</v>
      </c>
      <c r="T4386" s="75">
        <v>35</v>
      </c>
      <c r="U4386" s="75">
        <v>0</v>
      </c>
      <c r="V4386" s="75" t="s">
        <v>5022</v>
      </c>
      <c r="W4386" s="75">
        <v>-76.583333333333329</v>
      </c>
      <c r="X4386" s="76" t="s">
        <v>239</v>
      </c>
      <c r="Y4386" s="72" t="s">
        <v>5843</v>
      </c>
      <c r="Z4386" s="74" t="s">
        <v>14026</v>
      </c>
      <c r="AA4386" s="70"/>
      <c r="AB4386" s="70"/>
    </row>
    <row r="4387" spans="1:28" ht="20.100000000000001" customHeight="1">
      <c r="A4387" s="72" t="s">
        <v>1137</v>
      </c>
      <c r="B4387" s="72" t="s">
        <v>14744</v>
      </c>
      <c r="C4387" s="75">
        <f t="shared" si="68"/>
        <v>53110130</v>
      </c>
      <c r="D4387" s="75" t="e">
        <f>MATCH(C4387,estadored!$B$26:$B$322,0)</f>
        <v>#N/A</v>
      </c>
      <c r="E4387" s="73" t="s">
        <v>14745</v>
      </c>
      <c r="F4387" s="74" t="s">
        <v>5019</v>
      </c>
      <c r="G4387" s="74" t="s">
        <v>12</v>
      </c>
      <c r="H4387" s="74" t="s">
        <v>13</v>
      </c>
      <c r="I4387" s="74" t="s">
        <v>14</v>
      </c>
      <c r="J4387" s="72" t="s">
        <v>15</v>
      </c>
      <c r="K4387" s="72" t="s">
        <v>14727</v>
      </c>
      <c r="L4387" s="72" t="s">
        <v>1146</v>
      </c>
      <c r="M4387" s="72" t="s">
        <v>14172</v>
      </c>
      <c r="N4387" s="72">
        <v>3</v>
      </c>
      <c r="O4387" s="72">
        <v>41</v>
      </c>
      <c r="P4387" s="72">
        <v>24.3</v>
      </c>
      <c r="Q4387" s="72" t="s">
        <v>5021</v>
      </c>
      <c r="R4387" s="72">
        <v>3.6900833333333334</v>
      </c>
      <c r="S4387" s="72">
        <v>76</v>
      </c>
      <c r="T4387" s="75">
        <v>35</v>
      </c>
      <c r="U4387" s="75">
        <v>33</v>
      </c>
      <c r="V4387" s="75" t="s">
        <v>5022</v>
      </c>
      <c r="W4387" s="75">
        <v>-76.592500000000001</v>
      </c>
      <c r="X4387" s="76" t="s">
        <v>14746</v>
      </c>
      <c r="Y4387" s="72" t="s">
        <v>5843</v>
      </c>
      <c r="Z4387" s="74" t="s">
        <v>18</v>
      </c>
      <c r="AA4387" s="70"/>
      <c r="AB4387" s="70"/>
    </row>
    <row r="4388" spans="1:28" ht="20.100000000000001" customHeight="1">
      <c r="A4388" s="72" t="s">
        <v>303</v>
      </c>
      <c r="B4388" s="72" t="s">
        <v>6780</v>
      </c>
      <c r="C4388" s="75">
        <f t="shared" si="68"/>
        <v>13070440</v>
      </c>
      <c r="D4388" s="75" t="e">
        <f>MATCH(C4388,estadored!$B$26:$B$322,0)</f>
        <v>#N/A</v>
      </c>
      <c r="E4388" s="73" t="s">
        <v>6781</v>
      </c>
      <c r="F4388" s="74" t="s">
        <v>5019</v>
      </c>
      <c r="G4388" s="74" t="s">
        <v>12</v>
      </c>
      <c r="H4388" s="74" t="s">
        <v>13</v>
      </c>
      <c r="I4388" s="74" t="s">
        <v>14</v>
      </c>
      <c r="J4388" s="72" t="s">
        <v>15</v>
      </c>
      <c r="K4388" s="72" t="s">
        <v>6782</v>
      </c>
      <c r="L4388" s="72" t="s">
        <v>123</v>
      </c>
      <c r="M4388" s="72" t="s">
        <v>6783</v>
      </c>
      <c r="N4388" s="72">
        <v>9</v>
      </c>
      <c r="O4388" s="72">
        <v>21</v>
      </c>
      <c r="P4388" s="72">
        <v>8</v>
      </c>
      <c r="Q4388" s="72" t="s">
        <v>5021</v>
      </c>
      <c r="R4388" s="72">
        <v>9.3522222222222222</v>
      </c>
      <c r="S4388" s="72">
        <v>75</v>
      </c>
      <c r="T4388" s="75">
        <v>43</v>
      </c>
      <c r="U4388" s="75">
        <v>8</v>
      </c>
      <c r="V4388" s="75" t="s">
        <v>5022</v>
      </c>
      <c r="W4388" s="75">
        <v>-75.718888888888884</v>
      </c>
      <c r="X4388" s="76" t="s">
        <v>110</v>
      </c>
      <c r="Y4388" s="72" t="s">
        <v>5588</v>
      </c>
      <c r="Z4388" s="74" t="s">
        <v>18</v>
      </c>
      <c r="AA4388" s="70"/>
      <c r="AB4388" s="70"/>
    </row>
    <row r="4389" spans="1:28" ht="20.100000000000001" customHeight="1">
      <c r="A4389" s="72" t="s">
        <v>674</v>
      </c>
      <c r="B4389" s="72" t="s">
        <v>10170</v>
      </c>
      <c r="C4389" s="75">
        <f t="shared" si="68"/>
        <v>28010070</v>
      </c>
      <c r="D4389" s="75" t="e">
        <f>MATCH(C4389,estadored!$B$26:$B$322,0)</f>
        <v>#N/A</v>
      </c>
      <c r="E4389" s="73" t="s">
        <v>10171</v>
      </c>
      <c r="F4389" s="74" t="s">
        <v>5019</v>
      </c>
      <c r="G4389" s="74" t="s">
        <v>12</v>
      </c>
      <c r="H4389" s="74" t="s">
        <v>13</v>
      </c>
      <c r="I4389" s="74" t="s">
        <v>14</v>
      </c>
      <c r="J4389" s="72" t="s">
        <v>15</v>
      </c>
      <c r="K4389" s="72" t="s">
        <v>683</v>
      </c>
      <c r="L4389" s="72" t="s">
        <v>424</v>
      </c>
      <c r="M4389" s="72" t="s">
        <v>732</v>
      </c>
      <c r="N4389" s="72">
        <v>10</v>
      </c>
      <c r="O4389" s="72">
        <v>11</v>
      </c>
      <c r="P4389" s="72">
        <v>7.8</v>
      </c>
      <c r="Q4389" s="72" t="s">
        <v>5021</v>
      </c>
      <c r="R4389" s="72">
        <v>10.185500000000001</v>
      </c>
      <c r="S4389" s="72">
        <v>73</v>
      </c>
      <c r="T4389" s="75">
        <v>28</v>
      </c>
      <c r="U4389" s="75">
        <v>1.6</v>
      </c>
      <c r="V4389" s="75" t="s">
        <v>5022</v>
      </c>
      <c r="W4389" s="75">
        <v>-73.467111111111109</v>
      </c>
      <c r="X4389" s="76" t="s">
        <v>255</v>
      </c>
      <c r="Y4389" s="72" t="s">
        <v>6853</v>
      </c>
      <c r="Z4389" s="74" t="s">
        <v>18</v>
      </c>
      <c r="AA4389" s="70"/>
      <c r="AB4389" s="70"/>
    </row>
    <row r="4390" spans="1:28" ht="20.100000000000001" customHeight="1">
      <c r="A4390" s="72" t="s">
        <v>674</v>
      </c>
      <c r="B4390" s="72" t="s">
        <v>10221</v>
      </c>
      <c r="C4390" s="75">
        <f t="shared" si="68"/>
        <v>28015060</v>
      </c>
      <c r="D4390" s="75" t="e">
        <f>MATCH(C4390,estadored!$B$26:$B$322,0)</f>
        <v>#N/A</v>
      </c>
      <c r="E4390" s="73" t="s">
        <v>10171</v>
      </c>
      <c r="F4390" s="74" t="s">
        <v>5019</v>
      </c>
      <c r="G4390" s="74" t="s">
        <v>12</v>
      </c>
      <c r="H4390" s="74" t="s">
        <v>111</v>
      </c>
      <c r="I4390" s="74" t="s">
        <v>24</v>
      </c>
      <c r="J4390" s="72" t="s">
        <v>15</v>
      </c>
      <c r="K4390" s="72" t="s">
        <v>683</v>
      </c>
      <c r="L4390" s="72" t="s">
        <v>424</v>
      </c>
      <c r="M4390" s="72" t="s">
        <v>732</v>
      </c>
      <c r="N4390" s="72">
        <v>10</v>
      </c>
      <c r="O4390" s="72">
        <v>11</v>
      </c>
      <c r="P4390" s="72">
        <v>7.8</v>
      </c>
      <c r="Q4390" s="72" t="s">
        <v>5021</v>
      </c>
      <c r="R4390" s="72">
        <v>10.185500000000001</v>
      </c>
      <c r="S4390" s="72">
        <v>73</v>
      </c>
      <c r="T4390" s="75">
        <v>28</v>
      </c>
      <c r="U4390" s="75">
        <v>1.6</v>
      </c>
      <c r="V4390" s="75" t="s">
        <v>5022</v>
      </c>
      <c r="W4390" s="75">
        <v>-73.467111111111109</v>
      </c>
      <c r="X4390" s="76" t="s">
        <v>255</v>
      </c>
      <c r="Y4390" s="72" t="s">
        <v>6761</v>
      </c>
      <c r="Z4390" s="74" t="s">
        <v>5172</v>
      </c>
      <c r="AA4390" s="70"/>
      <c r="AB4390" s="70"/>
    </row>
    <row r="4391" spans="1:28" ht="20.100000000000001" customHeight="1">
      <c r="A4391" s="72" t="s">
        <v>1137</v>
      </c>
      <c r="B4391" s="72" t="s">
        <v>14295</v>
      </c>
      <c r="C4391" s="75">
        <f t="shared" si="68"/>
        <v>26110120</v>
      </c>
      <c r="D4391" s="75" t="e">
        <f>MATCH(C4391,estadored!$B$26:$B$322,0)</f>
        <v>#N/A</v>
      </c>
      <c r="E4391" s="73" t="s">
        <v>14296</v>
      </c>
      <c r="F4391" s="74" t="s">
        <v>5019</v>
      </c>
      <c r="G4391" s="74" t="s">
        <v>12</v>
      </c>
      <c r="H4391" s="74" t="s">
        <v>13</v>
      </c>
      <c r="I4391" s="74" t="s">
        <v>14</v>
      </c>
      <c r="J4391" s="72" t="s">
        <v>15</v>
      </c>
      <c r="K4391" s="72" t="s">
        <v>14297</v>
      </c>
      <c r="L4391" s="72" t="s">
        <v>1146</v>
      </c>
      <c r="M4391" s="72" t="s">
        <v>14298</v>
      </c>
      <c r="N4391" s="72">
        <v>4</v>
      </c>
      <c r="O4391" s="72">
        <v>58</v>
      </c>
      <c r="P4391" s="72">
        <v>15.9</v>
      </c>
      <c r="Q4391" s="72" t="s">
        <v>5021</v>
      </c>
      <c r="R4391" s="72">
        <v>4.9710833333333335</v>
      </c>
      <c r="S4391" s="72">
        <v>76</v>
      </c>
      <c r="T4391" s="75">
        <v>2</v>
      </c>
      <c r="U4391" s="75">
        <v>18.7</v>
      </c>
      <c r="V4391" s="75" t="s">
        <v>5022</v>
      </c>
      <c r="W4391" s="75">
        <v>-76.038527777777773</v>
      </c>
      <c r="X4391" s="76" t="s">
        <v>14299</v>
      </c>
      <c r="Y4391" s="72" t="s">
        <v>5850</v>
      </c>
      <c r="Z4391" s="74" t="s">
        <v>18</v>
      </c>
      <c r="AA4391" s="70"/>
      <c r="AB4391" s="70"/>
    </row>
    <row r="4392" spans="1:28" ht="20.100000000000001" customHeight="1">
      <c r="A4392" s="72" t="s">
        <v>1137</v>
      </c>
      <c r="B4392" s="72" t="s">
        <v>14101</v>
      </c>
      <c r="C4392" s="75">
        <f t="shared" si="68"/>
        <v>26060030</v>
      </c>
      <c r="D4392" s="75" t="e">
        <f>MATCH(C4392,estadored!$B$26:$B$322,0)</f>
        <v>#N/A</v>
      </c>
      <c r="E4392" s="73" t="s">
        <v>14102</v>
      </c>
      <c r="F4392" s="74" t="s">
        <v>5019</v>
      </c>
      <c r="G4392" s="74" t="s">
        <v>12</v>
      </c>
      <c r="H4392" s="74" t="s">
        <v>13</v>
      </c>
      <c r="I4392" s="74" t="s">
        <v>14</v>
      </c>
      <c r="J4392" s="72" t="s">
        <v>15</v>
      </c>
      <c r="K4392" s="72" t="s">
        <v>174</v>
      </c>
      <c r="L4392" s="72" t="s">
        <v>174</v>
      </c>
      <c r="M4392" s="72" t="s">
        <v>14103</v>
      </c>
      <c r="N4392" s="72">
        <v>3</v>
      </c>
      <c r="O4392" s="72">
        <v>10</v>
      </c>
      <c r="P4392" s="72">
        <v>44.2</v>
      </c>
      <c r="Q4392" s="72" t="s">
        <v>5021</v>
      </c>
      <c r="R4392" s="72">
        <v>3.1789444444444444</v>
      </c>
      <c r="S4392" s="72">
        <v>76</v>
      </c>
      <c r="T4392" s="75">
        <v>27</v>
      </c>
      <c r="U4392" s="75">
        <v>46.8</v>
      </c>
      <c r="V4392" s="75" t="s">
        <v>5022</v>
      </c>
      <c r="W4392" s="75">
        <v>-76.463000000000008</v>
      </c>
      <c r="X4392" s="76" t="s">
        <v>14104</v>
      </c>
      <c r="Y4392" s="72" t="s">
        <v>7283</v>
      </c>
      <c r="Z4392" s="74" t="s">
        <v>18</v>
      </c>
      <c r="AA4392" s="70"/>
      <c r="AB4392" s="70"/>
    </row>
    <row r="4393" spans="1:28" ht="20.100000000000001" customHeight="1">
      <c r="A4393" s="72" t="s">
        <v>674</v>
      </c>
      <c r="B4393" s="72" t="s">
        <v>10367</v>
      </c>
      <c r="C4393" s="75">
        <f t="shared" si="68"/>
        <v>28035010</v>
      </c>
      <c r="D4393" s="75" t="e">
        <f>MATCH(C4393,estadored!$B$26:$B$322,0)</f>
        <v>#N/A</v>
      </c>
      <c r="E4393" s="73" t="s">
        <v>10368</v>
      </c>
      <c r="F4393" s="74" t="s">
        <v>5019</v>
      </c>
      <c r="G4393" s="74" t="s">
        <v>12</v>
      </c>
      <c r="H4393" s="74" t="s">
        <v>26</v>
      </c>
      <c r="I4393" s="74" t="s">
        <v>14</v>
      </c>
      <c r="J4393" s="72" t="s">
        <v>15</v>
      </c>
      <c r="K4393" s="72" t="s">
        <v>10369</v>
      </c>
      <c r="L4393" s="72" t="s">
        <v>424</v>
      </c>
      <c r="M4393" s="72" t="s">
        <v>732</v>
      </c>
      <c r="N4393" s="72">
        <v>10</v>
      </c>
      <c r="O4393" s="72">
        <v>11</v>
      </c>
      <c r="P4393" s="72">
        <v>26.4</v>
      </c>
      <c r="Q4393" s="72" t="s">
        <v>5021</v>
      </c>
      <c r="R4393" s="72">
        <v>10.190666666666667</v>
      </c>
      <c r="S4393" s="72">
        <v>73</v>
      </c>
      <c r="T4393" s="75">
        <v>32</v>
      </c>
      <c r="U4393" s="75">
        <v>50.6</v>
      </c>
      <c r="V4393" s="75" t="s">
        <v>5022</v>
      </c>
      <c r="W4393" s="75">
        <v>-73.547388888888889</v>
      </c>
      <c r="X4393" s="76" t="s">
        <v>5403</v>
      </c>
      <c r="Y4393" s="72" t="s">
        <v>7293</v>
      </c>
      <c r="Z4393" s="74" t="s">
        <v>18</v>
      </c>
      <c r="AA4393" s="70"/>
      <c r="AB4393" s="70"/>
    </row>
    <row r="4394" spans="1:28" ht="20.100000000000001" customHeight="1">
      <c r="A4394" s="72" t="s">
        <v>1371</v>
      </c>
      <c r="B4394" s="72" t="s">
        <v>15955</v>
      </c>
      <c r="C4394" s="75">
        <f t="shared" si="68"/>
        <v>21205930</v>
      </c>
      <c r="D4394" s="75" t="e">
        <f>MATCH(C4394,estadored!$B$26:$B$322,0)</f>
        <v>#N/A</v>
      </c>
      <c r="E4394" s="73" t="s">
        <v>15956</v>
      </c>
      <c r="F4394" s="74" t="s">
        <v>5019</v>
      </c>
      <c r="G4394" s="74" t="s">
        <v>12</v>
      </c>
      <c r="H4394" s="74" t="s">
        <v>111</v>
      </c>
      <c r="I4394" s="74" t="s">
        <v>24</v>
      </c>
      <c r="J4394" s="72" t="s">
        <v>15</v>
      </c>
      <c r="K4394" s="72" t="s">
        <v>1322</v>
      </c>
      <c r="L4394" s="72" t="s">
        <v>522</v>
      </c>
      <c r="M4394" s="72" t="s">
        <v>15957</v>
      </c>
      <c r="N4394" s="72">
        <v>4</v>
      </c>
      <c r="O4394" s="72">
        <v>50</v>
      </c>
      <c r="P4394" s="72">
        <v>0</v>
      </c>
      <c r="Q4394" s="72" t="s">
        <v>5021</v>
      </c>
      <c r="R4394" s="72">
        <v>4.833333333333333</v>
      </c>
      <c r="S4394" s="72">
        <v>74</v>
      </c>
      <c r="T4394" s="75">
        <v>6</v>
      </c>
      <c r="U4394" s="75">
        <v>0</v>
      </c>
      <c r="V4394" s="75" t="s">
        <v>5022</v>
      </c>
      <c r="W4394" s="75">
        <v>-74.099999999999994</v>
      </c>
      <c r="X4394" s="76" t="s">
        <v>15788</v>
      </c>
      <c r="Y4394" s="72" t="s">
        <v>5262</v>
      </c>
      <c r="Z4394" s="74" t="s">
        <v>7897</v>
      </c>
      <c r="AA4394" s="70"/>
      <c r="AB4394" s="70"/>
    </row>
    <row r="4395" spans="1:28" ht="20.100000000000001" customHeight="1">
      <c r="A4395" s="72" t="s">
        <v>892</v>
      </c>
      <c r="B4395" s="72" t="s">
        <v>12209</v>
      </c>
      <c r="C4395" s="75">
        <f t="shared" si="68"/>
        <v>52055100</v>
      </c>
      <c r="D4395" s="75" t="e">
        <f>MATCH(C4395,estadored!$B$26:$B$322,0)</f>
        <v>#N/A</v>
      </c>
      <c r="E4395" s="73" t="s">
        <v>12210</v>
      </c>
      <c r="F4395" s="74" t="s">
        <v>5019</v>
      </c>
      <c r="G4395" s="74" t="s">
        <v>12</v>
      </c>
      <c r="H4395" s="74" t="s">
        <v>26</v>
      </c>
      <c r="I4395" s="74" t="s">
        <v>24</v>
      </c>
      <c r="J4395" s="72" t="s">
        <v>15</v>
      </c>
      <c r="K4395" s="72" t="s">
        <v>12211</v>
      </c>
      <c r="L4395" s="72" t="s">
        <v>908</v>
      </c>
      <c r="M4395" s="72" t="s">
        <v>12211</v>
      </c>
      <c r="N4395" s="72">
        <v>1</v>
      </c>
      <c r="O4395" s="72">
        <v>1</v>
      </c>
      <c r="P4395" s="72">
        <v>49.8</v>
      </c>
      <c r="Q4395" s="72" t="s">
        <v>5021</v>
      </c>
      <c r="R4395" s="72">
        <v>1.0305</v>
      </c>
      <c r="S4395" s="72">
        <v>77</v>
      </c>
      <c r="T4395" s="75">
        <v>38</v>
      </c>
      <c r="U4395" s="75">
        <v>17.8</v>
      </c>
      <c r="V4395" s="75" t="s">
        <v>5022</v>
      </c>
      <c r="W4395" s="75">
        <v>-77.638277777777787</v>
      </c>
      <c r="X4395" s="76" t="s">
        <v>569</v>
      </c>
      <c r="Y4395" s="72" t="s">
        <v>10592</v>
      </c>
      <c r="Z4395" s="74" t="s">
        <v>12212</v>
      </c>
      <c r="AA4395" s="70"/>
      <c r="AB4395" s="70"/>
    </row>
    <row r="4396" spans="1:28" ht="20.100000000000001" customHeight="1">
      <c r="A4396" s="72" t="s">
        <v>303</v>
      </c>
      <c r="B4396" s="72" t="s">
        <v>7414</v>
      </c>
      <c r="C4396" s="75">
        <f t="shared" si="68"/>
        <v>25027860</v>
      </c>
      <c r="D4396" s="75" t="e">
        <f>MATCH(C4396,estadored!$B$26:$B$322,0)</f>
        <v>#N/A</v>
      </c>
      <c r="E4396" s="73" t="s">
        <v>7415</v>
      </c>
      <c r="F4396" s="74" t="s">
        <v>5019</v>
      </c>
      <c r="G4396" s="74" t="s">
        <v>19</v>
      </c>
      <c r="H4396" s="74" t="s">
        <v>20</v>
      </c>
      <c r="I4396" s="74" t="s">
        <v>14</v>
      </c>
      <c r="J4396" s="72" t="s">
        <v>15</v>
      </c>
      <c r="K4396" s="72" t="s">
        <v>7161</v>
      </c>
      <c r="L4396" s="72" t="s">
        <v>182</v>
      </c>
      <c r="M4396" s="72" t="s">
        <v>389</v>
      </c>
      <c r="N4396" s="72">
        <v>9</v>
      </c>
      <c r="O4396" s="72">
        <v>1</v>
      </c>
      <c r="P4396" s="72">
        <v>26.3</v>
      </c>
      <c r="Q4396" s="72" t="s">
        <v>5021</v>
      </c>
      <c r="R4396" s="72">
        <v>9.0239722222222234</v>
      </c>
      <c r="S4396" s="72">
        <v>74</v>
      </c>
      <c r="T4396" s="75">
        <v>58</v>
      </c>
      <c r="U4396" s="75">
        <v>36</v>
      </c>
      <c r="V4396" s="75" t="s">
        <v>5022</v>
      </c>
      <c r="W4396" s="75">
        <v>-74.976666666666674</v>
      </c>
      <c r="X4396" s="76" t="s">
        <v>36</v>
      </c>
      <c r="Y4396" s="72" t="s">
        <v>72</v>
      </c>
      <c r="Z4396" s="74" t="s">
        <v>7416</v>
      </c>
      <c r="AA4396" s="70"/>
      <c r="AB4396" s="70"/>
    </row>
    <row r="4397" spans="1:28" ht="20.100000000000001" customHeight="1">
      <c r="A4397" s="72" t="s">
        <v>1371</v>
      </c>
      <c r="B4397" s="72" t="s">
        <v>4828</v>
      </c>
      <c r="C4397" s="75">
        <f t="shared" si="68"/>
        <v>21206920</v>
      </c>
      <c r="D4397" s="75">
        <f>MATCH(C4397,estadored!$B$26:$B$322,0)</f>
        <v>77</v>
      </c>
      <c r="E4397" s="73" t="s">
        <v>1417</v>
      </c>
      <c r="F4397" s="74" t="s">
        <v>38</v>
      </c>
      <c r="G4397" s="74" t="s">
        <v>12</v>
      </c>
      <c r="H4397" s="74" t="s">
        <v>64</v>
      </c>
      <c r="I4397" s="74" t="s">
        <v>14</v>
      </c>
      <c r="J4397" s="72" t="s">
        <v>15</v>
      </c>
      <c r="K4397" s="72" t="s">
        <v>1395</v>
      </c>
      <c r="L4397" s="72" t="s">
        <v>1376</v>
      </c>
      <c r="M4397" s="72" t="s">
        <v>1376</v>
      </c>
      <c r="N4397" s="72">
        <v>4</v>
      </c>
      <c r="O4397" s="72">
        <v>21</v>
      </c>
      <c r="P4397" s="72">
        <v>0</v>
      </c>
      <c r="Q4397" s="72" t="s">
        <v>5021</v>
      </c>
      <c r="R4397" s="72">
        <v>4.3499999999999996</v>
      </c>
      <c r="S4397" s="72">
        <v>74</v>
      </c>
      <c r="T4397" s="75">
        <v>9</v>
      </c>
      <c r="U4397" s="75">
        <v>0</v>
      </c>
      <c r="V4397" s="75" t="s">
        <v>5022</v>
      </c>
      <c r="W4397" s="75">
        <v>-74.150000000000006</v>
      </c>
      <c r="X4397" s="76" t="s">
        <v>1418</v>
      </c>
      <c r="Y4397" s="72" t="s">
        <v>1419</v>
      </c>
      <c r="Z4397" s="74" t="s">
        <v>18</v>
      </c>
      <c r="AA4397" s="70"/>
      <c r="AB4397" s="70"/>
    </row>
    <row r="4398" spans="1:28" ht="20.100000000000001" customHeight="1">
      <c r="A4398" s="72" t="s">
        <v>493</v>
      </c>
      <c r="B4398" s="72" t="s">
        <v>8687</v>
      </c>
      <c r="C4398" s="75">
        <f t="shared" si="68"/>
        <v>42070030</v>
      </c>
      <c r="D4398" s="75" t="e">
        <f>MATCH(C4398,estadored!$B$26:$B$322,0)</f>
        <v>#N/A</v>
      </c>
      <c r="E4398" s="73" t="s">
        <v>8688</v>
      </c>
      <c r="F4398" s="74" t="s">
        <v>5019</v>
      </c>
      <c r="G4398" s="74" t="s">
        <v>12</v>
      </c>
      <c r="H4398" s="74" t="s">
        <v>13</v>
      </c>
      <c r="I4398" s="74" t="s">
        <v>14</v>
      </c>
      <c r="J4398" s="72" t="s">
        <v>15</v>
      </c>
      <c r="K4398" s="72" t="s">
        <v>560</v>
      </c>
      <c r="L4398" s="72" t="s">
        <v>561</v>
      </c>
      <c r="M4398" s="72" t="s">
        <v>562</v>
      </c>
      <c r="N4398" s="72">
        <v>0</v>
      </c>
      <c r="O4398" s="72">
        <v>59</v>
      </c>
      <c r="P4398" s="72">
        <v>37.4</v>
      </c>
      <c r="Q4398" s="72" t="s">
        <v>5021</v>
      </c>
      <c r="R4398" s="72">
        <v>0.99372222222222217</v>
      </c>
      <c r="S4398" s="72">
        <v>69</v>
      </c>
      <c r="T4398" s="75">
        <v>54</v>
      </c>
      <c r="U4398" s="75">
        <v>38.5</v>
      </c>
      <c r="V4398" s="75" t="s">
        <v>5022</v>
      </c>
      <c r="W4398" s="75">
        <v>-69.910694444444445</v>
      </c>
      <c r="X4398" s="76" t="s">
        <v>6162</v>
      </c>
      <c r="Y4398" s="72" t="s">
        <v>120</v>
      </c>
      <c r="Z4398" s="74" t="s">
        <v>18</v>
      </c>
      <c r="AA4398" s="70"/>
      <c r="AB4398" s="70"/>
    </row>
    <row r="4399" spans="1:28" ht="20.100000000000001" customHeight="1">
      <c r="A4399" s="72" t="s">
        <v>892</v>
      </c>
      <c r="B4399" s="72" t="s">
        <v>11690</v>
      </c>
      <c r="C4399" s="75">
        <f t="shared" si="68"/>
        <v>44015010</v>
      </c>
      <c r="D4399" s="75" t="e">
        <f>MATCH(C4399,estadored!$B$26:$B$322,0)</f>
        <v>#N/A</v>
      </c>
      <c r="E4399" s="73" t="s">
        <v>11691</v>
      </c>
      <c r="F4399" s="74" t="s">
        <v>5019</v>
      </c>
      <c r="G4399" s="74" t="s">
        <v>12</v>
      </c>
      <c r="H4399" s="74" t="s">
        <v>57</v>
      </c>
      <c r="I4399" s="74" t="s">
        <v>14</v>
      </c>
      <c r="J4399" s="72" t="s">
        <v>15</v>
      </c>
      <c r="K4399" s="72" t="s">
        <v>893</v>
      </c>
      <c r="L4399" s="72" t="s">
        <v>660</v>
      </c>
      <c r="M4399" s="72" t="s">
        <v>11692</v>
      </c>
      <c r="N4399" s="72">
        <v>1</v>
      </c>
      <c r="O4399" s="72">
        <v>2</v>
      </c>
      <c r="P4399" s="72">
        <v>3.3</v>
      </c>
      <c r="Q4399" s="72" t="s">
        <v>5021</v>
      </c>
      <c r="R4399" s="72">
        <v>1.0342500000000001</v>
      </c>
      <c r="S4399" s="72">
        <v>76</v>
      </c>
      <c r="T4399" s="75">
        <v>37</v>
      </c>
      <c r="U4399" s="75">
        <v>9.3000000000000007</v>
      </c>
      <c r="V4399" s="75" t="s">
        <v>5022</v>
      </c>
      <c r="W4399" s="75">
        <v>-76.619249999999994</v>
      </c>
      <c r="X4399" s="76" t="s">
        <v>8031</v>
      </c>
      <c r="Y4399" s="72" t="s">
        <v>329</v>
      </c>
      <c r="Z4399" s="74" t="s">
        <v>18</v>
      </c>
      <c r="AA4399" s="70"/>
      <c r="AB4399" s="70"/>
    </row>
    <row r="4400" spans="1:28" ht="20.100000000000001" customHeight="1">
      <c r="A4400" s="72" t="s">
        <v>1371</v>
      </c>
      <c r="B4400" s="72" t="s">
        <v>16143</v>
      </c>
      <c r="C4400" s="75">
        <f t="shared" si="68"/>
        <v>23125150</v>
      </c>
      <c r="D4400" s="75" t="e">
        <f>MATCH(C4400,estadored!$B$26:$B$322,0)</f>
        <v>#N/A</v>
      </c>
      <c r="E4400" s="73" t="s">
        <v>16144</v>
      </c>
      <c r="F4400" s="74" t="s">
        <v>5019</v>
      </c>
      <c r="G4400" s="74" t="s">
        <v>12</v>
      </c>
      <c r="H4400" s="74" t="s">
        <v>111</v>
      </c>
      <c r="I4400" s="74" t="s">
        <v>14</v>
      </c>
      <c r="J4400" s="72" t="s">
        <v>15</v>
      </c>
      <c r="K4400" s="72" t="s">
        <v>764</v>
      </c>
      <c r="L4400" s="72" t="s">
        <v>522</v>
      </c>
      <c r="M4400" s="72" t="s">
        <v>16145</v>
      </c>
      <c r="N4400" s="72">
        <v>5</v>
      </c>
      <c r="O4400" s="72">
        <v>16</v>
      </c>
      <c r="P4400" s="72">
        <v>18.3</v>
      </c>
      <c r="Q4400" s="72" t="s">
        <v>5021</v>
      </c>
      <c r="R4400" s="72">
        <v>5.2717499999999999</v>
      </c>
      <c r="S4400" s="72">
        <v>74</v>
      </c>
      <c r="T4400" s="75">
        <v>11</v>
      </c>
      <c r="U4400" s="75">
        <v>48.4</v>
      </c>
      <c r="V4400" s="75" t="s">
        <v>5022</v>
      </c>
      <c r="W4400" s="75">
        <v>-74.196777777777783</v>
      </c>
      <c r="X4400" s="76" t="s">
        <v>6085</v>
      </c>
      <c r="Y4400" s="72" t="s">
        <v>16146</v>
      </c>
      <c r="Z4400" s="74" t="s">
        <v>18</v>
      </c>
      <c r="AA4400" s="70"/>
      <c r="AB4400" s="70"/>
    </row>
    <row r="4401" spans="1:28" ht="20.100000000000001" customHeight="1">
      <c r="A4401" s="72" t="s">
        <v>1299</v>
      </c>
      <c r="B4401" s="72" t="s">
        <v>15343</v>
      </c>
      <c r="C4401" s="75">
        <f t="shared" si="68"/>
        <v>21255120</v>
      </c>
      <c r="D4401" s="75" t="e">
        <f>MATCH(C4401,estadored!$B$26:$B$322,0)</f>
        <v>#N/A</v>
      </c>
      <c r="E4401" s="73" t="s">
        <v>15344</v>
      </c>
      <c r="F4401" s="74" t="s">
        <v>5019</v>
      </c>
      <c r="G4401" s="74" t="s">
        <v>12</v>
      </c>
      <c r="H4401" s="74" t="s">
        <v>26</v>
      </c>
      <c r="I4401" s="74" t="s">
        <v>14</v>
      </c>
      <c r="J4401" s="72" t="s">
        <v>15</v>
      </c>
      <c r="K4401" s="72" t="s">
        <v>1340</v>
      </c>
      <c r="L4401" s="72" t="s">
        <v>637</v>
      </c>
      <c r="M4401" s="72" t="s">
        <v>15252</v>
      </c>
      <c r="N4401" s="72">
        <v>5</v>
      </c>
      <c r="O4401" s="72">
        <v>1</v>
      </c>
      <c r="P4401" s="72">
        <v>0.67</v>
      </c>
      <c r="Q4401" s="72" t="s">
        <v>5021</v>
      </c>
      <c r="R4401" s="72">
        <v>5.0168527777777774</v>
      </c>
      <c r="S4401" s="72">
        <v>75</v>
      </c>
      <c r="T4401" s="75">
        <v>7</v>
      </c>
      <c r="U4401" s="75">
        <v>3.4</v>
      </c>
      <c r="V4401" s="75" t="s">
        <v>5022</v>
      </c>
      <c r="W4401" s="75">
        <v>-75.117611111111103</v>
      </c>
      <c r="X4401" s="76" t="s">
        <v>15269</v>
      </c>
      <c r="Y4401" s="72" t="s">
        <v>5172</v>
      </c>
      <c r="Z4401" s="74" t="s">
        <v>18</v>
      </c>
      <c r="AA4401" s="70"/>
      <c r="AB4401" s="70"/>
    </row>
    <row r="4402" spans="1:28" ht="20.100000000000001" customHeight="1">
      <c r="A4402" s="72" t="s">
        <v>1299</v>
      </c>
      <c r="B4402" s="72" t="s">
        <v>15267</v>
      </c>
      <c r="C4402" s="75">
        <f t="shared" si="68"/>
        <v>21250120</v>
      </c>
      <c r="D4402" s="75" t="e">
        <f>MATCH(C4402,estadored!$B$26:$B$322,0)</f>
        <v>#N/A</v>
      </c>
      <c r="E4402" s="73" t="s">
        <v>15268</v>
      </c>
      <c r="F4402" s="74" t="s">
        <v>5019</v>
      </c>
      <c r="G4402" s="74" t="s">
        <v>12</v>
      </c>
      <c r="H4402" s="74" t="s">
        <v>13</v>
      </c>
      <c r="I4402" s="74" t="s">
        <v>24</v>
      </c>
      <c r="J4402" s="72" t="s">
        <v>15</v>
      </c>
      <c r="K4402" s="72" t="s">
        <v>1340</v>
      </c>
      <c r="L4402" s="72" t="s">
        <v>637</v>
      </c>
      <c r="M4402" s="72" t="s">
        <v>15252</v>
      </c>
      <c r="N4402" s="72">
        <v>5</v>
      </c>
      <c r="O4402" s="72">
        <v>1</v>
      </c>
      <c r="P4402" s="72">
        <v>0.67</v>
      </c>
      <c r="Q4402" s="72" t="s">
        <v>5021</v>
      </c>
      <c r="R4402" s="72">
        <v>5.0168527777777774</v>
      </c>
      <c r="S4402" s="72">
        <v>75</v>
      </c>
      <c r="T4402" s="75">
        <v>7</v>
      </c>
      <c r="U4402" s="75">
        <v>3.4</v>
      </c>
      <c r="V4402" s="75" t="s">
        <v>5022</v>
      </c>
      <c r="W4402" s="75">
        <v>-75.117611111111103</v>
      </c>
      <c r="X4402" s="76" t="s">
        <v>15269</v>
      </c>
      <c r="Y4402" s="72" t="s">
        <v>247</v>
      </c>
      <c r="Z4402" s="74" t="s">
        <v>5122</v>
      </c>
      <c r="AA4402" s="70"/>
      <c r="AB4402" s="70"/>
    </row>
    <row r="4403" spans="1:28" ht="20.100000000000001" customHeight="1">
      <c r="A4403" s="72" t="s">
        <v>892</v>
      </c>
      <c r="B4403" s="72" t="s">
        <v>11677</v>
      </c>
      <c r="C4403" s="75">
        <f t="shared" si="68"/>
        <v>44010130</v>
      </c>
      <c r="D4403" s="75" t="e">
        <f>MATCH(C4403,estadored!$B$26:$B$322,0)</f>
        <v>#N/A</v>
      </c>
      <c r="E4403" s="73" t="s">
        <v>11678</v>
      </c>
      <c r="F4403" s="74" t="s">
        <v>5019</v>
      </c>
      <c r="G4403" s="74" t="s">
        <v>12</v>
      </c>
      <c r="H4403" s="74" t="s">
        <v>13</v>
      </c>
      <c r="I4403" s="74" t="s">
        <v>14</v>
      </c>
      <c r="J4403" s="72" t="s">
        <v>15</v>
      </c>
      <c r="K4403" s="72" t="s">
        <v>897</v>
      </c>
      <c r="L4403" s="72" t="s">
        <v>174</v>
      </c>
      <c r="M4403" s="72" t="s">
        <v>895</v>
      </c>
      <c r="N4403" s="72">
        <v>1</v>
      </c>
      <c r="O4403" s="72">
        <v>25</v>
      </c>
      <c r="P4403" s="72">
        <v>42</v>
      </c>
      <c r="Q4403" s="72" t="s">
        <v>5021</v>
      </c>
      <c r="R4403" s="72">
        <v>1.4283333333333335</v>
      </c>
      <c r="S4403" s="72">
        <v>76</v>
      </c>
      <c r="T4403" s="75">
        <v>28</v>
      </c>
      <c r="U4403" s="75">
        <v>43.9</v>
      </c>
      <c r="V4403" s="75" t="s">
        <v>5022</v>
      </c>
      <c r="W4403" s="75">
        <v>-76.478861111111115</v>
      </c>
      <c r="X4403" s="76" t="s">
        <v>11679</v>
      </c>
      <c r="Y4403" s="72" t="s">
        <v>896</v>
      </c>
      <c r="Z4403" s="74" t="s">
        <v>18</v>
      </c>
      <c r="AA4403" s="70"/>
      <c r="AB4403" s="70"/>
    </row>
    <row r="4404" spans="1:28" ht="20.100000000000001" customHeight="1">
      <c r="A4404" s="72" t="s">
        <v>564</v>
      </c>
      <c r="B4404" s="72" t="s">
        <v>8759</v>
      </c>
      <c r="C4404" s="75">
        <f t="shared" si="68"/>
        <v>21010240</v>
      </c>
      <c r="D4404" s="75" t="e">
        <f>MATCH(C4404,estadored!$B$26:$B$322,0)</f>
        <v>#N/A</v>
      </c>
      <c r="E4404" s="73" t="s">
        <v>8760</v>
      </c>
      <c r="F4404" s="74" t="s">
        <v>5019</v>
      </c>
      <c r="G4404" s="74" t="s">
        <v>12</v>
      </c>
      <c r="H4404" s="74" t="s">
        <v>13</v>
      </c>
      <c r="I4404" s="74" t="s">
        <v>24</v>
      </c>
      <c r="J4404" s="72" t="s">
        <v>15</v>
      </c>
      <c r="K4404" s="72" t="s">
        <v>565</v>
      </c>
      <c r="L4404" s="72" t="s">
        <v>566</v>
      </c>
      <c r="M4404" s="72" t="s">
        <v>567</v>
      </c>
      <c r="N4404" s="72">
        <v>1</v>
      </c>
      <c r="O4404" s="72">
        <v>32</v>
      </c>
      <c r="P4404" s="72">
        <v>0</v>
      </c>
      <c r="Q4404" s="72" t="s">
        <v>5021</v>
      </c>
      <c r="R4404" s="72">
        <v>1.5333333333333332</v>
      </c>
      <c r="S4404" s="72">
        <v>76</v>
      </c>
      <c r="T4404" s="75">
        <v>14</v>
      </c>
      <c r="U4404" s="75">
        <v>0</v>
      </c>
      <c r="V4404" s="75" t="s">
        <v>5022</v>
      </c>
      <c r="W4404" s="75">
        <v>-76.233333333333334</v>
      </c>
      <c r="X4404" s="76" t="s">
        <v>8761</v>
      </c>
      <c r="Y4404" s="72" t="s">
        <v>5983</v>
      </c>
      <c r="Z4404" s="74" t="s">
        <v>8762</v>
      </c>
      <c r="AA4404" s="70"/>
      <c r="AB4404" s="70"/>
    </row>
    <row r="4405" spans="1:28" ht="20.100000000000001" customHeight="1">
      <c r="A4405" s="72" t="s">
        <v>564</v>
      </c>
      <c r="B4405" s="72" t="s">
        <v>8959</v>
      </c>
      <c r="C4405" s="75">
        <f t="shared" si="68"/>
        <v>21057080</v>
      </c>
      <c r="D4405" s="75" t="e">
        <f>MATCH(C4405,estadored!$B$26:$B$322,0)</f>
        <v>#N/A</v>
      </c>
      <c r="E4405" s="73" t="s">
        <v>8960</v>
      </c>
      <c r="F4405" s="74" t="s">
        <v>5019</v>
      </c>
      <c r="G4405" s="74" t="s">
        <v>19</v>
      </c>
      <c r="H4405" s="74" t="s">
        <v>31</v>
      </c>
      <c r="I4405" s="74" t="s">
        <v>14</v>
      </c>
      <c r="J4405" s="72" t="s">
        <v>15</v>
      </c>
      <c r="K4405" s="72" t="s">
        <v>600</v>
      </c>
      <c r="L4405" s="72" t="s">
        <v>566</v>
      </c>
      <c r="M4405" s="72" t="s">
        <v>600</v>
      </c>
      <c r="N4405" s="72">
        <v>2</v>
      </c>
      <c r="O4405" s="72">
        <v>18</v>
      </c>
      <c r="P4405" s="72">
        <v>43.9</v>
      </c>
      <c r="Q4405" s="72" t="s">
        <v>5021</v>
      </c>
      <c r="R4405" s="72">
        <v>2.3121944444444442</v>
      </c>
      <c r="S4405" s="72">
        <v>75</v>
      </c>
      <c r="T4405" s="75">
        <v>58</v>
      </c>
      <c r="U4405" s="75">
        <v>12.5</v>
      </c>
      <c r="V4405" s="75" t="s">
        <v>5022</v>
      </c>
      <c r="W4405" s="75">
        <v>-75.970138888888897</v>
      </c>
      <c r="X4405" s="76" t="s">
        <v>523</v>
      </c>
      <c r="Y4405" s="72" t="s">
        <v>253</v>
      </c>
      <c r="Z4405" s="74" t="s">
        <v>18</v>
      </c>
      <c r="AA4405" s="70"/>
      <c r="AB4405" s="70"/>
    </row>
    <row r="4406" spans="1:28" ht="20.100000000000001" customHeight="1">
      <c r="A4406" s="72" t="s">
        <v>1137</v>
      </c>
      <c r="B4406" s="72" t="s">
        <v>4387</v>
      </c>
      <c r="C4406" s="75">
        <f t="shared" si="68"/>
        <v>26155220</v>
      </c>
      <c r="D4406" s="75">
        <f>MATCH(C4406,estadored!$B$26:$B$322,0)</f>
        <v>257</v>
      </c>
      <c r="E4406" s="73" t="s">
        <v>1262</v>
      </c>
      <c r="F4406" s="74" t="s">
        <v>38</v>
      </c>
      <c r="G4406" s="74" t="s">
        <v>12</v>
      </c>
      <c r="H4406" s="74" t="s">
        <v>64</v>
      </c>
      <c r="I4406" s="74" t="s">
        <v>14</v>
      </c>
      <c r="J4406" s="72" t="s">
        <v>15</v>
      </c>
      <c r="K4406" s="72" t="s">
        <v>1257</v>
      </c>
      <c r="L4406" s="72" t="s">
        <v>125</v>
      </c>
      <c r="M4406" s="72" t="s">
        <v>1143</v>
      </c>
      <c r="N4406" s="72">
        <v>5</v>
      </c>
      <c r="O4406" s="72">
        <v>2</v>
      </c>
      <c r="P4406" s="72">
        <v>55.2</v>
      </c>
      <c r="Q4406" s="72" t="s">
        <v>5021</v>
      </c>
      <c r="R4406" s="72">
        <v>5.0486666666666666</v>
      </c>
      <c r="S4406" s="72">
        <v>75</v>
      </c>
      <c r="T4406" s="75">
        <v>30</v>
      </c>
      <c r="U4406" s="75">
        <v>50</v>
      </c>
      <c r="V4406" s="75" t="s">
        <v>5022</v>
      </c>
      <c r="W4406" s="75">
        <v>-75.513888888888886</v>
      </c>
      <c r="X4406" s="76" t="s">
        <v>1263</v>
      </c>
      <c r="Y4406" s="72" t="s">
        <v>1264</v>
      </c>
      <c r="Z4406" s="74" t="s">
        <v>18</v>
      </c>
      <c r="AA4406" s="70"/>
      <c r="AB4406" s="70"/>
    </row>
    <row r="4407" spans="1:28" ht="20.100000000000001" customHeight="1">
      <c r="A4407" s="72" t="s">
        <v>11</v>
      </c>
      <c r="B4407" s="72" t="s">
        <v>5750</v>
      </c>
      <c r="C4407" s="75">
        <f t="shared" si="68"/>
        <v>25020940</v>
      </c>
      <c r="D4407" s="75" t="e">
        <f>MATCH(C4407,estadored!$B$26:$B$322,0)</f>
        <v>#N/A</v>
      </c>
      <c r="E4407" s="73" t="s">
        <v>5751</v>
      </c>
      <c r="F4407" s="74" t="s">
        <v>5019</v>
      </c>
      <c r="G4407" s="74" t="s">
        <v>12</v>
      </c>
      <c r="H4407" s="74" t="s">
        <v>13</v>
      </c>
      <c r="I4407" s="74" t="s">
        <v>14</v>
      </c>
      <c r="J4407" s="72" t="s">
        <v>15</v>
      </c>
      <c r="K4407" s="72" t="s">
        <v>174</v>
      </c>
      <c r="L4407" s="72" t="s">
        <v>182</v>
      </c>
      <c r="M4407" s="72" t="s">
        <v>5752</v>
      </c>
      <c r="N4407" s="72">
        <v>8</v>
      </c>
      <c r="O4407" s="72">
        <v>19</v>
      </c>
      <c r="P4407" s="72">
        <v>58</v>
      </c>
      <c r="Q4407" s="72" t="s">
        <v>5021</v>
      </c>
      <c r="R4407" s="72">
        <v>8.3327777777777783</v>
      </c>
      <c r="S4407" s="72">
        <v>74</v>
      </c>
      <c r="T4407" s="75">
        <v>44</v>
      </c>
      <c r="U4407" s="75">
        <v>8</v>
      </c>
      <c r="V4407" s="75" t="s">
        <v>5022</v>
      </c>
      <c r="W4407" s="75">
        <v>-74.73555555555555</v>
      </c>
      <c r="X4407" s="76" t="s">
        <v>183</v>
      </c>
      <c r="Y4407" s="72" t="s">
        <v>181</v>
      </c>
      <c r="Z4407" s="74" t="s">
        <v>18</v>
      </c>
      <c r="AA4407" s="70"/>
      <c r="AB4407" s="70"/>
    </row>
    <row r="4408" spans="1:28" ht="20.100000000000001" customHeight="1">
      <c r="A4408" s="72" t="s">
        <v>674</v>
      </c>
      <c r="B4408" s="72" t="s">
        <v>10198</v>
      </c>
      <c r="C4408" s="75">
        <f t="shared" si="68"/>
        <v>28010340</v>
      </c>
      <c r="D4408" s="75" t="e">
        <f>MATCH(C4408,estadored!$B$26:$B$322,0)</f>
        <v>#N/A</v>
      </c>
      <c r="E4408" s="73" t="s">
        <v>10199</v>
      </c>
      <c r="F4408" s="74" t="s">
        <v>5019</v>
      </c>
      <c r="G4408" s="74" t="s">
        <v>12</v>
      </c>
      <c r="H4408" s="74" t="s">
        <v>13</v>
      </c>
      <c r="I4408" s="74" t="s">
        <v>14</v>
      </c>
      <c r="J4408" s="72" t="s">
        <v>15</v>
      </c>
      <c r="K4408" s="72" t="s">
        <v>8435</v>
      </c>
      <c r="L4408" s="72" t="s">
        <v>678</v>
      </c>
      <c r="M4408" s="72" t="s">
        <v>8435</v>
      </c>
      <c r="N4408" s="72">
        <v>10</v>
      </c>
      <c r="O4408" s="72">
        <v>36</v>
      </c>
      <c r="P4408" s="72">
        <v>57</v>
      </c>
      <c r="Q4408" s="72" t="s">
        <v>5021</v>
      </c>
      <c r="R4408" s="72">
        <v>10.615833333333333</v>
      </c>
      <c r="S4408" s="72">
        <v>72</v>
      </c>
      <c r="T4408" s="75">
        <v>58</v>
      </c>
      <c r="U4408" s="75">
        <v>55</v>
      </c>
      <c r="V4408" s="75" t="s">
        <v>5022</v>
      </c>
      <c r="W4408" s="75">
        <v>-72.981944444444451</v>
      </c>
      <c r="X4408" s="76" t="s">
        <v>538</v>
      </c>
      <c r="Y4408" s="72" t="s">
        <v>5831</v>
      </c>
      <c r="Z4408" s="74" t="s">
        <v>18</v>
      </c>
      <c r="AA4408" s="70"/>
      <c r="AB4408" s="70"/>
    </row>
    <row r="4409" spans="1:28" ht="20.100000000000001" customHeight="1">
      <c r="A4409" s="72" t="s">
        <v>1031</v>
      </c>
      <c r="B4409" s="72" t="s">
        <v>13772</v>
      </c>
      <c r="C4409" s="75">
        <f t="shared" si="68"/>
        <v>37050050</v>
      </c>
      <c r="D4409" s="75" t="e">
        <f>MATCH(C4409,estadored!$B$26:$B$322,0)</f>
        <v>#N/A</v>
      </c>
      <c r="E4409" s="73" t="s">
        <v>13773</v>
      </c>
      <c r="F4409" s="74" t="s">
        <v>5019</v>
      </c>
      <c r="G4409" s="74" t="s">
        <v>12</v>
      </c>
      <c r="H4409" s="74" t="s">
        <v>13</v>
      </c>
      <c r="I4409" s="74" t="s">
        <v>14</v>
      </c>
      <c r="J4409" s="72" t="s">
        <v>15</v>
      </c>
      <c r="K4409" s="72" t="s">
        <v>558</v>
      </c>
      <c r="L4409" s="72" t="s">
        <v>558</v>
      </c>
      <c r="M4409" s="72" t="s">
        <v>558</v>
      </c>
      <c r="N4409" s="72">
        <v>6</v>
      </c>
      <c r="O4409" s="72">
        <v>56</v>
      </c>
      <c r="P4409" s="72">
        <v>25</v>
      </c>
      <c r="Q4409" s="72" t="s">
        <v>5021</v>
      </c>
      <c r="R4409" s="72">
        <v>6.9402777777777782</v>
      </c>
      <c r="S4409" s="72">
        <v>70</v>
      </c>
      <c r="T4409" s="75">
        <v>15</v>
      </c>
      <c r="U4409" s="75">
        <v>56</v>
      </c>
      <c r="V4409" s="75" t="s">
        <v>5022</v>
      </c>
      <c r="W4409" s="75">
        <v>-70.265555555555551</v>
      </c>
      <c r="X4409" s="76" t="s">
        <v>17</v>
      </c>
      <c r="Y4409" s="72" t="s">
        <v>5232</v>
      </c>
      <c r="Z4409" s="74" t="s">
        <v>18</v>
      </c>
      <c r="AA4409" s="70"/>
      <c r="AB4409" s="70"/>
    </row>
    <row r="4410" spans="1:28" ht="20.100000000000001" customHeight="1">
      <c r="A4410" s="72" t="s">
        <v>11</v>
      </c>
      <c r="B4410" s="72" t="s">
        <v>2822</v>
      </c>
      <c r="C4410" s="75">
        <f t="shared" si="68"/>
        <v>27015300</v>
      </c>
      <c r="D4410" s="75">
        <f>MATCH(C4410,estadored!$B$26:$B$322,0)</f>
        <v>258</v>
      </c>
      <c r="E4410" s="73" t="s">
        <v>274</v>
      </c>
      <c r="F4410" s="74" t="s">
        <v>38</v>
      </c>
      <c r="G4410" s="74" t="s">
        <v>12</v>
      </c>
      <c r="H4410" s="74" t="s">
        <v>64</v>
      </c>
      <c r="I4410" s="74" t="s">
        <v>24</v>
      </c>
      <c r="J4410" s="72" t="s">
        <v>15</v>
      </c>
      <c r="K4410" s="72" t="s">
        <v>263</v>
      </c>
      <c r="L4410" s="72" t="s">
        <v>27</v>
      </c>
      <c r="M4410" s="72" t="s">
        <v>221</v>
      </c>
      <c r="N4410" s="72">
        <v>6</v>
      </c>
      <c r="O4410" s="72">
        <v>15</v>
      </c>
      <c r="P4410" s="72">
        <v>11.8</v>
      </c>
      <c r="Q4410" s="72" t="s">
        <v>5021</v>
      </c>
      <c r="R4410" s="72">
        <v>6.2532777777777779</v>
      </c>
      <c r="S4410" s="72">
        <v>75</v>
      </c>
      <c r="T4410" s="75">
        <v>33</v>
      </c>
      <c r="U4410" s="75">
        <v>0</v>
      </c>
      <c r="V4410" s="75" t="s">
        <v>5022</v>
      </c>
      <c r="W4410" s="75">
        <v>-75.55</v>
      </c>
      <c r="X4410" s="76" t="s">
        <v>275</v>
      </c>
      <c r="Y4410" s="72" t="s">
        <v>276</v>
      </c>
      <c r="Z4410" s="74" t="s">
        <v>30</v>
      </c>
      <c r="AA4410" s="70"/>
      <c r="AB4410" s="70"/>
    </row>
    <row r="4411" spans="1:28" ht="20.100000000000001" customHeight="1">
      <c r="A4411" s="72" t="s">
        <v>1371</v>
      </c>
      <c r="B4411" s="72" t="s">
        <v>15842</v>
      </c>
      <c r="C4411" s="75">
        <f t="shared" si="68"/>
        <v>21201640</v>
      </c>
      <c r="D4411" s="75" t="e">
        <f>MATCH(C4411,estadored!$B$26:$B$322,0)</f>
        <v>#N/A</v>
      </c>
      <c r="E4411" s="73" t="s">
        <v>15843</v>
      </c>
      <c r="F4411" s="74" t="s">
        <v>5019</v>
      </c>
      <c r="G4411" s="74" t="s">
        <v>12</v>
      </c>
      <c r="H4411" s="74" t="s">
        <v>67</v>
      </c>
      <c r="I4411" s="74" t="s">
        <v>14</v>
      </c>
      <c r="J4411" s="72" t="s">
        <v>15</v>
      </c>
      <c r="K4411" s="72" t="s">
        <v>1322</v>
      </c>
      <c r="L4411" s="72" t="s">
        <v>522</v>
      </c>
      <c r="M4411" s="72" t="s">
        <v>1399</v>
      </c>
      <c r="N4411" s="72">
        <v>5</v>
      </c>
      <c r="O4411" s="72">
        <v>15</v>
      </c>
      <c r="P4411" s="72">
        <v>49.5</v>
      </c>
      <c r="Q4411" s="72" t="s">
        <v>5021</v>
      </c>
      <c r="R4411" s="72">
        <v>5.2637499999999999</v>
      </c>
      <c r="S4411" s="72">
        <v>73</v>
      </c>
      <c r="T4411" s="75">
        <v>35</v>
      </c>
      <c r="U4411" s="75">
        <v>27.1</v>
      </c>
      <c r="V4411" s="75" t="s">
        <v>5022</v>
      </c>
      <c r="W4411" s="75">
        <v>-73.59086111111111</v>
      </c>
      <c r="X4411" s="76" t="s">
        <v>11715</v>
      </c>
      <c r="Y4411" s="72" t="s">
        <v>5593</v>
      </c>
      <c r="Z4411" s="74" t="s">
        <v>18</v>
      </c>
      <c r="AA4411" s="70"/>
      <c r="AB4411" s="70"/>
    </row>
    <row r="4412" spans="1:28" ht="20.100000000000001" customHeight="1">
      <c r="A4412" s="72" t="s">
        <v>564</v>
      </c>
      <c r="B4412" s="72" t="s">
        <v>9222</v>
      </c>
      <c r="C4412" s="75">
        <f t="shared" si="68"/>
        <v>21115150</v>
      </c>
      <c r="D4412" s="75" t="e">
        <f>MATCH(C4412,estadored!$B$26:$B$322,0)</f>
        <v>#N/A</v>
      </c>
      <c r="E4412" s="73" t="s">
        <v>9223</v>
      </c>
      <c r="F4412" s="74" t="s">
        <v>5019</v>
      </c>
      <c r="G4412" s="74" t="s">
        <v>12</v>
      </c>
      <c r="H4412" s="74" t="s">
        <v>26</v>
      </c>
      <c r="I4412" s="74" t="s">
        <v>24</v>
      </c>
      <c r="J4412" s="72" t="s">
        <v>15</v>
      </c>
      <c r="K4412" s="72" t="s">
        <v>622</v>
      </c>
      <c r="L4412" s="72" t="s">
        <v>566</v>
      </c>
      <c r="M4412" s="72" t="s">
        <v>618</v>
      </c>
      <c r="N4412" s="72">
        <v>2</v>
      </c>
      <c r="O4412" s="72">
        <v>56</v>
      </c>
      <c r="P4412" s="72">
        <v>0</v>
      </c>
      <c r="Q4412" s="72" t="s">
        <v>5021</v>
      </c>
      <c r="R4412" s="72">
        <v>2.9333333333333336</v>
      </c>
      <c r="S4412" s="72">
        <v>75</v>
      </c>
      <c r="T4412" s="75">
        <v>12</v>
      </c>
      <c r="U4412" s="75">
        <v>0</v>
      </c>
      <c r="V4412" s="75" t="s">
        <v>5022</v>
      </c>
      <c r="W4412" s="75">
        <v>-75.2</v>
      </c>
      <c r="X4412" s="76" t="s">
        <v>614</v>
      </c>
      <c r="Y4412" s="72" t="s">
        <v>466</v>
      </c>
      <c r="Z4412" s="74" t="s">
        <v>9224</v>
      </c>
      <c r="AA4412" s="70"/>
      <c r="AB4412" s="70"/>
    </row>
    <row r="4413" spans="1:28" ht="20.100000000000001" customHeight="1">
      <c r="A4413" s="72" t="s">
        <v>564</v>
      </c>
      <c r="B4413" s="72" t="s">
        <v>9563</v>
      </c>
      <c r="C4413" s="75">
        <f t="shared" si="68"/>
        <v>44197020</v>
      </c>
      <c r="D4413" s="75">
        <f>MATCH(C4413,estadored!$B$26:$B$322,0)</f>
        <v>256</v>
      </c>
      <c r="E4413" s="73" t="s">
        <v>9564</v>
      </c>
      <c r="F4413" s="74" t="s">
        <v>5019</v>
      </c>
      <c r="G4413" s="74" t="s">
        <v>19</v>
      </c>
      <c r="H4413" s="74" t="s">
        <v>31</v>
      </c>
      <c r="I4413" s="74" t="s">
        <v>14</v>
      </c>
      <c r="J4413" s="72" t="s">
        <v>15</v>
      </c>
      <c r="K4413" s="72" t="s">
        <v>658</v>
      </c>
      <c r="L4413" s="72" t="s">
        <v>662</v>
      </c>
      <c r="M4413" s="72" t="s">
        <v>2355</v>
      </c>
      <c r="N4413" s="72">
        <v>1</v>
      </c>
      <c r="O4413" s="72">
        <v>18</v>
      </c>
      <c r="P4413" s="72">
        <v>34.299999999999997</v>
      </c>
      <c r="Q4413" s="72" t="s">
        <v>9401</v>
      </c>
      <c r="R4413" s="72">
        <v>-1.3095277777777778</v>
      </c>
      <c r="S4413" s="72">
        <v>69</v>
      </c>
      <c r="T4413" s="75">
        <v>37</v>
      </c>
      <c r="U4413" s="75">
        <v>9.3000000000000007</v>
      </c>
      <c r="V4413" s="75" t="s">
        <v>5022</v>
      </c>
      <c r="W4413" s="75">
        <v>-69.619249999999994</v>
      </c>
      <c r="X4413" s="76" t="s">
        <v>6207</v>
      </c>
      <c r="Y4413" s="72" t="s">
        <v>5575</v>
      </c>
      <c r="Z4413" s="74" t="s">
        <v>18</v>
      </c>
      <c r="AA4413" s="70"/>
      <c r="AB4413" s="70"/>
    </row>
    <row r="4414" spans="1:28" ht="20.100000000000001" customHeight="1">
      <c r="A4414" s="72" t="s">
        <v>1299</v>
      </c>
      <c r="B4414" s="72" t="s">
        <v>14901</v>
      </c>
      <c r="C4414" s="75">
        <f t="shared" si="68"/>
        <v>21160070</v>
      </c>
      <c r="D4414" s="75" t="e">
        <f>MATCH(C4414,estadored!$B$26:$B$322,0)</f>
        <v>#N/A</v>
      </c>
      <c r="E4414" s="73" t="s">
        <v>14902</v>
      </c>
      <c r="F4414" s="74" t="s">
        <v>5019</v>
      </c>
      <c r="G4414" s="74" t="s">
        <v>12</v>
      </c>
      <c r="H4414" s="74" t="s">
        <v>13</v>
      </c>
      <c r="I4414" s="74" t="s">
        <v>14</v>
      </c>
      <c r="J4414" s="72" t="s">
        <v>15</v>
      </c>
      <c r="K4414" s="72" t="s">
        <v>1305</v>
      </c>
      <c r="L4414" s="72" t="s">
        <v>637</v>
      </c>
      <c r="M4414" s="72" t="s">
        <v>1306</v>
      </c>
      <c r="N4414" s="72">
        <v>3</v>
      </c>
      <c r="O4414" s="72">
        <v>55</v>
      </c>
      <c r="P4414" s="72">
        <v>58.5</v>
      </c>
      <c r="Q4414" s="72" t="s">
        <v>5021</v>
      </c>
      <c r="R4414" s="72">
        <v>3.9329166666666664</v>
      </c>
      <c r="S4414" s="72">
        <v>74</v>
      </c>
      <c r="T4414" s="75">
        <v>36</v>
      </c>
      <c r="U4414" s="75">
        <v>33.4</v>
      </c>
      <c r="V4414" s="75" t="s">
        <v>5022</v>
      </c>
      <c r="W4414" s="75">
        <v>-74.609277777777777</v>
      </c>
      <c r="X4414" s="76" t="s">
        <v>14903</v>
      </c>
      <c r="Y4414" s="72" t="s">
        <v>247</v>
      </c>
      <c r="Z4414" s="74" t="s">
        <v>18</v>
      </c>
      <c r="AA4414" s="70"/>
      <c r="AB4414" s="70"/>
    </row>
    <row r="4415" spans="1:28" ht="20.100000000000001" customHeight="1">
      <c r="A4415" s="72" t="s">
        <v>303</v>
      </c>
      <c r="B4415" s="72" t="s">
        <v>7737</v>
      </c>
      <c r="C4415" s="75">
        <f t="shared" si="68"/>
        <v>29037090</v>
      </c>
      <c r="D4415" s="75" t="e">
        <f>MATCH(C4415,estadored!$B$26:$B$322,0)</f>
        <v>#N/A</v>
      </c>
      <c r="E4415" s="73" t="s">
        <v>7738</v>
      </c>
      <c r="F4415" s="74" t="s">
        <v>5019</v>
      </c>
      <c r="G4415" s="74" t="s">
        <v>19</v>
      </c>
      <c r="H4415" s="74" t="s">
        <v>20</v>
      </c>
      <c r="I4415" s="74" t="s">
        <v>24</v>
      </c>
      <c r="J4415" s="72" t="s">
        <v>15</v>
      </c>
      <c r="K4415" s="72" t="s">
        <v>358</v>
      </c>
      <c r="L4415" s="72" t="s">
        <v>307</v>
      </c>
      <c r="M4415" s="72" t="s">
        <v>308</v>
      </c>
      <c r="N4415" s="72">
        <v>10</v>
      </c>
      <c r="O4415" s="72">
        <v>25</v>
      </c>
      <c r="P4415" s="72">
        <v>0</v>
      </c>
      <c r="Q4415" s="72" t="s">
        <v>5021</v>
      </c>
      <c r="R4415" s="72">
        <v>10.416666666666666</v>
      </c>
      <c r="S4415" s="72">
        <v>75</v>
      </c>
      <c r="T4415" s="75">
        <v>9</v>
      </c>
      <c r="U4415" s="75">
        <v>0</v>
      </c>
      <c r="V4415" s="75" t="s">
        <v>5022</v>
      </c>
      <c r="W4415" s="75">
        <v>-75.150000000000006</v>
      </c>
      <c r="X4415" s="76" t="s">
        <v>66</v>
      </c>
      <c r="Y4415" s="72" t="s">
        <v>7739</v>
      </c>
      <c r="Z4415" s="74" t="s">
        <v>7368</v>
      </c>
      <c r="AA4415" s="70"/>
      <c r="AB4415" s="70"/>
    </row>
    <row r="4416" spans="1:28" ht="20.100000000000001" customHeight="1">
      <c r="A4416" s="72" t="s">
        <v>11</v>
      </c>
      <c r="B4416" s="72" t="s">
        <v>5427</v>
      </c>
      <c r="C4416" s="75">
        <f t="shared" si="68"/>
        <v>12017100</v>
      </c>
      <c r="D4416" s="75" t="e">
        <f>MATCH(C4416,estadored!$B$26:$B$322,0)</f>
        <v>#N/A</v>
      </c>
      <c r="E4416" s="73" t="s">
        <v>5428</v>
      </c>
      <c r="F4416" s="74" t="s">
        <v>5065</v>
      </c>
      <c r="G4416" s="74" t="s">
        <v>19</v>
      </c>
      <c r="H4416" s="74" t="s">
        <v>31</v>
      </c>
      <c r="I4416" s="74" t="s">
        <v>14</v>
      </c>
      <c r="J4416" s="72" t="s">
        <v>15</v>
      </c>
      <c r="K4416" s="72" t="s">
        <v>100</v>
      </c>
      <c r="L4416" s="72" t="s">
        <v>27</v>
      </c>
      <c r="M4416" s="72" t="s">
        <v>5258</v>
      </c>
      <c r="N4416" s="72">
        <v>7</v>
      </c>
      <c r="O4416" s="72">
        <v>24</v>
      </c>
      <c r="P4416" s="72">
        <v>47.6</v>
      </c>
      <c r="Q4416" s="72" t="s">
        <v>5021</v>
      </c>
      <c r="R4416" s="72">
        <v>7.4132222222222222</v>
      </c>
      <c r="S4416" s="72">
        <v>76</v>
      </c>
      <c r="T4416" s="75">
        <v>35</v>
      </c>
      <c r="U4416" s="75">
        <v>58.6</v>
      </c>
      <c r="V4416" s="75" t="s">
        <v>5022</v>
      </c>
      <c r="W4416" s="75">
        <v>-76.599611111111102</v>
      </c>
      <c r="X4416" s="76" t="s">
        <v>119</v>
      </c>
      <c r="Y4416" s="72" t="s">
        <v>5302</v>
      </c>
      <c r="Z4416" s="74" t="s">
        <v>18</v>
      </c>
      <c r="AA4416" s="70"/>
      <c r="AB4416" s="70"/>
    </row>
    <row r="4417" spans="1:28" ht="20.100000000000001" customHeight="1">
      <c r="A4417" s="72" t="s">
        <v>11</v>
      </c>
      <c r="B4417" s="72" t="s">
        <v>5377</v>
      </c>
      <c r="C4417" s="75">
        <f t="shared" si="68"/>
        <v>12015010</v>
      </c>
      <c r="D4417" s="75" t="e">
        <f>MATCH(C4417,estadored!$B$26:$B$322,0)</f>
        <v>#N/A</v>
      </c>
      <c r="E4417" s="73" t="s">
        <v>5378</v>
      </c>
      <c r="F4417" s="74" t="s">
        <v>5019</v>
      </c>
      <c r="G4417" s="74" t="s">
        <v>12</v>
      </c>
      <c r="H4417" s="74" t="s">
        <v>26</v>
      </c>
      <c r="I4417" s="74" t="s">
        <v>14</v>
      </c>
      <c r="J4417" s="72" t="s">
        <v>15</v>
      </c>
      <c r="K4417" s="72" t="s">
        <v>5379</v>
      </c>
      <c r="L4417" s="72" t="s">
        <v>27</v>
      </c>
      <c r="M4417" s="72" t="s">
        <v>5258</v>
      </c>
      <c r="N4417" s="72">
        <v>7</v>
      </c>
      <c r="O4417" s="72">
        <v>20</v>
      </c>
      <c r="P4417" s="72">
        <v>4.8</v>
      </c>
      <c r="Q4417" s="72" t="s">
        <v>5021</v>
      </c>
      <c r="R4417" s="72">
        <v>7.3346666666666662</v>
      </c>
      <c r="S4417" s="72">
        <v>76</v>
      </c>
      <c r="T4417" s="75">
        <v>29</v>
      </c>
      <c r="U4417" s="75">
        <v>9.6999999999999993</v>
      </c>
      <c r="V4417" s="75" t="s">
        <v>5022</v>
      </c>
      <c r="W4417" s="75">
        <v>-76.486027777777778</v>
      </c>
      <c r="X4417" s="76" t="s">
        <v>5259</v>
      </c>
      <c r="Y4417" s="72" t="s">
        <v>71</v>
      </c>
      <c r="Z4417" s="74" t="s">
        <v>18</v>
      </c>
      <c r="AA4417" s="70"/>
      <c r="AB4417" s="70"/>
    </row>
    <row r="4418" spans="1:28" ht="20.100000000000001" customHeight="1">
      <c r="A4418" s="72" t="s">
        <v>564</v>
      </c>
      <c r="B4418" s="72" t="s">
        <v>9211</v>
      </c>
      <c r="C4418" s="75">
        <f t="shared" ref="C4418:C4481" si="69">B4418+0</f>
        <v>21115080</v>
      </c>
      <c r="D4418" s="75" t="e">
        <f>MATCH(C4418,estadored!$B$26:$B$322,0)</f>
        <v>#N/A</v>
      </c>
      <c r="E4418" s="73" t="s">
        <v>9212</v>
      </c>
      <c r="F4418" s="74" t="s">
        <v>5019</v>
      </c>
      <c r="G4418" s="74" t="s">
        <v>12</v>
      </c>
      <c r="H4418" s="74" t="s">
        <v>26</v>
      </c>
      <c r="I4418" s="74" t="s">
        <v>14</v>
      </c>
      <c r="J4418" s="72" t="s">
        <v>15</v>
      </c>
      <c r="K4418" s="72" t="s">
        <v>160</v>
      </c>
      <c r="L4418" s="72" t="s">
        <v>566</v>
      </c>
      <c r="M4418" s="72" t="s">
        <v>621</v>
      </c>
      <c r="N4418" s="72">
        <v>3</v>
      </c>
      <c r="O4418" s="72">
        <v>10</v>
      </c>
      <c r="P4418" s="72">
        <v>59</v>
      </c>
      <c r="Q4418" s="72" t="s">
        <v>5021</v>
      </c>
      <c r="R4418" s="72">
        <v>3.1830555555555553</v>
      </c>
      <c r="S4418" s="72">
        <v>75</v>
      </c>
      <c r="T4418" s="75">
        <v>14</v>
      </c>
      <c r="U4418" s="75">
        <v>51</v>
      </c>
      <c r="V4418" s="75" t="s">
        <v>5022</v>
      </c>
      <c r="W4418" s="75">
        <v>-75.247500000000002</v>
      </c>
      <c r="X4418" s="76" t="s">
        <v>9168</v>
      </c>
      <c r="Y4418" s="72" t="s">
        <v>7587</v>
      </c>
      <c r="Z4418" s="74" t="s">
        <v>18</v>
      </c>
      <c r="AA4418" s="70"/>
      <c r="AB4418" s="70"/>
    </row>
    <row r="4419" spans="1:28" ht="20.100000000000001" customHeight="1">
      <c r="A4419" s="72" t="s">
        <v>1371</v>
      </c>
      <c r="B4419" s="72" t="s">
        <v>16130</v>
      </c>
      <c r="C4419" s="75">
        <f t="shared" si="69"/>
        <v>23067070</v>
      </c>
      <c r="D4419" s="75" t="e">
        <f>MATCH(C4419,estadored!$B$26:$B$322,0)</f>
        <v>#N/A</v>
      </c>
      <c r="E4419" s="73" t="s">
        <v>16131</v>
      </c>
      <c r="F4419" s="74" t="s">
        <v>5019</v>
      </c>
      <c r="G4419" s="74" t="s">
        <v>19</v>
      </c>
      <c r="H4419" s="74" t="s">
        <v>20</v>
      </c>
      <c r="I4419" s="74" t="s">
        <v>14</v>
      </c>
      <c r="J4419" s="72" t="s">
        <v>15</v>
      </c>
      <c r="K4419" s="72" t="s">
        <v>1443</v>
      </c>
      <c r="L4419" s="72" t="s">
        <v>522</v>
      </c>
      <c r="M4419" s="72" t="s">
        <v>1443</v>
      </c>
      <c r="N4419" s="72">
        <v>5</v>
      </c>
      <c r="O4419" s="72">
        <v>0</v>
      </c>
      <c r="P4419" s="72">
        <v>40.700000000000003</v>
      </c>
      <c r="Q4419" s="72" t="s">
        <v>5021</v>
      </c>
      <c r="R4419" s="72">
        <v>5.0113055555555555</v>
      </c>
      <c r="S4419" s="72">
        <v>74</v>
      </c>
      <c r="T4419" s="75">
        <v>28</v>
      </c>
      <c r="U4419" s="75">
        <v>13.8</v>
      </c>
      <c r="V4419" s="75" t="s">
        <v>5022</v>
      </c>
      <c r="W4419" s="75">
        <v>-74.470500000000001</v>
      </c>
      <c r="X4419" s="76" t="s">
        <v>9033</v>
      </c>
      <c r="Y4419" s="72" t="s">
        <v>103</v>
      </c>
      <c r="Z4419" s="74" t="s">
        <v>18</v>
      </c>
      <c r="AA4419" s="70"/>
      <c r="AB4419" s="70"/>
    </row>
    <row r="4420" spans="1:28" ht="20.100000000000001" customHeight="1">
      <c r="A4420" s="72" t="s">
        <v>1371</v>
      </c>
      <c r="B4420" s="72" t="s">
        <v>4929</v>
      </c>
      <c r="C4420" s="75">
        <f t="shared" si="69"/>
        <v>23065180</v>
      </c>
      <c r="D4420" s="75">
        <f>MATCH(C4420,estadored!$B$26:$B$322,0)</f>
        <v>259</v>
      </c>
      <c r="E4420" s="73" t="s">
        <v>1441</v>
      </c>
      <c r="F4420" s="74" t="s">
        <v>38</v>
      </c>
      <c r="G4420" s="74" t="s">
        <v>12</v>
      </c>
      <c r="H4420" s="74" t="s">
        <v>64</v>
      </c>
      <c r="I4420" s="74" t="s">
        <v>14</v>
      </c>
      <c r="J4420" s="72" t="s">
        <v>15</v>
      </c>
      <c r="K4420" s="72" t="s">
        <v>1442</v>
      </c>
      <c r="L4420" s="72" t="s">
        <v>522</v>
      </c>
      <c r="M4420" s="72" t="s">
        <v>1443</v>
      </c>
      <c r="N4420" s="72">
        <v>5</v>
      </c>
      <c r="O4420" s="72">
        <v>1</v>
      </c>
      <c r="P4420" s="72">
        <v>0.7</v>
      </c>
      <c r="Q4420" s="72" t="s">
        <v>5021</v>
      </c>
      <c r="R4420" s="72">
        <v>5.016861111111111</v>
      </c>
      <c r="S4420" s="72">
        <v>74</v>
      </c>
      <c r="T4420" s="75">
        <v>28</v>
      </c>
      <c r="U4420" s="75">
        <v>15.5</v>
      </c>
      <c r="V4420" s="75" t="s">
        <v>5022</v>
      </c>
      <c r="W4420" s="75">
        <v>-74.47097222222223</v>
      </c>
      <c r="X4420" s="76" t="s">
        <v>1444</v>
      </c>
      <c r="Y4420" s="72" t="s">
        <v>789</v>
      </c>
      <c r="Z4420" s="74" t="s">
        <v>18</v>
      </c>
      <c r="AA4420" s="70"/>
      <c r="AB4420" s="70"/>
    </row>
    <row r="4421" spans="1:28" ht="20.100000000000001" customHeight="1">
      <c r="A4421" s="72" t="s">
        <v>1137</v>
      </c>
      <c r="B4421" s="72" t="s">
        <v>14209</v>
      </c>
      <c r="C4421" s="75">
        <f t="shared" si="69"/>
        <v>26095230</v>
      </c>
      <c r="D4421" s="75" t="e">
        <f>MATCH(C4421,estadored!$B$26:$B$322,0)</f>
        <v>#N/A</v>
      </c>
      <c r="E4421" s="73" t="s">
        <v>14210</v>
      </c>
      <c r="F4421" s="74" t="s">
        <v>5019</v>
      </c>
      <c r="G4421" s="74" t="s">
        <v>12</v>
      </c>
      <c r="H4421" s="74" t="s">
        <v>57</v>
      </c>
      <c r="I4421" s="74" t="s">
        <v>14</v>
      </c>
      <c r="J4421" s="72" t="s">
        <v>15</v>
      </c>
      <c r="K4421" s="72" t="s">
        <v>1192</v>
      </c>
      <c r="L4421" s="72" t="s">
        <v>1146</v>
      </c>
      <c r="M4421" s="72" t="s">
        <v>1191</v>
      </c>
      <c r="N4421" s="72">
        <v>3</v>
      </c>
      <c r="O4421" s="72">
        <v>50</v>
      </c>
      <c r="P4421" s="72">
        <v>5.4</v>
      </c>
      <c r="Q4421" s="72" t="s">
        <v>5021</v>
      </c>
      <c r="R4421" s="72">
        <v>3.8348333333333335</v>
      </c>
      <c r="S4421" s="72">
        <v>76</v>
      </c>
      <c r="T4421" s="75">
        <v>18</v>
      </c>
      <c r="U4421" s="75">
        <v>0.04</v>
      </c>
      <c r="V4421" s="75" t="s">
        <v>5022</v>
      </c>
      <c r="W4421" s="75">
        <v>-76.300011111111104</v>
      </c>
      <c r="X4421" s="76" t="s">
        <v>14211</v>
      </c>
      <c r="Y4421" s="72" t="s">
        <v>5448</v>
      </c>
      <c r="Z4421" s="74" t="s">
        <v>18</v>
      </c>
      <c r="AA4421" s="70"/>
      <c r="AB4421" s="70"/>
    </row>
    <row r="4422" spans="1:28" ht="20.100000000000001" customHeight="1">
      <c r="A4422" s="72" t="s">
        <v>11</v>
      </c>
      <c r="B4422" s="72" t="s">
        <v>5623</v>
      </c>
      <c r="C4422" s="75">
        <f t="shared" si="69"/>
        <v>23085210</v>
      </c>
      <c r="D4422" s="75" t="e">
        <f>MATCH(C4422,estadored!$B$26:$B$322,0)</f>
        <v>#N/A</v>
      </c>
      <c r="E4422" s="73" t="s">
        <v>5624</v>
      </c>
      <c r="F4422" s="74" t="s">
        <v>5019</v>
      </c>
      <c r="G4422" s="74" t="s">
        <v>12</v>
      </c>
      <c r="H4422" s="74" t="s">
        <v>64</v>
      </c>
      <c r="I4422" s="74" t="s">
        <v>24</v>
      </c>
      <c r="J4422" s="72" t="s">
        <v>15</v>
      </c>
      <c r="K4422" s="72" t="s">
        <v>5625</v>
      </c>
      <c r="L4422" s="72" t="s">
        <v>27</v>
      </c>
      <c r="M4422" s="72" t="s">
        <v>136</v>
      </c>
      <c r="N4422" s="72">
        <v>6</v>
      </c>
      <c r="O4422" s="72">
        <v>20</v>
      </c>
      <c r="P4422" s="72">
        <v>56</v>
      </c>
      <c r="Q4422" s="72" t="s">
        <v>5021</v>
      </c>
      <c r="R4422" s="72">
        <v>6.3488888888888884</v>
      </c>
      <c r="S4422" s="72">
        <v>75</v>
      </c>
      <c r="T4422" s="75">
        <v>0</v>
      </c>
      <c r="U4422" s="75">
        <v>10</v>
      </c>
      <c r="V4422" s="75" t="s">
        <v>5022</v>
      </c>
      <c r="W4422" s="75">
        <v>-75.00277777777778</v>
      </c>
      <c r="X4422" s="76" t="s">
        <v>5626</v>
      </c>
      <c r="Y4422" s="72" t="s">
        <v>5479</v>
      </c>
      <c r="Z4422" s="74" t="s">
        <v>5627</v>
      </c>
      <c r="AA4422" s="70"/>
      <c r="AB4422" s="70"/>
    </row>
    <row r="4423" spans="1:28" ht="20.100000000000001" customHeight="1">
      <c r="A4423" s="72" t="s">
        <v>1371</v>
      </c>
      <c r="B4423" s="72" t="s">
        <v>15789</v>
      </c>
      <c r="C4423" s="75">
        <f t="shared" si="69"/>
        <v>21201090</v>
      </c>
      <c r="D4423" s="75" t="e">
        <f>MATCH(C4423,estadored!$B$26:$B$322,0)</f>
        <v>#N/A</v>
      </c>
      <c r="E4423" s="73" t="s">
        <v>15790</v>
      </c>
      <c r="F4423" s="74" t="s">
        <v>5019</v>
      </c>
      <c r="G4423" s="74" t="s">
        <v>12</v>
      </c>
      <c r="H4423" s="74" t="s">
        <v>13</v>
      </c>
      <c r="I4423" s="74" t="s">
        <v>14</v>
      </c>
      <c r="J4423" s="72" t="s">
        <v>15</v>
      </c>
      <c r="K4423" s="72" t="s">
        <v>15021</v>
      </c>
      <c r="L4423" s="72" t="s">
        <v>522</v>
      </c>
      <c r="M4423" s="72" t="s">
        <v>15022</v>
      </c>
      <c r="N4423" s="72">
        <v>4</v>
      </c>
      <c r="O4423" s="72">
        <v>26</v>
      </c>
      <c r="P4423" s="72">
        <v>33.700000000000003</v>
      </c>
      <c r="Q4423" s="72" t="s">
        <v>5021</v>
      </c>
      <c r="R4423" s="72">
        <v>4.4426944444444443</v>
      </c>
      <c r="S4423" s="72">
        <v>74</v>
      </c>
      <c r="T4423" s="75">
        <v>32</v>
      </c>
      <c r="U4423" s="75">
        <v>32.1</v>
      </c>
      <c r="V4423" s="75" t="s">
        <v>5022</v>
      </c>
      <c r="W4423" s="75">
        <v>-74.542249999999996</v>
      </c>
      <c r="X4423" s="76" t="s">
        <v>15023</v>
      </c>
      <c r="Y4423" s="72" t="s">
        <v>5266</v>
      </c>
      <c r="Z4423" s="74" t="s">
        <v>18</v>
      </c>
      <c r="AA4423" s="70"/>
      <c r="AB4423" s="70"/>
    </row>
    <row r="4424" spans="1:28" ht="20.100000000000001" customHeight="1">
      <c r="A4424" s="72" t="s">
        <v>1299</v>
      </c>
      <c r="B4424" s="72" t="s">
        <v>15019</v>
      </c>
      <c r="C4424" s="75">
        <f t="shared" si="69"/>
        <v>21208250</v>
      </c>
      <c r="D4424" s="75" t="e">
        <f>MATCH(C4424,estadored!$B$26:$B$322,0)</f>
        <v>#N/A</v>
      </c>
      <c r="E4424" s="73" t="s">
        <v>15020</v>
      </c>
      <c r="F4424" s="74" t="s">
        <v>5019</v>
      </c>
      <c r="G4424" s="74" t="s">
        <v>19</v>
      </c>
      <c r="H4424" s="74" t="s">
        <v>20</v>
      </c>
      <c r="I4424" s="74" t="s">
        <v>24</v>
      </c>
      <c r="J4424" s="72" t="s">
        <v>15</v>
      </c>
      <c r="K4424" s="72" t="s">
        <v>15021</v>
      </c>
      <c r="L4424" s="72" t="s">
        <v>522</v>
      </c>
      <c r="M4424" s="72" t="s">
        <v>15022</v>
      </c>
      <c r="N4424" s="72">
        <v>4</v>
      </c>
      <c r="O4424" s="72">
        <v>26</v>
      </c>
      <c r="P4424" s="72">
        <v>33.700000000000003</v>
      </c>
      <c r="Q4424" s="72" t="s">
        <v>5021</v>
      </c>
      <c r="R4424" s="72">
        <v>4.4426944444444443</v>
      </c>
      <c r="S4424" s="72">
        <v>74</v>
      </c>
      <c r="T4424" s="75">
        <v>32</v>
      </c>
      <c r="U4424" s="75">
        <v>32.1</v>
      </c>
      <c r="V4424" s="75" t="s">
        <v>5022</v>
      </c>
      <c r="W4424" s="75">
        <v>-74.542249999999996</v>
      </c>
      <c r="X4424" s="76" t="s">
        <v>15023</v>
      </c>
      <c r="Y4424" s="72" t="s">
        <v>29</v>
      </c>
      <c r="Z4424" s="74" t="s">
        <v>7102</v>
      </c>
      <c r="AA4424" s="70"/>
      <c r="AB4424" s="70"/>
    </row>
    <row r="4425" spans="1:28" ht="20.100000000000001" customHeight="1">
      <c r="A4425" s="72" t="s">
        <v>1137</v>
      </c>
      <c r="B4425" s="72" t="s">
        <v>14569</v>
      </c>
      <c r="C4425" s="75">
        <f t="shared" si="69"/>
        <v>26147050</v>
      </c>
      <c r="D4425" s="75" t="e">
        <f>MATCH(C4425,estadored!$B$26:$B$322,0)</f>
        <v>#N/A</v>
      </c>
      <c r="E4425" s="73" t="s">
        <v>14570</v>
      </c>
      <c r="F4425" s="74" t="s">
        <v>5019</v>
      </c>
      <c r="G4425" s="74" t="s">
        <v>19</v>
      </c>
      <c r="H4425" s="74" t="s">
        <v>31</v>
      </c>
      <c r="I4425" s="74" t="s">
        <v>14</v>
      </c>
      <c r="J4425" s="72" t="s">
        <v>15</v>
      </c>
      <c r="K4425" s="72" t="s">
        <v>1212</v>
      </c>
      <c r="L4425" s="72" t="s">
        <v>125</v>
      </c>
      <c r="M4425" s="72" t="s">
        <v>14556</v>
      </c>
      <c r="N4425" s="72">
        <v>5</v>
      </c>
      <c r="O4425" s="72">
        <v>14</v>
      </c>
      <c r="P4425" s="72">
        <v>11.6</v>
      </c>
      <c r="Q4425" s="72" t="s">
        <v>5021</v>
      </c>
      <c r="R4425" s="72">
        <v>5.2365555555555554</v>
      </c>
      <c r="S4425" s="72">
        <v>75</v>
      </c>
      <c r="T4425" s="75">
        <v>48</v>
      </c>
      <c r="U4425" s="75">
        <v>35.700000000000003</v>
      </c>
      <c r="V4425" s="75" t="s">
        <v>5022</v>
      </c>
      <c r="W4425" s="75">
        <v>-75.809916666666666</v>
      </c>
      <c r="X4425" s="76" t="s">
        <v>14571</v>
      </c>
      <c r="Y4425" s="72" t="s">
        <v>5961</v>
      </c>
      <c r="Z4425" s="74" t="s">
        <v>18</v>
      </c>
      <c r="AA4425" s="70"/>
      <c r="AB4425" s="70"/>
    </row>
    <row r="4426" spans="1:28" ht="20.100000000000001" customHeight="1">
      <c r="A4426" s="72" t="s">
        <v>1137</v>
      </c>
      <c r="B4426" s="72" t="s">
        <v>14834</v>
      </c>
      <c r="C4426" s="75">
        <f t="shared" si="69"/>
        <v>54077030</v>
      </c>
      <c r="D4426" s="75" t="e">
        <f>MATCH(C4426,estadored!$B$26:$B$322,0)</f>
        <v>#N/A</v>
      </c>
      <c r="E4426" s="73" t="s">
        <v>14835</v>
      </c>
      <c r="F4426" s="74" t="s">
        <v>5019</v>
      </c>
      <c r="G4426" s="74" t="s">
        <v>19</v>
      </c>
      <c r="H4426" s="74" t="s">
        <v>31</v>
      </c>
      <c r="I4426" s="74" t="s">
        <v>24</v>
      </c>
      <c r="J4426" s="72" t="s">
        <v>15</v>
      </c>
      <c r="K4426" s="72" t="s">
        <v>14827</v>
      </c>
      <c r="L4426" s="72" t="s">
        <v>1146</v>
      </c>
      <c r="M4426" s="72" t="s">
        <v>1284</v>
      </c>
      <c r="N4426" s="72">
        <v>4</v>
      </c>
      <c r="O4426" s="72">
        <v>2</v>
      </c>
      <c r="P4426" s="72">
        <v>0</v>
      </c>
      <c r="Q4426" s="72" t="s">
        <v>5021</v>
      </c>
      <c r="R4426" s="72">
        <v>4.0333333333333332</v>
      </c>
      <c r="S4426" s="72">
        <v>77</v>
      </c>
      <c r="T4426" s="75">
        <v>2</v>
      </c>
      <c r="U4426" s="75">
        <v>0</v>
      </c>
      <c r="V4426" s="75" t="s">
        <v>5022</v>
      </c>
      <c r="W4426" s="75">
        <v>-77.033333333333331</v>
      </c>
      <c r="X4426" s="76" t="s">
        <v>180</v>
      </c>
      <c r="Y4426" s="72" t="s">
        <v>72</v>
      </c>
      <c r="Z4426" s="74" t="s">
        <v>14836</v>
      </c>
      <c r="AA4426" s="70"/>
      <c r="AB4426" s="70"/>
    </row>
    <row r="4427" spans="1:28" ht="20.100000000000001" customHeight="1">
      <c r="A4427" s="72" t="s">
        <v>1137</v>
      </c>
      <c r="B4427" s="72" t="s">
        <v>14548</v>
      </c>
      <c r="C4427" s="75">
        <f t="shared" si="69"/>
        <v>26140330</v>
      </c>
      <c r="D4427" s="75" t="e">
        <f>MATCH(C4427,estadored!$B$26:$B$322,0)</f>
        <v>#N/A</v>
      </c>
      <c r="E4427" s="73" t="s">
        <v>14549</v>
      </c>
      <c r="F4427" s="74" t="s">
        <v>5019</v>
      </c>
      <c r="G4427" s="74" t="s">
        <v>12</v>
      </c>
      <c r="H4427" s="74" t="s">
        <v>13</v>
      </c>
      <c r="I4427" s="74" t="s">
        <v>24</v>
      </c>
      <c r="J4427" s="72" t="s">
        <v>15</v>
      </c>
      <c r="K4427" s="72" t="s">
        <v>174</v>
      </c>
      <c r="L4427" s="72" t="s">
        <v>1212</v>
      </c>
      <c r="M4427" s="72" t="s">
        <v>1248</v>
      </c>
      <c r="N4427" s="72">
        <v>4</v>
      </c>
      <c r="O4427" s="72">
        <v>54</v>
      </c>
      <c r="P4427" s="72">
        <v>0</v>
      </c>
      <c r="Q4427" s="72" t="s">
        <v>5021</v>
      </c>
      <c r="R4427" s="72">
        <v>4.9000000000000004</v>
      </c>
      <c r="S4427" s="72">
        <v>75</v>
      </c>
      <c r="T4427" s="75">
        <v>53</v>
      </c>
      <c r="U4427" s="75">
        <v>0</v>
      </c>
      <c r="V4427" s="75" t="s">
        <v>5022</v>
      </c>
      <c r="W4427" s="75">
        <v>-75.88333333333334</v>
      </c>
      <c r="X4427" s="76" t="s">
        <v>6372</v>
      </c>
      <c r="Y4427" s="72" t="s">
        <v>11967</v>
      </c>
      <c r="Z4427" s="74" t="s">
        <v>6886</v>
      </c>
      <c r="AA4427" s="70"/>
      <c r="AB4427" s="70"/>
    </row>
    <row r="4428" spans="1:28" ht="20.100000000000001" customHeight="1">
      <c r="A4428" s="72" t="s">
        <v>674</v>
      </c>
      <c r="B4428" s="72" t="s">
        <v>10601</v>
      </c>
      <c r="C4428" s="75">
        <f t="shared" si="69"/>
        <v>29065060</v>
      </c>
      <c r="D4428" s="75" t="e">
        <f>MATCH(C4428,estadored!$B$26:$B$322,0)</f>
        <v>#N/A</v>
      </c>
      <c r="E4428" s="73" t="s">
        <v>10602</v>
      </c>
      <c r="F4428" s="74" t="s">
        <v>5019</v>
      </c>
      <c r="G4428" s="74" t="s">
        <v>12</v>
      </c>
      <c r="H4428" s="74" t="s">
        <v>26</v>
      </c>
      <c r="I4428" s="74" t="s">
        <v>24</v>
      </c>
      <c r="J4428" s="72" t="s">
        <v>15</v>
      </c>
      <c r="K4428" s="72" t="s">
        <v>624</v>
      </c>
      <c r="L4428" s="72" t="s">
        <v>160</v>
      </c>
      <c r="M4428" s="72" t="s">
        <v>754</v>
      </c>
      <c r="N4428" s="72">
        <v>10</v>
      </c>
      <c r="O4428" s="72">
        <v>53</v>
      </c>
      <c r="P4428" s="72">
        <v>0</v>
      </c>
      <c r="Q4428" s="72" t="s">
        <v>5021</v>
      </c>
      <c r="R4428" s="72">
        <v>10.883333333333333</v>
      </c>
      <c r="S4428" s="72">
        <v>74</v>
      </c>
      <c r="T4428" s="75">
        <v>11</v>
      </c>
      <c r="U4428" s="75">
        <v>0</v>
      </c>
      <c r="V4428" s="75" t="s">
        <v>5022</v>
      </c>
      <c r="W4428" s="75">
        <v>-74.183333333333337</v>
      </c>
      <c r="X4428" s="76" t="s">
        <v>110</v>
      </c>
      <c r="Y4428" s="72" t="s">
        <v>6233</v>
      </c>
      <c r="Z4428" s="74" t="s">
        <v>10603</v>
      </c>
      <c r="AA4428" s="70"/>
      <c r="AB4428" s="70"/>
    </row>
    <row r="4429" spans="1:28" ht="20.100000000000001" customHeight="1">
      <c r="A4429" s="72" t="s">
        <v>1137</v>
      </c>
      <c r="B4429" s="72" t="s">
        <v>14546</v>
      </c>
      <c r="C4429" s="75">
        <f t="shared" si="69"/>
        <v>26140180</v>
      </c>
      <c r="D4429" s="75" t="e">
        <f>MATCH(C4429,estadored!$B$26:$B$322,0)</f>
        <v>#N/A</v>
      </c>
      <c r="E4429" s="73" t="s">
        <v>14547</v>
      </c>
      <c r="F4429" s="74" t="s">
        <v>5019</v>
      </c>
      <c r="G4429" s="74" t="s">
        <v>12</v>
      </c>
      <c r="H4429" s="74" t="s">
        <v>13</v>
      </c>
      <c r="I4429" s="74" t="s">
        <v>14</v>
      </c>
      <c r="J4429" s="72" t="s">
        <v>15</v>
      </c>
      <c r="K4429" s="72" t="s">
        <v>174</v>
      </c>
      <c r="L4429" s="72" t="s">
        <v>1212</v>
      </c>
      <c r="M4429" s="72" t="s">
        <v>1248</v>
      </c>
      <c r="N4429" s="72">
        <v>4</v>
      </c>
      <c r="O4429" s="72">
        <v>53</v>
      </c>
      <c r="P4429" s="72">
        <v>33</v>
      </c>
      <c r="Q4429" s="72" t="s">
        <v>5021</v>
      </c>
      <c r="R4429" s="72">
        <v>4.8924999999999992</v>
      </c>
      <c r="S4429" s="72">
        <v>75</v>
      </c>
      <c r="T4429" s="75">
        <v>52</v>
      </c>
      <c r="U4429" s="75">
        <v>58</v>
      </c>
      <c r="V4429" s="75" t="s">
        <v>5022</v>
      </c>
      <c r="W4429" s="75">
        <v>-75.882777777777775</v>
      </c>
      <c r="X4429" s="76" t="s">
        <v>1249</v>
      </c>
      <c r="Y4429" s="72" t="s">
        <v>9701</v>
      </c>
      <c r="Z4429" s="74" t="s">
        <v>18</v>
      </c>
      <c r="AA4429" s="70"/>
      <c r="AB4429" s="70"/>
    </row>
    <row r="4430" spans="1:28" ht="20.100000000000001" customHeight="1">
      <c r="A4430" s="72" t="s">
        <v>11</v>
      </c>
      <c r="B4430" s="72" t="s">
        <v>5669</v>
      </c>
      <c r="C4430" s="75">
        <f t="shared" si="69"/>
        <v>23090020</v>
      </c>
      <c r="D4430" s="75" t="e">
        <f>MATCH(C4430,estadored!$B$26:$B$322,0)</f>
        <v>#N/A</v>
      </c>
      <c r="E4430" s="73" t="s">
        <v>5670</v>
      </c>
      <c r="F4430" s="74" t="s">
        <v>5019</v>
      </c>
      <c r="G4430" s="74" t="s">
        <v>12</v>
      </c>
      <c r="H4430" s="74" t="s">
        <v>13</v>
      </c>
      <c r="I4430" s="74" t="s">
        <v>14</v>
      </c>
      <c r="J4430" s="72" t="s">
        <v>15</v>
      </c>
      <c r="K4430" s="72" t="s">
        <v>5671</v>
      </c>
      <c r="L4430" s="72" t="s">
        <v>27</v>
      </c>
      <c r="M4430" s="72" t="s">
        <v>159</v>
      </c>
      <c r="N4430" s="72">
        <v>6</v>
      </c>
      <c r="O4430" s="72">
        <v>23</v>
      </c>
      <c r="P4430" s="72">
        <v>36.799999999999997</v>
      </c>
      <c r="Q4430" s="72" t="s">
        <v>5021</v>
      </c>
      <c r="R4430" s="72">
        <v>6.3935555555555563</v>
      </c>
      <c r="S4430" s="72">
        <v>74</v>
      </c>
      <c r="T4430" s="75">
        <v>40</v>
      </c>
      <c r="U4430" s="75">
        <v>54.5</v>
      </c>
      <c r="V4430" s="75" t="s">
        <v>5022</v>
      </c>
      <c r="W4430" s="75">
        <v>-74.681805555555556</v>
      </c>
      <c r="X4430" s="76" t="s">
        <v>141</v>
      </c>
      <c r="Y4430" s="72" t="s">
        <v>5341</v>
      </c>
      <c r="Z4430" s="74" t="s">
        <v>18</v>
      </c>
      <c r="AA4430" s="70"/>
      <c r="AB4430" s="70"/>
    </row>
    <row r="4431" spans="1:28" ht="20.100000000000001" customHeight="1">
      <c r="A4431" s="72" t="s">
        <v>564</v>
      </c>
      <c r="B4431" s="72" t="s">
        <v>8787</v>
      </c>
      <c r="C4431" s="75">
        <f t="shared" si="69"/>
        <v>21020040</v>
      </c>
      <c r="D4431" s="75" t="e">
        <f>MATCH(C4431,estadored!$B$26:$B$322,0)</f>
        <v>#N/A</v>
      </c>
      <c r="E4431" s="73" t="s">
        <v>8788</v>
      </c>
      <c r="F4431" s="74" t="s">
        <v>5019</v>
      </c>
      <c r="G4431" s="74" t="s">
        <v>12</v>
      </c>
      <c r="H4431" s="74" t="s">
        <v>13</v>
      </c>
      <c r="I4431" s="74" t="s">
        <v>14</v>
      </c>
      <c r="J4431" s="72" t="s">
        <v>15</v>
      </c>
      <c r="K4431" s="72" t="s">
        <v>160</v>
      </c>
      <c r="L4431" s="72" t="s">
        <v>566</v>
      </c>
      <c r="M4431" s="72" t="s">
        <v>585</v>
      </c>
      <c r="N4431" s="72">
        <v>2</v>
      </c>
      <c r="O4431" s="72">
        <v>1</v>
      </c>
      <c r="P4431" s="72">
        <v>1.7</v>
      </c>
      <c r="Q4431" s="72" t="s">
        <v>5021</v>
      </c>
      <c r="R4431" s="72">
        <v>2.0171388888888888</v>
      </c>
      <c r="S4431" s="72">
        <v>75</v>
      </c>
      <c r="T4431" s="75">
        <v>54</v>
      </c>
      <c r="U4431" s="75">
        <v>26</v>
      </c>
      <c r="V4431" s="75" t="s">
        <v>5022</v>
      </c>
      <c r="W4431" s="75">
        <v>-75.907222222222231</v>
      </c>
      <c r="X4431" s="76" t="s">
        <v>587</v>
      </c>
      <c r="Y4431" s="72" t="s">
        <v>5983</v>
      </c>
      <c r="Z4431" s="74" t="s">
        <v>18</v>
      </c>
      <c r="AA4431" s="70"/>
      <c r="AB4431" s="70"/>
    </row>
    <row r="4432" spans="1:28" ht="20.100000000000001" customHeight="1">
      <c r="A4432" s="72" t="s">
        <v>303</v>
      </c>
      <c r="B4432" s="72" t="s">
        <v>7636</v>
      </c>
      <c r="C4432" s="75">
        <f t="shared" si="69"/>
        <v>29030430</v>
      </c>
      <c r="D4432" s="75" t="e">
        <f>MATCH(C4432,estadored!$B$26:$B$322,0)</f>
        <v>#N/A</v>
      </c>
      <c r="E4432" s="73" t="s">
        <v>7637</v>
      </c>
      <c r="F4432" s="74" t="s">
        <v>5019</v>
      </c>
      <c r="G4432" s="74" t="s">
        <v>12</v>
      </c>
      <c r="H4432" s="74" t="s">
        <v>13</v>
      </c>
      <c r="I4432" s="74" t="s">
        <v>14</v>
      </c>
      <c r="J4432" s="72" t="s">
        <v>15</v>
      </c>
      <c r="K4432" s="72" t="s">
        <v>445</v>
      </c>
      <c r="L4432" s="72" t="s">
        <v>175</v>
      </c>
      <c r="M4432" s="72" t="s">
        <v>359</v>
      </c>
      <c r="N4432" s="72">
        <v>10</v>
      </c>
      <c r="O4432" s="72">
        <v>9</v>
      </c>
      <c r="P4432" s="72">
        <v>3</v>
      </c>
      <c r="Q4432" s="72" t="s">
        <v>5021</v>
      </c>
      <c r="R4432" s="72">
        <v>10.150833333333333</v>
      </c>
      <c r="S4432" s="72">
        <v>75</v>
      </c>
      <c r="T4432" s="75">
        <v>14</v>
      </c>
      <c r="U4432" s="75">
        <v>7</v>
      </c>
      <c r="V4432" s="75" t="s">
        <v>5022</v>
      </c>
      <c r="W4432" s="75">
        <v>-75.235277777777782</v>
      </c>
      <c r="X4432" s="76" t="s">
        <v>77</v>
      </c>
      <c r="Y4432" s="72" t="s">
        <v>186</v>
      </c>
      <c r="Z4432" s="74" t="s">
        <v>18</v>
      </c>
      <c r="AA4432" s="70"/>
      <c r="AB4432" s="70"/>
    </row>
    <row r="4433" spans="1:28" ht="20.100000000000001" customHeight="1">
      <c r="A4433" s="72" t="s">
        <v>493</v>
      </c>
      <c r="B4433" s="72" t="s">
        <v>8460</v>
      </c>
      <c r="C4433" s="75">
        <f t="shared" si="69"/>
        <v>35107020</v>
      </c>
      <c r="D4433" s="75" t="e">
        <f>MATCH(C4433,estadored!$B$26:$B$322,0)</f>
        <v>#N/A</v>
      </c>
      <c r="E4433" s="73" t="s">
        <v>8461</v>
      </c>
      <c r="F4433" s="74" t="s">
        <v>5019</v>
      </c>
      <c r="G4433" s="74" t="s">
        <v>19</v>
      </c>
      <c r="H4433" s="74" t="s">
        <v>31</v>
      </c>
      <c r="I4433" s="74" t="s">
        <v>24</v>
      </c>
      <c r="J4433" s="72" t="s">
        <v>15</v>
      </c>
      <c r="K4433" s="72" t="s">
        <v>8427</v>
      </c>
      <c r="L4433" s="72" t="s">
        <v>501</v>
      </c>
      <c r="M4433" s="72" t="s">
        <v>8443</v>
      </c>
      <c r="N4433" s="72">
        <v>4</v>
      </c>
      <c r="O4433" s="72">
        <v>21</v>
      </c>
      <c r="P4433" s="72">
        <v>0</v>
      </c>
      <c r="Q4433" s="72" t="s">
        <v>5021</v>
      </c>
      <c r="R4433" s="72">
        <v>4.3499999999999996</v>
      </c>
      <c r="S4433" s="72">
        <v>72</v>
      </c>
      <c r="T4433" s="75">
        <v>47</v>
      </c>
      <c r="U4433" s="75">
        <v>0</v>
      </c>
      <c r="V4433" s="75" t="s">
        <v>5022</v>
      </c>
      <c r="W4433" s="75">
        <v>-72.783333333333331</v>
      </c>
      <c r="X4433" s="76" t="s">
        <v>8462</v>
      </c>
      <c r="Y4433" s="72" t="s">
        <v>22</v>
      </c>
      <c r="Z4433" s="74" t="s">
        <v>8303</v>
      </c>
      <c r="AA4433" s="70"/>
      <c r="AB4433" s="70"/>
    </row>
    <row r="4434" spans="1:28" ht="20.100000000000001" customHeight="1">
      <c r="A4434" s="72" t="s">
        <v>493</v>
      </c>
      <c r="B4434" s="72" t="s">
        <v>8045</v>
      </c>
      <c r="C4434" s="75">
        <f t="shared" si="69"/>
        <v>32075030</v>
      </c>
      <c r="D4434" s="75" t="e">
        <f>MATCH(C4434,estadored!$B$26:$B$322,0)</f>
        <v>#N/A</v>
      </c>
      <c r="E4434" s="73" t="s">
        <v>8046</v>
      </c>
      <c r="F4434" s="74" t="s">
        <v>5019</v>
      </c>
      <c r="G4434" s="74" t="s">
        <v>12</v>
      </c>
      <c r="H4434" s="74" t="s">
        <v>26</v>
      </c>
      <c r="I4434" s="74" t="s">
        <v>14</v>
      </c>
      <c r="J4434" s="72" t="s">
        <v>15</v>
      </c>
      <c r="K4434" s="72" t="s">
        <v>8008</v>
      </c>
      <c r="L4434" s="72" t="s">
        <v>501</v>
      </c>
      <c r="M4434" s="72" t="s">
        <v>8009</v>
      </c>
      <c r="N4434" s="72">
        <v>3</v>
      </c>
      <c r="O4434" s="72">
        <v>7</v>
      </c>
      <c r="P4434" s="72">
        <v>13.4</v>
      </c>
      <c r="Q4434" s="72" t="s">
        <v>5021</v>
      </c>
      <c r="R4434" s="72">
        <v>3.1203888888888889</v>
      </c>
      <c r="S4434" s="72">
        <v>73</v>
      </c>
      <c r="T4434" s="75">
        <v>45</v>
      </c>
      <c r="U4434" s="75">
        <v>14.5</v>
      </c>
      <c r="V4434" s="75" t="s">
        <v>5022</v>
      </c>
      <c r="W4434" s="75">
        <v>-73.754027777777779</v>
      </c>
      <c r="X4434" s="76" t="s">
        <v>511</v>
      </c>
      <c r="Y4434" s="72" t="s">
        <v>8047</v>
      </c>
      <c r="Z4434" s="74" t="s">
        <v>18</v>
      </c>
      <c r="AA4434" s="70"/>
      <c r="AB4434" s="70"/>
    </row>
    <row r="4435" spans="1:28" ht="20.100000000000001" customHeight="1">
      <c r="A4435" s="72" t="s">
        <v>763</v>
      </c>
      <c r="B4435" s="72" t="s">
        <v>11445</v>
      </c>
      <c r="C4435" s="75">
        <f t="shared" si="69"/>
        <v>35090050</v>
      </c>
      <c r="D4435" s="75" t="e">
        <f>MATCH(C4435,estadored!$B$26:$B$322,0)</f>
        <v>#N/A</v>
      </c>
      <c r="E4435" s="73" t="s">
        <v>11446</v>
      </c>
      <c r="F4435" s="74" t="s">
        <v>5019</v>
      </c>
      <c r="G4435" s="74" t="s">
        <v>12</v>
      </c>
      <c r="H4435" s="74" t="s">
        <v>13</v>
      </c>
      <c r="I4435" s="74" t="s">
        <v>14</v>
      </c>
      <c r="J4435" s="72" t="s">
        <v>15</v>
      </c>
      <c r="K4435" s="72" t="s">
        <v>8427</v>
      </c>
      <c r="L4435" s="72" t="s">
        <v>173</v>
      </c>
      <c r="M4435" s="72" t="s">
        <v>2068</v>
      </c>
      <c r="N4435" s="72">
        <v>5</v>
      </c>
      <c r="O4435" s="72">
        <v>0</v>
      </c>
      <c r="P4435" s="72">
        <v>12.6</v>
      </c>
      <c r="Q4435" s="72" t="s">
        <v>5021</v>
      </c>
      <c r="R4435" s="72">
        <v>5.0034999999999998</v>
      </c>
      <c r="S4435" s="72">
        <v>73</v>
      </c>
      <c r="T4435" s="75">
        <v>2</v>
      </c>
      <c r="U4435" s="75">
        <v>59</v>
      </c>
      <c r="V4435" s="75" t="s">
        <v>5022</v>
      </c>
      <c r="W4435" s="75">
        <v>-73.049722222222215</v>
      </c>
      <c r="X4435" s="76" t="s">
        <v>5221</v>
      </c>
      <c r="Y4435" s="72" t="s">
        <v>8440</v>
      </c>
      <c r="Z4435" s="74" t="s">
        <v>18</v>
      </c>
      <c r="AA4435" s="70"/>
      <c r="AB4435" s="70"/>
    </row>
    <row r="4436" spans="1:28" ht="20.100000000000001" customHeight="1">
      <c r="A4436" s="72" t="s">
        <v>674</v>
      </c>
      <c r="B4436" s="72" t="s">
        <v>9611</v>
      </c>
      <c r="C4436" s="75">
        <f t="shared" si="69"/>
        <v>15010040</v>
      </c>
      <c r="D4436" s="75" t="e">
        <f>MATCH(C4436,estadored!$B$26:$B$322,0)</f>
        <v>#N/A</v>
      </c>
      <c r="E4436" s="73" t="s">
        <v>9612</v>
      </c>
      <c r="F4436" s="74" t="s">
        <v>5019</v>
      </c>
      <c r="G4436" s="74" t="s">
        <v>12</v>
      </c>
      <c r="H4436" s="74" t="s">
        <v>13</v>
      </c>
      <c r="I4436" s="74" t="s">
        <v>14</v>
      </c>
      <c r="J4436" s="72" t="s">
        <v>15</v>
      </c>
      <c r="K4436" s="72" t="s">
        <v>9613</v>
      </c>
      <c r="L4436" s="72" t="s">
        <v>160</v>
      </c>
      <c r="M4436" s="72" t="s">
        <v>675</v>
      </c>
      <c r="N4436" s="72">
        <v>11</v>
      </c>
      <c r="O4436" s="72">
        <v>5</v>
      </c>
      <c r="P4436" s="72">
        <v>7.3</v>
      </c>
      <c r="Q4436" s="72" t="s">
        <v>5021</v>
      </c>
      <c r="R4436" s="72">
        <v>11.085361111111112</v>
      </c>
      <c r="S4436" s="72">
        <v>74</v>
      </c>
      <c r="T4436" s="75">
        <v>4</v>
      </c>
      <c r="U4436" s="75">
        <v>47.5</v>
      </c>
      <c r="V4436" s="75" t="s">
        <v>5022</v>
      </c>
      <c r="W4436" s="75">
        <v>-74.079861111111114</v>
      </c>
      <c r="X4436" s="76" t="s">
        <v>5045</v>
      </c>
      <c r="Y4436" s="72" t="s">
        <v>186</v>
      </c>
      <c r="Z4436" s="74" t="s">
        <v>18</v>
      </c>
      <c r="AA4436" s="70"/>
      <c r="AB4436" s="70"/>
    </row>
    <row r="4437" spans="1:28" ht="20.100000000000001" customHeight="1">
      <c r="A4437" s="72" t="s">
        <v>303</v>
      </c>
      <c r="B4437" s="72" t="s">
        <v>7527</v>
      </c>
      <c r="C4437" s="75">
        <f t="shared" si="69"/>
        <v>29010140</v>
      </c>
      <c r="D4437" s="75" t="e">
        <f>MATCH(C4437,estadored!$B$26:$B$322,0)</f>
        <v>#N/A</v>
      </c>
      <c r="E4437" s="73" t="s">
        <v>7528</v>
      </c>
      <c r="F4437" s="74" t="s">
        <v>5019</v>
      </c>
      <c r="G4437" s="74" t="s">
        <v>12</v>
      </c>
      <c r="H4437" s="74" t="s">
        <v>13</v>
      </c>
      <c r="I4437" s="74" t="s">
        <v>24</v>
      </c>
      <c r="J4437" s="72" t="s">
        <v>15</v>
      </c>
      <c r="K4437" s="72" t="s">
        <v>160</v>
      </c>
      <c r="L4437" s="72" t="s">
        <v>175</v>
      </c>
      <c r="M4437" s="72" t="s">
        <v>7529</v>
      </c>
      <c r="N4437" s="72">
        <v>9</v>
      </c>
      <c r="O4437" s="72">
        <v>55</v>
      </c>
      <c r="P4437" s="72">
        <v>0</v>
      </c>
      <c r="Q4437" s="72" t="s">
        <v>5021</v>
      </c>
      <c r="R4437" s="72">
        <v>9.9166666666666661</v>
      </c>
      <c r="S4437" s="72">
        <v>74</v>
      </c>
      <c r="T4437" s="75">
        <v>53</v>
      </c>
      <c r="U4437" s="75">
        <v>0</v>
      </c>
      <c r="V4437" s="75" t="s">
        <v>5022</v>
      </c>
      <c r="W4437" s="75">
        <v>-74.88333333333334</v>
      </c>
      <c r="X4437" s="76" t="s">
        <v>50</v>
      </c>
      <c r="Y4437" s="72" t="s">
        <v>5465</v>
      </c>
      <c r="Z4437" s="74" t="s">
        <v>5763</v>
      </c>
      <c r="AA4437" s="70"/>
      <c r="AB4437" s="70"/>
    </row>
    <row r="4438" spans="1:28" ht="20.100000000000001" customHeight="1">
      <c r="A4438" s="72" t="s">
        <v>1031</v>
      </c>
      <c r="B4438" s="72" t="s">
        <v>13182</v>
      </c>
      <c r="C4438" s="75">
        <f t="shared" si="69"/>
        <v>23195050</v>
      </c>
      <c r="D4438" s="75" t="e">
        <f>MATCH(C4438,estadored!$B$26:$B$322,0)</f>
        <v>#N/A</v>
      </c>
      <c r="E4438" s="73" t="s">
        <v>13183</v>
      </c>
      <c r="F4438" s="74" t="s">
        <v>5019</v>
      </c>
      <c r="G4438" s="74" t="s">
        <v>12</v>
      </c>
      <c r="H4438" s="74" t="s">
        <v>64</v>
      </c>
      <c r="I4438" s="74" t="s">
        <v>24</v>
      </c>
      <c r="J4438" s="72" t="s">
        <v>15</v>
      </c>
      <c r="K4438" s="72" t="s">
        <v>13051</v>
      </c>
      <c r="L4438" s="72" t="s">
        <v>767</v>
      </c>
      <c r="M4438" s="72" t="s">
        <v>1089</v>
      </c>
      <c r="N4438" s="72">
        <v>7</v>
      </c>
      <c r="O4438" s="72">
        <v>7</v>
      </c>
      <c r="P4438" s="72">
        <v>0</v>
      </c>
      <c r="Q4438" s="72" t="s">
        <v>5021</v>
      </c>
      <c r="R4438" s="72">
        <v>7.1166666666666663</v>
      </c>
      <c r="S4438" s="72">
        <v>73</v>
      </c>
      <c r="T4438" s="75">
        <v>9</v>
      </c>
      <c r="U4438" s="75">
        <v>0</v>
      </c>
      <c r="V4438" s="75" t="s">
        <v>5022</v>
      </c>
      <c r="W4438" s="75">
        <v>-73.150000000000006</v>
      </c>
      <c r="X4438" s="76" t="s">
        <v>8858</v>
      </c>
      <c r="Y4438" s="72" t="s">
        <v>6237</v>
      </c>
      <c r="Z4438" s="74" t="s">
        <v>573</v>
      </c>
      <c r="AA4438" s="70"/>
      <c r="AB4438" s="70"/>
    </row>
    <row r="4439" spans="1:28" ht="20.100000000000001" customHeight="1">
      <c r="A4439" s="72" t="s">
        <v>892</v>
      </c>
      <c r="B4439" s="72" t="s">
        <v>12130</v>
      </c>
      <c r="C4439" s="75">
        <f t="shared" si="69"/>
        <v>52045060</v>
      </c>
      <c r="D4439" s="75" t="e">
        <f>MATCH(C4439,estadored!$B$26:$B$322,0)</f>
        <v>#N/A</v>
      </c>
      <c r="E4439" s="73" t="s">
        <v>12131</v>
      </c>
      <c r="F4439" s="74" t="s">
        <v>5019</v>
      </c>
      <c r="G4439" s="74" t="s">
        <v>12</v>
      </c>
      <c r="H4439" s="74" t="s">
        <v>111</v>
      </c>
      <c r="I4439" s="74" t="s">
        <v>24</v>
      </c>
      <c r="J4439" s="72" t="s">
        <v>15</v>
      </c>
      <c r="K4439" s="72" t="s">
        <v>909</v>
      </c>
      <c r="L4439" s="72" t="s">
        <v>908</v>
      </c>
      <c r="M4439" s="72" t="s">
        <v>909</v>
      </c>
      <c r="N4439" s="72">
        <v>1</v>
      </c>
      <c r="O4439" s="72">
        <v>13</v>
      </c>
      <c r="P4439" s="72">
        <v>0</v>
      </c>
      <c r="Q4439" s="72" t="s">
        <v>5021</v>
      </c>
      <c r="R4439" s="72">
        <v>1.2166666666666668</v>
      </c>
      <c r="S4439" s="72">
        <v>77</v>
      </c>
      <c r="T4439" s="75">
        <v>14</v>
      </c>
      <c r="U4439" s="75">
        <v>0</v>
      </c>
      <c r="V4439" s="75" t="s">
        <v>5022</v>
      </c>
      <c r="W4439" s="75">
        <v>-77.233333333333334</v>
      </c>
      <c r="X4439" s="76" t="s">
        <v>5914</v>
      </c>
      <c r="Y4439" s="72" t="s">
        <v>422</v>
      </c>
      <c r="Z4439" s="74" t="s">
        <v>12132</v>
      </c>
      <c r="AA4439" s="70"/>
      <c r="AB4439" s="70"/>
    </row>
    <row r="4440" spans="1:28" ht="20.100000000000001" customHeight="1">
      <c r="A4440" s="72" t="s">
        <v>11</v>
      </c>
      <c r="B4440" s="72" t="s">
        <v>6340</v>
      </c>
      <c r="C4440" s="75">
        <f t="shared" si="69"/>
        <v>27015210</v>
      </c>
      <c r="D4440" s="75" t="e">
        <f>MATCH(C4440,estadored!$B$26:$B$322,0)</f>
        <v>#N/A</v>
      </c>
      <c r="E4440" s="73" t="s">
        <v>6341</v>
      </c>
      <c r="F4440" s="74" t="s">
        <v>5019</v>
      </c>
      <c r="G4440" s="74" t="s">
        <v>12</v>
      </c>
      <c r="H4440" s="74" t="s">
        <v>64</v>
      </c>
      <c r="I4440" s="74" t="s">
        <v>24</v>
      </c>
      <c r="J4440" s="72" t="s">
        <v>15</v>
      </c>
      <c r="K4440" s="72" t="s">
        <v>263</v>
      </c>
      <c r="L4440" s="72" t="s">
        <v>27</v>
      </c>
      <c r="M4440" s="72" t="s">
        <v>6342</v>
      </c>
      <c r="N4440" s="72">
        <v>6</v>
      </c>
      <c r="O4440" s="72">
        <v>17</v>
      </c>
      <c r="P4440" s="72">
        <v>0</v>
      </c>
      <c r="Q4440" s="72" t="s">
        <v>5021</v>
      </c>
      <c r="R4440" s="72">
        <v>6.2833333333333332</v>
      </c>
      <c r="S4440" s="72">
        <v>75</v>
      </c>
      <c r="T4440" s="75">
        <v>30</v>
      </c>
      <c r="U4440" s="75">
        <v>0</v>
      </c>
      <c r="V4440" s="75" t="s">
        <v>5022</v>
      </c>
      <c r="W4440" s="75">
        <v>-75.5</v>
      </c>
      <c r="X4440" s="76" t="s">
        <v>5905</v>
      </c>
      <c r="Y4440" s="72" t="s">
        <v>6343</v>
      </c>
      <c r="Z4440" s="74" t="s">
        <v>6344</v>
      </c>
      <c r="AA4440" s="70"/>
      <c r="AB4440" s="70"/>
    </row>
    <row r="4441" spans="1:28" ht="20.100000000000001" customHeight="1">
      <c r="A4441" s="72" t="s">
        <v>763</v>
      </c>
      <c r="B4441" s="72" t="s">
        <v>11418</v>
      </c>
      <c r="C4441" s="75">
        <f t="shared" si="69"/>
        <v>35085040</v>
      </c>
      <c r="D4441" s="75" t="e">
        <f>MATCH(C4441,estadored!$B$26:$B$322,0)</f>
        <v>#N/A</v>
      </c>
      <c r="E4441" s="73" t="s">
        <v>11419</v>
      </c>
      <c r="F4441" s="74" t="s">
        <v>5019</v>
      </c>
      <c r="G4441" s="74" t="s">
        <v>12</v>
      </c>
      <c r="H4441" s="74" t="s">
        <v>26</v>
      </c>
      <c r="I4441" s="74" t="s">
        <v>14</v>
      </c>
      <c r="J4441" s="72" t="s">
        <v>15</v>
      </c>
      <c r="K4441" s="72" t="s">
        <v>823</v>
      </c>
      <c r="L4441" s="72" t="s">
        <v>173</v>
      </c>
      <c r="M4441" s="72" t="s">
        <v>3913</v>
      </c>
      <c r="N4441" s="72">
        <v>5</v>
      </c>
      <c r="O4441" s="72">
        <v>11</v>
      </c>
      <c r="P4441" s="72">
        <v>33.200000000000003</v>
      </c>
      <c r="Q4441" s="72" t="s">
        <v>5021</v>
      </c>
      <c r="R4441" s="72">
        <v>5.1925555555555558</v>
      </c>
      <c r="S4441" s="72">
        <v>73</v>
      </c>
      <c r="T4441" s="75">
        <v>8</v>
      </c>
      <c r="U4441" s="75">
        <v>41.2</v>
      </c>
      <c r="V4441" s="75" t="s">
        <v>5022</v>
      </c>
      <c r="W4441" s="75">
        <v>-73.14477777777779</v>
      </c>
      <c r="X4441" s="76" t="s">
        <v>11420</v>
      </c>
      <c r="Y4441" s="72" t="s">
        <v>9251</v>
      </c>
      <c r="Z4441" s="74" t="s">
        <v>18</v>
      </c>
      <c r="AA4441" s="70"/>
      <c r="AB4441" s="70"/>
    </row>
    <row r="4442" spans="1:28" ht="20.100000000000001" customHeight="1">
      <c r="A4442" s="72" t="s">
        <v>892</v>
      </c>
      <c r="B4442" s="72" t="s">
        <v>12183</v>
      </c>
      <c r="C4442" s="75">
        <f t="shared" si="69"/>
        <v>52050140</v>
      </c>
      <c r="D4442" s="75" t="e">
        <f>MATCH(C4442,estadored!$B$26:$B$322,0)</f>
        <v>#N/A</v>
      </c>
      <c r="E4442" s="73" t="s">
        <v>12184</v>
      </c>
      <c r="F4442" s="74" t="s">
        <v>5019</v>
      </c>
      <c r="G4442" s="74" t="s">
        <v>12</v>
      </c>
      <c r="H4442" s="74" t="s">
        <v>13</v>
      </c>
      <c r="I4442" s="74" t="s">
        <v>14</v>
      </c>
      <c r="J4442" s="72" t="s">
        <v>15</v>
      </c>
      <c r="K4442" s="72" t="s">
        <v>967</v>
      </c>
      <c r="L4442" s="72" t="s">
        <v>908</v>
      </c>
      <c r="M4442" s="72" t="s">
        <v>12185</v>
      </c>
      <c r="N4442" s="72">
        <v>1</v>
      </c>
      <c r="O4442" s="72">
        <v>20</v>
      </c>
      <c r="P4442" s="72">
        <v>53</v>
      </c>
      <c r="Q4442" s="72" t="s">
        <v>5021</v>
      </c>
      <c r="R4442" s="72">
        <v>1.3480555555555556</v>
      </c>
      <c r="S4442" s="72">
        <v>77</v>
      </c>
      <c r="T4442" s="75">
        <v>31</v>
      </c>
      <c r="U4442" s="75">
        <v>34</v>
      </c>
      <c r="V4442" s="75" t="s">
        <v>5022</v>
      </c>
      <c r="W4442" s="75">
        <v>-77.526111111111106</v>
      </c>
      <c r="X4442" s="76" t="s">
        <v>191</v>
      </c>
      <c r="Y4442" s="72" t="s">
        <v>5314</v>
      </c>
      <c r="Z4442" s="74" t="s">
        <v>18</v>
      </c>
      <c r="AA4442" s="70"/>
      <c r="AB4442" s="70"/>
    </row>
    <row r="4443" spans="1:28" ht="20.100000000000001" customHeight="1">
      <c r="A4443" s="72" t="s">
        <v>1031</v>
      </c>
      <c r="B4443" s="72" t="s">
        <v>13190</v>
      </c>
      <c r="C4443" s="75">
        <f t="shared" si="69"/>
        <v>23195090</v>
      </c>
      <c r="D4443" s="75" t="e">
        <f>MATCH(C4443,estadored!$B$26:$B$322,0)</f>
        <v>#N/A</v>
      </c>
      <c r="E4443" s="73" t="s">
        <v>13191</v>
      </c>
      <c r="F4443" s="74" t="s">
        <v>5019</v>
      </c>
      <c r="G4443" s="74" t="s">
        <v>12</v>
      </c>
      <c r="H4443" s="74" t="s">
        <v>26</v>
      </c>
      <c r="I4443" s="74" t="s">
        <v>14</v>
      </c>
      <c r="J4443" s="72" t="s">
        <v>15</v>
      </c>
      <c r="K4443" s="72" t="s">
        <v>13051</v>
      </c>
      <c r="L4443" s="72" t="s">
        <v>767</v>
      </c>
      <c r="M4443" s="72" t="s">
        <v>13072</v>
      </c>
      <c r="N4443" s="72">
        <v>7</v>
      </c>
      <c r="O4443" s="72">
        <v>21</v>
      </c>
      <c r="P4443" s="72">
        <v>57</v>
      </c>
      <c r="Q4443" s="72" t="s">
        <v>5021</v>
      </c>
      <c r="R4443" s="72">
        <v>7.3658333333333328</v>
      </c>
      <c r="S4443" s="72">
        <v>72</v>
      </c>
      <c r="T4443" s="75">
        <v>59</v>
      </c>
      <c r="U4443" s="75">
        <v>15</v>
      </c>
      <c r="V4443" s="75" t="s">
        <v>5022</v>
      </c>
      <c r="W4443" s="75">
        <v>-72.987499999999997</v>
      </c>
      <c r="X4443" s="76" t="s">
        <v>11449</v>
      </c>
      <c r="Y4443" s="72" t="s">
        <v>7600</v>
      </c>
      <c r="Z4443" s="74" t="s">
        <v>18</v>
      </c>
      <c r="AA4443" s="70"/>
      <c r="AB4443" s="70"/>
    </row>
    <row r="4444" spans="1:28" ht="20.100000000000001" customHeight="1">
      <c r="A4444" s="72" t="s">
        <v>1031</v>
      </c>
      <c r="B4444" s="72" t="s">
        <v>4063</v>
      </c>
      <c r="C4444" s="75">
        <f t="shared" si="69"/>
        <v>24055080</v>
      </c>
      <c r="D4444" s="75">
        <f>MATCH(C4444,estadored!$B$26:$B$322,0)</f>
        <v>260</v>
      </c>
      <c r="E4444" s="73" t="s">
        <v>1125</v>
      </c>
      <c r="F4444" s="74" t="s">
        <v>38</v>
      </c>
      <c r="G4444" s="74" t="s">
        <v>12</v>
      </c>
      <c r="H4444" s="74" t="s">
        <v>57</v>
      </c>
      <c r="I4444" s="74" t="s">
        <v>14</v>
      </c>
      <c r="J4444" s="72" t="s">
        <v>15</v>
      </c>
      <c r="K4444" s="72" t="s">
        <v>1126</v>
      </c>
      <c r="L4444" s="72" t="s">
        <v>767</v>
      </c>
      <c r="M4444" s="72" t="s">
        <v>1077</v>
      </c>
      <c r="N4444" s="72">
        <v>6</v>
      </c>
      <c r="O4444" s="72">
        <v>58</v>
      </c>
      <c r="P4444" s="72">
        <v>58.7</v>
      </c>
      <c r="Q4444" s="72" t="s">
        <v>5021</v>
      </c>
      <c r="R4444" s="72">
        <v>6.9829722222222221</v>
      </c>
      <c r="S4444" s="72">
        <v>73</v>
      </c>
      <c r="T4444" s="75">
        <v>42</v>
      </c>
      <c r="U4444" s="75">
        <v>17.600000000000001</v>
      </c>
      <c r="V4444" s="75" t="s">
        <v>5022</v>
      </c>
      <c r="W4444" s="75">
        <v>-73.704888888888888</v>
      </c>
      <c r="X4444" s="76" t="s">
        <v>383</v>
      </c>
      <c r="Y4444" s="72" t="s">
        <v>1114</v>
      </c>
      <c r="Z4444" s="74" t="s">
        <v>18</v>
      </c>
      <c r="AA4444" s="70"/>
      <c r="AB4444" s="70"/>
    </row>
    <row r="4445" spans="1:28" ht="20.100000000000001" customHeight="1">
      <c r="A4445" s="72" t="s">
        <v>763</v>
      </c>
      <c r="B4445" s="72" t="s">
        <v>11323</v>
      </c>
      <c r="C4445" s="75">
        <f t="shared" si="69"/>
        <v>35070460</v>
      </c>
      <c r="D4445" s="75" t="e">
        <f>MATCH(C4445,estadored!$B$26:$B$322,0)</f>
        <v>#N/A</v>
      </c>
      <c r="E4445" s="73" t="s">
        <v>11324</v>
      </c>
      <c r="F4445" s="74" t="s">
        <v>5019</v>
      </c>
      <c r="G4445" s="74" t="s">
        <v>12</v>
      </c>
      <c r="H4445" s="74" t="s">
        <v>13</v>
      </c>
      <c r="I4445" s="74" t="s">
        <v>24</v>
      </c>
      <c r="J4445" s="72" t="s">
        <v>15</v>
      </c>
      <c r="K4445" s="72" t="s">
        <v>11270</v>
      </c>
      <c r="L4445" s="72" t="s">
        <v>173</v>
      </c>
      <c r="M4445" s="72" t="s">
        <v>11271</v>
      </c>
      <c r="N4445" s="72">
        <v>4</v>
      </c>
      <c r="O4445" s="72">
        <v>59</v>
      </c>
      <c r="P4445" s="72">
        <v>0</v>
      </c>
      <c r="Q4445" s="72" t="s">
        <v>5021</v>
      </c>
      <c r="R4445" s="72">
        <v>4.9833333333333334</v>
      </c>
      <c r="S4445" s="72">
        <v>73</v>
      </c>
      <c r="T4445" s="75">
        <v>21</v>
      </c>
      <c r="U4445" s="75">
        <v>0</v>
      </c>
      <c r="V4445" s="75" t="s">
        <v>5022</v>
      </c>
      <c r="W4445" s="75">
        <v>-73.349999999999994</v>
      </c>
      <c r="X4445" s="76" t="s">
        <v>144</v>
      </c>
      <c r="Y4445" s="72" t="s">
        <v>5802</v>
      </c>
      <c r="Z4445" s="74" t="s">
        <v>5122</v>
      </c>
      <c r="AA4445" s="70"/>
      <c r="AB4445" s="70"/>
    </row>
    <row r="4446" spans="1:28" ht="20.100000000000001" customHeight="1">
      <c r="A4446" s="72" t="s">
        <v>892</v>
      </c>
      <c r="B4446" s="72" t="s">
        <v>3845</v>
      </c>
      <c r="C4446" s="75">
        <f t="shared" si="69"/>
        <v>52055160</v>
      </c>
      <c r="D4446" s="75">
        <f>MATCH(C4446,estadored!$B$26:$B$322,0)</f>
        <v>261</v>
      </c>
      <c r="E4446" s="73" t="s">
        <v>988</v>
      </c>
      <c r="F4446" s="74" t="s">
        <v>38</v>
      </c>
      <c r="G4446" s="74" t="s">
        <v>12</v>
      </c>
      <c r="H4446" s="74" t="s">
        <v>64</v>
      </c>
      <c r="I4446" s="74" t="s">
        <v>14</v>
      </c>
      <c r="J4446" s="72" t="s">
        <v>15</v>
      </c>
      <c r="K4446" s="72" t="s">
        <v>967</v>
      </c>
      <c r="L4446" s="72" t="s">
        <v>908</v>
      </c>
      <c r="M4446" s="72" t="s">
        <v>979</v>
      </c>
      <c r="N4446" s="72">
        <v>0</v>
      </c>
      <c r="O4446" s="72">
        <v>50</v>
      </c>
      <c r="P4446" s="72">
        <v>47.7</v>
      </c>
      <c r="Q4446" s="72" t="s">
        <v>5021</v>
      </c>
      <c r="R4446" s="72">
        <v>0.84658333333333335</v>
      </c>
      <c r="S4446" s="72">
        <v>77</v>
      </c>
      <c r="T4446" s="75">
        <v>55</v>
      </c>
      <c r="U4446" s="75">
        <v>16.399999999999999</v>
      </c>
      <c r="V4446" s="75" t="s">
        <v>5022</v>
      </c>
      <c r="W4446" s="75">
        <v>-77.921222222222227</v>
      </c>
      <c r="X4446" s="76" t="s">
        <v>989</v>
      </c>
      <c r="Y4446" s="72" t="s">
        <v>990</v>
      </c>
      <c r="Z4446" s="74" t="s">
        <v>18</v>
      </c>
      <c r="AA4446" s="70"/>
      <c r="AB4446" s="70"/>
    </row>
    <row r="4447" spans="1:28" ht="20.100000000000001" customHeight="1">
      <c r="A4447" s="72" t="s">
        <v>564</v>
      </c>
      <c r="B4447" s="72" t="s">
        <v>9273</v>
      </c>
      <c r="C4447" s="75">
        <f t="shared" si="69"/>
        <v>21120100</v>
      </c>
      <c r="D4447" s="75" t="e">
        <f>MATCH(C4447,estadored!$B$26:$B$322,0)</f>
        <v>#N/A</v>
      </c>
      <c r="E4447" s="73" t="s">
        <v>9274</v>
      </c>
      <c r="F4447" s="74" t="s">
        <v>5019</v>
      </c>
      <c r="G4447" s="74" t="s">
        <v>12</v>
      </c>
      <c r="H4447" s="74" t="s">
        <v>13</v>
      </c>
      <c r="I4447" s="74" t="s">
        <v>14</v>
      </c>
      <c r="J4447" s="72" t="s">
        <v>15</v>
      </c>
      <c r="K4447" s="72" t="s">
        <v>9259</v>
      </c>
      <c r="L4447" s="72" t="s">
        <v>566</v>
      </c>
      <c r="M4447" s="72" t="s">
        <v>2086</v>
      </c>
      <c r="N4447" s="72">
        <v>2</v>
      </c>
      <c r="O4447" s="72">
        <v>51</v>
      </c>
      <c r="P4447" s="72">
        <v>54</v>
      </c>
      <c r="Q4447" s="72" t="s">
        <v>5021</v>
      </c>
      <c r="R4447" s="72">
        <v>2.8650000000000002</v>
      </c>
      <c r="S4447" s="72">
        <v>75</v>
      </c>
      <c r="T4447" s="75">
        <v>33</v>
      </c>
      <c r="U4447" s="75">
        <v>59</v>
      </c>
      <c r="V4447" s="75" t="s">
        <v>5022</v>
      </c>
      <c r="W4447" s="75">
        <v>-75.566388888888881</v>
      </c>
      <c r="X4447" s="76" t="s">
        <v>9275</v>
      </c>
      <c r="Y4447" s="72" t="s">
        <v>7421</v>
      </c>
      <c r="Z4447" s="74" t="s">
        <v>18</v>
      </c>
      <c r="AA4447" s="70"/>
      <c r="AB4447" s="70"/>
    </row>
    <row r="4448" spans="1:28" ht="20.100000000000001" customHeight="1">
      <c r="A4448" s="72" t="s">
        <v>1031</v>
      </c>
      <c r="B4448" s="72" t="s">
        <v>13575</v>
      </c>
      <c r="C4448" s="75">
        <f t="shared" si="69"/>
        <v>24035400</v>
      </c>
      <c r="D4448" s="75" t="e">
        <f>MATCH(C4448,estadored!$B$26:$B$322,0)</f>
        <v>#N/A</v>
      </c>
      <c r="E4448" s="73" t="s">
        <v>13576</v>
      </c>
      <c r="F4448" s="74" t="s">
        <v>5019</v>
      </c>
      <c r="G4448" s="74" t="s">
        <v>12</v>
      </c>
      <c r="H4448" s="74" t="s">
        <v>26</v>
      </c>
      <c r="I4448" s="74" t="s">
        <v>14</v>
      </c>
      <c r="J4448" s="72" t="s">
        <v>15</v>
      </c>
      <c r="K4448" s="72" t="s">
        <v>1115</v>
      </c>
      <c r="L4448" s="72" t="s">
        <v>767</v>
      </c>
      <c r="M4448" s="72" t="s">
        <v>1116</v>
      </c>
      <c r="N4448" s="72">
        <v>6</v>
      </c>
      <c r="O4448" s="72">
        <v>50</v>
      </c>
      <c r="P4448" s="72">
        <v>43</v>
      </c>
      <c r="Q4448" s="72" t="s">
        <v>5021</v>
      </c>
      <c r="R4448" s="72">
        <v>6.8452777777777776</v>
      </c>
      <c r="S4448" s="72">
        <v>72</v>
      </c>
      <c r="T4448" s="75">
        <v>40</v>
      </c>
      <c r="U4448" s="75">
        <v>40</v>
      </c>
      <c r="V4448" s="75" t="s">
        <v>5022</v>
      </c>
      <c r="W4448" s="75">
        <v>-72.677777777777777</v>
      </c>
      <c r="X4448" s="76" t="s">
        <v>13577</v>
      </c>
      <c r="Y4448" s="72" t="s">
        <v>13578</v>
      </c>
      <c r="Z4448" s="74" t="s">
        <v>18</v>
      </c>
      <c r="AA4448" s="70"/>
      <c r="AB4448" s="70"/>
    </row>
    <row r="4449" spans="1:28" ht="20.100000000000001" customHeight="1">
      <c r="A4449" s="72" t="s">
        <v>892</v>
      </c>
      <c r="B4449" s="72" t="s">
        <v>12061</v>
      </c>
      <c r="C4449" s="75">
        <f t="shared" si="69"/>
        <v>52025070</v>
      </c>
      <c r="D4449" s="75" t="e">
        <f>MATCH(C4449,estadored!$B$26:$B$322,0)</f>
        <v>#N/A</v>
      </c>
      <c r="E4449" s="73" t="s">
        <v>957</v>
      </c>
      <c r="F4449" s="74" t="s">
        <v>38</v>
      </c>
      <c r="G4449" s="74" t="s">
        <v>12</v>
      </c>
      <c r="H4449" s="74" t="s">
        <v>64</v>
      </c>
      <c r="I4449" s="74" t="s">
        <v>24</v>
      </c>
      <c r="J4449" s="72" t="s">
        <v>15</v>
      </c>
      <c r="K4449" s="72" t="s">
        <v>954</v>
      </c>
      <c r="L4449" s="72" t="s">
        <v>174</v>
      </c>
      <c r="M4449" s="72" t="s">
        <v>948</v>
      </c>
      <c r="N4449" s="72">
        <v>2</v>
      </c>
      <c r="O4449" s="72">
        <v>3</v>
      </c>
      <c r="P4449" s="72">
        <v>58.8</v>
      </c>
      <c r="Q4449" s="72" t="s">
        <v>5021</v>
      </c>
      <c r="R4449" s="72">
        <v>2.0663333333333331</v>
      </c>
      <c r="S4449" s="72">
        <v>76</v>
      </c>
      <c r="T4449" s="75">
        <v>37</v>
      </c>
      <c r="U4449" s="75">
        <v>43.6</v>
      </c>
      <c r="V4449" s="75" t="s">
        <v>5022</v>
      </c>
      <c r="W4449" s="75">
        <v>-76.628777777777771</v>
      </c>
      <c r="X4449" s="76" t="s">
        <v>958</v>
      </c>
      <c r="Y4449" s="72" t="s">
        <v>959</v>
      </c>
      <c r="Z4449" s="74" t="s">
        <v>313</v>
      </c>
      <c r="AA4449" s="70"/>
      <c r="AB4449" s="70"/>
    </row>
    <row r="4450" spans="1:28" ht="20.100000000000001" customHeight="1">
      <c r="A4450" s="72" t="s">
        <v>303</v>
      </c>
      <c r="B4450" s="72" t="s">
        <v>6633</v>
      </c>
      <c r="C4450" s="75">
        <f t="shared" si="69"/>
        <v>13055010</v>
      </c>
      <c r="D4450" s="75" t="e">
        <f>MATCH(C4450,estadored!$B$26:$B$322,0)</f>
        <v>#N/A</v>
      </c>
      <c r="E4450" s="73" t="s">
        <v>6634</v>
      </c>
      <c r="F4450" s="74" t="s">
        <v>5019</v>
      </c>
      <c r="G4450" s="74" t="s">
        <v>12</v>
      </c>
      <c r="H4450" s="74" t="s">
        <v>26</v>
      </c>
      <c r="I4450" s="74" t="s">
        <v>24</v>
      </c>
      <c r="J4450" s="72" t="s">
        <v>15</v>
      </c>
      <c r="K4450" s="72" t="s">
        <v>6635</v>
      </c>
      <c r="L4450" s="72" t="s">
        <v>123</v>
      </c>
      <c r="M4450" s="72" t="s">
        <v>327</v>
      </c>
      <c r="N4450" s="72">
        <v>8</v>
      </c>
      <c r="O4450" s="72">
        <v>36</v>
      </c>
      <c r="P4450" s="72">
        <v>0</v>
      </c>
      <c r="Q4450" s="72" t="s">
        <v>5021</v>
      </c>
      <c r="R4450" s="72">
        <v>8.6</v>
      </c>
      <c r="S4450" s="72">
        <v>76</v>
      </c>
      <c r="T4450" s="75">
        <v>2</v>
      </c>
      <c r="U4450" s="75">
        <v>0</v>
      </c>
      <c r="V4450" s="75" t="s">
        <v>5022</v>
      </c>
      <c r="W4450" s="75">
        <v>-76.033333333333331</v>
      </c>
      <c r="X4450" s="76" t="s">
        <v>119</v>
      </c>
      <c r="Y4450" s="72" t="s">
        <v>323</v>
      </c>
      <c r="Z4450" s="74" t="s">
        <v>6636</v>
      </c>
      <c r="AA4450" s="70"/>
      <c r="AB4450" s="70"/>
    </row>
    <row r="4451" spans="1:28" ht="20.100000000000001" customHeight="1">
      <c r="A4451" s="72" t="s">
        <v>11</v>
      </c>
      <c r="B4451" s="72" t="s">
        <v>5017</v>
      </c>
      <c r="C4451" s="75">
        <f t="shared" si="69"/>
        <v>11010010</v>
      </c>
      <c r="D4451" s="75" t="e">
        <f>MATCH(C4451,estadored!$B$26:$B$322,0)</f>
        <v>#N/A</v>
      </c>
      <c r="E4451" s="73" t="s">
        <v>5018</v>
      </c>
      <c r="F4451" s="74" t="s">
        <v>5019</v>
      </c>
      <c r="G4451" s="74" t="s">
        <v>12</v>
      </c>
      <c r="H4451" s="74" t="s">
        <v>13</v>
      </c>
      <c r="I4451" s="74" t="s">
        <v>14</v>
      </c>
      <c r="J4451" s="72" t="s">
        <v>15</v>
      </c>
      <c r="K4451" s="72" t="s">
        <v>5020</v>
      </c>
      <c r="L4451" s="72" t="s">
        <v>16</v>
      </c>
      <c r="M4451" s="72" t="s">
        <v>1934</v>
      </c>
      <c r="N4451" s="72">
        <v>5</v>
      </c>
      <c r="O4451" s="72">
        <v>27</v>
      </c>
      <c r="P4451" s="72">
        <v>31.9</v>
      </c>
      <c r="Q4451" s="72" t="s">
        <v>5021</v>
      </c>
      <c r="R4451" s="72">
        <v>5.4588611111111112</v>
      </c>
      <c r="S4451" s="72">
        <v>76</v>
      </c>
      <c r="T4451" s="75">
        <v>32</v>
      </c>
      <c r="U4451" s="75">
        <v>42</v>
      </c>
      <c r="V4451" s="75" t="s">
        <v>5022</v>
      </c>
      <c r="W4451" s="75">
        <v>-76.545000000000002</v>
      </c>
      <c r="X4451" s="76" t="s">
        <v>17</v>
      </c>
      <c r="Y4451" s="72" t="s">
        <v>5023</v>
      </c>
      <c r="Z4451" s="74" t="s">
        <v>18</v>
      </c>
      <c r="AA4451" s="70"/>
      <c r="AB4451" s="70"/>
    </row>
    <row r="4452" spans="1:28" ht="20.100000000000001" customHeight="1">
      <c r="A4452" s="72" t="s">
        <v>564</v>
      </c>
      <c r="B4452" s="72" t="s">
        <v>9126</v>
      </c>
      <c r="C4452" s="75">
        <f t="shared" si="69"/>
        <v>21105020</v>
      </c>
      <c r="D4452" s="75" t="e">
        <f>MATCH(C4452,estadored!$B$26:$B$322,0)</f>
        <v>#N/A</v>
      </c>
      <c r="E4452" s="73" t="s">
        <v>9127</v>
      </c>
      <c r="F4452" s="74" t="s">
        <v>5019</v>
      </c>
      <c r="G4452" s="74" t="s">
        <v>12</v>
      </c>
      <c r="H4452" s="74" t="s">
        <v>26</v>
      </c>
      <c r="I4452" s="74" t="s">
        <v>24</v>
      </c>
      <c r="J4452" s="72" t="s">
        <v>15</v>
      </c>
      <c r="K4452" s="72" t="s">
        <v>618</v>
      </c>
      <c r="L4452" s="72" t="s">
        <v>566</v>
      </c>
      <c r="M4452" s="72" t="s">
        <v>9084</v>
      </c>
      <c r="N4452" s="72">
        <v>2</v>
      </c>
      <c r="O4452" s="72">
        <v>39</v>
      </c>
      <c r="P4452" s="72">
        <v>0</v>
      </c>
      <c r="Q4452" s="72" t="s">
        <v>5021</v>
      </c>
      <c r="R4452" s="72">
        <v>2.65</v>
      </c>
      <c r="S4452" s="72">
        <v>75</v>
      </c>
      <c r="T4452" s="75">
        <v>22</v>
      </c>
      <c r="U4452" s="75">
        <v>0</v>
      </c>
      <c r="V4452" s="75" t="s">
        <v>5022</v>
      </c>
      <c r="W4452" s="75">
        <v>-75.36666666666666</v>
      </c>
      <c r="X4452" s="76" t="s">
        <v>5740</v>
      </c>
      <c r="Y4452" s="72" t="s">
        <v>7293</v>
      </c>
      <c r="Z4452" s="74" t="s">
        <v>216</v>
      </c>
      <c r="AA4452" s="70"/>
      <c r="AB4452" s="70"/>
    </row>
    <row r="4453" spans="1:28" ht="20.100000000000001" customHeight="1">
      <c r="A4453" s="72" t="s">
        <v>493</v>
      </c>
      <c r="B4453" s="72" t="s">
        <v>8480</v>
      </c>
      <c r="C4453" s="75">
        <f t="shared" si="69"/>
        <v>35125020</v>
      </c>
      <c r="D4453" s="75" t="e">
        <f>MATCH(C4453,estadored!$B$26:$B$322,0)</f>
        <v>#N/A</v>
      </c>
      <c r="E4453" s="73" t="s">
        <v>8481</v>
      </c>
      <c r="F4453" s="74" t="s">
        <v>5019</v>
      </c>
      <c r="G4453" s="74" t="s">
        <v>12</v>
      </c>
      <c r="H4453" s="74" t="s">
        <v>64</v>
      </c>
      <c r="I4453" s="74" t="s">
        <v>24</v>
      </c>
      <c r="J4453" s="72" t="s">
        <v>15</v>
      </c>
      <c r="K4453" s="72" t="s">
        <v>8476</v>
      </c>
      <c r="L4453" s="72" t="s">
        <v>501</v>
      </c>
      <c r="M4453" s="72" t="s">
        <v>518</v>
      </c>
      <c r="N4453" s="72">
        <v>3</v>
      </c>
      <c r="O4453" s="72">
        <v>52</v>
      </c>
      <c r="P4453" s="72">
        <v>0</v>
      </c>
      <c r="Q4453" s="72" t="s">
        <v>5021</v>
      </c>
      <c r="R4453" s="72">
        <v>3.8666666666666667</v>
      </c>
      <c r="S4453" s="72">
        <v>72</v>
      </c>
      <c r="T4453" s="75">
        <v>12</v>
      </c>
      <c r="U4453" s="75">
        <v>0</v>
      </c>
      <c r="V4453" s="75" t="s">
        <v>5022</v>
      </c>
      <c r="W4453" s="75">
        <v>-72.2</v>
      </c>
      <c r="X4453" s="76" t="s">
        <v>332</v>
      </c>
      <c r="Y4453" s="72" t="s">
        <v>5592</v>
      </c>
      <c r="Z4453" s="74" t="s">
        <v>8482</v>
      </c>
      <c r="AA4453" s="70"/>
      <c r="AB4453" s="70"/>
    </row>
    <row r="4454" spans="1:28" ht="20.100000000000001" customHeight="1">
      <c r="A4454" s="72" t="s">
        <v>493</v>
      </c>
      <c r="B4454" s="72" t="s">
        <v>8586</v>
      </c>
      <c r="C4454" s="75">
        <f t="shared" si="69"/>
        <v>35260050</v>
      </c>
      <c r="D4454" s="75" t="e">
        <f>MATCH(C4454,estadored!$B$26:$B$322,0)</f>
        <v>#N/A</v>
      </c>
      <c r="E4454" s="73" t="s">
        <v>8587</v>
      </c>
      <c r="F4454" s="74" t="s">
        <v>5019</v>
      </c>
      <c r="G4454" s="74" t="s">
        <v>12</v>
      </c>
      <c r="H4454" s="74" t="s">
        <v>13</v>
      </c>
      <c r="I4454" s="74" t="s">
        <v>14</v>
      </c>
      <c r="J4454" s="72" t="s">
        <v>15</v>
      </c>
      <c r="K4454" s="72" t="s">
        <v>501</v>
      </c>
      <c r="L4454" s="72" t="s">
        <v>8136</v>
      </c>
      <c r="M4454" s="72" t="s">
        <v>8557</v>
      </c>
      <c r="N4454" s="72">
        <v>5</v>
      </c>
      <c r="O4454" s="72">
        <v>33</v>
      </c>
      <c r="P4454" s="72">
        <v>40.9</v>
      </c>
      <c r="Q4454" s="72" t="s">
        <v>5021</v>
      </c>
      <c r="R4454" s="72">
        <v>5.5613611111111112</v>
      </c>
      <c r="S4454" s="72">
        <v>70</v>
      </c>
      <c r="T4454" s="75">
        <v>16</v>
      </c>
      <c r="U4454" s="75">
        <v>50.3</v>
      </c>
      <c r="V4454" s="75" t="s">
        <v>5022</v>
      </c>
      <c r="W4454" s="75">
        <v>-70.280638888888888</v>
      </c>
      <c r="X4454" s="76" t="s">
        <v>259</v>
      </c>
      <c r="Y4454" s="72" t="s">
        <v>466</v>
      </c>
      <c r="Z4454" s="74" t="s">
        <v>18</v>
      </c>
      <c r="AA4454" s="70"/>
      <c r="AB4454" s="70"/>
    </row>
    <row r="4455" spans="1:28" ht="20.100000000000001" customHeight="1">
      <c r="A4455" s="72" t="s">
        <v>493</v>
      </c>
      <c r="B4455" s="72" t="s">
        <v>8605</v>
      </c>
      <c r="C4455" s="75">
        <f t="shared" si="69"/>
        <v>35267060</v>
      </c>
      <c r="D4455" s="75" t="e">
        <f>MATCH(C4455,estadored!$B$26:$B$322,0)</f>
        <v>#N/A</v>
      </c>
      <c r="E4455" s="73" t="s">
        <v>8606</v>
      </c>
      <c r="F4455" s="74" t="s">
        <v>5019</v>
      </c>
      <c r="G4455" s="74" t="s">
        <v>19</v>
      </c>
      <c r="H4455" s="74" t="s">
        <v>20</v>
      </c>
      <c r="I4455" s="74" t="s">
        <v>24</v>
      </c>
      <c r="J4455" s="72" t="s">
        <v>15</v>
      </c>
      <c r="K4455" s="72" t="s">
        <v>501</v>
      </c>
      <c r="L4455" s="72" t="s">
        <v>545</v>
      </c>
      <c r="M4455" s="72" t="s">
        <v>556</v>
      </c>
      <c r="N4455" s="72">
        <v>5</v>
      </c>
      <c r="O4455" s="72">
        <v>35</v>
      </c>
      <c r="P4455" s="72">
        <v>0</v>
      </c>
      <c r="Q4455" s="72" t="s">
        <v>5021</v>
      </c>
      <c r="R4455" s="72">
        <v>5.583333333333333</v>
      </c>
      <c r="S4455" s="72">
        <v>70</v>
      </c>
      <c r="T4455" s="75">
        <v>17</v>
      </c>
      <c r="U4455" s="75">
        <v>0</v>
      </c>
      <c r="V4455" s="75" t="s">
        <v>5022</v>
      </c>
      <c r="W4455" s="75">
        <v>-70.283333333333331</v>
      </c>
      <c r="X4455" s="76" t="s">
        <v>8597</v>
      </c>
      <c r="Y4455" s="72" t="s">
        <v>8602</v>
      </c>
      <c r="Z4455" s="74" t="s">
        <v>557</v>
      </c>
      <c r="AA4455" s="70"/>
      <c r="AB4455" s="70"/>
    </row>
    <row r="4456" spans="1:28" ht="20.100000000000001" customHeight="1">
      <c r="A4456" s="72" t="s">
        <v>674</v>
      </c>
      <c r="B4456" s="72" t="s">
        <v>10022</v>
      </c>
      <c r="C4456" s="75">
        <f t="shared" si="69"/>
        <v>15087040</v>
      </c>
      <c r="D4456" s="75" t="e">
        <f>MATCH(C4456,estadored!$B$26:$B$322,0)</f>
        <v>#N/A</v>
      </c>
      <c r="E4456" s="73" t="s">
        <v>10023</v>
      </c>
      <c r="F4456" s="74" t="s">
        <v>5019</v>
      </c>
      <c r="G4456" s="74" t="s">
        <v>19</v>
      </c>
      <c r="H4456" s="74" t="s">
        <v>20</v>
      </c>
      <c r="I4456" s="74" t="s">
        <v>24</v>
      </c>
      <c r="J4456" s="72" t="s">
        <v>15</v>
      </c>
      <c r="K4456" s="72" t="s">
        <v>10021</v>
      </c>
      <c r="L4456" s="72" t="s">
        <v>678</v>
      </c>
      <c r="M4456" s="72" t="s">
        <v>710</v>
      </c>
      <c r="N4456" s="72">
        <v>12</v>
      </c>
      <c r="O4456" s="72">
        <v>10</v>
      </c>
      <c r="P4456" s="72">
        <v>0</v>
      </c>
      <c r="Q4456" s="72" t="s">
        <v>5021</v>
      </c>
      <c r="R4456" s="72">
        <v>12.166666666666666</v>
      </c>
      <c r="S4456" s="72">
        <v>71</v>
      </c>
      <c r="T4456" s="75">
        <v>17</v>
      </c>
      <c r="U4456" s="75">
        <v>0</v>
      </c>
      <c r="V4456" s="75" t="s">
        <v>5022</v>
      </c>
      <c r="W4456" s="75">
        <v>-71.283333333333331</v>
      </c>
      <c r="X4456" s="76" t="s">
        <v>6521</v>
      </c>
      <c r="Y4456" s="72" t="s">
        <v>5093</v>
      </c>
      <c r="Z4456" s="74" t="s">
        <v>6948</v>
      </c>
      <c r="AA4456" s="70"/>
      <c r="AB4456" s="70"/>
    </row>
    <row r="4457" spans="1:28" ht="20.100000000000001" customHeight="1">
      <c r="A4457" s="72" t="s">
        <v>892</v>
      </c>
      <c r="B4457" s="72" t="s">
        <v>12133</v>
      </c>
      <c r="C4457" s="75">
        <f t="shared" si="69"/>
        <v>52045070</v>
      </c>
      <c r="D4457" s="75" t="e">
        <f>MATCH(C4457,estadored!$B$26:$B$322,0)</f>
        <v>#N/A</v>
      </c>
      <c r="E4457" s="73" t="s">
        <v>12134</v>
      </c>
      <c r="F4457" s="74" t="s">
        <v>5019</v>
      </c>
      <c r="G4457" s="74" t="s">
        <v>12</v>
      </c>
      <c r="H4457" s="74" t="s">
        <v>111</v>
      </c>
      <c r="I4457" s="74" t="s">
        <v>14</v>
      </c>
      <c r="J4457" s="72" t="s">
        <v>15</v>
      </c>
      <c r="K4457" s="72" t="s">
        <v>909</v>
      </c>
      <c r="L4457" s="72" t="s">
        <v>908</v>
      </c>
      <c r="M4457" s="72" t="s">
        <v>909</v>
      </c>
      <c r="N4457" s="72">
        <v>1</v>
      </c>
      <c r="O4457" s="72">
        <v>11</v>
      </c>
      <c r="P4457" s="72">
        <v>52.7</v>
      </c>
      <c r="Q4457" s="72" t="s">
        <v>5021</v>
      </c>
      <c r="R4457" s="72">
        <v>1.1979722222222222</v>
      </c>
      <c r="S4457" s="72">
        <v>77</v>
      </c>
      <c r="T4457" s="75">
        <v>11</v>
      </c>
      <c r="U4457" s="75">
        <v>34.299999999999997</v>
      </c>
      <c r="V4457" s="75" t="s">
        <v>5022</v>
      </c>
      <c r="W4457" s="75">
        <v>-77.192861111111114</v>
      </c>
      <c r="X4457" s="76" t="s">
        <v>11810</v>
      </c>
      <c r="Y4457" s="72" t="s">
        <v>9841</v>
      </c>
      <c r="Z4457" s="74" t="s">
        <v>18</v>
      </c>
      <c r="AA4457" s="70"/>
      <c r="AB4457" s="70"/>
    </row>
    <row r="4458" spans="1:28" ht="20.100000000000001" customHeight="1">
      <c r="A4458" s="72" t="s">
        <v>1371</v>
      </c>
      <c r="B4458" s="72" t="s">
        <v>16073</v>
      </c>
      <c r="C4458" s="75">
        <f t="shared" si="69"/>
        <v>23060090</v>
      </c>
      <c r="D4458" s="75" t="e">
        <f>MATCH(C4458,estadored!$B$26:$B$322,0)</f>
        <v>#N/A</v>
      </c>
      <c r="E4458" s="73" t="s">
        <v>16074</v>
      </c>
      <c r="F4458" s="74" t="s">
        <v>5019</v>
      </c>
      <c r="G4458" s="74" t="s">
        <v>12</v>
      </c>
      <c r="H4458" s="74" t="s">
        <v>13</v>
      </c>
      <c r="I4458" s="74" t="s">
        <v>24</v>
      </c>
      <c r="J4458" s="72" t="s">
        <v>15</v>
      </c>
      <c r="K4458" s="72" t="s">
        <v>16075</v>
      </c>
      <c r="L4458" s="72" t="s">
        <v>522</v>
      </c>
      <c r="M4458" s="72" t="s">
        <v>16076</v>
      </c>
      <c r="N4458" s="72">
        <v>5</v>
      </c>
      <c r="O4458" s="72">
        <v>30</v>
      </c>
      <c r="P4458" s="72">
        <v>0</v>
      </c>
      <c r="Q4458" s="72" t="s">
        <v>5021</v>
      </c>
      <c r="R4458" s="72">
        <v>5.5</v>
      </c>
      <c r="S4458" s="72">
        <v>74</v>
      </c>
      <c r="T4458" s="75">
        <v>22</v>
      </c>
      <c r="U4458" s="75">
        <v>0</v>
      </c>
      <c r="V4458" s="75" t="s">
        <v>5022</v>
      </c>
      <c r="W4458" s="75">
        <v>-74.36666666666666</v>
      </c>
      <c r="X4458" s="76" t="s">
        <v>16077</v>
      </c>
      <c r="Y4458" s="72" t="s">
        <v>10650</v>
      </c>
      <c r="Z4458" s="74" t="s">
        <v>10673</v>
      </c>
      <c r="AA4458" s="70"/>
      <c r="AB4458" s="70"/>
    </row>
    <row r="4459" spans="1:28" ht="20.100000000000001" customHeight="1">
      <c r="A4459" s="72" t="s">
        <v>1371</v>
      </c>
      <c r="B4459" s="72" t="s">
        <v>16117</v>
      </c>
      <c r="C4459" s="75">
        <f t="shared" si="69"/>
        <v>23065110</v>
      </c>
      <c r="D4459" s="75" t="e">
        <f>MATCH(C4459,estadored!$B$26:$B$322,0)</f>
        <v>#N/A</v>
      </c>
      <c r="E4459" s="73" t="s">
        <v>16118</v>
      </c>
      <c r="F4459" s="74" t="s">
        <v>5019</v>
      </c>
      <c r="G4459" s="74" t="s">
        <v>12</v>
      </c>
      <c r="H4459" s="74" t="s">
        <v>26</v>
      </c>
      <c r="I4459" s="74" t="s">
        <v>14</v>
      </c>
      <c r="J4459" s="72" t="s">
        <v>15</v>
      </c>
      <c r="K4459" s="72" t="s">
        <v>16119</v>
      </c>
      <c r="L4459" s="72" t="s">
        <v>522</v>
      </c>
      <c r="M4459" s="72" t="s">
        <v>16076</v>
      </c>
      <c r="N4459" s="72">
        <v>5</v>
      </c>
      <c r="O4459" s="72">
        <v>29</v>
      </c>
      <c r="P4459" s="72">
        <v>3</v>
      </c>
      <c r="Q4459" s="72" t="s">
        <v>5021</v>
      </c>
      <c r="R4459" s="72">
        <v>5.4841666666666669</v>
      </c>
      <c r="S4459" s="72">
        <v>74</v>
      </c>
      <c r="T4459" s="75">
        <v>21</v>
      </c>
      <c r="U4459" s="75">
        <v>16.5</v>
      </c>
      <c r="V4459" s="75" t="s">
        <v>5022</v>
      </c>
      <c r="W4459" s="75">
        <v>-74.354583333333323</v>
      </c>
      <c r="X4459" s="76" t="s">
        <v>16120</v>
      </c>
      <c r="Y4459" s="72" t="s">
        <v>5811</v>
      </c>
      <c r="Z4459" s="74" t="s">
        <v>18</v>
      </c>
      <c r="AA4459" s="70"/>
      <c r="AB4459" s="70"/>
    </row>
    <row r="4460" spans="1:28" ht="20.100000000000001" customHeight="1">
      <c r="A4460" s="72" t="s">
        <v>564</v>
      </c>
      <c r="B4460" s="72" t="s">
        <v>9009</v>
      </c>
      <c r="C4460" s="75">
        <f t="shared" si="69"/>
        <v>21080030</v>
      </c>
      <c r="D4460" s="75" t="e">
        <f>MATCH(C4460,estadored!$B$26:$B$322,0)</f>
        <v>#N/A</v>
      </c>
      <c r="E4460" s="73" t="s">
        <v>9010</v>
      </c>
      <c r="F4460" s="74" t="s">
        <v>5019</v>
      </c>
      <c r="G4460" s="74" t="s">
        <v>12</v>
      </c>
      <c r="H4460" s="74" t="s">
        <v>13</v>
      </c>
      <c r="I4460" s="74" t="s">
        <v>14</v>
      </c>
      <c r="J4460" s="72" t="s">
        <v>15</v>
      </c>
      <c r="K4460" s="72" t="s">
        <v>613</v>
      </c>
      <c r="L4460" s="72" t="s">
        <v>566</v>
      </c>
      <c r="M4460" s="72" t="s">
        <v>612</v>
      </c>
      <c r="N4460" s="72">
        <v>2</v>
      </c>
      <c r="O4460" s="72">
        <v>40</v>
      </c>
      <c r="P4460" s="72">
        <v>10.6</v>
      </c>
      <c r="Q4460" s="72" t="s">
        <v>5021</v>
      </c>
      <c r="R4460" s="72">
        <v>2.6696111111111112</v>
      </c>
      <c r="S4460" s="72">
        <v>75</v>
      </c>
      <c r="T4460" s="75">
        <v>31</v>
      </c>
      <c r="U4460" s="75">
        <v>43.9</v>
      </c>
      <c r="V4460" s="75" t="s">
        <v>5022</v>
      </c>
      <c r="W4460" s="75">
        <v>-75.528861111111112</v>
      </c>
      <c r="X4460" s="76" t="s">
        <v>248</v>
      </c>
      <c r="Y4460" s="72" t="s">
        <v>7522</v>
      </c>
      <c r="Z4460" s="74" t="s">
        <v>18</v>
      </c>
      <c r="AA4460" s="70"/>
      <c r="AB4460" s="70"/>
    </row>
    <row r="4461" spans="1:28" ht="20.100000000000001" customHeight="1">
      <c r="A4461" s="72" t="s">
        <v>493</v>
      </c>
      <c r="B4461" s="72" t="s">
        <v>8247</v>
      </c>
      <c r="C4461" s="75">
        <f t="shared" si="69"/>
        <v>35010150</v>
      </c>
      <c r="D4461" s="75" t="e">
        <f>MATCH(C4461,estadored!$B$26:$B$322,0)</f>
        <v>#N/A</v>
      </c>
      <c r="E4461" s="73" t="s">
        <v>8248</v>
      </c>
      <c r="F4461" s="74" t="s">
        <v>5019</v>
      </c>
      <c r="G4461" s="74" t="s">
        <v>12</v>
      </c>
      <c r="H4461" s="74" t="s">
        <v>13</v>
      </c>
      <c r="I4461" s="74" t="s">
        <v>14</v>
      </c>
      <c r="J4461" s="72" t="s">
        <v>15</v>
      </c>
      <c r="K4461" s="72" t="s">
        <v>8222</v>
      </c>
      <c r="L4461" s="72" t="s">
        <v>501</v>
      </c>
      <c r="M4461" s="72" t="s">
        <v>8231</v>
      </c>
      <c r="N4461" s="72">
        <v>3</v>
      </c>
      <c r="O4461" s="72">
        <v>53</v>
      </c>
      <c r="P4461" s="72">
        <v>0</v>
      </c>
      <c r="Q4461" s="72" t="s">
        <v>5021</v>
      </c>
      <c r="R4461" s="72">
        <v>3.8833333333333333</v>
      </c>
      <c r="S4461" s="72">
        <v>73</v>
      </c>
      <c r="T4461" s="75">
        <v>20</v>
      </c>
      <c r="U4461" s="75">
        <v>24</v>
      </c>
      <c r="V4461" s="75" t="s">
        <v>5022</v>
      </c>
      <c r="W4461" s="75">
        <v>-73.339999999999989</v>
      </c>
      <c r="X4461" s="76" t="s">
        <v>8249</v>
      </c>
      <c r="Y4461" s="72" t="s">
        <v>8250</v>
      </c>
      <c r="Z4461" s="74" t="s">
        <v>18</v>
      </c>
      <c r="AA4461" s="70"/>
      <c r="AB4461" s="70"/>
    </row>
    <row r="4462" spans="1:28" ht="20.100000000000001" customHeight="1">
      <c r="A4462" s="72" t="s">
        <v>1031</v>
      </c>
      <c r="B4462" s="72" t="s">
        <v>12932</v>
      </c>
      <c r="C4462" s="75">
        <f t="shared" si="69"/>
        <v>23170030</v>
      </c>
      <c r="D4462" s="75" t="e">
        <f>MATCH(C4462,estadored!$B$26:$B$322,0)</f>
        <v>#N/A</v>
      </c>
      <c r="E4462" s="73" t="s">
        <v>12933</v>
      </c>
      <c r="F4462" s="74" t="s">
        <v>5019</v>
      </c>
      <c r="G4462" s="74" t="s">
        <v>12</v>
      </c>
      <c r="H4462" s="74" t="s">
        <v>13</v>
      </c>
      <c r="I4462" s="74" t="s">
        <v>24</v>
      </c>
      <c r="J4462" s="72" t="s">
        <v>15</v>
      </c>
      <c r="K4462" s="72" t="s">
        <v>12934</v>
      </c>
      <c r="L4462" s="72" t="s">
        <v>175</v>
      </c>
      <c r="M4462" s="72" t="s">
        <v>12935</v>
      </c>
      <c r="N4462" s="72">
        <v>7</v>
      </c>
      <c r="O4462" s="72">
        <v>18</v>
      </c>
      <c r="P4462" s="72">
        <v>0</v>
      </c>
      <c r="Q4462" s="72" t="s">
        <v>5021</v>
      </c>
      <c r="R4462" s="72">
        <v>7.3</v>
      </c>
      <c r="S4462" s="72">
        <v>74</v>
      </c>
      <c r="T4462" s="75">
        <v>0</v>
      </c>
      <c r="U4462" s="75">
        <v>0</v>
      </c>
      <c r="V4462" s="75" t="s">
        <v>5022</v>
      </c>
      <c r="W4462" s="75">
        <v>-74</v>
      </c>
      <c r="X4462" s="76" t="s">
        <v>1081</v>
      </c>
      <c r="Y4462" s="72" t="s">
        <v>103</v>
      </c>
      <c r="Z4462" s="74" t="s">
        <v>324</v>
      </c>
      <c r="AA4462" s="70"/>
      <c r="AB4462" s="70"/>
    </row>
    <row r="4463" spans="1:28" ht="20.100000000000001" customHeight="1">
      <c r="A4463" s="72" t="s">
        <v>564</v>
      </c>
      <c r="B4463" s="72" t="s">
        <v>8912</v>
      </c>
      <c r="C4463" s="75">
        <f t="shared" si="69"/>
        <v>21050170</v>
      </c>
      <c r="D4463" s="75" t="e">
        <f>MATCH(C4463,estadored!$B$26:$B$322,0)</f>
        <v>#N/A</v>
      </c>
      <c r="E4463" s="73" t="s">
        <v>8913</v>
      </c>
      <c r="F4463" s="74" t="s">
        <v>5019</v>
      </c>
      <c r="G4463" s="74" t="s">
        <v>12</v>
      </c>
      <c r="H4463" s="74" t="s">
        <v>13</v>
      </c>
      <c r="I4463" s="74" t="s">
        <v>14</v>
      </c>
      <c r="J4463" s="72" t="s">
        <v>15</v>
      </c>
      <c r="K4463" s="72" t="s">
        <v>137</v>
      </c>
      <c r="L4463" s="72" t="s">
        <v>566</v>
      </c>
      <c r="M4463" s="72" t="s">
        <v>8893</v>
      </c>
      <c r="N4463" s="72">
        <v>2</v>
      </c>
      <c r="O4463" s="72">
        <v>39</v>
      </c>
      <c r="P4463" s="72">
        <v>8.6</v>
      </c>
      <c r="Q4463" s="72" t="s">
        <v>5021</v>
      </c>
      <c r="R4463" s="72">
        <v>2.6523888888888889</v>
      </c>
      <c r="S4463" s="72">
        <v>75</v>
      </c>
      <c r="T4463" s="75">
        <v>45</v>
      </c>
      <c r="U4463" s="75">
        <v>32.200000000000003</v>
      </c>
      <c r="V4463" s="75" t="s">
        <v>5022</v>
      </c>
      <c r="W4463" s="75">
        <v>-75.758944444444438</v>
      </c>
      <c r="X4463" s="76" t="s">
        <v>5561</v>
      </c>
      <c r="Y4463" s="72" t="s">
        <v>8737</v>
      </c>
      <c r="Z4463" s="74" t="s">
        <v>18</v>
      </c>
      <c r="AA4463" s="70"/>
      <c r="AB4463" s="70"/>
    </row>
    <row r="4464" spans="1:28" ht="20.100000000000001" customHeight="1">
      <c r="A4464" s="72" t="s">
        <v>11</v>
      </c>
      <c r="B4464" s="72" t="s">
        <v>6155</v>
      </c>
      <c r="C4464" s="75">
        <f t="shared" si="69"/>
        <v>26237080</v>
      </c>
      <c r="D4464" s="75" t="e">
        <f>MATCH(C4464,estadored!$B$26:$B$322,0)</f>
        <v>#N/A</v>
      </c>
      <c r="E4464" s="73" t="s">
        <v>6156</v>
      </c>
      <c r="F4464" s="74" t="s">
        <v>5019</v>
      </c>
      <c r="G4464" s="74" t="s">
        <v>19</v>
      </c>
      <c r="H4464" s="74" t="s">
        <v>31</v>
      </c>
      <c r="I4464" s="74" t="s">
        <v>24</v>
      </c>
      <c r="J4464" s="72" t="s">
        <v>15</v>
      </c>
      <c r="K4464" s="72" t="s">
        <v>4710</v>
      </c>
      <c r="L4464" s="72" t="s">
        <v>27</v>
      </c>
      <c r="M4464" s="72" t="s">
        <v>238</v>
      </c>
      <c r="N4464" s="72">
        <v>7</v>
      </c>
      <c r="O4464" s="72">
        <v>1</v>
      </c>
      <c r="P4464" s="72">
        <v>0</v>
      </c>
      <c r="Q4464" s="72" t="s">
        <v>5021</v>
      </c>
      <c r="R4464" s="72">
        <v>7.0166666666666666</v>
      </c>
      <c r="S4464" s="72">
        <v>75</v>
      </c>
      <c r="T4464" s="75">
        <v>39</v>
      </c>
      <c r="U4464" s="75">
        <v>0</v>
      </c>
      <c r="V4464" s="75" t="s">
        <v>5022</v>
      </c>
      <c r="W4464" s="75">
        <v>-75.650000000000006</v>
      </c>
      <c r="X4464" s="76" t="s">
        <v>248</v>
      </c>
      <c r="Y4464" s="72" t="s">
        <v>6153</v>
      </c>
      <c r="Z4464" s="74" t="s">
        <v>5035</v>
      </c>
      <c r="AA4464" s="70"/>
      <c r="AB4464" s="70"/>
    </row>
    <row r="4465" spans="1:28" ht="20.100000000000001" customHeight="1">
      <c r="A4465" s="72" t="s">
        <v>11</v>
      </c>
      <c r="B4465" s="72" t="s">
        <v>6377</v>
      </c>
      <c r="C4465" s="75">
        <f t="shared" si="69"/>
        <v>27020190</v>
      </c>
      <c r="D4465" s="75" t="e">
        <f>MATCH(C4465,estadored!$B$26:$B$322,0)</f>
        <v>#N/A</v>
      </c>
      <c r="E4465" s="73" t="s">
        <v>6378</v>
      </c>
      <c r="F4465" s="74" t="s">
        <v>5019</v>
      </c>
      <c r="G4465" s="74" t="s">
        <v>12</v>
      </c>
      <c r="H4465" s="74" t="s">
        <v>13</v>
      </c>
      <c r="I4465" s="74" t="s">
        <v>14</v>
      </c>
      <c r="J4465" s="72" t="s">
        <v>15</v>
      </c>
      <c r="K4465" s="72" t="s">
        <v>184</v>
      </c>
      <c r="L4465" s="72" t="s">
        <v>27</v>
      </c>
      <c r="M4465" s="72" t="s">
        <v>6379</v>
      </c>
      <c r="N4465" s="72">
        <v>6</v>
      </c>
      <c r="O4465" s="72">
        <v>57</v>
      </c>
      <c r="P4465" s="72">
        <v>21.5</v>
      </c>
      <c r="Q4465" s="72" t="s">
        <v>5021</v>
      </c>
      <c r="R4465" s="72">
        <v>6.955972222222222</v>
      </c>
      <c r="S4465" s="72">
        <v>75</v>
      </c>
      <c r="T4465" s="75">
        <v>24</v>
      </c>
      <c r="U4465" s="75">
        <v>56</v>
      </c>
      <c r="V4465" s="75" t="s">
        <v>5022</v>
      </c>
      <c r="W4465" s="75">
        <v>-75.415555555555557</v>
      </c>
      <c r="X4465" s="76" t="s">
        <v>5905</v>
      </c>
      <c r="Y4465" s="72" t="s">
        <v>5149</v>
      </c>
      <c r="Z4465" s="74" t="s">
        <v>18</v>
      </c>
      <c r="AA4465" s="70"/>
      <c r="AB4465" s="70"/>
    </row>
    <row r="4466" spans="1:28" ht="20.100000000000001" customHeight="1">
      <c r="A4466" s="72" t="s">
        <v>674</v>
      </c>
      <c r="B4466" s="72" t="s">
        <v>9650</v>
      </c>
      <c r="C4466" s="75">
        <f t="shared" si="69"/>
        <v>15015020</v>
      </c>
      <c r="D4466" s="75" t="e">
        <f>MATCH(C4466,estadored!$B$26:$B$322,0)</f>
        <v>#N/A</v>
      </c>
      <c r="E4466" s="73" t="s">
        <v>9651</v>
      </c>
      <c r="F4466" s="74" t="s">
        <v>5019</v>
      </c>
      <c r="G4466" s="74" t="s">
        <v>12</v>
      </c>
      <c r="H4466" s="74" t="s">
        <v>26</v>
      </c>
      <c r="I4466" s="74" t="s">
        <v>14</v>
      </c>
      <c r="J4466" s="72" t="s">
        <v>15</v>
      </c>
      <c r="K4466" s="72" t="s">
        <v>2432</v>
      </c>
      <c r="L4466" s="72" t="s">
        <v>160</v>
      </c>
      <c r="M4466" s="72" t="s">
        <v>9616</v>
      </c>
      <c r="N4466" s="72">
        <v>10</v>
      </c>
      <c r="O4466" s="72">
        <v>59</v>
      </c>
      <c r="P4466" s="72">
        <v>32.700000000000003</v>
      </c>
      <c r="Q4466" s="72" t="s">
        <v>5021</v>
      </c>
      <c r="R4466" s="72">
        <v>10.992416666666665</v>
      </c>
      <c r="S4466" s="72">
        <v>74</v>
      </c>
      <c r="T4466" s="75">
        <v>12</v>
      </c>
      <c r="U4466" s="75">
        <v>40.1</v>
      </c>
      <c r="V4466" s="75" t="s">
        <v>5022</v>
      </c>
      <c r="W4466" s="75">
        <v>-74.211138888888897</v>
      </c>
      <c r="X4466" s="76" t="s">
        <v>50</v>
      </c>
      <c r="Y4466" s="72" t="s">
        <v>9652</v>
      </c>
      <c r="Z4466" s="74" t="s">
        <v>18</v>
      </c>
      <c r="AA4466" s="70"/>
      <c r="AB4466" s="70"/>
    </row>
    <row r="4467" spans="1:28" ht="20.100000000000001" customHeight="1">
      <c r="A4467" s="72" t="s">
        <v>564</v>
      </c>
      <c r="B4467" s="72" t="s">
        <v>9153</v>
      </c>
      <c r="C4467" s="75">
        <f t="shared" si="69"/>
        <v>21110120</v>
      </c>
      <c r="D4467" s="75" t="e">
        <f>MATCH(C4467,estadored!$B$26:$B$322,0)</f>
        <v>#N/A</v>
      </c>
      <c r="E4467" s="73" t="s">
        <v>9154</v>
      </c>
      <c r="F4467" s="74" t="s">
        <v>5019</v>
      </c>
      <c r="G4467" s="74" t="s">
        <v>12</v>
      </c>
      <c r="H4467" s="74" t="s">
        <v>13</v>
      </c>
      <c r="I4467" s="74" t="s">
        <v>14</v>
      </c>
      <c r="J4467" s="72" t="s">
        <v>15</v>
      </c>
      <c r="K4467" s="72" t="s">
        <v>160</v>
      </c>
      <c r="L4467" s="72" t="s">
        <v>566</v>
      </c>
      <c r="M4467" s="72" t="s">
        <v>621</v>
      </c>
      <c r="N4467" s="72">
        <v>3</v>
      </c>
      <c r="O4467" s="72">
        <v>18</v>
      </c>
      <c r="P4467" s="72">
        <v>19.2</v>
      </c>
      <c r="Q4467" s="72" t="s">
        <v>5021</v>
      </c>
      <c r="R4467" s="72">
        <v>3.305333333333333</v>
      </c>
      <c r="S4467" s="72">
        <v>75</v>
      </c>
      <c r="T4467" s="75">
        <v>12</v>
      </c>
      <c r="U4467" s="75">
        <v>2.8</v>
      </c>
      <c r="V4467" s="75" t="s">
        <v>5022</v>
      </c>
      <c r="W4467" s="75">
        <v>-75.200777777777787</v>
      </c>
      <c r="X4467" s="76" t="s">
        <v>287</v>
      </c>
      <c r="Y4467" s="72" t="s">
        <v>6760</v>
      </c>
      <c r="Z4467" s="74" t="s">
        <v>18</v>
      </c>
      <c r="AA4467" s="70"/>
      <c r="AB4467" s="70"/>
    </row>
    <row r="4468" spans="1:28" ht="20.100000000000001" customHeight="1">
      <c r="A4468" s="72" t="s">
        <v>1031</v>
      </c>
      <c r="B4468" s="72" t="s">
        <v>13360</v>
      </c>
      <c r="C4468" s="75">
        <f t="shared" si="69"/>
        <v>23217050</v>
      </c>
      <c r="D4468" s="75" t="e">
        <f>MATCH(C4468,estadored!$B$26:$B$322,0)</f>
        <v>#N/A</v>
      </c>
      <c r="E4468" s="73" t="s">
        <v>13361</v>
      </c>
      <c r="F4468" s="74" t="s">
        <v>5019</v>
      </c>
      <c r="G4468" s="74" t="s">
        <v>19</v>
      </c>
      <c r="H4468" s="74" t="s">
        <v>20</v>
      </c>
      <c r="I4468" s="74" t="s">
        <v>24</v>
      </c>
      <c r="J4468" s="72" t="s">
        <v>15</v>
      </c>
      <c r="K4468" s="72" t="s">
        <v>13362</v>
      </c>
      <c r="L4468" s="72" t="s">
        <v>424</v>
      </c>
      <c r="M4468" s="72" t="s">
        <v>722</v>
      </c>
      <c r="N4468" s="72">
        <v>8</v>
      </c>
      <c r="O4468" s="72">
        <v>18</v>
      </c>
      <c r="P4468" s="72">
        <v>0</v>
      </c>
      <c r="Q4468" s="72" t="s">
        <v>5021</v>
      </c>
      <c r="R4468" s="72">
        <v>8.3000000000000007</v>
      </c>
      <c r="S4468" s="72">
        <v>73</v>
      </c>
      <c r="T4468" s="75">
        <v>35</v>
      </c>
      <c r="U4468" s="75">
        <v>0</v>
      </c>
      <c r="V4468" s="75" t="s">
        <v>5022</v>
      </c>
      <c r="W4468" s="75">
        <v>-73.583333333333329</v>
      </c>
      <c r="X4468" s="76" t="s">
        <v>6455</v>
      </c>
      <c r="Y4468" s="72" t="s">
        <v>5729</v>
      </c>
      <c r="Z4468" s="74" t="s">
        <v>13363</v>
      </c>
      <c r="AA4468" s="70"/>
      <c r="AB4468" s="70"/>
    </row>
    <row r="4469" spans="1:28" ht="20.100000000000001" customHeight="1">
      <c r="A4469" s="72" t="s">
        <v>1031</v>
      </c>
      <c r="B4469" s="72" t="s">
        <v>13366</v>
      </c>
      <c r="C4469" s="75">
        <f t="shared" si="69"/>
        <v>23217070</v>
      </c>
      <c r="D4469" s="75" t="e">
        <f>MATCH(C4469,estadored!$B$26:$B$322,0)</f>
        <v>#N/A</v>
      </c>
      <c r="E4469" s="73" t="s">
        <v>13367</v>
      </c>
      <c r="F4469" s="74" t="s">
        <v>5019</v>
      </c>
      <c r="G4469" s="74" t="s">
        <v>19</v>
      </c>
      <c r="H4469" s="74" t="s">
        <v>20</v>
      </c>
      <c r="I4469" s="74" t="s">
        <v>14</v>
      </c>
      <c r="J4469" s="72" t="s">
        <v>15</v>
      </c>
      <c r="K4469" s="72" t="s">
        <v>13362</v>
      </c>
      <c r="L4469" s="72" t="s">
        <v>424</v>
      </c>
      <c r="M4469" s="72" t="s">
        <v>722</v>
      </c>
      <c r="N4469" s="72">
        <v>8</v>
      </c>
      <c r="O4469" s="72">
        <v>21</v>
      </c>
      <c r="P4469" s="72">
        <v>47</v>
      </c>
      <c r="Q4469" s="72" t="s">
        <v>5021</v>
      </c>
      <c r="R4469" s="72">
        <v>8.3630555555555546</v>
      </c>
      <c r="S4469" s="72">
        <v>73</v>
      </c>
      <c r="T4469" s="75">
        <v>34</v>
      </c>
      <c r="U4469" s="75">
        <v>21</v>
      </c>
      <c r="V4469" s="75" t="s">
        <v>5022</v>
      </c>
      <c r="W4469" s="75">
        <v>-73.572499999999991</v>
      </c>
      <c r="X4469" s="76" t="s">
        <v>8019</v>
      </c>
      <c r="Y4469" s="72" t="s">
        <v>6456</v>
      </c>
      <c r="Z4469" s="74" t="s">
        <v>18</v>
      </c>
      <c r="AA4469" s="70"/>
      <c r="AB4469" s="70"/>
    </row>
    <row r="4470" spans="1:28" ht="20.100000000000001" customHeight="1">
      <c r="A4470" s="72" t="s">
        <v>564</v>
      </c>
      <c r="B4470" s="72" t="s">
        <v>9053</v>
      </c>
      <c r="C4470" s="75">
        <f t="shared" si="69"/>
        <v>21087100</v>
      </c>
      <c r="D4470" s="75" t="e">
        <f>MATCH(C4470,estadored!$B$26:$B$322,0)</f>
        <v>#N/A</v>
      </c>
      <c r="E4470" s="73" t="s">
        <v>9054</v>
      </c>
      <c r="F4470" s="74" t="s">
        <v>5019</v>
      </c>
      <c r="G4470" s="74" t="s">
        <v>19</v>
      </c>
      <c r="H4470" s="74" t="s">
        <v>20</v>
      </c>
      <c r="I4470" s="74" t="s">
        <v>14</v>
      </c>
      <c r="J4470" s="72" t="s">
        <v>15</v>
      </c>
      <c r="K4470" s="72" t="s">
        <v>9036</v>
      </c>
      <c r="L4470" s="72" t="s">
        <v>566</v>
      </c>
      <c r="M4470" s="72" t="s">
        <v>9030</v>
      </c>
      <c r="N4470" s="72">
        <v>2</v>
      </c>
      <c r="O4470" s="72">
        <v>46</v>
      </c>
      <c r="P4470" s="72">
        <v>6.7</v>
      </c>
      <c r="Q4470" s="72" t="s">
        <v>5021</v>
      </c>
      <c r="R4470" s="72">
        <v>2.7685277777777779</v>
      </c>
      <c r="S4470" s="72">
        <v>75</v>
      </c>
      <c r="T4470" s="75">
        <v>37</v>
      </c>
      <c r="U4470" s="75">
        <v>36.9</v>
      </c>
      <c r="V4470" s="75" t="s">
        <v>5022</v>
      </c>
      <c r="W4470" s="75">
        <v>-75.626916666666659</v>
      </c>
      <c r="X4470" s="76" t="s">
        <v>5045</v>
      </c>
      <c r="Y4470" s="72" t="s">
        <v>5348</v>
      </c>
      <c r="Z4470" s="74" t="s">
        <v>18</v>
      </c>
      <c r="AA4470" s="70"/>
      <c r="AB4470" s="70"/>
    </row>
    <row r="4471" spans="1:28" ht="20.100000000000001" customHeight="1">
      <c r="A4471" s="72" t="s">
        <v>11</v>
      </c>
      <c r="B4471" s="72" t="s">
        <v>5680</v>
      </c>
      <c r="C4471" s="75">
        <f t="shared" si="69"/>
        <v>23100040</v>
      </c>
      <c r="D4471" s="75" t="e">
        <f>MATCH(C4471,estadored!$B$26:$B$322,0)</f>
        <v>#N/A</v>
      </c>
      <c r="E4471" s="73" t="s">
        <v>5681</v>
      </c>
      <c r="F4471" s="74" t="s">
        <v>5019</v>
      </c>
      <c r="G4471" s="74" t="s">
        <v>12</v>
      </c>
      <c r="H4471" s="74" t="s">
        <v>13</v>
      </c>
      <c r="I4471" s="74" t="s">
        <v>14</v>
      </c>
      <c r="J4471" s="72" t="s">
        <v>15</v>
      </c>
      <c r="K4471" s="72" t="s">
        <v>5518</v>
      </c>
      <c r="L4471" s="72" t="s">
        <v>27</v>
      </c>
      <c r="M4471" s="72" t="s">
        <v>5635</v>
      </c>
      <c r="N4471" s="72">
        <v>6</v>
      </c>
      <c r="O4471" s="72">
        <v>35</v>
      </c>
      <c r="P4471" s="72">
        <v>39.4</v>
      </c>
      <c r="Q4471" s="72" t="s">
        <v>5021</v>
      </c>
      <c r="R4471" s="72">
        <v>6.5942777777777772</v>
      </c>
      <c r="S4471" s="72">
        <v>75</v>
      </c>
      <c r="T4471" s="75">
        <v>0</v>
      </c>
      <c r="U4471" s="75">
        <v>39.299999999999997</v>
      </c>
      <c r="V4471" s="75" t="s">
        <v>5022</v>
      </c>
      <c r="W4471" s="75">
        <v>-75.01091666666666</v>
      </c>
      <c r="X4471" s="76" t="s">
        <v>5682</v>
      </c>
      <c r="Y4471" s="72" t="s">
        <v>5683</v>
      </c>
      <c r="Z4471" s="74" t="s">
        <v>18</v>
      </c>
      <c r="AA4471" s="70"/>
      <c r="AB4471" s="70"/>
    </row>
    <row r="4472" spans="1:28" ht="20.100000000000001" customHeight="1">
      <c r="A4472" s="72" t="s">
        <v>1031</v>
      </c>
      <c r="B4472" s="72" t="s">
        <v>12928</v>
      </c>
      <c r="C4472" s="75">
        <f t="shared" si="69"/>
        <v>23160010</v>
      </c>
      <c r="D4472" s="75" t="e">
        <f>MATCH(C4472,estadored!$B$26:$B$322,0)</f>
        <v>#N/A</v>
      </c>
      <c r="E4472" s="73" t="s">
        <v>12929</v>
      </c>
      <c r="F4472" s="74" t="s">
        <v>5019</v>
      </c>
      <c r="G4472" s="74" t="s">
        <v>12</v>
      </c>
      <c r="H4472" s="74" t="s">
        <v>13</v>
      </c>
      <c r="I4472" s="74" t="s">
        <v>14</v>
      </c>
      <c r="J4472" s="72" t="s">
        <v>15</v>
      </c>
      <c r="K4472" s="72" t="s">
        <v>160</v>
      </c>
      <c r="L4472" s="72" t="s">
        <v>27</v>
      </c>
      <c r="M4472" s="72" t="s">
        <v>12828</v>
      </c>
      <c r="N4472" s="72">
        <v>7</v>
      </c>
      <c r="O4472" s="72">
        <v>5</v>
      </c>
      <c r="P4472" s="72">
        <v>22</v>
      </c>
      <c r="Q4472" s="72" t="s">
        <v>5021</v>
      </c>
      <c r="R4472" s="72">
        <v>7.0894444444444442</v>
      </c>
      <c r="S4472" s="72">
        <v>73</v>
      </c>
      <c r="T4472" s="75">
        <v>56</v>
      </c>
      <c r="U4472" s="75">
        <v>39</v>
      </c>
      <c r="V4472" s="75" t="s">
        <v>5022</v>
      </c>
      <c r="W4472" s="75">
        <v>-73.944166666666675</v>
      </c>
      <c r="X4472" s="76" t="s">
        <v>8609</v>
      </c>
      <c r="Y4472" s="72" t="s">
        <v>103</v>
      </c>
      <c r="Z4472" s="74" t="s">
        <v>18</v>
      </c>
      <c r="AA4472" s="70"/>
      <c r="AB4472" s="70"/>
    </row>
    <row r="4473" spans="1:28" ht="20.100000000000001" customHeight="1">
      <c r="A4473" s="72" t="s">
        <v>763</v>
      </c>
      <c r="B4473" s="72" t="s">
        <v>11552</v>
      </c>
      <c r="C4473" s="75">
        <f t="shared" si="69"/>
        <v>35210020</v>
      </c>
      <c r="D4473" s="75" t="e">
        <f>MATCH(C4473,estadored!$B$26:$B$322,0)</f>
        <v>#N/A</v>
      </c>
      <c r="E4473" s="73" t="s">
        <v>11553</v>
      </c>
      <c r="F4473" s="74" t="s">
        <v>5019</v>
      </c>
      <c r="G4473" s="74" t="s">
        <v>12</v>
      </c>
      <c r="H4473" s="74" t="s">
        <v>13</v>
      </c>
      <c r="I4473" s="74" t="s">
        <v>24</v>
      </c>
      <c r="J4473" s="72" t="s">
        <v>15</v>
      </c>
      <c r="K4473" s="72" t="s">
        <v>551</v>
      </c>
      <c r="L4473" s="72" t="s">
        <v>545</v>
      </c>
      <c r="M4473" s="72" t="s">
        <v>869</v>
      </c>
      <c r="N4473" s="72">
        <v>5</v>
      </c>
      <c r="O4473" s="72">
        <v>21</v>
      </c>
      <c r="P4473" s="72">
        <v>0</v>
      </c>
      <c r="Q4473" s="72" t="s">
        <v>5021</v>
      </c>
      <c r="R4473" s="72">
        <v>5.35</v>
      </c>
      <c r="S4473" s="72">
        <v>72</v>
      </c>
      <c r="T4473" s="75">
        <v>24</v>
      </c>
      <c r="U4473" s="75">
        <v>0</v>
      </c>
      <c r="V4473" s="75" t="s">
        <v>5022</v>
      </c>
      <c r="W4473" s="75">
        <v>-72.400000000000006</v>
      </c>
      <c r="X4473" s="76" t="s">
        <v>6975</v>
      </c>
      <c r="Y4473" s="72" t="s">
        <v>11509</v>
      </c>
      <c r="Z4473" s="74" t="s">
        <v>5393</v>
      </c>
      <c r="AA4473" s="70"/>
      <c r="AB4473" s="70"/>
    </row>
    <row r="4474" spans="1:28" ht="20.100000000000001" customHeight="1">
      <c r="A4474" s="72" t="s">
        <v>674</v>
      </c>
      <c r="B4474" s="72" t="s">
        <v>10136</v>
      </c>
      <c r="C4474" s="75">
        <f t="shared" si="69"/>
        <v>25021650</v>
      </c>
      <c r="D4474" s="75" t="e">
        <f>MATCH(C4474,estadored!$B$26:$B$322,0)</f>
        <v>#N/A</v>
      </c>
      <c r="E4474" s="73" t="s">
        <v>10137</v>
      </c>
      <c r="F4474" s="74" t="s">
        <v>5019</v>
      </c>
      <c r="G4474" s="74" t="s">
        <v>12</v>
      </c>
      <c r="H4474" s="74" t="s">
        <v>13</v>
      </c>
      <c r="I4474" s="74" t="s">
        <v>14</v>
      </c>
      <c r="J4474" s="72" t="s">
        <v>15</v>
      </c>
      <c r="K4474" s="72" t="s">
        <v>10071</v>
      </c>
      <c r="L4474" s="72" t="s">
        <v>424</v>
      </c>
      <c r="M4474" s="72" t="s">
        <v>10072</v>
      </c>
      <c r="N4474" s="72">
        <v>9</v>
      </c>
      <c r="O4474" s="72">
        <v>33</v>
      </c>
      <c r="P4474" s="72">
        <v>26.6</v>
      </c>
      <c r="Q4474" s="72" t="s">
        <v>5021</v>
      </c>
      <c r="R4474" s="72">
        <v>9.5573888888888892</v>
      </c>
      <c r="S4474" s="72">
        <v>73</v>
      </c>
      <c r="T4474" s="75">
        <v>52</v>
      </c>
      <c r="U4474" s="75">
        <v>34.299999999999997</v>
      </c>
      <c r="V4474" s="75" t="s">
        <v>5022</v>
      </c>
      <c r="W4474" s="75">
        <v>-73.876194444444437</v>
      </c>
      <c r="X4474" s="76" t="s">
        <v>110</v>
      </c>
      <c r="Y4474" s="72" t="s">
        <v>8490</v>
      </c>
      <c r="Z4474" s="74" t="s">
        <v>18</v>
      </c>
      <c r="AA4474" s="70"/>
      <c r="AB4474" s="70"/>
    </row>
    <row r="4475" spans="1:28" ht="20.100000000000001" customHeight="1">
      <c r="A4475" s="72" t="s">
        <v>1299</v>
      </c>
      <c r="B4475" s="72" t="s">
        <v>15148</v>
      </c>
      <c r="C4475" s="75">
        <f t="shared" si="69"/>
        <v>21217260</v>
      </c>
      <c r="D4475" s="75" t="e">
        <f>MATCH(C4475,estadored!$B$26:$B$322,0)</f>
        <v>#N/A</v>
      </c>
      <c r="E4475" s="73" t="s">
        <v>15149</v>
      </c>
      <c r="F4475" s="74" t="s">
        <v>5019</v>
      </c>
      <c r="G4475" s="74" t="s">
        <v>19</v>
      </c>
      <c r="H4475" s="74" t="s">
        <v>20</v>
      </c>
      <c r="I4475" s="74" t="s">
        <v>24</v>
      </c>
      <c r="J4475" s="72" t="s">
        <v>15</v>
      </c>
      <c r="K4475" s="72" t="s">
        <v>1324</v>
      </c>
      <c r="L4475" s="72" t="s">
        <v>637</v>
      </c>
      <c r="M4475" s="72" t="s">
        <v>1323</v>
      </c>
      <c r="N4475" s="72">
        <v>4</v>
      </c>
      <c r="O4475" s="72">
        <v>26</v>
      </c>
      <c r="P4475" s="72">
        <v>18.600000000000001</v>
      </c>
      <c r="Q4475" s="72" t="s">
        <v>5021</v>
      </c>
      <c r="R4475" s="72">
        <v>4.4385000000000003</v>
      </c>
      <c r="S4475" s="72">
        <v>75</v>
      </c>
      <c r="T4475" s="75">
        <v>14</v>
      </c>
      <c r="U4475" s="75">
        <v>34.1</v>
      </c>
      <c r="V4475" s="75" t="s">
        <v>5022</v>
      </c>
      <c r="W4475" s="75">
        <v>-75.242805555555563</v>
      </c>
      <c r="X4475" s="76" t="s">
        <v>15150</v>
      </c>
      <c r="Y4475" s="72" t="s">
        <v>466</v>
      </c>
      <c r="Z4475" s="74" t="s">
        <v>30</v>
      </c>
      <c r="AA4475" s="70"/>
      <c r="AB4475" s="70"/>
    </row>
    <row r="4476" spans="1:28" ht="20.100000000000001" customHeight="1">
      <c r="A4476" s="72" t="s">
        <v>892</v>
      </c>
      <c r="B4476" s="72" t="s">
        <v>12230</v>
      </c>
      <c r="C4476" s="75">
        <f t="shared" si="69"/>
        <v>52057060</v>
      </c>
      <c r="D4476" s="75" t="e">
        <f>MATCH(C4476,estadored!$B$26:$B$322,0)</f>
        <v>#N/A</v>
      </c>
      <c r="E4476" s="73" t="s">
        <v>12231</v>
      </c>
      <c r="F4476" s="74" t="s">
        <v>5019</v>
      </c>
      <c r="G4476" s="74" t="s">
        <v>19</v>
      </c>
      <c r="H4476" s="74" t="s">
        <v>31</v>
      </c>
      <c r="I4476" s="74" t="s">
        <v>14</v>
      </c>
      <c r="J4476" s="72" t="s">
        <v>15</v>
      </c>
      <c r="K4476" s="72" t="s">
        <v>12150</v>
      </c>
      <c r="L4476" s="72" t="s">
        <v>908</v>
      </c>
      <c r="M4476" s="72" t="s">
        <v>12151</v>
      </c>
      <c r="N4476" s="72">
        <v>1</v>
      </c>
      <c r="O4476" s="72">
        <v>21</v>
      </c>
      <c r="P4476" s="72">
        <v>12</v>
      </c>
      <c r="Q4476" s="72" t="s">
        <v>5021</v>
      </c>
      <c r="R4476" s="72">
        <v>1.3533333333333335</v>
      </c>
      <c r="S4476" s="72">
        <v>77</v>
      </c>
      <c r="T4476" s="75">
        <v>35</v>
      </c>
      <c r="U4476" s="75">
        <v>0.6</v>
      </c>
      <c r="V4476" s="75" t="s">
        <v>5022</v>
      </c>
      <c r="W4476" s="75">
        <v>-77.583500000000001</v>
      </c>
      <c r="X4476" s="76" t="s">
        <v>163</v>
      </c>
      <c r="Y4476" s="72" t="s">
        <v>5474</v>
      </c>
      <c r="Z4476" s="74" t="s">
        <v>18</v>
      </c>
      <c r="AA4476" s="70"/>
      <c r="AB4476" s="70"/>
    </row>
    <row r="4477" spans="1:28" ht="20.100000000000001" customHeight="1">
      <c r="A4477" s="72" t="s">
        <v>892</v>
      </c>
      <c r="B4477" s="72" t="s">
        <v>11728</v>
      </c>
      <c r="C4477" s="75">
        <f t="shared" si="69"/>
        <v>44017130</v>
      </c>
      <c r="D4477" s="75" t="e">
        <f>MATCH(C4477,estadored!$B$26:$B$322,0)</f>
        <v>#N/A</v>
      </c>
      <c r="E4477" s="73" t="s">
        <v>11729</v>
      </c>
      <c r="F4477" s="74" t="s">
        <v>5019</v>
      </c>
      <c r="G4477" s="74" t="s">
        <v>19</v>
      </c>
      <c r="H4477" s="74" t="s">
        <v>31</v>
      </c>
      <c r="I4477" s="74" t="s">
        <v>24</v>
      </c>
      <c r="J4477" s="72" t="s">
        <v>15</v>
      </c>
      <c r="K4477" s="72" t="s">
        <v>658</v>
      </c>
      <c r="L4477" s="72" t="s">
        <v>660</v>
      </c>
      <c r="M4477" s="72" t="s">
        <v>893</v>
      </c>
      <c r="N4477" s="72">
        <v>1</v>
      </c>
      <c r="O4477" s="72">
        <v>24</v>
      </c>
      <c r="P4477" s="72">
        <v>0</v>
      </c>
      <c r="Q4477" s="72" t="s">
        <v>5021</v>
      </c>
      <c r="R4477" s="72">
        <v>1.4</v>
      </c>
      <c r="S4477" s="72">
        <v>76</v>
      </c>
      <c r="T4477" s="75">
        <v>36</v>
      </c>
      <c r="U4477" s="75">
        <v>0</v>
      </c>
      <c r="V4477" s="75" t="s">
        <v>5022</v>
      </c>
      <c r="W4477" s="75">
        <v>-76.599999999999994</v>
      </c>
      <c r="X4477" s="76" t="s">
        <v>11730</v>
      </c>
      <c r="Y4477" s="72" t="s">
        <v>896</v>
      </c>
      <c r="Z4477" s="74" t="s">
        <v>5883</v>
      </c>
      <c r="AA4477" s="70"/>
      <c r="AB4477" s="70"/>
    </row>
    <row r="4478" spans="1:28" ht="20.100000000000001" customHeight="1">
      <c r="A4478" s="72" t="s">
        <v>1137</v>
      </c>
      <c r="B4478" s="72" t="s">
        <v>14716</v>
      </c>
      <c r="C4478" s="75">
        <f t="shared" si="69"/>
        <v>53080010</v>
      </c>
      <c r="D4478" s="75" t="e">
        <f>MATCH(C4478,estadored!$B$26:$B$322,0)</f>
        <v>#N/A</v>
      </c>
      <c r="E4478" s="73" t="s">
        <v>14717</v>
      </c>
      <c r="F4478" s="74" t="s">
        <v>5019</v>
      </c>
      <c r="G4478" s="74" t="s">
        <v>12</v>
      </c>
      <c r="H4478" s="74" t="s">
        <v>13</v>
      </c>
      <c r="I4478" s="74" t="s">
        <v>14</v>
      </c>
      <c r="J4478" s="72" t="s">
        <v>15</v>
      </c>
      <c r="K4478" s="72" t="s">
        <v>14718</v>
      </c>
      <c r="L4478" s="72" t="s">
        <v>1146</v>
      </c>
      <c r="M4478" s="72" t="s">
        <v>1284</v>
      </c>
      <c r="N4478" s="72">
        <v>3</v>
      </c>
      <c r="O4478" s="72">
        <v>15</v>
      </c>
      <c r="P4478" s="72">
        <v>38.4</v>
      </c>
      <c r="Q4478" s="72" t="s">
        <v>5021</v>
      </c>
      <c r="R4478" s="72">
        <v>3.2606666666666668</v>
      </c>
      <c r="S4478" s="72">
        <v>77</v>
      </c>
      <c r="T4478" s="75">
        <v>15</v>
      </c>
      <c r="U4478" s="75">
        <v>33.299999999999997</v>
      </c>
      <c r="V4478" s="75" t="s">
        <v>5022</v>
      </c>
      <c r="W4478" s="75">
        <v>-77.259249999999994</v>
      </c>
      <c r="X4478" s="76" t="s">
        <v>48</v>
      </c>
      <c r="Y4478" s="72" t="s">
        <v>350</v>
      </c>
      <c r="Z4478" s="74" t="s">
        <v>18</v>
      </c>
      <c r="AA4478" s="70"/>
      <c r="AB4478" s="70"/>
    </row>
    <row r="4479" spans="1:28" ht="20.100000000000001" customHeight="1">
      <c r="A4479" s="72" t="s">
        <v>493</v>
      </c>
      <c r="B4479" s="72" t="s">
        <v>8664</v>
      </c>
      <c r="C4479" s="75">
        <f t="shared" si="69"/>
        <v>42040010</v>
      </c>
      <c r="D4479" s="75" t="e">
        <f>MATCH(C4479,estadored!$B$26:$B$322,0)</f>
        <v>#N/A</v>
      </c>
      <c r="E4479" s="73" t="s">
        <v>8665</v>
      </c>
      <c r="F4479" s="74" t="s">
        <v>5019</v>
      </c>
      <c r="G4479" s="74" t="s">
        <v>12</v>
      </c>
      <c r="H4479" s="74" t="s">
        <v>13</v>
      </c>
      <c r="I4479" s="74" t="s">
        <v>14</v>
      </c>
      <c r="J4479" s="72" t="s">
        <v>15</v>
      </c>
      <c r="K4479" s="72" t="s">
        <v>560</v>
      </c>
      <c r="L4479" s="72" t="s">
        <v>561</v>
      </c>
      <c r="M4479" s="72" t="s">
        <v>562</v>
      </c>
      <c r="N4479" s="72">
        <v>0</v>
      </c>
      <c r="O4479" s="72">
        <v>52</v>
      </c>
      <c r="P4479" s="72">
        <v>13.4</v>
      </c>
      <c r="Q4479" s="72" t="s">
        <v>5021</v>
      </c>
      <c r="R4479" s="72">
        <v>0.87038888888888888</v>
      </c>
      <c r="S4479" s="72">
        <v>71</v>
      </c>
      <c r="T4479" s="75">
        <v>2</v>
      </c>
      <c r="U4479" s="75">
        <v>26.9</v>
      </c>
      <c r="V4479" s="75" t="s">
        <v>5022</v>
      </c>
      <c r="W4479" s="75">
        <v>-71.040805555555551</v>
      </c>
      <c r="X4479" s="76" t="s">
        <v>332</v>
      </c>
      <c r="Y4479" s="72" t="s">
        <v>6172</v>
      </c>
      <c r="Z4479" s="74" t="s">
        <v>18</v>
      </c>
      <c r="AA4479" s="70"/>
      <c r="AB4479" s="70"/>
    </row>
    <row r="4480" spans="1:28" ht="20.100000000000001" customHeight="1">
      <c r="A4480" s="72" t="s">
        <v>493</v>
      </c>
      <c r="B4480" s="72" t="s">
        <v>8668</v>
      </c>
      <c r="C4480" s="75">
        <f t="shared" si="69"/>
        <v>42057010</v>
      </c>
      <c r="D4480" s="75" t="e">
        <f>MATCH(C4480,estadored!$B$26:$B$322,0)</f>
        <v>#N/A</v>
      </c>
      <c r="E4480" s="73" t="s">
        <v>8669</v>
      </c>
      <c r="F4480" s="74" t="s">
        <v>5019</v>
      </c>
      <c r="G4480" s="74" t="s">
        <v>19</v>
      </c>
      <c r="H4480" s="74" t="s">
        <v>20</v>
      </c>
      <c r="I4480" s="74" t="s">
        <v>14</v>
      </c>
      <c r="J4480" s="72" t="s">
        <v>15</v>
      </c>
      <c r="K4480" s="72" t="s">
        <v>560</v>
      </c>
      <c r="L4480" s="72" t="s">
        <v>561</v>
      </c>
      <c r="M4480" s="72" t="s">
        <v>562</v>
      </c>
      <c r="N4480" s="72">
        <v>0</v>
      </c>
      <c r="O4480" s="72">
        <v>51</v>
      </c>
      <c r="P4480" s="72">
        <v>13.2</v>
      </c>
      <c r="Q4480" s="72" t="s">
        <v>5021</v>
      </c>
      <c r="R4480" s="72">
        <v>0.85366666666666668</v>
      </c>
      <c r="S4480" s="72">
        <v>71</v>
      </c>
      <c r="T4480" s="75">
        <v>0</v>
      </c>
      <c r="U4480" s="75">
        <v>26.9</v>
      </c>
      <c r="V4480" s="75" t="s">
        <v>5022</v>
      </c>
      <c r="W4480" s="75">
        <v>-71.007472222222219</v>
      </c>
      <c r="X4480" s="76" t="s">
        <v>332</v>
      </c>
      <c r="Y4480" s="72" t="s">
        <v>6172</v>
      </c>
      <c r="Z4480" s="74" t="s">
        <v>18</v>
      </c>
      <c r="AA4480" s="70"/>
      <c r="AB4480" s="70"/>
    </row>
    <row r="4481" spans="1:28" ht="20.100000000000001" customHeight="1">
      <c r="A4481" s="72" t="s">
        <v>1031</v>
      </c>
      <c r="B4481" s="72" t="s">
        <v>12563</v>
      </c>
      <c r="C4481" s="75">
        <f t="shared" si="69"/>
        <v>16027230</v>
      </c>
      <c r="D4481" s="75" t="e">
        <f>MATCH(C4481,estadored!$B$26:$B$322,0)</f>
        <v>#N/A</v>
      </c>
      <c r="E4481" s="73" t="s">
        <v>12564</v>
      </c>
      <c r="F4481" s="74" t="s">
        <v>5019</v>
      </c>
      <c r="G4481" s="74" t="s">
        <v>19</v>
      </c>
      <c r="H4481" s="74" t="s">
        <v>20</v>
      </c>
      <c r="I4481" s="74" t="s">
        <v>24</v>
      </c>
      <c r="J4481" s="72" t="s">
        <v>15</v>
      </c>
      <c r="K4481" s="72" t="s">
        <v>12520</v>
      </c>
      <c r="L4481" s="72" t="s">
        <v>492</v>
      </c>
      <c r="M4481" s="72" t="s">
        <v>1035</v>
      </c>
      <c r="N4481" s="72">
        <v>8</v>
      </c>
      <c r="O4481" s="72">
        <v>5</v>
      </c>
      <c r="P4481" s="72">
        <v>0</v>
      </c>
      <c r="Q4481" s="72" t="s">
        <v>5021</v>
      </c>
      <c r="R4481" s="72">
        <v>8.0833333333333339</v>
      </c>
      <c r="S4481" s="72">
        <v>72</v>
      </c>
      <c r="T4481" s="75">
        <v>34</v>
      </c>
      <c r="U4481" s="75">
        <v>0</v>
      </c>
      <c r="V4481" s="75" t="s">
        <v>5022</v>
      </c>
      <c r="W4481" s="75">
        <v>-72.566666666666663</v>
      </c>
      <c r="X4481" s="76" t="s">
        <v>9778</v>
      </c>
      <c r="Y4481" s="72" t="s">
        <v>6000</v>
      </c>
      <c r="Z4481" s="74" t="s">
        <v>6408</v>
      </c>
      <c r="AA4481" s="70"/>
      <c r="AB4481" s="70"/>
    </row>
    <row r="4482" spans="1:28" ht="20.100000000000001" customHeight="1">
      <c r="A4482" s="72" t="s">
        <v>1031</v>
      </c>
      <c r="B4482" s="72" t="s">
        <v>12565</v>
      </c>
      <c r="C4482" s="75">
        <f t="shared" ref="C4482:C4505" si="70">B4482+0</f>
        <v>16027240</v>
      </c>
      <c r="D4482" s="75" t="e">
        <f>MATCH(C4482,estadored!$B$26:$B$322,0)</f>
        <v>#N/A</v>
      </c>
      <c r="E4482" s="73" t="s">
        <v>12566</v>
      </c>
      <c r="F4482" s="74" t="s">
        <v>5019</v>
      </c>
      <c r="G4482" s="74" t="s">
        <v>19</v>
      </c>
      <c r="H4482" s="74" t="s">
        <v>20</v>
      </c>
      <c r="I4482" s="74" t="s">
        <v>24</v>
      </c>
      <c r="J4482" s="72" t="s">
        <v>15</v>
      </c>
      <c r="K4482" s="72" t="s">
        <v>12520</v>
      </c>
      <c r="L4482" s="72" t="s">
        <v>492</v>
      </c>
      <c r="M4482" s="72" t="s">
        <v>1035</v>
      </c>
      <c r="N4482" s="72">
        <v>8</v>
      </c>
      <c r="O4482" s="72">
        <v>5</v>
      </c>
      <c r="P4482" s="72">
        <v>0</v>
      </c>
      <c r="Q4482" s="72" t="s">
        <v>5021</v>
      </c>
      <c r="R4482" s="72">
        <v>8.0833333333333339</v>
      </c>
      <c r="S4482" s="72">
        <v>72</v>
      </c>
      <c r="T4482" s="75">
        <v>33</v>
      </c>
      <c r="U4482" s="75">
        <v>0</v>
      </c>
      <c r="V4482" s="75" t="s">
        <v>5022</v>
      </c>
      <c r="W4482" s="75">
        <v>-72.55</v>
      </c>
      <c r="X4482" s="76" t="s">
        <v>383</v>
      </c>
      <c r="Y4482" s="72" t="s">
        <v>6000</v>
      </c>
      <c r="Z4482" s="74" t="s">
        <v>6408</v>
      </c>
      <c r="AA4482" s="70"/>
      <c r="AB4482" s="70"/>
    </row>
    <row r="4483" spans="1:28" ht="20.100000000000001" customHeight="1">
      <c r="A4483" s="72" t="s">
        <v>1031</v>
      </c>
      <c r="B4483" s="72" t="s">
        <v>12567</v>
      </c>
      <c r="C4483" s="75">
        <f t="shared" si="70"/>
        <v>16027250</v>
      </c>
      <c r="D4483" s="75" t="e">
        <f>MATCH(C4483,estadored!$B$26:$B$322,0)</f>
        <v>#N/A</v>
      </c>
      <c r="E4483" s="73" t="s">
        <v>12568</v>
      </c>
      <c r="F4483" s="74" t="s">
        <v>5019</v>
      </c>
      <c r="G4483" s="74" t="s">
        <v>19</v>
      </c>
      <c r="H4483" s="74" t="s">
        <v>20</v>
      </c>
      <c r="I4483" s="74" t="s">
        <v>24</v>
      </c>
      <c r="J4483" s="72" t="s">
        <v>15</v>
      </c>
      <c r="K4483" s="72" t="s">
        <v>12520</v>
      </c>
      <c r="L4483" s="72" t="s">
        <v>492</v>
      </c>
      <c r="M4483" s="72" t="s">
        <v>1035</v>
      </c>
      <c r="N4483" s="72">
        <v>8</v>
      </c>
      <c r="O4483" s="72">
        <v>5</v>
      </c>
      <c r="P4483" s="72">
        <v>0</v>
      </c>
      <c r="Q4483" s="72" t="s">
        <v>5021</v>
      </c>
      <c r="R4483" s="72">
        <v>8.0833333333333339</v>
      </c>
      <c r="S4483" s="72">
        <v>72</v>
      </c>
      <c r="T4483" s="75">
        <v>33</v>
      </c>
      <c r="U4483" s="75">
        <v>0</v>
      </c>
      <c r="V4483" s="75" t="s">
        <v>5022</v>
      </c>
      <c r="W4483" s="75">
        <v>-72.55</v>
      </c>
      <c r="X4483" s="76" t="s">
        <v>383</v>
      </c>
      <c r="Y4483" s="72" t="s">
        <v>6000</v>
      </c>
      <c r="Z4483" s="74" t="s">
        <v>6408</v>
      </c>
      <c r="AA4483" s="70"/>
      <c r="AB4483" s="70"/>
    </row>
    <row r="4484" spans="1:28" ht="20.100000000000001" customHeight="1">
      <c r="A4484" s="72" t="s">
        <v>1031</v>
      </c>
      <c r="B4484" s="72" t="s">
        <v>12569</v>
      </c>
      <c r="C4484" s="75">
        <f t="shared" si="70"/>
        <v>16027260</v>
      </c>
      <c r="D4484" s="75" t="e">
        <f>MATCH(C4484,estadored!$B$26:$B$322,0)</f>
        <v>#N/A</v>
      </c>
      <c r="E4484" s="73" t="s">
        <v>12570</v>
      </c>
      <c r="F4484" s="74" t="s">
        <v>5019</v>
      </c>
      <c r="G4484" s="74" t="s">
        <v>19</v>
      </c>
      <c r="H4484" s="74" t="s">
        <v>20</v>
      </c>
      <c r="I4484" s="74" t="s">
        <v>24</v>
      </c>
      <c r="J4484" s="72" t="s">
        <v>15</v>
      </c>
      <c r="K4484" s="72" t="s">
        <v>12520</v>
      </c>
      <c r="L4484" s="72" t="s">
        <v>492</v>
      </c>
      <c r="M4484" s="72" t="s">
        <v>1035</v>
      </c>
      <c r="N4484" s="72">
        <v>8</v>
      </c>
      <c r="O4484" s="72">
        <v>6</v>
      </c>
      <c r="P4484" s="72">
        <v>0</v>
      </c>
      <c r="Q4484" s="72" t="s">
        <v>5021</v>
      </c>
      <c r="R4484" s="72">
        <v>8.1</v>
      </c>
      <c r="S4484" s="72">
        <v>72</v>
      </c>
      <c r="T4484" s="75">
        <v>32</v>
      </c>
      <c r="U4484" s="75">
        <v>0</v>
      </c>
      <c r="V4484" s="75" t="s">
        <v>5022</v>
      </c>
      <c r="W4484" s="75">
        <v>-72.533333333333331</v>
      </c>
      <c r="X4484" s="76" t="s">
        <v>10384</v>
      </c>
      <c r="Y4484" s="72" t="s">
        <v>6000</v>
      </c>
      <c r="Z4484" s="74" t="s">
        <v>6408</v>
      </c>
      <c r="AA4484" s="70"/>
      <c r="AB4484" s="70"/>
    </row>
    <row r="4485" spans="1:28" ht="20.100000000000001" customHeight="1">
      <c r="A4485" s="72" t="s">
        <v>1031</v>
      </c>
      <c r="B4485" s="72" t="s">
        <v>12547</v>
      </c>
      <c r="C4485" s="75">
        <f t="shared" si="70"/>
        <v>16027170</v>
      </c>
      <c r="D4485" s="75" t="e">
        <f>MATCH(C4485,estadored!$B$26:$B$322,0)</f>
        <v>#N/A</v>
      </c>
      <c r="E4485" s="73" t="s">
        <v>12548</v>
      </c>
      <c r="F4485" s="74" t="s">
        <v>5019</v>
      </c>
      <c r="G4485" s="74" t="s">
        <v>19</v>
      </c>
      <c r="H4485" s="74" t="s">
        <v>20</v>
      </c>
      <c r="I4485" s="74" t="s">
        <v>24</v>
      </c>
      <c r="J4485" s="72" t="s">
        <v>15</v>
      </c>
      <c r="K4485" s="72" t="s">
        <v>12520</v>
      </c>
      <c r="L4485" s="72" t="s">
        <v>492</v>
      </c>
      <c r="M4485" s="72" t="s">
        <v>1035</v>
      </c>
      <c r="N4485" s="72">
        <v>8</v>
      </c>
      <c r="O4485" s="72">
        <v>6</v>
      </c>
      <c r="P4485" s="72">
        <v>0</v>
      </c>
      <c r="Q4485" s="72" t="s">
        <v>5021</v>
      </c>
      <c r="R4485" s="72">
        <v>8.1</v>
      </c>
      <c r="S4485" s="72">
        <v>72</v>
      </c>
      <c r="T4485" s="75">
        <v>32</v>
      </c>
      <c r="U4485" s="75">
        <v>0</v>
      </c>
      <c r="V4485" s="75" t="s">
        <v>5022</v>
      </c>
      <c r="W4485" s="75">
        <v>-72.533333333333331</v>
      </c>
      <c r="X4485" s="76" t="s">
        <v>6555</v>
      </c>
      <c r="Y4485" s="72" t="s">
        <v>6000</v>
      </c>
      <c r="Z4485" s="74" t="s">
        <v>6408</v>
      </c>
      <c r="AA4485" s="70"/>
      <c r="AB4485" s="70"/>
    </row>
    <row r="4486" spans="1:28" ht="20.100000000000001" customHeight="1">
      <c r="A4486" s="72" t="s">
        <v>674</v>
      </c>
      <c r="B4486" s="72" t="s">
        <v>10590</v>
      </c>
      <c r="C4486" s="75">
        <f t="shared" si="70"/>
        <v>29065010</v>
      </c>
      <c r="D4486" s="75" t="e">
        <f>MATCH(C4486,estadored!$B$26:$B$322,0)</f>
        <v>#N/A</v>
      </c>
      <c r="E4486" s="73" t="s">
        <v>10591</v>
      </c>
      <c r="F4486" s="74" t="s">
        <v>5019</v>
      </c>
      <c r="G4486" s="74" t="s">
        <v>12</v>
      </c>
      <c r="H4486" s="74" t="s">
        <v>26</v>
      </c>
      <c r="I4486" s="74" t="s">
        <v>24</v>
      </c>
      <c r="J4486" s="72" t="s">
        <v>15</v>
      </c>
      <c r="K4486" s="72" t="s">
        <v>752</v>
      </c>
      <c r="L4486" s="72" t="s">
        <v>160</v>
      </c>
      <c r="M4486" s="72" t="s">
        <v>10500</v>
      </c>
      <c r="N4486" s="72">
        <v>10</v>
      </c>
      <c r="O4486" s="72">
        <v>35</v>
      </c>
      <c r="P4486" s="72">
        <v>0</v>
      </c>
      <c r="Q4486" s="72" t="s">
        <v>5021</v>
      </c>
      <c r="R4486" s="72">
        <v>10.583333333333334</v>
      </c>
      <c r="S4486" s="72">
        <v>74</v>
      </c>
      <c r="T4486" s="75">
        <v>15</v>
      </c>
      <c r="U4486" s="75">
        <v>0</v>
      </c>
      <c r="V4486" s="75" t="s">
        <v>5022</v>
      </c>
      <c r="W4486" s="75">
        <v>-74.25</v>
      </c>
      <c r="X4486" s="76" t="s">
        <v>36</v>
      </c>
      <c r="Y4486" s="72" t="s">
        <v>9652</v>
      </c>
      <c r="Z4486" s="74" t="s">
        <v>10592</v>
      </c>
      <c r="AA4486" s="70"/>
      <c r="AB4486" s="70"/>
    </row>
    <row r="4487" spans="1:28" ht="20.100000000000001" customHeight="1">
      <c r="A4487" s="72" t="s">
        <v>303</v>
      </c>
      <c r="B4487" s="72" t="s">
        <v>7520</v>
      </c>
      <c r="C4487" s="75">
        <f t="shared" si="70"/>
        <v>29010050</v>
      </c>
      <c r="D4487" s="75" t="e">
        <f>MATCH(C4487,estadored!$B$26:$B$322,0)</f>
        <v>#N/A</v>
      </c>
      <c r="E4487" s="73" t="s">
        <v>7521</v>
      </c>
      <c r="F4487" s="74" t="s">
        <v>5019</v>
      </c>
      <c r="G4487" s="74" t="s">
        <v>12</v>
      </c>
      <c r="H4487" s="74" t="s">
        <v>13</v>
      </c>
      <c r="I4487" s="74" t="s">
        <v>14</v>
      </c>
      <c r="J4487" s="72" t="s">
        <v>15</v>
      </c>
      <c r="K4487" s="72" t="s">
        <v>160</v>
      </c>
      <c r="L4487" s="72" t="s">
        <v>175</v>
      </c>
      <c r="M4487" s="72" t="s">
        <v>7067</v>
      </c>
      <c r="N4487" s="72">
        <v>9</v>
      </c>
      <c r="O4487" s="72">
        <v>41</v>
      </c>
      <c r="P4487" s="72">
        <v>58</v>
      </c>
      <c r="Q4487" s="72" t="s">
        <v>5021</v>
      </c>
      <c r="R4487" s="72">
        <v>9.6994444444444454</v>
      </c>
      <c r="S4487" s="72">
        <v>74</v>
      </c>
      <c r="T4487" s="75">
        <v>48</v>
      </c>
      <c r="U4487" s="75">
        <v>56</v>
      </c>
      <c r="V4487" s="75" t="s">
        <v>5022</v>
      </c>
      <c r="W4487" s="75">
        <v>-74.815555555555548</v>
      </c>
      <c r="X4487" s="76" t="s">
        <v>56</v>
      </c>
      <c r="Y4487" s="72" t="s">
        <v>7522</v>
      </c>
      <c r="Z4487" s="74" t="s">
        <v>18</v>
      </c>
      <c r="AA4487" s="70"/>
      <c r="AB4487" s="70"/>
    </row>
    <row r="4488" spans="1:28" ht="20.100000000000001" customHeight="1">
      <c r="A4488" s="72" t="s">
        <v>303</v>
      </c>
      <c r="B4488" s="72" t="s">
        <v>7127</v>
      </c>
      <c r="C4488" s="75">
        <f t="shared" si="70"/>
        <v>25020820</v>
      </c>
      <c r="D4488" s="75" t="e">
        <f>MATCH(C4488,estadored!$B$26:$B$322,0)</f>
        <v>#N/A</v>
      </c>
      <c r="E4488" s="73" t="s">
        <v>7128</v>
      </c>
      <c r="F4488" s="74" t="s">
        <v>5019</v>
      </c>
      <c r="G4488" s="74" t="s">
        <v>12</v>
      </c>
      <c r="H4488" s="74" t="s">
        <v>13</v>
      </c>
      <c r="I4488" s="74" t="s">
        <v>14</v>
      </c>
      <c r="J4488" s="72" t="s">
        <v>15</v>
      </c>
      <c r="K4488" s="72" t="s">
        <v>7129</v>
      </c>
      <c r="L4488" s="72" t="s">
        <v>182</v>
      </c>
      <c r="M4488" s="72" t="s">
        <v>7071</v>
      </c>
      <c r="N4488" s="72">
        <v>8</v>
      </c>
      <c r="O4488" s="72">
        <v>36</v>
      </c>
      <c r="P4488" s="72">
        <v>10</v>
      </c>
      <c r="Q4488" s="72" t="s">
        <v>5021</v>
      </c>
      <c r="R4488" s="72">
        <v>8.6027777777777779</v>
      </c>
      <c r="S4488" s="72">
        <v>74</v>
      </c>
      <c r="T4488" s="75">
        <v>41</v>
      </c>
      <c r="U4488" s="75">
        <v>59</v>
      </c>
      <c r="V4488" s="75" t="s">
        <v>5022</v>
      </c>
      <c r="W4488" s="75">
        <v>-74.699722222222221</v>
      </c>
      <c r="X4488" s="76" t="s">
        <v>44</v>
      </c>
      <c r="Y4488" s="72" t="s">
        <v>181</v>
      </c>
      <c r="Z4488" s="74" t="s">
        <v>18</v>
      </c>
      <c r="AA4488" s="70"/>
      <c r="AB4488" s="70"/>
    </row>
    <row r="4489" spans="1:28" ht="20.100000000000001" customHeight="1">
      <c r="A4489" s="72" t="s">
        <v>1137</v>
      </c>
      <c r="B4489" s="72" t="s">
        <v>14118</v>
      </c>
      <c r="C4489" s="75">
        <f t="shared" si="70"/>
        <v>26070110</v>
      </c>
      <c r="D4489" s="75" t="e">
        <f>MATCH(C4489,estadored!$B$26:$B$322,0)</f>
        <v>#N/A</v>
      </c>
      <c r="E4489" s="73" t="s">
        <v>14119</v>
      </c>
      <c r="F4489" s="74" t="s">
        <v>5019</v>
      </c>
      <c r="G4489" s="74" t="s">
        <v>12</v>
      </c>
      <c r="H4489" s="74" t="s">
        <v>13</v>
      </c>
      <c r="I4489" s="74" t="s">
        <v>14</v>
      </c>
      <c r="J4489" s="72" t="s">
        <v>15</v>
      </c>
      <c r="K4489" s="72" t="s">
        <v>14120</v>
      </c>
      <c r="L4489" s="72" t="s">
        <v>1146</v>
      </c>
      <c r="M4489" s="72" t="s">
        <v>1179</v>
      </c>
      <c r="N4489" s="72">
        <v>3</v>
      </c>
      <c r="O4489" s="72">
        <v>31</v>
      </c>
      <c r="P4489" s="72">
        <v>37.9</v>
      </c>
      <c r="Q4489" s="72" t="s">
        <v>5021</v>
      </c>
      <c r="R4489" s="72">
        <v>3.5271944444444445</v>
      </c>
      <c r="S4489" s="72">
        <v>76</v>
      </c>
      <c r="T4489" s="75">
        <v>12</v>
      </c>
      <c r="U4489" s="75">
        <v>39</v>
      </c>
      <c r="V4489" s="75" t="s">
        <v>5022</v>
      </c>
      <c r="W4489" s="75">
        <v>-76.210833333333341</v>
      </c>
      <c r="X4489" s="76" t="s">
        <v>14121</v>
      </c>
      <c r="Y4489" s="72" t="s">
        <v>14122</v>
      </c>
      <c r="Z4489" s="74" t="s">
        <v>18</v>
      </c>
      <c r="AA4489" s="70"/>
      <c r="AB4489" s="70"/>
    </row>
    <row r="4490" spans="1:28" ht="20.100000000000001" customHeight="1">
      <c r="A4490" s="72" t="s">
        <v>1031</v>
      </c>
      <c r="B4490" s="72" t="s">
        <v>13614</v>
      </c>
      <c r="C4490" s="75">
        <f t="shared" si="70"/>
        <v>24055030</v>
      </c>
      <c r="D4490" s="75" t="e">
        <f>MATCH(C4490,estadored!$B$26:$B$322,0)</f>
        <v>#N/A</v>
      </c>
      <c r="E4490" s="73" t="s">
        <v>13615</v>
      </c>
      <c r="F4490" s="74" t="s">
        <v>5019</v>
      </c>
      <c r="G4490" s="74" t="s">
        <v>12</v>
      </c>
      <c r="H4490" s="74" t="s">
        <v>26</v>
      </c>
      <c r="I4490" s="74" t="s">
        <v>14</v>
      </c>
      <c r="J4490" s="72" t="s">
        <v>15</v>
      </c>
      <c r="K4490" s="72" t="s">
        <v>13616</v>
      </c>
      <c r="L4490" s="72" t="s">
        <v>767</v>
      </c>
      <c r="M4490" s="72" t="s">
        <v>13608</v>
      </c>
      <c r="N4490" s="72">
        <v>6</v>
      </c>
      <c r="O4490" s="72">
        <v>47</v>
      </c>
      <c r="P4490" s="72">
        <v>34</v>
      </c>
      <c r="Q4490" s="72" t="s">
        <v>5021</v>
      </c>
      <c r="R4490" s="72">
        <v>6.7927777777777774</v>
      </c>
      <c r="S4490" s="72">
        <v>73</v>
      </c>
      <c r="T4490" s="75">
        <v>16</v>
      </c>
      <c r="U4490" s="75">
        <v>57.9</v>
      </c>
      <c r="V4490" s="75" t="s">
        <v>5022</v>
      </c>
      <c r="W4490" s="75">
        <v>-73.282749999999993</v>
      </c>
      <c r="X4490" s="76" t="s">
        <v>13617</v>
      </c>
      <c r="Y4490" s="72" t="s">
        <v>5159</v>
      </c>
      <c r="Z4490" s="74" t="s">
        <v>18</v>
      </c>
      <c r="AA4490" s="70"/>
      <c r="AB4490" s="70"/>
    </row>
    <row r="4491" spans="1:28" ht="20.100000000000001" customHeight="1">
      <c r="A4491" s="72" t="s">
        <v>674</v>
      </c>
      <c r="B4491" s="72" t="s">
        <v>10092</v>
      </c>
      <c r="C4491" s="75">
        <f t="shared" si="70"/>
        <v>25020660</v>
      </c>
      <c r="D4491" s="75" t="e">
        <f>MATCH(C4491,estadored!$B$26:$B$322,0)</f>
        <v>#N/A</v>
      </c>
      <c r="E4491" s="73" t="s">
        <v>10093</v>
      </c>
      <c r="F4491" s="74" t="s">
        <v>5019</v>
      </c>
      <c r="G4491" s="74" t="s">
        <v>12</v>
      </c>
      <c r="H4491" s="74" t="s">
        <v>13</v>
      </c>
      <c r="I4491" s="74" t="s">
        <v>14</v>
      </c>
      <c r="J4491" s="72" t="s">
        <v>15</v>
      </c>
      <c r="K4491" s="72" t="s">
        <v>10094</v>
      </c>
      <c r="L4491" s="72" t="s">
        <v>424</v>
      </c>
      <c r="M4491" s="72" t="s">
        <v>10082</v>
      </c>
      <c r="N4491" s="72">
        <v>9</v>
      </c>
      <c r="O4491" s="72">
        <v>0</v>
      </c>
      <c r="P4491" s="72">
        <v>35.1</v>
      </c>
      <c r="Q4491" s="72" t="s">
        <v>5021</v>
      </c>
      <c r="R4491" s="72">
        <v>9.0097500000000004</v>
      </c>
      <c r="S4491" s="72">
        <v>73</v>
      </c>
      <c r="T4491" s="75">
        <v>45</v>
      </c>
      <c r="U4491" s="75">
        <v>14.5</v>
      </c>
      <c r="V4491" s="75" t="s">
        <v>5022</v>
      </c>
      <c r="W4491" s="75">
        <v>-73.754027777777779</v>
      </c>
      <c r="X4491" s="76" t="s">
        <v>6521</v>
      </c>
      <c r="Y4491" s="72" t="s">
        <v>5168</v>
      </c>
      <c r="Z4491" s="74" t="s">
        <v>18</v>
      </c>
      <c r="AA4491" s="70"/>
      <c r="AB4491" s="70"/>
    </row>
    <row r="4492" spans="1:28" ht="20.100000000000001" customHeight="1">
      <c r="A4492" s="72" t="s">
        <v>11</v>
      </c>
      <c r="B4492" s="72" t="s">
        <v>6414</v>
      </c>
      <c r="C4492" s="75">
        <f t="shared" si="70"/>
        <v>27030030</v>
      </c>
      <c r="D4492" s="75" t="e">
        <f>MATCH(C4492,estadored!$B$26:$B$322,0)</f>
        <v>#N/A</v>
      </c>
      <c r="E4492" s="73" t="s">
        <v>6415</v>
      </c>
      <c r="F4492" s="74" t="s">
        <v>5019</v>
      </c>
      <c r="G4492" s="74" t="s">
        <v>12</v>
      </c>
      <c r="H4492" s="74" t="s">
        <v>13</v>
      </c>
      <c r="I4492" s="74" t="s">
        <v>24</v>
      </c>
      <c r="J4492" s="72" t="s">
        <v>15</v>
      </c>
      <c r="K4492" s="72" t="s">
        <v>184</v>
      </c>
      <c r="L4492" s="72" t="s">
        <v>27</v>
      </c>
      <c r="M4492" s="72" t="s">
        <v>286</v>
      </c>
      <c r="N4492" s="72">
        <v>7</v>
      </c>
      <c r="O4492" s="72">
        <v>29</v>
      </c>
      <c r="P4492" s="72">
        <v>10.4</v>
      </c>
      <c r="Q4492" s="72" t="s">
        <v>5021</v>
      </c>
      <c r="R4492" s="72">
        <v>7.4862222222222226</v>
      </c>
      <c r="S4492" s="72">
        <v>74</v>
      </c>
      <c r="T4492" s="75">
        <v>52</v>
      </c>
      <c r="U4492" s="75">
        <v>20.6</v>
      </c>
      <c r="V4492" s="75" t="s">
        <v>5022</v>
      </c>
      <c r="W4492" s="75">
        <v>-74.872388888888878</v>
      </c>
      <c r="X4492" s="76" t="s">
        <v>44</v>
      </c>
      <c r="Y4492" s="72" t="s">
        <v>6416</v>
      </c>
      <c r="Z4492" s="74" t="s">
        <v>6417</v>
      </c>
      <c r="AA4492" s="70"/>
      <c r="AB4492" s="70"/>
    </row>
    <row r="4493" spans="1:28" ht="20.100000000000001" customHeight="1">
      <c r="A4493" s="72" t="s">
        <v>11</v>
      </c>
      <c r="B4493" s="72" t="s">
        <v>6446</v>
      </c>
      <c r="C4493" s="75">
        <f t="shared" si="70"/>
        <v>27030210</v>
      </c>
      <c r="D4493" s="75" t="e">
        <f>MATCH(C4493,estadored!$B$26:$B$322,0)</f>
        <v>#N/A</v>
      </c>
      <c r="E4493" s="73" t="s">
        <v>6447</v>
      </c>
      <c r="F4493" s="74" t="s">
        <v>5019</v>
      </c>
      <c r="G4493" s="74" t="s">
        <v>12</v>
      </c>
      <c r="H4493" s="74" t="s">
        <v>13</v>
      </c>
      <c r="I4493" s="74" t="s">
        <v>14</v>
      </c>
      <c r="J4493" s="72" t="s">
        <v>15</v>
      </c>
      <c r="K4493" s="72" t="s">
        <v>184</v>
      </c>
      <c r="L4493" s="72" t="s">
        <v>27</v>
      </c>
      <c r="M4493" s="72" t="s">
        <v>286</v>
      </c>
      <c r="N4493" s="72">
        <v>7</v>
      </c>
      <c r="O4493" s="72">
        <v>29</v>
      </c>
      <c r="P4493" s="72">
        <v>10.4</v>
      </c>
      <c r="Q4493" s="72" t="s">
        <v>5021</v>
      </c>
      <c r="R4493" s="72">
        <v>7.4862222222222226</v>
      </c>
      <c r="S4493" s="72">
        <v>74</v>
      </c>
      <c r="T4493" s="75">
        <v>52</v>
      </c>
      <c r="U4493" s="75">
        <v>20.6</v>
      </c>
      <c r="V4493" s="75" t="s">
        <v>5022</v>
      </c>
      <c r="W4493" s="75">
        <v>-74.872388888888878</v>
      </c>
      <c r="X4493" s="76" t="s">
        <v>44</v>
      </c>
      <c r="Y4493" s="72" t="s">
        <v>5961</v>
      </c>
      <c r="Z4493" s="74" t="s">
        <v>18</v>
      </c>
      <c r="AA4493" s="70"/>
      <c r="AB4493" s="70"/>
    </row>
    <row r="4494" spans="1:28" ht="20.100000000000001" customHeight="1">
      <c r="A4494" s="72" t="s">
        <v>1137</v>
      </c>
      <c r="B4494" s="72" t="s">
        <v>4403</v>
      </c>
      <c r="C4494" s="75">
        <f t="shared" si="70"/>
        <v>26105250</v>
      </c>
      <c r="D4494" s="75">
        <f>MATCH(C4494,estadored!$B$26:$B$322,0)</f>
        <v>262</v>
      </c>
      <c r="E4494" s="73" t="s">
        <v>1202</v>
      </c>
      <c r="F4494" s="74" t="s">
        <v>38</v>
      </c>
      <c r="G4494" s="74" t="s">
        <v>12</v>
      </c>
      <c r="H4494" s="74" t="s">
        <v>57</v>
      </c>
      <c r="I4494" s="74" t="s">
        <v>14</v>
      </c>
      <c r="J4494" s="72" t="s">
        <v>15</v>
      </c>
      <c r="K4494" s="72" t="s">
        <v>174</v>
      </c>
      <c r="L4494" s="72" t="s">
        <v>1146</v>
      </c>
      <c r="M4494" s="72" t="s">
        <v>1199</v>
      </c>
      <c r="N4494" s="72">
        <v>4</v>
      </c>
      <c r="O4494" s="72">
        <v>41</v>
      </c>
      <c r="P4494" s="72">
        <v>23.2</v>
      </c>
      <c r="Q4494" s="72" t="s">
        <v>5021</v>
      </c>
      <c r="R4494" s="72">
        <v>4.6897777777777776</v>
      </c>
      <c r="S4494" s="72">
        <v>75</v>
      </c>
      <c r="T4494" s="75">
        <v>55</v>
      </c>
      <c r="U4494" s="75">
        <v>30.7</v>
      </c>
      <c r="V4494" s="75" t="s">
        <v>5022</v>
      </c>
      <c r="W4494" s="75">
        <v>-75.925194444444443</v>
      </c>
      <c r="X4494" s="76" t="s">
        <v>1203</v>
      </c>
      <c r="Y4494" s="72" t="s">
        <v>1201</v>
      </c>
      <c r="Z4494" s="74" t="s">
        <v>18</v>
      </c>
      <c r="AA4494" s="70"/>
      <c r="AB4494" s="70"/>
    </row>
    <row r="4495" spans="1:28" ht="20.100000000000001" customHeight="1">
      <c r="A4495" s="72" t="s">
        <v>1137</v>
      </c>
      <c r="B4495" s="72" t="s">
        <v>14243</v>
      </c>
      <c r="C4495" s="75">
        <f t="shared" si="70"/>
        <v>26100780</v>
      </c>
      <c r="D4495" s="75" t="e">
        <f>MATCH(C4495,estadored!$B$26:$B$322,0)</f>
        <v>#N/A</v>
      </c>
      <c r="E4495" s="73" t="s">
        <v>14244</v>
      </c>
      <c r="F4495" s="74" t="s">
        <v>5019</v>
      </c>
      <c r="G4495" s="74" t="s">
        <v>12</v>
      </c>
      <c r="H4495" s="74" t="s">
        <v>13</v>
      </c>
      <c r="I4495" s="74" t="s">
        <v>14</v>
      </c>
      <c r="J4495" s="72" t="s">
        <v>15</v>
      </c>
      <c r="K4495" s="72" t="s">
        <v>174</v>
      </c>
      <c r="L4495" s="72" t="s">
        <v>1146</v>
      </c>
      <c r="M4495" s="72" t="s">
        <v>1197</v>
      </c>
      <c r="N4495" s="72">
        <v>4</v>
      </c>
      <c r="O4495" s="72">
        <v>22</v>
      </c>
      <c r="P4495" s="72">
        <v>59</v>
      </c>
      <c r="Q4495" s="72" t="s">
        <v>5021</v>
      </c>
      <c r="R4495" s="72">
        <v>4.383055555555555</v>
      </c>
      <c r="S4495" s="72">
        <v>76</v>
      </c>
      <c r="T4495" s="75">
        <v>4</v>
      </c>
      <c r="U4495" s="75">
        <v>24.6</v>
      </c>
      <c r="V4495" s="75" t="s">
        <v>5022</v>
      </c>
      <c r="W4495" s="75">
        <v>-76.073499999999996</v>
      </c>
      <c r="X4495" s="76" t="s">
        <v>12374</v>
      </c>
      <c r="Y4495" s="72" t="s">
        <v>5266</v>
      </c>
      <c r="Z4495" s="74" t="s">
        <v>18</v>
      </c>
      <c r="AA4495" s="70"/>
      <c r="AB4495" s="70"/>
    </row>
    <row r="4496" spans="1:28" ht="20.100000000000001" customHeight="1">
      <c r="A4496" s="72" t="s">
        <v>763</v>
      </c>
      <c r="B4496" s="72" t="s">
        <v>11378</v>
      </c>
      <c r="C4496" s="75">
        <f t="shared" si="70"/>
        <v>35080010</v>
      </c>
      <c r="D4496" s="75" t="e">
        <f>MATCH(C4496,estadored!$B$26:$B$322,0)</f>
        <v>#N/A</v>
      </c>
      <c r="E4496" s="73" t="s">
        <v>11379</v>
      </c>
      <c r="F4496" s="74" t="s">
        <v>5019</v>
      </c>
      <c r="G4496" s="74" t="s">
        <v>12</v>
      </c>
      <c r="H4496" s="74" t="s">
        <v>13</v>
      </c>
      <c r="I4496" s="74" t="s">
        <v>14</v>
      </c>
      <c r="J4496" s="72" t="s">
        <v>15</v>
      </c>
      <c r="K4496" s="72" t="s">
        <v>821</v>
      </c>
      <c r="L4496" s="72" t="s">
        <v>173</v>
      </c>
      <c r="M4496" s="72" t="s">
        <v>822</v>
      </c>
      <c r="N4496" s="72">
        <v>5</v>
      </c>
      <c r="O4496" s="72">
        <v>16</v>
      </c>
      <c r="P4496" s="72">
        <v>58.7</v>
      </c>
      <c r="Q4496" s="72" t="s">
        <v>5021</v>
      </c>
      <c r="R4496" s="72">
        <v>5.282972222222222</v>
      </c>
      <c r="S4496" s="72">
        <v>73</v>
      </c>
      <c r="T4496" s="75">
        <v>10</v>
      </c>
      <c r="U4496" s="75">
        <v>9.4</v>
      </c>
      <c r="V4496" s="75" t="s">
        <v>5022</v>
      </c>
      <c r="W4496" s="75">
        <v>-73.169277777777779</v>
      </c>
      <c r="X4496" s="76" t="s">
        <v>8714</v>
      </c>
      <c r="Y4496" s="72" t="s">
        <v>11234</v>
      </c>
      <c r="Z4496" s="74" t="s">
        <v>18</v>
      </c>
      <c r="AA4496" s="70"/>
      <c r="AB4496" s="70"/>
    </row>
    <row r="4497" spans="1:28" ht="20.100000000000001" customHeight="1">
      <c r="A4497" s="72" t="s">
        <v>763</v>
      </c>
      <c r="B4497" s="72" t="s">
        <v>3631</v>
      </c>
      <c r="C4497" s="75">
        <f t="shared" si="70"/>
        <v>35085060</v>
      </c>
      <c r="D4497" s="75">
        <f>MATCH(C4497,estadored!$B$26:$B$322,0)</f>
        <v>263</v>
      </c>
      <c r="E4497" s="73" t="s">
        <v>824</v>
      </c>
      <c r="F4497" s="74" t="s">
        <v>38</v>
      </c>
      <c r="G4497" s="74" t="s">
        <v>12</v>
      </c>
      <c r="H4497" s="74" t="s">
        <v>64</v>
      </c>
      <c r="I4497" s="74" t="s">
        <v>14</v>
      </c>
      <c r="J4497" s="72" t="s">
        <v>15</v>
      </c>
      <c r="K4497" s="72" t="s">
        <v>821</v>
      </c>
      <c r="L4497" s="72" t="s">
        <v>173</v>
      </c>
      <c r="M4497" s="72" t="s">
        <v>822</v>
      </c>
      <c r="N4497" s="72">
        <v>5</v>
      </c>
      <c r="O4497" s="72">
        <v>17</v>
      </c>
      <c r="P4497" s="72">
        <v>41.8</v>
      </c>
      <c r="Q4497" s="72" t="s">
        <v>5021</v>
      </c>
      <c r="R4497" s="72">
        <v>5.294944444444444</v>
      </c>
      <c r="S4497" s="72">
        <v>73</v>
      </c>
      <c r="T4497" s="75">
        <v>10</v>
      </c>
      <c r="U4497" s="75">
        <v>11.8</v>
      </c>
      <c r="V4497" s="75" t="s">
        <v>5022</v>
      </c>
      <c r="W4497" s="75">
        <v>-73.169944444444454</v>
      </c>
      <c r="X4497" s="76" t="s">
        <v>825</v>
      </c>
      <c r="Y4497" s="72" t="s">
        <v>826</v>
      </c>
      <c r="Z4497" s="74" t="s">
        <v>18</v>
      </c>
      <c r="AA4497" s="70"/>
      <c r="AB4497" s="70"/>
    </row>
    <row r="4498" spans="1:28" ht="20.100000000000001" customHeight="1">
      <c r="A4498" s="72" t="s">
        <v>303</v>
      </c>
      <c r="B4498" s="72" t="s">
        <v>7499</v>
      </c>
      <c r="C4498" s="75">
        <f t="shared" si="70"/>
        <v>25028380</v>
      </c>
      <c r="D4498" s="75" t="e">
        <f>MATCH(C4498,estadored!$B$26:$B$322,0)</f>
        <v>#N/A</v>
      </c>
      <c r="E4498" s="73" t="s">
        <v>7500</v>
      </c>
      <c r="F4498" s="74" t="s">
        <v>5019</v>
      </c>
      <c r="G4498" s="74" t="s">
        <v>19</v>
      </c>
      <c r="H4498" s="74" t="s">
        <v>20</v>
      </c>
      <c r="I4498" s="74" t="s">
        <v>24</v>
      </c>
      <c r="J4498" s="72" t="s">
        <v>15</v>
      </c>
      <c r="K4498" s="72" t="s">
        <v>7501</v>
      </c>
      <c r="L4498" s="72" t="s">
        <v>175</v>
      </c>
      <c r="M4498" s="72" t="s">
        <v>7177</v>
      </c>
      <c r="N4498" s="72">
        <v>9</v>
      </c>
      <c r="O4498" s="72">
        <v>2</v>
      </c>
      <c r="P4498" s="72">
        <v>0</v>
      </c>
      <c r="Q4498" s="72" t="s">
        <v>5021</v>
      </c>
      <c r="R4498" s="72">
        <v>9.0333333333333332</v>
      </c>
      <c r="S4498" s="72">
        <v>74</v>
      </c>
      <c r="T4498" s="75">
        <v>39</v>
      </c>
      <c r="U4498" s="75">
        <v>0</v>
      </c>
      <c r="V4498" s="75" t="s">
        <v>5022</v>
      </c>
      <c r="W4498" s="75">
        <v>-74.650000000000006</v>
      </c>
      <c r="X4498" s="76" t="s">
        <v>52</v>
      </c>
      <c r="Y4498" s="72" t="s">
        <v>5341</v>
      </c>
      <c r="Z4498" s="74" t="s">
        <v>7372</v>
      </c>
      <c r="AA4498" s="70"/>
      <c r="AB4498" s="70"/>
    </row>
    <row r="4499" spans="1:28" ht="20.100000000000001" customHeight="1">
      <c r="A4499" s="72" t="s">
        <v>303</v>
      </c>
      <c r="B4499" s="72" t="s">
        <v>7502</v>
      </c>
      <c r="C4499" s="75">
        <f t="shared" si="70"/>
        <v>25028390</v>
      </c>
      <c r="D4499" s="75" t="e">
        <f>MATCH(C4499,estadored!$B$26:$B$322,0)</f>
        <v>#N/A</v>
      </c>
      <c r="E4499" s="73" t="s">
        <v>7503</v>
      </c>
      <c r="F4499" s="74" t="s">
        <v>5019</v>
      </c>
      <c r="G4499" s="74" t="s">
        <v>19</v>
      </c>
      <c r="H4499" s="74" t="s">
        <v>20</v>
      </c>
      <c r="I4499" s="74" t="s">
        <v>24</v>
      </c>
      <c r="J4499" s="72" t="s">
        <v>15</v>
      </c>
      <c r="K4499" s="72" t="s">
        <v>7501</v>
      </c>
      <c r="L4499" s="72" t="s">
        <v>175</v>
      </c>
      <c r="M4499" s="72" t="s">
        <v>7177</v>
      </c>
      <c r="N4499" s="72">
        <v>9</v>
      </c>
      <c r="O4499" s="72">
        <v>2</v>
      </c>
      <c r="P4499" s="72">
        <v>0</v>
      </c>
      <c r="Q4499" s="72" t="s">
        <v>5021</v>
      </c>
      <c r="R4499" s="72">
        <v>9.0333333333333332</v>
      </c>
      <c r="S4499" s="72">
        <v>74</v>
      </c>
      <c r="T4499" s="75">
        <v>39</v>
      </c>
      <c r="U4499" s="75">
        <v>0</v>
      </c>
      <c r="V4499" s="75" t="s">
        <v>5022</v>
      </c>
      <c r="W4499" s="75">
        <v>-74.650000000000006</v>
      </c>
      <c r="X4499" s="76" t="s">
        <v>52</v>
      </c>
      <c r="Y4499" s="72" t="s">
        <v>5811</v>
      </c>
      <c r="Z4499" s="74" t="s">
        <v>7372</v>
      </c>
      <c r="AA4499" s="70"/>
      <c r="AB4499" s="70"/>
    </row>
    <row r="4500" spans="1:28" ht="20.100000000000001" customHeight="1">
      <c r="A4500" s="72" t="s">
        <v>303</v>
      </c>
      <c r="B4500" s="72" t="s">
        <v>7504</v>
      </c>
      <c r="C4500" s="75">
        <f t="shared" si="70"/>
        <v>25028400</v>
      </c>
      <c r="D4500" s="75" t="e">
        <f>MATCH(C4500,estadored!$B$26:$B$322,0)</f>
        <v>#N/A</v>
      </c>
      <c r="E4500" s="73" t="s">
        <v>7505</v>
      </c>
      <c r="F4500" s="74" t="s">
        <v>5019</v>
      </c>
      <c r="G4500" s="74" t="s">
        <v>19</v>
      </c>
      <c r="H4500" s="74" t="s">
        <v>20</v>
      </c>
      <c r="I4500" s="74" t="s">
        <v>24</v>
      </c>
      <c r="J4500" s="72" t="s">
        <v>15</v>
      </c>
      <c r="K4500" s="72" t="s">
        <v>7501</v>
      </c>
      <c r="L4500" s="72" t="s">
        <v>175</v>
      </c>
      <c r="M4500" s="72" t="s">
        <v>7177</v>
      </c>
      <c r="N4500" s="72">
        <v>9</v>
      </c>
      <c r="O4500" s="72">
        <v>2</v>
      </c>
      <c r="P4500" s="72">
        <v>0</v>
      </c>
      <c r="Q4500" s="72" t="s">
        <v>5021</v>
      </c>
      <c r="R4500" s="72">
        <v>9.0333333333333332</v>
      </c>
      <c r="S4500" s="72">
        <v>74</v>
      </c>
      <c r="T4500" s="75">
        <v>39</v>
      </c>
      <c r="U4500" s="75">
        <v>0</v>
      </c>
      <c r="V4500" s="75" t="s">
        <v>5022</v>
      </c>
      <c r="W4500" s="75">
        <v>-74.650000000000006</v>
      </c>
      <c r="X4500" s="76" t="s">
        <v>52</v>
      </c>
      <c r="Y4500" s="72" t="s">
        <v>5811</v>
      </c>
      <c r="Z4500" s="74" t="s">
        <v>7372</v>
      </c>
      <c r="AA4500" s="70"/>
      <c r="AB4500" s="70"/>
    </row>
    <row r="4501" spans="1:28" ht="20.100000000000001" customHeight="1">
      <c r="A4501" s="72" t="s">
        <v>303</v>
      </c>
      <c r="B4501" s="72" t="s">
        <v>7451</v>
      </c>
      <c r="C4501" s="75">
        <f t="shared" si="70"/>
        <v>25028100</v>
      </c>
      <c r="D4501" s="75" t="e">
        <f>MATCH(C4501,estadored!$B$26:$B$322,0)</f>
        <v>#N/A</v>
      </c>
      <c r="E4501" s="73" t="s">
        <v>7452</v>
      </c>
      <c r="F4501" s="74" t="s">
        <v>5019</v>
      </c>
      <c r="G4501" s="74" t="s">
        <v>19</v>
      </c>
      <c r="H4501" s="74" t="s">
        <v>20</v>
      </c>
      <c r="I4501" s="74" t="s">
        <v>24</v>
      </c>
      <c r="J4501" s="72" t="s">
        <v>15</v>
      </c>
      <c r="K4501" s="72" t="s">
        <v>7453</v>
      </c>
      <c r="L4501" s="72" t="s">
        <v>175</v>
      </c>
      <c r="M4501" s="72" t="s">
        <v>7177</v>
      </c>
      <c r="N4501" s="72">
        <v>9</v>
      </c>
      <c r="O4501" s="72">
        <v>2</v>
      </c>
      <c r="P4501" s="72">
        <v>0</v>
      </c>
      <c r="Q4501" s="72" t="s">
        <v>5021</v>
      </c>
      <c r="R4501" s="72">
        <v>9.0333333333333332</v>
      </c>
      <c r="S4501" s="72">
        <v>74</v>
      </c>
      <c r="T4501" s="75">
        <v>37</v>
      </c>
      <c r="U4501" s="75">
        <v>0</v>
      </c>
      <c r="V4501" s="75" t="s">
        <v>5022</v>
      </c>
      <c r="W4501" s="75">
        <v>-74.61666666666666</v>
      </c>
      <c r="X4501" s="76" t="s">
        <v>52</v>
      </c>
      <c r="Y4501" s="72" t="s">
        <v>6751</v>
      </c>
      <c r="Z4501" s="74" t="s">
        <v>7372</v>
      </c>
      <c r="AA4501" s="70"/>
      <c r="AB4501" s="70"/>
    </row>
    <row r="4502" spans="1:28" ht="20.100000000000001" customHeight="1">
      <c r="A4502" s="72" t="s">
        <v>1031</v>
      </c>
      <c r="B4502" s="72" t="s">
        <v>12537</v>
      </c>
      <c r="C4502" s="75">
        <f t="shared" si="70"/>
        <v>16027130</v>
      </c>
      <c r="D4502" s="75" t="e">
        <f>MATCH(C4502,estadored!$B$26:$B$322,0)</f>
        <v>#N/A</v>
      </c>
      <c r="E4502" s="73" t="s">
        <v>12538</v>
      </c>
      <c r="F4502" s="74" t="s">
        <v>5019</v>
      </c>
      <c r="G4502" s="74" t="s">
        <v>19</v>
      </c>
      <c r="H4502" s="74" t="s">
        <v>20</v>
      </c>
      <c r="I4502" s="74" t="s">
        <v>24</v>
      </c>
      <c r="J4502" s="72" t="s">
        <v>15</v>
      </c>
      <c r="K4502" s="72" t="s">
        <v>12438</v>
      </c>
      <c r="L4502" s="72" t="s">
        <v>492</v>
      </c>
      <c r="M4502" s="72" t="s">
        <v>1035</v>
      </c>
      <c r="N4502" s="72">
        <v>7</v>
      </c>
      <c r="O4502" s="72">
        <v>56</v>
      </c>
      <c r="P4502" s="72">
        <v>0</v>
      </c>
      <c r="Q4502" s="72" t="s">
        <v>5021</v>
      </c>
      <c r="R4502" s="72">
        <v>7.9333333333333336</v>
      </c>
      <c r="S4502" s="72">
        <v>72</v>
      </c>
      <c r="T4502" s="75">
        <v>34</v>
      </c>
      <c r="U4502" s="75">
        <v>0</v>
      </c>
      <c r="V4502" s="75" t="s">
        <v>5022</v>
      </c>
      <c r="W4502" s="75">
        <v>-72.566666666666663</v>
      </c>
      <c r="X4502" s="76" t="s">
        <v>12539</v>
      </c>
      <c r="Y4502" s="72" t="s">
        <v>5178</v>
      </c>
      <c r="Z4502" s="74" t="s">
        <v>398</v>
      </c>
      <c r="AA4502" s="70"/>
      <c r="AB4502" s="70"/>
    </row>
    <row r="4503" spans="1:28" ht="20.100000000000001" customHeight="1">
      <c r="A4503" s="72" t="s">
        <v>564</v>
      </c>
      <c r="B4503" s="72" t="s">
        <v>8997</v>
      </c>
      <c r="C4503" s="75">
        <f t="shared" si="70"/>
        <v>21065040</v>
      </c>
      <c r="D4503" s="75" t="e">
        <f>MATCH(C4503,estadored!$B$26:$B$322,0)</f>
        <v>#N/A</v>
      </c>
      <c r="E4503" s="73" t="s">
        <v>8998</v>
      </c>
      <c r="F4503" s="74" t="s">
        <v>5019</v>
      </c>
      <c r="G4503" s="74" t="s">
        <v>12</v>
      </c>
      <c r="H4503" s="74" t="s">
        <v>26</v>
      </c>
      <c r="I4503" s="74" t="s">
        <v>14</v>
      </c>
      <c r="J4503" s="72" t="s">
        <v>15</v>
      </c>
      <c r="K4503" s="72" t="s">
        <v>8995</v>
      </c>
      <c r="L4503" s="72" t="s">
        <v>566</v>
      </c>
      <c r="M4503" s="72" t="s">
        <v>8823</v>
      </c>
      <c r="N4503" s="72">
        <v>2</v>
      </c>
      <c r="O4503" s="72">
        <v>15</v>
      </c>
      <c r="P4503" s="72">
        <v>9</v>
      </c>
      <c r="Q4503" s="72" t="s">
        <v>5021</v>
      </c>
      <c r="R4503" s="72">
        <v>2.2524999999999999</v>
      </c>
      <c r="S4503" s="72">
        <v>75</v>
      </c>
      <c r="T4503" s="75">
        <v>31</v>
      </c>
      <c r="U4503" s="75">
        <v>46</v>
      </c>
      <c r="V4503" s="75" t="s">
        <v>5022</v>
      </c>
      <c r="W4503" s="75">
        <v>-75.529444444444437</v>
      </c>
      <c r="X4503" s="76" t="s">
        <v>8999</v>
      </c>
      <c r="Y4503" s="72" t="s">
        <v>573</v>
      </c>
      <c r="Z4503" s="74" t="s">
        <v>18</v>
      </c>
      <c r="AA4503" s="70"/>
      <c r="AB4503" s="70"/>
    </row>
    <row r="4504" spans="1:28" ht="20.100000000000001" customHeight="1">
      <c r="A4504" s="72" t="s">
        <v>1031</v>
      </c>
      <c r="B4504" s="72" t="s">
        <v>12540</v>
      </c>
      <c r="C4504" s="75">
        <f t="shared" si="70"/>
        <v>16027140</v>
      </c>
      <c r="D4504" s="75" t="e">
        <f>MATCH(C4504,estadored!$B$26:$B$322,0)</f>
        <v>#N/A</v>
      </c>
      <c r="E4504" s="73" t="s">
        <v>12541</v>
      </c>
      <c r="F4504" s="74" t="s">
        <v>5019</v>
      </c>
      <c r="G4504" s="74" t="s">
        <v>19</v>
      </c>
      <c r="H4504" s="74" t="s">
        <v>20</v>
      </c>
      <c r="I4504" s="74" t="s">
        <v>24</v>
      </c>
      <c r="J4504" s="72" t="s">
        <v>15</v>
      </c>
      <c r="K4504" s="72" t="s">
        <v>12542</v>
      </c>
      <c r="L4504" s="72" t="s">
        <v>492</v>
      </c>
      <c r="M4504" s="72" t="s">
        <v>1035</v>
      </c>
      <c r="N4504" s="72">
        <v>8</v>
      </c>
      <c r="O4504" s="72">
        <v>4</v>
      </c>
      <c r="P4504" s="72">
        <v>0</v>
      </c>
      <c r="Q4504" s="72" t="s">
        <v>5021</v>
      </c>
      <c r="R4504" s="72">
        <v>8.0666666666666664</v>
      </c>
      <c r="S4504" s="72">
        <v>72</v>
      </c>
      <c r="T4504" s="75">
        <v>35</v>
      </c>
      <c r="U4504" s="75">
        <v>0</v>
      </c>
      <c r="V4504" s="75" t="s">
        <v>5022</v>
      </c>
      <c r="W4504" s="75">
        <v>-72.583333333333329</v>
      </c>
      <c r="X4504" s="76" t="s">
        <v>8155</v>
      </c>
      <c r="Y4504" s="72" t="s">
        <v>6000</v>
      </c>
      <c r="Z4504" s="74" t="s">
        <v>5883</v>
      </c>
      <c r="AA4504" s="70"/>
      <c r="AB4504" s="70"/>
    </row>
    <row r="4505" spans="1:28" ht="20.100000000000001" customHeight="1">
      <c r="A4505" s="72" t="s">
        <v>1031</v>
      </c>
      <c r="B4505" s="72" t="s">
        <v>12543</v>
      </c>
      <c r="C4505" s="75">
        <f t="shared" si="70"/>
        <v>16027150</v>
      </c>
      <c r="D4505" s="75" t="e">
        <f>MATCH(C4505,estadored!$B$26:$B$322,0)</f>
        <v>#N/A</v>
      </c>
      <c r="E4505" s="73" t="s">
        <v>12544</v>
      </c>
      <c r="F4505" s="74" t="s">
        <v>5019</v>
      </c>
      <c r="G4505" s="74" t="s">
        <v>19</v>
      </c>
      <c r="H4505" s="74" t="s">
        <v>20</v>
      </c>
      <c r="I4505" s="74" t="s">
        <v>24</v>
      </c>
      <c r="J4505" s="72" t="s">
        <v>15</v>
      </c>
      <c r="K4505" s="72" t="s">
        <v>12542</v>
      </c>
      <c r="L4505" s="72" t="s">
        <v>492</v>
      </c>
      <c r="M4505" s="72" t="s">
        <v>1035</v>
      </c>
      <c r="N4505" s="72">
        <v>8</v>
      </c>
      <c r="O4505" s="72">
        <v>5</v>
      </c>
      <c r="P4505" s="72">
        <v>0</v>
      </c>
      <c r="Q4505" s="72" t="s">
        <v>5021</v>
      </c>
      <c r="R4505" s="72">
        <v>8.0833333333333339</v>
      </c>
      <c r="S4505" s="72">
        <v>72</v>
      </c>
      <c r="T4505" s="75">
        <v>35</v>
      </c>
      <c r="U4505" s="75">
        <v>0</v>
      </c>
      <c r="V4505" s="75" t="s">
        <v>5022</v>
      </c>
      <c r="W4505" s="75">
        <v>-72.583333333333329</v>
      </c>
      <c r="X4505" s="76" t="s">
        <v>383</v>
      </c>
      <c r="Y4505" s="72" t="s">
        <v>6000</v>
      </c>
      <c r="Z4505" s="74" t="s">
        <v>6408</v>
      </c>
      <c r="AA4505" s="70"/>
      <c r="AB4505" s="70"/>
    </row>
  </sheetData>
  <autoFilter ref="A1:AB1"/>
  <sortState ref="A2:Z4505">
    <sortCondition ref="E2:E450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4"/>
  <sheetViews>
    <sheetView workbookViewId="0">
      <selection activeCell="A33" sqref="A33"/>
    </sheetView>
  </sheetViews>
  <sheetFormatPr baseColWidth="10" defaultColWidth="9.140625" defaultRowHeight="15"/>
  <cols>
    <col min="1" max="1" width="60.7109375" bestFit="1" customWidth="1"/>
    <col min="2" max="2" width="15.5703125" style="64" bestFit="1" customWidth="1"/>
    <col min="3" max="3" width="16.7109375" style="64" bestFit="1" customWidth="1"/>
    <col min="4" max="4" width="16.7109375" style="64" customWidth="1"/>
    <col min="5" max="5" width="21.42578125" style="64" bestFit="1" customWidth="1"/>
    <col min="6" max="6" width="14.28515625" style="64" bestFit="1" customWidth="1"/>
    <col min="7" max="7" width="14.85546875" style="64" bestFit="1" customWidth="1"/>
    <col min="8" max="8" width="10.7109375" style="64" bestFit="1" customWidth="1"/>
    <col min="9" max="9" width="11" style="64" bestFit="1" customWidth="1"/>
    <col min="10" max="10" width="37.7109375" customWidth="1"/>
    <col min="11" max="11" width="7.140625" style="64" bestFit="1" customWidth="1"/>
    <col min="12" max="12" width="23.42578125" bestFit="1" customWidth="1"/>
    <col min="13" max="13" width="10.7109375" style="64" bestFit="1" customWidth="1"/>
    <col min="14" max="14" width="14.28515625" style="65" bestFit="1" customWidth="1"/>
    <col min="15" max="15" width="15.42578125" style="65" bestFit="1" customWidth="1"/>
    <col min="16" max="16" width="13.28515625" style="66" bestFit="1" customWidth="1"/>
    <col min="17" max="17" width="52.28515625" bestFit="1" customWidth="1"/>
    <col min="18" max="18" width="28.7109375" bestFit="1" customWidth="1"/>
    <col min="19" max="19" width="22.42578125" customWidth="1"/>
    <col min="20" max="20" width="22.7109375" customWidth="1"/>
    <col min="21" max="21" width="90.28515625" bestFit="1" customWidth="1"/>
    <col min="22" max="22" width="23.7109375" bestFit="1" customWidth="1"/>
    <col min="23" max="23" width="10.42578125" bestFit="1" customWidth="1"/>
    <col min="24" max="24" width="1.7109375" customWidth="1"/>
    <col min="258" max="258" width="60.7109375" bestFit="1" customWidth="1"/>
    <col min="259" max="259" width="15.5703125" bestFit="1" customWidth="1"/>
    <col min="260" max="260" width="16.7109375" bestFit="1" customWidth="1"/>
    <col min="261" max="261" width="21.42578125" bestFit="1" customWidth="1"/>
    <col min="262" max="262" width="14.28515625" bestFit="1" customWidth="1"/>
    <col min="263" max="263" width="14.85546875" bestFit="1" customWidth="1"/>
    <col min="264" max="264" width="10.7109375" bestFit="1" customWidth="1"/>
    <col min="265" max="265" width="11" bestFit="1" customWidth="1"/>
    <col min="266" max="266" width="37.7109375" customWidth="1"/>
    <col min="267" max="267" width="7.140625" bestFit="1" customWidth="1"/>
    <col min="268" max="268" width="23.42578125" bestFit="1" customWidth="1"/>
    <col min="269" max="269" width="10.7109375" bestFit="1" customWidth="1"/>
    <col min="270" max="270" width="14.28515625" bestFit="1" customWidth="1"/>
    <col min="271" max="271" width="15.42578125" bestFit="1" customWidth="1"/>
    <col min="272" max="272" width="13.28515625" bestFit="1" customWidth="1"/>
    <col min="273" max="273" width="52.28515625" bestFit="1" customWidth="1"/>
    <col min="274" max="274" width="28.7109375" bestFit="1" customWidth="1"/>
    <col min="275" max="275" width="22.42578125" customWidth="1"/>
    <col min="276" max="276" width="22.7109375" customWidth="1"/>
    <col min="277" max="277" width="90.28515625" bestFit="1" customWidth="1"/>
    <col min="278" max="278" width="23.7109375" bestFit="1" customWidth="1"/>
    <col min="279" max="279" width="10.42578125" bestFit="1" customWidth="1"/>
    <col min="280" max="280" width="1.7109375" customWidth="1"/>
    <col min="514" max="514" width="60.7109375" bestFit="1" customWidth="1"/>
    <col min="515" max="515" width="15.5703125" bestFit="1" customWidth="1"/>
    <col min="516" max="516" width="16.7109375" bestFit="1" customWidth="1"/>
    <col min="517" max="517" width="21.42578125" bestFit="1" customWidth="1"/>
    <col min="518" max="518" width="14.28515625" bestFit="1" customWidth="1"/>
    <col min="519" max="519" width="14.85546875" bestFit="1" customWidth="1"/>
    <col min="520" max="520" width="10.7109375" bestFit="1" customWidth="1"/>
    <col min="521" max="521" width="11" bestFit="1" customWidth="1"/>
    <col min="522" max="522" width="37.7109375" customWidth="1"/>
    <col min="523" max="523" width="7.140625" bestFit="1" customWidth="1"/>
    <col min="524" max="524" width="23.42578125" bestFit="1" customWidth="1"/>
    <col min="525" max="525" width="10.7109375" bestFit="1" customWidth="1"/>
    <col min="526" max="526" width="14.28515625" bestFit="1" customWidth="1"/>
    <col min="527" max="527" width="15.42578125" bestFit="1" customWidth="1"/>
    <col min="528" max="528" width="13.28515625" bestFit="1" customWidth="1"/>
    <col min="529" max="529" width="52.28515625" bestFit="1" customWidth="1"/>
    <col min="530" max="530" width="28.7109375" bestFit="1" customWidth="1"/>
    <col min="531" max="531" width="22.42578125" customWidth="1"/>
    <col min="532" max="532" width="22.7109375" customWidth="1"/>
    <col min="533" max="533" width="90.28515625" bestFit="1" customWidth="1"/>
    <col min="534" max="534" width="23.7109375" bestFit="1" customWidth="1"/>
    <col min="535" max="535" width="10.42578125" bestFit="1" customWidth="1"/>
    <col min="536" max="536" width="1.7109375" customWidth="1"/>
    <col min="770" max="770" width="60.7109375" bestFit="1" customWidth="1"/>
    <col min="771" max="771" width="15.5703125" bestFit="1" customWidth="1"/>
    <col min="772" max="772" width="16.7109375" bestFit="1" customWidth="1"/>
    <col min="773" max="773" width="21.42578125" bestFit="1" customWidth="1"/>
    <col min="774" max="774" width="14.28515625" bestFit="1" customWidth="1"/>
    <col min="775" max="775" width="14.85546875" bestFit="1" customWidth="1"/>
    <col min="776" max="776" width="10.7109375" bestFit="1" customWidth="1"/>
    <col min="777" max="777" width="11" bestFit="1" customWidth="1"/>
    <col min="778" max="778" width="37.7109375" customWidth="1"/>
    <col min="779" max="779" width="7.140625" bestFit="1" customWidth="1"/>
    <col min="780" max="780" width="23.42578125" bestFit="1" customWidth="1"/>
    <col min="781" max="781" width="10.7109375" bestFit="1" customWidth="1"/>
    <col min="782" max="782" width="14.28515625" bestFit="1" customWidth="1"/>
    <col min="783" max="783" width="15.42578125" bestFit="1" customWidth="1"/>
    <col min="784" max="784" width="13.28515625" bestFit="1" customWidth="1"/>
    <col min="785" max="785" width="52.28515625" bestFit="1" customWidth="1"/>
    <col min="786" max="786" width="28.7109375" bestFit="1" customWidth="1"/>
    <col min="787" max="787" width="22.42578125" customWidth="1"/>
    <col min="788" max="788" width="22.7109375" customWidth="1"/>
    <col min="789" max="789" width="90.28515625" bestFit="1" customWidth="1"/>
    <col min="790" max="790" width="23.7109375" bestFit="1" customWidth="1"/>
    <col min="791" max="791" width="10.42578125" bestFit="1" customWidth="1"/>
    <col min="792" max="792" width="1.7109375" customWidth="1"/>
    <col min="1026" max="1026" width="60.7109375" bestFit="1" customWidth="1"/>
    <col min="1027" max="1027" width="15.5703125" bestFit="1" customWidth="1"/>
    <col min="1028" max="1028" width="16.7109375" bestFit="1" customWidth="1"/>
    <col min="1029" max="1029" width="21.42578125" bestFit="1" customWidth="1"/>
    <col min="1030" max="1030" width="14.28515625" bestFit="1" customWidth="1"/>
    <col min="1031" max="1031" width="14.85546875" bestFit="1" customWidth="1"/>
    <col min="1032" max="1032" width="10.7109375" bestFit="1" customWidth="1"/>
    <col min="1033" max="1033" width="11" bestFit="1" customWidth="1"/>
    <col min="1034" max="1034" width="37.7109375" customWidth="1"/>
    <col min="1035" max="1035" width="7.140625" bestFit="1" customWidth="1"/>
    <col min="1036" max="1036" width="23.42578125" bestFit="1" customWidth="1"/>
    <col min="1037" max="1037" width="10.7109375" bestFit="1" customWidth="1"/>
    <col min="1038" max="1038" width="14.28515625" bestFit="1" customWidth="1"/>
    <col min="1039" max="1039" width="15.42578125" bestFit="1" customWidth="1"/>
    <col min="1040" max="1040" width="13.28515625" bestFit="1" customWidth="1"/>
    <col min="1041" max="1041" width="52.28515625" bestFit="1" customWidth="1"/>
    <col min="1042" max="1042" width="28.7109375" bestFit="1" customWidth="1"/>
    <col min="1043" max="1043" width="22.42578125" customWidth="1"/>
    <col min="1044" max="1044" width="22.7109375" customWidth="1"/>
    <col min="1045" max="1045" width="90.28515625" bestFit="1" customWidth="1"/>
    <col min="1046" max="1046" width="23.7109375" bestFit="1" customWidth="1"/>
    <col min="1047" max="1047" width="10.42578125" bestFit="1" customWidth="1"/>
    <col min="1048" max="1048" width="1.7109375" customWidth="1"/>
    <col min="1282" max="1282" width="60.7109375" bestFit="1" customWidth="1"/>
    <col min="1283" max="1283" width="15.5703125" bestFit="1" customWidth="1"/>
    <col min="1284" max="1284" width="16.7109375" bestFit="1" customWidth="1"/>
    <col min="1285" max="1285" width="21.42578125" bestFit="1" customWidth="1"/>
    <col min="1286" max="1286" width="14.28515625" bestFit="1" customWidth="1"/>
    <col min="1287" max="1287" width="14.85546875" bestFit="1" customWidth="1"/>
    <col min="1288" max="1288" width="10.7109375" bestFit="1" customWidth="1"/>
    <col min="1289" max="1289" width="11" bestFit="1" customWidth="1"/>
    <col min="1290" max="1290" width="37.7109375" customWidth="1"/>
    <col min="1291" max="1291" width="7.140625" bestFit="1" customWidth="1"/>
    <col min="1292" max="1292" width="23.42578125" bestFit="1" customWidth="1"/>
    <col min="1293" max="1293" width="10.7109375" bestFit="1" customWidth="1"/>
    <col min="1294" max="1294" width="14.28515625" bestFit="1" customWidth="1"/>
    <col min="1295" max="1295" width="15.42578125" bestFit="1" customWidth="1"/>
    <col min="1296" max="1296" width="13.28515625" bestFit="1" customWidth="1"/>
    <col min="1297" max="1297" width="52.28515625" bestFit="1" customWidth="1"/>
    <col min="1298" max="1298" width="28.7109375" bestFit="1" customWidth="1"/>
    <col min="1299" max="1299" width="22.42578125" customWidth="1"/>
    <col min="1300" max="1300" width="22.7109375" customWidth="1"/>
    <col min="1301" max="1301" width="90.28515625" bestFit="1" customWidth="1"/>
    <col min="1302" max="1302" width="23.7109375" bestFit="1" customWidth="1"/>
    <col min="1303" max="1303" width="10.42578125" bestFit="1" customWidth="1"/>
    <col min="1304" max="1304" width="1.7109375" customWidth="1"/>
    <col min="1538" max="1538" width="60.7109375" bestFit="1" customWidth="1"/>
    <col min="1539" max="1539" width="15.5703125" bestFit="1" customWidth="1"/>
    <col min="1540" max="1540" width="16.7109375" bestFit="1" customWidth="1"/>
    <col min="1541" max="1541" width="21.42578125" bestFit="1" customWidth="1"/>
    <col min="1542" max="1542" width="14.28515625" bestFit="1" customWidth="1"/>
    <col min="1543" max="1543" width="14.85546875" bestFit="1" customWidth="1"/>
    <col min="1544" max="1544" width="10.7109375" bestFit="1" customWidth="1"/>
    <col min="1545" max="1545" width="11" bestFit="1" customWidth="1"/>
    <col min="1546" max="1546" width="37.7109375" customWidth="1"/>
    <col min="1547" max="1547" width="7.140625" bestFit="1" customWidth="1"/>
    <col min="1548" max="1548" width="23.42578125" bestFit="1" customWidth="1"/>
    <col min="1549" max="1549" width="10.7109375" bestFit="1" customWidth="1"/>
    <col min="1550" max="1550" width="14.28515625" bestFit="1" customWidth="1"/>
    <col min="1551" max="1551" width="15.42578125" bestFit="1" customWidth="1"/>
    <col min="1552" max="1552" width="13.28515625" bestFit="1" customWidth="1"/>
    <col min="1553" max="1553" width="52.28515625" bestFit="1" customWidth="1"/>
    <col min="1554" max="1554" width="28.7109375" bestFit="1" customWidth="1"/>
    <col min="1555" max="1555" width="22.42578125" customWidth="1"/>
    <col min="1556" max="1556" width="22.7109375" customWidth="1"/>
    <col min="1557" max="1557" width="90.28515625" bestFit="1" customWidth="1"/>
    <col min="1558" max="1558" width="23.7109375" bestFit="1" customWidth="1"/>
    <col min="1559" max="1559" width="10.42578125" bestFit="1" customWidth="1"/>
    <col min="1560" max="1560" width="1.7109375" customWidth="1"/>
    <col min="1794" max="1794" width="60.7109375" bestFit="1" customWidth="1"/>
    <col min="1795" max="1795" width="15.5703125" bestFit="1" customWidth="1"/>
    <col min="1796" max="1796" width="16.7109375" bestFit="1" customWidth="1"/>
    <col min="1797" max="1797" width="21.42578125" bestFit="1" customWidth="1"/>
    <col min="1798" max="1798" width="14.28515625" bestFit="1" customWidth="1"/>
    <col min="1799" max="1799" width="14.85546875" bestFit="1" customWidth="1"/>
    <col min="1800" max="1800" width="10.7109375" bestFit="1" customWidth="1"/>
    <col min="1801" max="1801" width="11" bestFit="1" customWidth="1"/>
    <col min="1802" max="1802" width="37.7109375" customWidth="1"/>
    <col min="1803" max="1803" width="7.140625" bestFit="1" customWidth="1"/>
    <col min="1804" max="1804" width="23.42578125" bestFit="1" customWidth="1"/>
    <col min="1805" max="1805" width="10.7109375" bestFit="1" customWidth="1"/>
    <col min="1806" max="1806" width="14.28515625" bestFit="1" customWidth="1"/>
    <col min="1807" max="1807" width="15.42578125" bestFit="1" customWidth="1"/>
    <col min="1808" max="1808" width="13.28515625" bestFit="1" customWidth="1"/>
    <col min="1809" max="1809" width="52.28515625" bestFit="1" customWidth="1"/>
    <col min="1810" max="1810" width="28.7109375" bestFit="1" customWidth="1"/>
    <col min="1811" max="1811" width="22.42578125" customWidth="1"/>
    <col min="1812" max="1812" width="22.7109375" customWidth="1"/>
    <col min="1813" max="1813" width="90.28515625" bestFit="1" customWidth="1"/>
    <col min="1814" max="1814" width="23.7109375" bestFit="1" customWidth="1"/>
    <col min="1815" max="1815" width="10.42578125" bestFit="1" customWidth="1"/>
    <col min="1816" max="1816" width="1.7109375" customWidth="1"/>
    <col min="2050" max="2050" width="60.7109375" bestFit="1" customWidth="1"/>
    <col min="2051" max="2051" width="15.5703125" bestFit="1" customWidth="1"/>
    <col min="2052" max="2052" width="16.7109375" bestFit="1" customWidth="1"/>
    <col min="2053" max="2053" width="21.42578125" bestFit="1" customWidth="1"/>
    <col min="2054" max="2054" width="14.28515625" bestFit="1" customWidth="1"/>
    <col min="2055" max="2055" width="14.85546875" bestFit="1" customWidth="1"/>
    <col min="2056" max="2056" width="10.7109375" bestFit="1" customWidth="1"/>
    <col min="2057" max="2057" width="11" bestFit="1" customWidth="1"/>
    <col min="2058" max="2058" width="37.7109375" customWidth="1"/>
    <col min="2059" max="2059" width="7.140625" bestFit="1" customWidth="1"/>
    <col min="2060" max="2060" width="23.42578125" bestFit="1" customWidth="1"/>
    <col min="2061" max="2061" width="10.7109375" bestFit="1" customWidth="1"/>
    <col min="2062" max="2062" width="14.28515625" bestFit="1" customWidth="1"/>
    <col min="2063" max="2063" width="15.42578125" bestFit="1" customWidth="1"/>
    <col min="2064" max="2064" width="13.28515625" bestFit="1" customWidth="1"/>
    <col min="2065" max="2065" width="52.28515625" bestFit="1" customWidth="1"/>
    <col min="2066" max="2066" width="28.7109375" bestFit="1" customWidth="1"/>
    <col min="2067" max="2067" width="22.42578125" customWidth="1"/>
    <col min="2068" max="2068" width="22.7109375" customWidth="1"/>
    <col min="2069" max="2069" width="90.28515625" bestFit="1" customWidth="1"/>
    <col min="2070" max="2070" width="23.7109375" bestFit="1" customWidth="1"/>
    <col min="2071" max="2071" width="10.42578125" bestFit="1" customWidth="1"/>
    <col min="2072" max="2072" width="1.7109375" customWidth="1"/>
    <col min="2306" max="2306" width="60.7109375" bestFit="1" customWidth="1"/>
    <col min="2307" max="2307" width="15.5703125" bestFit="1" customWidth="1"/>
    <col min="2308" max="2308" width="16.7109375" bestFit="1" customWidth="1"/>
    <col min="2309" max="2309" width="21.42578125" bestFit="1" customWidth="1"/>
    <col min="2310" max="2310" width="14.28515625" bestFit="1" customWidth="1"/>
    <col min="2311" max="2311" width="14.85546875" bestFit="1" customWidth="1"/>
    <col min="2312" max="2312" width="10.7109375" bestFit="1" customWidth="1"/>
    <col min="2313" max="2313" width="11" bestFit="1" customWidth="1"/>
    <col min="2314" max="2314" width="37.7109375" customWidth="1"/>
    <col min="2315" max="2315" width="7.140625" bestFit="1" customWidth="1"/>
    <col min="2316" max="2316" width="23.42578125" bestFit="1" customWidth="1"/>
    <col min="2317" max="2317" width="10.7109375" bestFit="1" customWidth="1"/>
    <col min="2318" max="2318" width="14.28515625" bestFit="1" customWidth="1"/>
    <col min="2319" max="2319" width="15.42578125" bestFit="1" customWidth="1"/>
    <col min="2320" max="2320" width="13.28515625" bestFit="1" customWidth="1"/>
    <col min="2321" max="2321" width="52.28515625" bestFit="1" customWidth="1"/>
    <col min="2322" max="2322" width="28.7109375" bestFit="1" customWidth="1"/>
    <col min="2323" max="2323" width="22.42578125" customWidth="1"/>
    <col min="2324" max="2324" width="22.7109375" customWidth="1"/>
    <col min="2325" max="2325" width="90.28515625" bestFit="1" customWidth="1"/>
    <col min="2326" max="2326" width="23.7109375" bestFit="1" customWidth="1"/>
    <col min="2327" max="2327" width="10.42578125" bestFit="1" customWidth="1"/>
    <col min="2328" max="2328" width="1.7109375" customWidth="1"/>
    <col min="2562" max="2562" width="60.7109375" bestFit="1" customWidth="1"/>
    <col min="2563" max="2563" width="15.5703125" bestFit="1" customWidth="1"/>
    <col min="2564" max="2564" width="16.7109375" bestFit="1" customWidth="1"/>
    <col min="2565" max="2565" width="21.42578125" bestFit="1" customWidth="1"/>
    <col min="2566" max="2566" width="14.28515625" bestFit="1" customWidth="1"/>
    <col min="2567" max="2567" width="14.85546875" bestFit="1" customWidth="1"/>
    <col min="2568" max="2568" width="10.7109375" bestFit="1" customWidth="1"/>
    <col min="2569" max="2569" width="11" bestFit="1" customWidth="1"/>
    <col min="2570" max="2570" width="37.7109375" customWidth="1"/>
    <col min="2571" max="2571" width="7.140625" bestFit="1" customWidth="1"/>
    <col min="2572" max="2572" width="23.42578125" bestFit="1" customWidth="1"/>
    <col min="2573" max="2573" width="10.7109375" bestFit="1" customWidth="1"/>
    <col min="2574" max="2574" width="14.28515625" bestFit="1" customWidth="1"/>
    <col min="2575" max="2575" width="15.42578125" bestFit="1" customWidth="1"/>
    <col min="2576" max="2576" width="13.28515625" bestFit="1" customWidth="1"/>
    <col min="2577" max="2577" width="52.28515625" bestFit="1" customWidth="1"/>
    <col min="2578" max="2578" width="28.7109375" bestFit="1" customWidth="1"/>
    <col min="2579" max="2579" width="22.42578125" customWidth="1"/>
    <col min="2580" max="2580" width="22.7109375" customWidth="1"/>
    <col min="2581" max="2581" width="90.28515625" bestFit="1" customWidth="1"/>
    <col min="2582" max="2582" width="23.7109375" bestFit="1" customWidth="1"/>
    <col min="2583" max="2583" width="10.42578125" bestFit="1" customWidth="1"/>
    <col min="2584" max="2584" width="1.7109375" customWidth="1"/>
    <col min="2818" max="2818" width="60.7109375" bestFit="1" customWidth="1"/>
    <col min="2819" max="2819" width="15.5703125" bestFit="1" customWidth="1"/>
    <col min="2820" max="2820" width="16.7109375" bestFit="1" customWidth="1"/>
    <col min="2821" max="2821" width="21.42578125" bestFit="1" customWidth="1"/>
    <col min="2822" max="2822" width="14.28515625" bestFit="1" customWidth="1"/>
    <col min="2823" max="2823" width="14.85546875" bestFit="1" customWidth="1"/>
    <col min="2824" max="2824" width="10.7109375" bestFit="1" customWidth="1"/>
    <col min="2825" max="2825" width="11" bestFit="1" customWidth="1"/>
    <col min="2826" max="2826" width="37.7109375" customWidth="1"/>
    <col min="2827" max="2827" width="7.140625" bestFit="1" customWidth="1"/>
    <col min="2828" max="2828" width="23.42578125" bestFit="1" customWidth="1"/>
    <col min="2829" max="2829" width="10.7109375" bestFit="1" customWidth="1"/>
    <col min="2830" max="2830" width="14.28515625" bestFit="1" customWidth="1"/>
    <col min="2831" max="2831" width="15.42578125" bestFit="1" customWidth="1"/>
    <col min="2832" max="2832" width="13.28515625" bestFit="1" customWidth="1"/>
    <col min="2833" max="2833" width="52.28515625" bestFit="1" customWidth="1"/>
    <col min="2834" max="2834" width="28.7109375" bestFit="1" customWidth="1"/>
    <col min="2835" max="2835" width="22.42578125" customWidth="1"/>
    <col min="2836" max="2836" width="22.7109375" customWidth="1"/>
    <col min="2837" max="2837" width="90.28515625" bestFit="1" customWidth="1"/>
    <col min="2838" max="2838" width="23.7109375" bestFit="1" customWidth="1"/>
    <col min="2839" max="2839" width="10.42578125" bestFit="1" customWidth="1"/>
    <col min="2840" max="2840" width="1.7109375" customWidth="1"/>
    <col min="3074" max="3074" width="60.7109375" bestFit="1" customWidth="1"/>
    <col min="3075" max="3075" width="15.5703125" bestFit="1" customWidth="1"/>
    <col min="3076" max="3076" width="16.7109375" bestFit="1" customWidth="1"/>
    <col min="3077" max="3077" width="21.42578125" bestFit="1" customWidth="1"/>
    <col min="3078" max="3078" width="14.28515625" bestFit="1" customWidth="1"/>
    <col min="3079" max="3079" width="14.85546875" bestFit="1" customWidth="1"/>
    <col min="3080" max="3080" width="10.7109375" bestFit="1" customWidth="1"/>
    <col min="3081" max="3081" width="11" bestFit="1" customWidth="1"/>
    <col min="3082" max="3082" width="37.7109375" customWidth="1"/>
    <col min="3083" max="3083" width="7.140625" bestFit="1" customWidth="1"/>
    <col min="3084" max="3084" width="23.42578125" bestFit="1" customWidth="1"/>
    <col min="3085" max="3085" width="10.7109375" bestFit="1" customWidth="1"/>
    <col min="3086" max="3086" width="14.28515625" bestFit="1" customWidth="1"/>
    <col min="3087" max="3087" width="15.42578125" bestFit="1" customWidth="1"/>
    <col min="3088" max="3088" width="13.28515625" bestFit="1" customWidth="1"/>
    <col min="3089" max="3089" width="52.28515625" bestFit="1" customWidth="1"/>
    <col min="3090" max="3090" width="28.7109375" bestFit="1" customWidth="1"/>
    <col min="3091" max="3091" width="22.42578125" customWidth="1"/>
    <col min="3092" max="3092" width="22.7109375" customWidth="1"/>
    <col min="3093" max="3093" width="90.28515625" bestFit="1" customWidth="1"/>
    <col min="3094" max="3094" width="23.7109375" bestFit="1" customWidth="1"/>
    <col min="3095" max="3095" width="10.42578125" bestFit="1" customWidth="1"/>
    <col min="3096" max="3096" width="1.7109375" customWidth="1"/>
    <col min="3330" max="3330" width="60.7109375" bestFit="1" customWidth="1"/>
    <col min="3331" max="3331" width="15.5703125" bestFit="1" customWidth="1"/>
    <col min="3332" max="3332" width="16.7109375" bestFit="1" customWidth="1"/>
    <col min="3333" max="3333" width="21.42578125" bestFit="1" customWidth="1"/>
    <col min="3334" max="3334" width="14.28515625" bestFit="1" customWidth="1"/>
    <col min="3335" max="3335" width="14.85546875" bestFit="1" customWidth="1"/>
    <col min="3336" max="3336" width="10.7109375" bestFit="1" customWidth="1"/>
    <col min="3337" max="3337" width="11" bestFit="1" customWidth="1"/>
    <col min="3338" max="3338" width="37.7109375" customWidth="1"/>
    <col min="3339" max="3339" width="7.140625" bestFit="1" customWidth="1"/>
    <col min="3340" max="3340" width="23.42578125" bestFit="1" customWidth="1"/>
    <col min="3341" max="3341" width="10.7109375" bestFit="1" customWidth="1"/>
    <col min="3342" max="3342" width="14.28515625" bestFit="1" customWidth="1"/>
    <col min="3343" max="3343" width="15.42578125" bestFit="1" customWidth="1"/>
    <col min="3344" max="3344" width="13.28515625" bestFit="1" customWidth="1"/>
    <col min="3345" max="3345" width="52.28515625" bestFit="1" customWidth="1"/>
    <col min="3346" max="3346" width="28.7109375" bestFit="1" customWidth="1"/>
    <col min="3347" max="3347" width="22.42578125" customWidth="1"/>
    <col min="3348" max="3348" width="22.7109375" customWidth="1"/>
    <col min="3349" max="3349" width="90.28515625" bestFit="1" customWidth="1"/>
    <col min="3350" max="3350" width="23.7109375" bestFit="1" customWidth="1"/>
    <col min="3351" max="3351" width="10.42578125" bestFit="1" customWidth="1"/>
    <col min="3352" max="3352" width="1.7109375" customWidth="1"/>
    <col min="3586" max="3586" width="60.7109375" bestFit="1" customWidth="1"/>
    <col min="3587" max="3587" width="15.5703125" bestFit="1" customWidth="1"/>
    <col min="3588" max="3588" width="16.7109375" bestFit="1" customWidth="1"/>
    <col min="3589" max="3589" width="21.42578125" bestFit="1" customWidth="1"/>
    <col min="3590" max="3590" width="14.28515625" bestFit="1" customWidth="1"/>
    <col min="3591" max="3591" width="14.85546875" bestFit="1" customWidth="1"/>
    <col min="3592" max="3592" width="10.7109375" bestFit="1" customWidth="1"/>
    <col min="3593" max="3593" width="11" bestFit="1" customWidth="1"/>
    <col min="3594" max="3594" width="37.7109375" customWidth="1"/>
    <col min="3595" max="3595" width="7.140625" bestFit="1" customWidth="1"/>
    <col min="3596" max="3596" width="23.42578125" bestFit="1" customWidth="1"/>
    <col min="3597" max="3597" width="10.7109375" bestFit="1" customWidth="1"/>
    <col min="3598" max="3598" width="14.28515625" bestFit="1" customWidth="1"/>
    <col min="3599" max="3599" width="15.42578125" bestFit="1" customWidth="1"/>
    <col min="3600" max="3600" width="13.28515625" bestFit="1" customWidth="1"/>
    <col min="3601" max="3601" width="52.28515625" bestFit="1" customWidth="1"/>
    <col min="3602" max="3602" width="28.7109375" bestFit="1" customWidth="1"/>
    <col min="3603" max="3603" width="22.42578125" customWidth="1"/>
    <col min="3604" max="3604" width="22.7109375" customWidth="1"/>
    <col min="3605" max="3605" width="90.28515625" bestFit="1" customWidth="1"/>
    <col min="3606" max="3606" width="23.7109375" bestFit="1" customWidth="1"/>
    <col min="3607" max="3607" width="10.42578125" bestFit="1" customWidth="1"/>
    <col min="3608" max="3608" width="1.7109375" customWidth="1"/>
    <col min="3842" max="3842" width="60.7109375" bestFit="1" customWidth="1"/>
    <col min="3843" max="3843" width="15.5703125" bestFit="1" customWidth="1"/>
    <col min="3844" max="3844" width="16.7109375" bestFit="1" customWidth="1"/>
    <col min="3845" max="3845" width="21.42578125" bestFit="1" customWidth="1"/>
    <col min="3846" max="3846" width="14.28515625" bestFit="1" customWidth="1"/>
    <col min="3847" max="3847" width="14.85546875" bestFit="1" customWidth="1"/>
    <col min="3848" max="3848" width="10.7109375" bestFit="1" customWidth="1"/>
    <col min="3849" max="3849" width="11" bestFit="1" customWidth="1"/>
    <col min="3850" max="3850" width="37.7109375" customWidth="1"/>
    <col min="3851" max="3851" width="7.140625" bestFit="1" customWidth="1"/>
    <col min="3852" max="3852" width="23.42578125" bestFit="1" customWidth="1"/>
    <col min="3853" max="3853" width="10.7109375" bestFit="1" customWidth="1"/>
    <col min="3854" max="3854" width="14.28515625" bestFit="1" customWidth="1"/>
    <col min="3855" max="3855" width="15.42578125" bestFit="1" customWidth="1"/>
    <col min="3856" max="3856" width="13.28515625" bestFit="1" customWidth="1"/>
    <col min="3857" max="3857" width="52.28515625" bestFit="1" customWidth="1"/>
    <col min="3858" max="3858" width="28.7109375" bestFit="1" customWidth="1"/>
    <col min="3859" max="3859" width="22.42578125" customWidth="1"/>
    <col min="3860" max="3860" width="22.7109375" customWidth="1"/>
    <col min="3861" max="3861" width="90.28515625" bestFit="1" customWidth="1"/>
    <col min="3862" max="3862" width="23.7109375" bestFit="1" customWidth="1"/>
    <col min="3863" max="3863" width="10.42578125" bestFit="1" customWidth="1"/>
    <col min="3864" max="3864" width="1.7109375" customWidth="1"/>
    <col min="4098" max="4098" width="60.7109375" bestFit="1" customWidth="1"/>
    <col min="4099" max="4099" width="15.5703125" bestFit="1" customWidth="1"/>
    <col min="4100" max="4100" width="16.7109375" bestFit="1" customWidth="1"/>
    <col min="4101" max="4101" width="21.42578125" bestFit="1" customWidth="1"/>
    <col min="4102" max="4102" width="14.28515625" bestFit="1" customWidth="1"/>
    <col min="4103" max="4103" width="14.85546875" bestFit="1" customWidth="1"/>
    <col min="4104" max="4104" width="10.7109375" bestFit="1" customWidth="1"/>
    <col min="4105" max="4105" width="11" bestFit="1" customWidth="1"/>
    <col min="4106" max="4106" width="37.7109375" customWidth="1"/>
    <col min="4107" max="4107" width="7.140625" bestFit="1" customWidth="1"/>
    <col min="4108" max="4108" width="23.42578125" bestFit="1" customWidth="1"/>
    <col min="4109" max="4109" width="10.7109375" bestFit="1" customWidth="1"/>
    <col min="4110" max="4110" width="14.28515625" bestFit="1" customWidth="1"/>
    <col min="4111" max="4111" width="15.42578125" bestFit="1" customWidth="1"/>
    <col min="4112" max="4112" width="13.28515625" bestFit="1" customWidth="1"/>
    <col min="4113" max="4113" width="52.28515625" bestFit="1" customWidth="1"/>
    <col min="4114" max="4114" width="28.7109375" bestFit="1" customWidth="1"/>
    <col min="4115" max="4115" width="22.42578125" customWidth="1"/>
    <col min="4116" max="4116" width="22.7109375" customWidth="1"/>
    <col min="4117" max="4117" width="90.28515625" bestFit="1" customWidth="1"/>
    <col min="4118" max="4118" width="23.7109375" bestFit="1" customWidth="1"/>
    <col min="4119" max="4119" width="10.42578125" bestFit="1" customWidth="1"/>
    <col min="4120" max="4120" width="1.7109375" customWidth="1"/>
    <col min="4354" max="4354" width="60.7109375" bestFit="1" customWidth="1"/>
    <col min="4355" max="4355" width="15.5703125" bestFit="1" customWidth="1"/>
    <col min="4356" max="4356" width="16.7109375" bestFit="1" customWidth="1"/>
    <col min="4357" max="4357" width="21.42578125" bestFit="1" customWidth="1"/>
    <col min="4358" max="4358" width="14.28515625" bestFit="1" customWidth="1"/>
    <col min="4359" max="4359" width="14.85546875" bestFit="1" customWidth="1"/>
    <col min="4360" max="4360" width="10.7109375" bestFit="1" customWidth="1"/>
    <col min="4361" max="4361" width="11" bestFit="1" customWidth="1"/>
    <col min="4362" max="4362" width="37.7109375" customWidth="1"/>
    <col min="4363" max="4363" width="7.140625" bestFit="1" customWidth="1"/>
    <col min="4364" max="4364" width="23.42578125" bestFit="1" customWidth="1"/>
    <col min="4365" max="4365" width="10.7109375" bestFit="1" customWidth="1"/>
    <col min="4366" max="4366" width="14.28515625" bestFit="1" customWidth="1"/>
    <col min="4367" max="4367" width="15.42578125" bestFit="1" customWidth="1"/>
    <col min="4368" max="4368" width="13.28515625" bestFit="1" customWidth="1"/>
    <col min="4369" max="4369" width="52.28515625" bestFit="1" customWidth="1"/>
    <col min="4370" max="4370" width="28.7109375" bestFit="1" customWidth="1"/>
    <col min="4371" max="4371" width="22.42578125" customWidth="1"/>
    <col min="4372" max="4372" width="22.7109375" customWidth="1"/>
    <col min="4373" max="4373" width="90.28515625" bestFit="1" customWidth="1"/>
    <col min="4374" max="4374" width="23.7109375" bestFit="1" customWidth="1"/>
    <col min="4375" max="4375" width="10.42578125" bestFit="1" customWidth="1"/>
    <col min="4376" max="4376" width="1.7109375" customWidth="1"/>
    <col min="4610" max="4610" width="60.7109375" bestFit="1" customWidth="1"/>
    <col min="4611" max="4611" width="15.5703125" bestFit="1" customWidth="1"/>
    <col min="4612" max="4612" width="16.7109375" bestFit="1" customWidth="1"/>
    <col min="4613" max="4613" width="21.42578125" bestFit="1" customWidth="1"/>
    <col min="4614" max="4614" width="14.28515625" bestFit="1" customWidth="1"/>
    <col min="4615" max="4615" width="14.85546875" bestFit="1" customWidth="1"/>
    <col min="4616" max="4616" width="10.7109375" bestFit="1" customWidth="1"/>
    <col min="4617" max="4617" width="11" bestFit="1" customWidth="1"/>
    <col min="4618" max="4618" width="37.7109375" customWidth="1"/>
    <col min="4619" max="4619" width="7.140625" bestFit="1" customWidth="1"/>
    <col min="4620" max="4620" width="23.42578125" bestFit="1" customWidth="1"/>
    <col min="4621" max="4621" width="10.7109375" bestFit="1" customWidth="1"/>
    <col min="4622" max="4622" width="14.28515625" bestFit="1" customWidth="1"/>
    <col min="4623" max="4623" width="15.42578125" bestFit="1" customWidth="1"/>
    <col min="4624" max="4624" width="13.28515625" bestFit="1" customWidth="1"/>
    <col min="4625" max="4625" width="52.28515625" bestFit="1" customWidth="1"/>
    <col min="4626" max="4626" width="28.7109375" bestFit="1" customWidth="1"/>
    <col min="4627" max="4627" width="22.42578125" customWidth="1"/>
    <col min="4628" max="4628" width="22.7109375" customWidth="1"/>
    <col min="4629" max="4629" width="90.28515625" bestFit="1" customWidth="1"/>
    <col min="4630" max="4630" width="23.7109375" bestFit="1" customWidth="1"/>
    <col min="4631" max="4631" width="10.42578125" bestFit="1" customWidth="1"/>
    <col min="4632" max="4632" width="1.7109375" customWidth="1"/>
    <col min="4866" max="4866" width="60.7109375" bestFit="1" customWidth="1"/>
    <col min="4867" max="4867" width="15.5703125" bestFit="1" customWidth="1"/>
    <col min="4868" max="4868" width="16.7109375" bestFit="1" customWidth="1"/>
    <col min="4869" max="4869" width="21.42578125" bestFit="1" customWidth="1"/>
    <col min="4870" max="4870" width="14.28515625" bestFit="1" customWidth="1"/>
    <col min="4871" max="4871" width="14.85546875" bestFit="1" customWidth="1"/>
    <col min="4872" max="4872" width="10.7109375" bestFit="1" customWidth="1"/>
    <col min="4873" max="4873" width="11" bestFit="1" customWidth="1"/>
    <col min="4874" max="4874" width="37.7109375" customWidth="1"/>
    <col min="4875" max="4875" width="7.140625" bestFit="1" customWidth="1"/>
    <col min="4876" max="4876" width="23.42578125" bestFit="1" customWidth="1"/>
    <col min="4877" max="4877" width="10.7109375" bestFit="1" customWidth="1"/>
    <col min="4878" max="4878" width="14.28515625" bestFit="1" customWidth="1"/>
    <col min="4879" max="4879" width="15.42578125" bestFit="1" customWidth="1"/>
    <col min="4880" max="4880" width="13.28515625" bestFit="1" customWidth="1"/>
    <col min="4881" max="4881" width="52.28515625" bestFit="1" customWidth="1"/>
    <col min="4882" max="4882" width="28.7109375" bestFit="1" customWidth="1"/>
    <col min="4883" max="4883" width="22.42578125" customWidth="1"/>
    <col min="4884" max="4884" width="22.7109375" customWidth="1"/>
    <col min="4885" max="4885" width="90.28515625" bestFit="1" customWidth="1"/>
    <col min="4886" max="4886" width="23.7109375" bestFit="1" customWidth="1"/>
    <col min="4887" max="4887" width="10.42578125" bestFit="1" customWidth="1"/>
    <col min="4888" max="4888" width="1.7109375" customWidth="1"/>
    <col min="5122" max="5122" width="60.7109375" bestFit="1" customWidth="1"/>
    <col min="5123" max="5123" width="15.5703125" bestFit="1" customWidth="1"/>
    <col min="5124" max="5124" width="16.7109375" bestFit="1" customWidth="1"/>
    <col min="5125" max="5125" width="21.42578125" bestFit="1" customWidth="1"/>
    <col min="5126" max="5126" width="14.28515625" bestFit="1" customWidth="1"/>
    <col min="5127" max="5127" width="14.85546875" bestFit="1" customWidth="1"/>
    <col min="5128" max="5128" width="10.7109375" bestFit="1" customWidth="1"/>
    <col min="5129" max="5129" width="11" bestFit="1" customWidth="1"/>
    <col min="5130" max="5130" width="37.7109375" customWidth="1"/>
    <col min="5131" max="5131" width="7.140625" bestFit="1" customWidth="1"/>
    <col min="5132" max="5132" width="23.42578125" bestFit="1" customWidth="1"/>
    <col min="5133" max="5133" width="10.7109375" bestFit="1" customWidth="1"/>
    <col min="5134" max="5134" width="14.28515625" bestFit="1" customWidth="1"/>
    <col min="5135" max="5135" width="15.42578125" bestFit="1" customWidth="1"/>
    <col min="5136" max="5136" width="13.28515625" bestFit="1" customWidth="1"/>
    <col min="5137" max="5137" width="52.28515625" bestFit="1" customWidth="1"/>
    <col min="5138" max="5138" width="28.7109375" bestFit="1" customWidth="1"/>
    <col min="5139" max="5139" width="22.42578125" customWidth="1"/>
    <col min="5140" max="5140" width="22.7109375" customWidth="1"/>
    <col min="5141" max="5141" width="90.28515625" bestFit="1" customWidth="1"/>
    <col min="5142" max="5142" width="23.7109375" bestFit="1" customWidth="1"/>
    <col min="5143" max="5143" width="10.42578125" bestFit="1" customWidth="1"/>
    <col min="5144" max="5144" width="1.7109375" customWidth="1"/>
    <col min="5378" max="5378" width="60.7109375" bestFit="1" customWidth="1"/>
    <col min="5379" max="5379" width="15.5703125" bestFit="1" customWidth="1"/>
    <col min="5380" max="5380" width="16.7109375" bestFit="1" customWidth="1"/>
    <col min="5381" max="5381" width="21.42578125" bestFit="1" customWidth="1"/>
    <col min="5382" max="5382" width="14.28515625" bestFit="1" customWidth="1"/>
    <col min="5383" max="5383" width="14.85546875" bestFit="1" customWidth="1"/>
    <col min="5384" max="5384" width="10.7109375" bestFit="1" customWidth="1"/>
    <col min="5385" max="5385" width="11" bestFit="1" customWidth="1"/>
    <col min="5386" max="5386" width="37.7109375" customWidth="1"/>
    <col min="5387" max="5387" width="7.140625" bestFit="1" customWidth="1"/>
    <col min="5388" max="5388" width="23.42578125" bestFit="1" customWidth="1"/>
    <col min="5389" max="5389" width="10.7109375" bestFit="1" customWidth="1"/>
    <col min="5390" max="5390" width="14.28515625" bestFit="1" customWidth="1"/>
    <col min="5391" max="5391" width="15.42578125" bestFit="1" customWidth="1"/>
    <col min="5392" max="5392" width="13.28515625" bestFit="1" customWidth="1"/>
    <col min="5393" max="5393" width="52.28515625" bestFit="1" customWidth="1"/>
    <col min="5394" max="5394" width="28.7109375" bestFit="1" customWidth="1"/>
    <col min="5395" max="5395" width="22.42578125" customWidth="1"/>
    <col min="5396" max="5396" width="22.7109375" customWidth="1"/>
    <col min="5397" max="5397" width="90.28515625" bestFit="1" customWidth="1"/>
    <col min="5398" max="5398" width="23.7109375" bestFit="1" customWidth="1"/>
    <col min="5399" max="5399" width="10.42578125" bestFit="1" customWidth="1"/>
    <col min="5400" max="5400" width="1.7109375" customWidth="1"/>
    <col min="5634" max="5634" width="60.7109375" bestFit="1" customWidth="1"/>
    <col min="5635" max="5635" width="15.5703125" bestFit="1" customWidth="1"/>
    <col min="5636" max="5636" width="16.7109375" bestFit="1" customWidth="1"/>
    <col min="5637" max="5637" width="21.42578125" bestFit="1" customWidth="1"/>
    <col min="5638" max="5638" width="14.28515625" bestFit="1" customWidth="1"/>
    <col min="5639" max="5639" width="14.85546875" bestFit="1" customWidth="1"/>
    <col min="5640" max="5640" width="10.7109375" bestFit="1" customWidth="1"/>
    <col min="5641" max="5641" width="11" bestFit="1" customWidth="1"/>
    <col min="5642" max="5642" width="37.7109375" customWidth="1"/>
    <col min="5643" max="5643" width="7.140625" bestFit="1" customWidth="1"/>
    <col min="5644" max="5644" width="23.42578125" bestFit="1" customWidth="1"/>
    <col min="5645" max="5645" width="10.7109375" bestFit="1" customWidth="1"/>
    <col min="5646" max="5646" width="14.28515625" bestFit="1" customWidth="1"/>
    <col min="5647" max="5647" width="15.42578125" bestFit="1" customWidth="1"/>
    <col min="5648" max="5648" width="13.28515625" bestFit="1" customWidth="1"/>
    <col min="5649" max="5649" width="52.28515625" bestFit="1" customWidth="1"/>
    <col min="5650" max="5650" width="28.7109375" bestFit="1" customWidth="1"/>
    <col min="5651" max="5651" width="22.42578125" customWidth="1"/>
    <col min="5652" max="5652" width="22.7109375" customWidth="1"/>
    <col min="5653" max="5653" width="90.28515625" bestFit="1" customWidth="1"/>
    <col min="5654" max="5654" width="23.7109375" bestFit="1" customWidth="1"/>
    <col min="5655" max="5655" width="10.42578125" bestFit="1" customWidth="1"/>
    <col min="5656" max="5656" width="1.7109375" customWidth="1"/>
    <col min="5890" max="5890" width="60.7109375" bestFit="1" customWidth="1"/>
    <col min="5891" max="5891" width="15.5703125" bestFit="1" customWidth="1"/>
    <col min="5892" max="5892" width="16.7109375" bestFit="1" customWidth="1"/>
    <col min="5893" max="5893" width="21.42578125" bestFit="1" customWidth="1"/>
    <col min="5894" max="5894" width="14.28515625" bestFit="1" customWidth="1"/>
    <col min="5895" max="5895" width="14.85546875" bestFit="1" customWidth="1"/>
    <col min="5896" max="5896" width="10.7109375" bestFit="1" customWidth="1"/>
    <col min="5897" max="5897" width="11" bestFit="1" customWidth="1"/>
    <col min="5898" max="5898" width="37.7109375" customWidth="1"/>
    <col min="5899" max="5899" width="7.140625" bestFit="1" customWidth="1"/>
    <col min="5900" max="5900" width="23.42578125" bestFit="1" customWidth="1"/>
    <col min="5901" max="5901" width="10.7109375" bestFit="1" customWidth="1"/>
    <col min="5902" max="5902" width="14.28515625" bestFit="1" customWidth="1"/>
    <col min="5903" max="5903" width="15.42578125" bestFit="1" customWidth="1"/>
    <col min="5904" max="5904" width="13.28515625" bestFit="1" customWidth="1"/>
    <col min="5905" max="5905" width="52.28515625" bestFit="1" customWidth="1"/>
    <col min="5906" max="5906" width="28.7109375" bestFit="1" customWidth="1"/>
    <col min="5907" max="5907" width="22.42578125" customWidth="1"/>
    <col min="5908" max="5908" width="22.7109375" customWidth="1"/>
    <col min="5909" max="5909" width="90.28515625" bestFit="1" customWidth="1"/>
    <col min="5910" max="5910" width="23.7109375" bestFit="1" customWidth="1"/>
    <col min="5911" max="5911" width="10.42578125" bestFit="1" customWidth="1"/>
    <col min="5912" max="5912" width="1.7109375" customWidth="1"/>
    <col min="6146" max="6146" width="60.7109375" bestFit="1" customWidth="1"/>
    <col min="6147" max="6147" width="15.5703125" bestFit="1" customWidth="1"/>
    <col min="6148" max="6148" width="16.7109375" bestFit="1" customWidth="1"/>
    <col min="6149" max="6149" width="21.42578125" bestFit="1" customWidth="1"/>
    <col min="6150" max="6150" width="14.28515625" bestFit="1" customWidth="1"/>
    <col min="6151" max="6151" width="14.85546875" bestFit="1" customWidth="1"/>
    <col min="6152" max="6152" width="10.7109375" bestFit="1" customWidth="1"/>
    <col min="6153" max="6153" width="11" bestFit="1" customWidth="1"/>
    <col min="6154" max="6154" width="37.7109375" customWidth="1"/>
    <col min="6155" max="6155" width="7.140625" bestFit="1" customWidth="1"/>
    <col min="6156" max="6156" width="23.42578125" bestFit="1" customWidth="1"/>
    <col min="6157" max="6157" width="10.7109375" bestFit="1" customWidth="1"/>
    <col min="6158" max="6158" width="14.28515625" bestFit="1" customWidth="1"/>
    <col min="6159" max="6159" width="15.42578125" bestFit="1" customWidth="1"/>
    <col min="6160" max="6160" width="13.28515625" bestFit="1" customWidth="1"/>
    <col min="6161" max="6161" width="52.28515625" bestFit="1" customWidth="1"/>
    <col min="6162" max="6162" width="28.7109375" bestFit="1" customWidth="1"/>
    <col min="6163" max="6163" width="22.42578125" customWidth="1"/>
    <col min="6164" max="6164" width="22.7109375" customWidth="1"/>
    <col min="6165" max="6165" width="90.28515625" bestFit="1" customWidth="1"/>
    <col min="6166" max="6166" width="23.7109375" bestFit="1" customWidth="1"/>
    <col min="6167" max="6167" width="10.42578125" bestFit="1" customWidth="1"/>
    <col min="6168" max="6168" width="1.7109375" customWidth="1"/>
    <col min="6402" max="6402" width="60.7109375" bestFit="1" customWidth="1"/>
    <col min="6403" max="6403" width="15.5703125" bestFit="1" customWidth="1"/>
    <col min="6404" max="6404" width="16.7109375" bestFit="1" customWidth="1"/>
    <col min="6405" max="6405" width="21.42578125" bestFit="1" customWidth="1"/>
    <col min="6406" max="6406" width="14.28515625" bestFit="1" customWidth="1"/>
    <col min="6407" max="6407" width="14.85546875" bestFit="1" customWidth="1"/>
    <col min="6408" max="6408" width="10.7109375" bestFit="1" customWidth="1"/>
    <col min="6409" max="6409" width="11" bestFit="1" customWidth="1"/>
    <col min="6410" max="6410" width="37.7109375" customWidth="1"/>
    <col min="6411" max="6411" width="7.140625" bestFit="1" customWidth="1"/>
    <col min="6412" max="6412" width="23.42578125" bestFit="1" customWidth="1"/>
    <col min="6413" max="6413" width="10.7109375" bestFit="1" customWidth="1"/>
    <col min="6414" max="6414" width="14.28515625" bestFit="1" customWidth="1"/>
    <col min="6415" max="6415" width="15.42578125" bestFit="1" customWidth="1"/>
    <col min="6416" max="6416" width="13.28515625" bestFit="1" customWidth="1"/>
    <col min="6417" max="6417" width="52.28515625" bestFit="1" customWidth="1"/>
    <col min="6418" max="6418" width="28.7109375" bestFit="1" customWidth="1"/>
    <col min="6419" max="6419" width="22.42578125" customWidth="1"/>
    <col min="6420" max="6420" width="22.7109375" customWidth="1"/>
    <col min="6421" max="6421" width="90.28515625" bestFit="1" customWidth="1"/>
    <col min="6422" max="6422" width="23.7109375" bestFit="1" customWidth="1"/>
    <col min="6423" max="6423" width="10.42578125" bestFit="1" customWidth="1"/>
    <col min="6424" max="6424" width="1.7109375" customWidth="1"/>
    <col min="6658" max="6658" width="60.7109375" bestFit="1" customWidth="1"/>
    <col min="6659" max="6659" width="15.5703125" bestFit="1" customWidth="1"/>
    <col min="6660" max="6660" width="16.7109375" bestFit="1" customWidth="1"/>
    <col min="6661" max="6661" width="21.42578125" bestFit="1" customWidth="1"/>
    <col min="6662" max="6662" width="14.28515625" bestFit="1" customWidth="1"/>
    <col min="6663" max="6663" width="14.85546875" bestFit="1" customWidth="1"/>
    <col min="6664" max="6664" width="10.7109375" bestFit="1" customWidth="1"/>
    <col min="6665" max="6665" width="11" bestFit="1" customWidth="1"/>
    <col min="6666" max="6666" width="37.7109375" customWidth="1"/>
    <col min="6667" max="6667" width="7.140625" bestFit="1" customWidth="1"/>
    <col min="6668" max="6668" width="23.42578125" bestFit="1" customWidth="1"/>
    <col min="6669" max="6669" width="10.7109375" bestFit="1" customWidth="1"/>
    <col min="6670" max="6670" width="14.28515625" bestFit="1" customWidth="1"/>
    <col min="6671" max="6671" width="15.42578125" bestFit="1" customWidth="1"/>
    <col min="6672" max="6672" width="13.28515625" bestFit="1" customWidth="1"/>
    <col min="6673" max="6673" width="52.28515625" bestFit="1" customWidth="1"/>
    <col min="6674" max="6674" width="28.7109375" bestFit="1" customWidth="1"/>
    <col min="6675" max="6675" width="22.42578125" customWidth="1"/>
    <col min="6676" max="6676" width="22.7109375" customWidth="1"/>
    <col min="6677" max="6677" width="90.28515625" bestFit="1" customWidth="1"/>
    <col min="6678" max="6678" width="23.7109375" bestFit="1" customWidth="1"/>
    <col min="6679" max="6679" width="10.42578125" bestFit="1" customWidth="1"/>
    <col min="6680" max="6680" width="1.7109375" customWidth="1"/>
    <col min="6914" max="6914" width="60.7109375" bestFit="1" customWidth="1"/>
    <col min="6915" max="6915" width="15.5703125" bestFit="1" customWidth="1"/>
    <col min="6916" max="6916" width="16.7109375" bestFit="1" customWidth="1"/>
    <col min="6917" max="6917" width="21.42578125" bestFit="1" customWidth="1"/>
    <col min="6918" max="6918" width="14.28515625" bestFit="1" customWidth="1"/>
    <col min="6919" max="6919" width="14.85546875" bestFit="1" customWidth="1"/>
    <col min="6920" max="6920" width="10.7109375" bestFit="1" customWidth="1"/>
    <col min="6921" max="6921" width="11" bestFit="1" customWidth="1"/>
    <col min="6922" max="6922" width="37.7109375" customWidth="1"/>
    <col min="6923" max="6923" width="7.140625" bestFit="1" customWidth="1"/>
    <col min="6924" max="6924" width="23.42578125" bestFit="1" customWidth="1"/>
    <col min="6925" max="6925" width="10.7109375" bestFit="1" customWidth="1"/>
    <col min="6926" max="6926" width="14.28515625" bestFit="1" customWidth="1"/>
    <col min="6927" max="6927" width="15.42578125" bestFit="1" customWidth="1"/>
    <col min="6928" max="6928" width="13.28515625" bestFit="1" customWidth="1"/>
    <col min="6929" max="6929" width="52.28515625" bestFit="1" customWidth="1"/>
    <col min="6930" max="6930" width="28.7109375" bestFit="1" customWidth="1"/>
    <col min="6931" max="6931" width="22.42578125" customWidth="1"/>
    <col min="6932" max="6932" width="22.7109375" customWidth="1"/>
    <col min="6933" max="6933" width="90.28515625" bestFit="1" customWidth="1"/>
    <col min="6934" max="6934" width="23.7109375" bestFit="1" customWidth="1"/>
    <col min="6935" max="6935" width="10.42578125" bestFit="1" customWidth="1"/>
    <col min="6936" max="6936" width="1.7109375" customWidth="1"/>
    <col min="7170" max="7170" width="60.7109375" bestFit="1" customWidth="1"/>
    <col min="7171" max="7171" width="15.5703125" bestFit="1" customWidth="1"/>
    <col min="7172" max="7172" width="16.7109375" bestFit="1" customWidth="1"/>
    <col min="7173" max="7173" width="21.42578125" bestFit="1" customWidth="1"/>
    <col min="7174" max="7174" width="14.28515625" bestFit="1" customWidth="1"/>
    <col min="7175" max="7175" width="14.85546875" bestFit="1" customWidth="1"/>
    <col min="7176" max="7176" width="10.7109375" bestFit="1" customWidth="1"/>
    <col min="7177" max="7177" width="11" bestFit="1" customWidth="1"/>
    <col min="7178" max="7178" width="37.7109375" customWidth="1"/>
    <col min="7179" max="7179" width="7.140625" bestFit="1" customWidth="1"/>
    <col min="7180" max="7180" width="23.42578125" bestFit="1" customWidth="1"/>
    <col min="7181" max="7181" width="10.7109375" bestFit="1" customWidth="1"/>
    <col min="7182" max="7182" width="14.28515625" bestFit="1" customWidth="1"/>
    <col min="7183" max="7183" width="15.42578125" bestFit="1" customWidth="1"/>
    <col min="7184" max="7184" width="13.28515625" bestFit="1" customWidth="1"/>
    <col min="7185" max="7185" width="52.28515625" bestFit="1" customWidth="1"/>
    <col min="7186" max="7186" width="28.7109375" bestFit="1" customWidth="1"/>
    <col min="7187" max="7187" width="22.42578125" customWidth="1"/>
    <col min="7188" max="7188" width="22.7109375" customWidth="1"/>
    <col min="7189" max="7189" width="90.28515625" bestFit="1" customWidth="1"/>
    <col min="7190" max="7190" width="23.7109375" bestFit="1" customWidth="1"/>
    <col min="7191" max="7191" width="10.42578125" bestFit="1" customWidth="1"/>
    <col min="7192" max="7192" width="1.7109375" customWidth="1"/>
    <col min="7426" max="7426" width="60.7109375" bestFit="1" customWidth="1"/>
    <col min="7427" max="7427" width="15.5703125" bestFit="1" customWidth="1"/>
    <col min="7428" max="7428" width="16.7109375" bestFit="1" customWidth="1"/>
    <col min="7429" max="7429" width="21.42578125" bestFit="1" customWidth="1"/>
    <col min="7430" max="7430" width="14.28515625" bestFit="1" customWidth="1"/>
    <col min="7431" max="7431" width="14.85546875" bestFit="1" customWidth="1"/>
    <col min="7432" max="7432" width="10.7109375" bestFit="1" customWidth="1"/>
    <col min="7433" max="7433" width="11" bestFit="1" customWidth="1"/>
    <col min="7434" max="7434" width="37.7109375" customWidth="1"/>
    <col min="7435" max="7435" width="7.140625" bestFit="1" customWidth="1"/>
    <col min="7436" max="7436" width="23.42578125" bestFit="1" customWidth="1"/>
    <col min="7437" max="7437" width="10.7109375" bestFit="1" customWidth="1"/>
    <col min="7438" max="7438" width="14.28515625" bestFit="1" customWidth="1"/>
    <col min="7439" max="7439" width="15.42578125" bestFit="1" customWidth="1"/>
    <col min="7440" max="7440" width="13.28515625" bestFit="1" customWidth="1"/>
    <col min="7441" max="7441" width="52.28515625" bestFit="1" customWidth="1"/>
    <col min="7442" max="7442" width="28.7109375" bestFit="1" customWidth="1"/>
    <col min="7443" max="7443" width="22.42578125" customWidth="1"/>
    <col min="7444" max="7444" width="22.7109375" customWidth="1"/>
    <col min="7445" max="7445" width="90.28515625" bestFit="1" customWidth="1"/>
    <col min="7446" max="7446" width="23.7109375" bestFit="1" customWidth="1"/>
    <col min="7447" max="7447" width="10.42578125" bestFit="1" customWidth="1"/>
    <col min="7448" max="7448" width="1.7109375" customWidth="1"/>
    <col min="7682" max="7682" width="60.7109375" bestFit="1" customWidth="1"/>
    <col min="7683" max="7683" width="15.5703125" bestFit="1" customWidth="1"/>
    <col min="7684" max="7684" width="16.7109375" bestFit="1" customWidth="1"/>
    <col min="7685" max="7685" width="21.42578125" bestFit="1" customWidth="1"/>
    <col min="7686" max="7686" width="14.28515625" bestFit="1" customWidth="1"/>
    <col min="7687" max="7687" width="14.85546875" bestFit="1" customWidth="1"/>
    <col min="7688" max="7688" width="10.7109375" bestFit="1" customWidth="1"/>
    <col min="7689" max="7689" width="11" bestFit="1" customWidth="1"/>
    <col min="7690" max="7690" width="37.7109375" customWidth="1"/>
    <col min="7691" max="7691" width="7.140625" bestFit="1" customWidth="1"/>
    <col min="7692" max="7692" width="23.42578125" bestFit="1" customWidth="1"/>
    <col min="7693" max="7693" width="10.7109375" bestFit="1" customWidth="1"/>
    <col min="7694" max="7694" width="14.28515625" bestFit="1" customWidth="1"/>
    <col min="7695" max="7695" width="15.42578125" bestFit="1" customWidth="1"/>
    <col min="7696" max="7696" width="13.28515625" bestFit="1" customWidth="1"/>
    <col min="7697" max="7697" width="52.28515625" bestFit="1" customWidth="1"/>
    <col min="7698" max="7698" width="28.7109375" bestFit="1" customWidth="1"/>
    <col min="7699" max="7699" width="22.42578125" customWidth="1"/>
    <col min="7700" max="7700" width="22.7109375" customWidth="1"/>
    <col min="7701" max="7701" width="90.28515625" bestFit="1" customWidth="1"/>
    <col min="7702" max="7702" width="23.7109375" bestFit="1" customWidth="1"/>
    <col min="7703" max="7703" width="10.42578125" bestFit="1" customWidth="1"/>
    <col min="7704" max="7704" width="1.7109375" customWidth="1"/>
    <col min="7938" max="7938" width="60.7109375" bestFit="1" customWidth="1"/>
    <col min="7939" max="7939" width="15.5703125" bestFit="1" customWidth="1"/>
    <col min="7940" max="7940" width="16.7109375" bestFit="1" customWidth="1"/>
    <col min="7941" max="7941" width="21.42578125" bestFit="1" customWidth="1"/>
    <col min="7942" max="7942" width="14.28515625" bestFit="1" customWidth="1"/>
    <col min="7943" max="7943" width="14.85546875" bestFit="1" customWidth="1"/>
    <col min="7944" max="7944" width="10.7109375" bestFit="1" customWidth="1"/>
    <col min="7945" max="7945" width="11" bestFit="1" customWidth="1"/>
    <col min="7946" max="7946" width="37.7109375" customWidth="1"/>
    <col min="7947" max="7947" width="7.140625" bestFit="1" customWidth="1"/>
    <col min="7948" max="7948" width="23.42578125" bestFit="1" customWidth="1"/>
    <col min="7949" max="7949" width="10.7109375" bestFit="1" customWidth="1"/>
    <col min="7950" max="7950" width="14.28515625" bestFit="1" customWidth="1"/>
    <col min="7951" max="7951" width="15.42578125" bestFit="1" customWidth="1"/>
    <col min="7952" max="7952" width="13.28515625" bestFit="1" customWidth="1"/>
    <col min="7953" max="7953" width="52.28515625" bestFit="1" customWidth="1"/>
    <col min="7954" max="7954" width="28.7109375" bestFit="1" customWidth="1"/>
    <col min="7955" max="7955" width="22.42578125" customWidth="1"/>
    <col min="7956" max="7956" width="22.7109375" customWidth="1"/>
    <col min="7957" max="7957" width="90.28515625" bestFit="1" customWidth="1"/>
    <col min="7958" max="7958" width="23.7109375" bestFit="1" customWidth="1"/>
    <col min="7959" max="7959" width="10.42578125" bestFit="1" customWidth="1"/>
    <col min="7960" max="7960" width="1.7109375" customWidth="1"/>
    <col min="8194" max="8194" width="60.7109375" bestFit="1" customWidth="1"/>
    <col min="8195" max="8195" width="15.5703125" bestFit="1" customWidth="1"/>
    <col min="8196" max="8196" width="16.7109375" bestFit="1" customWidth="1"/>
    <col min="8197" max="8197" width="21.42578125" bestFit="1" customWidth="1"/>
    <col min="8198" max="8198" width="14.28515625" bestFit="1" customWidth="1"/>
    <col min="8199" max="8199" width="14.85546875" bestFit="1" customWidth="1"/>
    <col min="8200" max="8200" width="10.7109375" bestFit="1" customWidth="1"/>
    <col min="8201" max="8201" width="11" bestFit="1" customWidth="1"/>
    <col min="8202" max="8202" width="37.7109375" customWidth="1"/>
    <col min="8203" max="8203" width="7.140625" bestFit="1" customWidth="1"/>
    <col min="8204" max="8204" width="23.42578125" bestFit="1" customWidth="1"/>
    <col min="8205" max="8205" width="10.7109375" bestFit="1" customWidth="1"/>
    <col min="8206" max="8206" width="14.28515625" bestFit="1" customWidth="1"/>
    <col min="8207" max="8207" width="15.42578125" bestFit="1" customWidth="1"/>
    <col min="8208" max="8208" width="13.28515625" bestFit="1" customWidth="1"/>
    <col min="8209" max="8209" width="52.28515625" bestFit="1" customWidth="1"/>
    <col min="8210" max="8210" width="28.7109375" bestFit="1" customWidth="1"/>
    <col min="8211" max="8211" width="22.42578125" customWidth="1"/>
    <col min="8212" max="8212" width="22.7109375" customWidth="1"/>
    <col min="8213" max="8213" width="90.28515625" bestFit="1" customWidth="1"/>
    <col min="8214" max="8214" width="23.7109375" bestFit="1" customWidth="1"/>
    <col min="8215" max="8215" width="10.42578125" bestFit="1" customWidth="1"/>
    <col min="8216" max="8216" width="1.7109375" customWidth="1"/>
    <col min="8450" max="8450" width="60.7109375" bestFit="1" customWidth="1"/>
    <col min="8451" max="8451" width="15.5703125" bestFit="1" customWidth="1"/>
    <col min="8452" max="8452" width="16.7109375" bestFit="1" customWidth="1"/>
    <col min="8453" max="8453" width="21.42578125" bestFit="1" customWidth="1"/>
    <col min="8454" max="8454" width="14.28515625" bestFit="1" customWidth="1"/>
    <col min="8455" max="8455" width="14.85546875" bestFit="1" customWidth="1"/>
    <col min="8456" max="8456" width="10.7109375" bestFit="1" customWidth="1"/>
    <col min="8457" max="8457" width="11" bestFit="1" customWidth="1"/>
    <col min="8458" max="8458" width="37.7109375" customWidth="1"/>
    <col min="8459" max="8459" width="7.140625" bestFit="1" customWidth="1"/>
    <col min="8460" max="8460" width="23.42578125" bestFit="1" customWidth="1"/>
    <col min="8461" max="8461" width="10.7109375" bestFit="1" customWidth="1"/>
    <col min="8462" max="8462" width="14.28515625" bestFit="1" customWidth="1"/>
    <col min="8463" max="8463" width="15.42578125" bestFit="1" customWidth="1"/>
    <col min="8464" max="8464" width="13.28515625" bestFit="1" customWidth="1"/>
    <col min="8465" max="8465" width="52.28515625" bestFit="1" customWidth="1"/>
    <col min="8466" max="8466" width="28.7109375" bestFit="1" customWidth="1"/>
    <col min="8467" max="8467" width="22.42578125" customWidth="1"/>
    <col min="8468" max="8468" width="22.7109375" customWidth="1"/>
    <col min="8469" max="8469" width="90.28515625" bestFit="1" customWidth="1"/>
    <col min="8470" max="8470" width="23.7109375" bestFit="1" customWidth="1"/>
    <col min="8471" max="8471" width="10.42578125" bestFit="1" customWidth="1"/>
    <col min="8472" max="8472" width="1.7109375" customWidth="1"/>
    <col min="8706" max="8706" width="60.7109375" bestFit="1" customWidth="1"/>
    <col min="8707" max="8707" width="15.5703125" bestFit="1" customWidth="1"/>
    <col min="8708" max="8708" width="16.7109375" bestFit="1" customWidth="1"/>
    <col min="8709" max="8709" width="21.42578125" bestFit="1" customWidth="1"/>
    <col min="8710" max="8710" width="14.28515625" bestFit="1" customWidth="1"/>
    <col min="8711" max="8711" width="14.85546875" bestFit="1" customWidth="1"/>
    <col min="8712" max="8712" width="10.7109375" bestFit="1" customWidth="1"/>
    <col min="8713" max="8713" width="11" bestFit="1" customWidth="1"/>
    <col min="8714" max="8714" width="37.7109375" customWidth="1"/>
    <col min="8715" max="8715" width="7.140625" bestFit="1" customWidth="1"/>
    <col min="8716" max="8716" width="23.42578125" bestFit="1" customWidth="1"/>
    <col min="8717" max="8717" width="10.7109375" bestFit="1" customWidth="1"/>
    <col min="8718" max="8718" width="14.28515625" bestFit="1" customWidth="1"/>
    <col min="8719" max="8719" width="15.42578125" bestFit="1" customWidth="1"/>
    <col min="8720" max="8720" width="13.28515625" bestFit="1" customWidth="1"/>
    <col min="8721" max="8721" width="52.28515625" bestFit="1" customWidth="1"/>
    <col min="8722" max="8722" width="28.7109375" bestFit="1" customWidth="1"/>
    <col min="8723" max="8723" width="22.42578125" customWidth="1"/>
    <col min="8724" max="8724" width="22.7109375" customWidth="1"/>
    <col min="8725" max="8725" width="90.28515625" bestFit="1" customWidth="1"/>
    <col min="8726" max="8726" width="23.7109375" bestFit="1" customWidth="1"/>
    <col min="8727" max="8727" width="10.42578125" bestFit="1" customWidth="1"/>
    <col min="8728" max="8728" width="1.7109375" customWidth="1"/>
    <col min="8962" max="8962" width="60.7109375" bestFit="1" customWidth="1"/>
    <col min="8963" max="8963" width="15.5703125" bestFit="1" customWidth="1"/>
    <col min="8964" max="8964" width="16.7109375" bestFit="1" customWidth="1"/>
    <col min="8965" max="8965" width="21.42578125" bestFit="1" customWidth="1"/>
    <col min="8966" max="8966" width="14.28515625" bestFit="1" customWidth="1"/>
    <col min="8967" max="8967" width="14.85546875" bestFit="1" customWidth="1"/>
    <col min="8968" max="8968" width="10.7109375" bestFit="1" customWidth="1"/>
    <col min="8969" max="8969" width="11" bestFit="1" customWidth="1"/>
    <col min="8970" max="8970" width="37.7109375" customWidth="1"/>
    <col min="8971" max="8971" width="7.140625" bestFit="1" customWidth="1"/>
    <col min="8972" max="8972" width="23.42578125" bestFit="1" customWidth="1"/>
    <col min="8973" max="8973" width="10.7109375" bestFit="1" customWidth="1"/>
    <col min="8974" max="8974" width="14.28515625" bestFit="1" customWidth="1"/>
    <col min="8975" max="8975" width="15.42578125" bestFit="1" customWidth="1"/>
    <col min="8976" max="8976" width="13.28515625" bestFit="1" customWidth="1"/>
    <col min="8977" max="8977" width="52.28515625" bestFit="1" customWidth="1"/>
    <col min="8978" max="8978" width="28.7109375" bestFit="1" customWidth="1"/>
    <col min="8979" max="8979" width="22.42578125" customWidth="1"/>
    <col min="8980" max="8980" width="22.7109375" customWidth="1"/>
    <col min="8981" max="8981" width="90.28515625" bestFit="1" customWidth="1"/>
    <col min="8982" max="8982" width="23.7109375" bestFit="1" customWidth="1"/>
    <col min="8983" max="8983" width="10.42578125" bestFit="1" customWidth="1"/>
    <col min="8984" max="8984" width="1.7109375" customWidth="1"/>
    <col min="9218" max="9218" width="60.7109375" bestFit="1" customWidth="1"/>
    <col min="9219" max="9219" width="15.5703125" bestFit="1" customWidth="1"/>
    <col min="9220" max="9220" width="16.7109375" bestFit="1" customWidth="1"/>
    <col min="9221" max="9221" width="21.42578125" bestFit="1" customWidth="1"/>
    <col min="9222" max="9222" width="14.28515625" bestFit="1" customWidth="1"/>
    <col min="9223" max="9223" width="14.85546875" bestFit="1" customWidth="1"/>
    <col min="9224" max="9224" width="10.7109375" bestFit="1" customWidth="1"/>
    <col min="9225" max="9225" width="11" bestFit="1" customWidth="1"/>
    <col min="9226" max="9226" width="37.7109375" customWidth="1"/>
    <col min="9227" max="9227" width="7.140625" bestFit="1" customWidth="1"/>
    <col min="9228" max="9228" width="23.42578125" bestFit="1" customWidth="1"/>
    <col min="9229" max="9229" width="10.7109375" bestFit="1" customWidth="1"/>
    <col min="9230" max="9230" width="14.28515625" bestFit="1" customWidth="1"/>
    <col min="9231" max="9231" width="15.42578125" bestFit="1" customWidth="1"/>
    <col min="9232" max="9232" width="13.28515625" bestFit="1" customWidth="1"/>
    <col min="9233" max="9233" width="52.28515625" bestFit="1" customWidth="1"/>
    <col min="9234" max="9234" width="28.7109375" bestFit="1" customWidth="1"/>
    <col min="9235" max="9235" width="22.42578125" customWidth="1"/>
    <col min="9236" max="9236" width="22.7109375" customWidth="1"/>
    <col min="9237" max="9237" width="90.28515625" bestFit="1" customWidth="1"/>
    <col min="9238" max="9238" width="23.7109375" bestFit="1" customWidth="1"/>
    <col min="9239" max="9239" width="10.42578125" bestFit="1" customWidth="1"/>
    <col min="9240" max="9240" width="1.7109375" customWidth="1"/>
    <col min="9474" max="9474" width="60.7109375" bestFit="1" customWidth="1"/>
    <col min="9475" max="9475" width="15.5703125" bestFit="1" customWidth="1"/>
    <col min="9476" max="9476" width="16.7109375" bestFit="1" customWidth="1"/>
    <col min="9477" max="9477" width="21.42578125" bestFit="1" customWidth="1"/>
    <col min="9478" max="9478" width="14.28515625" bestFit="1" customWidth="1"/>
    <col min="9479" max="9479" width="14.85546875" bestFit="1" customWidth="1"/>
    <col min="9480" max="9480" width="10.7109375" bestFit="1" customWidth="1"/>
    <col min="9481" max="9481" width="11" bestFit="1" customWidth="1"/>
    <col min="9482" max="9482" width="37.7109375" customWidth="1"/>
    <col min="9483" max="9483" width="7.140625" bestFit="1" customWidth="1"/>
    <col min="9484" max="9484" width="23.42578125" bestFit="1" customWidth="1"/>
    <col min="9485" max="9485" width="10.7109375" bestFit="1" customWidth="1"/>
    <col min="9486" max="9486" width="14.28515625" bestFit="1" customWidth="1"/>
    <col min="9487" max="9487" width="15.42578125" bestFit="1" customWidth="1"/>
    <col min="9488" max="9488" width="13.28515625" bestFit="1" customWidth="1"/>
    <col min="9489" max="9489" width="52.28515625" bestFit="1" customWidth="1"/>
    <col min="9490" max="9490" width="28.7109375" bestFit="1" customWidth="1"/>
    <col min="9491" max="9491" width="22.42578125" customWidth="1"/>
    <col min="9492" max="9492" width="22.7109375" customWidth="1"/>
    <col min="9493" max="9493" width="90.28515625" bestFit="1" customWidth="1"/>
    <col min="9494" max="9494" width="23.7109375" bestFit="1" customWidth="1"/>
    <col min="9495" max="9495" width="10.42578125" bestFit="1" customWidth="1"/>
    <col min="9496" max="9496" width="1.7109375" customWidth="1"/>
    <col min="9730" max="9730" width="60.7109375" bestFit="1" customWidth="1"/>
    <col min="9731" max="9731" width="15.5703125" bestFit="1" customWidth="1"/>
    <col min="9732" max="9732" width="16.7109375" bestFit="1" customWidth="1"/>
    <col min="9733" max="9733" width="21.42578125" bestFit="1" customWidth="1"/>
    <col min="9734" max="9734" width="14.28515625" bestFit="1" customWidth="1"/>
    <col min="9735" max="9735" width="14.85546875" bestFit="1" customWidth="1"/>
    <col min="9736" max="9736" width="10.7109375" bestFit="1" customWidth="1"/>
    <col min="9737" max="9737" width="11" bestFit="1" customWidth="1"/>
    <col min="9738" max="9738" width="37.7109375" customWidth="1"/>
    <col min="9739" max="9739" width="7.140625" bestFit="1" customWidth="1"/>
    <col min="9740" max="9740" width="23.42578125" bestFit="1" customWidth="1"/>
    <col min="9741" max="9741" width="10.7109375" bestFit="1" customWidth="1"/>
    <col min="9742" max="9742" width="14.28515625" bestFit="1" customWidth="1"/>
    <col min="9743" max="9743" width="15.42578125" bestFit="1" customWidth="1"/>
    <col min="9744" max="9744" width="13.28515625" bestFit="1" customWidth="1"/>
    <col min="9745" max="9745" width="52.28515625" bestFit="1" customWidth="1"/>
    <col min="9746" max="9746" width="28.7109375" bestFit="1" customWidth="1"/>
    <col min="9747" max="9747" width="22.42578125" customWidth="1"/>
    <col min="9748" max="9748" width="22.7109375" customWidth="1"/>
    <col min="9749" max="9749" width="90.28515625" bestFit="1" customWidth="1"/>
    <col min="9750" max="9750" width="23.7109375" bestFit="1" customWidth="1"/>
    <col min="9751" max="9751" width="10.42578125" bestFit="1" customWidth="1"/>
    <col min="9752" max="9752" width="1.7109375" customWidth="1"/>
    <col min="9986" max="9986" width="60.7109375" bestFit="1" customWidth="1"/>
    <col min="9987" max="9987" width="15.5703125" bestFit="1" customWidth="1"/>
    <col min="9988" max="9988" width="16.7109375" bestFit="1" customWidth="1"/>
    <col min="9989" max="9989" width="21.42578125" bestFit="1" customWidth="1"/>
    <col min="9990" max="9990" width="14.28515625" bestFit="1" customWidth="1"/>
    <col min="9991" max="9991" width="14.85546875" bestFit="1" customWidth="1"/>
    <col min="9992" max="9992" width="10.7109375" bestFit="1" customWidth="1"/>
    <col min="9993" max="9993" width="11" bestFit="1" customWidth="1"/>
    <col min="9994" max="9994" width="37.7109375" customWidth="1"/>
    <col min="9995" max="9995" width="7.140625" bestFit="1" customWidth="1"/>
    <col min="9996" max="9996" width="23.42578125" bestFit="1" customWidth="1"/>
    <col min="9997" max="9997" width="10.7109375" bestFit="1" customWidth="1"/>
    <col min="9998" max="9998" width="14.28515625" bestFit="1" customWidth="1"/>
    <col min="9999" max="9999" width="15.42578125" bestFit="1" customWidth="1"/>
    <col min="10000" max="10000" width="13.28515625" bestFit="1" customWidth="1"/>
    <col min="10001" max="10001" width="52.28515625" bestFit="1" customWidth="1"/>
    <col min="10002" max="10002" width="28.7109375" bestFit="1" customWidth="1"/>
    <col min="10003" max="10003" width="22.42578125" customWidth="1"/>
    <col min="10004" max="10004" width="22.7109375" customWidth="1"/>
    <col min="10005" max="10005" width="90.28515625" bestFit="1" customWidth="1"/>
    <col min="10006" max="10006" width="23.7109375" bestFit="1" customWidth="1"/>
    <col min="10007" max="10007" width="10.42578125" bestFit="1" customWidth="1"/>
    <col min="10008" max="10008" width="1.7109375" customWidth="1"/>
    <col min="10242" max="10242" width="60.7109375" bestFit="1" customWidth="1"/>
    <col min="10243" max="10243" width="15.5703125" bestFit="1" customWidth="1"/>
    <col min="10244" max="10244" width="16.7109375" bestFit="1" customWidth="1"/>
    <col min="10245" max="10245" width="21.42578125" bestFit="1" customWidth="1"/>
    <col min="10246" max="10246" width="14.28515625" bestFit="1" customWidth="1"/>
    <col min="10247" max="10247" width="14.85546875" bestFit="1" customWidth="1"/>
    <col min="10248" max="10248" width="10.7109375" bestFit="1" customWidth="1"/>
    <col min="10249" max="10249" width="11" bestFit="1" customWidth="1"/>
    <col min="10250" max="10250" width="37.7109375" customWidth="1"/>
    <col min="10251" max="10251" width="7.140625" bestFit="1" customWidth="1"/>
    <col min="10252" max="10252" width="23.42578125" bestFit="1" customWidth="1"/>
    <col min="10253" max="10253" width="10.7109375" bestFit="1" customWidth="1"/>
    <col min="10254" max="10254" width="14.28515625" bestFit="1" customWidth="1"/>
    <col min="10255" max="10255" width="15.42578125" bestFit="1" customWidth="1"/>
    <col min="10256" max="10256" width="13.28515625" bestFit="1" customWidth="1"/>
    <col min="10257" max="10257" width="52.28515625" bestFit="1" customWidth="1"/>
    <col min="10258" max="10258" width="28.7109375" bestFit="1" customWidth="1"/>
    <col min="10259" max="10259" width="22.42578125" customWidth="1"/>
    <col min="10260" max="10260" width="22.7109375" customWidth="1"/>
    <col min="10261" max="10261" width="90.28515625" bestFit="1" customWidth="1"/>
    <col min="10262" max="10262" width="23.7109375" bestFit="1" customWidth="1"/>
    <col min="10263" max="10263" width="10.42578125" bestFit="1" customWidth="1"/>
    <col min="10264" max="10264" width="1.7109375" customWidth="1"/>
    <col min="10498" max="10498" width="60.7109375" bestFit="1" customWidth="1"/>
    <col min="10499" max="10499" width="15.5703125" bestFit="1" customWidth="1"/>
    <col min="10500" max="10500" width="16.7109375" bestFit="1" customWidth="1"/>
    <col min="10501" max="10501" width="21.42578125" bestFit="1" customWidth="1"/>
    <col min="10502" max="10502" width="14.28515625" bestFit="1" customWidth="1"/>
    <col min="10503" max="10503" width="14.85546875" bestFit="1" customWidth="1"/>
    <col min="10504" max="10504" width="10.7109375" bestFit="1" customWidth="1"/>
    <col min="10505" max="10505" width="11" bestFit="1" customWidth="1"/>
    <col min="10506" max="10506" width="37.7109375" customWidth="1"/>
    <col min="10507" max="10507" width="7.140625" bestFit="1" customWidth="1"/>
    <col min="10508" max="10508" width="23.42578125" bestFit="1" customWidth="1"/>
    <col min="10509" max="10509" width="10.7109375" bestFit="1" customWidth="1"/>
    <col min="10510" max="10510" width="14.28515625" bestFit="1" customWidth="1"/>
    <col min="10511" max="10511" width="15.42578125" bestFit="1" customWidth="1"/>
    <col min="10512" max="10512" width="13.28515625" bestFit="1" customWidth="1"/>
    <col min="10513" max="10513" width="52.28515625" bestFit="1" customWidth="1"/>
    <col min="10514" max="10514" width="28.7109375" bestFit="1" customWidth="1"/>
    <col min="10515" max="10515" width="22.42578125" customWidth="1"/>
    <col min="10516" max="10516" width="22.7109375" customWidth="1"/>
    <col min="10517" max="10517" width="90.28515625" bestFit="1" customWidth="1"/>
    <col min="10518" max="10518" width="23.7109375" bestFit="1" customWidth="1"/>
    <col min="10519" max="10519" width="10.42578125" bestFit="1" customWidth="1"/>
    <col min="10520" max="10520" width="1.7109375" customWidth="1"/>
    <col min="10754" max="10754" width="60.7109375" bestFit="1" customWidth="1"/>
    <col min="10755" max="10755" width="15.5703125" bestFit="1" customWidth="1"/>
    <col min="10756" max="10756" width="16.7109375" bestFit="1" customWidth="1"/>
    <col min="10757" max="10757" width="21.42578125" bestFit="1" customWidth="1"/>
    <col min="10758" max="10758" width="14.28515625" bestFit="1" customWidth="1"/>
    <col min="10759" max="10759" width="14.85546875" bestFit="1" customWidth="1"/>
    <col min="10760" max="10760" width="10.7109375" bestFit="1" customWidth="1"/>
    <col min="10761" max="10761" width="11" bestFit="1" customWidth="1"/>
    <col min="10762" max="10762" width="37.7109375" customWidth="1"/>
    <col min="10763" max="10763" width="7.140625" bestFit="1" customWidth="1"/>
    <col min="10764" max="10764" width="23.42578125" bestFit="1" customWidth="1"/>
    <col min="10765" max="10765" width="10.7109375" bestFit="1" customWidth="1"/>
    <col min="10766" max="10766" width="14.28515625" bestFit="1" customWidth="1"/>
    <col min="10767" max="10767" width="15.42578125" bestFit="1" customWidth="1"/>
    <col min="10768" max="10768" width="13.28515625" bestFit="1" customWidth="1"/>
    <col min="10769" max="10769" width="52.28515625" bestFit="1" customWidth="1"/>
    <col min="10770" max="10770" width="28.7109375" bestFit="1" customWidth="1"/>
    <col min="10771" max="10771" width="22.42578125" customWidth="1"/>
    <col min="10772" max="10772" width="22.7109375" customWidth="1"/>
    <col min="10773" max="10773" width="90.28515625" bestFit="1" customWidth="1"/>
    <col min="10774" max="10774" width="23.7109375" bestFit="1" customWidth="1"/>
    <col min="10775" max="10775" width="10.42578125" bestFit="1" customWidth="1"/>
    <col min="10776" max="10776" width="1.7109375" customWidth="1"/>
    <col min="11010" max="11010" width="60.7109375" bestFit="1" customWidth="1"/>
    <col min="11011" max="11011" width="15.5703125" bestFit="1" customWidth="1"/>
    <col min="11012" max="11012" width="16.7109375" bestFit="1" customWidth="1"/>
    <col min="11013" max="11013" width="21.42578125" bestFit="1" customWidth="1"/>
    <col min="11014" max="11014" width="14.28515625" bestFit="1" customWidth="1"/>
    <col min="11015" max="11015" width="14.85546875" bestFit="1" customWidth="1"/>
    <col min="11016" max="11016" width="10.7109375" bestFit="1" customWidth="1"/>
    <col min="11017" max="11017" width="11" bestFit="1" customWidth="1"/>
    <col min="11018" max="11018" width="37.7109375" customWidth="1"/>
    <col min="11019" max="11019" width="7.140625" bestFit="1" customWidth="1"/>
    <col min="11020" max="11020" width="23.42578125" bestFit="1" customWidth="1"/>
    <col min="11021" max="11021" width="10.7109375" bestFit="1" customWidth="1"/>
    <col min="11022" max="11022" width="14.28515625" bestFit="1" customWidth="1"/>
    <col min="11023" max="11023" width="15.42578125" bestFit="1" customWidth="1"/>
    <col min="11024" max="11024" width="13.28515625" bestFit="1" customWidth="1"/>
    <col min="11025" max="11025" width="52.28515625" bestFit="1" customWidth="1"/>
    <col min="11026" max="11026" width="28.7109375" bestFit="1" customWidth="1"/>
    <col min="11027" max="11027" width="22.42578125" customWidth="1"/>
    <col min="11028" max="11028" width="22.7109375" customWidth="1"/>
    <col min="11029" max="11029" width="90.28515625" bestFit="1" customWidth="1"/>
    <col min="11030" max="11030" width="23.7109375" bestFit="1" customWidth="1"/>
    <col min="11031" max="11031" width="10.42578125" bestFit="1" customWidth="1"/>
    <col min="11032" max="11032" width="1.7109375" customWidth="1"/>
    <col min="11266" max="11266" width="60.7109375" bestFit="1" customWidth="1"/>
    <col min="11267" max="11267" width="15.5703125" bestFit="1" customWidth="1"/>
    <col min="11268" max="11268" width="16.7109375" bestFit="1" customWidth="1"/>
    <col min="11269" max="11269" width="21.42578125" bestFit="1" customWidth="1"/>
    <col min="11270" max="11270" width="14.28515625" bestFit="1" customWidth="1"/>
    <col min="11271" max="11271" width="14.85546875" bestFit="1" customWidth="1"/>
    <col min="11272" max="11272" width="10.7109375" bestFit="1" customWidth="1"/>
    <col min="11273" max="11273" width="11" bestFit="1" customWidth="1"/>
    <col min="11274" max="11274" width="37.7109375" customWidth="1"/>
    <col min="11275" max="11275" width="7.140625" bestFit="1" customWidth="1"/>
    <col min="11276" max="11276" width="23.42578125" bestFit="1" customWidth="1"/>
    <col min="11277" max="11277" width="10.7109375" bestFit="1" customWidth="1"/>
    <col min="11278" max="11278" width="14.28515625" bestFit="1" customWidth="1"/>
    <col min="11279" max="11279" width="15.42578125" bestFit="1" customWidth="1"/>
    <col min="11280" max="11280" width="13.28515625" bestFit="1" customWidth="1"/>
    <col min="11281" max="11281" width="52.28515625" bestFit="1" customWidth="1"/>
    <col min="11282" max="11282" width="28.7109375" bestFit="1" customWidth="1"/>
    <col min="11283" max="11283" width="22.42578125" customWidth="1"/>
    <col min="11284" max="11284" width="22.7109375" customWidth="1"/>
    <col min="11285" max="11285" width="90.28515625" bestFit="1" customWidth="1"/>
    <col min="11286" max="11286" width="23.7109375" bestFit="1" customWidth="1"/>
    <col min="11287" max="11287" width="10.42578125" bestFit="1" customWidth="1"/>
    <col min="11288" max="11288" width="1.7109375" customWidth="1"/>
    <col min="11522" max="11522" width="60.7109375" bestFit="1" customWidth="1"/>
    <col min="11523" max="11523" width="15.5703125" bestFit="1" customWidth="1"/>
    <col min="11524" max="11524" width="16.7109375" bestFit="1" customWidth="1"/>
    <col min="11525" max="11525" width="21.42578125" bestFit="1" customWidth="1"/>
    <col min="11526" max="11526" width="14.28515625" bestFit="1" customWidth="1"/>
    <col min="11527" max="11527" width="14.85546875" bestFit="1" customWidth="1"/>
    <col min="11528" max="11528" width="10.7109375" bestFit="1" customWidth="1"/>
    <col min="11529" max="11529" width="11" bestFit="1" customWidth="1"/>
    <col min="11530" max="11530" width="37.7109375" customWidth="1"/>
    <col min="11531" max="11531" width="7.140625" bestFit="1" customWidth="1"/>
    <col min="11532" max="11532" width="23.42578125" bestFit="1" customWidth="1"/>
    <col min="11533" max="11533" width="10.7109375" bestFit="1" customWidth="1"/>
    <col min="11534" max="11534" width="14.28515625" bestFit="1" customWidth="1"/>
    <col min="11535" max="11535" width="15.42578125" bestFit="1" customWidth="1"/>
    <col min="11536" max="11536" width="13.28515625" bestFit="1" customWidth="1"/>
    <col min="11537" max="11537" width="52.28515625" bestFit="1" customWidth="1"/>
    <col min="11538" max="11538" width="28.7109375" bestFit="1" customWidth="1"/>
    <col min="11539" max="11539" width="22.42578125" customWidth="1"/>
    <col min="11540" max="11540" width="22.7109375" customWidth="1"/>
    <col min="11541" max="11541" width="90.28515625" bestFit="1" customWidth="1"/>
    <col min="11542" max="11542" width="23.7109375" bestFit="1" customWidth="1"/>
    <col min="11543" max="11543" width="10.42578125" bestFit="1" customWidth="1"/>
    <col min="11544" max="11544" width="1.7109375" customWidth="1"/>
    <col min="11778" max="11778" width="60.7109375" bestFit="1" customWidth="1"/>
    <col min="11779" max="11779" width="15.5703125" bestFit="1" customWidth="1"/>
    <col min="11780" max="11780" width="16.7109375" bestFit="1" customWidth="1"/>
    <col min="11781" max="11781" width="21.42578125" bestFit="1" customWidth="1"/>
    <col min="11782" max="11782" width="14.28515625" bestFit="1" customWidth="1"/>
    <col min="11783" max="11783" width="14.85546875" bestFit="1" customWidth="1"/>
    <col min="11784" max="11784" width="10.7109375" bestFit="1" customWidth="1"/>
    <col min="11785" max="11785" width="11" bestFit="1" customWidth="1"/>
    <col min="11786" max="11786" width="37.7109375" customWidth="1"/>
    <col min="11787" max="11787" width="7.140625" bestFit="1" customWidth="1"/>
    <col min="11788" max="11788" width="23.42578125" bestFit="1" customWidth="1"/>
    <col min="11789" max="11789" width="10.7109375" bestFit="1" customWidth="1"/>
    <col min="11790" max="11790" width="14.28515625" bestFit="1" customWidth="1"/>
    <col min="11791" max="11791" width="15.42578125" bestFit="1" customWidth="1"/>
    <col min="11792" max="11792" width="13.28515625" bestFit="1" customWidth="1"/>
    <col min="11793" max="11793" width="52.28515625" bestFit="1" customWidth="1"/>
    <col min="11794" max="11794" width="28.7109375" bestFit="1" customWidth="1"/>
    <col min="11795" max="11795" width="22.42578125" customWidth="1"/>
    <col min="11796" max="11796" width="22.7109375" customWidth="1"/>
    <col min="11797" max="11797" width="90.28515625" bestFit="1" customWidth="1"/>
    <col min="11798" max="11798" width="23.7109375" bestFit="1" customWidth="1"/>
    <col min="11799" max="11799" width="10.42578125" bestFit="1" customWidth="1"/>
    <col min="11800" max="11800" width="1.7109375" customWidth="1"/>
    <col min="12034" max="12034" width="60.7109375" bestFit="1" customWidth="1"/>
    <col min="12035" max="12035" width="15.5703125" bestFit="1" customWidth="1"/>
    <col min="12036" max="12036" width="16.7109375" bestFit="1" customWidth="1"/>
    <col min="12037" max="12037" width="21.42578125" bestFit="1" customWidth="1"/>
    <col min="12038" max="12038" width="14.28515625" bestFit="1" customWidth="1"/>
    <col min="12039" max="12039" width="14.85546875" bestFit="1" customWidth="1"/>
    <col min="12040" max="12040" width="10.7109375" bestFit="1" customWidth="1"/>
    <col min="12041" max="12041" width="11" bestFit="1" customWidth="1"/>
    <col min="12042" max="12042" width="37.7109375" customWidth="1"/>
    <col min="12043" max="12043" width="7.140625" bestFit="1" customWidth="1"/>
    <col min="12044" max="12044" width="23.42578125" bestFit="1" customWidth="1"/>
    <col min="12045" max="12045" width="10.7109375" bestFit="1" customWidth="1"/>
    <col min="12046" max="12046" width="14.28515625" bestFit="1" customWidth="1"/>
    <col min="12047" max="12047" width="15.42578125" bestFit="1" customWidth="1"/>
    <col min="12048" max="12048" width="13.28515625" bestFit="1" customWidth="1"/>
    <col min="12049" max="12049" width="52.28515625" bestFit="1" customWidth="1"/>
    <col min="12050" max="12050" width="28.7109375" bestFit="1" customWidth="1"/>
    <col min="12051" max="12051" width="22.42578125" customWidth="1"/>
    <col min="12052" max="12052" width="22.7109375" customWidth="1"/>
    <col min="12053" max="12053" width="90.28515625" bestFit="1" customWidth="1"/>
    <col min="12054" max="12054" width="23.7109375" bestFit="1" customWidth="1"/>
    <col min="12055" max="12055" width="10.42578125" bestFit="1" customWidth="1"/>
    <col min="12056" max="12056" width="1.7109375" customWidth="1"/>
    <col min="12290" max="12290" width="60.7109375" bestFit="1" customWidth="1"/>
    <col min="12291" max="12291" width="15.5703125" bestFit="1" customWidth="1"/>
    <col min="12292" max="12292" width="16.7109375" bestFit="1" customWidth="1"/>
    <col min="12293" max="12293" width="21.42578125" bestFit="1" customWidth="1"/>
    <col min="12294" max="12294" width="14.28515625" bestFit="1" customWidth="1"/>
    <col min="12295" max="12295" width="14.85546875" bestFit="1" customWidth="1"/>
    <col min="12296" max="12296" width="10.7109375" bestFit="1" customWidth="1"/>
    <col min="12297" max="12297" width="11" bestFit="1" customWidth="1"/>
    <col min="12298" max="12298" width="37.7109375" customWidth="1"/>
    <col min="12299" max="12299" width="7.140625" bestFit="1" customWidth="1"/>
    <col min="12300" max="12300" width="23.42578125" bestFit="1" customWidth="1"/>
    <col min="12301" max="12301" width="10.7109375" bestFit="1" customWidth="1"/>
    <col min="12302" max="12302" width="14.28515625" bestFit="1" customWidth="1"/>
    <col min="12303" max="12303" width="15.42578125" bestFit="1" customWidth="1"/>
    <col min="12304" max="12304" width="13.28515625" bestFit="1" customWidth="1"/>
    <col min="12305" max="12305" width="52.28515625" bestFit="1" customWidth="1"/>
    <col min="12306" max="12306" width="28.7109375" bestFit="1" customWidth="1"/>
    <col min="12307" max="12307" width="22.42578125" customWidth="1"/>
    <col min="12308" max="12308" width="22.7109375" customWidth="1"/>
    <col min="12309" max="12309" width="90.28515625" bestFit="1" customWidth="1"/>
    <col min="12310" max="12310" width="23.7109375" bestFit="1" customWidth="1"/>
    <col min="12311" max="12311" width="10.42578125" bestFit="1" customWidth="1"/>
    <col min="12312" max="12312" width="1.7109375" customWidth="1"/>
    <col min="12546" max="12546" width="60.7109375" bestFit="1" customWidth="1"/>
    <col min="12547" max="12547" width="15.5703125" bestFit="1" customWidth="1"/>
    <col min="12548" max="12548" width="16.7109375" bestFit="1" customWidth="1"/>
    <col min="12549" max="12549" width="21.42578125" bestFit="1" customWidth="1"/>
    <col min="12550" max="12550" width="14.28515625" bestFit="1" customWidth="1"/>
    <col min="12551" max="12551" width="14.85546875" bestFit="1" customWidth="1"/>
    <col min="12552" max="12552" width="10.7109375" bestFit="1" customWidth="1"/>
    <col min="12553" max="12553" width="11" bestFit="1" customWidth="1"/>
    <col min="12554" max="12554" width="37.7109375" customWidth="1"/>
    <col min="12555" max="12555" width="7.140625" bestFit="1" customWidth="1"/>
    <col min="12556" max="12556" width="23.42578125" bestFit="1" customWidth="1"/>
    <col min="12557" max="12557" width="10.7109375" bestFit="1" customWidth="1"/>
    <col min="12558" max="12558" width="14.28515625" bestFit="1" customWidth="1"/>
    <col min="12559" max="12559" width="15.42578125" bestFit="1" customWidth="1"/>
    <col min="12560" max="12560" width="13.28515625" bestFit="1" customWidth="1"/>
    <col min="12561" max="12561" width="52.28515625" bestFit="1" customWidth="1"/>
    <col min="12562" max="12562" width="28.7109375" bestFit="1" customWidth="1"/>
    <col min="12563" max="12563" width="22.42578125" customWidth="1"/>
    <col min="12564" max="12564" width="22.7109375" customWidth="1"/>
    <col min="12565" max="12565" width="90.28515625" bestFit="1" customWidth="1"/>
    <col min="12566" max="12566" width="23.7109375" bestFit="1" customWidth="1"/>
    <col min="12567" max="12567" width="10.42578125" bestFit="1" customWidth="1"/>
    <col min="12568" max="12568" width="1.7109375" customWidth="1"/>
    <col min="12802" max="12802" width="60.7109375" bestFit="1" customWidth="1"/>
    <col min="12803" max="12803" width="15.5703125" bestFit="1" customWidth="1"/>
    <col min="12804" max="12804" width="16.7109375" bestFit="1" customWidth="1"/>
    <col min="12805" max="12805" width="21.42578125" bestFit="1" customWidth="1"/>
    <col min="12806" max="12806" width="14.28515625" bestFit="1" customWidth="1"/>
    <col min="12807" max="12807" width="14.85546875" bestFit="1" customWidth="1"/>
    <col min="12808" max="12808" width="10.7109375" bestFit="1" customWidth="1"/>
    <col min="12809" max="12809" width="11" bestFit="1" customWidth="1"/>
    <col min="12810" max="12810" width="37.7109375" customWidth="1"/>
    <col min="12811" max="12811" width="7.140625" bestFit="1" customWidth="1"/>
    <col min="12812" max="12812" width="23.42578125" bestFit="1" customWidth="1"/>
    <col min="12813" max="12813" width="10.7109375" bestFit="1" customWidth="1"/>
    <col min="12814" max="12814" width="14.28515625" bestFit="1" customWidth="1"/>
    <col min="12815" max="12815" width="15.42578125" bestFit="1" customWidth="1"/>
    <col min="12816" max="12816" width="13.28515625" bestFit="1" customWidth="1"/>
    <col min="12817" max="12817" width="52.28515625" bestFit="1" customWidth="1"/>
    <col min="12818" max="12818" width="28.7109375" bestFit="1" customWidth="1"/>
    <col min="12819" max="12819" width="22.42578125" customWidth="1"/>
    <col min="12820" max="12820" width="22.7109375" customWidth="1"/>
    <col min="12821" max="12821" width="90.28515625" bestFit="1" customWidth="1"/>
    <col min="12822" max="12822" width="23.7109375" bestFit="1" customWidth="1"/>
    <col min="12823" max="12823" width="10.42578125" bestFit="1" customWidth="1"/>
    <col min="12824" max="12824" width="1.7109375" customWidth="1"/>
    <col min="13058" max="13058" width="60.7109375" bestFit="1" customWidth="1"/>
    <col min="13059" max="13059" width="15.5703125" bestFit="1" customWidth="1"/>
    <col min="13060" max="13060" width="16.7109375" bestFit="1" customWidth="1"/>
    <col min="13061" max="13061" width="21.42578125" bestFit="1" customWidth="1"/>
    <col min="13062" max="13062" width="14.28515625" bestFit="1" customWidth="1"/>
    <col min="13063" max="13063" width="14.85546875" bestFit="1" customWidth="1"/>
    <col min="13064" max="13064" width="10.7109375" bestFit="1" customWidth="1"/>
    <col min="13065" max="13065" width="11" bestFit="1" customWidth="1"/>
    <col min="13066" max="13066" width="37.7109375" customWidth="1"/>
    <col min="13067" max="13067" width="7.140625" bestFit="1" customWidth="1"/>
    <col min="13068" max="13068" width="23.42578125" bestFit="1" customWidth="1"/>
    <col min="13069" max="13069" width="10.7109375" bestFit="1" customWidth="1"/>
    <col min="13070" max="13070" width="14.28515625" bestFit="1" customWidth="1"/>
    <col min="13071" max="13071" width="15.42578125" bestFit="1" customWidth="1"/>
    <col min="13072" max="13072" width="13.28515625" bestFit="1" customWidth="1"/>
    <col min="13073" max="13073" width="52.28515625" bestFit="1" customWidth="1"/>
    <col min="13074" max="13074" width="28.7109375" bestFit="1" customWidth="1"/>
    <col min="13075" max="13075" width="22.42578125" customWidth="1"/>
    <col min="13076" max="13076" width="22.7109375" customWidth="1"/>
    <col min="13077" max="13077" width="90.28515625" bestFit="1" customWidth="1"/>
    <col min="13078" max="13078" width="23.7109375" bestFit="1" customWidth="1"/>
    <col min="13079" max="13079" width="10.42578125" bestFit="1" customWidth="1"/>
    <col min="13080" max="13080" width="1.7109375" customWidth="1"/>
    <col min="13314" max="13314" width="60.7109375" bestFit="1" customWidth="1"/>
    <col min="13315" max="13315" width="15.5703125" bestFit="1" customWidth="1"/>
    <col min="13316" max="13316" width="16.7109375" bestFit="1" customWidth="1"/>
    <col min="13317" max="13317" width="21.42578125" bestFit="1" customWidth="1"/>
    <col min="13318" max="13318" width="14.28515625" bestFit="1" customWidth="1"/>
    <col min="13319" max="13319" width="14.85546875" bestFit="1" customWidth="1"/>
    <col min="13320" max="13320" width="10.7109375" bestFit="1" customWidth="1"/>
    <col min="13321" max="13321" width="11" bestFit="1" customWidth="1"/>
    <col min="13322" max="13322" width="37.7109375" customWidth="1"/>
    <col min="13323" max="13323" width="7.140625" bestFit="1" customWidth="1"/>
    <col min="13324" max="13324" width="23.42578125" bestFit="1" customWidth="1"/>
    <col min="13325" max="13325" width="10.7109375" bestFit="1" customWidth="1"/>
    <col min="13326" max="13326" width="14.28515625" bestFit="1" customWidth="1"/>
    <col min="13327" max="13327" width="15.42578125" bestFit="1" customWidth="1"/>
    <col min="13328" max="13328" width="13.28515625" bestFit="1" customWidth="1"/>
    <col min="13329" max="13329" width="52.28515625" bestFit="1" customWidth="1"/>
    <col min="13330" max="13330" width="28.7109375" bestFit="1" customWidth="1"/>
    <col min="13331" max="13331" width="22.42578125" customWidth="1"/>
    <col min="13332" max="13332" width="22.7109375" customWidth="1"/>
    <col min="13333" max="13333" width="90.28515625" bestFit="1" customWidth="1"/>
    <col min="13334" max="13334" width="23.7109375" bestFit="1" customWidth="1"/>
    <col min="13335" max="13335" width="10.42578125" bestFit="1" customWidth="1"/>
    <col min="13336" max="13336" width="1.7109375" customWidth="1"/>
    <col min="13570" max="13570" width="60.7109375" bestFit="1" customWidth="1"/>
    <col min="13571" max="13571" width="15.5703125" bestFit="1" customWidth="1"/>
    <col min="13572" max="13572" width="16.7109375" bestFit="1" customWidth="1"/>
    <col min="13573" max="13573" width="21.42578125" bestFit="1" customWidth="1"/>
    <col min="13574" max="13574" width="14.28515625" bestFit="1" customWidth="1"/>
    <col min="13575" max="13575" width="14.85546875" bestFit="1" customWidth="1"/>
    <col min="13576" max="13576" width="10.7109375" bestFit="1" customWidth="1"/>
    <col min="13577" max="13577" width="11" bestFit="1" customWidth="1"/>
    <col min="13578" max="13578" width="37.7109375" customWidth="1"/>
    <col min="13579" max="13579" width="7.140625" bestFit="1" customWidth="1"/>
    <col min="13580" max="13580" width="23.42578125" bestFit="1" customWidth="1"/>
    <col min="13581" max="13581" width="10.7109375" bestFit="1" customWidth="1"/>
    <col min="13582" max="13582" width="14.28515625" bestFit="1" customWidth="1"/>
    <col min="13583" max="13583" width="15.42578125" bestFit="1" customWidth="1"/>
    <col min="13584" max="13584" width="13.28515625" bestFit="1" customWidth="1"/>
    <col min="13585" max="13585" width="52.28515625" bestFit="1" customWidth="1"/>
    <col min="13586" max="13586" width="28.7109375" bestFit="1" customWidth="1"/>
    <col min="13587" max="13587" width="22.42578125" customWidth="1"/>
    <col min="13588" max="13588" width="22.7109375" customWidth="1"/>
    <col min="13589" max="13589" width="90.28515625" bestFit="1" customWidth="1"/>
    <col min="13590" max="13590" width="23.7109375" bestFit="1" customWidth="1"/>
    <col min="13591" max="13591" width="10.42578125" bestFit="1" customWidth="1"/>
    <col min="13592" max="13592" width="1.7109375" customWidth="1"/>
    <col min="13826" max="13826" width="60.7109375" bestFit="1" customWidth="1"/>
    <col min="13827" max="13827" width="15.5703125" bestFit="1" customWidth="1"/>
    <col min="13828" max="13828" width="16.7109375" bestFit="1" customWidth="1"/>
    <col min="13829" max="13829" width="21.42578125" bestFit="1" customWidth="1"/>
    <col min="13830" max="13830" width="14.28515625" bestFit="1" customWidth="1"/>
    <col min="13831" max="13831" width="14.85546875" bestFit="1" customWidth="1"/>
    <col min="13832" max="13832" width="10.7109375" bestFit="1" customWidth="1"/>
    <col min="13833" max="13833" width="11" bestFit="1" customWidth="1"/>
    <col min="13834" max="13834" width="37.7109375" customWidth="1"/>
    <col min="13835" max="13835" width="7.140625" bestFit="1" customWidth="1"/>
    <col min="13836" max="13836" width="23.42578125" bestFit="1" customWidth="1"/>
    <col min="13837" max="13837" width="10.7109375" bestFit="1" customWidth="1"/>
    <col min="13838" max="13838" width="14.28515625" bestFit="1" customWidth="1"/>
    <col min="13839" max="13839" width="15.42578125" bestFit="1" customWidth="1"/>
    <col min="13840" max="13840" width="13.28515625" bestFit="1" customWidth="1"/>
    <col min="13841" max="13841" width="52.28515625" bestFit="1" customWidth="1"/>
    <col min="13842" max="13842" width="28.7109375" bestFit="1" customWidth="1"/>
    <col min="13843" max="13843" width="22.42578125" customWidth="1"/>
    <col min="13844" max="13844" width="22.7109375" customWidth="1"/>
    <col min="13845" max="13845" width="90.28515625" bestFit="1" customWidth="1"/>
    <col min="13846" max="13846" width="23.7109375" bestFit="1" customWidth="1"/>
    <col min="13847" max="13847" width="10.42578125" bestFit="1" customWidth="1"/>
    <col min="13848" max="13848" width="1.7109375" customWidth="1"/>
    <col min="14082" max="14082" width="60.7109375" bestFit="1" customWidth="1"/>
    <col min="14083" max="14083" width="15.5703125" bestFit="1" customWidth="1"/>
    <col min="14084" max="14084" width="16.7109375" bestFit="1" customWidth="1"/>
    <col min="14085" max="14085" width="21.42578125" bestFit="1" customWidth="1"/>
    <col min="14086" max="14086" width="14.28515625" bestFit="1" customWidth="1"/>
    <col min="14087" max="14087" width="14.85546875" bestFit="1" customWidth="1"/>
    <col min="14088" max="14088" width="10.7109375" bestFit="1" customWidth="1"/>
    <col min="14089" max="14089" width="11" bestFit="1" customWidth="1"/>
    <col min="14090" max="14090" width="37.7109375" customWidth="1"/>
    <col min="14091" max="14091" width="7.140625" bestFit="1" customWidth="1"/>
    <col min="14092" max="14092" width="23.42578125" bestFit="1" customWidth="1"/>
    <col min="14093" max="14093" width="10.7109375" bestFit="1" customWidth="1"/>
    <col min="14094" max="14094" width="14.28515625" bestFit="1" customWidth="1"/>
    <col min="14095" max="14095" width="15.42578125" bestFit="1" customWidth="1"/>
    <col min="14096" max="14096" width="13.28515625" bestFit="1" customWidth="1"/>
    <col min="14097" max="14097" width="52.28515625" bestFit="1" customWidth="1"/>
    <col min="14098" max="14098" width="28.7109375" bestFit="1" customWidth="1"/>
    <col min="14099" max="14099" width="22.42578125" customWidth="1"/>
    <col min="14100" max="14100" width="22.7109375" customWidth="1"/>
    <col min="14101" max="14101" width="90.28515625" bestFit="1" customWidth="1"/>
    <col min="14102" max="14102" width="23.7109375" bestFit="1" customWidth="1"/>
    <col min="14103" max="14103" width="10.42578125" bestFit="1" customWidth="1"/>
    <col min="14104" max="14104" width="1.7109375" customWidth="1"/>
    <col min="14338" max="14338" width="60.7109375" bestFit="1" customWidth="1"/>
    <col min="14339" max="14339" width="15.5703125" bestFit="1" customWidth="1"/>
    <col min="14340" max="14340" width="16.7109375" bestFit="1" customWidth="1"/>
    <col min="14341" max="14341" width="21.42578125" bestFit="1" customWidth="1"/>
    <col min="14342" max="14342" width="14.28515625" bestFit="1" customWidth="1"/>
    <col min="14343" max="14343" width="14.85546875" bestFit="1" customWidth="1"/>
    <col min="14344" max="14344" width="10.7109375" bestFit="1" customWidth="1"/>
    <col min="14345" max="14345" width="11" bestFit="1" customWidth="1"/>
    <col min="14346" max="14346" width="37.7109375" customWidth="1"/>
    <col min="14347" max="14347" width="7.140625" bestFit="1" customWidth="1"/>
    <col min="14348" max="14348" width="23.42578125" bestFit="1" customWidth="1"/>
    <col min="14349" max="14349" width="10.7109375" bestFit="1" customWidth="1"/>
    <col min="14350" max="14350" width="14.28515625" bestFit="1" customWidth="1"/>
    <col min="14351" max="14351" width="15.42578125" bestFit="1" customWidth="1"/>
    <col min="14352" max="14352" width="13.28515625" bestFit="1" customWidth="1"/>
    <col min="14353" max="14353" width="52.28515625" bestFit="1" customWidth="1"/>
    <col min="14354" max="14354" width="28.7109375" bestFit="1" customWidth="1"/>
    <col min="14355" max="14355" width="22.42578125" customWidth="1"/>
    <col min="14356" max="14356" width="22.7109375" customWidth="1"/>
    <col min="14357" max="14357" width="90.28515625" bestFit="1" customWidth="1"/>
    <col min="14358" max="14358" width="23.7109375" bestFit="1" customWidth="1"/>
    <col min="14359" max="14359" width="10.42578125" bestFit="1" customWidth="1"/>
    <col min="14360" max="14360" width="1.7109375" customWidth="1"/>
    <col min="14594" max="14594" width="60.7109375" bestFit="1" customWidth="1"/>
    <col min="14595" max="14595" width="15.5703125" bestFit="1" customWidth="1"/>
    <col min="14596" max="14596" width="16.7109375" bestFit="1" customWidth="1"/>
    <col min="14597" max="14597" width="21.42578125" bestFit="1" customWidth="1"/>
    <col min="14598" max="14598" width="14.28515625" bestFit="1" customWidth="1"/>
    <col min="14599" max="14599" width="14.85546875" bestFit="1" customWidth="1"/>
    <col min="14600" max="14600" width="10.7109375" bestFit="1" customWidth="1"/>
    <col min="14601" max="14601" width="11" bestFit="1" customWidth="1"/>
    <col min="14602" max="14602" width="37.7109375" customWidth="1"/>
    <col min="14603" max="14603" width="7.140625" bestFit="1" customWidth="1"/>
    <col min="14604" max="14604" width="23.42578125" bestFit="1" customWidth="1"/>
    <col min="14605" max="14605" width="10.7109375" bestFit="1" customWidth="1"/>
    <col min="14606" max="14606" width="14.28515625" bestFit="1" customWidth="1"/>
    <col min="14607" max="14607" width="15.42578125" bestFit="1" customWidth="1"/>
    <col min="14608" max="14608" width="13.28515625" bestFit="1" customWidth="1"/>
    <col min="14609" max="14609" width="52.28515625" bestFit="1" customWidth="1"/>
    <col min="14610" max="14610" width="28.7109375" bestFit="1" customWidth="1"/>
    <col min="14611" max="14611" width="22.42578125" customWidth="1"/>
    <col min="14612" max="14612" width="22.7109375" customWidth="1"/>
    <col min="14613" max="14613" width="90.28515625" bestFit="1" customWidth="1"/>
    <col min="14614" max="14614" width="23.7109375" bestFit="1" customWidth="1"/>
    <col min="14615" max="14615" width="10.42578125" bestFit="1" customWidth="1"/>
    <col min="14616" max="14616" width="1.7109375" customWidth="1"/>
    <col min="14850" max="14850" width="60.7109375" bestFit="1" customWidth="1"/>
    <col min="14851" max="14851" width="15.5703125" bestFit="1" customWidth="1"/>
    <col min="14852" max="14852" width="16.7109375" bestFit="1" customWidth="1"/>
    <col min="14853" max="14853" width="21.42578125" bestFit="1" customWidth="1"/>
    <col min="14854" max="14854" width="14.28515625" bestFit="1" customWidth="1"/>
    <col min="14855" max="14855" width="14.85546875" bestFit="1" customWidth="1"/>
    <col min="14856" max="14856" width="10.7109375" bestFit="1" customWidth="1"/>
    <col min="14857" max="14857" width="11" bestFit="1" customWidth="1"/>
    <col min="14858" max="14858" width="37.7109375" customWidth="1"/>
    <col min="14859" max="14859" width="7.140625" bestFit="1" customWidth="1"/>
    <col min="14860" max="14860" width="23.42578125" bestFit="1" customWidth="1"/>
    <col min="14861" max="14861" width="10.7109375" bestFit="1" customWidth="1"/>
    <col min="14862" max="14862" width="14.28515625" bestFit="1" customWidth="1"/>
    <col min="14863" max="14863" width="15.42578125" bestFit="1" customWidth="1"/>
    <col min="14864" max="14864" width="13.28515625" bestFit="1" customWidth="1"/>
    <col min="14865" max="14865" width="52.28515625" bestFit="1" customWidth="1"/>
    <col min="14866" max="14866" width="28.7109375" bestFit="1" customWidth="1"/>
    <col min="14867" max="14867" width="22.42578125" customWidth="1"/>
    <col min="14868" max="14868" width="22.7109375" customWidth="1"/>
    <col min="14869" max="14869" width="90.28515625" bestFit="1" customWidth="1"/>
    <col min="14870" max="14870" width="23.7109375" bestFit="1" customWidth="1"/>
    <col min="14871" max="14871" width="10.42578125" bestFit="1" customWidth="1"/>
    <col min="14872" max="14872" width="1.7109375" customWidth="1"/>
    <col min="15106" max="15106" width="60.7109375" bestFit="1" customWidth="1"/>
    <col min="15107" max="15107" width="15.5703125" bestFit="1" customWidth="1"/>
    <col min="15108" max="15108" width="16.7109375" bestFit="1" customWidth="1"/>
    <col min="15109" max="15109" width="21.42578125" bestFit="1" customWidth="1"/>
    <col min="15110" max="15110" width="14.28515625" bestFit="1" customWidth="1"/>
    <col min="15111" max="15111" width="14.85546875" bestFit="1" customWidth="1"/>
    <col min="15112" max="15112" width="10.7109375" bestFit="1" customWidth="1"/>
    <col min="15113" max="15113" width="11" bestFit="1" customWidth="1"/>
    <col min="15114" max="15114" width="37.7109375" customWidth="1"/>
    <col min="15115" max="15115" width="7.140625" bestFit="1" customWidth="1"/>
    <col min="15116" max="15116" width="23.42578125" bestFit="1" customWidth="1"/>
    <col min="15117" max="15117" width="10.7109375" bestFit="1" customWidth="1"/>
    <col min="15118" max="15118" width="14.28515625" bestFit="1" customWidth="1"/>
    <col min="15119" max="15119" width="15.42578125" bestFit="1" customWidth="1"/>
    <col min="15120" max="15120" width="13.28515625" bestFit="1" customWidth="1"/>
    <col min="15121" max="15121" width="52.28515625" bestFit="1" customWidth="1"/>
    <col min="15122" max="15122" width="28.7109375" bestFit="1" customWidth="1"/>
    <col min="15123" max="15123" width="22.42578125" customWidth="1"/>
    <col min="15124" max="15124" width="22.7109375" customWidth="1"/>
    <col min="15125" max="15125" width="90.28515625" bestFit="1" customWidth="1"/>
    <col min="15126" max="15126" width="23.7109375" bestFit="1" customWidth="1"/>
    <col min="15127" max="15127" width="10.42578125" bestFit="1" customWidth="1"/>
    <col min="15128" max="15128" width="1.7109375" customWidth="1"/>
    <col min="15362" max="15362" width="60.7109375" bestFit="1" customWidth="1"/>
    <col min="15363" max="15363" width="15.5703125" bestFit="1" customWidth="1"/>
    <col min="15364" max="15364" width="16.7109375" bestFit="1" customWidth="1"/>
    <col min="15365" max="15365" width="21.42578125" bestFit="1" customWidth="1"/>
    <col min="15366" max="15366" width="14.28515625" bestFit="1" customWidth="1"/>
    <col min="15367" max="15367" width="14.85546875" bestFit="1" customWidth="1"/>
    <col min="15368" max="15368" width="10.7109375" bestFit="1" customWidth="1"/>
    <col min="15369" max="15369" width="11" bestFit="1" customWidth="1"/>
    <col min="15370" max="15370" width="37.7109375" customWidth="1"/>
    <col min="15371" max="15371" width="7.140625" bestFit="1" customWidth="1"/>
    <col min="15372" max="15372" width="23.42578125" bestFit="1" customWidth="1"/>
    <col min="15373" max="15373" width="10.7109375" bestFit="1" customWidth="1"/>
    <col min="15374" max="15374" width="14.28515625" bestFit="1" customWidth="1"/>
    <col min="15375" max="15375" width="15.42578125" bestFit="1" customWidth="1"/>
    <col min="15376" max="15376" width="13.28515625" bestFit="1" customWidth="1"/>
    <col min="15377" max="15377" width="52.28515625" bestFit="1" customWidth="1"/>
    <col min="15378" max="15378" width="28.7109375" bestFit="1" customWidth="1"/>
    <col min="15379" max="15379" width="22.42578125" customWidth="1"/>
    <col min="15380" max="15380" width="22.7109375" customWidth="1"/>
    <col min="15381" max="15381" width="90.28515625" bestFit="1" customWidth="1"/>
    <col min="15382" max="15382" width="23.7109375" bestFit="1" customWidth="1"/>
    <col min="15383" max="15383" width="10.42578125" bestFit="1" customWidth="1"/>
    <col min="15384" max="15384" width="1.7109375" customWidth="1"/>
    <col min="15618" max="15618" width="60.7109375" bestFit="1" customWidth="1"/>
    <col min="15619" max="15619" width="15.5703125" bestFit="1" customWidth="1"/>
    <col min="15620" max="15620" width="16.7109375" bestFit="1" customWidth="1"/>
    <col min="15621" max="15621" width="21.42578125" bestFit="1" customWidth="1"/>
    <col min="15622" max="15622" width="14.28515625" bestFit="1" customWidth="1"/>
    <col min="15623" max="15623" width="14.85546875" bestFit="1" customWidth="1"/>
    <col min="15624" max="15624" width="10.7109375" bestFit="1" customWidth="1"/>
    <col min="15625" max="15625" width="11" bestFit="1" customWidth="1"/>
    <col min="15626" max="15626" width="37.7109375" customWidth="1"/>
    <col min="15627" max="15627" width="7.140625" bestFit="1" customWidth="1"/>
    <col min="15628" max="15628" width="23.42578125" bestFit="1" customWidth="1"/>
    <col min="15629" max="15629" width="10.7109375" bestFit="1" customWidth="1"/>
    <col min="15630" max="15630" width="14.28515625" bestFit="1" customWidth="1"/>
    <col min="15631" max="15631" width="15.42578125" bestFit="1" customWidth="1"/>
    <col min="15632" max="15632" width="13.28515625" bestFit="1" customWidth="1"/>
    <col min="15633" max="15633" width="52.28515625" bestFit="1" customWidth="1"/>
    <col min="15634" max="15634" width="28.7109375" bestFit="1" customWidth="1"/>
    <col min="15635" max="15635" width="22.42578125" customWidth="1"/>
    <col min="15636" max="15636" width="22.7109375" customWidth="1"/>
    <col min="15637" max="15637" width="90.28515625" bestFit="1" customWidth="1"/>
    <col min="15638" max="15638" width="23.7109375" bestFit="1" customWidth="1"/>
    <col min="15639" max="15639" width="10.42578125" bestFit="1" customWidth="1"/>
    <col min="15640" max="15640" width="1.7109375" customWidth="1"/>
    <col min="15874" max="15874" width="60.7109375" bestFit="1" customWidth="1"/>
    <col min="15875" max="15875" width="15.5703125" bestFit="1" customWidth="1"/>
    <col min="15876" max="15876" width="16.7109375" bestFit="1" customWidth="1"/>
    <col min="15877" max="15877" width="21.42578125" bestFit="1" customWidth="1"/>
    <col min="15878" max="15878" width="14.28515625" bestFit="1" customWidth="1"/>
    <col min="15879" max="15879" width="14.85546875" bestFit="1" customWidth="1"/>
    <col min="15880" max="15880" width="10.7109375" bestFit="1" customWidth="1"/>
    <col min="15881" max="15881" width="11" bestFit="1" customWidth="1"/>
    <col min="15882" max="15882" width="37.7109375" customWidth="1"/>
    <col min="15883" max="15883" width="7.140625" bestFit="1" customWidth="1"/>
    <col min="15884" max="15884" width="23.42578125" bestFit="1" customWidth="1"/>
    <col min="15885" max="15885" width="10.7109375" bestFit="1" customWidth="1"/>
    <col min="15886" max="15886" width="14.28515625" bestFit="1" customWidth="1"/>
    <col min="15887" max="15887" width="15.42578125" bestFit="1" customWidth="1"/>
    <col min="15888" max="15888" width="13.28515625" bestFit="1" customWidth="1"/>
    <col min="15889" max="15889" width="52.28515625" bestFit="1" customWidth="1"/>
    <col min="15890" max="15890" width="28.7109375" bestFit="1" customWidth="1"/>
    <col min="15891" max="15891" width="22.42578125" customWidth="1"/>
    <col min="15892" max="15892" width="22.7109375" customWidth="1"/>
    <col min="15893" max="15893" width="90.28515625" bestFit="1" customWidth="1"/>
    <col min="15894" max="15894" width="23.7109375" bestFit="1" customWidth="1"/>
    <col min="15895" max="15895" width="10.42578125" bestFit="1" customWidth="1"/>
    <col min="15896" max="15896" width="1.7109375" customWidth="1"/>
    <col min="16130" max="16130" width="60.7109375" bestFit="1" customWidth="1"/>
    <col min="16131" max="16131" width="15.5703125" bestFit="1" customWidth="1"/>
    <col min="16132" max="16132" width="16.7109375" bestFit="1" customWidth="1"/>
    <col min="16133" max="16133" width="21.42578125" bestFit="1" customWidth="1"/>
    <col min="16134" max="16134" width="14.28515625" bestFit="1" customWidth="1"/>
    <col min="16135" max="16135" width="14.85546875" bestFit="1" customWidth="1"/>
    <col min="16136" max="16136" width="10.7109375" bestFit="1" customWidth="1"/>
    <col min="16137" max="16137" width="11" bestFit="1" customWidth="1"/>
    <col min="16138" max="16138" width="37.7109375" customWidth="1"/>
    <col min="16139" max="16139" width="7.140625" bestFit="1" customWidth="1"/>
    <col min="16140" max="16140" width="23.42578125" bestFit="1" customWidth="1"/>
    <col min="16141" max="16141" width="10.7109375" bestFit="1" customWidth="1"/>
    <col min="16142" max="16142" width="14.28515625" bestFit="1" customWidth="1"/>
    <col min="16143" max="16143" width="15.42578125" bestFit="1" customWidth="1"/>
    <col min="16144" max="16144" width="13.28515625" bestFit="1" customWidth="1"/>
    <col min="16145" max="16145" width="52.28515625" bestFit="1" customWidth="1"/>
    <col min="16146" max="16146" width="28.7109375" bestFit="1" customWidth="1"/>
    <col min="16147" max="16147" width="22.42578125" customWidth="1"/>
    <col min="16148" max="16148" width="22.7109375" customWidth="1"/>
    <col min="16149" max="16149" width="90.28515625" bestFit="1" customWidth="1"/>
    <col min="16150" max="16150" width="23.7109375" bestFit="1" customWidth="1"/>
    <col min="16151" max="16151" width="10.42578125" bestFit="1" customWidth="1"/>
    <col min="16152" max="16152" width="1.7109375" customWidth="1"/>
  </cols>
  <sheetData>
    <row r="1" spans="1:24" s="50" customFormat="1" ht="25.5">
      <c r="A1" s="45" t="s">
        <v>0</v>
      </c>
      <c r="B1" s="46" t="s">
        <v>2480</v>
      </c>
      <c r="C1" s="46" t="s">
        <v>2481</v>
      </c>
      <c r="D1" s="46"/>
      <c r="E1" s="46" t="s">
        <v>2482</v>
      </c>
      <c r="F1" s="46" t="s">
        <v>2483</v>
      </c>
      <c r="G1" s="46" t="s">
        <v>2484</v>
      </c>
      <c r="H1" s="46" t="s">
        <v>2485</v>
      </c>
      <c r="I1" s="46" t="s">
        <v>2486</v>
      </c>
      <c r="J1" s="46" t="s">
        <v>2487</v>
      </c>
      <c r="K1" s="46" t="s">
        <v>2</v>
      </c>
      <c r="L1" s="46" t="s">
        <v>1</v>
      </c>
      <c r="M1" s="46" t="s">
        <v>3</v>
      </c>
      <c r="N1" s="46" t="s">
        <v>7</v>
      </c>
      <c r="O1" s="46" t="s">
        <v>8</v>
      </c>
      <c r="P1" s="47" t="s">
        <v>2488</v>
      </c>
      <c r="Q1" s="46" t="s">
        <v>2489</v>
      </c>
      <c r="R1" s="46" t="s">
        <v>2490</v>
      </c>
      <c r="S1" s="46" t="s">
        <v>2491</v>
      </c>
      <c r="T1" s="46" t="s">
        <v>2492</v>
      </c>
      <c r="U1" s="46" t="s">
        <v>2493</v>
      </c>
      <c r="V1" s="46" t="s">
        <v>4</v>
      </c>
      <c r="W1" s="48" t="s">
        <v>2494</v>
      </c>
      <c r="X1" s="49"/>
    </row>
    <row r="2" spans="1:24">
      <c r="A2" s="51" t="s">
        <v>2495</v>
      </c>
      <c r="B2" s="52" t="s">
        <v>2496</v>
      </c>
      <c r="C2" s="52" t="s">
        <v>2497</v>
      </c>
      <c r="D2" s="54">
        <f>C2*1</f>
        <v>26055110</v>
      </c>
      <c r="E2" s="52" t="s">
        <v>2498</v>
      </c>
      <c r="F2" s="52" t="s">
        <v>1724</v>
      </c>
      <c r="G2" s="52" t="s">
        <v>18</v>
      </c>
      <c r="H2" s="52" t="s">
        <v>18</v>
      </c>
      <c r="I2" s="52" t="s">
        <v>18</v>
      </c>
      <c r="J2" s="53" t="s">
        <v>2499</v>
      </c>
      <c r="K2" s="52" t="s">
        <v>12</v>
      </c>
      <c r="L2" s="53" t="s">
        <v>2500</v>
      </c>
      <c r="M2" s="52" t="s">
        <v>2501</v>
      </c>
      <c r="N2" s="54" t="s">
        <v>2502</v>
      </c>
      <c r="O2" s="54" t="s">
        <v>2503</v>
      </c>
      <c r="P2" s="55" t="s">
        <v>2504</v>
      </c>
      <c r="Q2" s="53" t="s">
        <v>2505</v>
      </c>
      <c r="R2" s="53" t="s">
        <v>1165</v>
      </c>
      <c r="S2" s="53" t="s">
        <v>2506</v>
      </c>
      <c r="T2" s="53" t="s">
        <v>2507</v>
      </c>
      <c r="U2" s="53" t="s">
        <v>2508</v>
      </c>
      <c r="V2" s="53" t="s">
        <v>174</v>
      </c>
      <c r="W2" s="56" t="s">
        <v>18</v>
      </c>
      <c r="X2" s="57"/>
    </row>
    <row r="3" spans="1:24">
      <c r="A3" s="51" t="s">
        <v>2509</v>
      </c>
      <c r="B3" s="52" t="s">
        <v>2510</v>
      </c>
      <c r="C3" s="52" t="s">
        <v>18</v>
      </c>
      <c r="D3" s="54" t="e">
        <f t="shared" ref="D3:D66" si="0">C3*1</f>
        <v>#VALUE!</v>
      </c>
      <c r="E3" s="52" t="s">
        <v>2511</v>
      </c>
      <c r="F3" s="52" t="s">
        <v>18</v>
      </c>
      <c r="G3" s="52" t="s">
        <v>18</v>
      </c>
      <c r="H3" s="52" t="s">
        <v>18</v>
      </c>
      <c r="I3" s="52" t="s">
        <v>18</v>
      </c>
      <c r="J3" s="53" t="s">
        <v>1900</v>
      </c>
      <c r="K3" s="52" t="s">
        <v>12</v>
      </c>
      <c r="L3" s="53" t="s">
        <v>2500</v>
      </c>
      <c r="M3" s="52" t="s">
        <v>2501</v>
      </c>
      <c r="N3" s="54" t="s">
        <v>2512</v>
      </c>
      <c r="O3" s="54" t="s">
        <v>2513</v>
      </c>
      <c r="P3" s="55" t="s">
        <v>2514</v>
      </c>
      <c r="Q3" s="53" t="s">
        <v>2515</v>
      </c>
      <c r="R3" s="53" t="s">
        <v>641</v>
      </c>
      <c r="S3" s="53" t="s">
        <v>2506</v>
      </c>
      <c r="T3" s="53" t="s">
        <v>2516</v>
      </c>
      <c r="U3" s="53" t="s">
        <v>2517</v>
      </c>
      <c r="V3" s="53" t="s">
        <v>1321</v>
      </c>
      <c r="W3" s="56" t="s">
        <v>18</v>
      </c>
      <c r="X3" s="57"/>
    </row>
    <row r="4" spans="1:24">
      <c r="A4" s="51" t="s">
        <v>2518</v>
      </c>
      <c r="B4" s="52" t="s">
        <v>2519</v>
      </c>
      <c r="C4" s="52" t="s">
        <v>18</v>
      </c>
      <c r="D4" s="54" t="e">
        <f t="shared" si="0"/>
        <v>#VALUE!</v>
      </c>
      <c r="E4" s="52" t="s">
        <v>18</v>
      </c>
      <c r="F4" s="52" t="s">
        <v>18</v>
      </c>
      <c r="G4" s="52" t="s">
        <v>18</v>
      </c>
      <c r="H4" s="52" t="s">
        <v>18</v>
      </c>
      <c r="I4" s="52" t="s">
        <v>18</v>
      </c>
      <c r="J4" s="53" t="s">
        <v>2499</v>
      </c>
      <c r="K4" s="52" t="s">
        <v>12</v>
      </c>
      <c r="L4" s="53" t="s">
        <v>2500</v>
      </c>
      <c r="M4" s="52" t="s">
        <v>2501</v>
      </c>
      <c r="N4" s="54" t="s">
        <v>2520</v>
      </c>
      <c r="O4" s="54" t="s">
        <v>2521</v>
      </c>
      <c r="P4" s="55" t="s">
        <v>2522</v>
      </c>
      <c r="Q4" s="53" t="s">
        <v>2523</v>
      </c>
      <c r="R4" s="53" t="s">
        <v>2524</v>
      </c>
      <c r="S4" s="53" t="s">
        <v>2525</v>
      </c>
      <c r="T4" s="53" t="s">
        <v>2526</v>
      </c>
      <c r="U4" s="53" t="s">
        <v>2527</v>
      </c>
      <c r="V4" s="53" t="s">
        <v>2528</v>
      </c>
      <c r="W4" s="56" t="s">
        <v>18</v>
      </c>
      <c r="X4" s="57"/>
    </row>
    <row r="5" spans="1:24">
      <c r="A5" s="51" t="s">
        <v>1375</v>
      </c>
      <c r="B5" s="52" t="s">
        <v>2529</v>
      </c>
      <c r="C5" s="52" t="s">
        <v>18</v>
      </c>
      <c r="D5" s="54" t="e">
        <f t="shared" si="0"/>
        <v>#VALUE!</v>
      </c>
      <c r="E5" s="52" t="s">
        <v>18</v>
      </c>
      <c r="F5" s="52" t="s">
        <v>18</v>
      </c>
      <c r="G5" s="52" t="s">
        <v>18</v>
      </c>
      <c r="H5" s="52" t="s">
        <v>18</v>
      </c>
      <c r="I5" s="52" t="s">
        <v>18</v>
      </c>
      <c r="J5" s="53" t="s">
        <v>2499</v>
      </c>
      <c r="K5" s="52" t="s">
        <v>12</v>
      </c>
      <c r="L5" s="53" t="s">
        <v>2500</v>
      </c>
      <c r="M5" s="52" t="s">
        <v>2501</v>
      </c>
      <c r="N5" s="54" t="s">
        <v>2530</v>
      </c>
      <c r="O5" s="54" t="s">
        <v>2531</v>
      </c>
      <c r="P5" s="55" t="s">
        <v>2532</v>
      </c>
      <c r="Q5" s="53" t="s">
        <v>2533</v>
      </c>
      <c r="R5" s="53" t="s">
        <v>1380</v>
      </c>
      <c r="S5" s="53" t="s">
        <v>2506</v>
      </c>
      <c r="T5" s="53" t="s">
        <v>2516</v>
      </c>
      <c r="U5" s="53" t="s">
        <v>2517</v>
      </c>
      <c r="V5" s="53" t="s">
        <v>1375</v>
      </c>
      <c r="W5" s="56" t="s">
        <v>18</v>
      </c>
      <c r="X5" s="57"/>
    </row>
    <row r="6" spans="1:24">
      <c r="A6" s="51" t="s">
        <v>2534</v>
      </c>
      <c r="B6" s="52" t="s">
        <v>2535</v>
      </c>
      <c r="C6" s="52" t="s">
        <v>18</v>
      </c>
      <c r="D6" s="54" t="e">
        <f t="shared" si="0"/>
        <v>#VALUE!</v>
      </c>
      <c r="E6" s="52" t="s">
        <v>2536</v>
      </c>
      <c r="F6" s="52" t="s">
        <v>2537</v>
      </c>
      <c r="G6" s="52" t="s">
        <v>18</v>
      </c>
      <c r="H6" s="52" t="s">
        <v>18</v>
      </c>
      <c r="I6" s="52" t="s">
        <v>18</v>
      </c>
      <c r="J6" s="53" t="s">
        <v>2499</v>
      </c>
      <c r="K6" s="52" t="s">
        <v>12</v>
      </c>
      <c r="L6" s="53" t="s">
        <v>2500</v>
      </c>
      <c r="M6" s="52" t="s">
        <v>2501</v>
      </c>
      <c r="N6" s="54" t="s">
        <v>2538</v>
      </c>
      <c r="O6" s="54" t="s">
        <v>2539</v>
      </c>
      <c r="P6" s="55" t="s">
        <v>2540</v>
      </c>
      <c r="Q6" s="53" t="s">
        <v>2541</v>
      </c>
      <c r="R6" s="53" t="s">
        <v>2542</v>
      </c>
      <c r="S6" s="53" t="s">
        <v>2506</v>
      </c>
      <c r="T6" s="53" t="s">
        <v>2516</v>
      </c>
      <c r="U6" s="53" t="s">
        <v>2543</v>
      </c>
      <c r="V6" s="53" t="s">
        <v>1409</v>
      </c>
      <c r="W6" s="56" t="s">
        <v>18</v>
      </c>
      <c r="X6" s="57"/>
    </row>
    <row r="7" spans="1:24">
      <c r="A7" s="51" t="s">
        <v>2544</v>
      </c>
      <c r="B7" s="52" t="s">
        <v>2545</v>
      </c>
      <c r="C7" s="52" t="s">
        <v>18</v>
      </c>
      <c r="D7" s="54" t="e">
        <f t="shared" si="0"/>
        <v>#VALUE!</v>
      </c>
      <c r="E7" s="52" t="s">
        <v>18</v>
      </c>
      <c r="F7" s="52" t="s">
        <v>18</v>
      </c>
      <c r="G7" s="52" t="s">
        <v>18</v>
      </c>
      <c r="H7" s="52" t="s">
        <v>18</v>
      </c>
      <c r="I7" s="52" t="s">
        <v>18</v>
      </c>
      <c r="J7" s="53" t="s">
        <v>2499</v>
      </c>
      <c r="K7" s="52" t="s">
        <v>12</v>
      </c>
      <c r="L7" s="53" t="s">
        <v>2500</v>
      </c>
      <c r="M7" s="52" t="s">
        <v>2501</v>
      </c>
      <c r="N7" s="54" t="s">
        <v>2546</v>
      </c>
      <c r="O7" s="54" t="s">
        <v>2547</v>
      </c>
      <c r="P7" s="55" t="s">
        <v>2548</v>
      </c>
      <c r="Q7" s="53" t="s">
        <v>1284</v>
      </c>
      <c r="R7" s="53" t="s">
        <v>1284</v>
      </c>
      <c r="S7" s="53" t="s">
        <v>297</v>
      </c>
      <c r="T7" s="53" t="s">
        <v>2549</v>
      </c>
      <c r="U7" s="53" t="s">
        <v>2550</v>
      </c>
      <c r="V7" s="53" t="s">
        <v>297</v>
      </c>
      <c r="W7" s="56" t="s">
        <v>18</v>
      </c>
      <c r="X7" s="57"/>
    </row>
    <row r="8" spans="1:24">
      <c r="A8" s="51" t="s">
        <v>2551</v>
      </c>
      <c r="B8" s="52" t="s">
        <v>2552</v>
      </c>
      <c r="C8" s="52" t="s">
        <v>18</v>
      </c>
      <c r="D8" s="54" t="e">
        <f t="shared" si="0"/>
        <v>#VALUE!</v>
      </c>
      <c r="E8" s="52" t="s">
        <v>18</v>
      </c>
      <c r="F8" s="52" t="s">
        <v>18</v>
      </c>
      <c r="G8" s="52" t="s">
        <v>18</v>
      </c>
      <c r="H8" s="52" t="s">
        <v>18</v>
      </c>
      <c r="I8" s="52" t="s">
        <v>18</v>
      </c>
      <c r="J8" s="53" t="s">
        <v>2553</v>
      </c>
      <c r="K8" s="52" t="s">
        <v>19</v>
      </c>
      <c r="L8" s="53" t="s">
        <v>2554</v>
      </c>
      <c r="M8" s="52" t="s">
        <v>2501</v>
      </c>
      <c r="N8" s="54" t="s">
        <v>2555</v>
      </c>
      <c r="O8" s="54" t="s">
        <v>2556</v>
      </c>
      <c r="P8" s="55" t="s">
        <v>2557</v>
      </c>
      <c r="Q8" s="53" t="s">
        <v>2558</v>
      </c>
      <c r="R8" s="53" t="s">
        <v>525</v>
      </c>
      <c r="S8" s="53" t="s">
        <v>2525</v>
      </c>
      <c r="T8" s="53" t="s">
        <v>2526</v>
      </c>
      <c r="U8" s="53" t="s">
        <v>2559</v>
      </c>
      <c r="V8" s="53" t="s">
        <v>2560</v>
      </c>
      <c r="W8" s="56" t="s">
        <v>18</v>
      </c>
      <c r="X8" s="57"/>
    </row>
    <row r="9" spans="1:24">
      <c r="A9" s="51" t="s">
        <v>2561</v>
      </c>
      <c r="B9" s="52" t="s">
        <v>2562</v>
      </c>
      <c r="C9" s="52" t="s">
        <v>2563</v>
      </c>
      <c r="D9" s="54">
        <f t="shared" si="0"/>
        <v>11159010</v>
      </c>
      <c r="E9" s="52" t="s">
        <v>2564</v>
      </c>
      <c r="F9" s="52" t="s">
        <v>1553</v>
      </c>
      <c r="G9" s="52" t="s">
        <v>18</v>
      </c>
      <c r="H9" s="52" t="s">
        <v>18</v>
      </c>
      <c r="I9" s="52" t="s">
        <v>18</v>
      </c>
      <c r="J9" s="53" t="s">
        <v>2565</v>
      </c>
      <c r="K9" s="52" t="s">
        <v>19</v>
      </c>
      <c r="L9" s="53" t="s">
        <v>2500</v>
      </c>
      <c r="M9" s="52" t="s">
        <v>2501</v>
      </c>
      <c r="N9" s="54" t="s">
        <v>2566</v>
      </c>
      <c r="O9" s="54" t="s">
        <v>2567</v>
      </c>
      <c r="P9" s="55" t="s">
        <v>2568</v>
      </c>
      <c r="Q9" s="53" t="s">
        <v>2569</v>
      </c>
      <c r="R9" s="53" t="s">
        <v>2570</v>
      </c>
      <c r="S9" s="53" t="s">
        <v>87</v>
      </c>
      <c r="T9" s="53" t="s">
        <v>2571</v>
      </c>
      <c r="U9" s="53" t="s">
        <v>2572</v>
      </c>
      <c r="V9" s="53" t="s">
        <v>92</v>
      </c>
      <c r="W9" s="56" t="s">
        <v>1852</v>
      </c>
      <c r="X9" s="57"/>
    </row>
    <row r="10" spans="1:24">
      <c r="A10" s="51" t="s">
        <v>2573</v>
      </c>
      <c r="B10" s="52" t="s">
        <v>2574</v>
      </c>
      <c r="C10" s="52" t="s">
        <v>2575</v>
      </c>
      <c r="D10" s="54">
        <f t="shared" si="0"/>
        <v>26247050</v>
      </c>
      <c r="E10" s="52" t="s">
        <v>2576</v>
      </c>
      <c r="F10" s="52" t="s">
        <v>1569</v>
      </c>
      <c r="G10" s="52" t="s">
        <v>18</v>
      </c>
      <c r="H10" s="52" t="s">
        <v>18</v>
      </c>
      <c r="I10" s="52" t="s">
        <v>18</v>
      </c>
      <c r="J10" s="53" t="s">
        <v>2577</v>
      </c>
      <c r="K10" s="52" t="s">
        <v>39</v>
      </c>
      <c r="L10" s="53" t="s">
        <v>2500</v>
      </c>
      <c r="M10" s="52" t="s">
        <v>2501</v>
      </c>
      <c r="N10" s="54" t="s">
        <v>2578</v>
      </c>
      <c r="O10" s="54" t="s">
        <v>2579</v>
      </c>
      <c r="P10" s="55" t="s">
        <v>2580</v>
      </c>
      <c r="Q10" s="53" t="s">
        <v>2581</v>
      </c>
      <c r="R10" s="53" t="s">
        <v>250</v>
      </c>
      <c r="S10" s="53" t="s">
        <v>2506</v>
      </c>
      <c r="T10" s="53" t="s">
        <v>2507</v>
      </c>
      <c r="U10" s="53" t="s">
        <v>2582</v>
      </c>
      <c r="V10" s="53" t="s">
        <v>250</v>
      </c>
      <c r="W10" s="56" t="s">
        <v>1852</v>
      </c>
      <c r="X10" s="57"/>
    </row>
    <row r="11" spans="1:24" ht="13.5" customHeight="1">
      <c r="A11" s="51" t="s">
        <v>2583</v>
      </c>
      <c r="B11" s="52" t="s">
        <v>2584</v>
      </c>
      <c r="C11" s="52" t="s">
        <v>2585</v>
      </c>
      <c r="D11" s="54">
        <f t="shared" si="0"/>
        <v>11047020</v>
      </c>
      <c r="E11" s="52" t="s">
        <v>2586</v>
      </c>
      <c r="F11" s="52" t="s">
        <v>2587</v>
      </c>
      <c r="G11" s="52" t="s">
        <v>18</v>
      </c>
      <c r="H11" s="52" t="s">
        <v>18</v>
      </c>
      <c r="I11" s="52" t="s">
        <v>18</v>
      </c>
      <c r="J11" s="53" t="s">
        <v>2577</v>
      </c>
      <c r="K11" s="52" t="s">
        <v>39</v>
      </c>
      <c r="L11" s="53" t="s">
        <v>2500</v>
      </c>
      <c r="M11" s="52" t="s">
        <v>2501</v>
      </c>
      <c r="N11" s="54" t="s">
        <v>2588</v>
      </c>
      <c r="O11" s="54" t="s">
        <v>2589</v>
      </c>
      <c r="P11" s="55" t="s">
        <v>2590</v>
      </c>
      <c r="Q11" s="53" t="s">
        <v>2591</v>
      </c>
      <c r="R11" s="53" t="s">
        <v>2592</v>
      </c>
      <c r="S11" s="53" t="s">
        <v>87</v>
      </c>
      <c r="T11" s="53" t="s">
        <v>2571</v>
      </c>
      <c r="U11" s="53" t="s">
        <v>2593</v>
      </c>
      <c r="V11" s="53" t="s">
        <v>23</v>
      </c>
      <c r="W11" s="56" t="s">
        <v>1852</v>
      </c>
      <c r="X11" s="57"/>
    </row>
    <row r="12" spans="1:24" ht="13.5" customHeight="1">
      <c r="A12" s="51" t="s">
        <v>2594</v>
      </c>
      <c r="B12" s="52" t="s">
        <v>2595</v>
      </c>
      <c r="C12" s="52" t="s">
        <v>2596</v>
      </c>
      <c r="D12" s="54">
        <f t="shared" si="0"/>
        <v>25027200</v>
      </c>
      <c r="E12" s="52" t="s">
        <v>1487</v>
      </c>
      <c r="F12" s="52" t="s">
        <v>1561</v>
      </c>
      <c r="G12" s="52" t="s">
        <v>18</v>
      </c>
      <c r="H12" s="52" t="s">
        <v>18</v>
      </c>
      <c r="I12" s="52" t="s">
        <v>18</v>
      </c>
      <c r="J12" s="53" t="s">
        <v>2577</v>
      </c>
      <c r="K12" s="52" t="s">
        <v>39</v>
      </c>
      <c r="L12" s="53" t="s">
        <v>2500</v>
      </c>
      <c r="M12" s="52" t="s">
        <v>2501</v>
      </c>
      <c r="N12" s="54" t="s">
        <v>2597</v>
      </c>
      <c r="O12" s="54" t="s">
        <v>2598</v>
      </c>
      <c r="P12" s="55" t="s">
        <v>2599</v>
      </c>
      <c r="Q12" s="53" t="s">
        <v>2600</v>
      </c>
      <c r="R12" s="53" t="s">
        <v>177</v>
      </c>
      <c r="S12" s="53" t="s">
        <v>2506</v>
      </c>
      <c r="T12" s="53" t="s">
        <v>2601</v>
      </c>
      <c r="U12" s="53" t="s">
        <v>2602</v>
      </c>
      <c r="V12" s="53" t="s">
        <v>174</v>
      </c>
      <c r="W12" s="56" t="s">
        <v>1852</v>
      </c>
      <c r="X12" s="57"/>
    </row>
    <row r="13" spans="1:24" ht="13.5" customHeight="1">
      <c r="A13" s="51" t="s">
        <v>2603</v>
      </c>
      <c r="B13" s="52" t="s">
        <v>2604</v>
      </c>
      <c r="C13" s="52" t="s">
        <v>2605</v>
      </c>
      <c r="D13" s="54">
        <f t="shared" si="0"/>
        <v>26237040</v>
      </c>
      <c r="E13" s="52" t="s">
        <v>1489</v>
      </c>
      <c r="F13" s="52" t="s">
        <v>1567</v>
      </c>
      <c r="G13" s="52" t="s">
        <v>18</v>
      </c>
      <c r="H13" s="52" t="s">
        <v>18</v>
      </c>
      <c r="I13" s="52" t="s">
        <v>18</v>
      </c>
      <c r="J13" s="53" t="s">
        <v>2577</v>
      </c>
      <c r="K13" s="52" t="s">
        <v>39</v>
      </c>
      <c r="L13" s="53" t="s">
        <v>2500</v>
      </c>
      <c r="M13" s="52" t="s">
        <v>2501</v>
      </c>
      <c r="N13" s="54" t="s">
        <v>2606</v>
      </c>
      <c r="O13" s="54" t="s">
        <v>2607</v>
      </c>
      <c r="P13" s="55" t="s">
        <v>2608</v>
      </c>
      <c r="Q13" s="53" t="s">
        <v>2609</v>
      </c>
      <c r="R13" s="53" t="s">
        <v>242</v>
      </c>
      <c r="S13" s="53" t="s">
        <v>2506</v>
      </c>
      <c r="T13" s="53" t="s">
        <v>2507</v>
      </c>
      <c r="U13" s="53" t="s">
        <v>2610</v>
      </c>
      <c r="V13" s="53" t="s">
        <v>174</v>
      </c>
      <c r="W13" s="56" t="s">
        <v>1852</v>
      </c>
      <c r="X13" s="57"/>
    </row>
    <row r="14" spans="1:24" ht="13.5" customHeight="1">
      <c r="A14" s="51" t="s">
        <v>2611</v>
      </c>
      <c r="B14" s="52" t="s">
        <v>2612</v>
      </c>
      <c r="C14" s="52" t="s">
        <v>2613</v>
      </c>
      <c r="D14" s="54">
        <f t="shared" si="0"/>
        <v>26247020</v>
      </c>
      <c r="E14" s="52" t="s">
        <v>1490</v>
      </c>
      <c r="F14" s="52" t="s">
        <v>1568</v>
      </c>
      <c r="G14" s="52" t="s">
        <v>18</v>
      </c>
      <c r="H14" s="52" t="s">
        <v>18</v>
      </c>
      <c r="I14" s="52" t="s">
        <v>18</v>
      </c>
      <c r="J14" s="53" t="s">
        <v>2577</v>
      </c>
      <c r="K14" s="52" t="s">
        <v>39</v>
      </c>
      <c r="L14" s="53" t="s">
        <v>2500</v>
      </c>
      <c r="M14" s="52" t="s">
        <v>2501</v>
      </c>
      <c r="N14" s="54" t="s">
        <v>2614</v>
      </c>
      <c r="O14" s="54" t="s">
        <v>2615</v>
      </c>
      <c r="P14" s="55" t="s">
        <v>2616</v>
      </c>
      <c r="Q14" s="53" t="s">
        <v>2617</v>
      </c>
      <c r="R14" s="53" t="s">
        <v>179</v>
      </c>
      <c r="S14" s="53" t="s">
        <v>2506</v>
      </c>
      <c r="T14" s="53" t="s">
        <v>2507</v>
      </c>
      <c r="U14" s="53" t="s">
        <v>2582</v>
      </c>
      <c r="V14" s="53" t="s">
        <v>174</v>
      </c>
      <c r="W14" s="56" t="s">
        <v>1852</v>
      </c>
      <c r="X14" s="57"/>
    </row>
    <row r="15" spans="1:24" ht="13.5" customHeight="1">
      <c r="A15" s="51" t="s">
        <v>2618</v>
      </c>
      <c r="B15" s="52" t="s">
        <v>2619</v>
      </c>
      <c r="C15" s="52" t="s">
        <v>2620</v>
      </c>
      <c r="D15" s="54">
        <f t="shared" si="0"/>
        <v>27037010</v>
      </c>
      <c r="E15" s="52" t="s">
        <v>1492</v>
      </c>
      <c r="F15" s="52" t="s">
        <v>1576</v>
      </c>
      <c r="G15" s="52" t="s">
        <v>18</v>
      </c>
      <c r="H15" s="52" t="s">
        <v>18</v>
      </c>
      <c r="I15" s="52" t="s">
        <v>18</v>
      </c>
      <c r="J15" s="53" t="s">
        <v>2577</v>
      </c>
      <c r="K15" s="52" t="s">
        <v>39</v>
      </c>
      <c r="L15" s="53" t="s">
        <v>2500</v>
      </c>
      <c r="M15" s="52" t="s">
        <v>2501</v>
      </c>
      <c r="N15" s="54" t="s">
        <v>2621</v>
      </c>
      <c r="O15" s="54" t="s">
        <v>2622</v>
      </c>
      <c r="P15" s="55" t="s">
        <v>2623</v>
      </c>
      <c r="Q15" s="53" t="s">
        <v>2624</v>
      </c>
      <c r="R15" s="53" t="s">
        <v>184</v>
      </c>
      <c r="S15" s="53" t="s">
        <v>2506</v>
      </c>
      <c r="T15" s="53" t="s">
        <v>2625</v>
      </c>
      <c r="U15" s="53" t="s">
        <v>2626</v>
      </c>
      <c r="V15" s="53" t="s">
        <v>184</v>
      </c>
      <c r="W15" s="56" t="s">
        <v>1852</v>
      </c>
      <c r="X15" s="57"/>
    </row>
    <row r="16" spans="1:24" ht="13.5" customHeight="1">
      <c r="A16" s="51" t="s">
        <v>2627</v>
      </c>
      <c r="B16" s="52" t="s">
        <v>2628</v>
      </c>
      <c r="C16" s="52" t="s">
        <v>2629</v>
      </c>
      <c r="D16" s="54">
        <f t="shared" si="0"/>
        <v>27037030</v>
      </c>
      <c r="E16" s="52" t="s">
        <v>1493</v>
      </c>
      <c r="F16" s="52" t="s">
        <v>1577</v>
      </c>
      <c r="G16" s="52" t="s">
        <v>18</v>
      </c>
      <c r="H16" s="52" t="s">
        <v>18</v>
      </c>
      <c r="I16" s="52" t="s">
        <v>18</v>
      </c>
      <c r="J16" s="53" t="s">
        <v>2577</v>
      </c>
      <c r="K16" s="52" t="s">
        <v>39</v>
      </c>
      <c r="L16" s="53" t="s">
        <v>2500</v>
      </c>
      <c r="M16" s="52" t="s">
        <v>2501</v>
      </c>
      <c r="N16" s="54" t="s">
        <v>2630</v>
      </c>
      <c r="O16" s="54" t="s">
        <v>2631</v>
      </c>
      <c r="P16" s="55" t="s">
        <v>2632</v>
      </c>
      <c r="Q16" s="53" t="s">
        <v>2633</v>
      </c>
      <c r="R16" s="53" t="s">
        <v>286</v>
      </c>
      <c r="S16" s="53" t="s">
        <v>2506</v>
      </c>
      <c r="T16" s="53" t="s">
        <v>2625</v>
      </c>
      <c r="U16" s="53" t="s">
        <v>2626</v>
      </c>
      <c r="V16" s="53" t="s">
        <v>184</v>
      </c>
      <c r="W16" s="56" t="s">
        <v>1852</v>
      </c>
      <c r="X16" s="57"/>
    </row>
    <row r="17" spans="1:24" ht="13.5" customHeight="1">
      <c r="A17" s="51" t="s">
        <v>2634</v>
      </c>
      <c r="B17" s="52" t="s">
        <v>2635</v>
      </c>
      <c r="C17" s="52" t="s">
        <v>2636</v>
      </c>
      <c r="D17" s="54">
        <f t="shared" si="0"/>
        <v>26187110</v>
      </c>
      <c r="E17" s="52" t="s">
        <v>1488</v>
      </c>
      <c r="F17" s="52" t="s">
        <v>1564</v>
      </c>
      <c r="G17" s="52" t="s">
        <v>18</v>
      </c>
      <c r="H17" s="52" t="s">
        <v>18</v>
      </c>
      <c r="I17" s="52" t="s">
        <v>18</v>
      </c>
      <c r="J17" s="53" t="s">
        <v>2577</v>
      </c>
      <c r="K17" s="52" t="s">
        <v>39</v>
      </c>
      <c r="L17" s="53" t="s">
        <v>2500</v>
      </c>
      <c r="M17" s="52" t="s">
        <v>2501</v>
      </c>
      <c r="N17" s="54" t="s">
        <v>2637</v>
      </c>
      <c r="O17" s="54" t="s">
        <v>2638</v>
      </c>
      <c r="P17" s="55" t="s">
        <v>2639</v>
      </c>
      <c r="Q17" s="53" t="s">
        <v>2640</v>
      </c>
      <c r="R17" s="53" t="s">
        <v>202</v>
      </c>
      <c r="S17" s="53" t="s">
        <v>2506</v>
      </c>
      <c r="T17" s="53" t="s">
        <v>2507</v>
      </c>
      <c r="U17" s="53" t="s">
        <v>2641</v>
      </c>
      <c r="V17" s="53" t="s">
        <v>174</v>
      </c>
      <c r="W17" s="56" t="s">
        <v>1852</v>
      </c>
      <c r="X17" s="57"/>
    </row>
    <row r="18" spans="1:24" ht="13.5" customHeight="1">
      <c r="A18" s="51" t="s">
        <v>2642</v>
      </c>
      <c r="B18" s="52" t="s">
        <v>2643</v>
      </c>
      <c r="C18" s="52" t="s">
        <v>2644</v>
      </c>
      <c r="D18" s="54">
        <f t="shared" si="0"/>
        <v>26207080</v>
      </c>
      <c r="E18" s="52" t="s">
        <v>2645</v>
      </c>
      <c r="F18" s="52" t="s">
        <v>1565</v>
      </c>
      <c r="G18" s="52" t="s">
        <v>18</v>
      </c>
      <c r="H18" s="52" t="s">
        <v>18</v>
      </c>
      <c r="I18" s="52" t="s">
        <v>18</v>
      </c>
      <c r="J18" s="53" t="s">
        <v>2577</v>
      </c>
      <c r="K18" s="52" t="s">
        <v>39</v>
      </c>
      <c r="L18" s="53" t="s">
        <v>2500</v>
      </c>
      <c r="M18" s="52" t="s">
        <v>2501</v>
      </c>
      <c r="N18" s="54" t="s">
        <v>2646</v>
      </c>
      <c r="O18" s="54" t="s">
        <v>2647</v>
      </c>
      <c r="P18" s="55" t="s">
        <v>2648</v>
      </c>
      <c r="Q18" s="53" t="s">
        <v>2649</v>
      </c>
      <c r="R18" s="53" t="s">
        <v>217</v>
      </c>
      <c r="S18" s="53" t="s">
        <v>2506</v>
      </c>
      <c r="T18" s="53" t="s">
        <v>2507</v>
      </c>
      <c r="U18" s="53" t="s">
        <v>2650</v>
      </c>
      <c r="V18" s="53" t="s">
        <v>174</v>
      </c>
      <c r="W18" s="56" t="s">
        <v>1852</v>
      </c>
      <c r="X18" s="57"/>
    </row>
    <row r="19" spans="1:24" ht="13.5" customHeight="1">
      <c r="A19" s="51" t="s">
        <v>2651</v>
      </c>
      <c r="B19" s="52" t="s">
        <v>2652</v>
      </c>
      <c r="C19" s="52" t="s">
        <v>2653</v>
      </c>
      <c r="D19" s="54">
        <f t="shared" si="0"/>
        <v>11027070</v>
      </c>
      <c r="E19" s="52" t="s">
        <v>2654</v>
      </c>
      <c r="F19" s="52" t="s">
        <v>2458</v>
      </c>
      <c r="G19" s="52" t="s">
        <v>18</v>
      </c>
      <c r="H19" s="52" t="s">
        <v>18</v>
      </c>
      <c r="I19" s="52" t="s">
        <v>18</v>
      </c>
      <c r="J19" s="53" t="s">
        <v>2577</v>
      </c>
      <c r="K19" s="52" t="s">
        <v>39</v>
      </c>
      <c r="L19" s="53" t="s">
        <v>2500</v>
      </c>
      <c r="M19" s="52" t="s">
        <v>2501</v>
      </c>
      <c r="N19" s="54" t="s">
        <v>2655</v>
      </c>
      <c r="O19" s="54" t="s">
        <v>2656</v>
      </c>
      <c r="P19" s="55" t="s">
        <v>2657</v>
      </c>
      <c r="Q19" s="53" t="s">
        <v>2658</v>
      </c>
      <c r="R19" s="53" t="s">
        <v>2659</v>
      </c>
      <c r="S19" s="53" t="s">
        <v>87</v>
      </c>
      <c r="T19" s="53" t="s">
        <v>2571</v>
      </c>
      <c r="U19" s="53" t="s">
        <v>2660</v>
      </c>
      <c r="V19" s="53" t="s">
        <v>23</v>
      </c>
      <c r="W19" s="56" t="s">
        <v>1852</v>
      </c>
      <c r="X19" s="57"/>
    </row>
    <row r="20" spans="1:24" ht="13.5" customHeight="1">
      <c r="A20" s="51" t="s">
        <v>2095</v>
      </c>
      <c r="B20" s="52" t="s">
        <v>2661</v>
      </c>
      <c r="C20" s="52" t="s">
        <v>2662</v>
      </c>
      <c r="D20" s="54">
        <f t="shared" si="0"/>
        <v>11037030</v>
      </c>
      <c r="E20" s="52" t="s">
        <v>1484</v>
      </c>
      <c r="F20" s="52" t="s">
        <v>1549</v>
      </c>
      <c r="G20" s="52" t="s">
        <v>18</v>
      </c>
      <c r="H20" s="52" t="s">
        <v>18</v>
      </c>
      <c r="I20" s="52" t="s">
        <v>18</v>
      </c>
      <c r="J20" s="53" t="s">
        <v>2577</v>
      </c>
      <c r="K20" s="52" t="s">
        <v>39</v>
      </c>
      <c r="L20" s="53" t="s">
        <v>2500</v>
      </c>
      <c r="M20" s="52" t="s">
        <v>2501</v>
      </c>
      <c r="N20" s="54" t="s">
        <v>2663</v>
      </c>
      <c r="O20" s="54" t="s">
        <v>2664</v>
      </c>
      <c r="P20" s="55" t="s">
        <v>2665</v>
      </c>
      <c r="Q20" s="53" t="s">
        <v>2666</v>
      </c>
      <c r="R20" s="53" t="s">
        <v>2667</v>
      </c>
      <c r="S20" s="53" t="s">
        <v>87</v>
      </c>
      <c r="T20" s="53" t="s">
        <v>2571</v>
      </c>
      <c r="U20" s="53" t="s">
        <v>2667</v>
      </c>
      <c r="V20" s="53" t="s">
        <v>34</v>
      </c>
      <c r="W20" s="56" t="s">
        <v>1852</v>
      </c>
      <c r="X20" s="57"/>
    </row>
    <row r="21" spans="1:24" ht="13.5" customHeight="1">
      <c r="A21" s="51" t="s">
        <v>2668</v>
      </c>
      <c r="B21" s="52" t="s">
        <v>2669</v>
      </c>
      <c r="C21" s="52" t="s">
        <v>2670</v>
      </c>
      <c r="D21" s="54">
        <f t="shared" si="0"/>
        <v>26180220</v>
      </c>
      <c r="E21" s="52" t="s">
        <v>18</v>
      </c>
      <c r="F21" s="52" t="s">
        <v>2671</v>
      </c>
      <c r="G21" s="52" t="s">
        <v>18</v>
      </c>
      <c r="H21" s="52" t="s">
        <v>18</v>
      </c>
      <c r="I21" s="52" t="s">
        <v>18</v>
      </c>
      <c r="J21" s="53" t="s">
        <v>1900</v>
      </c>
      <c r="K21" s="52" t="s">
        <v>12</v>
      </c>
      <c r="L21" s="53" t="s">
        <v>2500</v>
      </c>
      <c r="M21" s="52" t="s">
        <v>2501</v>
      </c>
      <c r="N21" s="54" t="s">
        <v>2672</v>
      </c>
      <c r="O21" s="54" t="s">
        <v>2673</v>
      </c>
      <c r="P21" s="55" t="s">
        <v>2674</v>
      </c>
      <c r="Q21" s="53" t="s">
        <v>2668</v>
      </c>
      <c r="R21" s="53" t="s">
        <v>190</v>
      </c>
      <c r="S21" s="53" t="s">
        <v>2506</v>
      </c>
      <c r="T21" s="53" t="s">
        <v>2507</v>
      </c>
      <c r="U21" s="53" t="s">
        <v>2641</v>
      </c>
      <c r="V21" s="53" t="s">
        <v>174</v>
      </c>
      <c r="W21" s="56" t="s">
        <v>1852</v>
      </c>
      <c r="X21" s="57"/>
    </row>
    <row r="22" spans="1:24" ht="13.5" customHeight="1">
      <c r="A22" s="51" t="s">
        <v>2675</v>
      </c>
      <c r="B22" s="52" t="s">
        <v>2676</v>
      </c>
      <c r="C22" s="52" t="s">
        <v>2677</v>
      </c>
      <c r="D22" s="54">
        <f t="shared" si="0"/>
        <v>23050420</v>
      </c>
      <c r="E22" s="52" t="s">
        <v>2678</v>
      </c>
      <c r="F22" s="52" t="s">
        <v>1556</v>
      </c>
      <c r="G22" s="52" t="s">
        <v>18</v>
      </c>
      <c r="H22" s="52" t="s">
        <v>18</v>
      </c>
      <c r="I22" s="52" t="s">
        <v>18</v>
      </c>
      <c r="J22" s="53" t="s">
        <v>2679</v>
      </c>
      <c r="K22" s="52" t="s">
        <v>12</v>
      </c>
      <c r="L22" s="53" t="s">
        <v>2500</v>
      </c>
      <c r="M22" s="52" t="s">
        <v>2501</v>
      </c>
      <c r="N22" s="54" t="s">
        <v>2680</v>
      </c>
      <c r="O22" s="54" t="s">
        <v>2681</v>
      </c>
      <c r="P22" s="55" t="s">
        <v>2682</v>
      </c>
      <c r="Q22" s="53" t="s">
        <v>2683</v>
      </c>
      <c r="R22" s="53" t="s">
        <v>129</v>
      </c>
      <c r="S22" s="53" t="s">
        <v>18</v>
      </c>
      <c r="T22" s="53" t="s">
        <v>18</v>
      </c>
      <c r="U22" s="53" t="s">
        <v>18</v>
      </c>
      <c r="V22" s="53" t="s">
        <v>128</v>
      </c>
      <c r="W22" s="56" t="s">
        <v>1852</v>
      </c>
      <c r="X22" s="57"/>
    </row>
    <row r="23" spans="1:24" ht="13.5" customHeight="1">
      <c r="A23" s="51" t="s">
        <v>2684</v>
      </c>
      <c r="B23" s="52" t="s">
        <v>2685</v>
      </c>
      <c r="C23" s="52" t="s">
        <v>2686</v>
      </c>
      <c r="D23" s="54">
        <f t="shared" si="0"/>
        <v>35205501</v>
      </c>
      <c r="E23" s="52" t="s">
        <v>2687</v>
      </c>
      <c r="F23" s="52" t="s">
        <v>2688</v>
      </c>
      <c r="G23" s="52" t="s">
        <v>18</v>
      </c>
      <c r="H23" s="52" t="s">
        <v>2687</v>
      </c>
      <c r="I23" s="52" t="s">
        <v>2689</v>
      </c>
      <c r="J23" s="53" t="s">
        <v>1900</v>
      </c>
      <c r="K23" s="52" t="s">
        <v>12</v>
      </c>
      <c r="L23" s="53" t="s">
        <v>2500</v>
      </c>
      <c r="M23" s="52" t="s">
        <v>2501</v>
      </c>
      <c r="N23" s="54" t="s">
        <v>2690</v>
      </c>
      <c r="O23" s="54" t="s">
        <v>2691</v>
      </c>
      <c r="P23" s="55" t="s">
        <v>2692</v>
      </c>
      <c r="Q23" s="53" t="s">
        <v>2693</v>
      </c>
      <c r="R23" s="53" t="s">
        <v>2694</v>
      </c>
      <c r="S23" s="53" t="s">
        <v>2525</v>
      </c>
      <c r="T23" s="53" t="s">
        <v>2526</v>
      </c>
      <c r="U23" s="53" t="s">
        <v>2695</v>
      </c>
      <c r="V23" s="53" t="s">
        <v>501</v>
      </c>
      <c r="W23" s="56" t="s">
        <v>1852</v>
      </c>
      <c r="X23" s="57"/>
    </row>
    <row r="24" spans="1:24" ht="13.5" customHeight="1">
      <c r="A24" s="51" t="s">
        <v>2696</v>
      </c>
      <c r="B24" s="52" t="s">
        <v>2697</v>
      </c>
      <c r="C24" s="52" t="s">
        <v>2698</v>
      </c>
      <c r="D24" s="54">
        <f t="shared" si="0"/>
        <v>26185050</v>
      </c>
      <c r="E24" s="52" t="s">
        <v>2699</v>
      </c>
      <c r="F24" s="52" t="s">
        <v>1563</v>
      </c>
      <c r="G24" s="52" t="s">
        <v>18</v>
      </c>
      <c r="H24" s="52" t="s">
        <v>18</v>
      </c>
      <c r="I24" s="52" t="s">
        <v>18</v>
      </c>
      <c r="J24" s="53" t="s">
        <v>2700</v>
      </c>
      <c r="K24" s="52" t="s">
        <v>12</v>
      </c>
      <c r="L24" s="53" t="s">
        <v>2500</v>
      </c>
      <c r="M24" s="52" t="s">
        <v>2501</v>
      </c>
      <c r="N24" s="54" t="s">
        <v>2701</v>
      </c>
      <c r="O24" s="54" t="s">
        <v>2702</v>
      </c>
      <c r="P24" s="55" t="s">
        <v>2703</v>
      </c>
      <c r="Q24" s="53" t="s">
        <v>2704</v>
      </c>
      <c r="R24" s="53" t="s">
        <v>2705</v>
      </c>
      <c r="S24" s="53" t="s">
        <v>2506</v>
      </c>
      <c r="T24" s="53" t="s">
        <v>2507</v>
      </c>
      <c r="U24" s="53" t="s">
        <v>2641</v>
      </c>
      <c r="V24" s="53" t="s">
        <v>200</v>
      </c>
      <c r="W24" s="56" t="s">
        <v>1852</v>
      </c>
      <c r="X24" s="57"/>
    </row>
    <row r="25" spans="1:24" ht="13.5" customHeight="1">
      <c r="A25" s="51" t="s">
        <v>2706</v>
      </c>
      <c r="B25" s="52" t="s">
        <v>2707</v>
      </c>
      <c r="C25" s="52" t="s">
        <v>2708</v>
      </c>
      <c r="D25" s="54">
        <f t="shared" si="0"/>
        <v>23085260</v>
      </c>
      <c r="E25" s="52" t="s">
        <v>2709</v>
      </c>
      <c r="F25" s="52" t="s">
        <v>1557</v>
      </c>
      <c r="G25" s="52" t="s">
        <v>18</v>
      </c>
      <c r="H25" s="52" t="s">
        <v>18</v>
      </c>
      <c r="I25" s="52" t="s">
        <v>18</v>
      </c>
      <c r="J25" s="53" t="s">
        <v>2499</v>
      </c>
      <c r="K25" s="52" t="s">
        <v>12</v>
      </c>
      <c r="L25" s="53" t="s">
        <v>2500</v>
      </c>
      <c r="M25" s="52" t="s">
        <v>2501</v>
      </c>
      <c r="N25" s="54" t="s">
        <v>2710</v>
      </c>
      <c r="O25" s="54" t="s">
        <v>2711</v>
      </c>
      <c r="P25" s="55" t="s">
        <v>2712</v>
      </c>
      <c r="Q25" s="53" t="s">
        <v>2713</v>
      </c>
      <c r="R25" s="53" t="s">
        <v>142</v>
      </c>
      <c r="S25" s="53" t="s">
        <v>2506</v>
      </c>
      <c r="T25" s="53" t="s">
        <v>2714</v>
      </c>
      <c r="U25" s="53" t="s">
        <v>2715</v>
      </c>
      <c r="V25" s="53" t="s">
        <v>137</v>
      </c>
      <c r="W25" s="56" t="s">
        <v>1852</v>
      </c>
      <c r="X25" s="57"/>
    </row>
    <row r="26" spans="1:24" ht="13.5" customHeight="1">
      <c r="A26" s="51" t="s">
        <v>2716</v>
      </c>
      <c r="B26" s="52" t="s">
        <v>2717</v>
      </c>
      <c r="C26" s="52" t="s">
        <v>2718</v>
      </c>
      <c r="D26" s="54">
        <f t="shared" si="0"/>
        <v>27015280</v>
      </c>
      <c r="E26" s="52" t="s">
        <v>2719</v>
      </c>
      <c r="F26" s="52" t="s">
        <v>1571</v>
      </c>
      <c r="G26" s="52" t="s">
        <v>18</v>
      </c>
      <c r="H26" s="52" t="s">
        <v>18</v>
      </c>
      <c r="I26" s="52" t="s">
        <v>18</v>
      </c>
      <c r="J26" s="53" t="s">
        <v>2700</v>
      </c>
      <c r="K26" s="52" t="s">
        <v>12</v>
      </c>
      <c r="L26" s="53" t="s">
        <v>2500</v>
      </c>
      <c r="M26" s="52" t="s">
        <v>2501</v>
      </c>
      <c r="N26" s="54" t="s">
        <v>2720</v>
      </c>
      <c r="O26" s="54" t="s">
        <v>2721</v>
      </c>
      <c r="P26" s="55" t="s">
        <v>2722</v>
      </c>
      <c r="Q26" s="53" t="s">
        <v>2723</v>
      </c>
      <c r="R26" s="53" t="s">
        <v>240</v>
      </c>
      <c r="S26" s="53" t="s">
        <v>2506</v>
      </c>
      <c r="T26" s="53" t="s">
        <v>2625</v>
      </c>
      <c r="U26" s="53" t="s">
        <v>2724</v>
      </c>
      <c r="V26" s="53" t="s">
        <v>266</v>
      </c>
      <c r="W26" s="56" t="s">
        <v>1852</v>
      </c>
      <c r="X26" s="57"/>
    </row>
    <row r="27" spans="1:24" ht="13.5" customHeight="1">
      <c r="A27" s="51" t="s">
        <v>1957</v>
      </c>
      <c r="B27" s="52" t="s">
        <v>2725</v>
      </c>
      <c r="C27" s="52" t="s">
        <v>2726</v>
      </c>
      <c r="D27" s="54">
        <f t="shared" si="0"/>
        <v>11105020</v>
      </c>
      <c r="E27" s="52" t="s">
        <v>1485</v>
      </c>
      <c r="F27" s="52" t="s">
        <v>1550</v>
      </c>
      <c r="G27" s="52" t="s">
        <v>18</v>
      </c>
      <c r="H27" s="52" t="s">
        <v>18</v>
      </c>
      <c r="I27" s="52" t="s">
        <v>18</v>
      </c>
      <c r="J27" s="53" t="s">
        <v>2700</v>
      </c>
      <c r="K27" s="52" t="s">
        <v>12</v>
      </c>
      <c r="L27" s="53" t="s">
        <v>2500</v>
      </c>
      <c r="M27" s="52" t="s">
        <v>2501</v>
      </c>
      <c r="N27" s="54" t="s">
        <v>2727</v>
      </c>
      <c r="O27" s="54" t="s">
        <v>2728</v>
      </c>
      <c r="P27" s="55" t="s">
        <v>2729</v>
      </c>
      <c r="Q27" s="53" t="s">
        <v>2730</v>
      </c>
      <c r="R27" s="53" t="s">
        <v>2731</v>
      </c>
      <c r="S27" s="53" t="s">
        <v>18</v>
      </c>
      <c r="T27" s="53" t="s">
        <v>18</v>
      </c>
      <c r="U27" s="53" t="s">
        <v>18</v>
      </c>
      <c r="V27" s="53" t="s">
        <v>23</v>
      </c>
      <c r="W27" s="56" t="s">
        <v>1852</v>
      </c>
      <c r="X27" s="57"/>
    </row>
    <row r="28" spans="1:24" ht="13.5" customHeight="1">
      <c r="A28" s="51" t="s">
        <v>2732</v>
      </c>
      <c r="B28" s="52" t="s">
        <v>2733</v>
      </c>
      <c r="C28" s="52" t="s">
        <v>2734</v>
      </c>
      <c r="D28" s="54">
        <f t="shared" si="0"/>
        <v>12015110</v>
      </c>
      <c r="E28" s="52" t="s">
        <v>2735</v>
      </c>
      <c r="F28" s="52" t="s">
        <v>1555</v>
      </c>
      <c r="G28" s="52" t="s">
        <v>18</v>
      </c>
      <c r="H28" s="52" t="s">
        <v>2736</v>
      </c>
      <c r="I28" s="52" t="s">
        <v>2737</v>
      </c>
      <c r="J28" s="53" t="s">
        <v>2499</v>
      </c>
      <c r="K28" s="52" t="s">
        <v>12</v>
      </c>
      <c r="L28" s="53" t="s">
        <v>2500</v>
      </c>
      <c r="M28" s="52" t="s">
        <v>2501</v>
      </c>
      <c r="N28" s="54" t="s">
        <v>2738</v>
      </c>
      <c r="O28" s="54" t="s">
        <v>2739</v>
      </c>
      <c r="P28" s="55" t="s">
        <v>2740</v>
      </c>
      <c r="Q28" s="53" t="s">
        <v>2741</v>
      </c>
      <c r="R28" s="53" t="s">
        <v>102</v>
      </c>
      <c r="S28" s="53" t="s">
        <v>87</v>
      </c>
      <c r="T28" s="53" t="s">
        <v>2742</v>
      </c>
      <c r="U28" s="53" t="s">
        <v>2742</v>
      </c>
      <c r="V28" s="53" t="s">
        <v>102</v>
      </c>
      <c r="W28" s="56" t="s">
        <v>1852</v>
      </c>
      <c r="X28" s="57"/>
    </row>
    <row r="29" spans="1:24" ht="13.5" customHeight="1">
      <c r="A29" s="51" t="s">
        <v>2743</v>
      </c>
      <c r="B29" s="52" t="s">
        <v>2744</v>
      </c>
      <c r="C29" s="52" t="s">
        <v>2745</v>
      </c>
      <c r="D29" s="54">
        <f t="shared" si="0"/>
        <v>27015310</v>
      </c>
      <c r="E29" s="52" t="s">
        <v>2746</v>
      </c>
      <c r="F29" s="52" t="s">
        <v>1574</v>
      </c>
      <c r="G29" s="52" t="s">
        <v>18</v>
      </c>
      <c r="H29" s="52" t="s">
        <v>18</v>
      </c>
      <c r="I29" s="52" t="s">
        <v>18</v>
      </c>
      <c r="J29" s="53" t="s">
        <v>2700</v>
      </c>
      <c r="K29" s="52" t="s">
        <v>12</v>
      </c>
      <c r="L29" s="53" t="s">
        <v>2500</v>
      </c>
      <c r="M29" s="52" t="s">
        <v>2501</v>
      </c>
      <c r="N29" s="54" t="s">
        <v>2747</v>
      </c>
      <c r="O29" s="54" t="s">
        <v>2748</v>
      </c>
      <c r="P29" s="55" t="s">
        <v>2749</v>
      </c>
      <c r="Q29" s="53" t="s">
        <v>2743</v>
      </c>
      <c r="R29" s="53" t="s">
        <v>263</v>
      </c>
      <c r="S29" s="53" t="s">
        <v>2506</v>
      </c>
      <c r="T29" s="53" t="s">
        <v>2625</v>
      </c>
      <c r="U29" s="53" t="s">
        <v>2724</v>
      </c>
      <c r="V29" s="53" t="s">
        <v>263</v>
      </c>
      <c r="W29" s="56" t="s">
        <v>1852</v>
      </c>
      <c r="X29" s="57"/>
    </row>
    <row r="30" spans="1:24" ht="13.5" customHeight="1">
      <c r="A30" s="51" t="s">
        <v>2750</v>
      </c>
      <c r="B30" s="52" t="s">
        <v>2751</v>
      </c>
      <c r="C30" s="52" t="s">
        <v>2752</v>
      </c>
      <c r="D30" s="54">
        <f t="shared" si="0"/>
        <v>12015100</v>
      </c>
      <c r="E30" s="52" t="s">
        <v>2753</v>
      </c>
      <c r="F30" s="52" t="s">
        <v>1554</v>
      </c>
      <c r="G30" s="52" t="s">
        <v>18</v>
      </c>
      <c r="H30" s="52" t="s">
        <v>18</v>
      </c>
      <c r="I30" s="52" t="s">
        <v>18</v>
      </c>
      <c r="J30" s="53" t="s">
        <v>2499</v>
      </c>
      <c r="K30" s="52" t="s">
        <v>12</v>
      </c>
      <c r="L30" s="53" t="s">
        <v>2500</v>
      </c>
      <c r="M30" s="52" t="s">
        <v>2501</v>
      </c>
      <c r="N30" s="54" t="s">
        <v>2754</v>
      </c>
      <c r="O30" s="54" t="s">
        <v>2755</v>
      </c>
      <c r="P30" s="55" t="s">
        <v>2756</v>
      </c>
      <c r="Q30" s="53" t="s">
        <v>2757</v>
      </c>
      <c r="R30" s="53" t="s">
        <v>88</v>
      </c>
      <c r="S30" s="53" t="s">
        <v>87</v>
      </c>
      <c r="T30" s="53" t="s">
        <v>2742</v>
      </c>
      <c r="U30" s="53" t="s">
        <v>2742</v>
      </c>
      <c r="V30" s="53" t="s">
        <v>100</v>
      </c>
      <c r="W30" s="56" t="s">
        <v>1852</v>
      </c>
      <c r="X30" s="57"/>
    </row>
    <row r="31" spans="1:24" ht="13.5" customHeight="1">
      <c r="A31" s="51" t="s">
        <v>2758</v>
      </c>
      <c r="B31" s="52" t="s">
        <v>2759</v>
      </c>
      <c r="C31" s="52" t="s">
        <v>2760</v>
      </c>
      <c r="D31" s="54">
        <f t="shared" si="0"/>
        <v>11135030</v>
      </c>
      <c r="E31" s="52" t="s">
        <v>2761</v>
      </c>
      <c r="F31" s="52" t="s">
        <v>1551</v>
      </c>
      <c r="G31" s="52" t="s">
        <v>18</v>
      </c>
      <c r="H31" s="52" t="s">
        <v>18</v>
      </c>
      <c r="I31" s="52" t="s">
        <v>18</v>
      </c>
      <c r="J31" s="53" t="s">
        <v>2700</v>
      </c>
      <c r="K31" s="52" t="s">
        <v>12</v>
      </c>
      <c r="L31" s="53" t="s">
        <v>2500</v>
      </c>
      <c r="M31" s="52" t="s">
        <v>2501</v>
      </c>
      <c r="N31" s="54" t="s">
        <v>2762</v>
      </c>
      <c r="O31" s="54" t="s">
        <v>2763</v>
      </c>
      <c r="P31" s="55" t="s">
        <v>2764</v>
      </c>
      <c r="Q31" s="53" t="s">
        <v>2765</v>
      </c>
      <c r="R31" s="53" t="s">
        <v>2765</v>
      </c>
      <c r="S31" s="53" t="s">
        <v>87</v>
      </c>
      <c r="T31" s="53" t="s">
        <v>2571</v>
      </c>
      <c r="U31" s="53" t="s">
        <v>2766</v>
      </c>
      <c r="V31" s="53" t="s">
        <v>79</v>
      </c>
      <c r="W31" s="56" t="s">
        <v>1852</v>
      </c>
      <c r="X31" s="57"/>
    </row>
    <row r="32" spans="1:24" ht="13.5" customHeight="1">
      <c r="A32" s="51" t="s">
        <v>2767</v>
      </c>
      <c r="B32" s="52" t="s">
        <v>2768</v>
      </c>
      <c r="C32" s="52" t="s">
        <v>2769</v>
      </c>
      <c r="D32" s="54">
        <f t="shared" si="0"/>
        <v>23105060</v>
      </c>
      <c r="E32" s="52" t="s">
        <v>1486</v>
      </c>
      <c r="F32" s="52" t="s">
        <v>1559</v>
      </c>
      <c r="G32" s="52" t="s">
        <v>18</v>
      </c>
      <c r="H32" s="52" t="s">
        <v>18</v>
      </c>
      <c r="I32" s="52" t="s">
        <v>18</v>
      </c>
      <c r="J32" s="53" t="s">
        <v>2499</v>
      </c>
      <c r="K32" s="52" t="s">
        <v>12</v>
      </c>
      <c r="L32" s="53" t="s">
        <v>2500</v>
      </c>
      <c r="M32" s="52" t="s">
        <v>2501</v>
      </c>
      <c r="N32" s="54" t="s">
        <v>2770</v>
      </c>
      <c r="O32" s="54" t="s">
        <v>2771</v>
      </c>
      <c r="P32" s="55" t="s">
        <v>2772</v>
      </c>
      <c r="Q32" s="53" t="s">
        <v>2773</v>
      </c>
      <c r="R32" s="53" t="s">
        <v>2774</v>
      </c>
      <c r="S32" s="53" t="s">
        <v>2506</v>
      </c>
      <c r="T32" s="53" t="s">
        <v>2714</v>
      </c>
      <c r="U32" s="53" t="s">
        <v>2775</v>
      </c>
      <c r="V32" s="53" t="s">
        <v>164</v>
      </c>
      <c r="W32" s="56" t="s">
        <v>1852</v>
      </c>
      <c r="X32" s="57"/>
    </row>
    <row r="33" spans="1:24" ht="13.5" customHeight="1">
      <c r="A33" s="51" t="s">
        <v>2776</v>
      </c>
      <c r="B33" s="52" t="s">
        <v>2777</v>
      </c>
      <c r="C33" s="52" t="s">
        <v>2778</v>
      </c>
      <c r="D33" s="54">
        <f t="shared" si="0"/>
        <v>26255030</v>
      </c>
      <c r="E33" s="52" t="s">
        <v>2779</v>
      </c>
      <c r="F33" s="52" t="s">
        <v>1570</v>
      </c>
      <c r="G33" s="52" t="s">
        <v>18</v>
      </c>
      <c r="H33" s="52" t="s">
        <v>18</v>
      </c>
      <c r="I33" s="52" t="s">
        <v>18</v>
      </c>
      <c r="J33" s="53" t="s">
        <v>2499</v>
      </c>
      <c r="K33" s="52" t="s">
        <v>12</v>
      </c>
      <c r="L33" s="53" t="s">
        <v>2500</v>
      </c>
      <c r="M33" s="52" t="s">
        <v>2501</v>
      </c>
      <c r="N33" s="54" t="s">
        <v>2780</v>
      </c>
      <c r="O33" s="54" t="s">
        <v>2781</v>
      </c>
      <c r="P33" s="55" t="s">
        <v>2782</v>
      </c>
      <c r="Q33" s="53" t="s">
        <v>2783</v>
      </c>
      <c r="R33" s="53" t="s">
        <v>242</v>
      </c>
      <c r="S33" s="53" t="s">
        <v>2506</v>
      </c>
      <c r="T33" s="53" t="s">
        <v>2507</v>
      </c>
      <c r="U33" s="53" t="s">
        <v>2784</v>
      </c>
      <c r="V33" s="53" t="s">
        <v>242</v>
      </c>
      <c r="W33" s="56" t="s">
        <v>1852</v>
      </c>
      <c r="X33" s="57"/>
    </row>
    <row r="34" spans="1:24" ht="13.5" customHeight="1">
      <c r="A34" s="51" t="s">
        <v>2785</v>
      </c>
      <c r="B34" s="52" t="s">
        <v>2786</v>
      </c>
      <c r="C34" s="52" t="s">
        <v>2787</v>
      </c>
      <c r="D34" s="54">
        <f t="shared" si="0"/>
        <v>23085270</v>
      </c>
      <c r="E34" s="52" t="s">
        <v>18</v>
      </c>
      <c r="F34" s="52" t="s">
        <v>1558</v>
      </c>
      <c r="G34" s="52" t="s">
        <v>18</v>
      </c>
      <c r="H34" s="52" t="s">
        <v>18</v>
      </c>
      <c r="I34" s="52" t="s">
        <v>18</v>
      </c>
      <c r="J34" s="53" t="s">
        <v>2788</v>
      </c>
      <c r="K34" s="52" t="s">
        <v>12</v>
      </c>
      <c r="L34" s="53" t="s">
        <v>2500</v>
      </c>
      <c r="M34" s="52" t="s">
        <v>2501</v>
      </c>
      <c r="N34" s="54" t="s">
        <v>2789</v>
      </c>
      <c r="O34" s="54" t="s">
        <v>2790</v>
      </c>
      <c r="P34" s="55" t="s">
        <v>2791</v>
      </c>
      <c r="Q34" s="53" t="s">
        <v>2792</v>
      </c>
      <c r="R34" s="53" t="s">
        <v>142</v>
      </c>
      <c r="S34" s="53" t="s">
        <v>2506</v>
      </c>
      <c r="T34" s="53" t="s">
        <v>2714</v>
      </c>
      <c r="U34" s="53" t="s">
        <v>2715</v>
      </c>
      <c r="V34" s="53" t="s">
        <v>142</v>
      </c>
      <c r="W34" s="56" t="s">
        <v>1852</v>
      </c>
      <c r="X34" s="57"/>
    </row>
    <row r="35" spans="1:24" ht="13.5" customHeight="1">
      <c r="A35" s="51" t="s">
        <v>2793</v>
      </c>
      <c r="B35" s="52" t="s">
        <v>2794</v>
      </c>
      <c r="C35" s="52" t="s">
        <v>2795</v>
      </c>
      <c r="D35" s="54">
        <f t="shared" si="0"/>
        <v>27015320</v>
      </c>
      <c r="E35" s="52" t="s">
        <v>2796</v>
      </c>
      <c r="F35" s="52" t="s">
        <v>1575</v>
      </c>
      <c r="G35" s="52" t="s">
        <v>18</v>
      </c>
      <c r="H35" s="52" t="s">
        <v>18</v>
      </c>
      <c r="I35" s="52" t="s">
        <v>18</v>
      </c>
      <c r="J35" s="53" t="s">
        <v>2499</v>
      </c>
      <c r="K35" s="52" t="s">
        <v>12</v>
      </c>
      <c r="L35" s="53" t="s">
        <v>2500</v>
      </c>
      <c r="M35" s="52" t="s">
        <v>2501</v>
      </c>
      <c r="N35" s="54" t="s">
        <v>2797</v>
      </c>
      <c r="O35" s="54" t="s">
        <v>2798</v>
      </c>
      <c r="P35" s="55" t="s">
        <v>2799</v>
      </c>
      <c r="Q35" s="53" t="s">
        <v>2800</v>
      </c>
      <c r="R35" s="53" t="s">
        <v>265</v>
      </c>
      <c r="S35" s="53" t="s">
        <v>18</v>
      </c>
      <c r="T35" s="53" t="s">
        <v>18</v>
      </c>
      <c r="U35" s="53" t="s">
        <v>18</v>
      </c>
      <c r="V35" s="53" t="s">
        <v>108</v>
      </c>
      <c r="W35" s="56" t="s">
        <v>1852</v>
      </c>
      <c r="X35" s="57"/>
    </row>
    <row r="36" spans="1:24" ht="13.5" customHeight="1">
      <c r="A36" s="51" t="s">
        <v>2141</v>
      </c>
      <c r="B36" s="52" t="s">
        <v>2801</v>
      </c>
      <c r="C36" s="52" t="s">
        <v>2802</v>
      </c>
      <c r="D36" s="54">
        <f t="shared" si="0"/>
        <v>23105070</v>
      </c>
      <c r="E36" s="52" t="s">
        <v>2803</v>
      </c>
      <c r="F36" s="52" t="s">
        <v>1560</v>
      </c>
      <c r="G36" s="52" t="s">
        <v>18</v>
      </c>
      <c r="H36" s="52" t="s">
        <v>18</v>
      </c>
      <c r="I36" s="52" t="s">
        <v>18</v>
      </c>
      <c r="J36" s="53" t="s">
        <v>2700</v>
      </c>
      <c r="K36" s="52" t="s">
        <v>12</v>
      </c>
      <c r="L36" s="53" t="s">
        <v>2500</v>
      </c>
      <c r="M36" s="52" t="s">
        <v>2501</v>
      </c>
      <c r="N36" s="54" t="s">
        <v>2804</v>
      </c>
      <c r="O36" s="54" t="s">
        <v>2805</v>
      </c>
      <c r="P36" s="55" t="s">
        <v>2806</v>
      </c>
      <c r="Q36" s="53" t="s">
        <v>2807</v>
      </c>
      <c r="R36" s="53" t="s">
        <v>170</v>
      </c>
      <c r="S36" s="53" t="s">
        <v>2506</v>
      </c>
      <c r="T36" s="53" t="s">
        <v>2714</v>
      </c>
      <c r="U36" s="53" t="s">
        <v>2775</v>
      </c>
      <c r="V36" s="53" t="s">
        <v>169</v>
      </c>
      <c r="W36" s="56" t="s">
        <v>1852</v>
      </c>
      <c r="X36" s="57"/>
    </row>
    <row r="37" spans="1:24" ht="13.5" customHeight="1">
      <c r="A37" s="51" t="s">
        <v>2808</v>
      </c>
      <c r="B37" s="52" t="s">
        <v>2809</v>
      </c>
      <c r="C37" s="52" t="s">
        <v>2810</v>
      </c>
      <c r="D37" s="54">
        <f t="shared" si="0"/>
        <v>26225060</v>
      </c>
      <c r="E37" s="52" t="s">
        <v>2811</v>
      </c>
      <c r="F37" s="52" t="s">
        <v>1566</v>
      </c>
      <c r="G37" s="52" t="s">
        <v>18</v>
      </c>
      <c r="H37" s="52" t="s">
        <v>2812</v>
      </c>
      <c r="I37" s="52" t="s">
        <v>2813</v>
      </c>
      <c r="J37" s="53" t="s">
        <v>2499</v>
      </c>
      <c r="K37" s="52" t="s">
        <v>12</v>
      </c>
      <c r="L37" s="53" t="s">
        <v>2500</v>
      </c>
      <c r="M37" s="52" t="s">
        <v>2501</v>
      </c>
      <c r="N37" s="54" t="s">
        <v>2814</v>
      </c>
      <c r="O37" s="54" t="s">
        <v>2815</v>
      </c>
      <c r="P37" s="55" t="s">
        <v>2816</v>
      </c>
      <c r="Q37" s="53" t="s">
        <v>2817</v>
      </c>
      <c r="R37" s="53" t="s">
        <v>2818</v>
      </c>
      <c r="S37" s="53" t="s">
        <v>2506</v>
      </c>
      <c r="T37" s="53" t="s">
        <v>2507</v>
      </c>
      <c r="U37" s="53" t="s">
        <v>2819</v>
      </c>
      <c r="V37" s="53" t="s">
        <v>229</v>
      </c>
      <c r="W37" s="56" t="s">
        <v>1852</v>
      </c>
      <c r="X37" s="57"/>
    </row>
    <row r="38" spans="1:24" ht="13.5" customHeight="1">
      <c r="A38" s="51" t="s">
        <v>2820</v>
      </c>
      <c r="B38" s="52" t="s">
        <v>2821</v>
      </c>
      <c r="C38" s="52" t="s">
        <v>2822</v>
      </c>
      <c r="D38" s="54">
        <f t="shared" si="0"/>
        <v>27015300</v>
      </c>
      <c r="E38" s="52" t="s">
        <v>1491</v>
      </c>
      <c r="F38" s="52" t="s">
        <v>1573</v>
      </c>
      <c r="G38" s="52" t="s">
        <v>18</v>
      </c>
      <c r="H38" s="52" t="s">
        <v>18</v>
      </c>
      <c r="I38" s="52" t="s">
        <v>18</v>
      </c>
      <c r="J38" s="53" t="s">
        <v>2700</v>
      </c>
      <c r="K38" s="52" t="s">
        <v>12</v>
      </c>
      <c r="L38" s="53" t="s">
        <v>2500</v>
      </c>
      <c r="M38" s="52" t="s">
        <v>2501</v>
      </c>
      <c r="N38" s="54" t="s">
        <v>2823</v>
      </c>
      <c r="O38" s="54" t="s">
        <v>2824</v>
      </c>
      <c r="P38" s="55" t="s">
        <v>2825</v>
      </c>
      <c r="Q38" s="53" t="s">
        <v>2826</v>
      </c>
      <c r="R38" s="53" t="s">
        <v>263</v>
      </c>
      <c r="S38" s="53" t="s">
        <v>2506</v>
      </c>
      <c r="T38" s="53" t="s">
        <v>2625</v>
      </c>
      <c r="U38" s="53" t="s">
        <v>2724</v>
      </c>
      <c r="V38" s="53" t="s">
        <v>263</v>
      </c>
      <c r="W38" s="56" t="s">
        <v>1852</v>
      </c>
      <c r="X38" s="57"/>
    </row>
    <row r="39" spans="1:24" ht="13.5" customHeight="1">
      <c r="A39" s="51" t="s">
        <v>2827</v>
      </c>
      <c r="B39" s="52" t="s">
        <v>2828</v>
      </c>
      <c r="C39" s="52" t="s">
        <v>2829</v>
      </c>
      <c r="D39" s="54">
        <f t="shared" si="0"/>
        <v>26185030</v>
      </c>
      <c r="E39" s="52" t="s">
        <v>2830</v>
      </c>
      <c r="F39" s="52" t="s">
        <v>1562</v>
      </c>
      <c r="G39" s="52" t="s">
        <v>18</v>
      </c>
      <c r="H39" s="52" t="s">
        <v>18</v>
      </c>
      <c r="I39" s="52" t="s">
        <v>18</v>
      </c>
      <c r="J39" s="53" t="s">
        <v>2700</v>
      </c>
      <c r="K39" s="52" t="s">
        <v>12</v>
      </c>
      <c r="L39" s="53" t="s">
        <v>2500</v>
      </c>
      <c r="M39" s="52" t="s">
        <v>2501</v>
      </c>
      <c r="N39" s="54" t="s">
        <v>2831</v>
      </c>
      <c r="O39" s="54" t="s">
        <v>2832</v>
      </c>
      <c r="P39" s="55" t="s">
        <v>2833</v>
      </c>
      <c r="Q39" s="53" t="s">
        <v>2827</v>
      </c>
      <c r="R39" s="53" t="s">
        <v>2834</v>
      </c>
      <c r="S39" s="53" t="s">
        <v>2506</v>
      </c>
      <c r="T39" s="53" t="s">
        <v>2507</v>
      </c>
      <c r="U39" s="53" t="s">
        <v>2641</v>
      </c>
      <c r="V39" s="53" t="s">
        <v>174</v>
      </c>
      <c r="W39" s="56" t="s">
        <v>1852</v>
      </c>
      <c r="X39" s="57"/>
    </row>
    <row r="40" spans="1:24" ht="13.5" customHeight="1">
      <c r="A40" s="51" t="s">
        <v>2835</v>
      </c>
      <c r="B40" s="52" t="s">
        <v>2836</v>
      </c>
      <c r="C40" s="52" t="s">
        <v>2837</v>
      </c>
      <c r="D40" s="54">
        <f t="shared" si="0"/>
        <v>27015290</v>
      </c>
      <c r="E40" s="52" t="s">
        <v>2838</v>
      </c>
      <c r="F40" s="52" t="s">
        <v>1572</v>
      </c>
      <c r="G40" s="52" t="s">
        <v>18</v>
      </c>
      <c r="H40" s="52" t="s">
        <v>18</v>
      </c>
      <c r="I40" s="52" t="s">
        <v>18</v>
      </c>
      <c r="J40" s="53" t="s">
        <v>2700</v>
      </c>
      <c r="K40" s="52" t="s">
        <v>12</v>
      </c>
      <c r="L40" s="53" t="s">
        <v>2500</v>
      </c>
      <c r="M40" s="52" t="s">
        <v>2501</v>
      </c>
      <c r="N40" s="54" t="s">
        <v>2839</v>
      </c>
      <c r="O40" s="54" t="s">
        <v>2824</v>
      </c>
      <c r="P40" s="55" t="s">
        <v>2840</v>
      </c>
      <c r="Q40" s="53" t="s">
        <v>2841</v>
      </c>
      <c r="R40" s="53" t="s">
        <v>263</v>
      </c>
      <c r="S40" s="53" t="s">
        <v>2506</v>
      </c>
      <c r="T40" s="53" t="s">
        <v>2625</v>
      </c>
      <c r="U40" s="53" t="s">
        <v>2724</v>
      </c>
      <c r="V40" s="53" t="s">
        <v>263</v>
      </c>
      <c r="W40" s="56" t="s">
        <v>1852</v>
      </c>
      <c r="X40" s="57"/>
    </row>
    <row r="41" spans="1:24" ht="13.5" customHeight="1">
      <c r="A41" s="51" t="s">
        <v>2842</v>
      </c>
      <c r="B41" s="52" t="s">
        <v>2843</v>
      </c>
      <c r="C41" s="52" t="s">
        <v>2844</v>
      </c>
      <c r="D41" s="54">
        <f t="shared" si="0"/>
        <v>11155030</v>
      </c>
      <c r="E41" s="52" t="s">
        <v>18</v>
      </c>
      <c r="F41" s="52" t="s">
        <v>1552</v>
      </c>
      <c r="G41" s="52" t="s">
        <v>18</v>
      </c>
      <c r="H41" s="52" t="s">
        <v>18</v>
      </c>
      <c r="I41" s="52" t="s">
        <v>18</v>
      </c>
      <c r="J41" s="53" t="s">
        <v>2700</v>
      </c>
      <c r="K41" s="52" t="s">
        <v>12</v>
      </c>
      <c r="L41" s="53" t="s">
        <v>2500</v>
      </c>
      <c r="M41" s="52" t="s">
        <v>2501</v>
      </c>
      <c r="N41" s="54" t="s">
        <v>2566</v>
      </c>
      <c r="O41" s="54" t="s">
        <v>2567</v>
      </c>
      <c r="P41" s="55" t="s">
        <v>2568</v>
      </c>
      <c r="Q41" s="53" t="s">
        <v>2569</v>
      </c>
      <c r="R41" s="53" t="s">
        <v>2570</v>
      </c>
      <c r="S41" s="53" t="s">
        <v>87</v>
      </c>
      <c r="T41" s="53" t="s">
        <v>2571</v>
      </c>
      <c r="U41" s="53" t="s">
        <v>2572</v>
      </c>
      <c r="V41" s="53" t="s">
        <v>92</v>
      </c>
      <c r="W41" s="56" t="s">
        <v>1852</v>
      </c>
      <c r="X41" s="57"/>
    </row>
    <row r="42" spans="1:24" ht="13.5" customHeight="1">
      <c r="A42" s="51" t="s">
        <v>2845</v>
      </c>
      <c r="B42" s="52" t="s">
        <v>2846</v>
      </c>
      <c r="C42" s="52" t="s">
        <v>2847</v>
      </c>
      <c r="D42" s="54">
        <f t="shared" si="0"/>
        <v>27015501</v>
      </c>
      <c r="E42" s="52" t="s">
        <v>18</v>
      </c>
      <c r="F42" s="52" t="s">
        <v>2848</v>
      </c>
      <c r="G42" s="52" t="s">
        <v>18</v>
      </c>
      <c r="H42" s="52" t="s">
        <v>18</v>
      </c>
      <c r="I42" s="52" t="s">
        <v>18</v>
      </c>
      <c r="J42" s="53" t="s">
        <v>2788</v>
      </c>
      <c r="K42" s="52" t="s">
        <v>12</v>
      </c>
      <c r="L42" s="53" t="s">
        <v>2500</v>
      </c>
      <c r="M42" s="52" t="s">
        <v>2501</v>
      </c>
      <c r="N42" s="54" t="s">
        <v>2849</v>
      </c>
      <c r="O42" s="54" t="s">
        <v>2850</v>
      </c>
      <c r="P42" s="55" t="s">
        <v>2851</v>
      </c>
      <c r="Q42" s="53" t="s">
        <v>2852</v>
      </c>
      <c r="R42" s="53" t="s">
        <v>263</v>
      </c>
      <c r="S42" s="53" t="s">
        <v>2506</v>
      </c>
      <c r="T42" s="53" t="s">
        <v>2625</v>
      </c>
      <c r="U42" s="53" t="s">
        <v>2724</v>
      </c>
      <c r="V42" s="53" t="s">
        <v>18</v>
      </c>
      <c r="W42" s="56" t="s">
        <v>1852</v>
      </c>
      <c r="X42" s="57"/>
    </row>
    <row r="43" spans="1:24" ht="13.5" customHeight="1">
      <c r="A43" s="51" t="s">
        <v>2853</v>
      </c>
      <c r="B43" s="52" t="s">
        <v>2854</v>
      </c>
      <c r="C43" s="52" t="s">
        <v>2855</v>
      </c>
      <c r="D43" s="54">
        <f t="shared" si="0"/>
        <v>29037080</v>
      </c>
      <c r="E43" s="52" t="s">
        <v>1495</v>
      </c>
      <c r="F43" s="52" t="s">
        <v>1592</v>
      </c>
      <c r="G43" s="52" t="s">
        <v>18</v>
      </c>
      <c r="H43" s="52" t="s">
        <v>18</v>
      </c>
      <c r="I43" s="52" t="s">
        <v>18</v>
      </c>
      <c r="J43" s="53" t="s">
        <v>2856</v>
      </c>
      <c r="K43" s="52" t="s">
        <v>19</v>
      </c>
      <c r="L43" s="53" t="s">
        <v>2500</v>
      </c>
      <c r="M43" s="52" t="s">
        <v>2501</v>
      </c>
      <c r="N43" s="54" t="s">
        <v>2857</v>
      </c>
      <c r="O43" s="54" t="s">
        <v>2858</v>
      </c>
      <c r="P43" s="55" t="s">
        <v>2859</v>
      </c>
      <c r="Q43" s="53" t="s">
        <v>2860</v>
      </c>
      <c r="R43" s="53" t="s">
        <v>441</v>
      </c>
      <c r="S43" s="53" t="s">
        <v>2506</v>
      </c>
      <c r="T43" s="53" t="s">
        <v>2861</v>
      </c>
      <c r="U43" s="53" t="s">
        <v>358</v>
      </c>
      <c r="V43" s="53" t="s">
        <v>358</v>
      </c>
      <c r="W43" s="56" t="s">
        <v>1895</v>
      </c>
      <c r="X43" s="57"/>
    </row>
    <row r="44" spans="1:24" ht="13.5" customHeight="1">
      <c r="A44" s="51" t="s">
        <v>2862</v>
      </c>
      <c r="B44" s="52" t="s">
        <v>2863</v>
      </c>
      <c r="C44" s="52" t="s">
        <v>2864</v>
      </c>
      <c r="D44" s="54">
        <f t="shared" si="0"/>
        <v>14017701</v>
      </c>
      <c r="E44" s="52" t="s">
        <v>18</v>
      </c>
      <c r="F44" s="52" t="s">
        <v>1580</v>
      </c>
      <c r="G44" s="52" t="s">
        <v>18</v>
      </c>
      <c r="H44" s="52" t="s">
        <v>18</v>
      </c>
      <c r="I44" s="52" t="s">
        <v>18</v>
      </c>
      <c r="J44" s="53" t="s">
        <v>2553</v>
      </c>
      <c r="K44" s="52" t="s">
        <v>19</v>
      </c>
      <c r="L44" s="53" t="s">
        <v>2500</v>
      </c>
      <c r="M44" s="52" t="s">
        <v>2501</v>
      </c>
      <c r="N44" s="54" t="s">
        <v>2865</v>
      </c>
      <c r="O44" s="54" t="s">
        <v>2866</v>
      </c>
      <c r="P44" s="55" t="s">
        <v>2867</v>
      </c>
      <c r="Q44" s="53" t="s">
        <v>2862</v>
      </c>
      <c r="R44" s="53" t="s">
        <v>359</v>
      </c>
      <c r="S44" s="53" t="s">
        <v>87</v>
      </c>
      <c r="T44" s="53" t="s">
        <v>2868</v>
      </c>
      <c r="U44" s="53" t="s">
        <v>2869</v>
      </c>
      <c r="V44" s="53" t="s">
        <v>358</v>
      </c>
      <c r="W44" s="56" t="s">
        <v>1895</v>
      </c>
      <c r="X44" s="57"/>
    </row>
    <row r="45" spans="1:24" ht="13.5" customHeight="1">
      <c r="A45" s="51" t="s">
        <v>2870</v>
      </c>
      <c r="B45" s="52" t="s">
        <v>2871</v>
      </c>
      <c r="C45" s="52" t="s">
        <v>2872</v>
      </c>
      <c r="D45" s="54">
        <f t="shared" si="0"/>
        <v>14017702</v>
      </c>
      <c r="E45" s="52" t="s">
        <v>18</v>
      </c>
      <c r="F45" s="52" t="s">
        <v>1581</v>
      </c>
      <c r="G45" s="52" t="s">
        <v>18</v>
      </c>
      <c r="H45" s="52" t="s">
        <v>18</v>
      </c>
      <c r="I45" s="52" t="s">
        <v>18</v>
      </c>
      <c r="J45" s="53" t="s">
        <v>2553</v>
      </c>
      <c r="K45" s="52" t="s">
        <v>19</v>
      </c>
      <c r="L45" s="53" t="s">
        <v>2500</v>
      </c>
      <c r="M45" s="52" t="s">
        <v>2501</v>
      </c>
      <c r="N45" s="54" t="s">
        <v>2873</v>
      </c>
      <c r="O45" s="54" t="s">
        <v>2874</v>
      </c>
      <c r="P45" s="55" t="s">
        <v>2867</v>
      </c>
      <c r="Q45" s="53" t="s">
        <v>2382</v>
      </c>
      <c r="R45" s="53" t="s">
        <v>362</v>
      </c>
      <c r="S45" s="53" t="s">
        <v>87</v>
      </c>
      <c r="T45" s="53" t="s">
        <v>2868</v>
      </c>
      <c r="U45" s="53" t="s">
        <v>2869</v>
      </c>
      <c r="V45" s="53" t="s">
        <v>18</v>
      </c>
      <c r="W45" s="56" t="s">
        <v>1895</v>
      </c>
      <c r="X45" s="57"/>
    </row>
    <row r="46" spans="1:24" ht="13.5" customHeight="1">
      <c r="A46" s="51" t="s">
        <v>2875</v>
      </c>
      <c r="B46" s="52" t="s">
        <v>2876</v>
      </c>
      <c r="C46" s="52" t="s">
        <v>2477</v>
      </c>
      <c r="D46" s="54">
        <f t="shared" si="0"/>
        <v>29037701</v>
      </c>
      <c r="E46" s="52" t="s">
        <v>18</v>
      </c>
      <c r="F46" s="52" t="s">
        <v>1593</v>
      </c>
      <c r="G46" s="52" t="s">
        <v>18</v>
      </c>
      <c r="H46" s="52" t="s">
        <v>18</v>
      </c>
      <c r="I46" s="52" t="s">
        <v>18</v>
      </c>
      <c r="J46" s="53" t="s">
        <v>2553</v>
      </c>
      <c r="K46" s="52" t="s">
        <v>19</v>
      </c>
      <c r="L46" s="53" t="s">
        <v>2500</v>
      </c>
      <c r="M46" s="52" t="s">
        <v>2501</v>
      </c>
      <c r="N46" s="54" t="s">
        <v>2877</v>
      </c>
      <c r="O46" s="54" t="s">
        <v>2878</v>
      </c>
      <c r="P46" s="55" t="s">
        <v>2879</v>
      </c>
      <c r="Q46" s="53" t="s">
        <v>2875</v>
      </c>
      <c r="R46" s="53" t="s">
        <v>463</v>
      </c>
      <c r="S46" s="53" t="s">
        <v>2506</v>
      </c>
      <c r="T46" s="53" t="s">
        <v>2861</v>
      </c>
      <c r="U46" s="53" t="s">
        <v>358</v>
      </c>
      <c r="V46" s="53" t="s">
        <v>358</v>
      </c>
      <c r="W46" s="56" t="s">
        <v>1895</v>
      </c>
      <c r="X46" s="57"/>
    </row>
    <row r="47" spans="1:24" ht="13.5" customHeight="1">
      <c r="A47" s="51" t="s">
        <v>2880</v>
      </c>
      <c r="B47" s="52" t="s">
        <v>2881</v>
      </c>
      <c r="C47" s="52" t="s">
        <v>2385</v>
      </c>
      <c r="D47" s="54">
        <f t="shared" si="0"/>
        <v>29037702</v>
      </c>
      <c r="E47" s="52" t="s">
        <v>18</v>
      </c>
      <c r="F47" s="52" t="s">
        <v>1594</v>
      </c>
      <c r="G47" s="52" t="s">
        <v>18</v>
      </c>
      <c r="H47" s="52" t="s">
        <v>18</v>
      </c>
      <c r="I47" s="52" t="s">
        <v>18</v>
      </c>
      <c r="J47" s="53" t="s">
        <v>2553</v>
      </c>
      <c r="K47" s="52" t="s">
        <v>19</v>
      </c>
      <c r="L47" s="53" t="s">
        <v>2500</v>
      </c>
      <c r="M47" s="52" t="s">
        <v>2501</v>
      </c>
      <c r="N47" s="54" t="s">
        <v>2882</v>
      </c>
      <c r="O47" s="54" t="s">
        <v>2883</v>
      </c>
      <c r="P47" s="55" t="s">
        <v>2867</v>
      </c>
      <c r="Q47" s="53" t="s">
        <v>2880</v>
      </c>
      <c r="R47" s="53" t="s">
        <v>359</v>
      </c>
      <c r="S47" s="53" t="s">
        <v>2506</v>
      </c>
      <c r="T47" s="53" t="s">
        <v>2861</v>
      </c>
      <c r="U47" s="53" t="s">
        <v>358</v>
      </c>
      <c r="V47" s="53" t="s">
        <v>358</v>
      </c>
      <c r="W47" s="56" t="s">
        <v>1895</v>
      </c>
      <c r="X47" s="57"/>
    </row>
    <row r="48" spans="1:24" ht="13.5" customHeight="1">
      <c r="A48" s="51" t="s">
        <v>2884</v>
      </c>
      <c r="B48" s="52" t="s">
        <v>2885</v>
      </c>
      <c r="C48" s="52" t="s">
        <v>2886</v>
      </c>
      <c r="D48" s="54">
        <f t="shared" si="0"/>
        <v>29037820</v>
      </c>
      <c r="E48" s="52" t="s">
        <v>18</v>
      </c>
      <c r="F48" s="52" t="s">
        <v>1595</v>
      </c>
      <c r="G48" s="52" t="s">
        <v>18</v>
      </c>
      <c r="H48" s="52" t="s">
        <v>18</v>
      </c>
      <c r="I48" s="52" t="s">
        <v>18</v>
      </c>
      <c r="J48" s="53" t="s">
        <v>2553</v>
      </c>
      <c r="K48" s="52" t="s">
        <v>19</v>
      </c>
      <c r="L48" s="53" t="s">
        <v>2500</v>
      </c>
      <c r="M48" s="52" t="s">
        <v>2501</v>
      </c>
      <c r="N48" s="54" t="s">
        <v>2887</v>
      </c>
      <c r="O48" s="54" t="s">
        <v>2888</v>
      </c>
      <c r="P48" s="55" t="s">
        <v>2889</v>
      </c>
      <c r="Q48" s="53" t="s">
        <v>2890</v>
      </c>
      <c r="R48" s="53" t="s">
        <v>362</v>
      </c>
      <c r="S48" s="53" t="s">
        <v>2506</v>
      </c>
      <c r="T48" s="53" t="s">
        <v>2861</v>
      </c>
      <c r="U48" s="53" t="s">
        <v>358</v>
      </c>
      <c r="V48" s="53" t="s">
        <v>468</v>
      </c>
      <c r="W48" s="56" t="s">
        <v>1895</v>
      </c>
      <c r="X48" s="57"/>
    </row>
    <row r="49" spans="1:24" ht="13.5" customHeight="1">
      <c r="A49" s="51" t="s">
        <v>2292</v>
      </c>
      <c r="B49" s="52" t="s">
        <v>2891</v>
      </c>
      <c r="C49" s="52" t="s">
        <v>2892</v>
      </c>
      <c r="D49" s="54">
        <f t="shared" si="0"/>
        <v>29047070</v>
      </c>
      <c r="E49" s="52" t="s">
        <v>2893</v>
      </c>
      <c r="F49" s="52" t="s">
        <v>1600</v>
      </c>
      <c r="G49" s="52" t="s">
        <v>18</v>
      </c>
      <c r="H49" s="52" t="s">
        <v>18</v>
      </c>
      <c r="I49" s="52" t="s">
        <v>18</v>
      </c>
      <c r="J49" s="53" t="s">
        <v>2577</v>
      </c>
      <c r="K49" s="52" t="s">
        <v>39</v>
      </c>
      <c r="L49" s="53" t="s">
        <v>2500</v>
      </c>
      <c r="M49" s="52" t="s">
        <v>2501</v>
      </c>
      <c r="N49" s="54" t="s">
        <v>2894</v>
      </c>
      <c r="O49" s="54" t="s">
        <v>2895</v>
      </c>
      <c r="P49" s="55" t="s">
        <v>2896</v>
      </c>
      <c r="Q49" s="53" t="s">
        <v>2897</v>
      </c>
      <c r="R49" s="53" t="s">
        <v>470</v>
      </c>
      <c r="S49" s="53" t="s">
        <v>2506</v>
      </c>
      <c r="T49" s="53" t="s">
        <v>2861</v>
      </c>
      <c r="U49" s="53" t="s">
        <v>2898</v>
      </c>
      <c r="V49" s="53" t="s">
        <v>160</v>
      </c>
      <c r="W49" s="56" t="s">
        <v>1895</v>
      </c>
      <c r="X49" s="57"/>
    </row>
    <row r="50" spans="1:24" ht="13.5" customHeight="1">
      <c r="A50" s="51" t="s">
        <v>2899</v>
      </c>
      <c r="B50" s="52" t="s">
        <v>2900</v>
      </c>
      <c r="C50" s="52" t="s">
        <v>2901</v>
      </c>
      <c r="D50" s="54">
        <f t="shared" si="0"/>
        <v>14019030</v>
      </c>
      <c r="E50" s="52" t="s">
        <v>2902</v>
      </c>
      <c r="F50" s="52" t="s">
        <v>1582</v>
      </c>
      <c r="G50" s="52" t="s">
        <v>18</v>
      </c>
      <c r="H50" s="52" t="s">
        <v>18</v>
      </c>
      <c r="I50" s="52" t="s">
        <v>18</v>
      </c>
      <c r="J50" s="53" t="s">
        <v>2577</v>
      </c>
      <c r="K50" s="52" t="s">
        <v>39</v>
      </c>
      <c r="L50" s="53" t="s">
        <v>2500</v>
      </c>
      <c r="M50" s="52" t="s">
        <v>2501</v>
      </c>
      <c r="N50" s="54" t="s">
        <v>2903</v>
      </c>
      <c r="O50" s="54" t="s">
        <v>2904</v>
      </c>
      <c r="P50" s="55" t="s">
        <v>2548</v>
      </c>
      <c r="Q50" s="53" t="s">
        <v>2905</v>
      </c>
      <c r="R50" s="53" t="s">
        <v>2906</v>
      </c>
      <c r="S50" s="53" t="s">
        <v>87</v>
      </c>
      <c r="T50" s="53" t="s">
        <v>2868</v>
      </c>
      <c r="U50" s="53" t="s">
        <v>2869</v>
      </c>
      <c r="V50" s="53" t="s">
        <v>92</v>
      </c>
      <c r="W50" s="56" t="s">
        <v>1895</v>
      </c>
      <c r="X50" s="57"/>
    </row>
    <row r="51" spans="1:24" ht="13.5" customHeight="1">
      <c r="A51" s="51" t="s">
        <v>2154</v>
      </c>
      <c r="B51" s="52" t="s">
        <v>2907</v>
      </c>
      <c r="C51" s="52" t="s">
        <v>2908</v>
      </c>
      <c r="D51" s="54">
        <f t="shared" si="0"/>
        <v>25017010</v>
      </c>
      <c r="E51" s="52" t="s">
        <v>2909</v>
      </c>
      <c r="F51" s="52" t="s">
        <v>1583</v>
      </c>
      <c r="G51" s="52" t="s">
        <v>18</v>
      </c>
      <c r="H51" s="52" t="s">
        <v>18</v>
      </c>
      <c r="I51" s="52" t="s">
        <v>18</v>
      </c>
      <c r="J51" s="53" t="s">
        <v>2577</v>
      </c>
      <c r="K51" s="52" t="s">
        <v>39</v>
      </c>
      <c r="L51" s="53" t="s">
        <v>2500</v>
      </c>
      <c r="M51" s="52" t="s">
        <v>2501</v>
      </c>
      <c r="N51" s="54" t="s">
        <v>2910</v>
      </c>
      <c r="O51" s="54" t="s">
        <v>2911</v>
      </c>
      <c r="P51" s="55" t="s">
        <v>2912</v>
      </c>
      <c r="Q51" s="53" t="s">
        <v>2913</v>
      </c>
      <c r="R51" s="53" t="s">
        <v>2914</v>
      </c>
      <c r="S51" s="53" t="s">
        <v>18</v>
      </c>
      <c r="T51" s="53" t="s">
        <v>18</v>
      </c>
      <c r="U51" s="53" t="s">
        <v>18</v>
      </c>
      <c r="V51" s="53" t="s">
        <v>372</v>
      </c>
      <c r="W51" s="56" t="s">
        <v>1895</v>
      </c>
      <c r="X51" s="57"/>
    </row>
    <row r="52" spans="1:24" ht="13.5" customHeight="1">
      <c r="A52" s="51" t="s">
        <v>2915</v>
      </c>
      <c r="B52" s="52" t="s">
        <v>2916</v>
      </c>
      <c r="C52" s="52" t="s">
        <v>2917</v>
      </c>
      <c r="D52" s="54">
        <f t="shared" si="0"/>
        <v>25017020</v>
      </c>
      <c r="E52" s="52" t="s">
        <v>2918</v>
      </c>
      <c r="F52" s="52" t="s">
        <v>1584</v>
      </c>
      <c r="G52" s="52" t="s">
        <v>18</v>
      </c>
      <c r="H52" s="52" t="s">
        <v>18</v>
      </c>
      <c r="I52" s="52" t="s">
        <v>18</v>
      </c>
      <c r="J52" s="53" t="s">
        <v>2577</v>
      </c>
      <c r="K52" s="52" t="s">
        <v>39</v>
      </c>
      <c r="L52" s="53" t="s">
        <v>2500</v>
      </c>
      <c r="M52" s="52" t="s">
        <v>2501</v>
      </c>
      <c r="N52" s="54" t="s">
        <v>2919</v>
      </c>
      <c r="O52" s="54" t="s">
        <v>2920</v>
      </c>
      <c r="P52" s="55" t="s">
        <v>2740</v>
      </c>
      <c r="Q52" s="53" t="s">
        <v>2921</v>
      </c>
      <c r="R52" s="53" t="s">
        <v>371</v>
      </c>
      <c r="S52" s="53" t="s">
        <v>2506</v>
      </c>
      <c r="T52" s="53" t="s">
        <v>2601</v>
      </c>
      <c r="U52" s="53" t="s">
        <v>2922</v>
      </c>
      <c r="V52" s="53" t="s">
        <v>370</v>
      </c>
      <c r="W52" s="56" t="s">
        <v>1895</v>
      </c>
      <c r="X52" s="57"/>
    </row>
    <row r="53" spans="1:24" ht="13.5" customHeight="1">
      <c r="A53" s="51" t="s">
        <v>2923</v>
      </c>
      <c r="B53" s="52" t="s">
        <v>2924</v>
      </c>
      <c r="C53" s="52" t="s">
        <v>2925</v>
      </c>
      <c r="D53" s="54">
        <f t="shared" si="0"/>
        <v>13057010</v>
      </c>
      <c r="E53" s="52" t="s">
        <v>2926</v>
      </c>
      <c r="F53" s="52" t="s">
        <v>2468</v>
      </c>
      <c r="G53" s="52" t="s">
        <v>18</v>
      </c>
      <c r="H53" s="52" t="s">
        <v>18</v>
      </c>
      <c r="I53" s="52" t="s">
        <v>18</v>
      </c>
      <c r="J53" s="53" t="s">
        <v>2577</v>
      </c>
      <c r="K53" s="52" t="s">
        <v>39</v>
      </c>
      <c r="L53" s="53" t="s">
        <v>2500</v>
      </c>
      <c r="M53" s="52" t="s">
        <v>2501</v>
      </c>
      <c r="N53" s="54" t="s">
        <v>2927</v>
      </c>
      <c r="O53" s="54" t="s">
        <v>2928</v>
      </c>
      <c r="P53" s="55" t="s">
        <v>2929</v>
      </c>
      <c r="Q53" s="53" t="s">
        <v>2930</v>
      </c>
      <c r="R53" s="53" t="s">
        <v>2931</v>
      </c>
      <c r="S53" s="53" t="s">
        <v>87</v>
      </c>
      <c r="T53" s="53" t="s">
        <v>2932</v>
      </c>
      <c r="U53" s="53" t="s">
        <v>2933</v>
      </c>
      <c r="V53" s="53" t="s">
        <v>122</v>
      </c>
      <c r="W53" s="56" t="s">
        <v>1895</v>
      </c>
      <c r="X53" s="57"/>
    </row>
    <row r="54" spans="1:24" ht="13.5" customHeight="1">
      <c r="A54" s="51" t="s">
        <v>2934</v>
      </c>
      <c r="B54" s="52" t="s">
        <v>2935</v>
      </c>
      <c r="C54" s="52" t="s">
        <v>2936</v>
      </c>
      <c r="D54" s="54">
        <f t="shared" si="0"/>
        <v>25027450</v>
      </c>
      <c r="E54" s="52" t="s">
        <v>2937</v>
      </c>
      <c r="F54" s="52" t="s">
        <v>2470</v>
      </c>
      <c r="G54" s="52" t="s">
        <v>18</v>
      </c>
      <c r="H54" s="52" t="s">
        <v>18</v>
      </c>
      <c r="I54" s="52" t="s">
        <v>18</v>
      </c>
      <c r="J54" s="53" t="s">
        <v>2577</v>
      </c>
      <c r="K54" s="52" t="s">
        <v>39</v>
      </c>
      <c r="L54" s="53" t="s">
        <v>2500</v>
      </c>
      <c r="M54" s="52" t="s">
        <v>2501</v>
      </c>
      <c r="N54" s="54" t="s">
        <v>2938</v>
      </c>
      <c r="O54" s="54" t="s">
        <v>2939</v>
      </c>
      <c r="P54" s="55" t="s">
        <v>2940</v>
      </c>
      <c r="Q54" s="53" t="s">
        <v>2941</v>
      </c>
      <c r="R54" s="53" t="s">
        <v>2203</v>
      </c>
      <c r="S54" s="53" t="s">
        <v>2506</v>
      </c>
      <c r="T54" s="53" t="s">
        <v>2601</v>
      </c>
      <c r="U54" s="53" t="s">
        <v>2602</v>
      </c>
      <c r="V54" s="53" t="s">
        <v>160</v>
      </c>
      <c r="W54" s="56" t="s">
        <v>1895</v>
      </c>
      <c r="X54" s="57"/>
    </row>
    <row r="55" spans="1:24" ht="13.5" customHeight="1">
      <c r="A55" s="51" t="s">
        <v>2942</v>
      </c>
      <c r="B55" s="52" t="s">
        <v>2943</v>
      </c>
      <c r="C55" s="52" t="s">
        <v>2944</v>
      </c>
      <c r="D55" s="54">
        <f t="shared" si="0"/>
        <v>13037040</v>
      </c>
      <c r="E55" s="52" t="s">
        <v>2945</v>
      </c>
      <c r="F55" s="52" t="s">
        <v>2459</v>
      </c>
      <c r="G55" s="52" t="s">
        <v>18</v>
      </c>
      <c r="H55" s="52" t="s">
        <v>18</v>
      </c>
      <c r="I55" s="52" t="s">
        <v>18</v>
      </c>
      <c r="J55" s="53" t="s">
        <v>2577</v>
      </c>
      <c r="K55" s="52" t="s">
        <v>39</v>
      </c>
      <c r="L55" s="53" t="s">
        <v>2500</v>
      </c>
      <c r="M55" s="52" t="s">
        <v>2501</v>
      </c>
      <c r="N55" s="54" t="s">
        <v>2946</v>
      </c>
      <c r="O55" s="54" t="s">
        <v>2947</v>
      </c>
      <c r="P55" s="55" t="s">
        <v>2948</v>
      </c>
      <c r="Q55" s="53" t="s">
        <v>2949</v>
      </c>
      <c r="R55" s="53" t="s">
        <v>124</v>
      </c>
      <c r="S55" s="53" t="s">
        <v>87</v>
      </c>
      <c r="T55" s="53" t="s">
        <v>2932</v>
      </c>
      <c r="U55" s="53" t="s">
        <v>2950</v>
      </c>
      <c r="V55" s="53" t="s">
        <v>122</v>
      </c>
      <c r="W55" s="56" t="s">
        <v>1895</v>
      </c>
      <c r="X55" s="57"/>
    </row>
    <row r="56" spans="1:24" ht="13.5" customHeight="1">
      <c r="A56" s="51" t="s">
        <v>2156</v>
      </c>
      <c r="B56" s="52" t="s">
        <v>449</v>
      </c>
      <c r="C56" s="52" t="s">
        <v>2951</v>
      </c>
      <c r="D56" s="54">
        <f t="shared" si="0"/>
        <v>13067020</v>
      </c>
      <c r="E56" s="52" t="s">
        <v>2952</v>
      </c>
      <c r="F56" s="52" t="s">
        <v>1578</v>
      </c>
      <c r="G56" s="52" t="s">
        <v>18</v>
      </c>
      <c r="H56" s="52" t="s">
        <v>18</v>
      </c>
      <c r="I56" s="52" t="s">
        <v>18</v>
      </c>
      <c r="J56" s="53" t="s">
        <v>2577</v>
      </c>
      <c r="K56" s="52" t="s">
        <v>39</v>
      </c>
      <c r="L56" s="53" t="s">
        <v>2500</v>
      </c>
      <c r="M56" s="52" t="s">
        <v>2501</v>
      </c>
      <c r="N56" s="54" t="s">
        <v>2953</v>
      </c>
      <c r="O56" s="54" t="s">
        <v>2954</v>
      </c>
      <c r="P56" s="55" t="s">
        <v>2955</v>
      </c>
      <c r="Q56" s="53" t="s">
        <v>2956</v>
      </c>
      <c r="R56" s="53" t="s">
        <v>2931</v>
      </c>
      <c r="S56" s="53" t="s">
        <v>87</v>
      </c>
      <c r="T56" s="53" t="s">
        <v>2932</v>
      </c>
      <c r="U56" s="53" t="s">
        <v>2957</v>
      </c>
      <c r="V56" s="53" t="s">
        <v>122</v>
      </c>
      <c r="W56" s="56" t="s">
        <v>1895</v>
      </c>
      <c r="X56" s="57"/>
    </row>
    <row r="57" spans="1:24" ht="13.5" customHeight="1">
      <c r="A57" s="51" t="s">
        <v>2328</v>
      </c>
      <c r="B57" s="52" t="s">
        <v>2958</v>
      </c>
      <c r="C57" s="52" t="s">
        <v>2959</v>
      </c>
      <c r="D57" s="54">
        <f t="shared" si="0"/>
        <v>29047000</v>
      </c>
      <c r="E57" s="52" t="s">
        <v>2960</v>
      </c>
      <c r="F57" s="52" t="s">
        <v>1599</v>
      </c>
      <c r="G57" s="52" t="s">
        <v>18</v>
      </c>
      <c r="H57" s="52" t="s">
        <v>18</v>
      </c>
      <c r="I57" s="52" t="s">
        <v>18</v>
      </c>
      <c r="J57" s="53" t="s">
        <v>2577</v>
      </c>
      <c r="K57" s="52" t="s">
        <v>39</v>
      </c>
      <c r="L57" s="53" t="s">
        <v>2500</v>
      </c>
      <c r="M57" s="52" t="s">
        <v>2501</v>
      </c>
      <c r="N57" s="54" t="s">
        <v>2961</v>
      </c>
      <c r="O57" s="54" t="s">
        <v>2962</v>
      </c>
      <c r="P57" s="55" t="s">
        <v>2889</v>
      </c>
      <c r="Q57" s="53" t="s">
        <v>2963</v>
      </c>
      <c r="R57" s="53" t="s">
        <v>472</v>
      </c>
      <c r="S57" s="53" t="s">
        <v>2506</v>
      </c>
      <c r="T57" s="53" t="s">
        <v>2861</v>
      </c>
      <c r="U57" s="53" t="s">
        <v>2898</v>
      </c>
      <c r="V57" s="53" t="s">
        <v>413</v>
      </c>
      <c r="W57" s="56" t="s">
        <v>1895</v>
      </c>
      <c r="X57" s="57"/>
    </row>
    <row r="58" spans="1:24" ht="13.5" customHeight="1">
      <c r="A58" s="51" t="s">
        <v>2964</v>
      </c>
      <c r="B58" s="52" t="s">
        <v>2965</v>
      </c>
      <c r="C58" s="52" t="s">
        <v>2966</v>
      </c>
      <c r="D58" s="54">
        <f t="shared" si="0"/>
        <v>25025270</v>
      </c>
      <c r="E58" s="52" t="s">
        <v>1494</v>
      </c>
      <c r="F58" s="52" t="s">
        <v>2476</v>
      </c>
      <c r="G58" s="52" t="s">
        <v>18</v>
      </c>
      <c r="H58" s="52" t="s">
        <v>18</v>
      </c>
      <c r="I58" s="52" t="s">
        <v>18</v>
      </c>
      <c r="J58" s="53" t="s">
        <v>2499</v>
      </c>
      <c r="K58" s="52" t="s">
        <v>12</v>
      </c>
      <c r="L58" s="53" t="s">
        <v>2500</v>
      </c>
      <c r="M58" s="52" t="s">
        <v>2501</v>
      </c>
      <c r="N58" s="54" t="s">
        <v>2967</v>
      </c>
      <c r="O58" s="54" t="s">
        <v>2968</v>
      </c>
      <c r="P58" s="55" t="s">
        <v>2969</v>
      </c>
      <c r="Q58" s="53" t="s">
        <v>2970</v>
      </c>
      <c r="R58" s="53" t="s">
        <v>2971</v>
      </c>
      <c r="S58" s="53" t="s">
        <v>2506</v>
      </c>
      <c r="T58" s="53" t="s">
        <v>2601</v>
      </c>
      <c r="U58" s="53" t="s">
        <v>2602</v>
      </c>
      <c r="V58" s="53" t="s">
        <v>378</v>
      </c>
      <c r="W58" s="56" t="s">
        <v>1895</v>
      </c>
      <c r="X58" s="57"/>
    </row>
    <row r="59" spans="1:24" ht="13.5" customHeight="1">
      <c r="A59" s="51" t="s">
        <v>2972</v>
      </c>
      <c r="B59" s="52" t="s">
        <v>2973</v>
      </c>
      <c r="C59" s="52" t="s">
        <v>2974</v>
      </c>
      <c r="D59" s="54">
        <f t="shared" si="0"/>
        <v>29015000</v>
      </c>
      <c r="E59" s="52" t="s">
        <v>2975</v>
      </c>
      <c r="F59" s="52" t="s">
        <v>1588</v>
      </c>
      <c r="G59" s="52" t="s">
        <v>18</v>
      </c>
      <c r="H59" s="52" t="s">
        <v>18</v>
      </c>
      <c r="I59" s="52" t="s">
        <v>18</v>
      </c>
      <c r="J59" s="53" t="s">
        <v>2700</v>
      </c>
      <c r="K59" s="52" t="s">
        <v>12</v>
      </c>
      <c r="L59" s="53" t="s">
        <v>2500</v>
      </c>
      <c r="M59" s="52" t="s">
        <v>2501</v>
      </c>
      <c r="N59" s="54" t="s">
        <v>2976</v>
      </c>
      <c r="O59" s="54" t="s">
        <v>2977</v>
      </c>
      <c r="P59" s="55" t="s">
        <v>2978</v>
      </c>
      <c r="Q59" s="53" t="s">
        <v>2979</v>
      </c>
      <c r="R59" s="53" t="s">
        <v>433</v>
      </c>
      <c r="S59" s="53" t="s">
        <v>2506</v>
      </c>
      <c r="T59" s="53" t="s">
        <v>2861</v>
      </c>
      <c r="U59" s="53" t="s">
        <v>2980</v>
      </c>
      <c r="V59" s="53" t="s">
        <v>352</v>
      </c>
      <c r="W59" s="56" t="s">
        <v>1895</v>
      </c>
      <c r="X59" s="57"/>
    </row>
    <row r="60" spans="1:24" ht="13.5" customHeight="1">
      <c r="A60" s="51" t="s">
        <v>2261</v>
      </c>
      <c r="B60" s="52" t="s">
        <v>2981</v>
      </c>
      <c r="C60" s="52" t="s">
        <v>2982</v>
      </c>
      <c r="D60" s="54">
        <f t="shared" si="0"/>
        <v>29045000</v>
      </c>
      <c r="E60" s="52" t="s">
        <v>2983</v>
      </c>
      <c r="F60" s="52" t="s">
        <v>1596</v>
      </c>
      <c r="G60" s="52" t="s">
        <v>18</v>
      </c>
      <c r="H60" s="52" t="s">
        <v>18</v>
      </c>
      <c r="I60" s="52" t="s">
        <v>18</v>
      </c>
      <c r="J60" s="53" t="s">
        <v>2700</v>
      </c>
      <c r="K60" s="52" t="s">
        <v>12</v>
      </c>
      <c r="L60" s="53" t="s">
        <v>2500</v>
      </c>
      <c r="M60" s="52" t="s">
        <v>2501</v>
      </c>
      <c r="N60" s="54" t="s">
        <v>2984</v>
      </c>
      <c r="O60" s="54" t="s">
        <v>2985</v>
      </c>
      <c r="P60" s="55" t="s">
        <v>2986</v>
      </c>
      <c r="Q60" s="53" t="s">
        <v>2987</v>
      </c>
      <c r="R60" s="53" t="s">
        <v>237</v>
      </c>
      <c r="S60" s="53" t="s">
        <v>2506</v>
      </c>
      <c r="T60" s="53" t="s">
        <v>2861</v>
      </c>
      <c r="U60" s="53" t="s">
        <v>2898</v>
      </c>
      <c r="V60" s="53" t="s">
        <v>160</v>
      </c>
      <c r="W60" s="56" t="s">
        <v>1895</v>
      </c>
      <c r="X60" s="57"/>
    </row>
    <row r="61" spans="1:24" ht="13.5" customHeight="1">
      <c r="A61" s="51" t="s">
        <v>2988</v>
      </c>
      <c r="B61" s="52" t="s">
        <v>2989</v>
      </c>
      <c r="C61" s="52" t="s">
        <v>2990</v>
      </c>
      <c r="D61" s="54">
        <f t="shared" si="0"/>
        <v>25025001</v>
      </c>
      <c r="E61" s="52" t="s">
        <v>2991</v>
      </c>
      <c r="F61" s="52" t="s">
        <v>2992</v>
      </c>
      <c r="G61" s="52" t="s">
        <v>18</v>
      </c>
      <c r="H61" s="52" t="s">
        <v>18</v>
      </c>
      <c r="I61" s="52" t="s">
        <v>18</v>
      </c>
      <c r="J61" s="53" t="s">
        <v>2700</v>
      </c>
      <c r="K61" s="52" t="s">
        <v>12</v>
      </c>
      <c r="L61" s="53" t="s">
        <v>2500</v>
      </c>
      <c r="M61" s="52" t="s">
        <v>2501</v>
      </c>
      <c r="N61" s="54" t="s">
        <v>2993</v>
      </c>
      <c r="O61" s="54" t="s">
        <v>2994</v>
      </c>
      <c r="P61" s="55" t="s">
        <v>2995</v>
      </c>
      <c r="Q61" s="53" t="s">
        <v>2996</v>
      </c>
      <c r="R61" s="53" t="s">
        <v>399</v>
      </c>
      <c r="S61" s="53" t="s">
        <v>2506</v>
      </c>
      <c r="T61" s="53" t="s">
        <v>2601</v>
      </c>
      <c r="U61" s="53" t="s">
        <v>2602</v>
      </c>
      <c r="V61" s="53" t="s">
        <v>413</v>
      </c>
      <c r="W61" s="56" t="s">
        <v>1895</v>
      </c>
      <c r="X61" s="57"/>
    </row>
    <row r="62" spans="1:24" ht="13.5" customHeight="1">
      <c r="A62" s="51" t="s">
        <v>447</v>
      </c>
      <c r="B62" s="52" t="s">
        <v>2997</v>
      </c>
      <c r="C62" s="52" t="s">
        <v>2998</v>
      </c>
      <c r="D62" s="54">
        <f t="shared" si="0"/>
        <v>29035000</v>
      </c>
      <c r="E62" s="52" t="s">
        <v>2999</v>
      </c>
      <c r="F62" s="52" t="s">
        <v>1590</v>
      </c>
      <c r="G62" s="52" t="s">
        <v>18</v>
      </c>
      <c r="H62" s="52" t="s">
        <v>18</v>
      </c>
      <c r="I62" s="52" t="s">
        <v>18</v>
      </c>
      <c r="J62" s="53" t="s">
        <v>2700</v>
      </c>
      <c r="K62" s="52" t="s">
        <v>12</v>
      </c>
      <c r="L62" s="53" t="s">
        <v>2500</v>
      </c>
      <c r="M62" s="52" t="s">
        <v>2501</v>
      </c>
      <c r="N62" s="54" t="s">
        <v>3000</v>
      </c>
      <c r="O62" s="54" t="s">
        <v>3001</v>
      </c>
      <c r="P62" s="55" t="s">
        <v>3002</v>
      </c>
      <c r="Q62" s="53" t="s">
        <v>3003</v>
      </c>
      <c r="R62" s="53" t="s">
        <v>441</v>
      </c>
      <c r="S62" s="53" t="s">
        <v>2506</v>
      </c>
      <c r="T62" s="53" t="s">
        <v>2861</v>
      </c>
      <c r="U62" s="53" t="s">
        <v>358</v>
      </c>
      <c r="V62" s="53" t="s">
        <v>445</v>
      </c>
      <c r="W62" s="56" t="s">
        <v>1895</v>
      </c>
      <c r="X62" s="57"/>
    </row>
    <row r="63" spans="1:24" ht="13.5" customHeight="1">
      <c r="A63" s="51" t="s">
        <v>3004</v>
      </c>
      <c r="B63" s="52" t="s">
        <v>3005</v>
      </c>
      <c r="C63" s="52" t="s">
        <v>3006</v>
      </c>
      <c r="D63" s="54">
        <f t="shared" si="0"/>
        <v>29045190</v>
      </c>
      <c r="E63" s="52" t="s">
        <v>18</v>
      </c>
      <c r="F63" s="52" t="s">
        <v>1598</v>
      </c>
      <c r="G63" s="52" t="s">
        <v>18</v>
      </c>
      <c r="H63" s="52" t="s">
        <v>18</v>
      </c>
      <c r="I63" s="52" t="s">
        <v>18</v>
      </c>
      <c r="J63" s="53" t="s">
        <v>2788</v>
      </c>
      <c r="K63" s="52" t="s">
        <v>12</v>
      </c>
      <c r="L63" s="53" t="s">
        <v>2500</v>
      </c>
      <c r="M63" s="52" t="s">
        <v>2501</v>
      </c>
      <c r="N63" s="54" t="s">
        <v>3007</v>
      </c>
      <c r="O63" s="54" t="s">
        <v>3008</v>
      </c>
      <c r="P63" s="55" t="s">
        <v>3009</v>
      </c>
      <c r="Q63" s="53" t="s">
        <v>3010</v>
      </c>
      <c r="R63" s="53" t="s">
        <v>472</v>
      </c>
      <c r="S63" s="53" t="s">
        <v>2506</v>
      </c>
      <c r="T63" s="53" t="s">
        <v>2861</v>
      </c>
      <c r="U63" s="53" t="s">
        <v>2898</v>
      </c>
      <c r="V63" s="53" t="s">
        <v>160</v>
      </c>
      <c r="W63" s="56" t="s">
        <v>1895</v>
      </c>
      <c r="X63" s="57"/>
    </row>
    <row r="64" spans="1:24" ht="13.5" customHeight="1">
      <c r="A64" s="51" t="s">
        <v>3011</v>
      </c>
      <c r="B64" s="52" t="s">
        <v>3012</v>
      </c>
      <c r="C64" s="52" t="s">
        <v>3013</v>
      </c>
      <c r="D64" s="54">
        <f t="shared" si="0"/>
        <v>14015080</v>
      </c>
      <c r="E64" s="52" t="s">
        <v>18</v>
      </c>
      <c r="F64" s="52" t="s">
        <v>1579</v>
      </c>
      <c r="G64" s="52" t="s">
        <v>18</v>
      </c>
      <c r="H64" s="52" t="s">
        <v>18</v>
      </c>
      <c r="I64" s="52" t="s">
        <v>18</v>
      </c>
      <c r="J64" s="53" t="s">
        <v>2788</v>
      </c>
      <c r="K64" s="52" t="s">
        <v>12</v>
      </c>
      <c r="L64" s="53" t="s">
        <v>2500</v>
      </c>
      <c r="M64" s="52" t="s">
        <v>2501</v>
      </c>
      <c r="N64" s="54" t="s">
        <v>3014</v>
      </c>
      <c r="O64" s="54" t="s">
        <v>3015</v>
      </c>
      <c r="P64" s="55" t="s">
        <v>2568</v>
      </c>
      <c r="Q64" s="53" t="s">
        <v>3016</v>
      </c>
      <c r="R64" s="53" t="s">
        <v>2906</v>
      </c>
      <c r="S64" s="53" t="s">
        <v>18</v>
      </c>
      <c r="T64" s="53" t="s">
        <v>18</v>
      </c>
      <c r="U64" s="53" t="s">
        <v>18</v>
      </c>
      <c r="V64" s="53" t="s">
        <v>92</v>
      </c>
      <c r="W64" s="56" t="s">
        <v>1895</v>
      </c>
      <c r="X64" s="57"/>
    </row>
    <row r="65" spans="1:24" ht="13.5" customHeight="1">
      <c r="A65" s="51" t="s">
        <v>2282</v>
      </c>
      <c r="B65" s="52" t="s">
        <v>3017</v>
      </c>
      <c r="C65" s="52" t="s">
        <v>3018</v>
      </c>
      <c r="D65" s="54">
        <f t="shared" si="0"/>
        <v>25025340</v>
      </c>
      <c r="E65" s="52" t="s">
        <v>3019</v>
      </c>
      <c r="F65" s="52" t="s">
        <v>1586</v>
      </c>
      <c r="G65" s="52" t="s">
        <v>18</v>
      </c>
      <c r="H65" s="52" t="s">
        <v>18</v>
      </c>
      <c r="I65" s="52" t="s">
        <v>18</v>
      </c>
      <c r="J65" s="53" t="s">
        <v>2700</v>
      </c>
      <c r="K65" s="52" t="s">
        <v>12</v>
      </c>
      <c r="L65" s="53" t="s">
        <v>2500</v>
      </c>
      <c r="M65" s="52" t="s">
        <v>2501</v>
      </c>
      <c r="N65" s="54" t="s">
        <v>3020</v>
      </c>
      <c r="O65" s="54" t="s">
        <v>3021</v>
      </c>
      <c r="P65" s="55" t="s">
        <v>3022</v>
      </c>
      <c r="Q65" s="53" t="s">
        <v>2282</v>
      </c>
      <c r="R65" s="53" t="s">
        <v>376</v>
      </c>
      <c r="S65" s="53" t="s">
        <v>2506</v>
      </c>
      <c r="T65" s="53" t="s">
        <v>2601</v>
      </c>
      <c r="U65" s="53" t="s">
        <v>2602</v>
      </c>
      <c r="V65" s="53" t="s">
        <v>372</v>
      </c>
      <c r="W65" s="56" t="s">
        <v>1895</v>
      </c>
      <c r="X65" s="57"/>
    </row>
    <row r="66" spans="1:24" ht="13.5" customHeight="1">
      <c r="A66" s="51" t="s">
        <v>3023</v>
      </c>
      <c r="B66" s="52" t="s">
        <v>3024</v>
      </c>
      <c r="C66" s="52" t="s">
        <v>3025</v>
      </c>
      <c r="D66" s="54">
        <f t="shared" si="0"/>
        <v>29035200</v>
      </c>
      <c r="E66" s="52" t="s">
        <v>3026</v>
      </c>
      <c r="F66" s="52" t="s">
        <v>1591</v>
      </c>
      <c r="G66" s="52" t="s">
        <v>18</v>
      </c>
      <c r="H66" s="52" t="s">
        <v>18</v>
      </c>
      <c r="I66" s="52" t="s">
        <v>18</v>
      </c>
      <c r="J66" s="53" t="s">
        <v>2700</v>
      </c>
      <c r="K66" s="52" t="s">
        <v>12</v>
      </c>
      <c r="L66" s="53" t="s">
        <v>2500</v>
      </c>
      <c r="M66" s="52" t="s">
        <v>2501</v>
      </c>
      <c r="N66" s="54" t="s">
        <v>3027</v>
      </c>
      <c r="O66" s="54" t="s">
        <v>3028</v>
      </c>
      <c r="P66" s="55" t="s">
        <v>3002</v>
      </c>
      <c r="Q66" s="53" t="s">
        <v>2403</v>
      </c>
      <c r="R66" s="53" t="s">
        <v>2403</v>
      </c>
      <c r="S66" s="53" t="s">
        <v>2506</v>
      </c>
      <c r="T66" s="53" t="s">
        <v>2861</v>
      </c>
      <c r="U66" s="53" t="s">
        <v>358</v>
      </c>
      <c r="V66" s="53" t="s">
        <v>440</v>
      </c>
      <c r="W66" s="56" t="s">
        <v>1895</v>
      </c>
      <c r="X66" s="57"/>
    </row>
    <row r="67" spans="1:24" ht="13.5" customHeight="1">
      <c r="A67" s="51" t="s">
        <v>2013</v>
      </c>
      <c r="B67" s="52" t="s">
        <v>3029</v>
      </c>
      <c r="C67" s="52" t="s">
        <v>3030</v>
      </c>
      <c r="D67" s="54">
        <f t="shared" ref="D67:D130" si="1">C67*1</f>
        <v>25025280</v>
      </c>
      <c r="E67" s="52" t="s">
        <v>3031</v>
      </c>
      <c r="F67" s="52" t="s">
        <v>1585</v>
      </c>
      <c r="G67" s="52" t="s">
        <v>18</v>
      </c>
      <c r="H67" s="52" t="s">
        <v>18</v>
      </c>
      <c r="I67" s="52" t="s">
        <v>18</v>
      </c>
      <c r="J67" s="53" t="s">
        <v>2499</v>
      </c>
      <c r="K67" s="52" t="s">
        <v>12</v>
      </c>
      <c r="L67" s="53" t="s">
        <v>2500</v>
      </c>
      <c r="M67" s="52" t="s">
        <v>2501</v>
      </c>
      <c r="N67" s="54" t="s">
        <v>3032</v>
      </c>
      <c r="O67" s="54" t="s">
        <v>3033</v>
      </c>
      <c r="P67" s="55" t="s">
        <v>3034</v>
      </c>
      <c r="Q67" s="53" t="s">
        <v>3035</v>
      </c>
      <c r="R67" s="53" t="s">
        <v>405</v>
      </c>
      <c r="S67" s="53" t="s">
        <v>2506</v>
      </c>
      <c r="T67" s="53" t="s">
        <v>2601</v>
      </c>
      <c r="U67" s="53" t="s">
        <v>2602</v>
      </c>
      <c r="V67" s="53" t="s">
        <v>404</v>
      </c>
      <c r="W67" s="56" t="s">
        <v>1895</v>
      </c>
      <c r="X67" s="57"/>
    </row>
    <row r="68" spans="1:24" ht="13.5" customHeight="1">
      <c r="A68" s="51" t="s">
        <v>3036</v>
      </c>
      <c r="B68" s="52" t="s">
        <v>3037</v>
      </c>
      <c r="C68" s="52" t="s">
        <v>3038</v>
      </c>
      <c r="D68" s="54">
        <f t="shared" si="1"/>
        <v>13055040</v>
      </c>
      <c r="E68" s="52" t="s">
        <v>3039</v>
      </c>
      <c r="F68" s="52" t="s">
        <v>2464</v>
      </c>
      <c r="G68" s="52" t="s">
        <v>18</v>
      </c>
      <c r="H68" s="52" t="s">
        <v>18</v>
      </c>
      <c r="I68" s="52" t="s">
        <v>18</v>
      </c>
      <c r="J68" s="53" t="s">
        <v>2700</v>
      </c>
      <c r="K68" s="52" t="s">
        <v>12</v>
      </c>
      <c r="L68" s="53" t="s">
        <v>2500</v>
      </c>
      <c r="M68" s="52" t="s">
        <v>2501</v>
      </c>
      <c r="N68" s="54" t="s">
        <v>3040</v>
      </c>
      <c r="O68" s="54" t="s">
        <v>3041</v>
      </c>
      <c r="P68" s="55" t="s">
        <v>3042</v>
      </c>
      <c r="Q68" s="53" t="s">
        <v>3043</v>
      </c>
      <c r="R68" s="53" t="s">
        <v>2931</v>
      </c>
      <c r="S68" s="53" t="s">
        <v>18</v>
      </c>
      <c r="T68" s="53" t="s">
        <v>18</v>
      </c>
      <c r="U68" s="53" t="s">
        <v>18</v>
      </c>
      <c r="V68" s="53" t="s">
        <v>122</v>
      </c>
      <c r="W68" s="56" t="s">
        <v>1895</v>
      </c>
      <c r="X68" s="57"/>
    </row>
    <row r="69" spans="1:24" ht="13.5" customHeight="1">
      <c r="A69" s="51" t="s">
        <v>1955</v>
      </c>
      <c r="B69" s="52" t="s">
        <v>3044</v>
      </c>
      <c r="C69" s="52" t="s">
        <v>3045</v>
      </c>
      <c r="D69" s="54">
        <f t="shared" si="1"/>
        <v>29015040</v>
      </c>
      <c r="E69" s="52" t="s">
        <v>3046</v>
      </c>
      <c r="F69" s="52" t="s">
        <v>1589</v>
      </c>
      <c r="G69" s="52" t="s">
        <v>18</v>
      </c>
      <c r="H69" s="52" t="s">
        <v>18</v>
      </c>
      <c r="I69" s="52" t="s">
        <v>18</v>
      </c>
      <c r="J69" s="53" t="s">
        <v>2700</v>
      </c>
      <c r="K69" s="52" t="s">
        <v>12</v>
      </c>
      <c r="L69" s="53" t="s">
        <v>2500</v>
      </c>
      <c r="M69" s="52" t="s">
        <v>2501</v>
      </c>
      <c r="N69" s="54" t="s">
        <v>3047</v>
      </c>
      <c r="O69" s="54" t="s">
        <v>3048</v>
      </c>
      <c r="P69" s="55" t="s">
        <v>3049</v>
      </c>
      <c r="Q69" s="53" t="s">
        <v>3050</v>
      </c>
      <c r="R69" s="53" t="s">
        <v>3051</v>
      </c>
      <c r="S69" s="53" t="s">
        <v>18</v>
      </c>
      <c r="T69" s="53" t="s">
        <v>18</v>
      </c>
      <c r="U69" s="53" t="s">
        <v>18</v>
      </c>
      <c r="V69" s="53" t="s">
        <v>436</v>
      </c>
      <c r="W69" s="56" t="s">
        <v>1895</v>
      </c>
      <c r="X69" s="57"/>
    </row>
    <row r="70" spans="1:24" ht="13.5" customHeight="1">
      <c r="A70" s="51" t="s">
        <v>3052</v>
      </c>
      <c r="B70" s="52" t="s">
        <v>3053</v>
      </c>
      <c r="C70" s="52" t="s">
        <v>3054</v>
      </c>
      <c r="D70" s="54">
        <f t="shared" si="1"/>
        <v>29045180</v>
      </c>
      <c r="E70" s="52" t="s">
        <v>3055</v>
      </c>
      <c r="F70" s="52" t="s">
        <v>1597</v>
      </c>
      <c r="G70" s="52" t="s">
        <v>18</v>
      </c>
      <c r="H70" s="52" t="s">
        <v>18</v>
      </c>
      <c r="I70" s="52" t="s">
        <v>18</v>
      </c>
      <c r="J70" s="53" t="s">
        <v>2700</v>
      </c>
      <c r="K70" s="52" t="s">
        <v>12</v>
      </c>
      <c r="L70" s="53" t="s">
        <v>2500</v>
      </c>
      <c r="M70" s="52" t="s">
        <v>2501</v>
      </c>
      <c r="N70" s="54" t="s">
        <v>3056</v>
      </c>
      <c r="O70" s="54" t="s">
        <v>3057</v>
      </c>
      <c r="P70" s="55" t="s">
        <v>2568</v>
      </c>
      <c r="Q70" s="53" t="s">
        <v>3058</v>
      </c>
      <c r="R70" s="53" t="s">
        <v>368</v>
      </c>
      <c r="S70" s="53" t="s">
        <v>2506</v>
      </c>
      <c r="T70" s="53" t="s">
        <v>2861</v>
      </c>
      <c r="U70" s="53" t="s">
        <v>2898</v>
      </c>
      <c r="V70" s="53" t="s">
        <v>160</v>
      </c>
      <c r="W70" s="56" t="s">
        <v>1895</v>
      </c>
      <c r="X70" s="57"/>
    </row>
    <row r="71" spans="1:24" ht="13.5" customHeight="1">
      <c r="A71" s="51" t="s">
        <v>3059</v>
      </c>
      <c r="B71" s="52" t="s">
        <v>3060</v>
      </c>
      <c r="C71" s="52" t="s">
        <v>3061</v>
      </c>
      <c r="D71" s="54">
        <f t="shared" si="1"/>
        <v>25025350</v>
      </c>
      <c r="E71" s="52" t="s">
        <v>1494</v>
      </c>
      <c r="F71" s="52" t="s">
        <v>1587</v>
      </c>
      <c r="G71" s="52" t="s">
        <v>18</v>
      </c>
      <c r="H71" s="52" t="s">
        <v>18</v>
      </c>
      <c r="I71" s="52" t="s">
        <v>18</v>
      </c>
      <c r="J71" s="53" t="s">
        <v>2700</v>
      </c>
      <c r="K71" s="52" t="s">
        <v>12</v>
      </c>
      <c r="L71" s="53" t="s">
        <v>2500</v>
      </c>
      <c r="M71" s="52" t="s">
        <v>2501</v>
      </c>
      <c r="N71" s="54" t="s">
        <v>3062</v>
      </c>
      <c r="O71" s="54" t="s">
        <v>3063</v>
      </c>
      <c r="P71" s="55" t="s">
        <v>2969</v>
      </c>
      <c r="Q71" s="53" t="s">
        <v>3064</v>
      </c>
      <c r="R71" s="53" t="s">
        <v>343</v>
      </c>
      <c r="S71" s="53" t="s">
        <v>2506</v>
      </c>
      <c r="T71" s="53" t="s">
        <v>2601</v>
      </c>
      <c r="U71" s="53" t="s">
        <v>2602</v>
      </c>
      <c r="V71" s="53" t="s">
        <v>378</v>
      </c>
      <c r="W71" s="56" t="s">
        <v>1895</v>
      </c>
      <c r="X71" s="57"/>
    </row>
    <row r="72" spans="1:24" ht="13.5" customHeight="1">
      <c r="A72" s="51" t="s">
        <v>3065</v>
      </c>
      <c r="B72" s="52" t="s">
        <v>3066</v>
      </c>
      <c r="C72" s="52" t="s">
        <v>3067</v>
      </c>
      <c r="D72" s="54">
        <f t="shared" si="1"/>
        <v>29037703</v>
      </c>
      <c r="E72" s="52" t="s">
        <v>1495</v>
      </c>
      <c r="F72" s="52" t="s">
        <v>3068</v>
      </c>
      <c r="G72" s="52" t="s">
        <v>18</v>
      </c>
      <c r="H72" s="52" t="s">
        <v>18</v>
      </c>
      <c r="I72" s="52" t="s">
        <v>18</v>
      </c>
      <c r="J72" s="53" t="s">
        <v>2553</v>
      </c>
      <c r="K72" s="52" t="s">
        <v>19</v>
      </c>
      <c r="L72" s="53" t="s">
        <v>3069</v>
      </c>
      <c r="M72" s="52" t="s">
        <v>2501</v>
      </c>
      <c r="N72" s="54" t="s">
        <v>3070</v>
      </c>
      <c r="O72" s="54" t="s">
        <v>3071</v>
      </c>
      <c r="P72" s="55" t="s">
        <v>2859</v>
      </c>
      <c r="Q72" s="53" t="s">
        <v>3072</v>
      </c>
      <c r="R72" s="53" t="s">
        <v>441</v>
      </c>
      <c r="S72" s="53" t="s">
        <v>18</v>
      </c>
      <c r="T72" s="53" t="s">
        <v>18</v>
      </c>
      <c r="U72" s="53" t="s">
        <v>18</v>
      </c>
      <c r="V72" s="53" t="s">
        <v>358</v>
      </c>
      <c r="W72" s="56" t="s">
        <v>1895</v>
      </c>
      <c r="X72" s="57"/>
    </row>
    <row r="73" spans="1:24" ht="13.5" customHeight="1">
      <c r="A73" s="51" t="s">
        <v>3073</v>
      </c>
      <c r="B73" s="52" t="s">
        <v>3074</v>
      </c>
      <c r="C73" s="52" t="s">
        <v>3075</v>
      </c>
      <c r="D73" s="54">
        <f t="shared" si="1"/>
        <v>42077020</v>
      </c>
      <c r="E73" s="52" t="s">
        <v>1499</v>
      </c>
      <c r="F73" s="52" t="s">
        <v>1610</v>
      </c>
      <c r="G73" s="52" t="s">
        <v>18</v>
      </c>
      <c r="H73" s="52" t="s">
        <v>18</v>
      </c>
      <c r="I73" s="52" t="s">
        <v>18</v>
      </c>
      <c r="J73" s="53" t="s">
        <v>2553</v>
      </c>
      <c r="K73" s="52" t="s">
        <v>19</v>
      </c>
      <c r="L73" s="53" t="s">
        <v>2500</v>
      </c>
      <c r="M73" s="52" t="s">
        <v>2501</v>
      </c>
      <c r="N73" s="54" t="s">
        <v>3076</v>
      </c>
      <c r="O73" s="54" t="s">
        <v>3077</v>
      </c>
      <c r="P73" s="55" t="s">
        <v>2632</v>
      </c>
      <c r="Q73" s="53" t="s">
        <v>3078</v>
      </c>
      <c r="R73" s="53" t="s">
        <v>2371</v>
      </c>
      <c r="S73" s="53" t="s">
        <v>662</v>
      </c>
      <c r="T73" s="53" t="s">
        <v>3079</v>
      </c>
      <c r="U73" s="53" t="s">
        <v>3080</v>
      </c>
      <c r="V73" s="53" t="s">
        <v>560</v>
      </c>
      <c r="W73" s="56" t="s">
        <v>1941</v>
      </c>
      <c r="X73" s="57"/>
    </row>
    <row r="74" spans="1:24" ht="13.5" customHeight="1">
      <c r="A74" s="51" t="s">
        <v>2224</v>
      </c>
      <c r="B74" s="52" t="s">
        <v>3081</v>
      </c>
      <c r="C74" s="52" t="s">
        <v>3082</v>
      </c>
      <c r="D74" s="54">
        <f t="shared" si="1"/>
        <v>35037100</v>
      </c>
      <c r="E74" s="52" t="s">
        <v>3083</v>
      </c>
      <c r="F74" s="52" t="s">
        <v>1608</v>
      </c>
      <c r="G74" s="52" t="s">
        <v>18</v>
      </c>
      <c r="H74" s="52" t="s">
        <v>18</v>
      </c>
      <c r="I74" s="52" t="s">
        <v>18</v>
      </c>
      <c r="J74" s="53" t="s">
        <v>2577</v>
      </c>
      <c r="K74" s="52" t="s">
        <v>39</v>
      </c>
      <c r="L74" s="53" t="s">
        <v>2500</v>
      </c>
      <c r="M74" s="52" t="s">
        <v>2501</v>
      </c>
      <c r="N74" s="54" t="s">
        <v>3084</v>
      </c>
      <c r="O74" s="54" t="s">
        <v>3085</v>
      </c>
      <c r="P74" s="55" t="s">
        <v>3086</v>
      </c>
      <c r="Q74" s="53" t="s">
        <v>3087</v>
      </c>
      <c r="R74" s="53" t="s">
        <v>525</v>
      </c>
      <c r="S74" s="53" t="s">
        <v>2525</v>
      </c>
      <c r="T74" s="53" t="s">
        <v>2526</v>
      </c>
      <c r="U74" s="53" t="s">
        <v>3088</v>
      </c>
      <c r="V74" s="53" t="s">
        <v>532</v>
      </c>
      <c r="W74" s="56" t="s">
        <v>1941</v>
      </c>
      <c r="X74" s="57"/>
    </row>
    <row r="75" spans="1:24" ht="13.5" customHeight="1">
      <c r="A75" s="51" t="s">
        <v>2230</v>
      </c>
      <c r="B75" s="52" t="s">
        <v>3089</v>
      </c>
      <c r="C75" s="52" t="s">
        <v>3090</v>
      </c>
      <c r="D75" s="54">
        <f t="shared" si="1"/>
        <v>35017020</v>
      </c>
      <c r="E75" s="52" t="s">
        <v>3091</v>
      </c>
      <c r="F75" s="52" t="s">
        <v>1604</v>
      </c>
      <c r="G75" s="52" t="s">
        <v>18</v>
      </c>
      <c r="H75" s="52" t="s">
        <v>18</v>
      </c>
      <c r="I75" s="52" t="s">
        <v>18</v>
      </c>
      <c r="J75" s="53" t="s">
        <v>2577</v>
      </c>
      <c r="K75" s="52" t="s">
        <v>39</v>
      </c>
      <c r="L75" s="53" t="s">
        <v>2500</v>
      </c>
      <c r="M75" s="52" t="s">
        <v>2501</v>
      </c>
      <c r="N75" s="54" t="s">
        <v>3092</v>
      </c>
      <c r="O75" s="54" t="s">
        <v>3093</v>
      </c>
      <c r="P75" s="55" t="s">
        <v>3094</v>
      </c>
      <c r="Q75" s="53" t="s">
        <v>3095</v>
      </c>
      <c r="R75" s="53" t="s">
        <v>2524</v>
      </c>
      <c r="S75" s="53" t="s">
        <v>2525</v>
      </c>
      <c r="T75" s="53" t="s">
        <v>2526</v>
      </c>
      <c r="U75" s="53" t="s">
        <v>2527</v>
      </c>
      <c r="V75" s="53" t="s">
        <v>501</v>
      </c>
      <c r="W75" s="56" t="s">
        <v>1941</v>
      </c>
      <c r="X75" s="57"/>
    </row>
    <row r="76" spans="1:24" ht="13.5" customHeight="1">
      <c r="A76" s="51" t="s">
        <v>3096</v>
      </c>
      <c r="B76" s="52" t="s">
        <v>3097</v>
      </c>
      <c r="C76" s="52" t="s">
        <v>3098</v>
      </c>
      <c r="D76" s="54">
        <f t="shared" si="1"/>
        <v>32067030</v>
      </c>
      <c r="E76" s="52" t="s">
        <v>3099</v>
      </c>
      <c r="F76" s="52" t="s">
        <v>1602</v>
      </c>
      <c r="G76" s="52" t="s">
        <v>18</v>
      </c>
      <c r="H76" s="52" t="s">
        <v>18</v>
      </c>
      <c r="I76" s="52" t="s">
        <v>18</v>
      </c>
      <c r="J76" s="53" t="s">
        <v>2577</v>
      </c>
      <c r="K76" s="52" t="s">
        <v>39</v>
      </c>
      <c r="L76" s="53" t="s">
        <v>2500</v>
      </c>
      <c r="M76" s="52" t="s">
        <v>2501</v>
      </c>
      <c r="N76" s="54" t="s">
        <v>3100</v>
      </c>
      <c r="O76" s="54" t="s">
        <v>3101</v>
      </c>
      <c r="P76" s="55" t="s">
        <v>3102</v>
      </c>
      <c r="Q76" s="53" t="s">
        <v>3103</v>
      </c>
      <c r="R76" s="53" t="s">
        <v>508</v>
      </c>
      <c r="S76" s="53" t="s">
        <v>18</v>
      </c>
      <c r="T76" s="53" t="s">
        <v>18</v>
      </c>
      <c r="U76" s="53" t="s">
        <v>18</v>
      </c>
      <c r="V76" s="53" t="s">
        <v>507</v>
      </c>
      <c r="W76" s="56" t="s">
        <v>1941</v>
      </c>
      <c r="X76" s="57"/>
    </row>
    <row r="77" spans="1:24" ht="13.5" customHeight="1">
      <c r="A77" s="51" t="s">
        <v>2091</v>
      </c>
      <c r="B77" s="52" t="s">
        <v>3104</v>
      </c>
      <c r="C77" s="52" t="s">
        <v>3105</v>
      </c>
      <c r="D77" s="54">
        <f t="shared" si="1"/>
        <v>35025110</v>
      </c>
      <c r="E77" s="52" t="s">
        <v>1498</v>
      </c>
      <c r="F77" s="52" t="s">
        <v>1605</v>
      </c>
      <c r="G77" s="52" t="s">
        <v>18</v>
      </c>
      <c r="H77" s="52" t="s">
        <v>18</v>
      </c>
      <c r="I77" s="52" t="s">
        <v>18</v>
      </c>
      <c r="J77" s="53" t="s">
        <v>2499</v>
      </c>
      <c r="K77" s="52" t="s">
        <v>12</v>
      </c>
      <c r="L77" s="53" t="s">
        <v>2500</v>
      </c>
      <c r="M77" s="52" t="s">
        <v>2501</v>
      </c>
      <c r="N77" s="54" t="s">
        <v>3106</v>
      </c>
      <c r="O77" s="54" t="s">
        <v>3107</v>
      </c>
      <c r="P77" s="55" t="s">
        <v>3108</v>
      </c>
      <c r="Q77" s="53" t="s">
        <v>3109</v>
      </c>
      <c r="R77" s="53" t="s">
        <v>525</v>
      </c>
      <c r="S77" s="53" t="s">
        <v>2525</v>
      </c>
      <c r="T77" s="53" t="s">
        <v>2526</v>
      </c>
      <c r="U77" s="53" t="s">
        <v>2559</v>
      </c>
      <c r="V77" s="53" t="s">
        <v>137</v>
      </c>
      <c r="W77" s="56" t="s">
        <v>1941</v>
      </c>
      <c r="X77" s="57"/>
    </row>
    <row r="78" spans="1:24" ht="13.5" customHeight="1">
      <c r="A78" s="51" t="s">
        <v>2102</v>
      </c>
      <c r="B78" s="52" t="s">
        <v>3110</v>
      </c>
      <c r="C78" s="52" t="s">
        <v>3111</v>
      </c>
      <c r="D78" s="54">
        <f t="shared" si="1"/>
        <v>35185010</v>
      </c>
      <c r="E78" s="52" t="s">
        <v>3112</v>
      </c>
      <c r="F78" s="52" t="s">
        <v>1609</v>
      </c>
      <c r="G78" s="52" t="s">
        <v>18</v>
      </c>
      <c r="H78" s="52" t="s">
        <v>18</v>
      </c>
      <c r="I78" s="52" t="s">
        <v>18</v>
      </c>
      <c r="J78" s="53" t="s">
        <v>2499</v>
      </c>
      <c r="K78" s="52" t="s">
        <v>12</v>
      </c>
      <c r="L78" s="53" t="s">
        <v>2500</v>
      </c>
      <c r="M78" s="52" t="s">
        <v>2501</v>
      </c>
      <c r="N78" s="54" t="s">
        <v>3113</v>
      </c>
      <c r="O78" s="54" t="s">
        <v>3114</v>
      </c>
      <c r="P78" s="55" t="s">
        <v>3115</v>
      </c>
      <c r="Q78" s="53" t="s">
        <v>3116</v>
      </c>
      <c r="R78" s="53" t="s">
        <v>2524</v>
      </c>
      <c r="S78" s="53" t="s">
        <v>18</v>
      </c>
      <c r="T78" s="53" t="s">
        <v>18</v>
      </c>
      <c r="U78" s="53" t="s">
        <v>18</v>
      </c>
      <c r="V78" s="53" t="s">
        <v>501</v>
      </c>
      <c r="W78" s="56" t="s">
        <v>1941</v>
      </c>
      <c r="X78" s="57"/>
    </row>
    <row r="79" spans="1:24" ht="13.5" customHeight="1">
      <c r="A79" s="51" t="s">
        <v>2240</v>
      </c>
      <c r="B79" s="52" t="s">
        <v>3117</v>
      </c>
      <c r="C79" s="52" t="s">
        <v>3118</v>
      </c>
      <c r="D79" s="54">
        <f t="shared" si="1"/>
        <v>31095030</v>
      </c>
      <c r="E79" s="52" t="s">
        <v>1496</v>
      </c>
      <c r="F79" s="52" t="s">
        <v>1601</v>
      </c>
      <c r="G79" s="52" t="s">
        <v>18</v>
      </c>
      <c r="H79" s="52" t="s">
        <v>18</v>
      </c>
      <c r="I79" s="52" t="s">
        <v>18</v>
      </c>
      <c r="J79" s="53" t="s">
        <v>2499</v>
      </c>
      <c r="K79" s="52" t="s">
        <v>12</v>
      </c>
      <c r="L79" s="53" t="s">
        <v>2500</v>
      </c>
      <c r="M79" s="52" t="s">
        <v>2501</v>
      </c>
      <c r="N79" s="54" t="s">
        <v>3119</v>
      </c>
      <c r="O79" s="54" t="s">
        <v>3120</v>
      </c>
      <c r="P79" s="55" t="s">
        <v>2986</v>
      </c>
      <c r="Q79" s="53" t="s">
        <v>3121</v>
      </c>
      <c r="R79" s="53" t="s">
        <v>498</v>
      </c>
      <c r="S79" s="53" t="s">
        <v>18</v>
      </c>
      <c r="T79" s="53" t="s">
        <v>18</v>
      </c>
      <c r="U79" s="53" t="s">
        <v>18</v>
      </c>
      <c r="V79" s="53" t="s">
        <v>498</v>
      </c>
      <c r="W79" s="56" t="s">
        <v>1941</v>
      </c>
      <c r="X79" s="57"/>
    </row>
    <row r="80" spans="1:24" ht="13.5" customHeight="1">
      <c r="A80" s="51" t="s">
        <v>2277</v>
      </c>
      <c r="B80" s="52" t="s">
        <v>3122</v>
      </c>
      <c r="C80" s="52" t="s">
        <v>3123</v>
      </c>
      <c r="D80" s="54">
        <f t="shared" si="1"/>
        <v>32105080</v>
      </c>
      <c r="E80" s="52" t="s">
        <v>1497</v>
      </c>
      <c r="F80" s="52" t="s">
        <v>1603</v>
      </c>
      <c r="G80" s="52" t="s">
        <v>18</v>
      </c>
      <c r="H80" s="52" t="s">
        <v>18</v>
      </c>
      <c r="I80" s="52" t="s">
        <v>18</v>
      </c>
      <c r="J80" s="53" t="s">
        <v>2499</v>
      </c>
      <c r="K80" s="52" t="s">
        <v>12</v>
      </c>
      <c r="L80" s="53" t="s">
        <v>2500</v>
      </c>
      <c r="M80" s="52" t="s">
        <v>2501</v>
      </c>
      <c r="N80" s="54" t="s">
        <v>3124</v>
      </c>
      <c r="O80" s="54" t="s">
        <v>3125</v>
      </c>
      <c r="P80" s="55" t="s">
        <v>3126</v>
      </c>
      <c r="Q80" s="53" t="s">
        <v>3127</v>
      </c>
      <c r="R80" s="53" t="s">
        <v>3128</v>
      </c>
      <c r="S80" s="53" t="s">
        <v>2525</v>
      </c>
      <c r="T80" s="53" t="s">
        <v>3129</v>
      </c>
      <c r="U80" s="53" t="s">
        <v>3130</v>
      </c>
      <c r="V80" s="53" t="s">
        <v>494</v>
      </c>
      <c r="W80" s="56" t="s">
        <v>1941</v>
      </c>
      <c r="X80" s="57"/>
    </row>
    <row r="81" spans="1:24" ht="13.5" customHeight="1">
      <c r="A81" s="51" t="s">
        <v>2052</v>
      </c>
      <c r="B81" s="52" t="s">
        <v>3131</v>
      </c>
      <c r="C81" s="52" t="s">
        <v>3132</v>
      </c>
      <c r="D81" s="54">
        <f t="shared" si="1"/>
        <v>35035100</v>
      </c>
      <c r="E81" s="52" t="s">
        <v>3133</v>
      </c>
      <c r="F81" s="52" t="s">
        <v>1606</v>
      </c>
      <c r="G81" s="52" t="s">
        <v>18</v>
      </c>
      <c r="H81" s="52" t="s">
        <v>3134</v>
      </c>
      <c r="I81" s="52" t="s">
        <v>3135</v>
      </c>
      <c r="J81" s="53" t="s">
        <v>2499</v>
      </c>
      <c r="K81" s="52" t="s">
        <v>12</v>
      </c>
      <c r="L81" s="53" t="s">
        <v>2500</v>
      </c>
      <c r="M81" s="52" t="s">
        <v>2501</v>
      </c>
      <c r="N81" s="54" t="s">
        <v>3136</v>
      </c>
      <c r="O81" s="54" t="s">
        <v>3137</v>
      </c>
      <c r="P81" s="55" t="s">
        <v>3138</v>
      </c>
      <c r="Q81" s="53" t="s">
        <v>3139</v>
      </c>
      <c r="R81" s="53" t="s">
        <v>525</v>
      </c>
      <c r="S81" s="53" t="s">
        <v>18</v>
      </c>
      <c r="T81" s="53" t="s">
        <v>18</v>
      </c>
      <c r="U81" s="53" t="s">
        <v>18</v>
      </c>
      <c r="V81" s="53" t="s">
        <v>535</v>
      </c>
      <c r="W81" s="56" t="s">
        <v>1941</v>
      </c>
      <c r="X81" s="57"/>
    </row>
    <row r="82" spans="1:24" ht="13.5" customHeight="1">
      <c r="A82" s="51" t="s">
        <v>2266</v>
      </c>
      <c r="B82" s="52" t="s">
        <v>3140</v>
      </c>
      <c r="C82" s="52" t="s">
        <v>3141</v>
      </c>
      <c r="D82" s="54">
        <f t="shared" si="1"/>
        <v>35035110</v>
      </c>
      <c r="E82" s="52" t="s">
        <v>3142</v>
      </c>
      <c r="F82" s="52" t="s">
        <v>1607</v>
      </c>
      <c r="G82" s="52" t="s">
        <v>18</v>
      </c>
      <c r="H82" s="52" t="s">
        <v>18</v>
      </c>
      <c r="I82" s="52" t="s">
        <v>18</v>
      </c>
      <c r="J82" s="53" t="s">
        <v>2499</v>
      </c>
      <c r="K82" s="52" t="s">
        <v>12</v>
      </c>
      <c r="L82" s="53" t="s">
        <v>2500</v>
      </c>
      <c r="M82" s="52" t="s">
        <v>2501</v>
      </c>
      <c r="N82" s="54" t="s">
        <v>3143</v>
      </c>
      <c r="O82" s="54" t="s">
        <v>3144</v>
      </c>
      <c r="P82" s="55" t="s">
        <v>3145</v>
      </c>
      <c r="Q82" s="53" t="s">
        <v>3146</v>
      </c>
      <c r="R82" s="53" t="s">
        <v>534</v>
      </c>
      <c r="S82" s="53" t="s">
        <v>18</v>
      </c>
      <c r="T82" s="53" t="s">
        <v>18</v>
      </c>
      <c r="U82" s="53" t="s">
        <v>18</v>
      </c>
      <c r="V82" s="53" t="s">
        <v>533</v>
      </c>
      <c r="W82" s="56" t="s">
        <v>1941</v>
      </c>
      <c r="X82" s="57"/>
    </row>
    <row r="83" spans="1:24" ht="13.5" customHeight="1">
      <c r="A83" s="51" t="s">
        <v>3147</v>
      </c>
      <c r="B83" s="52" t="s">
        <v>3148</v>
      </c>
      <c r="C83" s="52" t="s">
        <v>3149</v>
      </c>
      <c r="D83" s="54">
        <f t="shared" si="1"/>
        <v>21017020</v>
      </c>
      <c r="E83" s="52" t="s">
        <v>3150</v>
      </c>
      <c r="F83" s="52" t="s">
        <v>3151</v>
      </c>
      <c r="G83" s="52" t="s">
        <v>18</v>
      </c>
      <c r="H83" s="52" t="s">
        <v>18</v>
      </c>
      <c r="I83" s="52" t="s">
        <v>18</v>
      </c>
      <c r="J83" s="53" t="s">
        <v>2553</v>
      </c>
      <c r="K83" s="52" t="s">
        <v>19</v>
      </c>
      <c r="L83" s="53" t="s">
        <v>2500</v>
      </c>
      <c r="M83" s="52" t="s">
        <v>2501</v>
      </c>
      <c r="N83" s="54" t="s">
        <v>3152</v>
      </c>
      <c r="O83" s="54" t="s">
        <v>3153</v>
      </c>
      <c r="P83" s="55" t="s">
        <v>3154</v>
      </c>
      <c r="Q83" s="53" t="s">
        <v>3155</v>
      </c>
      <c r="R83" s="53" t="s">
        <v>3156</v>
      </c>
      <c r="S83" s="53" t="s">
        <v>2506</v>
      </c>
      <c r="T83" s="53" t="s">
        <v>2516</v>
      </c>
      <c r="U83" s="53" t="s">
        <v>3157</v>
      </c>
      <c r="V83" s="53" t="s">
        <v>3158</v>
      </c>
      <c r="W83" s="56" t="s">
        <v>1888</v>
      </c>
      <c r="X83" s="57"/>
    </row>
    <row r="84" spans="1:24" ht="13.5" customHeight="1">
      <c r="A84" s="51" t="s">
        <v>2276</v>
      </c>
      <c r="B84" s="52" t="s">
        <v>3159</v>
      </c>
      <c r="C84" s="52" t="s">
        <v>3160</v>
      </c>
      <c r="D84" s="54">
        <f t="shared" si="1"/>
        <v>21017040</v>
      </c>
      <c r="E84" s="52" t="s">
        <v>3161</v>
      </c>
      <c r="F84" s="52" t="s">
        <v>3162</v>
      </c>
      <c r="G84" s="52" t="s">
        <v>18</v>
      </c>
      <c r="H84" s="52" t="s">
        <v>18</v>
      </c>
      <c r="I84" s="52" t="s">
        <v>18</v>
      </c>
      <c r="J84" s="53" t="s">
        <v>2553</v>
      </c>
      <c r="K84" s="52" t="s">
        <v>19</v>
      </c>
      <c r="L84" s="53" t="s">
        <v>2500</v>
      </c>
      <c r="M84" s="52" t="s">
        <v>2501</v>
      </c>
      <c r="N84" s="54" t="s">
        <v>3163</v>
      </c>
      <c r="O84" s="54" t="s">
        <v>3164</v>
      </c>
      <c r="P84" s="55" t="s">
        <v>3165</v>
      </c>
      <c r="Q84" s="53" t="s">
        <v>3166</v>
      </c>
      <c r="R84" s="53" t="s">
        <v>3167</v>
      </c>
      <c r="S84" s="53" t="s">
        <v>18</v>
      </c>
      <c r="T84" s="53" t="s">
        <v>18</v>
      </c>
      <c r="U84" s="53" t="s">
        <v>18</v>
      </c>
      <c r="V84" s="53" t="s">
        <v>160</v>
      </c>
      <c r="W84" s="56" t="s">
        <v>1888</v>
      </c>
      <c r="X84" s="57"/>
    </row>
    <row r="85" spans="1:24" ht="13.5" customHeight="1">
      <c r="A85" s="51" t="s">
        <v>3168</v>
      </c>
      <c r="B85" s="52" t="s">
        <v>3169</v>
      </c>
      <c r="C85" s="52" t="s">
        <v>3170</v>
      </c>
      <c r="D85" s="54">
        <f t="shared" si="1"/>
        <v>21047010</v>
      </c>
      <c r="E85" s="52" t="s">
        <v>1502</v>
      </c>
      <c r="F85" s="52" t="s">
        <v>1617</v>
      </c>
      <c r="G85" s="52" t="s">
        <v>18</v>
      </c>
      <c r="H85" s="52" t="s">
        <v>18</v>
      </c>
      <c r="I85" s="52" t="s">
        <v>18</v>
      </c>
      <c r="J85" s="53" t="s">
        <v>2553</v>
      </c>
      <c r="K85" s="52" t="s">
        <v>19</v>
      </c>
      <c r="L85" s="53" t="s">
        <v>2500</v>
      </c>
      <c r="M85" s="52" t="s">
        <v>2501</v>
      </c>
      <c r="N85" s="54" t="s">
        <v>3171</v>
      </c>
      <c r="O85" s="54" t="s">
        <v>3172</v>
      </c>
      <c r="P85" s="55" t="s">
        <v>3173</v>
      </c>
      <c r="Q85" s="53" t="s">
        <v>3174</v>
      </c>
      <c r="R85" s="53" t="s">
        <v>594</v>
      </c>
      <c r="S85" s="53" t="s">
        <v>2506</v>
      </c>
      <c r="T85" s="53" t="s">
        <v>2516</v>
      </c>
      <c r="U85" s="53" t="s">
        <v>3175</v>
      </c>
      <c r="V85" s="53" t="s">
        <v>160</v>
      </c>
      <c r="W85" s="56" t="s">
        <v>1888</v>
      </c>
      <c r="X85" s="57"/>
    </row>
    <row r="86" spans="1:24" ht="13.5" customHeight="1">
      <c r="A86" s="51" t="s">
        <v>3176</v>
      </c>
      <c r="B86" s="52" t="s">
        <v>3177</v>
      </c>
      <c r="C86" s="52" t="s">
        <v>3178</v>
      </c>
      <c r="D86" s="54">
        <f t="shared" si="1"/>
        <v>21017050</v>
      </c>
      <c r="E86" s="52" t="s">
        <v>1500</v>
      </c>
      <c r="F86" s="52" t="s">
        <v>1615</v>
      </c>
      <c r="G86" s="52" t="s">
        <v>18</v>
      </c>
      <c r="H86" s="52" t="s">
        <v>18</v>
      </c>
      <c r="I86" s="52" t="s">
        <v>18</v>
      </c>
      <c r="J86" s="53" t="s">
        <v>2553</v>
      </c>
      <c r="K86" s="52" t="s">
        <v>19</v>
      </c>
      <c r="L86" s="53" t="s">
        <v>2500</v>
      </c>
      <c r="M86" s="52" t="s">
        <v>2501</v>
      </c>
      <c r="N86" s="54" t="s">
        <v>3179</v>
      </c>
      <c r="O86" s="54" t="s">
        <v>3180</v>
      </c>
      <c r="P86" s="55" t="s">
        <v>3181</v>
      </c>
      <c r="Q86" s="53" t="s">
        <v>3182</v>
      </c>
      <c r="R86" s="53" t="s">
        <v>567</v>
      </c>
      <c r="S86" s="53" t="s">
        <v>2506</v>
      </c>
      <c r="T86" s="53" t="s">
        <v>2516</v>
      </c>
      <c r="U86" s="53" t="s">
        <v>3157</v>
      </c>
      <c r="V86" s="53" t="s">
        <v>565</v>
      </c>
      <c r="W86" s="56" t="s">
        <v>1888</v>
      </c>
      <c r="X86" s="57"/>
    </row>
    <row r="87" spans="1:24" ht="13.5" customHeight="1">
      <c r="A87" s="51" t="s">
        <v>3183</v>
      </c>
      <c r="B87" s="52" t="s">
        <v>3184</v>
      </c>
      <c r="C87" s="52" t="s">
        <v>3185</v>
      </c>
      <c r="D87" s="54">
        <f t="shared" si="1"/>
        <v>21037010</v>
      </c>
      <c r="E87" s="52" t="s">
        <v>1501</v>
      </c>
      <c r="F87" s="52" t="s">
        <v>1616</v>
      </c>
      <c r="G87" s="52" t="s">
        <v>18</v>
      </c>
      <c r="H87" s="52" t="s">
        <v>18</v>
      </c>
      <c r="I87" s="52" t="s">
        <v>18</v>
      </c>
      <c r="J87" s="53" t="s">
        <v>2553</v>
      </c>
      <c r="K87" s="52" t="s">
        <v>19</v>
      </c>
      <c r="L87" s="53" t="s">
        <v>2500</v>
      </c>
      <c r="M87" s="52" t="s">
        <v>2501</v>
      </c>
      <c r="N87" s="54" t="s">
        <v>3186</v>
      </c>
      <c r="O87" s="54" t="s">
        <v>3187</v>
      </c>
      <c r="P87" s="55" t="s">
        <v>3188</v>
      </c>
      <c r="Q87" s="53" t="s">
        <v>3189</v>
      </c>
      <c r="R87" s="53" t="s">
        <v>588</v>
      </c>
      <c r="S87" s="53" t="s">
        <v>2506</v>
      </c>
      <c r="T87" s="53" t="s">
        <v>2516</v>
      </c>
      <c r="U87" s="53" t="s">
        <v>3190</v>
      </c>
      <c r="V87" s="53" t="s">
        <v>582</v>
      </c>
      <c r="W87" s="56" t="s">
        <v>1888</v>
      </c>
      <c r="X87" s="57"/>
    </row>
    <row r="88" spans="1:24" ht="13.5" customHeight="1">
      <c r="A88" s="51" t="s">
        <v>3191</v>
      </c>
      <c r="B88" s="52" t="s">
        <v>3192</v>
      </c>
      <c r="C88" s="52" t="s">
        <v>3193</v>
      </c>
      <c r="D88" s="54">
        <f t="shared" si="1"/>
        <v>21057030</v>
      </c>
      <c r="E88" s="52" t="s">
        <v>3194</v>
      </c>
      <c r="F88" s="52" t="s">
        <v>3195</v>
      </c>
      <c r="G88" s="52" t="s">
        <v>18</v>
      </c>
      <c r="H88" s="52" t="s">
        <v>18</v>
      </c>
      <c r="I88" s="52" t="s">
        <v>18</v>
      </c>
      <c r="J88" s="53" t="s">
        <v>2856</v>
      </c>
      <c r="K88" s="52" t="s">
        <v>19</v>
      </c>
      <c r="L88" s="53" t="s">
        <v>2500</v>
      </c>
      <c r="M88" s="52" t="s">
        <v>2501</v>
      </c>
      <c r="N88" s="54" t="s">
        <v>3196</v>
      </c>
      <c r="O88" s="54" t="s">
        <v>3197</v>
      </c>
      <c r="P88" s="55" t="s">
        <v>3198</v>
      </c>
      <c r="Q88" s="53" t="s">
        <v>3199</v>
      </c>
      <c r="R88" s="53" t="s">
        <v>601</v>
      </c>
      <c r="S88" s="53" t="s">
        <v>2506</v>
      </c>
      <c r="T88" s="53" t="s">
        <v>2516</v>
      </c>
      <c r="U88" s="53" t="s">
        <v>3200</v>
      </c>
      <c r="V88" s="53" t="s">
        <v>601</v>
      </c>
      <c r="W88" s="56" t="s">
        <v>1888</v>
      </c>
      <c r="X88" s="57"/>
    </row>
    <row r="89" spans="1:24" ht="13.5" customHeight="1">
      <c r="A89" s="51" t="s">
        <v>3201</v>
      </c>
      <c r="B89" s="52" t="s">
        <v>75</v>
      </c>
      <c r="C89" s="52" t="s">
        <v>3202</v>
      </c>
      <c r="D89" s="54">
        <f t="shared" si="1"/>
        <v>21057050</v>
      </c>
      <c r="E89" s="52" t="s">
        <v>1503</v>
      </c>
      <c r="F89" s="52" t="s">
        <v>1619</v>
      </c>
      <c r="G89" s="52" t="s">
        <v>18</v>
      </c>
      <c r="H89" s="52" t="s">
        <v>18</v>
      </c>
      <c r="I89" s="52" t="s">
        <v>18</v>
      </c>
      <c r="J89" s="53" t="s">
        <v>2553</v>
      </c>
      <c r="K89" s="52" t="s">
        <v>19</v>
      </c>
      <c r="L89" s="53" t="s">
        <v>2500</v>
      </c>
      <c r="M89" s="52" t="s">
        <v>2501</v>
      </c>
      <c r="N89" s="54" t="s">
        <v>3203</v>
      </c>
      <c r="O89" s="54" t="s">
        <v>3204</v>
      </c>
      <c r="P89" s="55" t="s">
        <v>3205</v>
      </c>
      <c r="Q89" s="53" t="s">
        <v>3206</v>
      </c>
      <c r="R89" s="53" t="s">
        <v>600</v>
      </c>
      <c r="S89" s="53" t="s">
        <v>2506</v>
      </c>
      <c r="T89" s="53" t="s">
        <v>2516</v>
      </c>
      <c r="U89" s="53" t="s">
        <v>3200</v>
      </c>
      <c r="V89" s="53" t="s">
        <v>600</v>
      </c>
      <c r="W89" s="56" t="s">
        <v>1888</v>
      </c>
      <c r="X89" s="57"/>
    </row>
    <row r="90" spans="1:24" ht="13.5" customHeight="1">
      <c r="A90" s="51" t="s">
        <v>2008</v>
      </c>
      <c r="B90" s="52" t="s">
        <v>3207</v>
      </c>
      <c r="C90" s="52" t="s">
        <v>3208</v>
      </c>
      <c r="D90" s="54">
        <f t="shared" si="1"/>
        <v>44037040</v>
      </c>
      <c r="E90" s="52" t="s">
        <v>3209</v>
      </c>
      <c r="F90" s="52" t="s">
        <v>1629</v>
      </c>
      <c r="G90" s="52" t="s">
        <v>18</v>
      </c>
      <c r="H90" s="52" t="s">
        <v>18</v>
      </c>
      <c r="I90" s="52" t="s">
        <v>18</v>
      </c>
      <c r="J90" s="53" t="s">
        <v>2577</v>
      </c>
      <c r="K90" s="52" t="s">
        <v>39</v>
      </c>
      <c r="L90" s="53" t="s">
        <v>2500</v>
      </c>
      <c r="M90" s="52" t="s">
        <v>2501</v>
      </c>
      <c r="N90" s="54" t="s">
        <v>3210</v>
      </c>
      <c r="O90" s="54" t="s">
        <v>3211</v>
      </c>
      <c r="P90" s="55" t="s">
        <v>3212</v>
      </c>
      <c r="Q90" s="53" t="s">
        <v>3213</v>
      </c>
      <c r="R90" s="53" t="s">
        <v>647</v>
      </c>
      <c r="S90" s="53" t="s">
        <v>662</v>
      </c>
      <c r="T90" s="53" t="s">
        <v>3214</v>
      </c>
      <c r="U90" s="53" t="s">
        <v>3215</v>
      </c>
      <c r="V90" s="53" t="s">
        <v>652</v>
      </c>
      <c r="W90" s="56" t="s">
        <v>1888</v>
      </c>
      <c r="X90" s="57"/>
    </row>
    <row r="91" spans="1:24" ht="13.5" customHeight="1">
      <c r="A91" s="51" t="s">
        <v>2027</v>
      </c>
      <c r="B91" s="52" t="s">
        <v>3216</v>
      </c>
      <c r="C91" s="52" t="s">
        <v>3217</v>
      </c>
      <c r="D91" s="54">
        <f t="shared" si="1"/>
        <v>44037060</v>
      </c>
      <c r="E91" s="52" t="s">
        <v>1507</v>
      </c>
      <c r="F91" s="52" t="s">
        <v>1630</v>
      </c>
      <c r="G91" s="52" t="s">
        <v>18</v>
      </c>
      <c r="H91" s="52" t="s">
        <v>18</v>
      </c>
      <c r="I91" s="52" t="s">
        <v>18</v>
      </c>
      <c r="J91" s="53" t="s">
        <v>2577</v>
      </c>
      <c r="K91" s="52" t="s">
        <v>39</v>
      </c>
      <c r="L91" s="53" t="s">
        <v>2500</v>
      </c>
      <c r="M91" s="52" t="s">
        <v>2501</v>
      </c>
      <c r="N91" s="54" t="s">
        <v>3218</v>
      </c>
      <c r="O91" s="54" t="s">
        <v>3219</v>
      </c>
      <c r="P91" s="55" t="s">
        <v>3220</v>
      </c>
      <c r="Q91" s="53" t="s">
        <v>647</v>
      </c>
      <c r="R91" s="53" t="s">
        <v>647</v>
      </c>
      <c r="S91" s="53" t="s">
        <v>662</v>
      </c>
      <c r="T91" s="53" t="s">
        <v>3214</v>
      </c>
      <c r="U91" s="53" t="s">
        <v>3215</v>
      </c>
      <c r="V91" s="53" t="s">
        <v>645</v>
      </c>
      <c r="W91" s="56" t="s">
        <v>1888</v>
      </c>
      <c r="X91" s="57"/>
    </row>
    <row r="92" spans="1:24" ht="13.5" customHeight="1">
      <c r="A92" s="51" t="s">
        <v>3221</v>
      </c>
      <c r="B92" s="52" t="s">
        <v>3222</v>
      </c>
      <c r="C92" s="52" t="s">
        <v>3223</v>
      </c>
      <c r="D92" s="54">
        <f t="shared" si="1"/>
        <v>21057060</v>
      </c>
      <c r="E92" s="52" t="s">
        <v>18</v>
      </c>
      <c r="F92" s="52" t="s">
        <v>3224</v>
      </c>
      <c r="G92" s="52" t="s">
        <v>18</v>
      </c>
      <c r="H92" s="52" t="s">
        <v>18</v>
      </c>
      <c r="I92" s="52" t="s">
        <v>18</v>
      </c>
      <c r="J92" s="53" t="s">
        <v>2577</v>
      </c>
      <c r="K92" s="52" t="s">
        <v>39</v>
      </c>
      <c r="L92" s="53" t="s">
        <v>2500</v>
      </c>
      <c r="M92" s="52" t="s">
        <v>2501</v>
      </c>
      <c r="N92" s="54" t="s">
        <v>3225</v>
      </c>
      <c r="O92" s="54" t="s">
        <v>3226</v>
      </c>
      <c r="P92" s="55" t="s">
        <v>3227</v>
      </c>
      <c r="Q92" s="53" t="s">
        <v>3228</v>
      </c>
      <c r="R92" s="53" t="s">
        <v>3229</v>
      </c>
      <c r="S92" s="53" t="s">
        <v>2506</v>
      </c>
      <c r="T92" s="53" t="s">
        <v>2516</v>
      </c>
      <c r="U92" s="53" t="s">
        <v>3200</v>
      </c>
      <c r="V92" s="53" t="s">
        <v>601</v>
      </c>
      <c r="W92" s="56" t="s">
        <v>1888</v>
      </c>
      <c r="X92" s="57"/>
    </row>
    <row r="93" spans="1:24" ht="13.5" customHeight="1">
      <c r="A93" s="51" t="s">
        <v>2048</v>
      </c>
      <c r="B93" s="52" t="s">
        <v>3230</v>
      </c>
      <c r="C93" s="52" t="s">
        <v>3231</v>
      </c>
      <c r="D93" s="54">
        <f t="shared" si="1"/>
        <v>21087080</v>
      </c>
      <c r="E93" s="52" t="s">
        <v>1504</v>
      </c>
      <c r="F93" s="52" t="s">
        <v>1620</v>
      </c>
      <c r="G93" s="52" t="s">
        <v>18</v>
      </c>
      <c r="H93" s="52" t="s">
        <v>18</v>
      </c>
      <c r="I93" s="52" t="s">
        <v>18</v>
      </c>
      <c r="J93" s="53" t="s">
        <v>2577</v>
      </c>
      <c r="K93" s="52" t="s">
        <v>39</v>
      </c>
      <c r="L93" s="53" t="s">
        <v>2500</v>
      </c>
      <c r="M93" s="52" t="s">
        <v>2501</v>
      </c>
      <c r="N93" s="54" t="s">
        <v>3232</v>
      </c>
      <c r="O93" s="54" t="s">
        <v>3233</v>
      </c>
      <c r="P93" s="55" t="s">
        <v>2557</v>
      </c>
      <c r="Q93" s="53" t="s">
        <v>3234</v>
      </c>
      <c r="R93" s="53" t="s">
        <v>613</v>
      </c>
      <c r="S93" s="53" t="s">
        <v>2506</v>
      </c>
      <c r="T93" s="53" t="s">
        <v>2516</v>
      </c>
      <c r="U93" s="53" t="s">
        <v>3235</v>
      </c>
      <c r="V93" s="53" t="s">
        <v>613</v>
      </c>
      <c r="W93" s="56" t="s">
        <v>1888</v>
      </c>
      <c r="X93" s="57"/>
    </row>
    <row r="94" spans="1:24" ht="13.5" customHeight="1">
      <c r="A94" s="51" t="s">
        <v>3236</v>
      </c>
      <c r="B94" s="52" t="s">
        <v>3237</v>
      </c>
      <c r="C94" s="52" t="s">
        <v>3238</v>
      </c>
      <c r="D94" s="54">
        <f t="shared" si="1"/>
        <v>21117100</v>
      </c>
      <c r="E94" s="52" t="s">
        <v>3239</v>
      </c>
      <c r="F94" s="52" t="s">
        <v>1625</v>
      </c>
      <c r="G94" s="52" t="s">
        <v>18</v>
      </c>
      <c r="H94" s="52" t="s">
        <v>18</v>
      </c>
      <c r="I94" s="52" t="s">
        <v>18</v>
      </c>
      <c r="J94" s="53" t="s">
        <v>2577</v>
      </c>
      <c r="K94" s="52" t="s">
        <v>39</v>
      </c>
      <c r="L94" s="53" t="s">
        <v>2500</v>
      </c>
      <c r="M94" s="52" t="s">
        <v>2501</v>
      </c>
      <c r="N94" s="54" t="s">
        <v>3240</v>
      </c>
      <c r="O94" s="54" t="s">
        <v>3241</v>
      </c>
      <c r="P94" s="55" t="s">
        <v>3242</v>
      </c>
      <c r="Q94" s="53" t="s">
        <v>394</v>
      </c>
      <c r="R94" s="53" t="s">
        <v>618</v>
      </c>
      <c r="S94" s="53" t="s">
        <v>2506</v>
      </c>
      <c r="T94" s="53" t="s">
        <v>2516</v>
      </c>
      <c r="U94" s="53" t="s">
        <v>3243</v>
      </c>
      <c r="V94" s="53" t="s">
        <v>622</v>
      </c>
      <c r="W94" s="56" t="s">
        <v>1888</v>
      </c>
      <c r="X94" s="57"/>
    </row>
    <row r="95" spans="1:24" ht="13.5" customHeight="1">
      <c r="A95" s="51" t="s">
        <v>3244</v>
      </c>
      <c r="B95" s="52" t="s">
        <v>3245</v>
      </c>
      <c r="C95" s="52" t="s">
        <v>3246</v>
      </c>
      <c r="D95" s="54">
        <f t="shared" si="1"/>
        <v>21097070</v>
      </c>
      <c r="E95" s="52" t="s">
        <v>3247</v>
      </c>
      <c r="F95" s="52" t="s">
        <v>1621</v>
      </c>
      <c r="G95" s="52" t="s">
        <v>18</v>
      </c>
      <c r="H95" s="52" t="s">
        <v>18</v>
      </c>
      <c r="I95" s="52" t="s">
        <v>18</v>
      </c>
      <c r="J95" s="53" t="s">
        <v>2577</v>
      </c>
      <c r="K95" s="52" t="s">
        <v>39</v>
      </c>
      <c r="L95" s="53" t="s">
        <v>2500</v>
      </c>
      <c r="M95" s="52" t="s">
        <v>2501</v>
      </c>
      <c r="N95" s="54" t="s">
        <v>3248</v>
      </c>
      <c r="O95" s="54" t="s">
        <v>3249</v>
      </c>
      <c r="P95" s="55" t="s">
        <v>3250</v>
      </c>
      <c r="Q95" s="53" t="s">
        <v>3251</v>
      </c>
      <c r="R95" s="53" t="s">
        <v>618</v>
      </c>
      <c r="S95" s="53" t="s">
        <v>2506</v>
      </c>
      <c r="T95" s="53" t="s">
        <v>2516</v>
      </c>
      <c r="U95" s="53" t="s">
        <v>3252</v>
      </c>
      <c r="V95" s="53" t="s">
        <v>160</v>
      </c>
      <c r="W95" s="56" t="s">
        <v>1888</v>
      </c>
      <c r="X95" s="57"/>
    </row>
    <row r="96" spans="1:24" ht="13.5" customHeight="1">
      <c r="A96" s="51" t="s">
        <v>3253</v>
      </c>
      <c r="B96" s="52" t="s">
        <v>3254</v>
      </c>
      <c r="C96" s="52" t="s">
        <v>3255</v>
      </c>
      <c r="D96" s="54">
        <f t="shared" si="1"/>
        <v>21137050</v>
      </c>
      <c r="E96" s="52" t="s">
        <v>1506</v>
      </c>
      <c r="F96" s="52" t="s">
        <v>1626</v>
      </c>
      <c r="G96" s="52" t="s">
        <v>18</v>
      </c>
      <c r="H96" s="52" t="s">
        <v>18</v>
      </c>
      <c r="I96" s="52" t="s">
        <v>18</v>
      </c>
      <c r="J96" s="53" t="s">
        <v>2577</v>
      </c>
      <c r="K96" s="52" t="s">
        <v>39</v>
      </c>
      <c r="L96" s="53" t="s">
        <v>2500</v>
      </c>
      <c r="M96" s="52" t="s">
        <v>2501</v>
      </c>
      <c r="N96" s="54" t="s">
        <v>3256</v>
      </c>
      <c r="O96" s="54" t="s">
        <v>3257</v>
      </c>
      <c r="P96" s="55" t="s">
        <v>3258</v>
      </c>
      <c r="Q96" s="53" t="s">
        <v>3259</v>
      </c>
      <c r="R96" s="53" t="s">
        <v>638</v>
      </c>
      <c r="S96" s="53" t="s">
        <v>2506</v>
      </c>
      <c r="T96" s="53" t="s">
        <v>2516</v>
      </c>
      <c r="U96" s="53" t="s">
        <v>3260</v>
      </c>
      <c r="V96" s="53" t="s">
        <v>160</v>
      </c>
      <c r="W96" s="56" t="s">
        <v>1888</v>
      </c>
      <c r="X96" s="57"/>
    </row>
    <row r="97" spans="1:24" ht="13.5" customHeight="1">
      <c r="A97" s="51" t="s">
        <v>1980</v>
      </c>
      <c r="B97" s="52" t="s">
        <v>3261</v>
      </c>
      <c r="C97" s="52" t="s">
        <v>3262</v>
      </c>
      <c r="D97" s="54">
        <f t="shared" si="1"/>
        <v>21115010</v>
      </c>
      <c r="E97" s="52" t="s">
        <v>1505</v>
      </c>
      <c r="F97" s="52" t="s">
        <v>1622</v>
      </c>
      <c r="G97" s="52" t="s">
        <v>18</v>
      </c>
      <c r="H97" s="52" t="s">
        <v>18</v>
      </c>
      <c r="I97" s="52" t="s">
        <v>18</v>
      </c>
      <c r="J97" s="53" t="s">
        <v>2700</v>
      </c>
      <c r="K97" s="52" t="s">
        <v>12</v>
      </c>
      <c r="L97" s="53" t="s">
        <v>2500</v>
      </c>
      <c r="M97" s="52" t="s">
        <v>2501</v>
      </c>
      <c r="N97" s="54" t="s">
        <v>3263</v>
      </c>
      <c r="O97" s="54" t="s">
        <v>3264</v>
      </c>
      <c r="P97" s="55" t="s">
        <v>3265</v>
      </c>
      <c r="Q97" s="53" t="s">
        <v>3266</v>
      </c>
      <c r="R97" s="53" t="s">
        <v>621</v>
      </c>
      <c r="S97" s="53" t="s">
        <v>18</v>
      </c>
      <c r="T97" s="53" t="s">
        <v>18</v>
      </c>
      <c r="U97" s="53" t="s">
        <v>18</v>
      </c>
      <c r="V97" s="53" t="s">
        <v>160</v>
      </c>
      <c r="W97" s="56" t="s">
        <v>1888</v>
      </c>
      <c r="X97" s="57"/>
    </row>
    <row r="98" spans="1:24" ht="13.5" customHeight="1">
      <c r="A98" s="51" t="s">
        <v>2142</v>
      </c>
      <c r="B98" s="52" t="s">
        <v>3267</v>
      </c>
      <c r="C98" s="52" t="s">
        <v>3268</v>
      </c>
      <c r="D98" s="54">
        <f t="shared" si="1"/>
        <v>21015060</v>
      </c>
      <c r="E98" s="52" t="s">
        <v>3269</v>
      </c>
      <c r="F98" s="52" t="s">
        <v>1613</v>
      </c>
      <c r="G98" s="52" t="s">
        <v>18</v>
      </c>
      <c r="H98" s="52" t="s">
        <v>18</v>
      </c>
      <c r="I98" s="52" t="s">
        <v>18</v>
      </c>
      <c r="J98" s="53" t="s">
        <v>2499</v>
      </c>
      <c r="K98" s="52" t="s">
        <v>12</v>
      </c>
      <c r="L98" s="53" t="s">
        <v>2500</v>
      </c>
      <c r="M98" s="52" t="s">
        <v>2501</v>
      </c>
      <c r="N98" s="54" t="s">
        <v>3270</v>
      </c>
      <c r="O98" s="54" t="s">
        <v>3271</v>
      </c>
      <c r="P98" s="55" t="s">
        <v>3272</v>
      </c>
      <c r="Q98" s="53" t="s">
        <v>3273</v>
      </c>
      <c r="R98" s="53" t="s">
        <v>567</v>
      </c>
      <c r="S98" s="53" t="s">
        <v>18</v>
      </c>
      <c r="T98" s="53" t="s">
        <v>18</v>
      </c>
      <c r="U98" s="53" t="s">
        <v>18</v>
      </c>
      <c r="V98" s="53" t="s">
        <v>565</v>
      </c>
      <c r="W98" s="56" t="s">
        <v>1888</v>
      </c>
      <c r="X98" s="57"/>
    </row>
    <row r="99" spans="1:24" ht="13.5" customHeight="1">
      <c r="A99" s="51" t="s">
        <v>2058</v>
      </c>
      <c r="B99" s="52" t="s">
        <v>3274</v>
      </c>
      <c r="C99" s="52" t="s">
        <v>3275</v>
      </c>
      <c r="D99" s="54">
        <f t="shared" si="1"/>
        <v>21055070</v>
      </c>
      <c r="E99" s="52" t="s">
        <v>3276</v>
      </c>
      <c r="F99" s="52" t="s">
        <v>1618</v>
      </c>
      <c r="G99" s="52" t="s">
        <v>18</v>
      </c>
      <c r="H99" s="52" t="s">
        <v>18</v>
      </c>
      <c r="I99" s="52" t="s">
        <v>18</v>
      </c>
      <c r="J99" s="53" t="s">
        <v>2700</v>
      </c>
      <c r="K99" s="52" t="s">
        <v>12</v>
      </c>
      <c r="L99" s="53" t="s">
        <v>2500</v>
      </c>
      <c r="M99" s="52" t="s">
        <v>2501</v>
      </c>
      <c r="N99" s="54" t="s">
        <v>3277</v>
      </c>
      <c r="O99" s="54" t="s">
        <v>3278</v>
      </c>
      <c r="P99" s="55" t="s">
        <v>3279</v>
      </c>
      <c r="Q99" s="53" t="s">
        <v>3280</v>
      </c>
      <c r="R99" s="53" t="s">
        <v>3281</v>
      </c>
      <c r="S99" s="53" t="s">
        <v>18</v>
      </c>
      <c r="T99" s="53" t="s">
        <v>18</v>
      </c>
      <c r="U99" s="53" t="s">
        <v>18</v>
      </c>
      <c r="V99" s="53" t="s">
        <v>598</v>
      </c>
      <c r="W99" s="56" t="s">
        <v>1888</v>
      </c>
      <c r="X99" s="57"/>
    </row>
    <row r="100" spans="1:24" ht="13.5" customHeight="1">
      <c r="A100" s="51" t="s">
        <v>2249</v>
      </c>
      <c r="B100" s="52" t="s">
        <v>3282</v>
      </c>
      <c r="C100" s="52" t="s">
        <v>3283</v>
      </c>
      <c r="D100" s="54">
        <f t="shared" si="1"/>
        <v>21015050</v>
      </c>
      <c r="E100" s="52" t="s">
        <v>3284</v>
      </c>
      <c r="F100" s="52" t="s">
        <v>1612</v>
      </c>
      <c r="G100" s="52" t="s">
        <v>18</v>
      </c>
      <c r="H100" s="52" t="s">
        <v>18</v>
      </c>
      <c r="I100" s="52" t="s">
        <v>18</v>
      </c>
      <c r="J100" s="53" t="s">
        <v>2700</v>
      </c>
      <c r="K100" s="52" t="s">
        <v>12</v>
      </c>
      <c r="L100" s="53" t="s">
        <v>2500</v>
      </c>
      <c r="M100" s="52" t="s">
        <v>2501</v>
      </c>
      <c r="N100" s="54" t="s">
        <v>3285</v>
      </c>
      <c r="O100" s="54" t="s">
        <v>3286</v>
      </c>
      <c r="P100" s="55" t="s">
        <v>2514</v>
      </c>
      <c r="Q100" s="53" t="s">
        <v>3287</v>
      </c>
      <c r="R100" s="53" t="s">
        <v>3156</v>
      </c>
      <c r="S100" s="53" t="s">
        <v>18</v>
      </c>
      <c r="T100" s="53" t="s">
        <v>18</v>
      </c>
      <c r="U100" s="53" t="s">
        <v>18</v>
      </c>
      <c r="V100" s="53" t="s">
        <v>160</v>
      </c>
      <c r="W100" s="56" t="s">
        <v>1888</v>
      </c>
      <c r="X100" s="57"/>
    </row>
    <row r="101" spans="1:24" ht="13.5" customHeight="1">
      <c r="A101" s="51" t="s">
        <v>2042</v>
      </c>
      <c r="B101" s="52" t="s">
        <v>3288</v>
      </c>
      <c r="C101" s="52" t="s">
        <v>3289</v>
      </c>
      <c r="D101" s="54">
        <f t="shared" si="1"/>
        <v>21115180</v>
      </c>
      <c r="E101" s="52" t="s">
        <v>3290</v>
      </c>
      <c r="F101" s="52" t="s">
        <v>1624</v>
      </c>
      <c r="G101" s="52" t="s">
        <v>18</v>
      </c>
      <c r="H101" s="52" t="s">
        <v>18</v>
      </c>
      <c r="I101" s="52" t="s">
        <v>18</v>
      </c>
      <c r="J101" s="53" t="s">
        <v>2499</v>
      </c>
      <c r="K101" s="52" t="s">
        <v>12</v>
      </c>
      <c r="L101" s="53" t="s">
        <v>2500</v>
      </c>
      <c r="M101" s="52" t="s">
        <v>2501</v>
      </c>
      <c r="N101" s="54" t="s">
        <v>3291</v>
      </c>
      <c r="O101" s="54" t="s">
        <v>3292</v>
      </c>
      <c r="P101" s="55" t="s">
        <v>3212</v>
      </c>
      <c r="Q101" s="53" t="s">
        <v>3293</v>
      </c>
      <c r="R101" s="53" t="s">
        <v>620</v>
      </c>
      <c r="S101" s="53" t="s">
        <v>18</v>
      </c>
      <c r="T101" s="53" t="s">
        <v>18</v>
      </c>
      <c r="U101" s="53" t="s">
        <v>18</v>
      </c>
      <c r="V101" s="53" t="s">
        <v>621</v>
      </c>
      <c r="W101" s="56" t="s">
        <v>1888</v>
      </c>
      <c r="X101" s="57"/>
    </row>
    <row r="102" spans="1:24" ht="13.5" customHeight="1">
      <c r="A102" s="51" t="s">
        <v>2294</v>
      </c>
      <c r="B102" s="52" t="s">
        <v>3294</v>
      </c>
      <c r="C102" s="52" t="s">
        <v>3295</v>
      </c>
      <c r="D102" s="54">
        <f t="shared" si="1"/>
        <v>46015030</v>
      </c>
      <c r="E102" s="52" t="s">
        <v>3296</v>
      </c>
      <c r="F102" s="52" t="s">
        <v>1631</v>
      </c>
      <c r="G102" s="52" t="s">
        <v>18</v>
      </c>
      <c r="H102" s="52" t="s">
        <v>18</v>
      </c>
      <c r="I102" s="52" t="s">
        <v>18</v>
      </c>
      <c r="J102" s="53" t="s">
        <v>2700</v>
      </c>
      <c r="K102" s="52" t="s">
        <v>12</v>
      </c>
      <c r="L102" s="53" t="s">
        <v>2500</v>
      </c>
      <c r="M102" s="52" t="s">
        <v>2501</v>
      </c>
      <c r="N102" s="54" t="s">
        <v>3297</v>
      </c>
      <c r="O102" s="54" t="s">
        <v>3298</v>
      </c>
      <c r="P102" s="55" t="s">
        <v>3299</v>
      </c>
      <c r="Q102" s="53" t="s">
        <v>3300</v>
      </c>
      <c r="R102" s="53" t="s">
        <v>3301</v>
      </c>
      <c r="S102" s="53" t="s">
        <v>18</v>
      </c>
      <c r="T102" s="53" t="s">
        <v>18</v>
      </c>
      <c r="U102" s="53" t="s">
        <v>18</v>
      </c>
      <c r="V102" s="53" t="s">
        <v>670</v>
      </c>
      <c r="W102" s="56" t="s">
        <v>1888</v>
      </c>
      <c r="X102" s="57"/>
    </row>
    <row r="103" spans="1:24" ht="13.5" customHeight="1">
      <c r="A103" s="51" t="s">
        <v>2025</v>
      </c>
      <c r="B103" s="52" t="s">
        <v>3302</v>
      </c>
      <c r="C103" s="52" t="s">
        <v>3303</v>
      </c>
      <c r="D103" s="54">
        <f t="shared" si="1"/>
        <v>44035040</v>
      </c>
      <c r="E103" s="52" t="s">
        <v>3304</v>
      </c>
      <c r="F103" s="52" t="s">
        <v>1627</v>
      </c>
      <c r="G103" s="52" t="s">
        <v>18</v>
      </c>
      <c r="H103" s="52" t="s">
        <v>18</v>
      </c>
      <c r="I103" s="52" t="s">
        <v>18</v>
      </c>
      <c r="J103" s="53" t="s">
        <v>2700</v>
      </c>
      <c r="K103" s="52" t="s">
        <v>12</v>
      </c>
      <c r="L103" s="53" t="s">
        <v>2500</v>
      </c>
      <c r="M103" s="52" t="s">
        <v>2501</v>
      </c>
      <c r="N103" s="54" t="s">
        <v>3305</v>
      </c>
      <c r="O103" s="54" t="s">
        <v>3306</v>
      </c>
      <c r="P103" s="55" t="s">
        <v>3212</v>
      </c>
      <c r="Q103" s="53" t="s">
        <v>3307</v>
      </c>
      <c r="R103" s="53" t="s">
        <v>647</v>
      </c>
      <c r="S103" s="53" t="s">
        <v>18</v>
      </c>
      <c r="T103" s="53" t="s">
        <v>18</v>
      </c>
      <c r="U103" s="53" t="s">
        <v>18</v>
      </c>
      <c r="V103" s="53" t="s">
        <v>652</v>
      </c>
      <c r="W103" s="56" t="s">
        <v>1888</v>
      </c>
      <c r="X103" s="57"/>
    </row>
    <row r="104" spans="1:24" ht="13.5" customHeight="1">
      <c r="A104" s="51" t="s">
        <v>2111</v>
      </c>
      <c r="B104" s="52" t="s">
        <v>3308</v>
      </c>
      <c r="C104" s="52" t="s">
        <v>3309</v>
      </c>
      <c r="D104" s="54">
        <f t="shared" si="1"/>
        <v>21015040</v>
      </c>
      <c r="E104" s="52" t="s">
        <v>3310</v>
      </c>
      <c r="F104" s="52" t="s">
        <v>1611</v>
      </c>
      <c r="G104" s="52" t="s">
        <v>18</v>
      </c>
      <c r="H104" s="52" t="s">
        <v>18</v>
      </c>
      <c r="I104" s="52" t="s">
        <v>18</v>
      </c>
      <c r="J104" s="53" t="s">
        <v>2700</v>
      </c>
      <c r="K104" s="52" t="s">
        <v>12</v>
      </c>
      <c r="L104" s="53" t="s">
        <v>2500</v>
      </c>
      <c r="M104" s="52" t="s">
        <v>2501</v>
      </c>
      <c r="N104" s="54" t="s">
        <v>3311</v>
      </c>
      <c r="O104" s="54" t="s">
        <v>3312</v>
      </c>
      <c r="P104" s="55" t="s">
        <v>3313</v>
      </c>
      <c r="Q104" s="53" t="s">
        <v>3314</v>
      </c>
      <c r="R104" s="53" t="s">
        <v>572</v>
      </c>
      <c r="S104" s="53" t="s">
        <v>18</v>
      </c>
      <c r="T104" s="53" t="s">
        <v>18</v>
      </c>
      <c r="U104" s="53" t="s">
        <v>18</v>
      </c>
      <c r="V104" s="53" t="s">
        <v>571</v>
      </c>
      <c r="W104" s="56" t="s">
        <v>1888</v>
      </c>
      <c r="X104" s="57"/>
    </row>
    <row r="105" spans="1:24" ht="13.5" customHeight="1">
      <c r="A105" s="51" t="s">
        <v>2108</v>
      </c>
      <c r="B105" s="52" t="s">
        <v>3315</v>
      </c>
      <c r="C105" s="52" t="s">
        <v>3316</v>
      </c>
      <c r="D105" s="54">
        <f t="shared" si="1"/>
        <v>21115170</v>
      </c>
      <c r="E105" s="52" t="s">
        <v>3317</v>
      </c>
      <c r="F105" s="52" t="s">
        <v>1623</v>
      </c>
      <c r="G105" s="52" t="s">
        <v>18</v>
      </c>
      <c r="H105" s="52" t="s">
        <v>18</v>
      </c>
      <c r="I105" s="52" t="s">
        <v>18</v>
      </c>
      <c r="J105" s="53" t="s">
        <v>2700</v>
      </c>
      <c r="K105" s="52" t="s">
        <v>12</v>
      </c>
      <c r="L105" s="53" t="s">
        <v>2500</v>
      </c>
      <c r="M105" s="52" t="s">
        <v>2501</v>
      </c>
      <c r="N105" s="54" t="s">
        <v>3318</v>
      </c>
      <c r="O105" s="54" t="s">
        <v>3319</v>
      </c>
      <c r="P105" s="55" t="s">
        <v>3320</v>
      </c>
      <c r="Q105" s="53" t="s">
        <v>3321</v>
      </c>
      <c r="R105" s="53" t="s">
        <v>618</v>
      </c>
      <c r="S105" s="53" t="s">
        <v>18</v>
      </c>
      <c r="T105" s="53" t="s">
        <v>18</v>
      </c>
      <c r="U105" s="53" t="s">
        <v>18</v>
      </c>
      <c r="V105" s="53" t="s">
        <v>626</v>
      </c>
      <c r="W105" s="56" t="s">
        <v>1888</v>
      </c>
      <c r="X105" s="57"/>
    </row>
    <row r="106" spans="1:24" ht="13.5" customHeight="1">
      <c r="A106" s="51" t="s">
        <v>3322</v>
      </c>
      <c r="B106" s="52" t="s">
        <v>3323</v>
      </c>
      <c r="C106" s="52" t="s">
        <v>3324</v>
      </c>
      <c r="D106" s="54">
        <f t="shared" si="1"/>
        <v>21015070</v>
      </c>
      <c r="E106" s="52" t="s">
        <v>3325</v>
      </c>
      <c r="F106" s="52" t="s">
        <v>1614</v>
      </c>
      <c r="G106" s="52" t="s">
        <v>18</v>
      </c>
      <c r="H106" s="52" t="s">
        <v>18</v>
      </c>
      <c r="I106" s="52" t="s">
        <v>18</v>
      </c>
      <c r="J106" s="53" t="s">
        <v>2700</v>
      </c>
      <c r="K106" s="52" t="s">
        <v>12</v>
      </c>
      <c r="L106" s="53" t="s">
        <v>2500</v>
      </c>
      <c r="M106" s="52" t="s">
        <v>2501</v>
      </c>
      <c r="N106" s="54" t="s">
        <v>3326</v>
      </c>
      <c r="O106" s="54" t="s">
        <v>3327</v>
      </c>
      <c r="P106" s="55" t="s">
        <v>3328</v>
      </c>
      <c r="Q106" s="53" t="s">
        <v>3329</v>
      </c>
      <c r="R106" s="53" t="s">
        <v>570</v>
      </c>
      <c r="S106" s="53" t="s">
        <v>18</v>
      </c>
      <c r="T106" s="53" t="s">
        <v>18</v>
      </c>
      <c r="U106" s="53" t="s">
        <v>18</v>
      </c>
      <c r="V106" s="53" t="s">
        <v>582</v>
      </c>
      <c r="W106" s="56" t="s">
        <v>1888</v>
      </c>
      <c r="X106" s="57"/>
    </row>
    <row r="107" spans="1:24" ht="13.5" customHeight="1">
      <c r="A107" s="51" t="s">
        <v>2139</v>
      </c>
      <c r="B107" s="52" t="s">
        <v>3330</v>
      </c>
      <c r="C107" s="52" t="s">
        <v>3331</v>
      </c>
      <c r="D107" s="54">
        <f t="shared" si="1"/>
        <v>44035050</v>
      </c>
      <c r="E107" s="52" t="s">
        <v>3332</v>
      </c>
      <c r="F107" s="52" t="s">
        <v>1628</v>
      </c>
      <c r="G107" s="52" t="s">
        <v>18</v>
      </c>
      <c r="H107" s="52" t="s">
        <v>18</v>
      </c>
      <c r="I107" s="52" t="s">
        <v>18</v>
      </c>
      <c r="J107" s="53" t="s">
        <v>2499</v>
      </c>
      <c r="K107" s="52" t="s">
        <v>12</v>
      </c>
      <c r="L107" s="53" t="s">
        <v>2500</v>
      </c>
      <c r="M107" s="52" t="s">
        <v>2501</v>
      </c>
      <c r="N107" s="54" t="s">
        <v>3333</v>
      </c>
      <c r="O107" s="54" t="s">
        <v>3334</v>
      </c>
      <c r="P107" s="55" t="s">
        <v>3335</v>
      </c>
      <c r="Q107" s="53" t="s">
        <v>3336</v>
      </c>
      <c r="R107" s="53" t="s">
        <v>647</v>
      </c>
      <c r="S107" s="53" t="s">
        <v>662</v>
      </c>
      <c r="T107" s="53" t="s">
        <v>3214</v>
      </c>
      <c r="U107" s="53" t="s">
        <v>3215</v>
      </c>
      <c r="V107" s="53" t="s">
        <v>648</v>
      </c>
      <c r="W107" s="56" t="s">
        <v>1888</v>
      </c>
      <c r="X107" s="57"/>
    </row>
    <row r="108" spans="1:24" ht="13.5" customHeight="1">
      <c r="A108" s="51" t="s">
        <v>3337</v>
      </c>
      <c r="B108" s="52" t="s">
        <v>3338</v>
      </c>
      <c r="C108" s="52" t="s">
        <v>3339</v>
      </c>
      <c r="D108" s="54">
        <f t="shared" si="1"/>
        <v>15067020</v>
      </c>
      <c r="E108" s="52" t="s">
        <v>3340</v>
      </c>
      <c r="F108" s="52" t="s">
        <v>2461</v>
      </c>
      <c r="G108" s="52" t="s">
        <v>18</v>
      </c>
      <c r="H108" s="52" t="s">
        <v>18</v>
      </c>
      <c r="I108" s="52" t="s">
        <v>18</v>
      </c>
      <c r="J108" s="53" t="s">
        <v>2553</v>
      </c>
      <c r="K108" s="52" t="s">
        <v>19</v>
      </c>
      <c r="L108" s="53" t="s">
        <v>2500</v>
      </c>
      <c r="M108" s="52" t="s">
        <v>2501</v>
      </c>
      <c r="N108" s="54" t="s">
        <v>3341</v>
      </c>
      <c r="O108" s="54" t="s">
        <v>3342</v>
      </c>
      <c r="P108" s="55" t="s">
        <v>3343</v>
      </c>
      <c r="Q108" s="53" t="s">
        <v>3344</v>
      </c>
      <c r="R108" s="53" t="s">
        <v>684</v>
      </c>
      <c r="S108" s="53" t="s">
        <v>18</v>
      </c>
      <c r="T108" s="53" t="s">
        <v>18</v>
      </c>
      <c r="U108" s="53" t="s">
        <v>18</v>
      </c>
      <c r="V108" s="53" t="s">
        <v>685</v>
      </c>
      <c r="W108" s="56" t="s">
        <v>1855</v>
      </c>
      <c r="X108" s="57"/>
    </row>
    <row r="109" spans="1:24" ht="13.5" customHeight="1">
      <c r="A109" s="51" t="s">
        <v>3345</v>
      </c>
      <c r="B109" s="52" t="s">
        <v>3346</v>
      </c>
      <c r="C109" s="52" t="s">
        <v>3347</v>
      </c>
      <c r="D109" s="54">
        <f t="shared" si="1"/>
        <v>15067200</v>
      </c>
      <c r="E109" s="52" t="s">
        <v>18</v>
      </c>
      <c r="F109" s="52" t="s">
        <v>3348</v>
      </c>
      <c r="G109" s="52" t="s">
        <v>18</v>
      </c>
      <c r="H109" s="52" t="s">
        <v>18</v>
      </c>
      <c r="I109" s="52" t="s">
        <v>18</v>
      </c>
      <c r="J109" s="53" t="s">
        <v>2553</v>
      </c>
      <c r="K109" s="52" t="s">
        <v>19</v>
      </c>
      <c r="L109" s="53" t="s">
        <v>2500</v>
      </c>
      <c r="M109" s="52" t="s">
        <v>2501</v>
      </c>
      <c r="N109" s="54" t="s">
        <v>3349</v>
      </c>
      <c r="O109" s="54" t="s">
        <v>3350</v>
      </c>
      <c r="P109" s="55" t="s">
        <v>3351</v>
      </c>
      <c r="Q109" s="53" t="s">
        <v>3352</v>
      </c>
      <c r="R109" s="53" t="s">
        <v>684</v>
      </c>
      <c r="S109" s="53" t="s">
        <v>87</v>
      </c>
      <c r="T109" s="53" t="s">
        <v>3353</v>
      </c>
      <c r="U109" s="53" t="s">
        <v>695</v>
      </c>
      <c r="V109" s="53" t="s">
        <v>685</v>
      </c>
      <c r="W109" s="56" t="s">
        <v>1855</v>
      </c>
      <c r="X109" s="57"/>
    </row>
    <row r="110" spans="1:24" ht="13.5" customHeight="1">
      <c r="A110" s="51" t="s">
        <v>3354</v>
      </c>
      <c r="B110" s="52" t="s">
        <v>3355</v>
      </c>
      <c r="C110" s="52" t="s">
        <v>3356</v>
      </c>
      <c r="D110" s="54">
        <f t="shared" si="1"/>
        <v>15067170</v>
      </c>
      <c r="E110" s="52" t="s">
        <v>18</v>
      </c>
      <c r="F110" s="52" t="s">
        <v>1637</v>
      </c>
      <c r="G110" s="52" t="s">
        <v>18</v>
      </c>
      <c r="H110" s="52" t="s">
        <v>18</v>
      </c>
      <c r="I110" s="52" t="s">
        <v>18</v>
      </c>
      <c r="J110" s="53" t="s">
        <v>2553</v>
      </c>
      <c r="K110" s="52" t="s">
        <v>19</v>
      </c>
      <c r="L110" s="53" t="s">
        <v>2500</v>
      </c>
      <c r="M110" s="52" t="s">
        <v>2501</v>
      </c>
      <c r="N110" s="54" t="s">
        <v>3357</v>
      </c>
      <c r="O110" s="54" t="s">
        <v>3358</v>
      </c>
      <c r="P110" s="55" t="s">
        <v>3359</v>
      </c>
      <c r="Q110" s="53" t="s">
        <v>3360</v>
      </c>
      <c r="R110" s="53" t="s">
        <v>682</v>
      </c>
      <c r="S110" s="53" t="s">
        <v>87</v>
      </c>
      <c r="T110" s="53" t="s">
        <v>3353</v>
      </c>
      <c r="U110" s="53" t="s">
        <v>695</v>
      </c>
      <c r="V110" s="53" t="s">
        <v>685</v>
      </c>
      <c r="W110" s="56" t="s">
        <v>1855</v>
      </c>
      <c r="X110" s="57"/>
    </row>
    <row r="111" spans="1:24" ht="13.5" customHeight="1">
      <c r="A111" s="51" t="s">
        <v>3361</v>
      </c>
      <c r="B111" s="52" t="s">
        <v>3362</v>
      </c>
      <c r="C111" s="52" t="s">
        <v>3363</v>
      </c>
      <c r="D111" s="54">
        <f t="shared" si="1"/>
        <v>15067150</v>
      </c>
      <c r="E111" s="52" t="s">
        <v>18</v>
      </c>
      <c r="F111" s="52" t="s">
        <v>1636</v>
      </c>
      <c r="G111" s="52" t="s">
        <v>18</v>
      </c>
      <c r="H111" s="52" t="s">
        <v>18</v>
      </c>
      <c r="I111" s="52" t="s">
        <v>18</v>
      </c>
      <c r="J111" s="53" t="s">
        <v>2553</v>
      </c>
      <c r="K111" s="52" t="s">
        <v>19</v>
      </c>
      <c r="L111" s="53" t="s">
        <v>2500</v>
      </c>
      <c r="M111" s="52" t="s">
        <v>2501</v>
      </c>
      <c r="N111" s="54" t="s">
        <v>3364</v>
      </c>
      <c r="O111" s="54" t="s">
        <v>3365</v>
      </c>
      <c r="P111" s="55" t="s">
        <v>3366</v>
      </c>
      <c r="Q111" s="53" t="s">
        <v>3367</v>
      </c>
      <c r="R111" s="53" t="s">
        <v>682</v>
      </c>
      <c r="S111" s="53" t="s">
        <v>87</v>
      </c>
      <c r="T111" s="53" t="s">
        <v>3353</v>
      </c>
      <c r="U111" s="53" t="s">
        <v>695</v>
      </c>
      <c r="V111" s="53" t="s">
        <v>685</v>
      </c>
      <c r="W111" s="56" t="s">
        <v>1855</v>
      </c>
      <c r="X111" s="57"/>
    </row>
    <row r="112" spans="1:24" ht="13.5" customHeight="1">
      <c r="A112" s="51" t="s">
        <v>2238</v>
      </c>
      <c r="B112" s="52" t="s">
        <v>3368</v>
      </c>
      <c r="C112" s="52" t="s">
        <v>3369</v>
      </c>
      <c r="D112" s="54">
        <f t="shared" si="1"/>
        <v>15079010</v>
      </c>
      <c r="E112" s="52" t="s">
        <v>3370</v>
      </c>
      <c r="F112" s="52" t="s">
        <v>1641</v>
      </c>
      <c r="G112" s="52" t="s">
        <v>18</v>
      </c>
      <c r="H112" s="52" t="s">
        <v>18</v>
      </c>
      <c r="I112" s="52" t="s">
        <v>18</v>
      </c>
      <c r="J112" s="53" t="s">
        <v>2565</v>
      </c>
      <c r="K112" s="52" t="s">
        <v>19</v>
      </c>
      <c r="L112" s="53" t="s">
        <v>2500</v>
      </c>
      <c r="M112" s="52" t="s">
        <v>2501</v>
      </c>
      <c r="N112" s="54" t="s">
        <v>3371</v>
      </c>
      <c r="O112" s="54" t="s">
        <v>3372</v>
      </c>
      <c r="P112" s="55" t="s">
        <v>3373</v>
      </c>
      <c r="Q112" s="53" t="s">
        <v>3374</v>
      </c>
      <c r="R112" s="53" t="s">
        <v>710</v>
      </c>
      <c r="S112" s="53" t="s">
        <v>18</v>
      </c>
      <c r="T112" s="53" t="s">
        <v>18</v>
      </c>
      <c r="U112" s="53" t="s">
        <v>18</v>
      </c>
      <c r="V112" s="53" t="s">
        <v>92</v>
      </c>
      <c r="W112" s="56" t="s">
        <v>1855</v>
      </c>
      <c r="X112" s="57"/>
    </row>
    <row r="113" spans="1:24" ht="13.5" customHeight="1">
      <c r="A113" s="51" t="s">
        <v>3375</v>
      </c>
      <c r="B113" s="52" t="s">
        <v>3376</v>
      </c>
      <c r="C113" s="52" t="s">
        <v>3377</v>
      </c>
      <c r="D113" s="54">
        <f t="shared" si="1"/>
        <v>15017060</v>
      </c>
      <c r="E113" s="52" t="s">
        <v>3378</v>
      </c>
      <c r="F113" s="52" t="s">
        <v>2457</v>
      </c>
      <c r="G113" s="52" t="s">
        <v>18</v>
      </c>
      <c r="H113" s="52" t="s">
        <v>18</v>
      </c>
      <c r="I113" s="52" t="s">
        <v>18</v>
      </c>
      <c r="J113" s="53" t="s">
        <v>2577</v>
      </c>
      <c r="K113" s="52" t="s">
        <v>39</v>
      </c>
      <c r="L113" s="53" t="s">
        <v>2500</v>
      </c>
      <c r="M113" s="52" t="s">
        <v>2501</v>
      </c>
      <c r="N113" s="54" t="s">
        <v>3379</v>
      </c>
      <c r="O113" s="54" t="s">
        <v>3380</v>
      </c>
      <c r="P113" s="55" t="s">
        <v>3381</v>
      </c>
      <c r="Q113" s="53" t="s">
        <v>3382</v>
      </c>
      <c r="R113" s="53" t="s">
        <v>675</v>
      </c>
      <c r="S113" s="53" t="s">
        <v>87</v>
      </c>
      <c r="T113" s="53" t="s">
        <v>3353</v>
      </c>
      <c r="U113" s="53" t="s">
        <v>3383</v>
      </c>
      <c r="V113" s="53" t="s">
        <v>524</v>
      </c>
      <c r="W113" s="56" t="s">
        <v>1855</v>
      </c>
      <c r="X113" s="57"/>
    </row>
    <row r="114" spans="1:24" ht="13.5" customHeight="1">
      <c r="A114" s="51" t="s">
        <v>1978</v>
      </c>
      <c r="B114" s="52" t="s">
        <v>3384</v>
      </c>
      <c r="C114" s="52" t="s">
        <v>3385</v>
      </c>
      <c r="D114" s="54">
        <f t="shared" si="1"/>
        <v>15067050</v>
      </c>
      <c r="E114" s="52" t="s">
        <v>1509</v>
      </c>
      <c r="F114" s="52" t="s">
        <v>1635</v>
      </c>
      <c r="G114" s="52" t="s">
        <v>18</v>
      </c>
      <c r="H114" s="52" t="s">
        <v>18</v>
      </c>
      <c r="I114" s="52" t="s">
        <v>18</v>
      </c>
      <c r="J114" s="53" t="s">
        <v>2553</v>
      </c>
      <c r="K114" s="52" t="s">
        <v>39</v>
      </c>
      <c r="L114" s="53" t="s">
        <v>2500</v>
      </c>
      <c r="M114" s="52" t="s">
        <v>2501</v>
      </c>
      <c r="N114" s="54" t="s">
        <v>3386</v>
      </c>
      <c r="O114" s="54" t="s">
        <v>3387</v>
      </c>
      <c r="P114" s="55" t="s">
        <v>3388</v>
      </c>
      <c r="Q114" s="53" t="s">
        <v>3389</v>
      </c>
      <c r="R114" s="53" t="s">
        <v>681</v>
      </c>
      <c r="S114" s="53" t="s">
        <v>87</v>
      </c>
      <c r="T114" s="53" t="s">
        <v>3353</v>
      </c>
      <c r="U114" s="53" t="s">
        <v>695</v>
      </c>
      <c r="V114" s="53" t="s">
        <v>685</v>
      </c>
      <c r="W114" s="56" t="s">
        <v>1855</v>
      </c>
      <c r="X114" s="57"/>
    </row>
    <row r="115" spans="1:24" ht="13.5" customHeight="1">
      <c r="A115" s="51" t="s">
        <v>1953</v>
      </c>
      <c r="B115" s="52" t="s">
        <v>3390</v>
      </c>
      <c r="C115" s="52" t="s">
        <v>3391</v>
      </c>
      <c r="D115" s="54">
        <f t="shared" si="1"/>
        <v>15067210</v>
      </c>
      <c r="E115" s="52" t="s">
        <v>1510</v>
      </c>
      <c r="F115" s="52" t="s">
        <v>1638</v>
      </c>
      <c r="G115" s="52" t="s">
        <v>18</v>
      </c>
      <c r="H115" s="52" t="s">
        <v>18</v>
      </c>
      <c r="I115" s="52" t="s">
        <v>18</v>
      </c>
      <c r="J115" s="53" t="s">
        <v>2553</v>
      </c>
      <c r="K115" s="52" t="s">
        <v>39</v>
      </c>
      <c r="L115" s="53" t="s">
        <v>2500</v>
      </c>
      <c r="M115" s="52" t="s">
        <v>2501</v>
      </c>
      <c r="N115" s="54" t="s">
        <v>3392</v>
      </c>
      <c r="O115" s="54" t="s">
        <v>3393</v>
      </c>
      <c r="P115" s="55" t="s">
        <v>3394</v>
      </c>
      <c r="Q115" s="53" t="s">
        <v>3395</v>
      </c>
      <c r="R115" s="53" t="s">
        <v>680</v>
      </c>
      <c r="S115" s="53" t="s">
        <v>87</v>
      </c>
      <c r="T115" s="53" t="s">
        <v>3353</v>
      </c>
      <c r="U115" s="53" t="s">
        <v>3396</v>
      </c>
      <c r="V115" s="53" t="s">
        <v>695</v>
      </c>
      <c r="W115" s="56" t="s">
        <v>1855</v>
      </c>
      <c r="X115" s="57"/>
    </row>
    <row r="116" spans="1:24" ht="13.5" customHeight="1">
      <c r="A116" s="51" t="s">
        <v>3397</v>
      </c>
      <c r="B116" s="52" t="s">
        <v>3398</v>
      </c>
      <c r="C116" s="52" t="s">
        <v>3399</v>
      </c>
      <c r="D116" s="54">
        <f t="shared" si="1"/>
        <v>15067220</v>
      </c>
      <c r="E116" s="52" t="s">
        <v>1511</v>
      </c>
      <c r="F116" s="52" t="s">
        <v>1639</v>
      </c>
      <c r="G116" s="52" t="s">
        <v>18</v>
      </c>
      <c r="H116" s="52" t="s">
        <v>18</v>
      </c>
      <c r="I116" s="52" t="s">
        <v>18</v>
      </c>
      <c r="J116" s="53" t="s">
        <v>2553</v>
      </c>
      <c r="K116" s="52" t="s">
        <v>39</v>
      </c>
      <c r="L116" s="53" t="s">
        <v>2500</v>
      </c>
      <c r="M116" s="52" t="s">
        <v>2501</v>
      </c>
      <c r="N116" s="54" t="s">
        <v>3400</v>
      </c>
      <c r="O116" s="54" t="s">
        <v>3401</v>
      </c>
      <c r="P116" s="55" t="s">
        <v>3402</v>
      </c>
      <c r="Q116" s="53" t="s">
        <v>3403</v>
      </c>
      <c r="R116" s="53" t="s">
        <v>679</v>
      </c>
      <c r="S116" s="53" t="s">
        <v>87</v>
      </c>
      <c r="T116" s="53" t="s">
        <v>3404</v>
      </c>
      <c r="U116" s="53" t="s">
        <v>3405</v>
      </c>
      <c r="V116" s="53" t="s">
        <v>695</v>
      </c>
      <c r="W116" s="56" t="s">
        <v>1855</v>
      </c>
      <c r="X116" s="57"/>
    </row>
    <row r="117" spans="1:24" ht="13.5" customHeight="1">
      <c r="A117" s="51" t="s">
        <v>3406</v>
      </c>
      <c r="B117" s="52" t="s">
        <v>3407</v>
      </c>
      <c r="C117" s="52" t="s">
        <v>3408</v>
      </c>
      <c r="D117" s="54">
        <f t="shared" si="1"/>
        <v>15065040</v>
      </c>
      <c r="E117" s="52" t="s">
        <v>3409</v>
      </c>
      <c r="F117" s="52" t="s">
        <v>2465</v>
      </c>
      <c r="G117" s="52" t="s">
        <v>18</v>
      </c>
      <c r="H117" s="52" t="s">
        <v>18</v>
      </c>
      <c r="I117" s="52" t="s">
        <v>18</v>
      </c>
      <c r="J117" s="53" t="s">
        <v>2700</v>
      </c>
      <c r="K117" s="52" t="s">
        <v>12</v>
      </c>
      <c r="L117" s="53" t="s">
        <v>2500</v>
      </c>
      <c r="M117" s="52" t="s">
        <v>2501</v>
      </c>
      <c r="N117" s="54" t="s">
        <v>3410</v>
      </c>
      <c r="O117" s="54" t="s">
        <v>3411</v>
      </c>
      <c r="P117" s="55" t="s">
        <v>3412</v>
      </c>
      <c r="Q117" s="53" t="s">
        <v>3413</v>
      </c>
      <c r="R117" s="53" t="s">
        <v>684</v>
      </c>
      <c r="S117" s="53" t="s">
        <v>87</v>
      </c>
      <c r="T117" s="53" t="s">
        <v>3353</v>
      </c>
      <c r="U117" s="53" t="s">
        <v>695</v>
      </c>
      <c r="V117" s="53" t="s">
        <v>685</v>
      </c>
      <c r="W117" s="56" t="s">
        <v>1855</v>
      </c>
      <c r="X117" s="57"/>
    </row>
    <row r="118" spans="1:24" ht="13.5" customHeight="1">
      <c r="A118" s="51" t="s">
        <v>3414</v>
      </c>
      <c r="B118" s="52" t="s">
        <v>703</v>
      </c>
      <c r="C118" s="52" t="s">
        <v>3415</v>
      </c>
      <c r="D118" s="54">
        <f t="shared" si="1"/>
        <v>15065160</v>
      </c>
      <c r="E118" s="52" t="s">
        <v>18</v>
      </c>
      <c r="F118" s="52" t="s">
        <v>2454</v>
      </c>
      <c r="G118" s="52" t="s">
        <v>18</v>
      </c>
      <c r="H118" s="52" t="s">
        <v>3416</v>
      </c>
      <c r="I118" s="52" t="s">
        <v>3417</v>
      </c>
      <c r="J118" s="53" t="s">
        <v>3418</v>
      </c>
      <c r="K118" s="52" t="s">
        <v>12</v>
      </c>
      <c r="L118" s="53" t="s">
        <v>2500</v>
      </c>
      <c r="M118" s="52" t="s">
        <v>2501</v>
      </c>
      <c r="N118" s="54" t="s">
        <v>3419</v>
      </c>
      <c r="O118" s="54" t="s">
        <v>3420</v>
      </c>
      <c r="P118" s="55" t="s">
        <v>2859</v>
      </c>
      <c r="Q118" s="53" t="s">
        <v>3421</v>
      </c>
      <c r="R118" s="53" t="s">
        <v>679</v>
      </c>
      <c r="S118" s="53" t="s">
        <v>87</v>
      </c>
      <c r="T118" s="53" t="s">
        <v>3353</v>
      </c>
      <c r="U118" s="53" t="s">
        <v>695</v>
      </c>
      <c r="V118" s="53" t="s">
        <v>690</v>
      </c>
      <c r="W118" s="56" t="s">
        <v>1855</v>
      </c>
      <c r="X118" s="57"/>
    </row>
    <row r="119" spans="1:24" ht="13.5" customHeight="1">
      <c r="A119" s="51" t="s">
        <v>3422</v>
      </c>
      <c r="B119" s="52" t="s">
        <v>3423</v>
      </c>
      <c r="C119" s="52" t="s">
        <v>3424</v>
      </c>
      <c r="D119" s="54">
        <f t="shared" si="1"/>
        <v>25025000</v>
      </c>
      <c r="E119" s="52" t="s">
        <v>3425</v>
      </c>
      <c r="F119" s="52" t="s">
        <v>1643</v>
      </c>
      <c r="G119" s="52" t="s">
        <v>18</v>
      </c>
      <c r="H119" s="52" t="s">
        <v>18</v>
      </c>
      <c r="I119" s="52" t="s">
        <v>18</v>
      </c>
      <c r="J119" s="53" t="s">
        <v>2700</v>
      </c>
      <c r="K119" s="52" t="s">
        <v>12</v>
      </c>
      <c r="L119" s="53" t="s">
        <v>2500</v>
      </c>
      <c r="M119" s="52" t="s">
        <v>2501</v>
      </c>
      <c r="N119" s="54" t="s">
        <v>3426</v>
      </c>
      <c r="O119" s="54" t="s">
        <v>3427</v>
      </c>
      <c r="P119" s="55" t="s">
        <v>3428</v>
      </c>
      <c r="Q119" s="53" t="s">
        <v>3429</v>
      </c>
      <c r="R119" s="53" t="s">
        <v>3430</v>
      </c>
      <c r="S119" s="53" t="s">
        <v>2506</v>
      </c>
      <c r="T119" s="53" t="s">
        <v>2601</v>
      </c>
      <c r="U119" s="53" t="s">
        <v>2602</v>
      </c>
      <c r="V119" s="53" t="s">
        <v>729</v>
      </c>
      <c r="W119" s="56" t="s">
        <v>1855</v>
      </c>
      <c r="X119" s="57"/>
    </row>
    <row r="120" spans="1:24" ht="13.5" customHeight="1">
      <c r="A120" s="51" t="s">
        <v>3431</v>
      </c>
      <c r="B120" s="52" t="s">
        <v>3432</v>
      </c>
      <c r="C120" s="52" t="s">
        <v>3433</v>
      </c>
      <c r="D120" s="54">
        <f t="shared" si="1"/>
        <v>15065180</v>
      </c>
      <c r="E120" s="52" t="s">
        <v>18</v>
      </c>
      <c r="F120" s="52" t="s">
        <v>1633</v>
      </c>
      <c r="G120" s="52" t="s">
        <v>18</v>
      </c>
      <c r="H120" s="52" t="s">
        <v>18</v>
      </c>
      <c r="I120" s="52" t="s">
        <v>18</v>
      </c>
      <c r="J120" s="53" t="s">
        <v>2788</v>
      </c>
      <c r="K120" s="52" t="s">
        <v>12</v>
      </c>
      <c r="L120" s="53" t="s">
        <v>2500</v>
      </c>
      <c r="M120" s="52" t="s">
        <v>2501</v>
      </c>
      <c r="N120" s="54" t="s">
        <v>3419</v>
      </c>
      <c r="O120" s="54" t="s">
        <v>3420</v>
      </c>
      <c r="P120" s="55" t="s">
        <v>2859</v>
      </c>
      <c r="Q120" s="53" t="s">
        <v>3421</v>
      </c>
      <c r="R120" s="53" t="s">
        <v>679</v>
      </c>
      <c r="S120" s="53" t="s">
        <v>87</v>
      </c>
      <c r="T120" s="53" t="s">
        <v>3353</v>
      </c>
      <c r="U120" s="53" t="s">
        <v>695</v>
      </c>
      <c r="V120" s="53" t="s">
        <v>690</v>
      </c>
      <c r="W120" s="56" t="s">
        <v>1855</v>
      </c>
      <c r="X120" s="57"/>
    </row>
    <row r="121" spans="1:24" ht="13.5" customHeight="1">
      <c r="A121" s="51" t="s">
        <v>3434</v>
      </c>
      <c r="B121" s="52" t="s">
        <v>3435</v>
      </c>
      <c r="C121" s="52" t="s">
        <v>3436</v>
      </c>
      <c r="D121" s="54">
        <f t="shared" si="1"/>
        <v>28025120</v>
      </c>
      <c r="E121" s="52" t="s">
        <v>3437</v>
      </c>
      <c r="F121" s="52" t="s">
        <v>2474</v>
      </c>
      <c r="G121" s="52" t="s">
        <v>18</v>
      </c>
      <c r="H121" s="52" t="s">
        <v>18</v>
      </c>
      <c r="I121" s="52" t="s">
        <v>18</v>
      </c>
      <c r="J121" s="53" t="s">
        <v>2700</v>
      </c>
      <c r="K121" s="52" t="s">
        <v>12</v>
      </c>
      <c r="L121" s="53" t="s">
        <v>2500</v>
      </c>
      <c r="M121" s="52" t="s">
        <v>2501</v>
      </c>
      <c r="N121" s="54" t="s">
        <v>3438</v>
      </c>
      <c r="O121" s="54" t="s">
        <v>3439</v>
      </c>
      <c r="P121" s="55" t="s">
        <v>3440</v>
      </c>
      <c r="Q121" s="53" t="s">
        <v>3441</v>
      </c>
      <c r="R121" s="53" t="s">
        <v>3442</v>
      </c>
      <c r="S121" s="53" t="s">
        <v>18</v>
      </c>
      <c r="T121" s="53" t="s">
        <v>18</v>
      </c>
      <c r="U121" s="53" t="s">
        <v>18</v>
      </c>
      <c r="V121" s="53" t="s">
        <v>3443</v>
      </c>
      <c r="W121" s="56" t="s">
        <v>1855</v>
      </c>
      <c r="X121" s="57"/>
    </row>
    <row r="122" spans="1:24" ht="13.5" customHeight="1">
      <c r="A122" s="51" t="s">
        <v>3444</v>
      </c>
      <c r="B122" s="52" t="s">
        <v>3445</v>
      </c>
      <c r="C122" s="52" t="s">
        <v>3446</v>
      </c>
      <c r="D122" s="54">
        <f t="shared" si="1"/>
        <v>29065130</v>
      </c>
      <c r="E122" s="52" t="s">
        <v>3447</v>
      </c>
      <c r="F122" s="52" t="s">
        <v>1649</v>
      </c>
      <c r="G122" s="52" t="s">
        <v>18</v>
      </c>
      <c r="H122" s="52" t="s">
        <v>3448</v>
      </c>
      <c r="I122" s="52" t="s">
        <v>3449</v>
      </c>
      <c r="J122" s="53" t="s">
        <v>2499</v>
      </c>
      <c r="K122" s="52" t="s">
        <v>12</v>
      </c>
      <c r="L122" s="53" t="s">
        <v>2500</v>
      </c>
      <c r="M122" s="52" t="s">
        <v>2501</v>
      </c>
      <c r="N122" s="54" t="s">
        <v>3450</v>
      </c>
      <c r="O122" s="54" t="s">
        <v>3451</v>
      </c>
      <c r="P122" s="55" t="s">
        <v>3452</v>
      </c>
      <c r="Q122" s="53" t="s">
        <v>3453</v>
      </c>
      <c r="R122" s="53" t="s">
        <v>754</v>
      </c>
      <c r="S122" s="53" t="s">
        <v>2506</v>
      </c>
      <c r="T122" s="53" t="s">
        <v>2861</v>
      </c>
      <c r="U122" s="53" t="s">
        <v>3454</v>
      </c>
      <c r="V122" s="53" t="s">
        <v>624</v>
      </c>
      <c r="W122" s="56" t="s">
        <v>1855</v>
      </c>
      <c r="X122" s="57"/>
    </row>
    <row r="123" spans="1:24" ht="13.5" customHeight="1">
      <c r="A123" s="51" t="s">
        <v>1920</v>
      </c>
      <c r="B123" s="52" t="s">
        <v>3455</v>
      </c>
      <c r="C123" s="52" t="s">
        <v>3456</v>
      </c>
      <c r="D123" s="54">
        <f t="shared" si="1"/>
        <v>29065120</v>
      </c>
      <c r="E123" s="52" t="s">
        <v>3457</v>
      </c>
      <c r="F123" s="52" t="s">
        <v>1648</v>
      </c>
      <c r="G123" s="52" t="s">
        <v>18</v>
      </c>
      <c r="H123" s="52" t="s">
        <v>18</v>
      </c>
      <c r="I123" s="52" t="s">
        <v>18</v>
      </c>
      <c r="J123" s="53" t="s">
        <v>2700</v>
      </c>
      <c r="K123" s="52" t="s">
        <v>12</v>
      </c>
      <c r="L123" s="53" t="s">
        <v>2500</v>
      </c>
      <c r="M123" s="52" t="s">
        <v>2501</v>
      </c>
      <c r="N123" s="54" t="s">
        <v>3458</v>
      </c>
      <c r="O123" s="54" t="s">
        <v>3459</v>
      </c>
      <c r="P123" s="55" t="s">
        <v>3242</v>
      </c>
      <c r="Q123" s="53" t="s">
        <v>3460</v>
      </c>
      <c r="R123" s="53" t="s">
        <v>752</v>
      </c>
      <c r="S123" s="53" t="s">
        <v>18</v>
      </c>
      <c r="T123" s="53" t="s">
        <v>18</v>
      </c>
      <c r="U123" s="53" t="s">
        <v>18</v>
      </c>
      <c r="V123" s="53" t="s">
        <v>752</v>
      </c>
      <c r="W123" s="56" t="s">
        <v>1855</v>
      </c>
      <c r="X123" s="57"/>
    </row>
    <row r="124" spans="1:24" ht="13.5" customHeight="1">
      <c r="A124" s="51" t="s">
        <v>2178</v>
      </c>
      <c r="B124" s="52" t="s">
        <v>3461</v>
      </c>
      <c r="C124" s="52" t="s">
        <v>3462</v>
      </c>
      <c r="D124" s="54">
        <f t="shared" si="1"/>
        <v>15075150</v>
      </c>
      <c r="E124" s="52" t="s">
        <v>3463</v>
      </c>
      <c r="F124" s="52" t="s">
        <v>1640</v>
      </c>
      <c r="G124" s="52" t="s">
        <v>18</v>
      </c>
      <c r="H124" s="52" t="s">
        <v>18</v>
      </c>
      <c r="I124" s="52" t="s">
        <v>18</v>
      </c>
      <c r="J124" s="53" t="s">
        <v>2499</v>
      </c>
      <c r="K124" s="52" t="s">
        <v>12</v>
      </c>
      <c r="L124" s="53" t="s">
        <v>2500</v>
      </c>
      <c r="M124" s="52" t="s">
        <v>2501</v>
      </c>
      <c r="N124" s="54" t="s">
        <v>3464</v>
      </c>
      <c r="O124" s="54" t="s">
        <v>3465</v>
      </c>
      <c r="P124" s="55" t="s">
        <v>3466</v>
      </c>
      <c r="Q124" s="53" t="s">
        <v>3467</v>
      </c>
      <c r="R124" s="53" t="s">
        <v>710</v>
      </c>
      <c r="S124" s="53" t="s">
        <v>18</v>
      </c>
      <c r="T124" s="53" t="s">
        <v>18</v>
      </c>
      <c r="U124" s="53" t="s">
        <v>18</v>
      </c>
      <c r="V124" s="53" t="s">
        <v>712</v>
      </c>
      <c r="W124" s="56" t="s">
        <v>1855</v>
      </c>
      <c r="X124" s="57"/>
    </row>
    <row r="125" spans="1:24" ht="13.5" customHeight="1">
      <c r="A125" s="51" t="s">
        <v>2330</v>
      </c>
      <c r="B125" s="52" t="s">
        <v>3468</v>
      </c>
      <c r="C125" s="52" t="s">
        <v>3469</v>
      </c>
      <c r="D125" s="54">
        <f t="shared" si="1"/>
        <v>15085050</v>
      </c>
      <c r="E125" s="52" t="s">
        <v>3470</v>
      </c>
      <c r="F125" s="52" t="s">
        <v>1642</v>
      </c>
      <c r="G125" s="52" t="s">
        <v>18</v>
      </c>
      <c r="H125" s="52" t="s">
        <v>18</v>
      </c>
      <c r="I125" s="52" t="s">
        <v>18</v>
      </c>
      <c r="J125" s="53" t="s">
        <v>2700</v>
      </c>
      <c r="K125" s="52" t="s">
        <v>12</v>
      </c>
      <c r="L125" s="53" t="s">
        <v>2500</v>
      </c>
      <c r="M125" s="52" t="s">
        <v>2501</v>
      </c>
      <c r="N125" s="54" t="s">
        <v>3471</v>
      </c>
      <c r="O125" s="54" t="s">
        <v>3472</v>
      </c>
      <c r="P125" s="55" t="s">
        <v>3473</v>
      </c>
      <c r="Q125" s="53" t="s">
        <v>3474</v>
      </c>
      <c r="R125" s="53" t="s">
        <v>710</v>
      </c>
      <c r="S125" s="53" t="s">
        <v>18</v>
      </c>
      <c r="T125" s="53" t="s">
        <v>18</v>
      </c>
      <c r="U125" s="53" t="s">
        <v>18</v>
      </c>
      <c r="V125" s="53" t="s">
        <v>92</v>
      </c>
      <c r="W125" s="56" t="s">
        <v>1855</v>
      </c>
      <c r="X125" s="57"/>
    </row>
    <row r="126" spans="1:24" ht="13.5" customHeight="1">
      <c r="A126" s="51" t="s">
        <v>2023</v>
      </c>
      <c r="B126" s="52" t="s">
        <v>3475</v>
      </c>
      <c r="C126" s="52" t="s">
        <v>3476</v>
      </c>
      <c r="D126" s="54">
        <f t="shared" si="1"/>
        <v>28035060</v>
      </c>
      <c r="E126" s="52" t="s">
        <v>3477</v>
      </c>
      <c r="F126" s="52" t="s">
        <v>1646</v>
      </c>
      <c r="G126" s="52" t="s">
        <v>18</v>
      </c>
      <c r="H126" s="52" t="s">
        <v>18</v>
      </c>
      <c r="I126" s="52" t="s">
        <v>18</v>
      </c>
      <c r="J126" s="53" t="s">
        <v>2700</v>
      </c>
      <c r="K126" s="52" t="s">
        <v>12</v>
      </c>
      <c r="L126" s="53" t="s">
        <v>2500</v>
      </c>
      <c r="M126" s="52" t="s">
        <v>2501</v>
      </c>
      <c r="N126" s="54" t="s">
        <v>3478</v>
      </c>
      <c r="O126" s="54" t="s">
        <v>3479</v>
      </c>
      <c r="P126" s="55" t="s">
        <v>3480</v>
      </c>
      <c r="Q126" s="53" t="s">
        <v>3481</v>
      </c>
      <c r="R126" s="53" t="s">
        <v>732</v>
      </c>
      <c r="S126" s="53" t="s">
        <v>18</v>
      </c>
      <c r="T126" s="53" t="s">
        <v>18</v>
      </c>
      <c r="U126" s="53" t="s">
        <v>18</v>
      </c>
      <c r="V126" s="53" t="s">
        <v>683</v>
      </c>
      <c r="W126" s="56" t="s">
        <v>1855</v>
      </c>
      <c r="X126" s="57"/>
    </row>
    <row r="127" spans="1:24" ht="13.5" customHeight="1">
      <c r="A127" s="51" t="s">
        <v>3482</v>
      </c>
      <c r="B127" s="52" t="s">
        <v>3483</v>
      </c>
      <c r="C127" s="52" t="s">
        <v>3484</v>
      </c>
      <c r="D127" s="54">
        <f t="shared" si="1"/>
        <v>28035070</v>
      </c>
      <c r="E127" s="52" t="s">
        <v>3485</v>
      </c>
      <c r="F127" s="52" t="s">
        <v>2462</v>
      </c>
      <c r="G127" s="52" t="s">
        <v>18</v>
      </c>
      <c r="H127" s="52" t="s">
        <v>18</v>
      </c>
      <c r="I127" s="52" t="s">
        <v>18</v>
      </c>
      <c r="J127" s="53" t="s">
        <v>2700</v>
      </c>
      <c r="K127" s="52" t="s">
        <v>12</v>
      </c>
      <c r="L127" s="53" t="s">
        <v>2500</v>
      </c>
      <c r="M127" s="52" t="s">
        <v>2501</v>
      </c>
      <c r="N127" s="54" t="s">
        <v>3486</v>
      </c>
      <c r="O127" s="54" t="s">
        <v>3487</v>
      </c>
      <c r="P127" s="55" t="s">
        <v>3488</v>
      </c>
      <c r="Q127" s="53" t="s">
        <v>3489</v>
      </c>
      <c r="R127" s="53" t="s">
        <v>732</v>
      </c>
      <c r="S127" s="53" t="s">
        <v>18</v>
      </c>
      <c r="T127" s="53" t="s">
        <v>18</v>
      </c>
      <c r="U127" s="53" t="s">
        <v>18</v>
      </c>
      <c r="V127" s="53" t="s">
        <v>683</v>
      </c>
      <c r="W127" s="56" t="s">
        <v>1855</v>
      </c>
      <c r="X127" s="57"/>
    </row>
    <row r="128" spans="1:24" ht="13.5" customHeight="1">
      <c r="A128" s="51" t="s">
        <v>2093</v>
      </c>
      <c r="B128" s="52" t="s">
        <v>3490</v>
      </c>
      <c r="C128" s="52" t="s">
        <v>3491</v>
      </c>
      <c r="D128" s="54">
        <f t="shared" si="1"/>
        <v>28025130</v>
      </c>
      <c r="E128" s="52" t="s">
        <v>3492</v>
      </c>
      <c r="F128" s="52" t="s">
        <v>1645</v>
      </c>
      <c r="G128" s="52" t="s">
        <v>18</v>
      </c>
      <c r="H128" s="52" t="s">
        <v>18</v>
      </c>
      <c r="I128" s="52" t="s">
        <v>18</v>
      </c>
      <c r="J128" s="53" t="s">
        <v>2700</v>
      </c>
      <c r="K128" s="52" t="s">
        <v>12</v>
      </c>
      <c r="L128" s="53" t="s">
        <v>2500</v>
      </c>
      <c r="M128" s="52" t="s">
        <v>2501</v>
      </c>
      <c r="N128" s="54" t="s">
        <v>3493</v>
      </c>
      <c r="O128" s="54" t="s">
        <v>3494</v>
      </c>
      <c r="P128" s="55" t="s">
        <v>3381</v>
      </c>
      <c r="Q128" s="53" t="s">
        <v>3495</v>
      </c>
      <c r="R128" s="53" t="s">
        <v>723</v>
      </c>
      <c r="S128" s="53" t="s">
        <v>18</v>
      </c>
      <c r="T128" s="53" t="s">
        <v>18</v>
      </c>
      <c r="U128" s="53" t="s">
        <v>18</v>
      </c>
      <c r="V128" s="53" t="s">
        <v>743</v>
      </c>
      <c r="W128" s="56" t="s">
        <v>1855</v>
      </c>
      <c r="X128" s="57"/>
    </row>
    <row r="129" spans="1:24" ht="13.5" customHeight="1">
      <c r="A129" s="51" t="s">
        <v>2153</v>
      </c>
      <c r="B129" s="52" t="s">
        <v>3496</v>
      </c>
      <c r="C129" s="52" t="s">
        <v>3497</v>
      </c>
      <c r="D129" s="54">
        <f t="shared" si="1"/>
        <v>15065190</v>
      </c>
      <c r="E129" s="52" t="s">
        <v>1508</v>
      </c>
      <c r="F129" s="52" t="s">
        <v>1634</v>
      </c>
      <c r="G129" s="52" t="s">
        <v>18</v>
      </c>
      <c r="H129" s="52" t="s">
        <v>18</v>
      </c>
      <c r="I129" s="52" t="s">
        <v>18</v>
      </c>
      <c r="J129" s="53" t="s">
        <v>2700</v>
      </c>
      <c r="K129" s="52" t="s">
        <v>12</v>
      </c>
      <c r="L129" s="53" t="s">
        <v>2500</v>
      </c>
      <c r="M129" s="52" t="s">
        <v>2501</v>
      </c>
      <c r="N129" s="54" t="s">
        <v>3498</v>
      </c>
      <c r="O129" s="54" t="s">
        <v>3499</v>
      </c>
      <c r="P129" s="55" t="s">
        <v>3381</v>
      </c>
      <c r="Q129" s="53" t="s">
        <v>3500</v>
      </c>
      <c r="R129" s="53" t="s">
        <v>679</v>
      </c>
      <c r="S129" s="53" t="s">
        <v>87</v>
      </c>
      <c r="T129" s="53" t="s">
        <v>3353</v>
      </c>
      <c r="U129" s="53" t="s">
        <v>695</v>
      </c>
      <c r="V129" s="53" t="s">
        <v>695</v>
      </c>
      <c r="W129" s="56" t="s">
        <v>1855</v>
      </c>
      <c r="X129" s="57"/>
    </row>
    <row r="130" spans="1:24" ht="13.5" customHeight="1">
      <c r="A130" s="51" t="s">
        <v>2346</v>
      </c>
      <c r="B130" s="52" t="s">
        <v>3501</v>
      </c>
      <c r="C130" s="52" t="s">
        <v>3502</v>
      </c>
      <c r="D130" s="54">
        <f t="shared" si="1"/>
        <v>15015120</v>
      </c>
      <c r="E130" s="52" t="s">
        <v>3503</v>
      </c>
      <c r="F130" s="52" t="s">
        <v>1632</v>
      </c>
      <c r="G130" s="52" t="s">
        <v>18</v>
      </c>
      <c r="H130" s="52" t="s">
        <v>18</v>
      </c>
      <c r="I130" s="52" t="s">
        <v>18</v>
      </c>
      <c r="J130" s="53" t="s">
        <v>2700</v>
      </c>
      <c r="K130" s="52" t="s">
        <v>12</v>
      </c>
      <c r="L130" s="53" t="s">
        <v>2500</v>
      </c>
      <c r="M130" s="52" t="s">
        <v>2501</v>
      </c>
      <c r="N130" s="54" t="s">
        <v>3504</v>
      </c>
      <c r="O130" s="54" t="s">
        <v>3505</v>
      </c>
      <c r="P130" s="55" t="s">
        <v>3402</v>
      </c>
      <c r="Q130" s="53" t="s">
        <v>3506</v>
      </c>
      <c r="R130" s="53" t="s">
        <v>675</v>
      </c>
      <c r="S130" s="53" t="s">
        <v>87</v>
      </c>
      <c r="T130" s="53" t="s">
        <v>3353</v>
      </c>
      <c r="U130" s="53" t="s">
        <v>3383</v>
      </c>
      <c r="V130" s="53" t="s">
        <v>524</v>
      </c>
      <c r="W130" s="56" t="s">
        <v>1855</v>
      </c>
      <c r="X130" s="57"/>
    </row>
    <row r="131" spans="1:24" ht="13.5" customHeight="1">
      <c r="A131" s="51" t="s">
        <v>3507</v>
      </c>
      <c r="B131" s="52" t="s">
        <v>3508</v>
      </c>
      <c r="C131" s="52" t="s">
        <v>3509</v>
      </c>
      <c r="D131" s="54">
        <f t="shared" ref="D131:D194" si="2">C131*1</f>
        <v>29065000</v>
      </c>
      <c r="E131" s="52" t="s">
        <v>3510</v>
      </c>
      <c r="F131" s="52" t="s">
        <v>1647</v>
      </c>
      <c r="G131" s="52" t="s">
        <v>18</v>
      </c>
      <c r="H131" s="52" t="s">
        <v>18</v>
      </c>
      <c r="I131" s="52" t="s">
        <v>18</v>
      </c>
      <c r="J131" s="53" t="s">
        <v>2700</v>
      </c>
      <c r="K131" s="52" t="s">
        <v>12</v>
      </c>
      <c r="L131" s="53" t="s">
        <v>2500</v>
      </c>
      <c r="M131" s="52" t="s">
        <v>2501</v>
      </c>
      <c r="N131" s="54" t="s">
        <v>3511</v>
      </c>
      <c r="O131" s="54" t="s">
        <v>3512</v>
      </c>
      <c r="P131" s="55" t="s">
        <v>2879</v>
      </c>
      <c r="Q131" s="53" t="s">
        <v>3513</v>
      </c>
      <c r="R131" s="53" t="s">
        <v>748</v>
      </c>
      <c r="S131" s="53" t="s">
        <v>2506</v>
      </c>
      <c r="T131" s="53" t="s">
        <v>2861</v>
      </c>
      <c r="U131" s="53" t="s">
        <v>3454</v>
      </c>
      <c r="V131" s="53" t="s">
        <v>753</v>
      </c>
      <c r="W131" s="56" t="s">
        <v>1855</v>
      </c>
      <c r="X131" s="57"/>
    </row>
    <row r="132" spans="1:24" ht="13.5" customHeight="1">
      <c r="A132" s="51" t="s">
        <v>3514</v>
      </c>
      <c r="B132" s="52" t="s">
        <v>3515</v>
      </c>
      <c r="C132" s="52" t="s">
        <v>3516</v>
      </c>
      <c r="D132" s="54">
        <f t="shared" si="2"/>
        <v>25025002</v>
      </c>
      <c r="E132" s="52" t="s">
        <v>3517</v>
      </c>
      <c r="F132" s="52" t="s">
        <v>1644</v>
      </c>
      <c r="G132" s="52" t="s">
        <v>18</v>
      </c>
      <c r="H132" s="52" t="s">
        <v>18</v>
      </c>
      <c r="I132" s="52" t="s">
        <v>18</v>
      </c>
      <c r="J132" s="53" t="s">
        <v>2700</v>
      </c>
      <c r="K132" s="52" t="s">
        <v>12</v>
      </c>
      <c r="L132" s="53" t="s">
        <v>2500</v>
      </c>
      <c r="M132" s="52" t="s">
        <v>2501</v>
      </c>
      <c r="N132" s="54" t="s">
        <v>3518</v>
      </c>
      <c r="O132" s="54" t="s">
        <v>3519</v>
      </c>
      <c r="P132" s="55" t="s">
        <v>3002</v>
      </c>
      <c r="Q132" s="53" t="s">
        <v>3520</v>
      </c>
      <c r="R132" s="53" t="s">
        <v>3521</v>
      </c>
      <c r="S132" s="53" t="s">
        <v>2506</v>
      </c>
      <c r="T132" s="53" t="s">
        <v>2601</v>
      </c>
      <c r="U132" s="53" t="s">
        <v>2602</v>
      </c>
      <c r="V132" s="53" t="s">
        <v>413</v>
      </c>
      <c r="W132" s="56" t="s">
        <v>1855</v>
      </c>
      <c r="X132" s="57"/>
    </row>
    <row r="133" spans="1:24" ht="13.5" customHeight="1">
      <c r="A133" s="51" t="s">
        <v>3522</v>
      </c>
      <c r="B133" s="52" t="s">
        <v>3523</v>
      </c>
      <c r="C133" s="52" t="s">
        <v>3524</v>
      </c>
      <c r="D133" s="54">
        <f t="shared" si="2"/>
        <v>15067180</v>
      </c>
      <c r="E133" s="52" t="s">
        <v>18</v>
      </c>
      <c r="F133" s="52" t="s">
        <v>3525</v>
      </c>
      <c r="G133" s="52" t="s">
        <v>18</v>
      </c>
      <c r="H133" s="52" t="s">
        <v>18</v>
      </c>
      <c r="I133" s="52" t="s">
        <v>18</v>
      </c>
      <c r="J133" s="53" t="s">
        <v>2553</v>
      </c>
      <c r="K133" s="52" t="s">
        <v>19</v>
      </c>
      <c r="L133" s="53" t="s">
        <v>2554</v>
      </c>
      <c r="M133" s="52" t="s">
        <v>2501</v>
      </c>
      <c r="N133" s="54" t="s">
        <v>3526</v>
      </c>
      <c r="O133" s="54" t="s">
        <v>3527</v>
      </c>
      <c r="P133" s="55" t="s">
        <v>3528</v>
      </c>
      <c r="Q133" s="53" t="s">
        <v>3529</v>
      </c>
      <c r="R133" s="53" t="s">
        <v>679</v>
      </c>
      <c r="S133" s="53" t="s">
        <v>87</v>
      </c>
      <c r="T133" s="53" t="s">
        <v>3353</v>
      </c>
      <c r="U133" s="53" t="s">
        <v>695</v>
      </c>
      <c r="V133" s="53" t="s">
        <v>685</v>
      </c>
      <c r="W133" s="56" t="s">
        <v>1855</v>
      </c>
      <c r="X133" s="57"/>
    </row>
    <row r="134" spans="1:24" ht="13.5" customHeight="1">
      <c r="A134" s="51" t="s">
        <v>2053</v>
      </c>
      <c r="B134" s="52" t="s">
        <v>3530</v>
      </c>
      <c r="C134" s="52" t="s">
        <v>3531</v>
      </c>
      <c r="D134" s="54">
        <f t="shared" si="2"/>
        <v>15065200</v>
      </c>
      <c r="E134" s="52" t="s">
        <v>18</v>
      </c>
      <c r="F134" s="52" t="s">
        <v>3532</v>
      </c>
      <c r="G134" s="52" t="s">
        <v>18</v>
      </c>
      <c r="H134" s="52" t="s">
        <v>18</v>
      </c>
      <c r="I134" s="52" t="s">
        <v>18</v>
      </c>
      <c r="J134" s="53" t="s">
        <v>2700</v>
      </c>
      <c r="K134" s="52" t="s">
        <v>12</v>
      </c>
      <c r="L134" s="53" t="s">
        <v>2554</v>
      </c>
      <c r="M134" s="52" t="s">
        <v>2501</v>
      </c>
      <c r="N134" s="54" t="s">
        <v>3533</v>
      </c>
      <c r="O134" s="54" t="s">
        <v>3534</v>
      </c>
      <c r="P134" s="55" t="s">
        <v>3299</v>
      </c>
      <c r="Q134" s="53" t="s">
        <v>680</v>
      </c>
      <c r="R134" s="53" t="s">
        <v>680</v>
      </c>
      <c r="S134" s="53" t="s">
        <v>2506</v>
      </c>
      <c r="T134" s="53" t="s">
        <v>3535</v>
      </c>
      <c r="U134" s="53" t="s">
        <v>3536</v>
      </c>
      <c r="V134" s="53" t="s">
        <v>424</v>
      </c>
      <c r="W134" s="56" t="s">
        <v>1855</v>
      </c>
      <c r="X134" s="57"/>
    </row>
    <row r="135" spans="1:24" ht="13.5" customHeight="1">
      <c r="A135" s="51" t="s">
        <v>3537</v>
      </c>
      <c r="B135" s="52" t="s">
        <v>3538</v>
      </c>
      <c r="C135" s="52" t="s">
        <v>3539</v>
      </c>
      <c r="D135" s="54">
        <f t="shared" si="2"/>
        <v>35197190</v>
      </c>
      <c r="E135" s="52" t="s">
        <v>18</v>
      </c>
      <c r="F135" s="52" t="s">
        <v>1663</v>
      </c>
      <c r="G135" s="52" t="s">
        <v>18</v>
      </c>
      <c r="H135" s="52" t="s">
        <v>18</v>
      </c>
      <c r="I135" s="52" t="s">
        <v>18</v>
      </c>
      <c r="J135" s="53" t="s">
        <v>2553</v>
      </c>
      <c r="K135" s="52" t="s">
        <v>19</v>
      </c>
      <c r="L135" s="53" t="s">
        <v>2500</v>
      </c>
      <c r="M135" s="52" t="s">
        <v>2501</v>
      </c>
      <c r="N135" s="54" t="s">
        <v>3540</v>
      </c>
      <c r="O135" s="54" t="s">
        <v>3541</v>
      </c>
      <c r="P135" s="55" t="s">
        <v>3542</v>
      </c>
      <c r="Q135" s="53" t="s">
        <v>3543</v>
      </c>
      <c r="R135" s="53" t="s">
        <v>862</v>
      </c>
      <c r="S135" s="53" t="s">
        <v>2525</v>
      </c>
      <c r="T135" s="53" t="s">
        <v>2526</v>
      </c>
      <c r="U135" s="53" t="s">
        <v>3544</v>
      </c>
      <c r="V135" s="53" t="s">
        <v>861</v>
      </c>
      <c r="W135" s="56" t="s">
        <v>1862</v>
      </c>
      <c r="X135" s="57"/>
    </row>
    <row r="136" spans="1:24" ht="13.5" customHeight="1">
      <c r="A136" s="51" t="s">
        <v>3545</v>
      </c>
      <c r="B136" s="52" t="s">
        <v>3546</v>
      </c>
      <c r="C136" s="52" t="s">
        <v>3547</v>
      </c>
      <c r="D136" s="54">
        <f t="shared" si="2"/>
        <v>24031001</v>
      </c>
      <c r="E136" s="52" t="s">
        <v>18</v>
      </c>
      <c r="F136" s="52" t="s">
        <v>3548</v>
      </c>
      <c r="G136" s="52" t="s">
        <v>18</v>
      </c>
      <c r="H136" s="52" t="s">
        <v>18</v>
      </c>
      <c r="I136" s="52" t="s">
        <v>18</v>
      </c>
      <c r="J136" s="53" t="s">
        <v>2577</v>
      </c>
      <c r="K136" s="52" t="s">
        <v>39</v>
      </c>
      <c r="L136" s="53" t="s">
        <v>2500</v>
      </c>
      <c r="M136" s="52" t="s">
        <v>2501</v>
      </c>
      <c r="N136" s="54" t="s">
        <v>3549</v>
      </c>
      <c r="O136" s="54" t="s">
        <v>3550</v>
      </c>
      <c r="P136" s="55" t="s">
        <v>3551</v>
      </c>
      <c r="Q136" s="53" t="s">
        <v>3552</v>
      </c>
      <c r="R136" s="53" t="s">
        <v>3553</v>
      </c>
      <c r="S136" s="53" t="s">
        <v>2506</v>
      </c>
      <c r="T136" s="53" t="s">
        <v>3554</v>
      </c>
      <c r="U136" s="53" t="s">
        <v>3555</v>
      </c>
      <c r="V136" s="53" t="s">
        <v>3556</v>
      </c>
      <c r="W136" s="56" t="s">
        <v>1862</v>
      </c>
      <c r="X136" s="57"/>
    </row>
    <row r="137" spans="1:24" ht="13.5" customHeight="1">
      <c r="A137" s="51" t="s">
        <v>1992</v>
      </c>
      <c r="B137" s="52" t="s">
        <v>3557</v>
      </c>
      <c r="C137" s="52" t="s">
        <v>3558</v>
      </c>
      <c r="D137" s="54">
        <f t="shared" si="2"/>
        <v>36015020</v>
      </c>
      <c r="E137" s="52" t="s">
        <v>3559</v>
      </c>
      <c r="F137" s="52" t="s">
        <v>1665</v>
      </c>
      <c r="G137" s="52" t="s">
        <v>18</v>
      </c>
      <c r="H137" s="52" t="s">
        <v>18</v>
      </c>
      <c r="I137" s="52" t="s">
        <v>18</v>
      </c>
      <c r="J137" s="53" t="s">
        <v>2700</v>
      </c>
      <c r="K137" s="52" t="s">
        <v>12</v>
      </c>
      <c r="L137" s="53" t="s">
        <v>2500</v>
      </c>
      <c r="M137" s="52" t="s">
        <v>2501</v>
      </c>
      <c r="N137" s="54" t="s">
        <v>3560</v>
      </c>
      <c r="O137" s="54" t="s">
        <v>3561</v>
      </c>
      <c r="P137" s="55" t="s">
        <v>2969</v>
      </c>
      <c r="Q137" s="53" t="s">
        <v>3562</v>
      </c>
      <c r="R137" s="53" t="s">
        <v>556</v>
      </c>
      <c r="S137" s="53" t="s">
        <v>2525</v>
      </c>
      <c r="T137" s="53" t="s">
        <v>3563</v>
      </c>
      <c r="U137" s="53" t="s">
        <v>3564</v>
      </c>
      <c r="V137" s="53" t="s">
        <v>890</v>
      </c>
      <c r="W137" s="56" t="s">
        <v>1862</v>
      </c>
      <c r="X137" s="57"/>
    </row>
    <row r="138" spans="1:24" ht="13.5" customHeight="1">
      <c r="A138" s="51" t="s">
        <v>1897</v>
      </c>
      <c r="B138" s="52" t="s">
        <v>3565</v>
      </c>
      <c r="C138" s="52" t="s">
        <v>3566</v>
      </c>
      <c r="D138" s="54">
        <f t="shared" si="2"/>
        <v>35095120</v>
      </c>
      <c r="E138" s="52" t="s">
        <v>3567</v>
      </c>
      <c r="F138" s="52" t="s">
        <v>1661</v>
      </c>
      <c r="G138" s="52" t="s">
        <v>18</v>
      </c>
      <c r="H138" s="52" t="s">
        <v>18</v>
      </c>
      <c r="I138" s="52" t="s">
        <v>18</v>
      </c>
      <c r="J138" s="53" t="s">
        <v>2700</v>
      </c>
      <c r="K138" s="52" t="s">
        <v>12</v>
      </c>
      <c r="L138" s="53" t="s">
        <v>2500</v>
      </c>
      <c r="M138" s="52" t="s">
        <v>2501</v>
      </c>
      <c r="N138" s="54" t="s">
        <v>3568</v>
      </c>
      <c r="O138" s="54" t="s">
        <v>3569</v>
      </c>
      <c r="P138" s="55" t="s">
        <v>3570</v>
      </c>
      <c r="Q138" s="53" t="s">
        <v>3571</v>
      </c>
      <c r="R138" s="53" t="s">
        <v>835</v>
      </c>
      <c r="S138" s="53" t="s">
        <v>2525</v>
      </c>
      <c r="T138" s="53" t="s">
        <v>2526</v>
      </c>
      <c r="U138" s="53" t="s">
        <v>3572</v>
      </c>
      <c r="V138" s="53" t="s">
        <v>834</v>
      </c>
      <c r="W138" s="56" t="s">
        <v>1862</v>
      </c>
      <c r="X138" s="57"/>
    </row>
    <row r="139" spans="1:24" ht="13.5" customHeight="1">
      <c r="A139" s="51" t="s">
        <v>2320</v>
      </c>
      <c r="B139" s="52" t="s">
        <v>3573</v>
      </c>
      <c r="C139" s="52" t="s">
        <v>3574</v>
      </c>
      <c r="D139" s="54">
        <f t="shared" si="2"/>
        <v>24035360</v>
      </c>
      <c r="E139" s="52" t="s">
        <v>3575</v>
      </c>
      <c r="F139" s="52" t="s">
        <v>1651</v>
      </c>
      <c r="G139" s="52" t="s">
        <v>18</v>
      </c>
      <c r="H139" s="52" t="s">
        <v>18</v>
      </c>
      <c r="I139" s="52" t="s">
        <v>18</v>
      </c>
      <c r="J139" s="53" t="s">
        <v>2700</v>
      </c>
      <c r="K139" s="52" t="s">
        <v>12</v>
      </c>
      <c r="L139" s="53" t="s">
        <v>2500</v>
      </c>
      <c r="M139" s="52" t="s">
        <v>2501</v>
      </c>
      <c r="N139" s="54" t="s">
        <v>3576</v>
      </c>
      <c r="O139" s="54" t="s">
        <v>3577</v>
      </c>
      <c r="P139" s="55" t="s">
        <v>3578</v>
      </c>
      <c r="Q139" s="53" t="s">
        <v>3579</v>
      </c>
      <c r="R139" s="53" t="s">
        <v>782</v>
      </c>
      <c r="S139" s="53" t="s">
        <v>18</v>
      </c>
      <c r="T139" s="53" t="s">
        <v>18</v>
      </c>
      <c r="U139" s="53" t="s">
        <v>18</v>
      </c>
      <c r="V139" s="53" t="s">
        <v>787</v>
      </c>
      <c r="W139" s="56" t="s">
        <v>1862</v>
      </c>
      <c r="X139" s="57"/>
    </row>
    <row r="140" spans="1:24" ht="13.5" customHeight="1">
      <c r="A140" s="51" t="s">
        <v>2333</v>
      </c>
      <c r="B140" s="52" t="s">
        <v>3580</v>
      </c>
      <c r="C140" s="52" t="s">
        <v>3581</v>
      </c>
      <c r="D140" s="54">
        <f t="shared" si="2"/>
        <v>24035430</v>
      </c>
      <c r="E140" s="52" t="s">
        <v>1512</v>
      </c>
      <c r="F140" s="52" t="s">
        <v>1655</v>
      </c>
      <c r="G140" s="52" t="s">
        <v>18</v>
      </c>
      <c r="H140" s="52" t="s">
        <v>18</v>
      </c>
      <c r="I140" s="52" t="s">
        <v>18</v>
      </c>
      <c r="J140" s="53" t="s">
        <v>2499</v>
      </c>
      <c r="K140" s="52" t="s">
        <v>12</v>
      </c>
      <c r="L140" s="53" t="s">
        <v>2500</v>
      </c>
      <c r="M140" s="52" t="s">
        <v>2501</v>
      </c>
      <c r="N140" s="54" t="s">
        <v>3582</v>
      </c>
      <c r="O140" s="54" t="s">
        <v>3583</v>
      </c>
      <c r="P140" s="55" t="s">
        <v>3584</v>
      </c>
      <c r="Q140" s="53" t="s">
        <v>3585</v>
      </c>
      <c r="R140" s="53" t="s">
        <v>772</v>
      </c>
      <c r="S140" s="53" t="s">
        <v>2506</v>
      </c>
      <c r="T140" s="53" t="s">
        <v>3554</v>
      </c>
      <c r="U140" s="53" t="s">
        <v>3555</v>
      </c>
      <c r="V140" s="53" t="s">
        <v>780</v>
      </c>
      <c r="W140" s="56" t="s">
        <v>1862</v>
      </c>
      <c r="X140" s="57"/>
    </row>
    <row r="141" spans="1:24" ht="13.5" customHeight="1">
      <c r="A141" s="51" t="s">
        <v>2168</v>
      </c>
      <c r="B141" s="52" t="s">
        <v>3586</v>
      </c>
      <c r="C141" s="52" t="s">
        <v>3587</v>
      </c>
      <c r="D141" s="54">
        <f t="shared" si="2"/>
        <v>24035380</v>
      </c>
      <c r="E141" s="52" t="s">
        <v>3588</v>
      </c>
      <c r="F141" s="52" t="s">
        <v>1653</v>
      </c>
      <c r="G141" s="52" t="s">
        <v>18</v>
      </c>
      <c r="H141" s="52" t="s">
        <v>3589</v>
      </c>
      <c r="I141" s="52" t="s">
        <v>3590</v>
      </c>
      <c r="J141" s="53" t="s">
        <v>2700</v>
      </c>
      <c r="K141" s="52" t="s">
        <v>12</v>
      </c>
      <c r="L141" s="53" t="s">
        <v>2500</v>
      </c>
      <c r="M141" s="52" t="s">
        <v>2501</v>
      </c>
      <c r="N141" s="54" t="s">
        <v>3591</v>
      </c>
      <c r="O141" s="54" t="s">
        <v>3592</v>
      </c>
      <c r="P141" s="55" t="s">
        <v>3593</v>
      </c>
      <c r="Q141" s="53" t="s">
        <v>3594</v>
      </c>
      <c r="R141" s="53" t="s">
        <v>3553</v>
      </c>
      <c r="S141" s="53" t="s">
        <v>2506</v>
      </c>
      <c r="T141" s="53" t="s">
        <v>3554</v>
      </c>
      <c r="U141" s="53" t="s">
        <v>3555</v>
      </c>
      <c r="V141" s="53" t="s">
        <v>775</v>
      </c>
      <c r="W141" s="56" t="s">
        <v>1862</v>
      </c>
      <c r="X141" s="57"/>
    </row>
    <row r="142" spans="1:24" ht="13.5" customHeight="1">
      <c r="A142" s="51" t="s">
        <v>1861</v>
      </c>
      <c r="B142" s="52" t="s">
        <v>3595</v>
      </c>
      <c r="C142" s="52" t="s">
        <v>3596</v>
      </c>
      <c r="D142" s="54">
        <f t="shared" si="2"/>
        <v>35215020</v>
      </c>
      <c r="E142" s="52" t="s">
        <v>1513</v>
      </c>
      <c r="F142" s="52" t="s">
        <v>1664</v>
      </c>
      <c r="G142" s="52" t="s">
        <v>18</v>
      </c>
      <c r="H142" s="52" t="s">
        <v>18</v>
      </c>
      <c r="I142" s="52" t="s">
        <v>18</v>
      </c>
      <c r="J142" s="53" t="s">
        <v>2700</v>
      </c>
      <c r="K142" s="52" t="s">
        <v>12</v>
      </c>
      <c r="L142" s="53" t="s">
        <v>2500</v>
      </c>
      <c r="M142" s="52" t="s">
        <v>2501</v>
      </c>
      <c r="N142" s="54" t="s">
        <v>3597</v>
      </c>
      <c r="O142" s="54" t="s">
        <v>3598</v>
      </c>
      <c r="P142" s="55" t="s">
        <v>3599</v>
      </c>
      <c r="Q142" s="53" t="s">
        <v>3600</v>
      </c>
      <c r="R142" s="53" t="s">
        <v>869</v>
      </c>
      <c r="S142" s="53" t="s">
        <v>18</v>
      </c>
      <c r="T142" s="53" t="s">
        <v>18</v>
      </c>
      <c r="U142" s="53" t="s">
        <v>18</v>
      </c>
      <c r="V142" s="53" t="s">
        <v>551</v>
      </c>
      <c r="W142" s="56" t="s">
        <v>1862</v>
      </c>
      <c r="X142" s="57"/>
    </row>
    <row r="143" spans="1:24" ht="13.5" customHeight="1">
      <c r="A143" s="51" t="s">
        <v>3601</v>
      </c>
      <c r="B143" s="52" t="s">
        <v>3602</v>
      </c>
      <c r="C143" s="52" t="s">
        <v>3603</v>
      </c>
      <c r="D143" s="54">
        <f t="shared" si="2"/>
        <v>23125160</v>
      </c>
      <c r="E143" s="52" t="s">
        <v>3604</v>
      </c>
      <c r="F143" s="52" t="s">
        <v>1650</v>
      </c>
      <c r="G143" s="52" t="s">
        <v>18</v>
      </c>
      <c r="H143" s="52" t="s">
        <v>18</v>
      </c>
      <c r="I143" s="52" t="s">
        <v>18</v>
      </c>
      <c r="J143" s="53" t="s">
        <v>2700</v>
      </c>
      <c r="K143" s="52" t="s">
        <v>12</v>
      </c>
      <c r="L143" s="53" t="s">
        <v>2500</v>
      </c>
      <c r="M143" s="52" t="s">
        <v>2501</v>
      </c>
      <c r="N143" s="54" t="s">
        <v>3605</v>
      </c>
      <c r="O143" s="54" t="s">
        <v>3606</v>
      </c>
      <c r="P143" s="55" t="s">
        <v>3607</v>
      </c>
      <c r="Q143" s="53" t="s">
        <v>3608</v>
      </c>
      <c r="R143" s="53" t="s">
        <v>765</v>
      </c>
      <c r="S143" s="53" t="s">
        <v>18</v>
      </c>
      <c r="T143" s="53" t="s">
        <v>18</v>
      </c>
      <c r="U143" s="53" t="s">
        <v>18</v>
      </c>
      <c r="V143" s="53" t="s">
        <v>764</v>
      </c>
      <c r="W143" s="56" t="s">
        <v>1862</v>
      </c>
      <c r="X143" s="57"/>
    </row>
    <row r="144" spans="1:24" ht="13.5" customHeight="1">
      <c r="A144" s="51" t="s">
        <v>3609</v>
      </c>
      <c r="B144" s="52" t="s">
        <v>3610</v>
      </c>
      <c r="C144" s="52" t="s">
        <v>3611</v>
      </c>
      <c r="D144" s="54">
        <f t="shared" si="2"/>
        <v>35085080</v>
      </c>
      <c r="E144" s="52" t="s">
        <v>3612</v>
      </c>
      <c r="F144" s="52" t="s">
        <v>1660</v>
      </c>
      <c r="G144" s="52" t="s">
        <v>18</v>
      </c>
      <c r="H144" s="52" t="s">
        <v>18</v>
      </c>
      <c r="I144" s="52" t="s">
        <v>18</v>
      </c>
      <c r="J144" s="53" t="s">
        <v>2700</v>
      </c>
      <c r="K144" s="52" t="s">
        <v>12</v>
      </c>
      <c r="L144" s="53" t="s">
        <v>2500</v>
      </c>
      <c r="M144" s="52" t="s">
        <v>2501</v>
      </c>
      <c r="N144" s="54" t="s">
        <v>3613</v>
      </c>
      <c r="O144" s="54" t="s">
        <v>3614</v>
      </c>
      <c r="P144" s="55" t="s">
        <v>3615</v>
      </c>
      <c r="Q144" s="53" t="s">
        <v>3616</v>
      </c>
      <c r="R144" s="53" t="s">
        <v>831</v>
      </c>
      <c r="S144" s="53" t="s">
        <v>18</v>
      </c>
      <c r="T144" s="53" t="s">
        <v>18</v>
      </c>
      <c r="U144" s="53" t="s">
        <v>18</v>
      </c>
      <c r="V144" s="53" t="s">
        <v>830</v>
      </c>
      <c r="W144" s="56" t="s">
        <v>1862</v>
      </c>
      <c r="X144" s="57"/>
    </row>
    <row r="145" spans="1:24" ht="13.5" customHeight="1">
      <c r="A145" s="51" t="s">
        <v>1999</v>
      </c>
      <c r="B145" s="52" t="s">
        <v>3617</v>
      </c>
      <c r="C145" s="52" t="s">
        <v>3618</v>
      </c>
      <c r="D145" s="54">
        <f t="shared" si="2"/>
        <v>24035370</v>
      </c>
      <c r="E145" s="52" t="s">
        <v>3619</v>
      </c>
      <c r="F145" s="52" t="s">
        <v>1652</v>
      </c>
      <c r="G145" s="52" t="s">
        <v>18</v>
      </c>
      <c r="H145" s="52" t="s">
        <v>18</v>
      </c>
      <c r="I145" s="52" t="s">
        <v>18</v>
      </c>
      <c r="J145" s="53" t="s">
        <v>2700</v>
      </c>
      <c r="K145" s="52" t="s">
        <v>12</v>
      </c>
      <c r="L145" s="53" t="s">
        <v>2500</v>
      </c>
      <c r="M145" s="52" t="s">
        <v>2501</v>
      </c>
      <c r="N145" s="54" t="s">
        <v>3620</v>
      </c>
      <c r="O145" s="54" t="s">
        <v>3621</v>
      </c>
      <c r="P145" s="55" t="s">
        <v>3622</v>
      </c>
      <c r="Q145" s="53" t="s">
        <v>791</v>
      </c>
      <c r="R145" s="53" t="s">
        <v>791</v>
      </c>
      <c r="S145" s="53" t="s">
        <v>2506</v>
      </c>
      <c r="T145" s="53" t="s">
        <v>3554</v>
      </c>
      <c r="U145" s="53" t="s">
        <v>3555</v>
      </c>
      <c r="V145" s="53" t="s">
        <v>777</v>
      </c>
      <c r="W145" s="56" t="s">
        <v>1862</v>
      </c>
      <c r="X145" s="57"/>
    </row>
    <row r="146" spans="1:24" ht="13.5" customHeight="1">
      <c r="A146" s="51" t="s">
        <v>1973</v>
      </c>
      <c r="B146" s="52" t="s">
        <v>3623</v>
      </c>
      <c r="C146" s="52" t="s">
        <v>3624</v>
      </c>
      <c r="D146" s="54">
        <f t="shared" si="2"/>
        <v>35075070</v>
      </c>
      <c r="E146" s="52" t="s">
        <v>3625</v>
      </c>
      <c r="F146" s="52" t="s">
        <v>1656</v>
      </c>
      <c r="G146" s="52" t="s">
        <v>18</v>
      </c>
      <c r="H146" s="52" t="s">
        <v>18</v>
      </c>
      <c r="I146" s="52" t="s">
        <v>18</v>
      </c>
      <c r="J146" s="53" t="s">
        <v>2499</v>
      </c>
      <c r="K146" s="52" t="s">
        <v>12</v>
      </c>
      <c r="L146" s="53" t="s">
        <v>2500</v>
      </c>
      <c r="M146" s="52" t="s">
        <v>2501</v>
      </c>
      <c r="N146" s="54" t="s">
        <v>3626</v>
      </c>
      <c r="O146" s="54" t="s">
        <v>3627</v>
      </c>
      <c r="P146" s="55" t="s">
        <v>3628</v>
      </c>
      <c r="Q146" s="53" t="s">
        <v>809</v>
      </c>
      <c r="R146" s="53" t="s">
        <v>809</v>
      </c>
      <c r="S146" s="53" t="s">
        <v>2525</v>
      </c>
      <c r="T146" s="53" t="s">
        <v>2526</v>
      </c>
      <c r="U146" s="53" t="s">
        <v>3629</v>
      </c>
      <c r="V146" s="53" t="s">
        <v>808</v>
      </c>
      <c r="W146" s="56" t="s">
        <v>1862</v>
      </c>
      <c r="X146" s="57"/>
    </row>
    <row r="147" spans="1:24" ht="13.5" customHeight="1">
      <c r="A147" s="51" t="s">
        <v>2367</v>
      </c>
      <c r="B147" s="52" t="s">
        <v>3630</v>
      </c>
      <c r="C147" s="52" t="s">
        <v>3631</v>
      </c>
      <c r="D147" s="54">
        <f t="shared" si="2"/>
        <v>35085060</v>
      </c>
      <c r="E147" s="52" t="s">
        <v>3632</v>
      </c>
      <c r="F147" s="52" t="s">
        <v>1658</v>
      </c>
      <c r="G147" s="52" t="s">
        <v>18</v>
      </c>
      <c r="H147" s="52" t="s">
        <v>18</v>
      </c>
      <c r="I147" s="52" t="s">
        <v>18</v>
      </c>
      <c r="J147" s="53" t="s">
        <v>2700</v>
      </c>
      <c r="K147" s="52" t="s">
        <v>12</v>
      </c>
      <c r="L147" s="53" t="s">
        <v>2500</v>
      </c>
      <c r="M147" s="52" t="s">
        <v>2501</v>
      </c>
      <c r="N147" s="54" t="s">
        <v>3633</v>
      </c>
      <c r="O147" s="54" t="s">
        <v>3634</v>
      </c>
      <c r="P147" s="55" t="s">
        <v>3635</v>
      </c>
      <c r="Q147" s="53" t="s">
        <v>3636</v>
      </c>
      <c r="R147" s="53" t="s">
        <v>3637</v>
      </c>
      <c r="S147" s="53" t="s">
        <v>18</v>
      </c>
      <c r="T147" s="53" t="s">
        <v>18</v>
      </c>
      <c r="U147" s="53" t="s">
        <v>18</v>
      </c>
      <c r="V147" s="53" t="s">
        <v>821</v>
      </c>
      <c r="W147" s="56" t="s">
        <v>1862</v>
      </c>
      <c r="X147" s="57"/>
    </row>
    <row r="148" spans="1:24" ht="13.5" customHeight="1">
      <c r="A148" s="51" t="s">
        <v>3638</v>
      </c>
      <c r="B148" s="52" t="s">
        <v>3639</v>
      </c>
      <c r="C148" s="52" t="s">
        <v>3640</v>
      </c>
      <c r="D148" s="54">
        <f t="shared" si="2"/>
        <v>35085070</v>
      </c>
      <c r="E148" s="52" t="s">
        <v>3641</v>
      </c>
      <c r="F148" s="52" t="s">
        <v>1659</v>
      </c>
      <c r="G148" s="52" t="s">
        <v>18</v>
      </c>
      <c r="H148" s="52" t="s">
        <v>18</v>
      </c>
      <c r="I148" s="52" t="s">
        <v>18</v>
      </c>
      <c r="J148" s="53" t="s">
        <v>2700</v>
      </c>
      <c r="K148" s="52" t="s">
        <v>12</v>
      </c>
      <c r="L148" s="53" t="s">
        <v>2500</v>
      </c>
      <c r="M148" s="52" t="s">
        <v>2501</v>
      </c>
      <c r="N148" s="54" t="s">
        <v>3642</v>
      </c>
      <c r="O148" s="54" t="s">
        <v>3643</v>
      </c>
      <c r="P148" s="55" t="s">
        <v>3644</v>
      </c>
      <c r="Q148" s="53" t="s">
        <v>3645</v>
      </c>
      <c r="R148" s="53" t="s">
        <v>3646</v>
      </c>
      <c r="S148" s="53" t="s">
        <v>2525</v>
      </c>
      <c r="T148" s="53" t="s">
        <v>2526</v>
      </c>
      <c r="U148" s="53" t="s">
        <v>3647</v>
      </c>
      <c r="V148" s="53" t="s">
        <v>823</v>
      </c>
      <c r="W148" s="56" t="s">
        <v>1862</v>
      </c>
      <c r="X148" s="57"/>
    </row>
    <row r="149" spans="1:24" ht="13.5" customHeight="1">
      <c r="A149" s="51" t="s">
        <v>2190</v>
      </c>
      <c r="B149" s="52" t="s">
        <v>3648</v>
      </c>
      <c r="C149" s="52" t="s">
        <v>3649</v>
      </c>
      <c r="D149" s="54">
        <f t="shared" si="2"/>
        <v>35075080</v>
      </c>
      <c r="E149" s="52" t="s">
        <v>3650</v>
      </c>
      <c r="F149" s="52" t="s">
        <v>1657</v>
      </c>
      <c r="G149" s="52" t="s">
        <v>18</v>
      </c>
      <c r="H149" s="52" t="s">
        <v>18</v>
      </c>
      <c r="I149" s="52" t="s">
        <v>18</v>
      </c>
      <c r="J149" s="53" t="s">
        <v>2700</v>
      </c>
      <c r="K149" s="52" t="s">
        <v>12</v>
      </c>
      <c r="L149" s="53" t="s">
        <v>2500</v>
      </c>
      <c r="M149" s="52" t="s">
        <v>2501</v>
      </c>
      <c r="N149" s="54" t="s">
        <v>3651</v>
      </c>
      <c r="O149" s="54" t="s">
        <v>3652</v>
      </c>
      <c r="P149" s="55" t="s">
        <v>3653</v>
      </c>
      <c r="Q149" s="53" t="s">
        <v>3654</v>
      </c>
      <c r="R149" s="53" t="s">
        <v>807</v>
      </c>
      <c r="S149" s="53" t="s">
        <v>18</v>
      </c>
      <c r="T149" s="53" t="s">
        <v>18</v>
      </c>
      <c r="U149" s="53" t="s">
        <v>18</v>
      </c>
      <c r="V149" s="53" t="s">
        <v>811</v>
      </c>
      <c r="W149" s="56" t="s">
        <v>1862</v>
      </c>
      <c r="X149" s="57"/>
    </row>
    <row r="150" spans="1:24" ht="13.5" customHeight="1">
      <c r="A150" s="51" t="s">
        <v>2321</v>
      </c>
      <c r="B150" s="52" t="s">
        <v>3655</v>
      </c>
      <c r="C150" s="52" t="s">
        <v>3656</v>
      </c>
      <c r="D150" s="54">
        <f t="shared" si="2"/>
        <v>24035410</v>
      </c>
      <c r="E150" s="52" t="s">
        <v>3657</v>
      </c>
      <c r="F150" s="52" t="s">
        <v>1654</v>
      </c>
      <c r="G150" s="52" t="s">
        <v>18</v>
      </c>
      <c r="H150" s="52" t="s">
        <v>18</v>
      </c>
      <c r="I150" s="52" t="s">
        <v>18</v>
      </c>
      <c r="J150" s="53" t="s">
        <v>3658</v>
      </c>
      <c r="K150" s="52" t="s">
        <v>12</v>
      </c>
      <c r="L150" s="53" t="s">
        <v>2500</v>
      </c>
      <c r="M150" s="52" t="s">
        <v>2501</v>
      </c>
      <c r="N150" s="54" t="s">
        <v>3659</v>
      </c>
      <c r="O150" s="54" t="s">
        <v>3660</v>
      </c>
      <c r="P150" s="55" t="s">
        <v>3661</v>
      </c>
      <c r="Q150" s="53" t="s">
        <v>3662</v>
      </c>
      <c r="R150" s="53" t="s">
        <v>783</v>
      </c>
      <c r="S150" s="53" t="s">
        <v>2506</v>
      </c>
      <c r="T150" s="53" t="s">
        <v>3554</v>
      </c>
      <c r="U150" s="53" t="s">
        <v>3555</v>
      </c>
      <c r="V150" s="53" t="s">
        <v>775</v>
      </c>
      <c r="W150" s="56" t="s">
        <v>1862</v>
      </c>
      <c r="X150" s="57"/>
    </row>
    <row r="151" spans="1:24" ht="13.5" customHeight="1">
      <c r="A151" s="51" t="s">
        <v>3663</v>
      </c>
      <c r="B151" s="52" t="s">
        <v>3664</v>
      </c>
      <c r="C151" s="52" t="s">
        <v>3665</v>
      </c>
      <c r="D151" s="54">
        <f t="shared" si="2"/>
        <v>24031002</v>
      </c>
      <c r="E151" s="52" t="s">
        <v>18</v>
      </c>
      <c r="F151" s="52" t="s">
        <v>3666</v>
      </c>
      <c r="G151" s="52" t="s">
        <v>18</v>
      </c>
      <c r="H151" s="52" t="s">
        <v>18</v>
      </c>
      <c r="I151" s="52" t="s">
        <v>18</v>
      </c>
      <c r="J151" s="53" t="s">
        <v>2577</v>
      </c>
      <c r="K151" s="52" t="s">
        <v>39</v>
      </c>
      <c r="L151" s="53" t="s">
        <v>2554</v>
      </c>
      <c r="M151" s="52" t="s">
        <v>2501</v>
      </c>
      <c r="N151" s="54" t="s">
        <v>3667</v>
      </c>
      <c r="O151" s="54" t="s">
        <v>3668</v>
      </c>
      <c r="P151" s="55" t="s">
        <v>3669</v>
      </c>
      <c r="Q151" s="53" t="s">
        <v>3670</v>
      </c>
      <c r="R151" s="53" t="s">
        <v>3553</v>
      </c>
      <c r="S151" s="53" t="s">
        <v>2506</v>
      </c>
      <c r="T151" s="53" t="s">
        <v>3554</v>
      </c>
      <c r="U151" s="53" t="s">
        <v>3555</v>
      </c>
      <c r="V151" s="53" t="s">
        <v>3556</v>
      </c>
      <c r="W151" s="56" t="s">
        <v>1862</v>
      </c>
      <c r="X151" s="57"/>
    </row>
    <row r="152" spans="1:24" ht="13.5" customHeight="1">
      <c r="A152" s="51" t="s">
        <v>3671</v>
      </c>
      <c r="B152" s="52" t="s">
        <v>3672</v>
      </c>
      <c r="C152" s="52" t="s">
        <v>3673</v>
      </c>
      <c r="D152" s="54">
        <f t="shared" si="2"/>
        <v>24031003</v>
      </c>
      <c r="E152" s="52" t="s">
        <v>18</v>
      </c>
      <c r="F152" s="52" t="s">
        <v>3674</v>
      </c>
      <c r="G152" s="52" t="s">
        <v>18</v>
      </c>
      <c r="H152" s="52" t="s">
        <v>18</v>
      </c>
      <c r="I152" s="52" t="s">
        <v>18</v>
      </c>
      <c r="J152" s="53" t="s">
        <v>2577</v>
      </c>
      <c r="K152" s="52" t="s">
        <v>39</v>
      </c>
      <c r="L152" s="53" t="s">
        <v>2554</v>
      </c>
      <c r="M152" s="52" t="s">
        <v>2501</v>
      </c>
      <c r="N152" s="54" t="s">
        <v>3675</v>
      </c>
      <c r="O152" s="54" t="s">
        <v>3676</v>
      </c>
      <c r="P152" s="55" t="s">
        <v>3677</v>
      </c>
      <c r="Q152" s="53" t="s">
        <v>3678</v>
      </c>
      <c r="R152" s="53" t="s">
        <v>3553</v>
      </c>
      <c r="S152" s="53" t="s">
        <v>2506</v>
      </c>
      <c r="T152" s="53" t="s">
        <v>3554</v>
      </c>
      <c r="U152" s="53" t="s">
        <v>3555</v>
      </c>
      <c r="V152" s="53" t="s">
        <v>3556</v>
      </c>
      <c r="W152" s="56" t="s">
        <v>1862</v>
      </c>
      <c r="X152" s="57"/>
    </row>
    <row r="153" spans="1:24" ht="13.5" customHeight="1">
      <c r="A153" s="51" t="s">
        <v>2120</v>
      </c>
      <c r="B153" s="52" t="s">
        <v>3679</v>
      </c>
      <c r="C153" s="52" t="s">
        <v>3680</v>
      </c>
      <c r="D153" s="54">
        <f t="shared" si="2"/>
        <v>35095130</v>
      </c>
      <c r="E153" s="52" t="s">
        <v>18</v>
      </c>
      <c r="F153" s="52" t="s">
        <v>1662</v>
      </c>
      <c r="G153" s="52" t="s">
        <v>18</v>
      </c>
      <c r="H153" s="52" t="s">
        <v>18</v>
      </c>
      <c r="I153" s="52" t="s">
        <v>18</v>
      </c>
      <c r="J153" s="53" t="s">
        <v>2700</v>
      </c>
      <c r="K153" s="52" t="s">
        <v>12</v>
      </c>
      <c r="L153" s="53" t="s">
        <v>2554</v>
      </c>
      <c r="M153" s="52" t="s">
        <v>2501</v>
      </c>
      <c r="N153" s="54" t="s">
        <v>3681</v>
      </c>
      <c r="O153" s="54" t="s">
        <v>3682</v>
      </c>
      <c r="P153" s="55" t="s">
        <v>3683</v>
      </c>
      <c r="Q153" s="53" t="s">
        <v>3684</v>
      </c>
      <c r="R153" s="53" t="s">
        <v>842</v>
      </c>
      <c r="S153" s="53" t="s">
        <v>2525</v>
      </c>
      <c r="T153" s="53" t="s">
        <v>2526</v>
      </c>
      <c r="U153" s="53" t="s">
        <v>3572</v>
      </c>
      <c r="V153" s="53" t="s">
        <v>841</v>
      </c>
      <c r="W153" s="56" t="s">
        <v>1862</v>
      </c>
      <c r="X153" s="57"/>
    </row>
    <row r="154" spans="1:24" ht="13.5" customHeight="1">
      <c r="A154" s="51" t="s">
        <v>2332</v>
      </c>
      <c r="B154" s="52" t="s">
        <v>3685</v>
      </c>
      <c r="C154" s="52" t="s">
        <v>3686</v>
      </c>
      <c r="D154" s="54">
        <f t="shared" si="2"/>
        <v>51039010</v>
      </c>
      <c r="E154" s="52" t="s">
        <v>1516</v>
      </c>
      <c r="F154" s="52" t="s">
        <v>1672</v>
      </c>
      <c r="G154" s="52" t="s">
        <v>18</v>
      </c>
      <c r="H154" s="52" t="s">
        <v>18</v>
      </c>
      <c r="I154" s="52" t="s">
        <v>18</v>
      </c>
      <c r="J154" s="53" t="s">
        <v>2565</v>
      </c>
      <c r="K154" s="52" t="s">
        <v>19</v>
      </c>
      <c r="L154" s="53" t="s">
        <v>2500</v>
      </c>
      <c r="M154" s="52" t="s">
        <v>2501</v>
      </c>
      <c r="N154" s="54" t="s">
        <v>3687</v>
      </c>
      <c r="O154" s="54" t="s">
        <v>3688</v>
      </c>
      <c r="P154" s="55" t="s">
        <v>3373</v>
      </c>
      <c r="Q154" s="53" t="s">
        <v>3689</v>
      </c>
      <c r="R154" s="53" t="s">
        <v>921</v>
      </c>
      <c r="S154" s="53" t="s">
        <v>297</v>
      </c>
      <c r="T154" s="53" t="s">
        <v>3690</v>
      </c>
      <c r="U154" s="53" t="s">
        <v>3691</v>
      </c>
      <c r="V154" s="53" t="s">
        <v>297</v>
      </c>
      <c r="W154" s="56" t="s">
        <v>1840</v>
      </c>
      <c r="X154" s="57"/>
    </row>
    <row r="155" spans="1:24" ht="13.5" customHeight="1">
      <c r="A155" s="51" t="s">
        <v>3692</v>
      </c>
      <c r="B155" s="52" t="s">
        <v>3693</v>
      </c>
      <c r="C155" s="52" t="s">
        <v>3694</v>
      </c>
      <c r="D155" s="54">
        <f t="shared" si="2"/>
        <v>52057080</v>
      </c>
      <c r="E155" s="52" t="s">
        <v>3695</v>
      </c>
      <c r="F155" s="52" t="s">
        <v>3696</v>
      </c>
      <c r="G155" s="52" t="s">
        <v>18</v>
      </c>
      <c r="H155" s="52" t="s">
        <v>18</v>
      </c>
      <c r="I155" s="52" t="s">
        <v>18</v>
      </c>
      <c r="J155" s="53" t="s">
        <v>2553</v>
      </c>
      <c r="K155" s="52" t="s">
        <v>19</v>
      </c>
      <c r="L155" s="53" t="s">
        <v>2500</v>
      </c>
      <c r="M155" s="52" t="s">
        <v>2501</v>
      </c>
      <c r="N155" s="54" t="s">
        <v>3697</v>
      </c>
      <c r="O155" s="54" t="s">
        <v>3698</v>
      </c>
      <c r="P155" s="55" t="s">
        <v>3699</v>
      </c>
      <c r="Q155" s="53" t="s">
        <v>3700</v>
      </c>
      <c r="R155" s="53" t="s">
        <v>3701</v>
      </c>
      <c r="S155" s="53" t="s">
        <v>18</v>
      </c>
      <c r="T155" s="53" t="s">
        <v>18</v>
      </c>
      <c r="U155" s="53" t="s">
        <v>18</v>
      </c>
      <c r="V155" s="53" t="s">
        <v>3700</v>
      </c>
      <c r="W155" s="56" t="s">
        <v>1840</v>
      </c>
      <c r="X155" s="57"/>
    </row>
    <row r="156" spans="1:24" ht="13.5" customHeight="1">
      <c r="A156" s="51" t="s">
        <v>3702</v>
      </c>
      <c r="B156" s="52" t="s">
        <v>3703</v>
      </c>
      <c r="C156" s="52" t="s">
        <v>3704</v>
      </c>
      <c r="D156" s="54">
        <f t="shared" si="2"/>
        <v>51027060</v>
      </c>
      <c r="E156" s="52" t="s">
        <v>1515</v>
      </c>
      <c r="F156" s="52" t="s">
        <v>1671</v>
      </c>
      <c r="G156" s="52" t="s">
        <v>18</v>
      </c>
      <c r="H156" s="52" t="s">
        <v>18</v>
      </c>
      <c r="I156" s="52" t="s">
        <v>18</v>
      </c>
      <c r="J156" s="53" t="s">
        <v>2577</v>
      </c>
      <c r="K156" s="52" t="s">
        <v>39</v>
      </c>
      <c r="L156" s="53" t="s">
        <v>2500</v>
      </c>
      <c r="M156" s="52" t="s">
        <v>2501</v>
      </c>
      <c r="N156" s="54" t="s">
        <v>3705</v>
      </c>
      <c r="O156" s="54" t="s">
        <v>3706</v>
      </c>
      <c r="P156" s="55" t="s">
        <v>2986</v>
      </c>
      <c r="Q156" s="53" t="s">
        <v>3707</v>
      </c>
      <c r="R156" s="53" t="s">
        <v>921</v>
      </c>
      <c r="S156" s="53" t="s">
        <v>297</v>
      </c>
      <c r="T156" s="53" t="s">
        <v>3690</v>
      </c>
      <c r="U156" s="53" t="s">
        <v>3708</v>
      </c>
      <c r="V156" s="53" t="s">
        <v>937</v>
      </c>
      <c r="W156" s="56" t="s">
        <v>1840</v>
      </c>
      <c r="X156" s="57"/>
    </row>
    <row r="157" spans="1:24" ht="13.5" customHeight="1">
      <c r="A157" s="51" t="s">
        <v>2265</v>
      </c>
      <c r="B157" s="52" t="s">
        <v>3709</v>
      </c>
      <c r="C157" s="52" t="s">
        <v>3710</v>
      </c>
      <c r="D157" s="54">
        <f t="shared" si="2"/>
        <v>52067010</v>
      </c>
      <c r="E157" s="52" t="s">
        <v>18</v>
      </c>
      <c r="F157" s="52" t="s">
        <v>1684</v>
      </c>
      <c r="G157" s="52" t="s">
        <v>18</v>
      </c>
      <c r="H157" s="52" t="s">
        <v>18</v>
      </c>
      <c r="I157" s="52" t="s">
        <v>18</v>
      </c>
      <c r="J157" s="53" t="s">
        <v>2577</v>
      </c>
      <c r="K157" s="52" t="s">
        <v>39</v>
      </c>
      <c r="L157" s="53" t="s">
        <v>2500</v>
      </c>
      <c r="M157" s="52" t="s">
        <v>2501</v>
      </c>
      <c r="N157" s="54" t="s">
        <v>3711</v>
      </c>
      <c r="O157" s="54" t="s">
        <v>3712</v>
      </c>
      <c r="P157" s="55" t="s">
        <v>3713</v>
      </c>
      <c r="Q157" s="53" t="s">
        <v>3714</v>
      </c>
      <c r="R157" s="53" t="s">
        <v>918</v>
      </c>
      <c r="S157" s="53" t="s">
        <v>297</v>
      </c>
      <c r="T157" s="53" t="s">
        <v>3715</v>
      </c>
      <c r="U157" s="53" t="s">
        <v>3716</v>
      </c>
      <c r="V157" s="53" t="s">
        <v>1005</v>
      </c>
      <c r="W157" s="56" t="s">
        <v>1840</v>
      </c>
      <c r="X157" s="57"/>
    </row>
    <row r="158" spans="1:24" ht="13.5" customHeight="1">
      <c r="A158" s="51" t="s">
        <v>2137</v>
      </c>
      <c r="B158" s="52" t="s">
        <v>3717</v>
      </c>
      <c r="C158" s="52" t="s">
        <v>3718</v>
      </c>
      <c r="D158" s="54">
        <f t="shared" si="2"/>
        <v>52077020</v>
      </c>
      <c r="E158" s="52" t="s">
        <v>1517</v>
      </c>
      <c r="F158" s="52" t="s">
        <v>1686</v>
      </c>
      <c r="G158" s="52" t="s">
        <v>18</v>
      </c>
      <c r="H158" s="52" t="s">
        <v>18</v>
      </c>
      <c r="I158" s="52" t="s">
        <v>18</v>
      </c>
      <c r="J158" s="53" t="s">
        <v>2553</v>
      </c>
      <c r="K158" s="52" t="s">
        <v>39</v>
      </c>
      <c r="L158" s="53" t="s">
        <v>2500</v>
      </c>
      <c r="M158" s="52" t="s">
        <v>2501</v>
      </c>
      <c r="N158" s="54" t="s">
        <v>3719</v>
      </c>
      <c r="O158" s="54" t="s">
        <v>3720</v>
      </c>
      <c r="P158" s="55" t="s">
        <v>3721</v>
      </c>
      <c r="Q158" s="53" t="s">
        <v>3722</v>
      </c>
      <c r="R158" s="53" t="s">
        <v>1012</v>
      </c>
      <c r="S158" s="53" t="s">
        <v>297</v>
      </c>
      <c r="T158" s="53" t="s">
        <v>3715</v>
      </c>
      <c r="U158" s="53" t="s">
        <v>3723</v>
      </c>
      <c r="V158" s="53" t="s">
        <v>943</v>
      </c>
      <c r="W158" s="56" t="s">
        <v>1840</v>
      </c>
      <c r="X158" s="57"/>
    </row>
    <row r="159" spans="1:24" ht="13.5" customHeight="1">
      <c r="A159" s="51" t="s">
        <v>3724</v>
      </c>
      <c r="B159" s="52" t="s">
        <v>3725</v>
      </c>
      <c r="C159" s="52" t="s">
        <v>3726</v>
      </c>
      <c r="D159" s="54">
        <f t="shared" si="2"/>
        <v>53077010</v>
      </c>
      <c r="E159" s="52" t="s">
        <v>1518</v>
      </c>
      <c r="F159" s="52" t="s">
        <v>1689</v>
      </c>
      <c r="G159" s="52" t="s">
        <v>18</v>
      </c>
      <c r="H159" s="52" t="s">
        <v>18</v>
      </c>
      <c r="I159" s="52" t="s">
        <v>18</v>
      </c>
      <c r="J159" s="53" t="s">
        <v>2577</v>
      </c>
      <c r="K159" s="52" t="s">
        <v>39</v>
      </c>
      <c r="L159" s="53" t="s">
        <v>2500</v>
      </c>
      <c r="M159" s="52" t="s">
        <v>2501</v>
      </c>
      <c r="N159" s="54" t="s">
        <v>3727</v>
      </c>
      <c r="O159" s="54" t="s">
        <v>3728</v>
      </c>
      <c r="P159" s="55" t="s">
        <v>3466</v>
      </c>
      <c r="Q159" s="53" t="s">
        <v>3729</v>
      </c>
      <c r="R159" s="53" t="s">
        <v>3730</v>
      </c>
      <c r="S159" s="53" t="s">
        <v>297</v>
      </c>
      <c r="T159" s="53" t="s">
        <v>2549</v>
      </c>
      <c r="U159" s="53" t="s">
        <v>3731</v>
      </c>
      <c r="V159" s="53" t="s">
        <v>1020</v>
      </c>
      <c r="W159" s="56" t="s">
        <v>1840</v>
      </c>
      <c r="X159" s="57"/>
    </row>
    <row r="160" spans="1:24" ht="13.5" customHeight="1">
      <c r="A160" s="51" t="s">
        <v>3732</v>
      </c>
      <c r="B160" s="52" t="s">
        <v>3733</v>
      </c>
      <c r="C160" s="52" t="s">
        <v>3734</v>
      </c>
      <c r="D160" s="54">
        <f t="shared" si="2"/>
        <v>52077010</v>
      </c>
      <c r="E160" s="52" t="s">
        <v>3735</v>
      </c>
      <c r="F160" s="52" t="s">
        <v>1685</v>
      </c>
      <c r="G160" s="52" t="s">
        <v>18</v>
      </c>
      <c r="H160" s="52" t="s">
        <v>18</v>
      </c>
      <c r="I160" s="52" t="s">
        <v>18</v>
      </c>
      <c r="J160" s="53" t="s">
        <v>2577</v>
      </c>
      <c r="K160" s="52" t="s">
        <v>39</v>
      </c>
      <c r="L160" s="53" t="s">
        <v>2500</v>
      </c>
      <c r="M160" s="52" t="s">
        <v>2501</v>
      </c>
      <c r="N160" s="54" t="s">
        <v>3736</v>
      </c>
      <c r="O160" s="54" t="s">
        <v>3737</v>
      </c>
      <c r="P160" s="55" t="s">
        <v>3738</v>
      </c>
      <c r="Q160" s="53" t="s">
        <v>3739</v>
      </c>
      <c r="R160" s="53" t="s">
        <v>1012</v>
      </c>
      <c r="S160" s="53" t="s">
        <v>297</v>
      </c>
      <c r="T160" s="53" t="s">
        <v>3715</v>
      </c>
      <c r="U160" s="53" t="s">
        <v>3723</v>
      </c>
      <c r="V160" s="53" t="s">
        <v>943</v>
      </c>
      <c r="W160" s="56" t="s">
        <v>1840</v>
      </c>
      <c r="X160" s="57"/>
    </row>
    <row r="161" spans="1:24" ht="13.5" customHeight="1">
      <c r="A161" s="51" t="s">
        <v>1925</v>
      </c>
      <c r="B161" s="52" t="s">
        <v>3740</v>
      </c>
      <c r="C161" s="52" t="s">
        <v>3741</v>
      </c>
      <c r="D161" s="54">
        <f t="shared" si="2"/>
        <v>51025060</v>
      </c>
      <c r="E161" s="52" t="s">
        <v>3742</v>
      </c>
      <c r="F161" s="52" t="s">
        <v>1669</v>
      </c>
      <c r="G161" s="52" t="s">
        <v>18</v>
      </c>
      <c r="H161" s="52" t="s">
        <v>18</v>
      </c>
      <c r="I161" s="52" t="s">
        <v>18</v>
      </c>
      <c r="J161" s="53" t="s">
        <v>2700</v>
      </c>
      <c r="K161" s="52" t="s">
        <v>12</v>
      </c>
      <c r="L161" s="53" t="s">
        <v>2500</v>
      </c>
      <c r="M161" s="52" t="s">
        <v>2501</v>
      </c>
      <c r="N161" s="54" t="s">
        <v>3743</v>
      </c>
      <c r="O161" s="54" t="s">
        <v>3744</v>
      </c>
      <c r="P161" s="55" t="s">
        <v>3745</v>
      </c>
      <c r="Q161" s="53" t="s">
        <v>3746</v>
      </c>
      <c r="R161" s="53" t="s">
        <v>918</v>
      </c>
      <c r="S161" s="53" t="s">
        <v>18</v>
      </c>
      <c r="T161" s="53" t="s">
        <v>18</v>
      </c>
      <c r="U161" s="53" t="s">
        <v>18</v>
      </c>
      <c r="V161" s="53" t="s">
        <v>917</v>
      </c>
      <c r="W161" s="56" t="s">
        <v>1840</v>
      </c>
      <c r="X161" s="57"/>
    </row>
    <row r="162" spans="1:24" ht="13.5" customHeight="1">
      <c r="A162" s="51" t="s">
        <v>3747</v>
      </c>
      <c r="B162" s="52" t="s">
        <v>3748</v>
      </c>
      <c r="C162" s="52" t="s">
        <v>3749</v>
      </c>
      <c r="D162" s="54">
        <f t="shared" si="2"/>
        <v>52055220</v>
      </c>
      <c r="E162" s="52" t="s">
        <v>3750</v>
      </c>
      <c r="F162" s="52" t="s">
        <v>1682</v>
      </c>
      <c r="G162" s="52" t="s">
        <v>18</v>
      </c>
      <c r="H162" s="52" t="s">
        <v>18</v>
      </c>
      <c r="I162" s="52" t="s">
        <v>18</v>
      </c>
      <c r="J162" s="53" t="s">
        <v>2700</v>
      </c>
      <c r="K162" s="52" t="s">
        <v>12</v>
      </c>
      <c r="L162" s="53" t="s">
        <v>2500</v>
      </c>
      <c r="M162" s="52" t="s">
        <v>2501</v>
      </c>
      <c r="N162" s="54" t="s">
        <v>3751</v>
      </c>
      <c r="O162" s="54" t="s">
        <v>3752</v>
      </c>
      <c r="P162" s="55" t="s">
        <v>3753</v>
      </c>
      <c r="Q162" s="53" t="s">
        <v>3754</v>
      </c>
      <c r="R162" s="53" t="s">
        <v>3755</v>
      </c>
      <c r="S162" s="53" t="s">
        <v>18</v>
      </c>
      <c r="T162" s="53" t="s">
        <v>18</v>
      </c>
      <c r="U162" s="53" t="s">
        <v>18</v>
      </c>
      <c r="V162" s="53" t="s">
        <v>967</v>
      </c>
      <c r="W162" s="56" t="s">
        <v>1840</v>
      </c>
      <c r="X162" s="57"/>
    </row>
    <row r="163" spans="1:24" ht="13.5" customHeight="1">
      <c r="A163" s="51" t="s">
        <v>3756</v>
      </c>
      <c r="B163" s="52" t="s">
        <v>3757</v>
      </c>
      <c r="C163" s="52" t="s">
        <v>3758</v>
      </c>
      <c r="D163" s="54">
        <f t="shared" si="2"/>
        <v>52045080</v>
      </c>
      <c r="E163" s="52" t="s">
        <v>3759</v>
      </c>
      <c r="F163" s="52" t="s">
        <v>1676</v>
      </c>
      <c r="G163" s="52" t="s">
        <v>18</v>
      </c>
      <c r="H163" s="52" t="s">
        <v>18</v>
      </c>
      <c r="I163" s="52" t="s">
        <v>18</v>
      </c>
      <c r="J163" s="53" t="s">
        <v>2700</v>
      </c>
      <c r="K163" s="52" t="s">
        <v>12</v>
      </c>
      <c r="L163" s="53" t="s">
        <v>2500</v>
      </c>
      <c r="M163" s="52" t="s">
        <v>2501</v>
      </c>
      <c r="N163" s="54" t="s">
        <v>3760</v>
      </c>
      <c r="O163" s="54" t="s">
        <v>3761</v>
      </c>
      <c r="P163" s="55" t="s">
        <v>3762</v>
      </c>
      <c r="Q163" s="53" t="s">
        <v>3763</v>
      </c>
      <c r="R163" s="53" t="s">
        <v>909</v>
      </c>
      <c r="S163" s="53" t="s">
        <v>18</v>
      </c>
      <c r="T163" s="53" t="s">
        <v>18</v>
      </c>
      <c r="U163" s="53" t="s">
        <v>18</v>
      </c>
      <c r="V163" s="53" t="s">
        <v>909</v>
      </c>
      <c r="W163" s="56" t="s">
        <v>1840</v>
      </c>
      <c r="X163" s="57"/>
    </row>
    <row r="164" spans="1:24" ht="13.5" customHeight="1">
      <c r="A164" s="51" t="s">
        <v>3764</v>
      </c>
      <c r="B164" s="52" t="s">
        <v>3765</v>
      </c>
      <c r="C164" s="52" t="s">
        <v>3766</v>
      </c>
      <c r="D164" s="54">
        <f t="shared" si="2"/>
        <v>52025080</v>
      </c>
      <c r="E164" s="52" t="s">
        <v>3767</v>
      </c>
      <c r="F164" s="52" t="s">
        <v>1674</v>
      </c>
      <c r="G164" s="52" t="s">
        <v>18</v>
      </c>
      <c r="H164" s="52" t="s">
        <v>18</v>
      </c>
      <c r="I164" s="52" t="s">
        <v>18</v>
      </c>
      <c r="J164" s="53" t="s">
        <v>2700</v>
      </c>
      <c r="K164" s="52" t="s">
        <v>12</v>
      </c>
      <c r="L164" s="53" t="s">
        <v>2500</v>
      </c>
      <c r="M164" s="52" t="s">
        <v>2501</v>
      </c>
      <c r="N164" s="54" t="s">
        <v>3768</v>
      </c>
      <c r="O164" s="54" t="s">
        <v>3769</v>
      </c>
      <c r="P164" s="55" t="s">
        <v>3770</v>
      </c>
      <c r="Q164" s="53" t="s">
        <v>3771</v>
      </c>
      <c r="R164" s="53" t="s">
        <v>3772</v>
      </c>
      <c r="S164" s="53" t="s">
        <v>18</v>
      </c>
      <c r="T164" s="53" t="s">
        <v>18</v>
      </c>
      <c r="U164" s="53" t="s">
        <v>18</v>
      </c>
      <c r="V164" s="53" t="s">
        <v>956</v>
      </c>
      <c r="W164" s="56" t="s">
        <v>1840</v>
      </c>
      <c r="X164" s="57"/>
    </row>
    <row r="165" spans="1:24" ht="13.5" customHeight="1">
      <c r="A165" s="51" t="s">
        <v>1967</v>
      </c>
      <c r="B165" s="52" t="s">
        <v>3773</v>
      </c>
      <c r="C165" s="52" t="s">
        <v>3774</v>
      </c>
      <c r="D165" s="54">
        <f t="shared" si="2"/>
        <v>52055150</v>
      </c>
      <c r="E165" s="52" t="s">
        <v>3775</v>
      </c>
      <c r="F165" s="52" t="s">
        <v>1678</v>
      </c>
      <c r="G165" s="52" t="s">
        <v>18</v>
      </c>
      <c r="H165" s="52" t="s">
        <v>18</v>
      </c>
      <c r="I165" s="52" t="s">
        <v>18</v>
      </c>
      <c r="J165" s="53" t="s">
        <v>2700</v>
      </c>
      <c r="K165" s="52" t="s">
        <v>12</v>
      </c>
      <c r="L165" s="53" t="s">
        <v>2500</v>
      </c>
      <c r="M165" s="52" t="s">
        <v>2501</v>
      </c>
      <c r="N165" s="54" t="s">
        <v>3776</v>
      </c>
      <c r="O165" s="54" t="s">
        <v>3777</v>
      </c>
      <c r="P165" s="55" t="s">
        <v>3778</v>
      </c>
      <c r="Q165" s="53" t="s">
        <v>3779</v>
      </c>
      <c r="R165" s="53" t="s">
        <v>911</v>
      </c>
      <c r="S165" s="53" t="s">
        <v>18</v>
      </c>
      <c r="T165" s="53" t="s">
        <v>18</v>
      </c>
      <c r="U165" s="53" t="s">
        <v>18</v>
      </c>
      <c r="V165" s="53" t="s">
        <v>967</v>
      </c>
      <c r="W165" s="56" t="s">
        <v>1840</v>
      </c>
      <c r="X165" s="57"/>
    </row>
    <row r="166" spans="1:24" ht="13.5" customHeight="1">
      <c r="A166" s="51" t="s">
        <v>1916</v>
      </c>
      <c r="B166" s="52" t="s">
        <v>3780</v>
      </c>
      <c r="C166" s="52" t="s">
        <v>3781</v>
      </c>
      <c r="D166" s="54">
        <f t="shared" si="2"/>
        <v>52015050</v>
      </c>
      <c r="E166" s="52" t="s">
        <v>3782</v>
      </c>
      <c r="F166" s="52" t="s">
        <v>1673</v>
      </c>
      <c r="G166" s="52" t="s">
        <v>18</v>
      </c>
      <c r="H166" s="52" t="s">
        <v>18</v>
      </c>
      <c r="I166" s="52" t="s">
        <v>18</v>
      </c>
      <c r="J166" s="53" t="s">
        <v>2700</v>
      </c>
      <c r="K166" s="52" t="s">
        <v>12</v>
      </c>
      <c r="L166" s="53" t="s">
        <v>2500</v>
      </c>
      <c r="M166" s="52" t="s">
        <v>2501</v>
      </c>
      <c r="N166" s="54" t="s">
        <v>3783</v>
      </c>
      <c r="O166" s="54" t="s">
        <v>3784</v>
      </c>
      <c r="P166" s="55" t="s">
        <v>3785</v>
      </c>
      <c r="Q166" s="53" t="s">
        <v>3786</v>
      </c>
      <c r="R166" s="53" t="s">
        <v>944</v>
      </c>
      <c r="S166" s="53" t="s">
        <v>18</v>
      </c>
      <c r="T166" s="53" t="s">
        <v>18</v>
      </c>
      <c r="U166" s="53" t="s">
        <v>18</v>
      </c>
      <c r="V166" s="53" t="s">
        <v>943</v>
      </c>
      <c r="W166" s="56" t="s">
        <v>1840</v>
      </c>
      <c r="X166" s="57"/>
    </row>
    <row r="167" spans="1:24" ht="13.5" customHeight="1">
      <c r="A167" s="51" t="s">
        <v>2002</v>
      </c>
      <c r="B167" s="52" t="s">
        <v>3787</v>
      </c>
      <c r="C167" s="52" t="s">
        <v>3788</v>
      </c>
      <c r="D167" s="54">
        <f t="shared" si="2"/>
        <v>44015070</v>
      </c>
      <c r="E167" s="52" t="s">
        <v>3789</v>
      </c>
      <c r="F167" s="52" t="s">
        <v>1667</v>
      </c>
      <c r="G167" s="52" t="s">
        <v>18</v>
      </c>
      <c r="H167" s="52" t="s">
        <v>18</v>
      </c>
      <c r="I167" s="52" t="s">
        <v>18</v>
      </c>
      <c r="J167" s="53" t="s">
        <v>2700</v>
      </c>
      <c r="K167" s="52" t="s">
        <v>12</v>
      </c>
      <c r="L167" s="53" t="s">
        <v>2500</v>
      </c>
      <c r="M167" s="52" t="s">
        <v>2501</v>
      </c>
      <c r="N167" s="54" t="s">
        <v>3790</v>
      </c>
      <c r="O167" s="54" t="s">
        <v>3791</v>
      </c>
      <c r="P167" s="55" t="s">
        <v>3792</v>
      </c>
      <c r="Q167" s="53" t="s">
        <v>3793</v>
      </c>
      <c r="R167" s="53" t="s">
        <v>893</v>
      </c>
      <c r="S167" s="53" t="s">
        <v>18</v>
      </c>
      <c r="T167" s="53" t="s">
        <v>18</v>
      </c>
      <c r="U167" s="53" t="s">
        <v>18</v>
      </c>
      <c r="V167" s="53" t="s">
        <v>658</v>
      </c>
      <c r="W167" s="56" t="s">
        <v>1840</v>
      </c>
      <c r="X167" s="57"/>
    </row>
    <row r="168" spans="1:24" ht="13.5" customHeight="1">
      <c r="A168" s="51" t="s">
        <v>3794</v>
      </c>
      <c r="B168" s="52" t="s">
        <v>3795</v>
      </c>
      <c r="C168" s="52" t="s">
        <v>3796</v>
      </c>
      <c r="D168" s="54">
        <f t="shared" si="2"/>
        <v>57025020</v>
      </c>
      <c r="E168" s="52" t="s">
        <v>1519</v>
      </c>
      <c r="F168" s="52" t="s">
        <v>1690</v>
      </c>
      <c r="G168" s="52" t="s">
        <v>18</v>
      </c>
      <c r="H168" s="52" t="s">
        <v>18</v>
      </c>
      <c r="I168" s="52" t="s">
        <v>18</v>
      </c>
      <c r="J168" s="53" t="s">
        <v>2700</v>
      </c>
      <c r="K168" s="52" t="s">
        <v>12</v>
      </c>
      <c r="L168" s="53" t="s">
        <v>2500</v>
      </c>
      <c r="M168" s="52" t="s">
        <v>2501</v>
      </c>
      <c r="N168" s="54" t="s">
        <v>3797</v>
      </c>
      <c r="O168" s="54" t="s">
        <v>3798</v>
      </c>
      <c r="P168" s="55" t="s">
        <v>2859</v>
      </c>
      <c r="Q168" s="53" t="s">
        <v>3799</v>
      </c>
      <c r="R168" s="53" t="s">
        <v>1017</v>
      </c>
      <c r="S168" s="53" t="s">
        <v>297</v>
      </c>
      <c r="T168" s="53" t="s">
        <v>3800</v>
      </c>
      <c r="U168" s="53" t="s">
        <v>3801</v>
      </c>
      <c r="V168" s="53" t="s">
        <v>297</v>
      </c>
      <c r="W168" s="56" t="s">
        <v>1840</v>
      </c>
      <c r="X168" s="57"/>
    </row>
    <row r="169" spans="1:24" ht="13.5" customHeight="1">
      <c r="A169" s="51" t="s">
        <v>3802</v>
      </c>
      <c r="B169" s="52" t="s">
        <v>3803</v>
      </c>
      <c r="C169" s="52" t="s">
        <v>3804</v>
      </c>
      <c r="D169" s="54">
        <f t="shared" si="2"/>
        <v>52055210</v>
      </c>
      <c r="E169" s="52" t="s">
        <v>3805</v>
      </c>
      <c r="F169" s="52" t="s">
        <v>1681</v>
      </c>
      <c r="G169" s="52" t="s">
        <v>18</v>
      </c>
      <c r="H169" s="52" t="s">
        <v>3806</v>
      </c>
      <c r="I169" s="52" t="s">
        <v>3807</v>
      </c>
      <c r="J169" s="53" t="s">
        <v>2700</v>
      </c>
      <c r="K169" s="52" t="s">
        <v>12</v>
      </c>
      <c r="L169" s="53" t="s">
        <v>2500</v>
      </c>
      <c r="M169" s="52" t="s">
        <v>2501</v>
      </c>
      <c r="N169" s="54" t="s">
        <v>3808</v>
      </c>
      <c r="O169" s="54" t="s">
        <v>3809</v>
      </c>
      <c r="P169" s="55" t="s">
        <v>3810</v>
      </c>
      <c r="Q169" s="53" t="s">
        <v>3811</v>
      </c>
      <c r="R169" s="53" t="s">
        <v>909</v>
      </c>
      <c r="S169" s="53" t="s">
        <v>297</v>
      </c>
      <c r="T169" s="53" t="s">
        <v>3715</v>
      </c>
      <c r="U169" s="53" t="s">
        <v>3812</v>
      </c>
      <c r="V169" s="53" t="s">
        <v>984</v>
      </c>
      <c r="W169" s="56" t="s">
        <v>1840</v>
      </c>
      <c r="X169" s="57"/>
    </row>
    <row r="170" spans="1:24" ht="13.5" customHeight="1">
      <c r="A170" s="51" t="s">
        <v>2210</v>
      </c>
      <c r="B170" s="52" t="s">
        <v>3813</v>
      </c>
      <c r="C170" s="52" t="s">
        <v>3814</v>
      </c>
      <c r="D170" s="54">
        <f t="shared" si="2"/>
        <v>47035030</v>
      </c>
      <c r="E170" s="52" t="s">
        <v>1514</v>
      </c>
      <c r="F170" s="52" t="s">
        <v>1668</v>
      </c>
      <c r="G170" s="52" t="s">
        <v>18</v>
      </c>
      <c r="H170" s="52" t="s">
        <v>18</v>
      </c>
      <c r="I170" s="52" t="s">
        <v>18</v>
      </c>
      <c r="J170" s="53" t="s">
        <v>2700</v>
      </c>
      <c r="K170" s="52" t="s">
        <v>12</v>
      </c>
      <c r="L170" s="53" t="s">
        <v>2500</v>
      </c>
      <c r="M170" s="52" t="s">
        <v>2501</v>
      </c>
      <c r="N170" s="54" t="s">
        <v>3815</v>
      </c>
      <c r="O170" s="54" t="s">
        <v>3816</v>
      </c>
      <c r="P170" s="55" t="s">
        <v>3817</v>
      </c>
      <c r="Q170" s="53" t="s">
        <v>3818</v>
      </c>
      <c r="R170" s="53" t="s">
        <v>3819</v>
      </c>
      <c r="S170" s="53" t="s">
        <v>18</v>
      </c>
      <c r="T170" s="53" t="s">
        <v>18</v>
      </c>
      <c r="U170" s="53" t="s">
        <v>18</v>
      </c>
      <c r="V170" s="53" t="s">
        <v>914</v>
      </c>
      <c r="W170" s="56" t="s">
        <v>1840</v>
      </c>
      <c r="X170" s="57"/>
    </row>
    <row r="171" spans="1:24" ht="13.5" customHeight="1">
      <c r="A171" s="51" t="s">
        <v>3820</v>
      </c>
      <c r="B171" s="52" t="s">
        <v>3821</v>
      </c>
      <c r="C171" s="52" t="s">
        <v>3822</v>
      </c>
      <c r="D171" s="54">
        <f t="shared" si="2"/>
        <v>53045040</v>
      </c>
      <c r="E171" s="52" t="s">
        <v>3823</v>
      </c>
      <c r="F171" s="52" t="s">
        <v>1687</v>
      </c>
      <c r="G171" s="52" t="s">
        <v>18</v>
      </c>
      <c r="H171" s="52" t="s">
        <v>18</v>
      </c>
      <c r="I171" s="52" t="s">
        <v>18</v>
      </c>
      <c r="J171" s="53" t="s">
        <v>2700</v>
      </c>
      <c r="K171" s="52" t="s">
        <v>12</v>
      </c>
      <c r="L171" s="53" t="s">
        <v>2500</v>
      </c>
      <c r="M171" s="52" t="s">
        <v>2501</v>
      </c>
      <c r="N171" s="54" t="s">
        <v>3824</v>
      </c>
      <c r="O171" s="54" t="s">
        <v>3825</v>
      </c>
      <c r="P171" s="55" t="s">
        <v>3826</v>
      </c>
      <c r="Q171" s="53" t="s">
        <v>3827</v>
      </c>
      <c r="R171" s="53" t="s">
        <v>1017</v>
      </c>
      <c r="S171" s="53" t="s">
        <v>18</v>
      </c>
      <c r="T171" s="53" t="s">
        <v>18</v>
      </c>
      <c r="U171" s="53" t="s">
        <v>18</v>
      </c>
      <c r="V171" s="53" t="s">
        <v>1017</v>
      </c>
      <c r="W171" s="56" t="s">
        <v>1840</v>
      </c>
      <c r="X171" s="57"/>
    </row>
    <row r="172" spans="1:24" ht="13.5" customHeight="1">
      <c r="A172" s="51" t="s">
        <v>2087</v>
      </c>
      <c r="B172" s="52" t="s">
        <v>3828</v>
      </c>
      <c r="C172" s="52" t="s">
        <v>3829</v>
      </c>
      <c r="D172" s="54">
        <f t="shared" si="2"/>
        <v>52055170</v>
      </c>
      <c r="E172" s="52" t="s">
        <v>3830</v>
      </c>
      <c r="F172" s="52" t="s">
        <v>1680</v>
      </c>
      <c r="G172" s="52" t="s">
        <v>18</v>
      </c>
      <c r="H172" s="52" t="s">
        <v>18</v>
      </c>
      <c r="I172" s="52" t="s">
        <v>18</v>
      </c>
      <c r="J172" s="53" t="s">
        <v>2700</v>
      </c>
      <c r="K172" s="52" t="s">
        <v>12</v>
      </c>
      <c r="L172" s="53" t="s">
        <v>2500</v>
      </c>
      <c r="M172" s="52" t="s">
        <v>2501</v>
      </c>
      <c r="N172" s="54" t="s">
        <v>3831</v>
      </c>
      <c r="O172" s="54" t="s">
        <v>3832</v>
      </c>
      <c r="P172" s="55" t="s">
        <v>3833</v>
      </c>
      <c r="Q172" s="53" t="s">
        <v>3834</v>
      </c>
      <c r="R172" s="53" t="s">
        <v>992</v>
      </c>
      <c r="S172" s="53" t="s">
        <v>18</v>
      </c>
      <c r="T172" s="53" t="s">
        <v>18</v>
      </c>
      <c r="U172" s="53" t="s">
        <v>18</v>
      </c>
      <c r="V172" s="53" t="s">
        <v>967</v>
      </c>
      <c r="W172" s="56" t="s">
        <v>1840</v>
      </c>
      <c r="X172" s="57"/>
    </row>
    <row r="173" spans="1:24" ht="13.5" customHeight="1">
      <c r="A173" s="51" t="s">
        <v>3835</v>
      </c>
      <c r="B173" s="52" t="s">
        <v>3836</v>
      </c>
      <c r="C173" s="52" t="s">
        <v>3837</v>
      </c>
      <c r="D173" s="54">
        <f t="shared" si="2"/>
        <v>52035040</v>
      </c>
      <c r="E173" s="52" t="s">
        <v>3838</v>
      </c>
      <c r="F173" s="52" t="s">
        <v>1675</v>
      </c>
      <c r="G173" s="52" t="s">
        <v>18</v>
      </c>
      <c r="H173" s="52" t="s">
        <v>18</v>
      </c>
      <c r="I173" s="52" t="s">
        <v>18</v>
      </c>
      <c r="J173" s="53" t="s">
        <v>2700</v>
      </c>
      <c r="K173" s="52" t="s">
        <v>12</v>
      </c>
      <c r="L173" s="53" t="s">
        <v>2500</v>
      </c>
      <c r="M173" s="52" t="s">
        <v>2501</v>
      </c>
      <c r="N173" s="54" t="s">
        <v>3839</v>
      </c>
      <c r="O173" s="54" t="s">
        <v>3840</v>
      </c>
      <c r="P173" s="55" t="s">
        <v>3841</v>
      </c>
      <c r="Q173" s="53" t="s">
        <v>3842</v>
      </c>
      <c r="R173" s="53" t="s">
        <v>963</v>
      </c>
      <c r="S173" s="53" t="s">
        <v>297</v>
      </c>
      <c r="T173" s="53" t="s">
        <v>3715</v>
      </c>
      <c r="U173" s="53" t="s">
        <v>3843</v>
      </c>
      <c r="V173" s="53" t="s">
        <v>962</v>
      </c>
      <c r="W173" s="56" t="s">
        <v>1840</v>
      </c>
      <c r="X173" s="57"/>
    </row>
    <row r="174" spans="1:24" ht="13.5" customHeight="1">
      <c r="A174" s="51" t="s">
        <v>2363</v>
      </c>
      <c r="B174" s="52" t="s">
        <v>3844</v>
      </c>
      <c r="C174" s="52" t="s">
        <v>3845</v>
      </c>
      <c r="D174" s="54">
        <f t="shared" si="2"/>
        <v>52055160</v>
      </c>
      <c r="E174" s="52" t="s">
        <v>3846</v>
      </c>
      <c r="F174" s="52" t="s">
        <v>1679</v>
      </c>
      <c r="G174" s="52" t="s">
        <v>18</v>
      </c>
      <c r="H174" s="52" t="s">
        <v>18</v>
      </c>
      <c r="I174" s="52" t="s">
        <v>18</v>
      </c>
      <c r="J174" s="53" t="s">
        <v>2700</v>
      </c>
      <c r="K174" s="52" t="s">
        <v>12</v>
      </c>
      <c r="L174" s="53" t="s">
        <v>2500</v>
      </c>
      <c r="M174" s="52" t="s">
        <v>2501</v>
      </c>
      <c r="N174" s="54" t="s">
        <v>3847</v>
      </c>
      <c r="O174" s="54" t="s">
        <v>3848</v>
      </c>
      <c r="P174" s="55" t="s">
        <v>3849</v>
      </c>
      <c r="Q174" s="53" t="s">
        <v>3850</v>
      </c>
      <c r="R174" s="53" t="s">
        <v>979</v>
      </c>
      <c r="S174" s="53" t="s">
        <v>18</v>
      </c>
      <c r="T174" s="53" t="s">
        <v>18</v>
      </c>
      <c r="U174" s="53" t="s">
        <v>18</v>
      </c>
      <c r="V174" s="53" t="s">
        <v>967</v>
      </c>
      <c r="W174" s="56" t="s">
        <v>1840</v>
      </c>
      <c r="X174" s="57"/>
    </row>
    <row r="175" spans="1:24" ht="13.5" customHeight="1">
      <c r="A175" s="51" t="s">
        <v>3851</v>
      </c>
      <c r="B175" s="52" t="s">
        <v>3852</v>
      </c>
      <c r="C175" s="52" t="s">
        <v>3853</v>
      </c>
      <c r="D175" s="54">
        <f t="shared" si="2"/>
        <v>52025090</v>
      </c>
      <c r="E175" s="52" t="s">
        <v>3854</v>
      </c>
      <c r="F175" s="52" t="s">
        <v>2466</v>
      </c>
      <c r="G175" s="52" t="s">
        <v>18</v>
      </c>
      <c r="H175" s="52" t="s">
        <v>18</v>
      </c>
      <c r="I175" s="52" t="s">
        <v>18</v>
      </c>
      <c r="J175" s="53" t="s">
        <v>2700</v>
      </c>
      <c r="K175" s="52" t="s">
        <v>12</v>
      </c>
      <c r="L175" s="53" t="s">
        <v>2500</v>
      </c>
      <c r="M175" s="52" t="s">
        <v>2501</v>
      </c>
      <c r="N175" s="54" t="s">
        <v>3855</v>
      </c>
      <c r="O175" s="54" t="s">
        <v>3856</v>
      </c>
      <c r="P175" s="55" t="s">
        <v>3857</v>
      </c>
      <c r="Q175" s="53" t="s">
        <v>3858</v>
      </c>
      <c r="R175" s="53" t="s">
        <v>2116</v>
      </c>
      <c r="S175" s="53" t="s">
        <v>297</v>
      </c>
      <c r="T175" s="53" t="s">
        <v>3715</v>
      </c>
      <c r="U175" s="53" t="s">
        <v>3859</v>
      </c>
      <c r="V175" s="53" t="s">
        <v>954</v>
      </c>
      <c r="W175" s="56" t="s">
        <v>1840</v>
      </c>
      <c r="X175" s="57"/>
    </row>
    <row r="176" spans="1:24" ht="13.5" customHeight="1">
      <c r="A176" s="51" t="s">
        <v>3860</v>
      </c>
      <c r="B176" s="52" t="s">
        <v>3861</v>
      </c>
      <c r="C176" s="52" t="s">
        <v>3862</v>
      </c>
      <c r="D176" s="54">
        <f t="shared" si="2"/>
        <v>44015060</v>
      </c>
      <c r="E176" s="52" t="s">
        <v>3863</v>
      </c>
      <c r="F176" s="52" t="s">
        <v>1666</v>
      </c>
      <c r="G176" s="52" t="s">
        <v>18</v>
      </c>
      <c r="H176" s="52" t="s">
        <v>18</v>
      </c>
      <c r="I176" s="52" t="s">
        <v>18</v>
      </c>
      <c r="J176" s="53" t="s">
        <v>2700</v>
      </c>
      <c r="K176" s="52" t="s">
        <v>12</v>
      </c>
      <c r="L176" s="53" t="s">
        <v>2500</v>
      </c>
      <c r="M176" s="52" t="s">
        <v>2501</v>
      </c>
      <c r="N176" s="54" t="s">
        <v>3864</v>
      </c>
      <c r="O176" s="54" t="s">
        <v>3865</v>
      </c>
      <c r="P176" s="55" t="s">
        <v>3866</v>
      </c>
      <c r="Q176" s="53" t="s">
        <v>3867</v>
      </c>
      <c r="R176" s="53" t="s">
        <v>893</v>
      </c>
      <c r="S176" s="53" t="s">
        <v>18</v>
      </c>
      <c r="T176" s="53" t="s">
        <v>18</v>
      </c>
      <c r="U176" s="53" t="s">
        <v>18</v>
      </c>
      <c r="V176" s="53" t="s">
        <v>658</v>
      </c>
      <c r="W176" s="56" t="s">
        <v>1840</v>
      </c>
      <c r="X176" s="57"/>
    </row>
    <row r="177" spans="1:24" ht="13.5" customHeight="1">
      <c r="A177" s="51" t="s">
        <v>2069</v>
      </c>
      <c r="B177" s="52" t="s">
        <v>3868</v>
      </c>
      <c r="C177" s="52" t="s">
        <v>3869</v>
      </c>
      <c r="D177" s="54">
        <f t="shared" si="2"/>
        <v>52055230</v>
      </c>
      <c r="E177" s="52" t="s">
        <v>18</v>
      </c>
      <c r="F177" s="52" t="s">
        <v>1683</v>
      </c>
      <c r="G177" s="52" t="s">
        <v>18</v>
      </c>
      <c r="H177" s="52" t="s">
        <v>18</v>
      </c>
      <c r="I177" s="52" t="s">
        <v>18</v>
      </c>
      <c r="J177" s="53" t="s">
        <v>2788</v>
      </c>
      <c r="K177" s="52" t="s">
        <v>12</v>
      </c>
      <c r="L177" s="53" t="s">
        <v>2500</v>
      </c>
      <c r="M177" s="52" t="s">
        <v>2501</v>
      </c>
      <c r="N177" s="54" t="s">
        <v>3870</v>
      </c>
      <c r="O177" s="54" t="s">
        <v>3871</v>
      </c>
      <c r="P177" s="55" t="s">
        <v>3872</v>
      </c>
      <c r="Q177" s="53" t="s">
        <v>3873</v>
      </c>
      <c r="R177" s="53" t="s">
        <v>981</v>
      </c>
      <c r="S177" s="53" t="s">
        <v>297</v>
      </c>
      <c r="T177" s="53" t="s">
        <v>3715</v>
      </c>
      <c r="U177" s="53" t="s">
        <v>3812</v>
      </c>
      <c r="V177" s="53" t="s">
        <v>967</v>
      </c>
      <c r="W177" s="56" t="s">
        <v>1840</v>
      </c>
      <c r="X177" s="57"/>
    </row>
    <row r="178" spans="1:24" ht="13.5" customHeight="1">
      <c r="A178" s="51" t="s">
        <v>3874</v>
      </c>
      <c r="B178" s="52" t="s">
        <v>3875</v>
      </c>
      <c r="C178" s="52" t="s">
        <v>3876</v>
      </c>
      <c r="D178" s="54">
        <f t="shared" si="2"/>
        <v>52045090</v>
      </c>
      <c r="E178" s="52" t="s">
        <v>18</v>
      </c>
      <c r="F178" s="52" t="s">
        <v>1677</v>
      </c>
      <c r="G178" s="52" t="s">
        <v>18</v>
      </c>
      <c r="H178" s="52" t="s">
        <v>18</v>
      </c>
      <c r="I178" s="52" t="s">
        <v>18</v>
      </c>
      <c r="J178" s="53" t="s">
        <v>3877</v>
      </c>
      <c r="K178" s="52" t="s">
        <v>12</v>
      </c>
      <c r="L178" s="53" t="s">
        <v>2500</v>
      </c>
      <c r="M178" s="52" t="s">
        <v>2501</v>
      </c>
      <c r="N178" s="54" t="s">
        <v>3878</v>
      </c>
      <c r="O178" s="54" t="s">
        <v>3879</v>
      </c>
      <c r="P178" s="55" t="s">
        <v>3880</v>
      </c>
      <c r="Q178" s="53" t="s">
        <v>3881</v>
      </c>
      <c r="R178" s="53" t="s">
        <v>972</v>
      </c>
      <c r="S178" s="53" t="s">
        <v>18</v>
      </c>
      <c r="T178" s="53" t="s">
        <v>18</v>
      </c>
      <c r="U178" s="53" t="s">
        <v>18</v>
      </c>
      <c r="V178" s="53" t="s">
        <v>967</v>
      </c>
      <c r="W178" s="56" t="s">
        <v>1840</v>
      </c>
      <c r="X178" s="57"/>
    </row>
    <row r="179" spans="1:24" ht="13.5" customHeight="1">
      <c r="A179" s="51" t="s">
        <v>3882</v>
      </c>
      <c r="B179" s="52" t="s">
        <v>3883</v>
      </c>
      <c r="C179" s="52" t="s">
        <v>3884</v>
      </c>
      <c r="D179" s="54">
        <f t="shared" si="2"/>
        <v>52055140</v>
      </c>
      <c r="E179" s="52" t="s">
        <v>18</v>
      </c>
      <c r="F179" s="52" t="s">
        <v>3885</v>
      </c>
      <c r="G179" s="52" t="s">
        <v>18</v>
      </c>
      <c r="H179" s="52" t="s">
        <v>18</v>
      </c>
      <c r="I179" s="52" t="s">
        <v>18</v>
      </c>
      <c r="J179" s="53" t="s">
        <v>2700</v>
      </c>
      <c r="K179" s="52" t="s">
        <v>12</v>
      </c>
      <c r="L179" s="53" t="s">
        <v>2500</v>
      </c>
      <c r="M179" s="52" t="s">
        <v>2501</v>
      </c>
      <c r="N179" s="54" t="s">
        <v>3886</v>
      </c>
      <c r="O179" s="54" t="s">
        <v>3887</v>
      </c>
      <c r="P179" s="55" t="s">
        <v>3888</v>
      </c>
      <c r="Q179" s="53" t="s">
        <v>3889</v>
      </c>
      <c r="R179" s="53" t="s">
        <v>909</v>
      </c>
      <c r="S179" s="53" t="s">
        <v>18</v>
      </c>
      <c r="T179" s="53" t="s">
        <v>18</v>
      </c>
      <c r="U179" s="53" t="s">
        <v>18</v>
      </c>
      <c r="V179" s="53" t="s">
        <v>3890</v>
      </c>
      <c r="W179" s="56" t="s">
        <v>1840</v>
      </c>
      <c r="X179" s="57"/>
    </row>
    <row r="180" spans="1:24" ht="13.5" customHeight="1">
      <c r="A180" s="51" t="s">
        <v>1995</v>
      </c>
      <c r="B180" s="52" t="s">
        <v>3891</v>
      </c>
      <c r="C180" s="52" t="s">
        <v>3892</v>
      </c>
      <c r="D180" s="54">
        <f t="shared" si="2"/>
        <v>53075020</v>
      </c>
      <c r="E180" s="52" t="s">
        <v>3893</v>
      </c>
      <c r="F180" s="52" t="s">
        <v>1688</v>
      </c>
      <c r="G180" s="52" t="s">
        <v>18</v>
      </c>
      <c r="H180" s="52" t="s">
        <v>18</v>
      </c>
      <c r="I180" s="52" t="s">
        <v>18</v>
      </c>
      <c r="J180" s="53" t="s">
        <v>2700</v>
      </c>
      <c r="K180" s="52" t="s">
        <v>12</v>
      </c>
      <c r="L180" s="53" t="s">
        <v>2500</v>
      </c>
      <c r="M180" s="52" t="s">
        <v>2501</v>
      </c>
      <c r="N180" s="54" t="s">
        <v>3894</v>
      </c>
      <c r="O180" s="54" t="s">
        <v>3895</v>
      </c>
      <c r="P180" s="55" t="s">
        <v>3896</v>
      </c>
      <c r="Q180" s="53" t="s">
        <v>3897</v>
      </c>
      <c r="R180" s="53" t="s">
        <v>129</v>
      </c>
      <c r="S180" s="53" t="s">
        <v>18</v>
      </c>
      <c r="T180" s="53" t="s">
        <v>18</v>
      </c>
      <c r="U180" s="53" t="s">
        <v>18</v>
      </c>
      <c r="V180" s="53" t="s">
        <v>1025</v>
      </c>
      <c r="W180" s="56" t="s">
        <v>1840</v>
      </c>
      <c r="X180" s="57"/>
    </row>
    <row r="181" spans="1:24" ht="13.5" customHeight="1">
      <c r="A181" s="51" t="s">
        <v>1886</v>
      </c>
      <c r="B181" s="52" t="s">
        <v>3898</v>
      </c>
      <c r="C181" s="52" t="s">
        <v>3899</v>
      </c>
      <c r="D181" s="54">
        <f t="shared" si="2"/>
        <v>51025080</v>
      </c>
      <c r="E181" s="52" t="s">
        <v>18</v>
      </c>
      <c r="F181" s="52" t="s">
        <v>1670</v>
      </c>
      <c r="G181" s="52" t="s">
        <v>18</v>
      </c>
      <c r="H181" s="52" t="s">
        <v>18</v>
      </c>
      <c r="I181" s="52" t="s">
        <v>18</v>
      </c>
      <c r="J181" s="53" t="s">
        <v>2700</v>
      </c>
      <c r="K181" s="52" t="s">
        <v>12</v>
      </c>
      <c r="L181" s="53" t="s">
        <v>2500</v>
      </c>
      <c r="M181" s="52" t="s">
        <v>2501</v>
      </c>
      <c r="N181" s="54" t="s">
        <v>3900</v>
      </c>
      <c r="O181" s="54" t="s">
        <v>3901</v>
      </c>
      <c r="P181" s="55" t="s">
        <v>3902</v>
      </c>
      <c r="Q181" s="53" t="s">
        <v>3903</v>
      </c>
      <c r="R181" s="53" t="s">
        <v>918</v>
      </c>
      <c r="S181" s="53" t="s">
        <v>297</v>
      </c>
      <c r="T181" s="53" t="s">
        <v>3690</v>
      </c>
      <c r="U181" s="53" t="s">
        <v>3708</v>
      </c>
      <c r="V181" s="53" t="s">
        <v>917</v>
      </c>
      <c r="W181" s="56" t="s">
        <v>1840</v>
      </c>
      <c r="X181" s="57"/>
    </row>
    <row r="182" spans="1:24" ht="13.5" customHeight="1">
      <c r="A182" s="51" t="s">
        <v>3904</v>
      </c>
      <c r="B182" s="52" t="s">
        <v>3905</v>
      </c>
      <c r="C182" s="52" t="s">
        <v>3906</v>
      </c>
      <c r="D182" s="54">
        <f t="shared" si="2"/>
        <v>52047060</v>
      </c>
      <c r="E182" s="52" t="s">
        <v>18</v>
      </c>
      <c r="F182" s="52" t="s">
        <v>3907</v>
      </c>
      <c r="G182" s="52" t="s">
        <v>18</v>
      </c>
      <c r="H182" s="52" t="s">
        <v>18</v>
      </c>
      <c r="I182" s="52" t="s">
        <v>18</v>
      </c>
      <c r="J182" s="53" t="s">
        <v>2553</v>
      </c>
      <c r="K182" s="52" t="s">
        <v>19</v>
      </c>
      <c r="L182" s="53" t="s">
        <v>2554</v>
      </c>
      <c r="M182" s="52" t="s">
        <v>2501</v>
      </c>
      <c r="N182" s="54" t="s">
        <v>3908</v>
      </c>
      <c r="O182" s="54" t="s">
        <v>3909</v>
      </c>
      <c r="P182" s="55" t="s">
        <v>3910</v>
      </c>
      <c r="Q182" s="53" t="s">
        <v>3911</v>
      </c>
      <c r="R182" s="53" t="s">
        <v>909</v>
      </c>
      <c r="S182" s="53" t="s">
        <v>297</v>
      </c>
      <c r="T182" s="53" t="s">
        <v>3715</v>
      </c>
      <c r="U182" s="53" t="s">
        <v>3912</v>
      </c>
      <c r="V182" s="53" t="s">
        <v>3913</v>
      </c>
      <c r="W182" s="56" t="s">
        <v>1840</v>
      </c>
      <c r="X182" s="57"/>
    </row>
    <row r="183" spans="1:24" ht="13.5" customHeight="1">
      <c r="A183" s="51" t="s">
        <v>3914</v>
      </c>
      <c r="B183" s="52" t="s">
        <v>3915</v>
      </c>
      <c r="C183" s="52" t="s">
        <v>3916</v>
      </c>
      <c r="D183" s="54">
        <f t="shared" si="2"/>
        <v>52057090</v>
      </c>
      <c r="E183" s="52" t="s">
        <v>18</v>
      </c>
      <c r="F183" s="52" t="s">
        <v>3917</v>
      </c>
      <c r="G183" s="52" t="s">
        <v>18</v>
      </c>
      <c r="H183" s="52" t="s">
        <v>18</v>
      </c>
      <c r="I183" s="52" t="s">
        <v>18</v>
      </c>
      <c r="J183" s="53" t="s">
        <v>2553</v>
      </c>
      <c r="K183" s="52" t="s">
        <v>19</v>
      </c>
      <c r="L183" s="53" t="s">
        <v>2554</v>
      </c>
      <c r="M183" s="52" t="s">
        <v>2501</v>
      </c>
      <c r="N183" s="54" t="s">
        <v>3918</v>
      </c>
      <c r="O183" s="54" t="s">
        <v>3919</v>
      </c>
      <c r="P183" s="55" t="s">
        <v>3920</v>
      </c>
      <c r="Q183" s="53" t="s">
        <v>3921</v>
      </c>
      <c r="R183" s="53" t="s">
        <v>909</v>
      </c>
      <c r="S183" s="53" t="s">
        <v>18</v>
      </c>
      <c r="T183" s="53" t="s">
        <v>18</v>
      </c>
      <c r="U183" s="53" t="s">
        <v>18</v>
      </c>
      <c r="V183" s="53" t="s">
        <v>3922</v>
      </c>
      <c r="W183" s="56" t="s">
        <v>1840</v>
      </c>
      <c r="X183" s="57"/>
    </row>
    <row r="184" spans="1:24" ht="13.5" customHeight="1">
      <c r="A184" s="51" t="s">
        <v>3923</v>
      </c>
      <c r="B184" s="52" t="s">
        <v>3924</v>
      </c>
      <c r="C184" s="52" t="s">
        <v>3925</v>
      </c>
      <c r="D184" s="54">
        <f t="shared" si="2"/>
        <v>52055190</v>
      </c>
      <c r="E184" s="52" t="s">
        <v>18</v>
      </c>
      <c r="F184" s="52" t="s">
        <v>3926</v>
      </c>
      <c r="G184" s="52" t="s">
        <v>18</v>
      </c>
      <c r="H184" s="52" t="s">
        <v>18</v>
      </c>
      <c r="I184" s="52" t="s">
        <v>18</v>
      </c>
      <c r="J184" s="53" t="s">
        <v>2700</v>
      </c>
      <c r="K184" s="52" t="s">
        <v>12</v>
      </c>
      <c r="L184" s="53" t="s">
        <v>2554</v>
      </c>
      <c r="M184" s="52" t="s">
        <v>2501</v>
      </c>
      <c r="N184" s="54" t="s">
        <v>3927</v>
      </c>
      <c r="O184" s="54" t="s">
        <v>3928</v>
      </c>
      <c r="P184" s="55" t="s">
        <v>3929</v>
      </c>
      <c r="Q184" s="53" t="s">
        <v>545</v>
      </c>
      <c r="R184" s="53" t="s">
        <v>909</v>
      </c>
      <c r="S184" s="53" t="s">
        <v>18</v>
      </c>
      <c r="T184" s="53" t="s">
        <v>18</v>
      </c>
      <c r="U184" s="53" t="s">
        <v>18</v>
      </c>
      <c r="V184" s="53" t="s">
        <v>3922</v>
      </c>
      <c r="W184" s="56" t="s">
        <v>1840</v>
      </c>
      <c r="X184" s="57"/>
    </row>
    <row r="185" spans="1:24" ht="13.5" customHeight="1">
      <c r="A185" s="51" t="s">
        <v>3930</v>
      </c>
      <c r="B185" s="52" t="s">
        <v>3931</v>
      </c>
      <c r="C185" s="52" t="s">
        <v>3932</v>
      </c>
      <c r="D185" s="54">
        <f t="shared" si="2"/>
        <v>52045501</v>
      </c>
      <c r="E185" s="52" t="s">
        <v>18</v>
      </c>
      <c r="F185" s="52" t="s">
        <v>3933</v>
      </c>
      <c r="G185" s="52" t="s">
        <v>18</v>
      </c>
      <c r="H185" s="52" t="s">
        <v>18</v>
      </c>
      <c r="I185" s="52" t="s">
        <v>18</v>
      </c>
      <c r="J185" s="53" t="s">
        <v>3658</v>
      </c>
      <c r="K185" s="52" t="s">
        <v>12</v>
      </c>
      <c r="L185" s="53" t="s">
        <v>2554</v>
      </c>
      <c r="M185" s="52" t="s">
        <v>2501</v>
      </c>
      <c r="N185" s="54" t="s">
        <v>3934</v>
      </c>
      <c r="O185" s="54" t="s">
        <v>3935</v>
      </c>
      <c r="P185" s="55" t="s">
        <v>3936</v>
      </c>
      <c r="Q185" s="53" t="s">
        <v>3937</v>
      </c>
      <c r="R185" s="53" t="s">
        <v>909</v>
      </c>
      <c r="S185" s="53" t="s">
        <v>297</v>
      </c>
      <c r="T185" s="53" t="s">
        <v>3715</v>
      </c>
      <c r="U185" s="53" t="s">
        <v>3912</v>
      </c>
      <c r="V185" s="53" t="s">
        <v>18</v>
      </c>
      <c r="W185" s="56" t="s">
        <v>1840</v>
      </c>
      <c r="X185" s="57"/>
    </row>
    <row r="186" spans="1:24" ht="13.5" customHeight="1">
      <c r="A186" s="51" t="s">
        <v>2011</v>
      </c>
      <c r="B186" s="52" t="s">
        <v>3938</v>
      </c>
      <c r="C186" s="52" t="s">
        <v>3939</v>
      </c>
      <c r="D186" s="54">
        <f t="shared" si="2"/>
        <v>23117030</v>
      </c>
      <c r="E186" s="52" t="s">
        <v>1523</v>
      </c>
      <c r="F186" s="52" t="s">
        <v>1701</v>
      </c>
      <c r="G186" s="52" t="s">
        <v>18</v>
      </c>
      <c r="H186" s="52" t="s">
        <v>18</v>
      </c>
      <c r="I186" s="52" t="s">
        <v>18</v>
      </c>
      <c r="J186" s="53" t="s">
        <v>2553</v>
      </c>
      <c r="K186" s="52" t="s">
        <v>19</v>
      </c>
      <c r="L186" s="53" t="s">
        <v>2500</v>
      </c>
      <c r="M186" s="52" t="s">
        <v>2501</v>
      </c>
      <c r="N186" s="54" t="s">
        <v>3940</v>
      </c>
      <c r="O186" s="54" t="s">
        <v>3941</v>
      </c>
      <c r="P186" s="55" t="s">
        <v>3942</v>
      </c>
      <c r="Q186" s="53" t="s">
        <v>3943</v>
      </c>
      <c r="R186" s="53" t="s">
        <v>1073</v>
      </c>
      <c r="S186" s="53" t="s">
        <v>18</v>
      </c>
      <c r="T186" s="53" t="s">
        <v>18</v>
      </c>
      <c r="U186" s="53" t="s">
        <v>18</v>
      </c>
      <c r="V186" s="53" t="s">
        <v>160</v>
      </c>
      <c r="W186" s="56" t="s">
        <v>1867</v>
      </c>
      <c r="X186" s="57"/>
    </row>
    <row r="187" spans="1:24" ht="13.5" customHeight="1">
      <c r="A187" s="51" t="s">
        <v>2077</v>
      </c>
      <c r="B187" s="52" t="s">
        <v>3944</v>
      </c>
      <c r="C187" s="52" t="s">
        <v>3945</v>
      </c>
      <c r="D187" s="54">
        <f t="shared" si="2"/>
        <v>16017020</v>
      </c>
      <c r="E187" s="52" t="s">
        <v>1520</v>
      </c>
      <c r="F187" s="52" t="s">
        <v>1695</v>
      </c>
      <c r="G187" s="52" t="s">
        <v>18</v>
      </c>
      <c r="H187" s="52" t="s">
        <v>18</v>
      </c>
      <c r="I187" s="52" t="s">
        <v>18</v>
      </c>
      <c r="J187" s="53" t="s">
        <v>2577</v>
      </c>
      <c r="K187" s="52" t="s">
        <v>39</v>
      </c>
      <c r="L187" s="53" t="s">
        <v>2500</v>
      </c>
      <c r="M187" s="52" t="s">
        <v>2501</v>
      </c>
      <c r="N187" s="54" t="s">
        <v>3946</v>
      </c>
      <c r="O187" s="54" t="s">
        <v>3947</v>
      </c>
      <c r="P187" s="55" t="s">
        <v>3948</v>
      </c>
      <c r="Q187" s="53" t="s">
        <v>3949</v>
      </c>
      <c r="R187" s="53" t="s">
        <v>3950</v>
      </c>
      <c r="S187" s="53" t="s">
        <v>87</v>
      </c>
      <c r="T187" s="53" t="s">
        <v>3404</v>
      </c>
      <c r="U187" s="53" t="s">
        <v>3951</v>
      </c>
      <c r="V187" s="53" t="s">
        <v>1034</v>
      </c>
      <c r="W187" s="56" t="s">
        <v>1867</v>
      </c>
      <c r="X187" s="57"/>
    </row>
    <row r="188" spans="1:24" ht="13.5" customHeight="1">
      <c r="A188" s="51" t="s">
        <v>2117</v>
      </c>
      <c r="B188" s="52" t="s">
        <v>3952</v>
      </c>
      <c r="C188" s="52" t="s">
        <v>3953</v>
      </c>
      <c r="D188" s="54">
        <f t="shared" si="2"/>
        <v>16017030</v>
      </c>
      <c r="E188" s="52" t="s">
        <v>1521</v>
      </c>
      <c r="F188" s="52" t="s">
        <v>1696</v>
      </c>
      <c r="G188" s="52" t="s">
        <v>18</v>
      </c>
      <c r="H188" s="52" t="s">
        <v>18</v>
      </c>
      <c r="I188" s="52" t="s">
        <v>18</v>
      </c>
      <c r="J188" s="53" t="s">
        <v>2577</v>
      </c>
      <c r="K188" s="52" t="s">
        <v>39</v>
      </c>
      <c r="L188" s="53" t="s">
        <v>2500</v>
      </c>
      <c r="M188" s="52" t="s">
        <v>2501</v>
      </c>
      <c r="N188" s="54" t="s">
        <v>3954</v>
      </c>
      <c r="O188" s="54" t="s">
        <v>3955</v>
      </c>
      <c r="P188" s="55" t="s">
        <v>3956</v>
      </c>
      <c r="Q188" s="53" t="s">
        <v>3957</v>
      </c>
      <c r="R188" s="53" t="s">
        <v>1033</v>
      </c>
      <c r="S188" s="53" t="s">
        <v>87</v>
      </c>
      <c r="T188" s="53" t="s">
        <v>3404</v>
      </c>
      <c r="U188" s="53" t="s">
        <v>3951</v>
      </c>
      <c r="V188" s="53" t="s">
        <v>1032</v>
      </c>
      <c r="W188" s="56" t="s">
        <v>1867</v>
      </c>
      <c r="X188" s="57"/>
    </row>
    <row r="189" spans="1:24" ht="13.5" customHeight="1">
      <c r="A189" s="51" t="s">
        <v>3958</v>
      </c>
      <c r="B189" s="52" t="s">
        <v>3959</v>
      </c>
      <c r="C189" s="52" t="s">
        <v>3960</v>
      </c>
      <c r="D189" s="54">
        <f t="shared" si="2"/>
        <v>16021001</v>
      </c>
      <c r="E189" s="52" t="s">
        <v>18</v>
      </c>
      <c r="F189" s="52" t="s">
        <v>3961</v>
      </c>
      <c r="G189" s="52" t="s">
        <v>18</v>
      </c>
      <c r="H189" s="52" t="s">
        <v>18</v>
      </c>
      <c r="I189" s="52" t="s">
        <v>18</v>
      </c>
      <c r="J189" s="53" t="s">
        <v>2577</v>
      </c>
      <c r="K189" s="52" t="s">
        <v>39</v>
      </c>
      <c r="L189" s="53" t="s">
        <v>2500</v>
      </c>
      <c r="M189" s="52" t="s">
        <v>2501</v>
      </c>
      <c r="N189" s="54" t="s">
        <v>3962</v>
      </c>
      <c r="O189" s="54" t="s">
        <v>3963</v>
      </c>
      <c r="P189" s="55" t="s">
        <v>3220</v>
      </c>
      <c r="Q189" s="53" t="s">
        <v>3958</v>
      </c>
      <c r="R189" s="53" t="s">
        <v>1056</v>
      </c>
      <c r="S189" s="53" t="s">
        <v>18</v>
      </c>
      <c r="T189" s="53" t="s">
        <v>18</v>
      </c>
      <c r="U189" s="53" t="s">
        <v>18</v>
      </c>
      <c r="V189" s="53" t="s">
        <v>1055</v>
      </c>
      <c r="W189" s="56" t="s">
        <v>1867</v>
      </c>
      <c r="X189" s="57"/>
    </row>
    <row r="190" spans="1:24" ht="13.5" customHeight="1">
      <c r="A190" s="51" t="s">
        <v>2065</v>
      </c>
      <c r="B190" s="52" t="s">
        <v>3964</v>
      </c>
      <c r="C190" s="52" t="s">
        <v>3965</v>
      </c>
      <c r="D190" s="54">
        <f t="shared" si="2"/>
        <v>16057030</v>
      </c>
      <c r="E190" s="52" t="s">
        <v>3966</v>
      </c>
      <c r="F190" s="52" t="s">
        <v>1699</v>
      </c>
      <c r="G190" s="52" t="s">
        <v>18</v>
      </c>
      <c r="H190" s="52" t="s">
        <v>18</v>
      </c>
      <c r="I190" s="52" t="s">
        <v>18</v>
      </c>
      <c r="J190" s="53" t="s">
        <v>2577</v>
      </c>
      <c r="K190" s="52" t="s">
        <v>39</v>
      </c>
      <c r="L190" s="53" t="s">
        <v>2500</v>
      </c>
      <c r="M190" s="52" t="s">
        <v>2501</v>
      </c>
      <c r="N190" s="54" t="s">
        <v>3967</v>
      </c>
      <c r="O190" s="54" t="s">
        <v>3968</v>
      </c>
      <c r="P190" s="55" t="s">
        <v>3969</v>
      </c>
      <c r="Q190" s="53" t="s">
        <v>3970</v>
      </c>
      <c r="R190" s="53" t="s">
        <v>3971</v>
      </c>
      <c r="S190" s="53" t="s">
        <v>87</v>
      </c>
      <c r="T190" s="53" t="s">
        <v>3404</v>
      </c>
      <c r="U190" s="53" t="s">
        <v>3972</v>
      </c>
      <c r="V190" s="53" t="s">
        <v>1062</v>
      </c>
      <c r="W190" s="56" t="s">
        <v>1867</v>
      </c>
      <c r="X190" s="57"/>
    </row>
    <row r="191" spans="1:24" ht="13.5" customHeight="1">
      <c r="A191" s="51" t="s">
        <v>2181</v>
      </c>
      <c r="B191" s="52" t="s">
        <v>3973</v>
      </c>
      <c r="C191" s="52" t="s">
        <v>3974</v>
      </c>
      <c r="D191" s="54">
        <f t="shared" si="2"/>
        <v>23197690</v>
      </c>
      <c r="E191" s="52" t="s">
        <v>3975</v>
      </c>
      <c r="F191" s="52" t="s">
        <v>1708</v>
      </c>
      <c r="G191" s="52" t="s">
        <v>18</v>
      </c>
      <c r="H191" s="52" t="s">
        <v>18</v>
      </c>
      <c r="I191" s="52" t="s">
        <v>18</v>
      </c>
      <c r="J191" s="53" t="s">
        <v>2577</v>
      </c>
      <c r="K191" s="52" t="s">
        <v>39</v>
      </c>
      <c r="L191" s="53" t="s">
        <v>2500</v>
      </c>
      <c r="M191" s="52" t="s">
        <v>2501</v>
      </c>
      <c r="N191" s="54" t="s">
        <v>3976</v>
      </c>
      <c r="O191" s="54" t="s">
        <v>3977</v>
      </c>
      <c r="P191" s="55" t="s">
        <v>3145</v>
      </c>
      <c r="Q191" s="53" t="s">
        <v>3978</v>
      </c>
      <c r="R191" s="53" t="s">
        <v>3979</v>
      </c>
      <c r="S191" s="53" t="s">
        <v>2506</v>
      </c>
      <c r="T191" s="53" t="s">
        <v>2714</v>
      </c>
      <c r="U191" s="53" t="s">
        <v>3980</v>
      </c>
      <c r="V191" s="53" t="s">
        <v>1065</v>
      </c>
      <c r="W191" s="56" t="s">
        <v>1867</v>
      </c>
      <c r="X191" s="57"/>
    </row>
    <row r="192" spans="1:24" ht="13.5" customHeight="1">
      <c r="A192" s="51" t="s">
        <v>3981</v>
      </c>
      <c r="B192" s="52" t="s">
        <v>3982</v>
      </c>
      <c r="C192" s="52" t="s">
        <v>3983</v>
      </c>
      <c r="D192" s="54">
        <f t="shared" si="2"/>
        <v>23207040</v>
      </c>
      <c r="E192" s="52" t="s">
        <v>3984</v>
      </c>
      <c r="F192" s="52" t="s">
        <v>1709</v>
      </c>
      <c r="G192" s="52" t="s">
        <v>18</v>
      </c>
      <c r="H192" s="52" t="s">
        <v>18</v>
      </c>
      <c r="I192" s="52" t="s">
        <v>18</v>
      </c>
      <c r="J192" s="53" t="s">
        <v>2577</v>
      </c>
      <c r="K192" s="52" t="s">
        <v>39</v>
      </c>
      <c r="L192" s="53" t="s">
        <v>2500</v>
      </c>
      <c r="M192" s="52" t="s">
        <v>2501</v>
      </c>
      <c r="N192" s="54" t="s">
        <v>3985</v>
      </c>
      <c r="O192" s="54" t="s">
        <v>3986</v>
      </c>
      <c r="P192" s="55" t="s">
        <v>3987</v>
      </c>
      <c r="Q192" s="53" t="s">
        <v>3988</v>
      </c>
      <c r="R192" s="53" t="s">
        <v>1082</v>
      </c>
      <c r="S192" s="53" t="s">
        <v>2506</v>
      </c>
      <c r="T192" s="53" t="s">
        <v>2714</v>
      </c>
      <c r="U192" s="53" t="s">
        <v>3989</v>
      </c>
      <c r="V192" s="53" t="s">
        <v>160</v>
      </c>
      <c r="W192" s="56" t="s">
        <v>1867</v>
      </c>
      <c r="X192" s="57"/>
    </row>
    <row r="193" spans="1:24" ht="13.5" customHeight="1">
      <c r="A193" s="51" t="s">
        <v>3990</v>
      </c>
      <c r="B193" s="52" t="s">
        <v>3991</v>
      </c>
      <c r="C193" s="52" t="s">
        <v>3992</v>
      </c>
      <c r="D193" s="54">
        <f t="shared" si="2"/>
        <v>37057020</v>
      </c>
      <c r="E193" s="52" t="s">
        <v>3993</v>
      </c>
      <c r="F193" s="52" t="s">
        <v>1717</v>
      </c>
      <c r="G193" s="52" t="s">
        <v>18</v>
      </c>
      <c r="H193" s="52" t="s">
        <v>18</v>
      </c>
      <c r="I193" s="52" t="s">
        <v>18</v>
      </c>
      <c r="J193" s="53" t="s">
        <v>2577</v>
      </c>
      <c r="K193" s="52" t="s">
        <v>39</v>
      </c>
      <c r="L193" s="53" t="s">
        <v>2500</v>
      </c>
      <c r="M193" s="52" t="s">
        <v>2501</v>
      </c>
      <c r="N193" s="54" t="s">
        <v>3994</v>
      </c>
      <c r="O193" s="54" t="s">
        <v>3995</v>
      </c>
      <c r="P193" s="55" t="s">
        <v>3996</v>
      </c>
      <c r="Q193" s="53" t="s">
        <v>3997</v>
      </c>
      <c r="R193" s="53" t="s">
        <v>1135</v>
      </c>
      <c r="S193" s="53" t="s">
        <v>2525</v>
      </c>
      <c r="T193" s="53" t="s">
        <v>3998</v>
      </c>
      <c r="U193" s="53" t="s">
        <v>3999</v>
      </c>
      <c r="V193" s="53" t="s">
        <v>558</v>
      </c>
      <c r="W193" s="56" t="s">
        <v>1867</v>
      </c>
      <c r="X193" s="57"/>
    </row>
    <row r="194" spans="1:24" ht="13.5" customHeight="1">
      <c r="A194" s="51" t="s">
        <v>2236</v>
      </c>
      <c r="B194" s="52" t="s">
        <v>4000</v>
      </c>
      <c r="C194" s="52" t="s">
        <v>4001</v>
      </c>
      <c r="D194" s="54">
        <f t="shared" si="2"/>
        <v>23097030</v>
      </c>
      <c r="E194" s="52" t="s">
        <v>1522</v>
      </c>
      <c r="F194" s="52" t="s">
        <v>1700</v>
      </c>
      <c r="G194" s="52" t="s">
        <v>18</v>
      </c>
      <c r="H194" s="52" t="s">
        <v>18</v>
      </c>
      <c r="I194" s="52" t="s">
        <v>18</v>
      </c>
      <c r="J194" s="53" t="s">
        <v>2577</v>
      </c>
      <c r="K194" s="52" t="s">
        <v>39</v>
      </c>
      <c r="L194" s="53" t="s">
        <v>2500</v>
      </c>
      <c r="M194" s="52" t="s">
        <v>2501</v>
      </c>
      <c r="N194" s="54" t="s">
        <v>4002</v>
      </c>
      <c r="O194" s="54" t="s">
        <v>4003</v>
      </c>
      <c r="P194" s="55" t="s">
        <v>4004</v>
      </c>
      <c r="Q194" s="53" t="s">
        <v>4005</v>
      </c>
      <c r="R194" s="53" t="s">
        <v>4006</v>
      </c>
      <c r="S194" s="53" t="s">
        <v>2506</v>
      </c>
      <c r="T194" s="53" t="s">
        <v>2714</v>
      </c>
      <c r="U194" s="53" t="s">
        <v>4007</v>
      </c>
      <c r="V194" s="53" t="s">
        <v>160</v>
      </c>
      <c r="W194" s="56" t="s">
        <v>1867</v>
      </c>
      <c r="X194" s="57"/>
    </row>
    <row r="195" spans="1:24" ht="13.5" customHeight="1">
      <c r="A195" s="51" t="s">
        <v>2235</v>
      </c>
      <c r="B195" s="52" t="s">
        <v>4008</v>
      </c>
      <c r="C195" s="52" t="s">
        <v>4009</v>
      </c>
      <c r="D195" s="54">
        <f t="shared" ref="D195:D258" si="3">C195*1</f>
        <v>23127020</v>
      </c>
      <c r="E195" s="52" t="s">
        <v>1524</v>
      </c>
      <c r="F195" s="52" t="s">
        <v>1702</v>
      </c>
      <c r="G195" s="52" t="s">
        <v>18</v>
      </c>
      <c r="H195" s="52" t="s">
        <v>18</v>
      </c>
      <c r="I195" s="52" t="s">
        <v>18</v>
      </c>
      <c r="J195" s="53" t="s">
        <v>2577</v>
      </c>
      <c r="K195" s="52" t="s">
        <v>39</v>
      </c>
      <c r="L195" s="53" t="s">
        <v>2500</v>
      </c>
      <c r="M195" s="52" t="s">
        <v>2501</v>
      </c>
      <c r="N195" s="54" t="s">
        <v>4010</v>
      </c>
      <c r="O195" s="54" t="s">
        <v>4011</v>
      </c>
      <c r="P195" s="55" t="s">
        <v>4012</v>
      </c>
      <c r="Q195" s="53" t="s">
        <v>2235</v>
      </c>
      <c r="R195" s="53" t="s">
        <v>1073</v>
      </c>
      <c r="S195" s="53" t="s">
        <v>2506</v>
      </c>
      <c r="T195" s="53" t="s">
        <v>2714</v>
      </c>
      <c r="U195" s="53" t="s">
        <v>4013</v>
      </c>
      <c r="V195" s="53" t="s">
        <v>1075</v>
      </c>
      <c r="W195" s="56" t="s">
        <v>1867</v>
      </c>
      <c r="X195" s="57"/>
    </row>
    <row r="196" spans="1:24" ht="13.5" customHeight="1">
      <c r="A196" s="51" t="s">
        <v>2227</v>
      </c>
      <c r="B196" s="52" t="s">
        <v>4014</v>
      </c>
      <c r="C196" s="52" t="s">
        <v>4015</v>
      </c>
      <c r="D196" s="54">
        <f t="shared" si="3"/>
        <v>16027300</v>
      </c>
      <c r="E196" s="52" t="s">
        <v>4016</v>
      </c>
      <c r="F196" s="52" t="s">
        <v>1697</v>
      </c>
      <c r="G196" s="52" t="s">
        <v>18</v>
      </c>
      <c r="H196" s="52" t="s">
        <v>18</v>
      </c>
      <c r="I196" s="52" t="s">
        <v>18</v>
      </c>
      <c r="J196" s="53" t="s">
        <v>2577</v>
      </c>
      <c r="K196" s="52" t="s">
        <v>39</v>
      </c>
      <c r="L196" s="53" t="s">
        <v>2500</v>
      </c>
      <c r="M196" s="52" t="s">
        <v>2501</v>
      </c>
      <c r="N196" s="54" t="s">
        <v>4017</v>
      </c>
      <c r="O196" s="54" t="s">
        <v>4018</v>
      </c>
      <c r="P196" s="55" t="s">
        <v>4019</v>
      </c>
      <c r="Q196" s="53" t="s">
        <v>4020</v>
      </c>
      <c r="R196" s="53" t="s">
        <v>1054</v>
      </c>
      <c r="S196" s="53" t="s">
        <v>18</v>
      </c>
      <c r="T196" s="53" t="s">
        <v>18</v>
      </c>
      <c r="U196" s="53" t="s">
        <v>18</v>
      </c>
      <c r="V196" s="53" t="s">
        <v>1055</v>
      </c>
      <c r="W196" s="56" t="s">
        <v>1867</v>
      </c>
      <c r="X196" s="57"/>
    </row>
    <row r="197" spans="1:24" ht="13.5" customHeight="1">
      <c r="A197" s="51" t="s">
        <v>2029</v>
      </c>
      <c r="B197" s="52" t="s">
        <v>4021</v>
      </c>
      <c r="C197" s="52" t="s">
        <v>4022</v>
      </c>
      <c r="D197" s="54">
        <f t="shared" si="3"/>
        <v>23217080</v>
      </c>
      <c r="E197" s="52" t="s">
        <v>1526</v>
      </c>
      <c r="F197" s="52" t="s">
        <v>1711</v>
      </c>
      <c r="G197" s="52" t="s">
        <v>18</v>
      </c>
      <c r="H197" s="52" t="s">
        <v>18</v>
      </c>
      <c r="I197" s="52" t="s">
        <v>18</v>
      </c>
      <c r="J197" s="53" t="s">
        <v>2577</v>
      </c>
      <c r="K197" s="52" t="s">
        <v>39</v>
      </c>
      <c r="L197" s="53" t="s">
        <v>2500</v>
      </c>
      <c r="M197" s="52" t="s">
        <v>2501</v>
      </c>
      <c r="N197" s="54" t="s">
        <v>4023</v>
      </c>
      <c r="O197" s="54" t="s">
        <v>4024</v>
      </c>
      <c r="P197" s="55" t="s">
        <v>3528</v>
      </c>
      <c r="Q197" s="53" t="s">
        <v>4025</v>
      </c>
      <c r="R197" s="53" t="s">
        <v>1101</v>
      </c>
      <c r="S197" s="53" t="s">
        <v>2506</v>
      </c>
      <c r="T197" s="53" t="s">
        <v>2714</v>
      </c>
      <c r="U197" s="53" t="s">
        <v>4026</v>
      </c>
      <c r="V197" s="53" t="s">
        <v>160</v>
      </c>
      <c r="W197" s="56" t="s">
        <v>1867</v>
      </c>
      <c r="X197" s="57"/>
    </row>
    <row r="198" spans="1:24" ht="13.5" customHeight="1">
      <c r="A198" s="51" t="s">
        <v>1918</v>
      </c>
      <c r="B198" s="52" t="s">
        <v>4027</v>
      </c>
      <c r="C198" s="52" t="s">
        <v>4028</v>
      </c>
      <c r="D198" s="54">
        <f t="shared" si="3"/>
        <v>23157030</v>
      </c>
      <c r="E198" s="52" t="s">
        <v>4029</v>
      </c>
      <c r="F198" s="52" t="s">
        <v>1703</v>
      </c>
      <c r="G198" s="52" t="s">
        <v>18</v>
      </c>
      <c r="H198" s="52" t="s">
        <v>18</v>
      </c>
      <c r="I198" s="52" t="s">
        <v>18</v>
      </c>
      <c r="J198" s="53" t="s">
        <v>2577</v>
      </c>
      <c r="K198" s="52" t="s">
        <v>39</v>
      </c>
      <c r="L198" s="53" t="s">
        <v>2500</v>
      </c>
      <c r="M198" s="52" t="s">
        <v>2501</v>
      </c>
      <c r="N198" s="54" t="s">
        <v>4030</v>
      </c>
      <c r="O198" s="54" t="s">
        <v>4031</v>
      </c>
      <c r="P198" s="55" t="s">
        <v>4032</v>
      </c>
      <c r="Q198" s="53" t="s">
        <v>4033</v>
      </c>
      <c r="R198" s="53" t="s">
        <v>1077</v>
      </c>
      <c r="S198" s="53" t="s">
        <v>2506</v>
      </c>
      <c r="T198" s="53" t="s">
        <v>2714</v>
      </c>
      <c r="U198" s="53" t="s">
        <v>4034</v>
      </c>
      <c r="V198" s="53" t="s">
        <v>160</v>
      </c>
      <c r="W198" s="56" t="s">
        <v>1867</v>
      </c>
      <c r="X198" s="57"/>
    </row>
    <row r="199" spans="1:24" ht="13.5" customHeight="1">
      <c r="A199" s="51" t="s">
        <v>2270</v>
      </c>
      <c r="B199" s="52" t="s">
        <v>4035</v>
      </c>
      <c r="C199" s="52" t="s">
        <v>4036</v>
      </c>
      <c r="D199" s="54">
        <f t="shared" si="3"/>
        <v>23195190</v>
      </c>
      <c r="E199" s="52" t="s">
        <v>1525</v>
      </c>
      <c r="F199" s="52" t="s">
        <v>1704</v>
      </c>
      <c r="G199" s="52" t="s">
        <v>18</v>
      </c>
      <c r="H199" s="52" t="s">
        <v>18</v>
      </c>
      <c r="I199" s="52" t="s">
        <v>18</v>
      </c>
      <c r="J199" s="53" t="s">
        <v>2700</v>
      </c>
      <c r="K199" s="52" t="s">
        <v>12</v>
      </c>
      <c r="L199" s="53" t="s">
        <v>2500</v>
      </c>
      <c r="M199" s="52" t="s">
        <v>2501</v>
      </c>
      <c r="N199" s="54" t="s">
        <v>4037</v>
      </c>
      <c r="O199" s="54" t="s">
        <v>4038</v>
      </c>
      <c r="P199" s="55" t="s">
        <v>2532</v>
      </c>
      <c r="Q199" s="53" t="s">
        <v>4039</v>
      </c>
      <c r="R199" s="53" t="s">
        <v>1085</v>
      </c>
      <c r="S199" s="53" t="s">
        <v>2506</v>
      </c>
      <c r="T199" s="53" t="s">
        <v>2714</v>
      </c>
      <c r="U199" s="53" t="s">
        <v>3980</v>
      </c>
      <c r="V199" s="53" t="s">
        <v>624</v>
      </c>
      <c r="W199" s="56" t="s">
        <v>1867</v>
      </c>
      <c r="X199" s="57"/>
    </row>
    <row r="200" spans="1:24" ht="13.5" customHeight="1">
      <c r="A200" s="51" t="s">
        <v>1102</v>
      </c>
      <c r="B200" s="52" t="s">
        <v>4040</v>
      </c>
      <c r="C200" s="52" t="s">
        <v>4041</v>
      </c>
      <c r="D200" s="54">
        <f t="shared" si="3"/>
        <v>23210160</v>
      </c>
      <c r="E200" s="52" t="s">
        <v>18</v>
      </c>
      <c r="F200" s="52" t="s">
        <v>1710</v>
      </c>
      <c r="G200" s="52" t="s">
        <v>18</v>
      </c>
      <c r="H200" s="52" t="s">
        <v>18</v>
      </c>
      <c r="I200" s="52" t="s">
        <v>18</v>
      </c>
      <c r="J200" s="53" t="s">
        <v>1900</v>
      </c>
      <c r="K200" s="52" t="s">
        <v>12</v>
      </c>
      <c r="L200" s="53" t="s">
        <v>2500</v>
      </c>
      <c r="M200" s="52" t="s">
        <v>2501</v>
      </c>
      <c r="N200" s="54" t="s">
        <v>4042</v>
      </c>
      <c r="O200" s="54" t="s">
        <v>4043</v>
      </c>
      <c r="P200" s="55" t="s">
        <v>4044</v>
      </c>
      <c r="Q200" s="53" t="s">
        <v>4045</v>
      </c>
      <c r="R200" s="53" t="s">
        <v>1101</v>
      </c>
      <c r="S200" s="53" t="s">
        <v>2506</v>
      </c>
      <c r="T200" s="53" t="s">
        <v>2714</v>
      </c>
      <c r="U200" s="53" t="s">
        <v>4026</v>
      </c>
      <c r="V200" s="53" t="s">
        <v>160</v>
      </c>
      <c r="W200" s="56" t="s">
        <v>1867</v>
      </c>
      <c r="X200" s="57"/>
    </row>
    <row r="201" spans="1:24" ht="13.5" customHeight="1">
      <c r="A201" s="51" t="s">
        <v>2151</v>
      </c>
      <c r="B201" s="52" t="s">
        <v>4046</v>
      </c>
      <c r="C201" s="52" t="s">
        <v>4047</v>
      </c>
      <c r="D201" s="54">
        <f t="shared" si="3"/>
        <v>24025090</v>
      </c>
      <c r="E201" s="52" t="s">
        <v>4048</v>
      </c>
      <c r="F201" s="52" t="s">
        <v>1712</v>
      </c>
      <c r="G201" s="52" t="s">
        <v>18</v>
      </c>
      <c r="H201" s="52" t="s">
        <v>18</v>
      </c>
      <c r="I201" s="52" t="s">
        <v>18</v>
      </c>
      <c r="J201" s="53" t="s">
        <v>2499</v>
      </c>
      <c r="K201" s="52" t="s">
        <v>12</v>
      </c>
      <c r="L201" s="53" t="s">
        <v>2500</v>
      </c>
      <c r="M201" s="52" t="s">
        <v>2501</v>
      </c>
      <c r="N201" s="54" t="s">
        <v>4049</v>
      </c>
      <c r="O201" s="54" t="s">
        <v>4050</v>
      </c>
      <c r="P201" s="55" t="s">
        <v>4051</v>
      </c>
      <c r="Q201" s="53" t="s">
        <v>4052</v>
      </c>
      <c r="R201" s="53" t="s">
        <v>1111</v>
      </c>
      <c r="S201" s="53" t="s">
        <v>2506</v>
      </c>
      <c r="T201" s="53" t="s">
        <v>3554</v>
      </c>
      <c r="U201" s="53" t="s">
        <v>4053</v>
      </c>
      <c r="V201" s="53" t="s">
        <v>1110</v>
      </c>
      <c r="W201" s="56" t="s">
        <v>1867</v>
      </c>
      <c r="X201" s="57"/>
    </row>
    <row r="202" spans="1:24" ht="13.5" customHeight="1">
      <c r="A202" s="51" t="s">
        <v>2335</v>
      </c>
      <c r="B202" s="52" t="s">
        <v>4054</v>
      </c>
      <c r="C202" s="52" t="s">
        <v>4055</v>
      </c>
      <c r="D202" s="54">
        <f t="shared" si="3"/>
        <v>16015110</v>
      </c>
      <c r="E202" s="52" t="s">
        <v>4056</v>
      </c>
      <c r="F202" s="52" t="s">
        <v>1691</v>
      </c>
      <c r="G202" s="52" t="s">
        <v>18</v>
      </c>
      <c r="H202" s="52" t="s">
        <v>18</v>
      </c>
      <c r="I202" s="52" t="s">
        <v>18</v>
      </c>
      <c r="J202" s="53" t="s">
        <v>2700</v>
      </c>
      <c r="K202" s="52" t="s">
        <v>12</v>
      </c>
      <c r="L202" s="53" t="s">
        <v>2500</v>
      </c>
      <c r="M202" s="52" t="s">
        <v>2501</v>
      </c>
      <c r="N202" s="54" t="s">
        <v>4057</v>
      </c>
      <c r="O202" s="54" t="s">
        <v>4058</v>
      </c>
      <c r="P202" s="55" t="s">
        <v>4059</v>
      </c>
      <c r="Q202" s="53" t="s">
        <v>4060</v>
      </c>
      <c r="R202" s="53" t="s">
        <v>4061</v>
      </c>
      <c r="S202" s="53" t="s">
        <v>18</v>
      </c>
      <c r="T202" s="53" t="s">
        <v>18</v>
      </c>
      <c r="U202" s="53" t="s">
        <v>18</v>
      </c>
      <c r="V202" s="53" t="s">
        <v>1034</v>
      </c>
      <c r="W202" s="56" t="s">
        <v>1867</v>
      </c>
      <c r="X202" s="57"/>
    </row>
    <row r="203" spans="1:24" ht="13.5" customHeight="1">
      <c r="A203" s="51" t="s">
        <v>2361</v>
      </c>
      <c r="B203" s="52" t="s">
        <v>4062</v>
      </c>
      <c r="C203" s="52" t="s">
        <v>4063</v>
      </c>
      <c r="D203" s="54">
        <f t="shared" si="3"/>
        <v>24055080</v>
      </c>
      <c r="E203" s="52" t="s">
        <v>4064</v>
      </c>
      <c r="F203" s="52" t="s">
        <v>1715</v>
      </c>
      <c r="G203" s="52" t="s">
        <v>18</v>
      </c>
      <c r="H203" s="52" t="s">
        <v>18</v>
      </c>
      <c r="I203" s="52" t="s">
        <v>18</v>
      </c>
      <c r="J203" s="53" t="s">
        <v>2499</v>
      </c>
      <c r="K203" s="52" t="s">
        <v>12</v>
      </c>
      <c r="L203" s="53" t="s">
        <v>2500</v>
      </c>
      <c r="M203" s="52" t="s">
        <v>2501</v>
      </c>
      <c r="N203" s="54" t="s">
        <v>4065</v>
      </c>
      <c r="O203" s="54" t="s">
        <v>4066</v>
      </c>
      <c r="P203" s="55" t="s">
        <v>4067</v>
      </c>
      <c r="Q203" s="53" t="s">
        <v>4068</v>
      </c>
      <c r="R203" s="53" t="s">
        <v>1077</v>
      </c>
      <c r="S203" s="53" t="s">
        <v>18</v>
      </c>
      <c r="T203" s="53" t="s">
        <v>18</v>
      </c>
      <c r="U203" s="53" t="s">
        <v>18</v>
      </c>
      <c r="V203" s="53" t="s">
        <v>1126</v>
      </c>
      <c r="W203" s="56" t="s">
        <v>1867</v>
      </c>
      <c r="X203" s="57"/>
    </row>
    <row r="204" spans="1:24" ht="13.5" customHeight="1">
      <c r="A204" s="51" t="s">
        <v>1866</v>
      </c>
      <c r="B204" s="52" t="s">
        <v>4069</v>
      </c>
      <c r="C204" s="52" t="s">
        <v>4070</v>
      </c>
      <c r="D204" s="54">
        <f t="shared" si="3"/>
        <v>23195240</v>
      </c>
      <c r="E204" s="52" t="s">
        <v>4071</v>
      </c>
      <c r="F204" s="52" t="s">
        <v>1706</v>
      </c>
      <c r="G204" s="52" t="s">
        <v>18</v>
      </c>
      <c r="H204" s="52" t="s">
        <v>18</v>
      </c>
      <c r="I204" s="52" t="s">
        <v>18</v>
      </c>
      <c r="J204" s="53" t="s">
        <v>2499</v>
      </c>
      <c r="K204" s="52" t="s">
        <v>12</v>
      </c>
      <c r="L204" s="53" t="s">
        <v>2500</v>
      </c>
      <c r="M204" s="52" t="s">
        <v>2501</v>
      </c>
      <c r="N204" s="54" t="s">
        <v>4072</v>
      </c>
      <c r="O204" s="54" t="s">
        <v>4073</v>
      </c>
      <c r="P204" s="55" t="s">
        <v>4074</v>
      </c>
      <c r="Q204" s="53" t="s">
        <v>4075</v>
      </c>
      <c r="R204" s="53" t="s">
        <v>722</v>
      </c>
      <c r="S204" s="53" t="s">
        <v>18</v>
      </c>
      <c r="T204" s="53" t="s">
        <v>18</v>
      </c>
      <c r="U204" s="53" t="s">
        <v>18</v>
      </c>
      <c r="V204" s="53" t="s">
        <v>25</v>
      </c>
      <c r="W204" s="56" t="s">
        <v>1867</v>
      </c>
      <c r="X204" s="57"/>
    </row>
    <row r="205" spans="1:24" ht="13.5" customHeight="1">
      <c r="A205" s="51" t="s">
        <v>1873</v>
      </c>
      <c r="B205" s="52" t="s">
        <v>4076</v>
      </c>
      <c r="C205" s="52" t="s">
        <v>4077</v>
      </c>
      <c r="D205" s="54">
        <f t="shared" si="3"/>
        <v>16055120</v>
      </c>
      <c r="E205" s="52" t="s">
        <v>4078</v>
      </c>
      <c r="F205" s="52" t="s">
        <v>1698</v>
      </c>
      <c r="G205" s="52" t="s">
        <v>18</v>
      </c>
      <c r="H205" s="52" t="s">
        <v>4079</v>
      </c>
      <c r="I205" s="52" t="s">
        <v>4080</v>
      </c>
      <c r="J205" s="53" t="s">
        <v>2700</v>
      </c>
      <c r="K205" s="52" t="s">
        <v>12</v>
      </c>
      <c r="L205" s="53" t="s">
        <v>2500</v>
      </c>
      <c r="M205" s="52" t="s">
        <v>2501</v>
      </c>
      <c r="N205" s="54" t="s">
        <v>4081</v>
      </c>
      <c r="O205" s="54" t="s">
        <v>4082</v>
      </c>
      <c r="P205" s="55" t="s">
        <v>3785</v>
      </c>
      <c r="Q205" s="53" t="s">
        <v>4083</v>
      </c>
      <c r="R205" s="53" t="s">
        <v>3971</v>
      </c>
      <c r="S205" s="53" t="s">
        <v>87</v>
      </c>
      <c r="T205" s="53" t="s">
        <v>3404</v>
      </c>
      <c r="U205" s="53" t="s">
        <v>3972</v>
      </c>
      <c r="V205" s="53" t="s">
        <v>1062</v>
      </c>
      <c r="W205" s="56" t="s">
        <v>1867</v>
      </c>
      <c r="X205" s="57"/>
    </row>
    <row r="206" spans="1:24" ht="13.5" customHeight="1">
      <c r="A206" s="51" t="s">
        <v>1923</v>
      </c>
      <c r="B206" s="52" t="s">
        <v>4084</v>
      </c>
      <c r="C206" s="52" t="s">
        <v>4085</v>
      </c>
      <c r="D206" s="54">
        <f t="shared" si="3"/>
        <v>37015030</v>
      </c>
      <c r="E206" s="52" t="s">
        <v>4086</v>
      </c>
      <c r="F206" s="52" t="s">
        <v>1716</v>
      </c>
      <c r="G206" s="52" t="s">
        <v>18</v>
      </c>
      <c r="H206" s="52" t="s">
        <v>18</v>
      </c>
      <c r="I206" s="52" t="s">
        <v>18</v>
      </c>
      <c r="J206" s="53" t="s">
        <v>2700</v>
      </c>
      <c r="K206" s="52" t="s">
        <v>12</v>
      </c>
      <c r="L206" s="53" t="s">
        <v>2500</v>
      </c>
      <c r="M206" s="52" t="s">
        <v>2501</v>
      </c>
      <c r="N206" s="54" t="s">
        <v>4087</v>
      </c>
      <c r="O206" s="54" t="s">
        <v>4088</v>
      </c>
      <c r="P206" s="55" t="s">
        <v>4089</v>
      </c>
      <c r="Q206" s="53" t="s">
        <v>4090</v>
      </c>
      <c r="R206" s="53" t="s">
        <v>1084</v>
      </c>
      <c r="S206" s="53" t="s">
        <v>18</v>
      </c>
      <c r="T206" s="53" t="s">
        <v>18</v>
      </c>
      <c r="U206" s="53" t="s">
        <v>18</v>
      </c>
      <c r="V206" s="53" t="s">
        <v>1130</v>
      </c>
      <c r="W206" s="56" t="s">
        <v>1867</v>
      </c>
      <c r="X206" s="57"/>
    </row>
    <row r="207" spans="1:24" ht="13.5" customHeight="1">
      <c r="A207" s="51" t="s">
        <v>2296</v>
      </c>
      <c r="B207" s="52" t="s">
        <v>4091</v>
      </c>
      <c r="C207" s="52" t="s">
        <v>4092</v>
      </c>
      <c r="D207" s="54">
        <f t="shared" si="3"/>
        <v>24055070</v>
      </c>
      <c r="E207" s="52" t="s">
        <v>4093</v>
      </c>
      <c r="F207" s="52" t="s">
        <v>1714</v>
      </c>
      <c r="G207" s="52" t="s">
        <v>18</v>
      </c>
      <c r="H207" s="52" t="s">
        <v>18</v>
      </c>
      <c r="I207" s="52" t="s">
        <v>18</v>
      </c>
      <c r="J207" s="53" t="s">
        <v>2499</v>
      </c>
      <c r="K207" s="52" t="s">
        <v>12</v>
      </c>
      <c r="L207" s="53" t="s">
        <v>2500</v>
      </c>
      <c r="M207" s="52" t="s">
        <v>2501</v>
      </c>
      <c r="N207" s="54" t="s">
        <v>4094</v>
      </c>
      <c r="O207" s="54" t="s">
        <v>4095</v>
      </c>
      <c r="P207" s="55" t="s">
        <v>4096</v>
      </c>
      <c r="Q207" s="53" t="s">
        <v>4097</v>
      </c>
      <c r="R207" s="53" t="s">
        <v>4098</v>
      </c>
      <c r="S207" s="53" t="s">
        <v>18</v>
      </c>
      <c r="T207" s="53" t="s">
        <v>18</v>
      </c>
      <c r="U207" s="53" t="s">
        <v>18</v>
      </c>
      <c r="V207" s="53" t="s">
        <v>1121</v>
      </c>
      <c r="W207" s="56" t="s">
        <v>1867</v>
      </c>
      <c r="X207" s="57"/>
    </row>
    <row r="208" spans="1:24" ht="13.5" customHeight="1">
      <c r="A208" s="51" t="s">
        <v>2186</v>
      </c>
      <c r="B208" s="52" t="s">
        <v>4099</v>
      </c>
      <c r="C208" s="52" t="s">
        <v>4100</v>
      </c>
      <c r="D208" s="54">
        <f t="shared" si="3"/>
        <v>24035390</v>
      </c>
      <c r="E208" s="52" t="s">
        <v>4101</v>
      </c>
      <c r="F208" s="52" t="s">
        <v>1713</v>
      </c>
      <c r="G208" s="52" t="s">
        <v>18</v>
      </c>
      <c r="H208" s="52" t="s">
        <v>18</v>
      </c>
      <c r="I208" s="52" t="s">
        <v>18</v>
      </c>
      <c r="J208" s="53" t="s">
        <v>2700</v>
      </c>
      <c r="K208" s="52" t="s">
        <v>12</v>
      </c>
      <c r="L208" s="53" t="s">
        <v>2500</v>
      </c>
      <c r="M208" s="52" t="s">
        <v>2501</v>
      </c>
      <c r="N208" s="54" t="s">
        <v>4102</v>
      </c>
      <c r="O208" s="54" t="s">
        <v>4103</v>
      </c>
      <c r="P208" s="55" t="s">
        <v>4104</v>
      </c>
      <c r="Q208" s="53" t="s">
        <v>4105</v>
      </c>
      <c r="R208" s="53" t="s">
        <v>1116</v>
      </c>
      <c r="S208" s="53" t="s">
        <v>18</v>
      </c>
      <c r="T208" s="53" t="s">
        <v>18</v>
      </c>
      <c r="U208" s="53" t="s">
        <v>18</v>
      </c>
      <c r="V208" s="53" t="s">
        <v>1115</v>
      </c>
      <c r="W208" s="56" t="s">
        <v>1867</v>
      </c>
      <c r="X208" s="57"/>
    </row>
    <row r="209" spans="1:24" ht="13.5" customHeight="1">
      <c r="A209" s="51" t="s">
        <v>2165</v>
      </c>
      <c r="B209" s="52" t="s">
        <v>4106</v>
      </c>
      <c r="C209" s="52" t="s">
        <v>4107</v>
      </c>
      <c r="D209" s="54">
        <f t="shared" si="3"/>
        <v>23195230</v>
      </c>
      <c r="E209" s="52" t="s">
        <v>4108</v>
      </c>
      <c r="F209" s="52" t="s">
        <v>1705</v>
      </c>
      <c r="G209" s="52" t="s">
        <v>18</v>
      </c>
      <c r="H209" s="52" t="s">
        <v>18</v>
      </c>
      <c r="I209" s="52" t="s">
        <v>18</v>
      </c>
      <c r="J209" s="53" t="s">
        <v>2700</v>
      </c>
      <c r="K209" s="52" t="s">
        <v>12</v>
      </c>
      <c r="L209" s="53" t="s">
        <v>2500</v>
      </c>
      <c r="M209" s="52" t="s">
        <v>2501</v>
      </c>
      <c r="N209" s="54" t="s">
        <v>4109</v>
      </c>
      <c r="O209" s="54" t="s">
        <v>4110</v>
      </c>
      <c r="P209" s="55" t="s">
        <v>4111</v>
      </c>
      <c r="Q209" s="53" t="s">
        <v>4112</v>
      </c>
      <c r="R209" s="53" t="s">
        <v>1089</v>
      </c>
      <c r="S209" s="53" t="s">
        <v>18</v>
      </c>
      <c r="T209" s="53" t="s">
        <v>18</v>
      </c>
      <c r="U209" s="53" t="s">
        <v>18</v>
      </c>
      <c r="V209" s="53" t="s">
        <v>1066</v>
      </c>
      <c r="W209" s="56" t="s">
        <v>1867</v>
      </c>
      <c r="X209" s="57"/>
    </row>
    <row r="210" spans="1:24" ht="13.5" customHeight="1">
      <c r="A210" s="51" t="s">
        <v>2341</v>
      </c>
      <c r="B210" s="52" t="s">
        <v>4113</v>
      </c>
      <c r="C210" s="52" t="s">
        <v>4114</v>
      </c>
      <c r="D210" s="54">
        <f t="shared" si="3"/>
        <v>16015120</v>
      </c>
      <c r="E210" s="52" t="s">
        <v>4115</v>
      </c>
      <c r="F210" s="52" t="s">
        <v>1692</v>
      </c>
      <c r="G210" s="52" t="s">
        <v>18</v>
      </c>
      <c r="H210" s="52" t="s">
        <v>18</v>
      </c>
      <c r="I210" s="52" t="s">
        <v>18</v>
      </c>
      <c r="J210" s="53" t="s">
        <v>2499</v>
      </c>
      <c r="K210" s="52" t="s">
        <v>12</v>
      </c>
      <c r="L210" s="53" t="s">
        <v>2500</v>
      </c>
      <c r="M210" s="52" t="s">
        <v>2501</v>
      </c>
      <c r="N210" s="54" t="s">
        <v>4116</v>
      </c>
      <c r="O210" s="54" t="s">
        <v>4117</v>
      </c>
      <c r="P210" s="55" t="s">
        <v>4118</v>
      </c>
      <c r="Q210" s="53" t="s">
        <v>4119</v>
      </c>
      <c r="R210" s="53" t="s">
        <v>1038</v>
      </c>
      <c r="S210" s="53" t="s">
        <v>18</v>
      </c>
      <c r="T210" s="53" t="s">
        <v>18</v>
      </c>
      <c r="U210" s="53" t="s">
        <v>18</v>
      </c>
      <c r="V210" s="53" t="s">
        <v>1034</v>
      </c>
      <c r="W210" s="56" t="s">
        <v>1867</v>
      </c>
      <c r="X210" s="57"/>
    </row>
    <row r="211" spans="1:24" ht="13.5" customHeight="1">
      <c r="A211" s="51" t="s">
        <v>4120</v>
      </c>
      <c r="B211" s="52" t="s">
        <v>4121</v>
      </c>
      <c r="C211" s="52" t="s">
        <v>4122</v>
      </c>
      <c r="D211" s="54">
        <f t="shared" si="3"/>
        <v>23195250</v>
      </c>
      <c r="E211" s="52" t="s">
        <v>18</v>
      </c>
      <c r="F211" s="52" t="s">
        <v>1707</v>
      </c>
      <c r="G211" s="52" t="s">
        <v>4123</v>
      </c>
      <c r="H211" s="52" t="s">
        <v>4124</v>
      </c>
      <c r="I211" s="52" t="s">
        <v>4125</v>
      </c>
      <c r="J211" s="53" t="s">
        <v>2788</v>
      </c>
      <c r="K211" s="52" t="s">
        <v>12</v>
      </c>
      <c r="L211" s="53" t="s">
        <v>2500</v>
      </c>
      <c r="M211" s="52" t="s">
        <v>2501</v>
      </c>
      <c r="N211" s="54" t="s">
        <v>4126</v>
      </c>
      <c r="O211" s="54" t="s">
        <v>4127</v>
      </c>
      <c r="P211" s="55" t="s">
        <v>4128</v>
      </c>
      <c r="Q211" s="53" t="s">
        <v>4129</v>
      </c>
      <c r="R211" s="53" t="s">
        <v>1083</v>
      </c>
      <c r="S211" s="53" t="s">
        <v>18</v>
      </c>
      <c r="T211" s="53" t="s">
        <v>18</v>
      </c>
      <c r="U211" s="53" t="s">
        <v>18</v>
      </c>
      <c r="V211" s="53" t="s">
        <v>1065</v>
      </c>
      <c r="W211" s="56" t="s">
        <v>1867</v>
      </c>
      <c r="X211" s="57"/>
    </row>
    <row r="212" spans="1:24" ht="13.5" customHeight="1">
      <c r="A212" s="51" t="s">
        <v>1877</v>
      </c>
      <c r="B212" s="52" t="s">
        <v>4130</v>
      </c>
      <c r="C212" s="52" t="s">
        <v>4131</v>
      </c>
      <c r="D212" s="54">
        <f t="shared" si="3"/>
        <v>16015130</v>
      </c>
      <c r="E212" s="52" t="s">
        <v>4132</v>
      </c>
      <c r="F212" s="52" t="s">
        <v>1693</v>
      </c>
      <c r="G212" s="52" t="s">
        <v>18</v>
      </c>
      <c r="H212" s="52" t="s">
        <v>18</v>
      </c>
      <c r="I212" s="52" t="s">
        <v>18</v>
      </c>
      <c r="J212" s="53" t="s">
        <v>2700</v>
      </c>
      <c r="K212" s="52" t="s">
        <v>12</v>
      </c>
      <c r="L212" s="53" t="s">
        <v>2500</v>
      </c>
      <c r="M212" s="52" t="s">
        <v>2501</v>
      </c>
      <c r="N212" s="54" t="s">
        <v>4133</v>
      </c>
      <c r="O212" s="54" t="s">
        <v>4134</v>
      </c>
      <c r="P212" s="55" t="s">
        <v>4135</v>
      </c>
      <c r="Q212" s="53" t="s">
        <v>4136</v>
      </c>
      <c r="R212" s="53" t="s">
        <v>4137</v>
      </c>
      <c r="S212" s="53" t="s">
        <v>18</v>
      </c>
      <c r="T212" s="53" t="s">
        <v>18</v>
      </c>
      <c r="U212" s="53" t="s">
        <v>18</v>
      </c>
      <c r="V212" s="53" t="s">
        <v>1032</v>
      </c>
      <c r="W212" s="56" t="s">
        <v>1867</v>
      </c>
      <c r="X212" s="57"/>
    </row>
    <row r="213" spans="1:24" ht="13.5" customHeight="1">
      <c r="A213" s="51" t="s">
        <v>4138</v>
      </c>
      <c r="B213" s="52" t="s">
        <v>4139</v>
      </c>
      <c r="C213" s="52" t="s">
        <v>4140</v>
      </c>
      <c r="D213" s="54">
        <f t="shared" si="3"/>
        <v>16015501</v>
      </c>
      <c r="E213" s="52" t="s">
        <v>18</v>
      </c>
      <c r="F213" s="52" t="s">
        <v>1694</v>
      </c>
      <c r="G213" s="52" t="s">
        <v>18</v>
      </c>
      <c r="H213" s="52" t="s">
        <v>18</v>
      </c>
      <c r="I213" s="52" t="s">
        <v>18</v>
      </c>
      <c r="J213" s="53" t="s">
        <v>2788</v>
      </c>
      <c r="K213" s="52" t="s">
        <v>12</v>
      </c>
      <c r="L213" s="53" t="s">
        <v>2500</v>
      </c>
      <c r="M213" s="52" t="s">
        <v>2501</v>
      </c>
      <c r="N213" s="54" t="s">
        <v>4141</v>
      </c>
      <c r="O213" s="54" t="s">
        <v>4142</v>
      </c>
      <c r="P213" s="55" t="s">
        <v>4143</v>
      </c>
      <c r="Q213" s="53" t="s">
        <v>4144</v>
      </c>
      <c r="R213" s="53" t="s">
        <v>4061</v>
      </c>
      <c r="S213" s="53" t="s">
        <v>87</v>
      </c>
      <c r="T213" s="53" t="s">
        <v>3404</v>
      </c>
      <c r="U213" s="53" t="s">
        <v>3951</v>
      </c>
      <c r="V213" s="53" t="s">
        <v>18</v>
      </c>
      <c r="W213" s="56" t="s">
        <v>1867</v>
      </c>
      <c r="X213" s="57"/>
    </row>
    <row r="214" spans="1:24" ht="13.5" customHeight="1">
      <c r="A214" s="51" t="s">
        <v>4145</v>
      </c>
      <c r="B214" s="52" t="s">
        <v>4146</v>
      </c>
      <c r="C214" s="52" t="s">
        <v>4147</v>
      </c>
      <c r="D214" s="54">
        <f t="shared" si="3"/>
        <v>53119010</v>
      </c>
      <c r="E214" s="52" t="s">
        <v>1533</v>
      </c>
      <c r="F214" s="52" t="s">
        <v>1753</v>
      </c>
      <c r="G214" s="52" t="s">
        <v>18</v>
      </c>
      <c r="H214" s="52" t="s">
        <v>18</v>
      </c>
      <c r="I214" s="52" t="s">
        <v>18</v>
      </c>
      <c r="J214" s="53" t="s">
        <v>2565</v>
      </c>
      <c r="K214" s="52" t="s">
        <v>19</v>
      </c>
      <c r="L214" s="53" t="s">
        <v>2500</v>
      </c>
      <c r="M214" s="52" t="s">
        <v>2501</v>
      </c>
      <c r="N214" s="54" t="s">
        <v>2546</v>
      </c>
      <c r="O214" s="54" t="s">
        <v>2547</v>
      </c>
      <c r="P214" s="55" t="s">
        <v>2548</v>
      </c>
      <c r="Q214" s="53" t="s">
        <v>1284</v>
      </c>
      <c r="R214" s="53" t="s">
        <v>1284</v>
      </c>
      <c r="S214" s="53" t="s">
        <v>297</v>
      </c>
      <c r="T214" s="53" t="s">
        <v>2549</v>
      </c>
      <c r="U214" s="53" t="s">
        <v>2550</v>
      </c>
      <c r="V214" s="53" t="s">
        <v>297</v>
      </c>
      <c r="W214" s="56" t="s">
        <v>1847</v>
      </c>
      <c r="X214" s="57"/>
    </row>
    <row r="215" spans="1:24" ht="13.5" customHeight="1">
      <c r="A215" s="51" t="s">
        <v>4148</v>
      </c>
      <c r="B215" s="52" t="s">
        <v>4149</v>
      </c>
      <c r="C215" s="52" t="s">
        <v>4150</v>
      </c>
      <c r="D215" s="54">
        <f t="shared" si="3"/>
        <v>26047020</v>
      </c>
      <c r="E215" s="52" t="s">
        <v>4151</v>
      </c>
      <c r="F215" s="52" t="s">
        <v>4152</v>
      </c>
      <c r="G215" s="52" t="s">
        <v>18</v>
      </c>
      <c r="H215" s="52" t="s">
        <v>18</v>
      </c>
      <c r="I215" s="52" t="s">
        <v>18</v>
      </c>
      <c r="J215" s="53" t="s">
        <v>2553</v>
      </c>
      <c r="K215" s="52" t="s">
        <v>19</v>
      </c>
      <c r="L215" s="53" t="s">
        <v>2500</v>
      </c>
      <c r="M215" s="52" t="s">
        <v>2501</v>
      </c>
      <c r="N215" s="54" t="s">
        <v>4153</v>
      </c>
      <c r="O215" s="54" t="s">
        <v>4154</v>
      </c>
      <c r="P215" s="55" t="s">
        <v>4155</v>
      </c>
      <c r="Q215" s="53" t="s">
        <v>4156</v>
      </c>
      <c r="R215" s="53" t="s">
        <v>4157</v>
      </c>
      <c r="S215" s="53" t="s">
        <v>2506</v>
      </c>
      <c r="T215" s="53" t="s">
        <v>2507</v>
      </c>
      <c r="U215" s="53" t="s">
        <v>4158</v>
      </c>
      <c r="V215" s="53" t="s">
        <v>4159</v>
      </c>
      <c r="W215" s="56" t="s">
        <v>1847</v>
      </c>
      <c r="X215" s="57"/>
    </row>
    <row r="216" spans="1:24" ht="13.5" customHeight="1">
      <c r="A216" s="51" t="s">
        <v>4160</v>
      </c>
      <c r="B216" s="52" t="s">
        <v>4161</v>
      </c>
      <c r="C216" s="52" t="s">
        <v>4162</v>
      </c>
      <c r="D216" s="54">
        <f t="shared" si="3"/>
        <v>26157190</v>
      </c>
      <c r="E216" s="52" t="s">
        <v>18</v>
      </c>
      <c r="F216" s="52" t="s">
        <v>2472</v>
      </c>
      <c r="G216" s="52" t="s">
        <v>18</v>
      </c>
      <c r="H216" s="52" t="s">
        <v>18</v>
      </c>
      <c r="I216" s="52" t="s">
        <v>18</v>
      </c>
      <c r="J216" s="53" t="s">
        <v>2553</v>
      </c>
      <c r="K216" s="52" t="s">
        <v>19</v>
      </c>
      <c r="L216" s="53" t="s">
        <v>2500</v>
      </c>
      <c r="M216" s="52" t="s">
        <v>2501</v>
      </c>
      <c r="N216" s="54" t="s">
        <v>4163</v>
      </c>
      <c r="O216" s="54" t="s">
        <v>4164</v>
      </c>
      <c r="P216" s="55" t="s">
        <v>4165</v>
      </c>
      <c r="Q216" s="53" t="s">
        <v>4166</v>
      </c>
      <c r="R216" s="53" t="s">
        <v>1143</v>
      </c>
      <c r="S216" s="53" t="s">
        <v>2506</v>
      </c>
      <c r="T216" s="53" t="s">
        <v>2507</v>
      </c>
      <c r="U216" s="53" t="s">
        <v>4167</v>
      </c>
      <c r="V216" s="53" t="s">
        <v>133</v>
      </c>
      <c r="W216" s="56" t="s">
        <v>1847</v>
      </c>
      <c r="X216" s="57"/>
    </row>
    <row r="217" spans="1:24" ht="13.5" customHeight="1">
      <c r="A217" s="51" t="s">
        <v>4168</v>
      </c>
      <c r="B217" s="52" t="s">
        <v>4169</v>
      </c>
      <c r="C217" s="52" t="s">
        <v>4170</v>
      </c>
      <c r="D217" s="54">
        <f t="shared" si="3"/>
        <v>54077210</v>
      </c>
      <c r="E217" s="52" t="s">
        <v>1534</v>
      </c>
      <c r="F217" s="52" t="s">
        <v>1756</v>
      </c>
      <c r="G217" s="52" t="s">
        <v>18</v>
      </c>
      <c r="H217" s="52" t="s">
        <v>18</v>
      </c>
      <c r="I217" s="52" t="s">
        <v>18</v>
      </c>
      <c r="J217" s="53" t="s">
        <v>2565</v>
      </c>
      <c r="K217" s="52" t="s">
        <v>19</v>
      </c>
      <c r="L217" s="53" t="s">
        <v>2500</v>
      </c>
      <c r="M217" s="52" t="s">
        <v>2501</v>
      </c>
      <c r="N217" s="54" t="s">
        <v>4171</v>
      </c>
      <c r="O217" s="54" t="s">
        <v>4172</v>
      </c>
      <c r="P217" s="55" t="s">
        <v>3002</v>
      </c>
      <c r="Q217" s="53" t="s">
        <v>4173</v>
      </c>
      <c r="R217" s="53" t="s">
        <v>1284</v>
      </c>
      <c r="S217" s="53" t="s">
        <v>18</v>
      </c>
      <c r="T217" s="53" t="s">
        <v>18</v>
      </c>
      <c r="U217" s="53" t="s">
        <v>18</v>
      </c>
      <c r="V217" s="53" t="s">
        <v>300</v>
      </c>
      <c r="W217" s="56" t="s">
        <v>1847</v>
      </c>
      <c r="X217" s="57"/>
    </row>
    <row r="218" spans="1:24" ht="13.5" customHeight="1">
      <c r="A218" s="51" t="s">
        <v>2318</v>
      </c>
      <c r="B218" s="52" t="s">
        <v>4174</v>
      </c>
      <c r="C218" s="52" t="s">
        <v>4175</v>
      </c>
      <c r="D218" s="54">
        <f t="shared" si="3"/>
        <v>26157200</v>
      </c>
      <c r="E218" s="52" t="s">
        <v>18</v>
      </c>
      <c r="F218" s="52" t="s">
        <v>1750</v>
      </c>
      <c r="G218" s="52" t="s">
        <v>18</v>
      </c>
      <c r="H218" s="52" t="s">
        <v>18</v>
      </c>
      <c r="I218" s="52" t="s">
        <v>18</v>
      </c>
      <c r="J218" s="53" t="s">
        <v>2553</v>
      </c>
      <c r="K218" s="52" t="s">
        <v>19</v>
      </c>
      <c r="L218" s="53" t="s">
        <v>2500</v>
      </c>
      <c r="M218" s="52" t="s">
        <v>2501</v>
      </c>
      <c r="N218" s="54" t="s">
        <v>4176</v>
      </c>
      <c r="O218" s="54" t="s">
        <v>4177</v>
      </c>
      <c r="P218" s="55" t="s">
        <v>4178</v>
      </c>
      <c r="Q218" s="53" t="s">
        <v>4179</v>
      </c>
      <c r="R218" s="53" t="s">
        <v>1143</v>
      </c>
      <c r="S218" s="53" t="s">
        <v>2506</v>
      </c>
      <c r="T218" s="53" t="s">
        <v>2507</v>
      </c>
      <c r="U218" s="53" t="s">
        <v>4167</v>
      </c>
      <c r="V218" s="53" t="s">
        <v>133</v>
      </c>
      <c r="W218" s="56" t="s">
        <v>1847</v>
      </c>
      <c r="X218" s="57"/>
    </row>
    <row r="219" spans="1:24" ht="13.5" customHeight="1">
      <c r="A219" s="51" t="s">
        <v>4180</v>
      </c>
      <c r="B219" s="52" t="s">
        <v>4181</v>
      </c>
      <c r="C219" s="52" t="s">
        <v>4182</v>
      </c>
      <c r="D219" s="54">
        <f t="shared" si="3"/>
        <v>54017030</v>
      </c>
      <c r="E219" s="52" t="s">
        <v>18</v>
      </c>
      <c r="F219" s="52" t="s">
        <v>4183</v>
      </c>
      <c r="G219" s="52" t="s">
        <v>18</v>
      </c>
      <c r="H219" s="52" t="s">
        <v>18</v>
      </c>
      <c r="I219" s="52" t="s">
        <v>18</v>
      </c>
      <c r="J219" s="53" t="s">
        <v>2577</v>
      </c>
      <c r="K219" s="52" t="s">
        <v>39</v>
      </c>
      <c r="L219" s="53" t="s">
        <v>2500</v>
      </c>
      <c r="M219" s="52" t="s">
        <v>2501</v>
      </c>
      <c r="N219" s="54" t="s">
        <v>4184</v>
      </c>
      <c r="O219" s="54" t="s">
        <v>4185</v>
      </c>
      <c r="P219" s="55" t="s">
        <v>4186</v>
      </c>
      <c r="Q219" s="53" t="s">
        <v>4187</v>
      </c>
      <c r="R219" s="53" t="s">
        <v>4188</v>
      </c>
      <c r="S219" s="53" t="s">
        <v>2506</v>
      </c>
      <c r="T219" s="53" t="s">
        <v>2507</v>
      </c>
      <c r="U219" s="53" t="s">
        <v>4189</v>
      </c>
      <c r="V219" s="53" t="s">
        <v>192</v>
      </c>
      <c r="W219" s="56" t="s">
        <v>1847</v>
      </c>
      <c r="X219" s="57"/>
    </row>
    <row r="220" spans="1:24" ht="13.5" customHeight="1">
      <c r="A220" s="51" t="s">
        <v>4190</v>
      </c>
      <c r="B220" s="52" t="s">
        <v>4191</v>
      </c>
      <c r="C220" s="52" t="s">
        <v>4192</v>
      </c>
      <c r="D220" s="54">
        <f t="shared" si="3"/>
        <v>26127010</v>
      </c>
      <c r="E220" s="52" t="s">
        <v>1530</v>
      </c>
      <c r="F220" s="52" t="s">
        <v>1737</v>
      </c>
      <c r="G220" s="52" t="s">
        <v>18</v>
      </c>
      <c r="H220" s="52" t="s">
        <v>18</v>
      </c>
      <c r="I220" s="52" t="s">
        <v>18</v>
      </c>
      <c r="J220" s="53" t="s">
        <v>2577</v>
      </c>
      <c r="K220" s="52" t="s">
        <v>39</v>
      </c>
      <c r="L220" s="53" t="s">
        <v>2500</v>
      </c>
      <c r="M220" s="52" t="s">
        <v>2501</v>
      </c>
      <c r="N220" s="54" t="s">
        <v>4193</v>
      </c>
      <c r="O220" s="54" t="s">
        <v>4194</v>
      </c>
      <c r="P220" s="55" t="s">
        <v>4195</v>
      </c>
      <c r="Q220" s="53" t="s">
        <v>4196</v>
      </c>
      <c r="R220" s="53" t="s">
        <v>1984</v>
      </c>
      <c r="S220" s="53" t="s">
        <v>2506</v>
      </c>
      <c r="T220" s="53" t="s">
        <v>2507</v>
      </c>
      <c r="U220" s="53" t="s">
        <v>4189</v>
      </c>
      <c r="V220" s="53" t="s">
        <v>1208</v>
      </c>
      <c r="W220" s="56" t="s">
        <v>1847</v>
      </c>
      <c r="X220" s="57"/>
    </row>
    <row r="221" spans="1:24" ht="13.5" customHeight="1">
      <c r="A221" s="51" t="s">
        <v>4197</v>
      </c>
      <c r="B221" s="52" t="s">
        <v>4198</v>
      </c>
      <c r="C221" s="52" t="s">
        <v>4199</v>
      </c>
      <c r="D221" s="54">
        <f t="shared" si="3"/>
        <v>26137220</v>
      </c>
      <c r="E221" s="52" t="s">
        <v>4200</v>
      </c>
      <c r="F221" s="52" t="s">
        <v>1742</v>
      </c>
      <c r="G221" s="52" t="s">
        <v>18</v>
      </c>
      <c r="H221" s="52" t="s">
        <v>18</v>
      </c>
      <c r="I221" s="52" t="s">
        <v>18</v>
      </c>
      <c r="J221" s="53" t="s">
        <v>2577</v>
      </c>
      <c r="K221" s="52" t="s">
        <v>39</v>
      </c>
      <c r="L221" s="53" t="s">
        <v>2500</v>
      </c>
      <c r="M221" s="52" t="s">
        <v>2501</v>
      </c>
      <c r="N221" s="54" t="s">
        <v>4201</v>
      </c>
      <c r="O221" s="54" t="s">
        <v>4202</v>
      </c>
      <c r="P221" s="55" t="s">
        <v>4203</v>
      </c>
      <c r="Q221" s="53" t="s">
        <v>4204</v>
      </c>
      <c r="R221" s="53" t="s">
        <v>1228</v>
      </c>
      <c r="S221" s="53" t="s">
        <v>2506</v>
      </c>
      <c r="T221" s="53" t="s">
        <v>2507</v>
      </c>
      <c r="U221" s="53" t="s">
        <v>4205</v>
      </c>
      <c r="V221" s="53" t="s">
        <v>1211</v>
      </c>
      <c r="W221" s="56" t="s">
        <v>1847</v>
      </c>
      <c r="X221" s="57"/>
    </row>
    <row r="222" spans="1:24" ht="13.5" customHeight="1">
      <c r="A222" s="51" t="s">
        <v>4206</v>
      </c>
      <c r="B222" s="52" t="s">
        <v>4207</v>
      </c>
      <c r="C222" s="52" t="s">
        <v>4208</v>
      </c>
      <c r="D222" s="54">
        <f t="shared" si="3"/>
        <v>54017040</v>
      </c>
      <c r="E222" s="52" t="s">
        <v>4209</v>
      </c>
      <c r="F222" s="52" t="s">
        <v>1754</v>
      </c>
      <c r="G222" s="52" t="s">
        <v>18</v>
      </c>
      <c r="H222" s="52" t="s">
        <v>18</v>
      </c>
      <c r="I222" s="52" t="s">
        <v>18</v>
      </c>
      <c r="J222" s="53" t="s">
        <v>2577</v>
      </c>
      <c r="K222" s="52" t="s">
        <v>39</v>
      </c>
      <c r="L222" s="53" t="s">
        <v>2500</v>
      </c>
      <c r="M222" s="52" t="s">
        <v>2501</v>
      </c>
      <c r="N222" s="54" t="s">
        <v>4210</v>
      </c>
      <c r="O222" s="54" t="s">
        <v>4211</v>
      </c>
      <c r="P222" s="55" t="s">
        <v>2986</v>
      </c>
      <c r="Q222" s="53" t="s">
        <v>4212</v>
      </c>
      <c r="R222" s="53" t="s">
        <v>4213</v>
      </c>
      <c r="S222" s="53" t="s">
        <v>297</v>
      </c>
      <c r="T222" s="53" t="s">
        <v>4214</v>
      </c>
      <c r="U222" s="53" t="s">
        <v>4215</v>
      </c>
      <c r="V222" s="53" t="s">
        <v>192</v>
      </c>
      <c r="W222" s="56" t="s">
        <v>1847</v>
      </c>
      <c r="X222" s="57"/>
    </row>
    <row r="223" spans="1:24" ht="13.5" customHeight="1">
      <c r="A223" s="51" t="s">
        <v>4216</v>
      </c>
      <c r="B223" s="52" t="s">
        <v>4217</v>
      </c>
      <c r="C223" s="52" t="s">
        <v>4218</v>
      </c>
      <c r="D223" s="54">
        <f t="shared" si="3"/>
        <v>26177030</v>
      </c>
      <c r="E223" s="52" t="s">
        <v>1532</v>
      </c>
      <c r="F223" s="52" t="s">
        <v>1751</v>
      </c>
      <c r="G223" s="52" t="s">
        <v>18</v>
      </c>
      <c r="H223" s="52" t="s">
        <v>18</v>
      </c>
      <c r="I223" s="52" t="s">
        <v>18</v>
      </c>
      <c r="J223" s="53" t="s">
        <v>2577</v>
      </c>
      <c r="K223" s="52" t="s">
        <v>39</v>
      </c>
      <c r="L223" s="53" t="s">
        <v>2500</v>
      </c>
      <c r="M223" s="52" t="s">
        <v>2501</v>
      </c>
      <c r="N223" s="54" t="s">
        <v>4219</v>
      </c>
      <c r="O223" s="54" t="s">
        <v>4220</v>
      </c>
      <c r="P223" s="55" t="s">
        <v>4221</v>
      </c>
      <c r="Q223" s="53" t="s">
        <v>4222</v>
      </c>
      <c r="R223" s="53" t="s">
        <v>1248</v>
      </c>
      <c r="S223" s="53" t="s">
        <v>2506</v>
      </c>
      <c r="T223" s="53" t="s">
        <v>2507</v>
      </c>
      <c r="U223" s="53" t="s">
        <v>4223</v>
      </c>
      <c r="V223" s="53" t="s">
        <v>174</v>
      </c>
      <c r="W223" s="56" t="s">
        <v>1847</v>
      </c>
      <c r="X223" s="57"/>
    </row>
    <row r="224" spans="1:24" ht="13.5" customHeight="1">
      <c r="A224" s="51" t="s">
        <v>4224</v>
      </c>
      <c r="B224" s="52" t="s">
        <v>4225</v>
      </c>
      <c r="C224" s="52" t="s">
        <v>4226</v>
      </c>
      <c r="D224" s="54">
        <f t="shared" si="3"/>
        <v>26015010</v>
      </c>
      <c r="E224" s="52" t="s">
        <v>4227</v>
      </c>
      <c r="F224" s="52" t="s">
        <v>1719</v>
      </c>
      <c r="G224" s="52" t="s">
        <v>18</v>
      </c>
      <c r="H224" s="52" t="s">
        <v>18</v>
      </c>
      <c r="I224" s="52" t="s">
        <v>18</v>
      </c>
      <c r="J224" s="53" t="s">
        <v>2700</v>
      </c>
      <c r="K224" s="52" t="s">
        <v>12</v>
      </c>
      <c r="L224" s="53" t="s">
        <v>2500</v>
      </c>
      <c r="M224" s="52" t="s">
        <v>2501</v>
      </c>
      <c r="N224" s="54" t="s">
        <v>4228</v>
      </c>
      <c r="O224" s="54" t="s">
        <v>4229</v>
      </c>
      <c r="P224" s="55" t="s">
        <v>4230</v>
      </c>
      <c r="Q224" s="53" t="s">
        <v>4231</v>
      </c>
      <c r="R224" s="53" t="s">
        <v>4232</v>
      </c>
      <c r="S224" s="53" t="s">
        <v>2506</v>
      </c>
      <c r="T224" s="53" t="s">
        <v>2507</v>
      </c>
      <c r="U224" s="53" t="s">
        <v>4233</v>
      </c>
      <c r="V224" s="53" t="s">
        <v>174</v>
      </c>
      <c r="W224" s="56" t="s">
        <v>1847</v>
      </c>
      <c r="X224" s="57"/>
    </row>
    <row r="225" spans="1:24" ht="13.5" customHeight="1">
      <c r="A225" s="51" t="s">
        <v>4234</v>
      </c>
      <c r="B225" s="52" t="s">
        <v>4235</v>
      </c>
      <c r="C225" s="52" t="s">
        <v>4236</v>
      </c>
      <c r="D225" s="54">
        <f t="shared" si="3"/>
        <v>26085170</v>
      </c>
      <c r="E225" s="52" t="s">
        <v>4237</v>
      </c>
      <c r="F225" s="52" t="s">
        <v>1730</v>
      </c>
      <c r="G225" s="52" t="s">
        <v>18</v>
      </c>
      <c r="H225" s="52" t="s">
        <v>18</v>
      </c>
      <c r="I225" s="52" t="s">
        <v>18</v>
      </c>
      <c r="J225" s="53" t="s">
        <v>2700</v>
      </c>
      <c r="K225" s="52" t="s">
        <v>12</v>
      </c>
      <c r="L225" s="53" t="s">
        <v>2500</v>
      </c>
      <c r="M225" s="52" t="s">
        <v>2501</v>
      </c>
      <c r="N225" s="54" t="s">
        <v>4238</v>
      </c>
      <c r="O225" s="54" t="s">
        <v>4239</v>
      </c>
      <c r="P225" s="55" t="s">
        <v>4240</v>
      </c>
      <c r="Q225" s="53" t="s">
        <v>4241</v>
      </c>
      <c r="R225" s="53" t="s">
        <v>1145</v>
      </c>
      <c r="S225" s="53" t="s">
        <v>2506</v>
      </c>
      <c r="T225" s="53" t="s">
        <v>2507</v>
      </c>
      <c r="U225" s="53" t="s">
        <v>4242</v>
      </c>
      <c r="V225" s="53" t="s">
        <v>174</v>
      </c>
      <c r="W225" s="56" t="s">
        <v>1847</v>
      </c>
      <c r="X225" s="57"/>
    </row>
    <row r="226" spans="1:24" ht="13.5" customHeight="1">
      <c r="A226" s="51" t="s">
        <v>4243</v>
      </c>
      <c r="B226" s="52" t="s">
        <v>4244</v>
      </c>
      <c r="C226" s="52" t="s">
        <v>4245</v>
      </c>
      <c r="D226" s="54">
        <f t="shared" si="3"/>
        <v>26155270</v>
      </c>
      <c r="E226" s="52" t="s">
        <v>18</v>
      </c>
      <c r="F226" s="52" t="s">
        <v>4246</v>
      </c>
      <c r="G226" s="52" t="s">
        <v>18</v>
      </c>
      <c r="H226" s="52" t="s">
        <v>18</v>
      </c>
      <c r="I226" s="52" t="s">
        <v>18</v>
      </c>
      <c r="J226" s="53" t="s">
        <v>3877</v>
      </c>
      <c r="K226" s="52" t="s">
        <v>12</v>
      </c>
      <c r="L226" s="53" t="s">
        <v>2500</v>
      </c>
      <c r="M226" s="52" t="s">
        <v>2501</v>
      </c>
      <c r="N226" s="54" t="s">
        <v>4247</v>
      </c>
      <c r="O226" s="54" t="s">
        <v>4248</v>
      </c>
      <c r="P226" s="55" t="s">
        <v>4249</v>
      </c>
      <c r="Q226" s="53" t="s">
        <v>4250</v>
      </c>
      <c r="R226" s="53" t="s">
        <v>1143</v>
      </c>
      <c r="S226" s="53" t="s">
        <v>2506</v>
      </c>
      <c r="T226" s="53" t="s">
        <v>2507</v>
      </c>
      <c r="U226" s="53" t="s">
        <v>4167</v>
      </c>
      <c r="V226" s="53" t="s">
        <v>4251</v>
      </c>
      <c r="W226" s="56" t="s">
        <v>1847</v>
      </c>
      <c r="X226" s="57"/>
    </row>
    <row r="227" spans="1:24" ht="13.5" customHeight="1">
      <c r="A227" s="51" t="s">
        <v>4252</v>
      </c>
      <c r="B227" s="52" t="s">
        <v>4253</v>
      </c>
      <c r="C227" s="52" t="s">
        <v>4254</v>
      </c>
      <c r="D227" s="54">
        <f t="shared" si="3"/>
        <v>26055120</v>
      </c>
      <c r="E227" s="52" t="s">
        <v>4255</v>
      </c>
      <c r="F227" s="52" t="s">
        <v>1725</v>
      </c>
      <c r="G227" s="52" t="s">
        <v>18</v>
      </c>
      <c r="H227" s="52" t="s">
        <v>18</v>
      </c>
      <c r="I227" s="52" t="s">
        <v>18</v>
      </c>
      <c r="J227" s="53" t="s">
        <v>2700</v>
      </c>
      <c r="K227" s="52" t="s">
        <v>12</v>
      </c>
      <c r="L227" s="53" t="s">
        <v>2500</v>
      </c>
      <c r="M227" s="52" t="s">
        <v>2501</v>
      </c>
      <c r="N227" s="54" t="s">
        <v>4256</v>
      </c>
      <c r="O227" s="54" t="s">
        <v>4257</v>
      </c>
      <c r="P227" s="55" t="s">
        <v>4258</v>
      </c>
      <c r="Q227" s="53" t="s">
        <v>4259</v>
      </c>
      <c r="R227" s="53" t="s">
        <v>1145</v>
      </c>
      <c r="S227" s="53" t="s">
        <v>2506</v>
      </c>
      <c r="T227" s="53" t="s">
        <v>2507</v>
      </c>
      <c r="U227" s="53" t="s">
        <v>2508</v>
      </c>
      <c r="V227" s="53" t="s">
        <v>1168</v>
      </c>
      <c r="W227" s="56" t="s">
        <v>1847</v>
      </c>
      <c r="X227" s="57"/>
    </row>
    <row r="228" spans="1:24" ht="13.5" customHeight="1">
      <c r="A228" s="51" t="s">
        <v>4260</v>
      </c>
      <c r="B228" s="52" t="s">
        <v>4261</v>
      </c>
      <c r="C228" s="52" t="s">
        <v>4262</v>
      </c>
      <c r="D228" s="54">
        <f t="shared" si="3"/>
        <v>26055140</v>
      </c>
      <c r="E228" s="52" t="s">
        <v>18</v>
      </c>
      <c r="F228" s="52" t="s">
        <v>1726</v>
      </c>
      <c r="G228" s="52" t="s">
        <v>18</v>
      </c>
      <c r="H228" s="52" t="s">
        <v>18</v>
      </c>
      <c r="I228" s="52" t="s">
        <v>18</v>
      </c>
      <c r="J228" s="53" t="s">
        <v>2700</v>
      </c>
      <c r="K228" s="52" t="s">
        <v>12</v>
      </c>
      <c r="L228" s="53" t="s">
        <v>2500</v>
      </c>
      <c r="M228" s="52" t="s">
        <v>2501</v>
      </c>
      <c r="N228" s="54" t="s">
        <v>4263</v>
      </c>
      <c r="O228" s="54" t="s">
        <v>4264</v>
      </c>
      <c r="P228" s="55" t="s">
        <v>4265</v>
      </c>
      <c r="Q228" s="53" t="s">
        <v>4266</v>
      </c>
      <c r="R228" s="53" t="s">
        <v>1165</v>
      </c>
      <c r="S228" s="53" t="s">
        <v>2506</v>
      </c>
      <c r="T228" s="53" t="s">
        <v>2507</v>
      </c>
      <c r="U228" s="53" t="s">
        <v>2508</v>
      </c>
      <c r="V228" s="53" t="s">
        <v>1165</v>
      </c>
      <c r="W228" s="56" t="s">
        <v>1847</v>
      </c>
      <c r="X228" s="57"/>
    </row>
    <row r="229" spans="1:24" ht="13.5" customHeight="1">
      <c r="A229" s="51" t="s">
        <v>4267</v>
      </c>
      <c r="B229" s="52" t="s">
        <v>4268</v>
      </c>
      <c r="C229" s="52" t="s">
        <v>4269</v>
      </c>
      <c r="D229" s="54">
        <f t="shared" si="3"/>
        <v>26155240</v>
      </c>
      <c r="E229" s="52" t="s">
        <v>4270</v>
      </c>
      <c r="F229" s="52" t="s">
        <v>1746</v>
      </c>
      <c r="G229" s="52" t="s">
        <v>18</v>
      </c>
      <c r="H229" s="52" t="s">
        <v>18</v>
      </c>
      <c r="I229" s="52" t="s">
        <v>18</v>
      </c>
      <c r="J229" s="53" t="s">
        <v>2700</v>
      </c>
      <c r="K229" s="52" t="s">
        <v>12</v>
      </c>
      <c r="L229" s="53" t="s">
        <v>2500</v>
      </c>
      <c r="M229" s="52" t="s">
        <v>2501</v>
      </c>
      <c r="N229" s="54" t="s">
        <v>4271</v>
      </c>
      <c r="O229" s="54" t="s">
        <v>4272</v>
      </c>
      <c r="P229" s="55" t="s">
        <v>4273</v>
      </c>
      <c r="Q229" s="53" t="s">
        <v>4274</v>
      </c>
      <c r="R229" s="53" t="s">
        <v>1143</v>
      </c>
      <c r="S229" s="53" t="s">
        <v>18</v>
      </c>
      <c r="T229" s="53" t="s">
        <v>18</v>
      </c>
      <c r="U229" s="53" t="s">
        <v>18</v>
      </c>
      <c r="V229" s="53" t="s">
        <v>133</v>
      </c>
      <c r="W229" s="56" t="s">
        <v>1847</v>
      </c>
      <c r="X229" s="57"/>
    </row>
    <row r="230" spans="1:24" ht="13.5" customHeight="1">
      <c r="A230" s="51" t="s">
        <v>4275</v>
      </c>
      <c r="B230" s="52" t="s">
        <v>4276</v>
      </c>
      <c r="C230" s="52" t="s">
        <v>4277</v>
      </c>
      <c r="D230" s="54">
        <f t="shared" si="3"/>
        <v>26155260</v>
      </c>
      <c r="E230" s="52" t="s">
        <v>18</v>
      </c>
      <c r="F230" s="52" t="s">
        <v>2473</v>
      </c>
      <c r="G230" s="52" t="s">
        <v>18</v>
      </c>
      <c r="H230" s="52" t="s">
        <v>18</v>
      </c>
      <c r="I230" s="52" t="s">
        <v>18</v>
      </c>
      <c r="J230" s="53" t="s">
        <v>3877</v>
      </c>
      <c r="K230" s="52" t="s">
        <v>12</v>
      </c>
      <c r="L230" s="53" t="s">
        <v>2500</v>
      </c>
      <c r="M230" s="52" t="s">
        <v>2501</v>
      </c>
      <c r="N230" s="54" t="s">
        <v>4278</v>
      </c>
      <c r="O230" s="54" t="s">
        <v>4279</v>
      </c>
      <c r="P230" s="55" t="s">
        <v>4280</v>
      </c>
      <c r="Q230" s="53" t="s">
        <v>4281</v>
      </c>
      <c r="R230" s="53" t="s">
        <v>1143</v>
      </c>
      <c r="S230" s="53" t="s">
        <v>18</v>
      </c>
      <c r="T230" s="53" t="s">
        <v>18</v>
      </c>
      <c r="U230" s="53" t="s">
        <v>18</v>
      </c>
      <c r="V230" s="53" t="s">
        <v>133</v>
      </c>
      <c r="W230" s="56" t="s">
        <v>1847</v>
      </c>
      <c r="X230" s="57"/>
    </row>
    <row r="231" spans="1:24" ht="13.5" customHeight="1">
      <c r="A231" s="51" t="s">
        <v>4282</v>
      </c>
      <c r="B231" s="52" t="s">
        <v>4283</v>
      </c>
      <c r="C231" s="52" t="s">
        <v>4284</v>
      </c>
      <c r="D231" s="54">
        <f t="shared" si="3"/>
        <v>22025040</v>
      </c>
      <c r="E231" s="52" t="s">
        <v>1527</v>
      </c>
      <c r="F231" s="52" t="s">
        <v>1718</v>
      </c>
      <c r="G231" s="52" t="s">
        <v>18</v>
      </c>
      <c r="H231" s="52" t="s">
        <v>18</v>
      </c>
      <c r="I231" s="52" t="s">
        <v>18</v>
      </c>
      <c r="J231" s="53" t="s">
        <v>2700</v>
      </c>
      <c r="K231" s="52" t="s">
        <v>12</v>
      </c>
      <c r="L231" s="53" t="s">
        <v>2500</v>
      </c>
      <c r="M231" s="52" t="s">
        <v>2501</v>
      </c>
      <c r="N231" s="54" t="s">
        <v>4285</v>
      </c>
      <c r="O231" s="54" t="s">
        <v>4286</v>
      </c>
      <c r="P231" s="55" t="s">
        <v>4287</v>
      </c>
      <c r="Q231" s="53" t="s">
        <v>4288</v>
      </c>
      <c r="R231" s="53" t="s">
        <v>601</v>
      </c>
      <c r="S231" s="53" t="s">
        <v>18</v>
      </c>
      <c r="T231" s="53" t="s">
        <v>18</v>
      </c>
      <c r="U231" s="53" t="s">
        <v>18</v>
      </c>
      <c r="V231" s="53" t="s">
        <v>601</v>
      </c>
      <c r="W231" s="56" t="s">
        <v>1847</v>
      </c>
      <c r="X231" s="57"/>
    </row>
    <row r="232" spans="1:24" ht="13.5" customHeight="1">
      <c r="A232" s="51" t="s">
        <v>4289</v>
      </c>
      <c r="B232" s="52" t="s">
        <v>4290</v>
      </c>
      <c r="C232" s="52" t="s">
        <v>4291</v>
      </c>
      <c r="D232" s="54">
        <f t="shared" si="3"/>
        <v>26125290</v>
      </c>
      <c r="E232" s="52" t="s">
        <v>4292</v>
      </c>
      <c r="F232" s="52" t="s">
        <v>1735</v>
      </c>
      <c r="G232" s="52" t="s">
        <v>18</v>
      </c>
      <c r="H232" s="52" t="s">
        <v>18</v>
      </c>
      <c r="I232" s="52" t="s">
        <v>18</v>
      </c>
      <c r="J232" s="53" t="s">
        <v>2700</v>
      </c>
      <c r="K232" s="52" t="s">
        <v>12</v>
      </c>
      <c r="L232" s="53" t="s">
        <v>2500</v>
      </c>
      <c r="M232" s="52" t="s">
        <v>2501</v>
      </c>
      <c r="N232" s="54" t="s">
        <v>4293</v>
      </c>
      <c r="O232" s="54" t="s">
        <v>4294</v>
      </c>
      <c r="P232" s="55" t="s">
        <v>4295</v>
      </c>
      <c r="Q232" s="53" t="s">
        <v>4296</v>
      </c>
      <c r="R232" s="53" t="s">
        <v>218</v>
      </c>
      <c r="S232" s="53" t="s">
        <v>2506</v>
      </c>
      <c r="T232" s="53" t="s">
        <v>2507</v>
      </c>
      <c r="U232" s="53" t="s">
        <v>4189</v>
      </c>
      <c r="V232" s="53" t="s">
        <v>1208</v>
      </c>
      <c r="W232" s="56" t="s">
        <v>1847</v>
      </c>
      <c r="X232" s="57"/>
    </row>
    <row r="233" spans="1:24" ht="13.5" customHeight="1">
      <c r="A233" s="51" t="s">
        <v>4297</v>
      </c>
      <c r="B233" s="52" t="s">
        <v>4298</v>
      </c>
      <c r="C233" s="52" t="s">
        <v>4299</v>
      </c>
      <c r="D233" s="54">
        <f t="shared" si="3"/>
        <v>26135290</v>
      </c>
      <c r="E233" s="52" t="s">
        <v>4300</v>
      </c>
      <c r="F233" s="52" t="s">
        <v>1738</v>
      </c>
      <c r="G233" s="52" t="s">
        <v>18</v>
      </c>
      <c r="H233" s="52" t="s">
        <v>18</v>
      </c>
      <c r="I233" s="52" t="s">
        <v>18</v>
      </c>
      <c r="J233" s="53" t="s">
        <v>2499</v>
      </c>
      <c r="K233" s="52" t="s">
        <v>12</v>
      </c>
      <c r="L233" s="53" t="s">
        <v>2500</v>
      </c>
      <c r="M233" s="52" t="s">
        <v>2501</v>
      </c>
      <c r="N233" s="54" t="s">
        <v>4301</v>
      </c>
      <c r="O233" s="54" t="s">
        <v>4302</v>
      </c>
      <c r="P233" s="55" t="s">
        <v>4303</v>
      </c>
      <c r="Q233" s="53" t="s">
        <v>4297</v>
      </c>
      <c r="R233" s="53" t="s">
        <v>1229</v>
      </c>
      <c r="S233" s="53" t="s">
        <v>18</v>
      </c>
      <c r="T233" s="53" t="s">
        <v>18</v>
      </c>
      <c r="U233" s="53" t="s">
        <v>18</v>
      </c>
      <c r="V233" s="53" t="s">
        <v>1231</v>
      </c>
      <c r="W233" s="56" t="s">
        <v>1847</v>
      </c>
      <c r="X233" s="57"/>
    </row>
    <row r="234" spans="1:24" ht="13.5" customHeight="1">
      <c r="A234" s="51" t="s">
        <v>2050</v>
      </c>
      <c r="B234" s="52" t="s">
        <v>4304</v>
      </c>
      <c r="C234" s="52" t="s">
        <v>4305</v>
      </c>
      <c r="D234" s="54">
        <f t="shared" si="3"/>
        <v>26035100</v>
      </c>
      <c r="E234" s="52" t="s">
        <v>1529</v>
      </c>
      <c r="F234" s="52" t="s">
        <v>1722</v>
      </c>
      <c r="G234" s="52" t="s">
        <v>18</v>
      </c>
      <c r="H234" s="52" t="s">
        <v>18</v>
      </c>
      <c r="I234" s="52" t="s">
        <v>18</v>
      </c>
      <c r="J234" s="53" t="s">
        <v>2499</v>
      </c>
      <c r="K234" s="52" t="s">
        <v>12</v>
      </c>
      <c r="L234" s="53" t="s">
        <v>2500</v>
      </c>
      <c r="M234" s="52" t="s">
        <v>2501</v>
      </c>
      <c r="N234" s="54" t="s">
        <v>4306</v>
      </c>
      <c r="O234" s="54" t="s">
        <v>4307</v>
      </c>
      <c r="P234" s="55" t="s">
        <v>4308</v>
      </c>
      <c r="Q234" s="53" t="s">
        <v>4309</v>
      </c>
      <c r="R234" s="53" t="s">
        <v>980</v>
      </c>
      <c r="S234" s="53" t="s">
        <v>2506</v>
      </c>
      <c r="T234" s="53" t="s">
        <v>2507</v>
      </c>
      <c r="U234" s="53" t="s">
        <v>4310</v>
      </c>
      <c r="V234" s="53" t="s">
        <v>70</v>
      </c>
      <c r="W234" s="56" t="s">
        <v>1847</v>
      </c>
      <c r="X234" s="57"/>
    </row>
    <row r="235" spans="1:24" ht="13.5" customHeight="1">
      <c r="A235" s="51" t="s">
        <v>4311</v>
      </c>
      <c r="B235" s="52" t="s">
        <v>4312</v>
      </c>
      <c r="C235" s="52" t="s">
        <v>4313</v>
      </c>
      <c r="D235" s="54">
        <f t="shared" si="3"/>
        <v>26155230</v>
      </c>
      <c r="E235" s="52" t="s">
        <v>4314</v>
      </c>
      <c r="F235" s="52" t="s">
        <v>1745</v>
      </c>
      <c r="G235" s="52" t="s">
        <v>18</v>
      </c>
      <c r="H235" s="52" t="s">
        <v>18</v>
      </c>
      <c r="I235" s="52" t="s">
        <v>18</v>
      </c>
      <c r="J235" s="53" t="s">
        <v>2700</v>
      </c>
      <c r="K235" s="52" t="s">
        <v>12</v>
      </c>
      <c r="L235" s="53" t="s">
        <v>2500</v>
      </c>
      <c r="M235" s="52" t="s">
        <v>2501</v>
      </c>
      <c r="N235" s="54" t="s">
        <v>4315</v>
      </c>
      <c r="O235" s="54" t="s">
        <v>4316</v>
      </c>
      <c r="P235" s="55" t="s">
        <v>4317</v>
      </c>
      <c r="Q235" s="53" t="s">
        <v>4318</v>
      </c>
      <c r="R235" s="53" t="s">
        <v>1258</v>
      </c>
      <c r="S235" s="53" t="s">
        <v>18</v>
      </c>
      <c r="T235" s="53" t="s">
        <v>18</v>
      </c>
      <c r="U235" s="53" t="s">
        <v>18</v>
      </c>
      <c r="V235" s="53" t="s">
        <v>1257</v>
      </c>
      <c r="W235" s="56" t="s">
        <v>1847</v>
      </c>
      <c r="X235" s="57"/>
    </row>
    <row r="236" spans="1:24" ht="13.5" customHeight="1">
      <c r="A236" s="51" t="s">
        <v>4319</v>
      </c>
      <c r="B236" s="52" t="s">
        <v>4320</v>
      </c>
      <c r="C236" s="52" t="s">
        <v>4321</v>
      </c>
      <c r="D236" s="54">
        <f t="shared" si="3"/>
        <v>26125300</v>
      </c>
      <c r="E236" s="52" t="s">
        <v>4322</v>
      </c>
      <c r="F236" s="52" t="s">
        <v>1736</v>
      </c>
      <c r="G236" s="52" t="s">
        <v>18</v>
      </c>
      <c r="H236" s="52" t="s">
        <v>18</v>
      </c>
      <c r="I236" s="52" t="s">
        <v>18</v>
      </c>
      <c r="J236" s="53" t="s">
        <v>2700</v>
      </c>
      <c r="K236" s="52" t="s">
        <v>12</v>
      </c>
      <c r="L236" s="53" t="s">
        <v>2500</v>
      </c>
      <c r="M236" s="52" t="s">
        <v>2501</v>
      </c>
      <c r="N236" s="54" t="s">
        <v>4323</v>
      </c>
      <c r="O236" s="54" t="s">
        <v>4324</v>
      </c>
      <c r="P236" s="55" t="s">
        <v>4325</v>
      </c>
      <c r="Q236" s="53" t="s">
        <v>4326</v>
      </c>
      <c r="R236" s="53" t="s">
        <v>4326</v>
      </c>
      <c r="S236" s="53" t="s">
        <v>2506</v>
      </c>
      <c r="T236" s="53" t="s">
        <v>2507</v>
      </c>
      <c r="U236" s="53" t="s">
        <v>4189</v>
      </c>
      <c r="V236" s="53" t="s">
        <v>1208</v>
      </c>
      <c r="W236" s="56" t="s">
        <v>1847</v>
      </c>
      <c r="X236" s="57"/>
    </row>
    <row r="237" spans="1:24" ht="13.5" customHeight="1">
      <c r="A237" s="51" t="s">
        <v>4327</v>
      </c>
      <c r="B237" s="52" t="s">
        <v>4328</v>
      </c>
      <c r="C237" s="52" t="s">
        <v>4329</v>
      </c>
      <c r="D237" s="54">
        <f t="shared" si="3"/>
        <v>26145090</v>
      </c>
      <c r="E237" s="52" t="s">
        <v>4330</v>
      </c>
      <c r="F237" s="52" t="s">
        <v>1743</v>
      </c>
      <c r="G237" s="52" t="s">
        <v>18</v>
      </c>
      <c r="H237" s="52" t="s">
        <v>4331</v>
      </c>
      <c r="I237" s="52" t="s">
        <v>4332</v>
      </c>
      <c r="J237" s="53" t="s">
        <v>2700</v>
      </c>
      <c r="K237" s="52" t="s">
        <v>12</v>
      </c>
      <c r="L237" s="53" t="s">
        <v>2500</v>
      </c>
      <c r="M237" s="52" t="s">
        <v>2501</v>
      </c>
      <c r="N237" s="54" t="s">
        <v>4333</v>
      </c>
      <c r="O237" s="54" t="s">
        <v>4334</v>
      </c>
      <c r="P237" s="55" t="s">
        <v>4335</v>
      </c>
      <c r="Q237" s="53" t="s">
        <v>4336</v>
      </c>
      <c r="R237" s="53" t="s">
        <v>4337</v>
      </c>
      <c r="S237" s="53" t="s">
        <v>18</v>
      </c>
      <c r="T237" s="53" t="s">
        <v>18</v>
      </c>
      <c r="U237" s="53" t="s">
        <v>18</v>
      </c>
      <c r="V237" s="53" t="s">
        <v>1254</v>
      </c>
      <c r="W237" s="56" t="s">
        <v>1847</v>
      </c>
      <c r="X237" s="57"/>
    </row>
    <row r="238" spans="1:24" ht="13.5" customHeight="1">
      <c r="A238" s="51" t="s">
        <v>4338</v>
      </c>
      <c r="B238" s="52" t="s">
        <v>4339</v>
      </c>
      <c r="C238" s="52" t="s">
        <v>4340</v>
      </c>
      <c r="D238" s="54">
        <f t="shared" si="3"/>
        <v>26105240</v>
      </c>
      <c r="E238" s="52" t="s">
        <v>4341</v>
      </c>
      <c r="F238" s="52" t="s">
        <v>1732</v>
      </c>
      <c r="G238" s="52" t="s">
        <v>18</v>
      </c>
      <c r="H238" s="52" t="s">
        <v>18</v>
      </c>
      <c r="I238" s="52" t="s">
        <v>18</v>
      </c>
      <c r="J238" s="53" t="s">
        <v>2700</v>
      </c>
      <c r="K238" s="52" t="s">
        <v>12</v>
      </c>
      <c r="L238" s="53" t="s">
        <v>2500</v>
      </c>
      <c r="M238" s="52" t="s">
        <v>2501</v>
      </c>
      <c r="N238" s="54" t="s">
        <v>4342</v>
      </c>
      <c r="O238" s="54" t="s">
        <v>4343</v>
      </c>
      <c r="P238" s="55" t="s">
        <v>3440</v>
      </c>
      <c r="Q238" s="53" t="s">
        <v>4344</v>
      </c>
      <c r="R238" s="53" t="s">
        <v>1191</v>
      </c>
      <c r="S238" s="53" t="s">
        <v>18</v>
      </c>
      <c r="T238" s="53" t="s">
        <v>18</v>
      </c>
      <c r="U238" s="53" t="s">
        <v>18</v>
      </c>
      <c r="V238" s="53" t="s">
        <v>1198</v>
      </c>
      <c r="W238" s="56" t="s">
        <v>1847</v>
      </c>
      <c r="X238" s="57"/>
    </row>
    <row r="239" spans="1:24" ht="13.5" customHeight="1">
      <c r="A239" s="51" t="s">
        <v>4345</v>
      </c>
      <c r="B239" s="52" t="s">
        <v>4346</v>
      </c>
      <c r="C239" s="52" t="s">
        <v>4347</v>
      </c>
      <c r="D239" s="54">
        <f t="shared" si="3"/>
        <v>26135310</v>
      </c>
      <c r="E239" s="52" t="s">
        <v>1531</v>
      </c>
      <c r="F239" s="52" t="s">
        <v>1740</v>
      </c>
      <c r="G239" s="52" t="s">
        <v>18</v>
      </c>
      <c r="H239" s="52" t="s">
        <v>18</v>
      </c>
      <c r="I239" s="52" t="s">
        <v>18</v>
      </c>
      <c r="J239" s="53" t="s">
        <v>2700</v>
      </c>
      <c r="K239" s="52" t="s">
        <v>12</v>
      </c>
      <c r="L239" s="53" t="s">
        <v>2500</v>
      </c>
      <c r="M239" s="52" t="s">
        <v>2501</v>
      </c>
      <c r="N239" s="54" t="s">
        <v>4348</v>
      </c>
      <c r="O239" s="54" t="s">
        <v>4349</v>
      </c>
      <c r="P239" s="55" t="s">
        <v>4350</v>
      </c>
      <c r="Q239" s="53" t="s">
        <v>4351</v>
      </c>
      <c r="R239" s="53" t="s">
        <v>1228</v>
      </c>
      <c r="S239" s="53" t="s">
        <v>18</v>
      </c>
      <c r="T239" s="53" t="s">
        <v>18</v>
      </c>
      <c r="U239" s="53" t="s">
        <v>18</v>
      </c>
      <c r="V239" s="53" t="s">
        <v>1211</v>
      </c>
      <c r="W239" s="56" t="s">
        <v>1847</v>
      </c>
      <c r="X239" s="57"/>
    </row>
    <row r="240" spans="1:24" ht="13.5" customHeight="1">
      <c r="A240" s="51" t="s">
        <v>4352</v>
      </c>
      <c r="B240" s="52" t="s">
        <v>4353</v>
      </c>
      <c r="C240" s="52" t="s">
        <v>4354</v>
      </c>
      <c r="D240" s="54">
        <f t="shared" si="3"/>
        <v>26135300</v>
      </c>
      <c r="E240" s="52" t="s">
        <v>4355</v>
      </c>
      <c r="F240" s="52" t="s">
        <v>1739</v>
      </c>
      <c r="G240" s="52" t="s">
        <v>18</v>
      </c>
      <c r="H240" s="52" t="s">
        <v>18</v>
      </c>
      <c r="I240" s="52" t="s">
        <v>18</v>
      </c>
      <c r="J240" s="53" t="s">
        <v>2499</v>
      </c>
      <c r="K240" s="52" t="s">
        <v>12</v>
      </c>
      <c r="L240" s="53" t="s">
        <v>2500</v>
      </c>
      <c r="M240" s="52" t="s">
        <v>2501</v>
      </c>
      <c r="N240" s="54" t="s">
        <v>4356</v>
      </c>
      <c r="O240" s="54" t="s">
        <v>4357</v>
      </c>
      <c r="P240" s="55" t="s">
        <v>4358</v>
      </c>
      <c r="Q240" s="53" t="s">
        <v>4359</v>
      </c>
      <c r="R240" s="53" t="s">
        <v>150</v>
      </c>
      <c r="S240" s="53" t="s">
        <v>18</v>
      </c>
      <c r="T240" s="53" t="s">
        <v>18</v>
      </c>
      <c r="U240" s="53" t="s">
        <v>18</v>
      </c>
      <c r="V240" s="53" t="s">
        <v>1211</v>
      </c>
      <c r="W240" s="56" t="s">
        <v>1847</v>
      </c>
      <c r="X240" s="57"/>
    </row>
    <row r="241" spans="1:24" ht="13.5" customHeight="1">
      <c r="A241" s="51" t="s">
        <v>4360</v>
      </c>
      <c r="B241" s="52" t="s">
        <v>4361</v>
      </c>
      <c r="C241" s="52" t="s">
        <v>4362</v>
      </c>
      <c r="D241" s="54">
        <f t="shared" si="3"/>
        <v>26015030</v>
      </c>
      <c r="E241" s="52" t="s">
        <v>4363</v>
      </c>
      <c r="F241" s="52" t="s">
        <v>1720</v>
      </c>
      <c r="G241" s="52" t="s">
        <v>18</v>
      </c>
      <c r="H241" s="52" t="s">
        <v>18</v>
      </c>
      <c r="I241" s="52" t="s">
        <v>18</v>
      </c>
      <c r="J241" s="53" t="s">
        <v>2700</v>
      </c>
      <c r="K241" s="52" t="s">
        <v>12</v>
      </c>
      <c r="L241" s="53" t="s">
        <v>2500</v>
      </c>
      <c r="M241" s="52" t="s">
        <v>2501</v>
      </c>
      <c r="N241" s="54" t="s">
        <v>4364</v>
      </c>
      <c r="O241" s="54" t="s">
        <v>4365</v>
      </c>
      <c r="P241" s="55" t="s">
        <v>4366</v>
      </c>
      <c r="Q241" s="53" t="s">
        <v>4367</v>
      </c>
      <c r="R241" s="53" t="s">
        <v>4368</v>
      </c>
      <c r="S241" s="53" t="s">
        <v>18</v>
      </c>
      <c r="T241" s="53" t="s">
        <v>18</v>
      </c>
      <c r="U241" s="53" t="s">
        <v>18</v>
      </c>
      <c r="V241" s="53" t="s">
        <v>1150</v>
      </c>
      <c r="W241" s="56" t="s">
        <v>1847</v>
      </c>
      <c r="X241" s="57"/>
    </row>
    <row r="242" spans="1:24" ht="13.5" customHeight="1">
      <c r="A242" s="51" t="s">
        <v>4369</v>
      </c>
      <c r="B242" s="52" t="s">
        <v>4370</v>
      </c>
      <c r="C242" s="52" t="s">
        <v>4371</v>
      </c>
      <c r="D242" s="54">
        <f t="shared" si="3"/>
        <v>26135330</v>
      </c>
      <c r="E242" s="52" t="s">
        <v>4372</v>
      </c>
      <c r="F242" s="52" t="s">
        <v>1741</v>
      </c>
      <c r="G242" s="52" t="s">
        <v>18</v>
      </c>
      <c r="H242" s="52" t="s">
        <v>18</v>
      </c>
      <c r="I242" s="52" t="s">
        <v>18</v>
      </c>
      <c r="J242" s="53" t="s">
        <v>2700</v>
      </c>
      <c r="K242" s="52" t="s">
        <v>12</v>
      </c>
      <c r="L242" s="53" t="s">
        <v>2500</v>
      </c>
      <c r="M242" s="52" t="s">
        <v>2501</v>
      </c>
      <c r="N242" s="54" t="s">
        <v>4373</v>
      </c>
      <c r="O242" s="54" t="s">
        <v>4374</v>
      </c>
      <c r="P242" s="55" t="s">
        <v>4375</v>
      </c>
      <c r="Q242" s="53" t="s">
        <v>4376</v>
      </c>
      <c r="R242" s="53" t="s">
        <v>150</v>
      </c>
      <c r="S242" s="53" t="s">
        <v>18</v>
      </c>
      <c r="T242" s="53" t="s">
        <v>18</v>
      </c>
      <c r="U242" s="53" t="s">
        <v>18</v>
      </c>
      <c r="V242" s="53" t="s">
        <v>1211</v>
      </c>
      <c r="W242" s="56" t="s">
        <v>1847</v>
      </c>
      <c r="X242" s="57"/>
    </row>
    <row r="243" spans="1:24" ht="13.5" customHeight="1">
      <c r="A243" s="51" t="s">
        <v>4377</v>
      </c>
      <c r="B243" s="52" t="s">
        <v>4378</v>
      </c>
      <c r="C243" s="52" t="s">
        <v>4379</v>
      </c>
      <c r="D243" s="54">
        <f t="shared" si="3"/>
        <v>26075120</v>
      </c>
      <c r="E243" s="52" t="s">
        <v>4380</v>
      </c>
      <c r="F243" s="52" t="s">
        <v>1727</v>
      </c>
      <c r="G243" s="52" t="s">
        <v>18</v>
      </c>
      <c r="H243" s="52" t="s">
        <v>18</v>
      </c>
      <c r="I243" s="52" t="s">
        <v>18</v>
      </c>
      <c r="J243" s="53" t="s">
        <v>2700</v>
      </c>
      <c r="K243" s="52" t="s">
        <v>12</v>
      </c>
      <c r="L243" s="53" t="s">
        <v>2500</v>
      </c>
      <c r="M243" s="52" t="s">
        <v>2501</v>
      </c>
      <c r="N243" s="54" t="s">
        <v>4381</v>
      </c>
      <c r="O243" s="54" t="s">
        <v>4382</v>
      </c>
      <c r="P243" s="55" t="s">
        <v>4383</v>
      </c>
      <c r="Q243" s="53" t="s">
        <v>4384</v>
      </c>
      <c r="R243" s="53" t="s">
        <v>1178</v>
      </c>
      <c r="S243" s="53" t="s">
        <v>18</v>
      </c>
      <c r="T243" s="53" t="s">
        <v>18</v>
      </c>
      <c r="U243" s="53" t="s">
        <v>18</v>
      </c>
      <c r="V243" s="53" t="s">
        <v>1177</v>
      </c>
      <c r="W243" s="56" t="s">
        <v>1847</v>
      </c>
      <c r="X243" s="57"/>
    </row>
    <row r="244" spans="1:24" ht="13.5" customHeight="1">
      <c r="A244" s="51" t="s">
        <v>4385</v>
      </c>
      <c r="B244" s="52" t="s">
        <v>4386</v>
      </c>
      <c r="C244" s="52" t="s">
        <v>4387</v>
      </c>
      <c r="D244" s="54">
        <f t="shared" si="3"/>
        <v>26155220</v>
      </c>
      <c r="E244" s="52" t="s">
        <v>4388</v>
      </c>
      <c r="F244" s="52" t="s">
        <v>1744</v>
      </c>
      <c r="G244" s="52" t="s">
        <v>18</v>
      </c>
      <c r="H244" s="52" t="s">
        <v>18</v>
      </c>
      <c r="I244" s="52" t="s">
        <v>18</v>
      </c>
      <c r="J244" s="53" t="s">
        <v>2700</v>
      </c>
      <c r="K244" s="52" t="s">
        <v>12</v>
      </c>
      <c r="L244" s="53" t="s">
        <v>2500</v>
      </c>
      <c r="M244" s="52" t="s">
        <v>2501</v>
      </c>
      <c r="N244" s="54" t="s">
        <v>4389</v>
      </c>
      <c r="O244" s="54" t="s">
        <v>4390</v>
      </c>
      <c r="P244" s="55" t="s">
        <v>4391</v>
      </c>
      <c r="Q244" s="53" t="s">
        <v>4392</v>
      </c>
      <c r="R244" s="53" t="s">
        <v>1143</v>
      </c>
      <c r="S244" s="53" t="s">
        <v>18</v>
      </c>
      <c r="T244" s="53" t="s">
        <v>18</v>
      </c>
      <c r="U244" s="53" t="s">
        <v>18</v>
      </c>
      <c r="V244" s="53" t="s">
        <v>1257</v>
      </c>
      <c r="W244" s="56" t="s">
        <v>1847</v>
      </c>
      <c r="X244" s="57"/>
    </row>
    <row r="245" spans="1:24" ht="13.5" customHeight="1">
      <c r="A245" s="51" t="s">
        <v>4393</v>
      </c>
      <c r="B245" s="52" t="s">
        <v>4394</v>
      </c>
      <c r="C245" s="52" t="s">
        <v>4395</v>
      </c>
      <c r="D245" s="54">
        <f t="shared" si="3"/>
        <v>26095320</v>
      </c>
      <c r="E245" s="52" t="s">
        <v>4396</v>
      </c>
      <c r="F245" s="52" t="s">
        <v>1731</v>
      </c>
      <c r="G245" s="52" t="s">
        <v>18</v>
      </c>
      <c r="H245" s="52" t="s">
        <v>18</v>
      </c>
      <c r="I245" s="52" t="s">
        <v>18</v>
      </c>
      <c r="J245" s="53" t="s">
        <v>2499</v>
      </c>
      <c r="K245" s="52" t="s">
        <v>12</v>
      </c>
      <c r="L245" s="53" t="s">
        <v>2500</v>
      </c>
      <c r="M245" s="52" t="s">
        <v>2501</v>
      </c>
      <c r="N245" s="54" t="s">
        <v>4397</v>
      </c>
      <c r="O245" s="54" t="s">
        <v>4398</v>
      </c>
      <c r="P245" s="55" t="s">
        <v>4399</v>
      </c>
      <c r="Q245" s="53" t="s">
        <v>4400</v>
      </c>
      <c r="R245" s="53" t="s">
        <v>1191</v>
      </c>
      <c r="S245" s="53" t="s">
        <v>18</v>
      </c>
      <c r="T245" s="53" t="s">
        <v>18</v>
      </c>
      <c r="U245" s="53" t="s">
        <v>18</v>
      </c>
      <c r="V245" s="53" t="s">
        <v>1192</v>
      </c>
      <c r="W245" s="56" t="s">
        <v>1847</v>
      </c>
      <c r="X245" s="57"/>
    </row>
    <row r="246" spans="1:24" ht="13.5" customHeight="1">
      <c r="A246" s="51" t="s">
        <v>4401</v>
      </c>
      <c r="B246" s="52" t="s">
        <v>4402</v>
      </c>
      <c r="C246" s="52" t="s">
        <v>4403</v>
      </c>
      <c r="D246" s="54">
        <f t="shared" si="3"/>
        <v>26105250</v>
      </c>
      <c r="E246" s="52" t="s">
        <v>4404</v>
      </c>
      <c r="F246" s="52" t="s">
        <v>1733</v>
      </c>
      <c r="G246" s="52" t="s">
        <v>18</v>
      </c>
      <c r="H246" s="52" t="s">
        <v>18</v>
      </c>
      <c r="I246" s="52" t="s">
        <v>18</v>
      </c>
      <c r="J246" s="53" t="s">
        <v>2499</v>
      </c>
      <c r="K246" s="52" t="s">
        <v>12</v>
      </c>
      <c r="L246" s="53" t="s">
        <v>2500</v>
      </c>
      <c r="M246" s="52" t="s">
        <v>2501</v>
      </c>
      <c r="N246" s="54" t="s">
        <v>4405</v>
      </c>
      <c r="O246" s="54" t="s">
        <v>4406</v>
      </c>
      <c r="P246" s="55" t="s">
        <v>4407</v>
      </c>
      <c r="Q246" s="53" t="s">
        <v>4408</v>
      </c>
      <c r="R246" s="53" t="s">
        <v>1199</v>
      </c>
      <c r="S246" s="53" t="s">
        <v>18</v>
      </c>
      <c r="T246" s="53" t="s">
        <v>18</v>
      </c>
      <c r="U246" s="53" t="s">
        <v>18</v>
      </c>
      <c r="V246" s="53" t="s">
        <v>174</v>
      </c>
      <c r="W246" s="56" t="s">
        <v>1847</v>
      </c>
      <c r="X246" s="57"/>
    </row>
    <row r="247" spans="1:24" ht="13.5" customHeight="1">
      <c r="A247" s="51" t="s">
        <v>4409</v>
      </c>
      <c r="B247" s="52" t="s">
        <v>4410</v>
      </c>
      <c r="C247" s="52" t="s">
        <v>4411</v>
      </c>
      <c r="D247" s="54">
        <f t="shared" si="3"/>
        <v>26115090</v>
      </c>
      <c r="E247" s="52" t="s">
        <v>4412</v>
      </c>
      <c r="F247" s="52" t="s">
        <v>1734</v>
      </c>
      <c r="G247" s="52" t="s">
        <v>18</v>
      </c>
      <c r="H247" s="52" t="s">
        <v>18</v>
      </c>
      <c r="I247" s="52" t="s">
        <v>18</v>
      </c>
      <c r="J247" s="53" t="s">
        <v>2700</v>
      </c>
      <c r="K247" s="52" t="s">
        <v>12</v>
      </c>
      <c r="L247" s="53" t="s">
        <v>2500</v>
      </c>
      <c r="M247" s="52" t="s">
        <v>2501</v>
      </c>
      <c r="N247" s="54" t="s">
        <v>4413</v>
      </c>
      <c r="O247" s="54" t="s">
        <v>4414</v>
      </c>
      <c r="P247" s="55" t="s">
        <v>4415</v>
      </c>
      <c r="Q247" s="53" t="s">
        <v>4416</v>
      </c>
      <c r="R247" s="53" t="s">
        <v>1204</v>
      </c>
      <c r="S247" s="53" t="s">
        <v>18</v>
      </c>
      <c r="T247" s="53" t="s">
        <v>18</v>
      </c>
      <c r="U247" s="53" t="s">
        <v>18</v>
      </c>
      <c r="V247" s="53" t="s">
        <v>1205</v>
      </c>
      <c r="W247" s="56" t="s">
        <v>1847</v>
      </c>
      <c r="X247" s="57"/>
    </row>
    <row r="248" spans="1:24" ht="13.5" customHeight="1">
      <c r="A248" s="51" t="s">
        <v>4417</v>
      </c>
      <c r="B248" s="52" t="s">
        <v>4418</v>
      </c>
      <c r="C248" s="52" t="s">
        <v>4419</v>
      </c>
      <c r="D248" s="54">
        <f t="shared" si="3"/>
        <v>26055100</v>
      </c>
      <c r="E248" s="52" t="s">
        <v>4420</v>
      </c>
      <c r="F248" s="52" t="s">
        <v>1723</v>
      </c>
      <c r="G248" s="52" t="s">
        <v>18</v>
      </c>
      <c r="H248" s="52" t="s">
        <v>18</v>
      </c>
      <c r="I248" s="52" t="s">
        <v>18</v>
      </c>
      <c r="J248" s="53" t="s">
        <v>2700</v>
      </c>
      <c r="K248" s="52" t="s">
        <v>12</v>
      </c>
      <c r="L248" s="53" t="s">
        <v>2500</v>
      </c>
      <c r="M248" s="52" t="s">
        <v>2501</v>
      </c>
      <c r="N248" s="54" t="s">
        <v>4421</v>
      </c>
      <c r="O248" s="54" t="s">
        <v>4422</v>
      </c>
      <c r="P248" s="55" t="s">
        <v>4423</v>
      </c>
      <c r="Q248" s="53" t="s">
        <v>4424</v>
      </c>
      <c r="R248" s="53" t="s">
        <v>1145</v>
      </c>
      <c r="S248" s="53" t="s">
        <v>18</v>
      </c>
      <c r="T248" s="53" t="s">
        <v>18</v>
      </c>
      <c r="U248" s="53" t="s">
        <v>18</v>
      </c>
      <c r="V248" s="53" t="s">
        <v>1170</v>
      </c>
      <c r="W248" s="56" t="s">
        <v>1847</v>
      </c>
      <c r="X248" s="57"/>
    </row>
    <row r="249" spans="1:24" ht="13.5" customHeight="1">
      <c r="A249" s="51" t="s">
        <v>4425</v>
      </c>
      <c r="B249" s="52" t="s">
        <v>4426</v>
      </c>
      <c r="C249" s="52" t="s">
        <v>4427</v>
      </c>
      <c r="D249" s="54">
        <f t="shared" si="3"/>
        <v>26085160</v>
      </c>
      <c r="E249" s="52" t="s">
        <v>4428</v>
      </c>
      <c r="F249" s="52" t="s">
        <v>1729</v>
      </c>
      <c r="G249" s="52" t="s">
        <v>18</v>
      </c>
      <c r="H249" s="52" t="s">
        <v>18</v>
      </c>
      <c r="I249" s="52" t="s">
        <v>18</v>
      </c>
      <c r="J249" s="53" t="s">
        <v>2700</v>
      </c>
      <c r="K249" s="52" t="s">
        <v>12</v>
      </c>
      <c r="L249" s="53" t="s">
        <v>2500</v>
      </c>
      <c r="M249" s="52" t="s">
        <v>2501</v>
      </c>
      <c r="N249" s="54" t="s">
        <v>4429</v>
      </c>
      <c r="O249" s="54" t="s">
        <v>4430</v>
      </c>
      <c r="P249" s="55" t="s">
        <v>4431</v>
      </c>
      <c r="Q249" s="53" t="s">
        <v>4432</v>
      </c>
      <c r="R249" s="53" t="s">
        <v>1145</v>
      </c>
      <c r="S249" s="53" t="s">
        <v>2506</v>
      </c>
      <c r="T249" s="53" t="s">
        <v>2714</v>
      </c>
      <c r="U249" s="53" t="s">
        <v>2715</v>
      </c>
      <c r="V249" s="53" t="s">
        <v>1145</v>
      </c>
      <c r="W249" s="56" t="s">
        <v>1847</v>
      </c>
      <c r="X249" s="57"/>
    </row>
    <row r="250" spans="1:24" ht="13.5" customHeight="1">
      <c r="A250" s="51" t="s">
        <v>4433</v>
      </c>
      <c r="B250" s="52" t="s">
        <v>4434</v>
      </c>
      <c r="C250" s="52" t="s">
        <v>4435</v>
      </c>
      <c r="D250" s="54">
        <f t="shared" si="3"/>
        <v>26075150</v>
      </c>
      <c r="E250" s="52" t="s">
        <v>18</v>
      </c>
      <c r="F250" s="52" t="s">
        <v>1728</v>
      </c>
      <c r="G250" s="52" t="s">
        <v>18</v>
      </c>
      <c r="H250" s="52" t="s">
        <v>18</v>
      </c>
      <c r="I250" s="52" t="s">
        <v>18</v>
      </c>
      <c r="J250" s="53" t="s">
        <v>2788</v>
      </c>
      <c r="K250" s="52" t="s">
        <v>12</v>
      </c>
      <c r="L250" s="53" t="s">
        <v>2500</v>
      </c>
      <c r="M250" s="52" t="s">
        <v>2501</v>
      </c>
      <c r="N250" s="54" t="s">
        <v>4436</v>
      </c>
      <c r="O250" s="54" t="s">
        <v>4437</v>
      </c>
      <c r="P250" s="55" t="s">
        <v>4438</v>
      </c>
      <c r="Q250" s="53" t="s">
        <v>4439</v>
      </c>
      <c r="R250" s="53" t="s">
        <v>1179</v>
      </c>
      <c r="S250" s="53" t="s">
        <v>18</v>
      </c>
      <c r="T250" s="53" t="s">
        <v>18</v>
      </c>
      <c r="U250" s="53" t="s">
        <v>18</v>
      </c>
      <c r="V250" s="53" t="s">
        <v>1181</v>
      </c>
      <c r="W250" s="56" t="s">
        <v>1847</v>
      </c>
      <c r="X250" s="57"/>
    </row>
    <row r="251" spans="1:24" ht="13.5" customHeight="1">
      <c r="A251" s="51" t="s">
        <v>2310</v>
      </c>
      <c r="B251" s="52" t="s">
        <v>4440</v>
      </c>
      <c r="C251" s="52" t="s">
        <v>4441</v>
      </c>
      <c r="D251" s="54">
        <f t="shared" si="3"/>
        <v>26155250</v>
      </c>
      <c r="E251" s="52" t="s">
        <v>18</v>
      </c>
      <c r="F251" s="52" t="s">
        <v>1747</v>
      </c>
      <c r="G251" s="52" t="s">
        <v>18</v>
      </c>
      <c r="H251" s="52" t="s">
        <v>18</v>
      </c>
      <c r="I251" s="52" t="s">
        <v>18</v>
      </c>
      <c r="J251" s="53" t="s">
        <v>3877</v>
      </c>
      <c r="K251" s="52" t="s">
        <v>12</v>
      </c>
      <c r="L251" s="53" t="s">
        <v>2500</v>
      </c>
      <c r="M251" s="52" t="s">
        <v>2501</v>
      </c>
      <c r="N251" s="54" t="s">
        <v>4442</v>
      </c>
      <c r="O251" s="54" t="s">
        <v>4443</v>
      </c>
      <c r="P251" s="55" t="s">
        <v>4444</v>
      </c>
      <c r="Q251" s="53" t="s">
        <v>4445</v>
      </c>
      <c r="R251" s="53" t="s">
        <v>1143</v>
      </c>
      <c r="S251" s="53" t="s">
        <v>18</v>
      </c>
      <c r="T251" s="53" t="s">
        <v>18</v>
      </c>
      <c r="U251" s="53" t="s">
        <v>18</v>
      </c>
      <c r="V251" s="53" t="s">
        <v>133</v>
      </c>
      <c r="W251" s="56" t="s">
        <v>1847</v>
      </c>
      <c r="X251" s="57"/>
    </row>
    <row r="252" spans="1:24" ht="13.5" customHeight="1">
      <c r="A252" s="51" t="s">
        <v>4446</v>
      </c>
      <c r="B252" s="52" t="s">
        <v>4447</v>
      </c>
      <c r="C252" s="52" t="s">
        <v>4448</v>
      </c>
      <c r="D252" s="54">
        <f t="shared" si="3"/>
        <v>26155280</v>
      </c>
      <c r="E252" s="52" t="s">
        <v>4449</v>
      </c>
      <c r="F252" s="52" t="s">
        <v>1748</v>
      </c>
      <c r="G252" s="52" t="s">
        <v>18</v>
      </c>
      <c r="H252" s="52" t="s">
        <v>18</v>
      </c>
      <c r="I252" s="52" t="s">
        <v>18</v>
      </c>
      <c r="J252" s="53" t="s">
        <v>2700</v>
      </c>
      <c r="K252" s="52" t="s">
        <v>12</v>
      </c>
      <c r="L252" s="53" t="s">
        <v>2500</v>
      </c>
      <c r="M252" s="52" t="s">
        <v>2501</v>
      </c>
      <c r="N252" s="54" t="s">
        <v>4450</v>
      </c>
      <c r="O252" s="54" t="s">
        <v>4451</v>
      </c>
      <c r="P252" s="55" t="s">
        <v>4452</v>
      </c>
      <c r="Q252" s="53" t="s">
        <v>4453</v>
      </c>
      <c r="R252" s="53" t="s">
        <v>1143</v>
      </c>
      <c r="S252" s="53" t="s">
        <v>18</v>
      </c>
      <c r="T252" s="53" t="s">
        <v>18</v>
      </c>
      <c r="U252" s="53" t="s">
        <v>18</v>
      </c>
      <c r="V252" s="53" t="s">
        <v>1257</v>
      </c>
      <c r="W252" s="56" t="s">
        <v>1847</v>
      </c>
      <c r="X252" s="57"/>
    </row>
    <row r="253" spans="1:24" ht="13.5" customHeight="1">
      <c r="A253" s="51" t="s">
        <v>4454</v>
      </c>
      <c r="B253" s="52" t="s">
        <v>4455</v>
      </c>
      <c r="C253" s="52" t="s">
        <v>4456</v>
      </c>
      <c r="D253" s="54">
        <f t="shared" si="3"/>
        <v>26035090</v>
      </c>
      <c r="E253" s="52" t="s">
        <v>1528</v>
      </c>
      <c r="F253" s="52" t="s">
        <v>1721</v>
      </c>
      <c r="G253" s="52" t="s">
        <v>18</v>
      </c>
      <c r="H253" s="52" t="s">
        <v>18</v>
      </c>
      <c r="I253" s="52" t="s">
        <v>18</v>
      </c>
      <c r="J253" s="53" t="s">
        <v>2700</v>
      </c>
      <c r="K253" s="52" t="s">
        <v>12</v>
      </c>
      <c r="L253" s="53" t="s">
        <v>2500</v>
      </c>
      <c r="M253" s="52" t="s">
        <v>2501</v>
      </c>
      <c r="N253" s="54" t="s">
        <v>4457</v>
      </c>
      <c r="O253" s="54" t="s">
        <v>4458</v>
      </c>
      <c r="P253" s="55" t="s">
        <v>4459</v>
      </c>
      <c r="Q253" s="53" t="s">
        <v>4460</v>
      </c>
      <c r="R253" s="53" t="s">
        <v>4461</v>
      </c>
      <c r="S253" s="53" t="s">
        <v>18</v>
      </c>
      <c r="T253" s="53" t="s">
        <v>18</v>
      </c>
      <c r="U253" s="53" t="s">
        <v>18</v>
      </c>
      <c r="V253" s="53" t="s">
        <v>174</v>
      </c>
      <c r="W253" s="56" t="s">
        <v>1847</v>
      </c>
      <c r="X253" s="57"/>
    </row>
    <row r="254" spans="1:24" ht="13.5" customHeight="1">
      <c r="A254" s="51" t="s">
        <v>4462</v>
      </c>
      <c r="B254" s="52" t="s">
        <v>4463</v>
      </c>
      <c r="C254" s="52" t="s">
        <v>4464</v>
      </c>
      <c r="D254" s="54">
        <f t="shared" si="3"/>
        <v>26015050</v>
      </c>
      <c r="E254" s="52" t="s">
        <v>18</v>
      </c>
      <c r="F254" s="52" t="s">
        <v>2469</v>
      </c>
      <c r="G254" s="52" t="s">
        <v>18</v>
      </c>
      <c r="H254" s="52" t="s">
        <v>18</v>
      </c>
      <c r="I254" s="52" t="s">
        <v>18</v>
      </c>
      <c r="J254" s="53" t="s">
        <v>2700</v>
      </c>
      <c r="K254" s="52" t="s">
        <v>12</v>
      </c>
      <c r="L254" s="53" t="s">
        <v>2500</v>
      </c>
      <c r="M254" s="52" t="s">
        <v>2501</v>
      </c>
      <c r="N254" s="54" t="s">
        <v>4465</v>
      </c>
      <c r="O254" s="54" t="s">
        <v>4466</v>
      </c>
      <c r="P254" s="55" t="s">
        <v>4467</v>
      </c>
      <c r="Q254" s="53" t="s">
        <v>4462</v>
      </c>
      <c r="R254" s="53" t="s">
        <v>4368</v>
      </c>
      <c r="S254" s="53" t="s">
        <v>2506</v>
      </c>
      <c r="T254" s="53" t="s">
        <v>2507</v>
      </c>
      <c r="U254" s="53" t="s">
        <v>4233</v>
      </c>
      <c r="V254" s="53" t="s">
        <v>174</v>
      </c>
      <c r="W254" s="56" t="s">
        <v>1847</v>
      </c>
      <c r="X254" s="57"/>
    </row>
    <row r="255" spans="1:24" ht="13.5" customHeight="1">
      <c r="A255" s="51" t="s">
        <v>4468</v>
      </c>
      <c r="B255" s="52" t="s">
        <v>4469</v>
      </c>
      <c r="C255" s="52" t="s">
        <v>4470</v>
      </c>
      <c r="D255" s="54">
        <f t="shared" si="3"/>
        <v>53110140</v>
      </c>
      <c r="E255" s="52" t="s">
        <v>1533</v>
      </c>
      <c r="F255" s="52" t="s">
        <v>1752</v>
      </c>
      <c r="G255" s="52" t="s">
        <v>18</v>
      </c>
      <c r="H255" s="52" t="s">
        <v>18</v>
      </c>
      <c r="I255" s="52" t="s">
        <v>18</v>
      </c>
      <c r="J255" s="53" t="s">
        <v>2679</v>
      </c>
      <c r="K255" s="52" t="s">
        <v>12</v>
      </c>
      <c r="L255" s="53" t="s">
        <v>2500</v>
      </c>
      <c r="M255" s="52" t="s">
        <v>2501</v>
      </c>
      <c r="N255" s="54" t="s">
        <v>2546</v>
      </c>
      <c r="O255" s="54" t="s">
        <v>2547</v>
      </c>
      <c r="P255" s="55" t="s">
        <v>2548</v>
      </c>
      <c r="Q255" s="53" t="s">
        <v>1284</v>
      </c>
      <c r="R255" s="53" t="s">
        <v>1284</v>
      </c>
      <c r="S255" s="53" t="s">
        <v>297</v>
      </c>
      <c r="T255" s="53" t="s">
        <v>2549</v>
      </c>
      <c r="U255" s="53" t="s">
        <v>2550</v>
      </c>
      <c r="V255" s="53" t="s">
        <v>297</v>
      </c>
      <c r="W255" s="56" t="s">
        <v>1847</v>
      </c>
      <c r="X255" s="57"/>
    </row>
    <row r="256" spans="1:24" ht="13.5" customHeight="1">
      <c r="A256" s="51" t="s">
        <v>4471</v>
      </c>
      <c r="B256" s="52" t="s">
        <v>4472</v>
      </c>
      <c r="C256" s="52" t="s">
        <v>4473</v>
      </c>
      <c r="D256" s="54">
        <f t="shared" si="3"/>
        <v>54075100</v>
      </c>
      <c r="E256" s="52" t="s">
        <v>18</v>
      </c>
      <c r="F256" s="52" t="s">
        <v>1755</v>
      </c>
      <c r="G256" s="52" t="s">
        <v>18</v>
      </c>
      <c r="H256" s="52" t="s">
        <v>18</v>
      </c>
      <c r="I256" s="52" t="s">
        <v>18</v>
      </c>
      <c r="J256" s="53" t="s">
        <v>2700</v>
      </c>
      <c r="K256" s="52" t="s">
        <v>12</v>
      </c>
      <c r="L256" s="53" t="s">
        <v>2500</v>
      </c>
      <c r="M256" s="52" t="s">
        <v>2501</v>
      </c>
      <c r="N256" s="54" t="s">
        <v>4171</v>
      </c>
      <c r="O256" s="54" t="s">
        <v>4172</v>
      </c>
      <c r="P256" s="55" t="s">
        <v>3002</v>
      </c>
      <c r="Q256" s="53" t="s">
        <v>4173</v>
      </c>
      <c r="R256" s="53" t="s">
        <v>1284</v>
      </c>
      <c r="S256" s="53" t="s">
        <v>18</v>
      </c>
      <c r="T256" s="53" t="s">
        <v>18</v>
      </c>
      <c r="U256" s="53" t="s">
        <v>18</v>
      </c>
      <c r="V256" s="53" t="s">
        <v>300</v>
      </c>
      <c r="W256" s="56" t="s">
        <v>1847</v>
      </c>
      <c r="X256" s="57"/>
    </row>
    <row r="257" spans="1:24" ht="13.5" customHeight="1">
      <c r="A257" s="51" t="s">
        <v>4474</v>
      </c>
      <c r="B257" s="52" t="s">
        <v>4475</v>
      </c>
      <c r="C257" s="52" t="s">
        <v>4476</v>
      </c>
      <c r="D257" s="54">
        <f t="shared" si="3"/>
        <v>55015010</v>
      </c>
      <c r="E257" s="52" t="s">
        <v>4477</v>
      </c>
      <c r="F257" s="52" t="s">
        <v>1757</v>
      </c>
      <c r="G257" s="52" t="s">
        <v>18</v>
      </c>
      <c r="H257" s="52" t="s">
        <v>18</v>
      </c>
      <c r="I257" s="52" t="s">
        <v>18</v>
      </c>
      <c r="J257" s="53" t="s">
        <v>2700</v>
      </c>
      <c r="K257" s="52" t="s">
        <v>12</v>
      </c>
      <c r="L257" s="53" t="s">
        <v>2500</v>
      </c>
      <c r="M257" s="52" t="s">
        <v>2501</v>
      </c>
      <c r="N257" s="54" t="s">
        <v>4478</v>
      </c>
      <c r="O257" s="54" t="s">
        <v>4479</v>
      </c>
      <c r="P257" s="55" t="s">
        <v>3452</v>
      </c>
      <c r="Q257" s="53" t="s">
        <v>4480</v>
      </c>
      <c r="R257" s="53" t="s">
        <v>4481</v>
      </c>
      <c r="S257" s="53" t="s">
        <v>297</v>
      </c>
      <c r="T257" s="53" t="s">
        <v>4482</v>
      </c>
      <c r="U257" s="53" t="s">
        <v>4482</v>
      </c>
      <c r="V257" s="53" t="s">
        <v>1292</v>
      </c>
      <c r="W257" s="56" t="s">
        <v>1847</v>
      </c>
      <c r="X257" s="57"/>
    </row>
    <row r="258" spans="1:24" ht="13.5" customHeight="1">
      <c r="A258" s="51" t="s">
        <v>4483</v>
      </c>
      <c r="B258" s="52" t="s">
        <v>4484</v>
      </c>
      <c r="C258" s="52" t="s">
        <v>4485</v>
      </c>
      <c r="D258" s="54">
        <f t="shared" si="3"/>
        <v>26155501</v>
      </c>
      <c r="E258" s="52" t="s">
        <v>18</v>
      </c>
      <c r="F258" s="52" t="s">
        <v>1749</v>
      </c>
      <c r="G258" s="52" t="s">
        <v>18</v>
      </c>
      <c r="H258" s="52" t="s">
        <v>18</v>
      </c>
      <c r="I258" s="52" t="s">
        <v>18</v>
      </c>
      <c r="J258" s="53" t="s">
        <v>3658</v>
      </c>
      <c r="K258" s="52" t="s">
        <v>12</v>
      </c>
      <c r="L258" s="53" t="s">
        <v>2500</v>
      </c>
      <c r="M258" s="52" t="s">
        <v>2501</v>
      </c>
      <c r="N258" s="54" t="s">
        <v>4486</v>
      </c>
      <c r="O258" s="54" t="s">
        <v>4487</v>
      </c>
      <c r="P258" s="55" t="s">
        <v>4488</v>
      </c>
      <c r="Q258" s="53" t="s">
        <v>4489</v>
      </c>
      <c r="R258" s="53" t="s">
        <v>1143</v>
      </c>
      <c r="S258" s="53" t="s">
        <v>2506</v>
      </c>
      <c r="T258" s="53" t="s">
        <v>2507</v>
      </c>
      <c r="U258" s="53" t="s">
        <v>4167</v>
      </c>
      <c r="V258" s="53" t="s">
        <v>18</v>
      </c>
      <c r="W258" s="56" t="s">
        <v>1847</v>
      </c>
      <c r="X258" s="57"/>
    </row>
    <row r="259" spans="1:24" ht="13.5" customHeight="1">
      <c r="A259" s="51" t="s">
        <v>4490</v>
      </c>
      <c r="B259" s="52" t="s">
        <v>4491</v>
      </c>
      <c r="C259" s="52" t="s">
        <v>4492</v>
      </c>
      <c r="D259" s="54">
        <f t="shared" ref="D259:D322" si="4">C259*1</f>
        <v>26157160</v>
      </c>
      <c r="E259" s="52" t="s">
        <v>18</v>
      </c>
      <c r="F259" s="52" t="s">
        <v>4493</v>
      </c>
      <c r="G259" s="52" t="s">
        <v>18</v>
      </c>
      <c r="H259" s="52" t="s">
        <v>18</v>
      </c>
      <c r="I259" s="52" t="s">
        <v>18</v>
      </c>
      <c r="J259" s="53" t="s">
        <v>2553</v>
      </c>
      <c r="K259" s="52" t="s">
        <v>19</v>
      </c>
      <c r="L259" s="53" t="s">
        <v>2554</v>
      </c>
      <c r="M259" s="52" t="s">
        <v>2501</v>
      </c>
      <c r="N259" s="54" t="s">
        <v>4494</v>
      </c>
      <c r="O259" s="54" t="s">
        <v>4495</v>
      </c>
      <c r="P259" s="55" t="s">
        <v>4496</v>
      </c>
      <c r="Q259" s="53" t="s">
        <v>4497</v>
      </c>
      <c r="R259" s="53" t="s">
        <v>1143</v>
      </c>
      <c r="S259" s="53" t="s">
        <v>18</v>
      </c>
      <c r="T259" s="53" t="s">
        <v>18</v>
      </c>
      <c r="U259" s="53" t="s">
        <v>18</v>
      </c>
      <c r="V259" s="53" t="s">
        <v>133</v>
      </c>
      <c r="W259" s="56" t="s">
        <v>1847</v>
      </c>
      <c r="X259" s="57"/>
    </row>
    <row r="260" spans="1:24" ht="13.5" customHeight="1">
      <c r="A260" s="51" t="s">
        <v>4498</v>
      </c>
      <c r="B260" s="52" t="s">
        <v>4499</v>
      </c>
      <c r="C260" s="52" t="s">
        <v>4500</v>
      </c>
      <c r="D260" s="54">
        <f t="shared" si="4"/>
        <v>26157170</v>
      </c>
      <c r="E260" s="52" t="s">
        <v>18</v>
      </c>
      <c r="F260" s="52" t="s">
        <v>2460</v>
      </c>
      <c r="G260" s="52" t="s">
        <v>18</v>
      </c>
      <c r="H260" s="52" t="s">
        <v>18</v>
      </c>
      <c r="I260" s="52" t="s">
        <v>18</v>
      </c>
      <c r="J260" s="53" t="s">
        <v>2553</v>
      </c>
      <c r="K260" s="52" t="s">
        <v>19</v>
      </c>
      <c r="L260" s="53" t="s">
        <v>2554</v>
      </c>
      <c r="M260" s="52" t="s">
        <v>2501</v>
      </c>
      <c r="N260" s="54" t="s">
        <v>4501</v>
      </c>
      <c r="O260" s="54" t="s">
        <v>4502</v>
      </c>
      <c r="P260" s="55" t="s">
        <v>4503</v>
      </c>
      <c r="Q260" s="53" t="s">
        <v>4504</v>
      </c>
      <c r="R260" s="53" t="s">
        <v>1143</v>
      </c>
      <c r="S260" s="53" t="s">
        <v>18</v>
      </c>
      <c r="T260" s="53" t="s">
        <v>18</v>
      </c>
      <c r="U260" s="53" t="s">
        <v>18</v>
      </c>
      <c r="V260" s="53" t="s">
        <v>133</v>
      </c>
      <c r="W260" s="56" t="s">
        <v>1847</v>
      </c>
      <c r="X260" s="57"/>
    </row>
    <row r="261" spans="1:24" ht="13.5" customHeight="1">
      <c r="A261" s="51" t="s">
        <v>4505</v>
      </c>
      <c r="B261" s="52" t="s">
        <v>4506</v>
      </c>
      <c r="C261" s="52" t="s">
        <v>4507</v>
      </c>
      <c r="D261" s="54">
        <f t="shared" si="4"/>
        <v>26015040</v>
      </c>
      <c r="E261" s="52" t="s">
        <v>18</v>
      </c>
      <c r="F261" s="52" t="s">
        <v>2455</v>
      </c>
      <c r="G261" s="52" t="s">
        <v>18</v>
      </c>
      <c r="H261" s="52" t="s">
        <v>18</v>
      </c>
      <c r="I261" s="52" t="s">
        <v>18</v>
      </c>
      <c r="J261" s="53" t="s">
        <v>2700</v>
      </c>
      <c r="K261" s="52" t="s">
        <v>12</v>
      </c>
      <c r="L261" s="53" t="s">
        <v>2554</v>
      </c>
      <c r="M261" s="52" t="s">
        <v>2501</v>
      </c>
      <c r="N261" s="54" t="s">
        <v>4508</v>
      </c>
      <c r="O261" s="54" t="s">
        <v>4509</v>
      </c>
      <c r="P261" s="55" t="s">
        <v>3584</v>
      </c>
      <c r="Q261" s="53" t="s">
        <v>4510</v>
      </c>
      <c r="R261" s="53" t="s">
        <v>4232</v>
      </c>
      <c r="S261" s="53" t="s">
        <v>18</v>
      </c>
      <c r="T261" s="53" t="s">
        <v>18</v>
      </c>
      <c r="U261" s="53" t="s">
        <v>18</v>
      </c>
      <c r="V261" s="53" t="s">
        <v>3700</v>
      </c>
      <c r="W261" s="56" t="s">
        <v>1847</v>
      </c>
      <c r="X261" s="57"/>
    </row>
    <row r="262" spans="1:24" ht="13.5" customHeight="1">
      <c r="A262" s="51" t="s">
        <v>4511</v>
      </c>
      <c r="B262" s="52" t="s">
        <v>4512</v>
      </c>
      <c r="C262" s="52" t="s">
        <v>4513</v>
      </c>
      <c r="D262" s="54">
        <f t="shared" si="4"/>
        <v>26125501</v>
      </c>
      <c r="E262" s="52" t="s">
        <v>18</v>
      </c>
      <c r="F262" s="52" t="s">
        <v>4514</v>
      </c>
      <c r="G262" s="52" t="s">
        <v>18</v>
      </c>
      <c r="H262" s="52" t="s">
        <v>18</v>
      </c>
      <c r="I262" s="52" t="s">
        <v>18</v>
      </c>
      <c r="J262" s="53" t="s">
        <v>2788</v>
      </c>
      <c r="K262" s="52" t="s">
        <v>12</v>
      </c>
      <c r="L262" s="53" t="s">
        <v>2554</v>
      </c>
      <c r="M262" s="52" t="s">
        <v>2501</v>
      </c>
      <c r="N262" s="54" t="s">
        <v>4515</v>
      </c>
      <c r="O262" s="54" t="s">
        <v>4516</v>
      </c>
      <c r="P262" s="55" t="s">
        <v>4517</v>
      </c>
      <c r="Q262" s="53" t="s">
        <v>4518</v>
      </c>
      <c r="R262" s="53" t="s">
        <v>150</v>
      </c>
      <c r="S262" s="53" t="s">
        <v>2506</v>
      </c>
      <c r="T262" s="53" t="s">
        <v>2507</v>
      </c>
      <c r="U262" s="53" t="s">
        <v>4189</v>
      </c>
      <c r="V262" s="53" t="s">
        <v>18</v>
      </c>
      <c r="W262" s="56" t="s">
        <v>1847</v>
      </c>
      <c r="X262" s="57"/>
    </row>
    <row r="263" spans="1:24" ht="13.5" customHeight="1">
      <c r="A263" s="51" t="s">
        <v>4519</v>
      </c>
      <c r="B263" s="52" t="s">
        <v>4520</v>
      </c>
      <c r="C263" s="52" t="s">
        <v>4521</v>
      </c>
      <c r="D263" s="54">
        <f t="shared" si="4"/>
        <v>22057010</v>
      </c>
      <c r="E263" s="52" t="s">
        <v>4522</v>
      </c>
      <c r="F263" s="52" t="s">
        <v>1774</v>
      </c>
      <c r="G263" s="52" t="s">
        <v>18</v>
      </c>
      <c r="H263" s="52" t="s">
        <v>18</v>
      </c>
      <c r="I263" s="52" t="s">
        <v>18</v>
      </c>
      <c r="J263" s="53" t="s">
        <v>2577</v>
      </c>
      <c r="K263" s="52" t="s">
        <v>39</v>
      </c>
      <c r="L263" s="53" t="s">
        <v>2500</v>
      </c>
      <c r="M263" s="52" t="s">
        <v>2501</v>
      </c>
      <c r="N263" s="54" t="s">
        <v>4523</v>
      </c>
      <c r="O263" s="54" t="s">
        <v>4524</v>
      </c>
      <c r="P263" s="55" t="s">
        <v>4525</v>
      </c>
      <c r="Q263" s="53" t="s">
        <v>4526</v>
      </c>
      <c r="R263" s="53" t="s">
        <v>1352</v>
      </c>
      <c r="S263" s="53" t="s">
        <v>2506</v>
      </c>
      <c r="T263" s="53" t="s">
        <v>4527</v>
      </c>
      <c r="U263" s="53" t="s">
        <v>4528</v>
      </c>
      <c r="V263" s="53" t="s">
        <v>1301</v>
      </c>
      <c r="W263" s="56" t="s">
        <v>1859</v>
      </c>
      <c r="X263" s="57"/>
    </row>
    <row r="264" spans="1:24" ht="13.5" customHeight="1">
      <c r="A264" s="51" t="s">
        <v>4529</v>
      </c>
      <c r="B264" s="52" t="s">
        <v>4530</v>
      </c>
      <c r="C264" s="52" t="s">
        <v>4531</v>
      </c>
      <c r="D264" s="54">
        <f t="shared" si="4"/>
        <v>23087210</v>
      </c>
      <c r="E264" s="52" t="s">
        <v>1539</v>
      </c>
      <c r="F264" s="52" t="s">
        <v>1779</v>
      </c>
      <c r="G264" s="52" t="s">
        <v>18</v>
      </c>
      <c r="H264" s="52" t="s">
        <v>18</v>
      </c>
      <c r="I264" s="52" t="s">
        <v>18</v>
      </c>
      <c r="J264" s="53" t="s">
        <v>2577</v>
      </c>
      <c r="K264" s="52" t="s">
        <v>39</v>
      </c>
      <c r="L264" s="53" t="s">
        <v>2500</v>
      </c>
      <c r="M264" s="52" t="s">
        <v>2501</v>
      </c>
      <c r="N264" s="54" t="s">
        <v>4532</v>
      </c>
      <c r="O264" s="54" t="s">
        <v>4533</v>
      </c>
      <c r="P264" s="55" t="s">
        <v>4534</v>
      </c>
      <c r="Q264" s="53" t="s">
        <v>4535</v>
      </c>
      <c r="R264" s="53" t="s">
        <v>4536</v>
      </c>
      <c r="S264" s="53" t="s">
        <v>2506</v>
      </c>
      <c r="T264" s="53" t="s">
        <v>2714</v>
      </c>
      <c r="U264" s="53" t="s">
        <v>2715</v>
      </c>
      <c r="V264" s="53" t="s">
        <v>138</v>
      </c>
      <c r="W264" s="56" t="s">
        <v>1859</v>
      </c>
      <c r="X264" s="57"/>
    </row>
    <row r="265" spans="1:24" ht="13.5" customHeight="1">
      <c r="A265" s="51" t="s">
        <v>4537</v>
      </c>
      <c r="B265" s="52" t="s">
        <v>4538</v>
      </c>
      <c r="C265" s="52" t="s">
        <v>4539</v>
      </c>
      <c r="D265" s="54">
        <f t="shared" si="4"/>
        <v>23037010</v>
      </c>
      <c r="E265" s="52" t="s">
        <v>4540</v>
      </c>
      <c r="F265" s="52" t="s">
        <v>1777</v>
      </c>
      <c r="G265" s="52" t="s">
        <v>18</v>
      </c>
      <c r="H265" s="52" t="s">
        <v>18</v>
      </c>
      <c r="I265" s="52" t="s">
        <v>18</v>
      </c>
      <c r="J265" s="53" t="s">
        <v>2577</v>
      </c>
      <c r="K265" s="52" t="s">
        <v>39</v>
      </c>
      <c r="L265" s="53" t="s">
        <v>2500</v>
      </c>
      <c r="M265" s="52" t="s">
        <v>2501</v>
      </c>
      <c r="N265" s="54" t="s">
        <v>4541</v>
      </c>
      <c r="O265" s="54" t="s">
        <v>4542</v>
      </c>
      <c r="P265" s="55" t="s">
        <v>4543</v>
      </c>
      <c r="Q265" s="53" t="s">
        <v>4544</v>
      </c>
      <c r="R265" s="53" t="s">
        <v>1361</v>
      </c>
      <c r="S265" s="53" t="s">
        <v>2506</v>
      </c>
      <c r="T265" s="53" t="s">
        <v>2714</v>
      </c>
      <c r="U265" s="53" t="s">
        <v>4545</v>
      </c>
      <c r="V265" s="53" t="s">
        <v>160</v>
      </c>
      <c r="W265" s="56" t="s">
        <v>1859</v>
      </c>
      <c r="X265" s="57"/>
    </row>
    <row r="266" spans="1:24" ht="13.5" customHeight="1">
      <c r="A266" s="51" t="s">
        <v>4546</v>
      </c>
      <c r="B266" s="52" t="s">
        <v>4547</v>
      </c>
      <c r="C266" s="52" t="s">
        <v>4548</v>
      </c>
      <c r="D266" s="54">
        <f t="shared" si="4"/>
        <v>21237020</v>
      </c>
      <c r="E266" s="52" t="s">
        <v>4549</v>
      </c>
      <c r="F266" s="52" t="s">
        <v>1769</v>
      </c>
      <c r="G266" s="52" t="s">
        <v>18</v>
      </c>
      <c r="H266" s="52" t="s">
        <v>18</v>
      </c>
      <c r="I266" s="52" t="s">
        <v>18</v>
      </c>
      <c r="J266" s="53" t="s">
        <v>2577</v>
      </c>
      <c r="K266" s="52" t="s">
        <v>39</v>
      </c>
      <c r="L266" s="53" t="s">
        <v>2500</v>
      </c>
      <c r="M266" s="52" t="s">
        <v>2501</v>
      </c>
      <c r="N266" s="54" t="s">
        <v>4550</v>
      </c>
      <c r="O266" s="54" t="s">
        <v>4551</v>
      </c>
      <c r="P266" s="55" t="s">
        <v>4552</v>
      </c>
      <c r="Q266" s="53" t="s">
        <v>4553</v>
      </c>
      <c r="R266" s="53" t="s">
        <v>25</v>
      </c>
      <c r="S266" s="53" t="s">
        <v>2506</v>
      </c>
      <c r="T266" s="53" t="s">
        <v>2516</v>
      </c>
      <c r="U266" s="53" t="s">
        <v>4554</v>
      </c>
      <c r="V266" s="53" t="s">
        <v>160</v>
      </c>
      <c r="W266" s="56" t="s">
        <v>1859</v>
      </c>
      <c r="X266" s="57"/>
    </row>
    <row r="267" spans="1:24" ht="13.5" customHeight="1">
      <c r="A267" s="51" t="s">
        <v>2229</v>
      </c>
      <c r="B267" s="52" t="s">
        <v>4555</v>
      </c>
      <c r="C267" s="52" t="s">
        <v>4556</v>
      </c>
      <c r="D267" s="54">
        <f t="shared" si="4"/>
        <v>21257120</v>
      </c>
      <c r="E267" s="52" t="s">
        <v>4557</v>
      </c>
      <c r="F267" s="52" t="s">
        <v>1773</v>
      </c>
      <c r="G267" s="52" t="s">
        <v>18</v>
      </c>
      <c r="H267" s="52" t="s">
        <v>18</v>
      </c>
      <c r="I267" s="52" t="s">
        <v>18</v>
      </c>
      <c r="J267" s="53" t="s">
        <v>2577</v>
      </c>
      <c r="K267" s="52" t="s">
        <v>39</v>
      </c>
      <c r="L267" s="53" t="s">
        <v>2500</v>
      </c>
      <c r="M267" s="52" t="s">
        <v>2501</v>
      </c>
      <c r="N267" s="54" t="s">
        <v>4558</v>
      </c>
      <c r="O267" s="54" t="s">
        <v>4559</v>
      </c>
      <c r="P267" s="55" t="s">
        <v>4560</v>
      </c>
      <c r="Q267" s="53" t="s">
        <v>4561</v>
      </c>
      <c r="R267" s="53" t="s">
        <v>4562</v>
      </c>
      <c r="S267" s="53" t="s">
        <v>2506</v>
      </c>
      <c r="T267" s="53" t="s">
        <v>2516</v>
      </c>
      <c r="U267" s="53" t="s">
        <v>4563</v>
      </c>
      <c r="V267" s="53" t="s">
        <v>1340</v>
      </c>
      <c r="W267" s="56" t="s">
        <v>1859</v>
      </c>
      <c r="X267" s="57"/>
    </row>
    <row r="268" spans="1:24" ht="13.5" customHeight="1">
      <c r="A268" s="51" t="s">
        <v>4564</v>
      </c>
      <c r="B268" s="52" t="s">
        <v>4565</v>
      </c>
      <c r="C268" s="52" t="s">
        <v>4566</v>
      </c>
      <c r="D268" s="54">
        <f t="shared" si="4"/>
        <v>23057140</v>
      </c>
      <c r="E268" s="52" t="s">
        <v>1538</v>
      </c>
      <c r="F268" s="52" t="s">
        <v>1778</v>
      </c>
      <c r="G268" s="52" t="s">
        <v>18</v>
      </c>
      <c r="H268" s="52" t="s">
        <v>18</v>
      </c>
      <c r="I268" s="52" t="s">
        <v>18</v>
      </c>
      <c r="J268" s="53" t="s">
        <v>2577</v>
      </c>
      <c r="K268" s="52" t="s">
        <v>39</v>
      </c>
      <c r="L268" s="53" t="s">
        <v>2500</v>
      </c>
      <c r="M268" s="52" t="s">
        <v>2501</v>
      </c>
      <c r="N268" s="54" t="s">
        <v>4567</v>
      </c>
      <c r="O268" s="54" t="s">
        <v>4568</v>
      </c>
      <c r="P268" s="55" t="s">
        <v>2969</v>
      </c>
      <c r="Q268" s="53" t="s">
        <v>4569</v>
      </c>
      <c r="R268" s="53" t="s">
        <v>4570</v>
      </c>
      <c r="S268" s="53" t="s">
        <v>2506</v>
      </c>
      <c r="T268" s="53" t="s">
        <v>2714</v>
      </c>
      <c r="U268" s="53" t="s">
        <v>4571</v>
      </c>
      <c r="V268" s="53" t="s">
        <v>1365</v>
      </c>
      <c r="W268" s="56" t="s">
        <v>1859</v>
      </c>
      <c r="X268" s="57"/>
    </row>
    <row r="269" spans="1:24" ht="13.5" customHeight="1">
      <c r="A269" s="51" t="s">
        <v>4572</v>
      </c>
      <c r="B269" s="52" t="s">
        <v>4573</v>
      </c>
      <c r="C269" s="52" t="s">
        <v>4574</v>
      </c>
      <c r="D269" s="54">
        <f t="shared" si="4"/>
        <v>21137010</v>
      </c>
      <c r="E269" s="52" t="s">
        <v>1535</v>
      </c>
      <c r="F269" s="52" t="s">
        <v>1758</v>
      </c>
      <c r="G269" s="52" t="s">
        <v>18</v>
      </c>
      <c r="H269" s="52" t="s">
        <v>18</v>
      </c>
      <c r="I269" s="52" t="s">
        <v>18</v>
      </c>
      <c r="J269" s="53" t="s">
        <v>2577</v>
      </c>
      <c r="K269" s="52" t="s">
        <v>39</v>
      </c>
      <c r="L269" s="53" t="s">
        <v>2500</v>
      </c>
      <c r="M269" s="52" t="s">
        <v>2501</v>
      </c>
      <c r="N269" s="54" t="s">
        <v>4575</v>
      </c>
      <c r="O269" s="54" t="s">
        <v>4576</v>
      </c>
      <c r="P269" s="55" t="s">
        <v>4577</v>
      </c>
      <c r="Q269" s="53" t="s">
        <v>4578</v>
      </c>
      <c r="R269" s="53" t="s">
        <v>4578</v>
      </c>
      <c r="S269" s="53" t="s">
        <v>2506</v>
      </c>
      <c r="T269" s="53" t="s">
        <v>2516</v>
      </c>
      <c r="U269" s="53" t="s">
        <v>3260</v>
      </c>
      <c r="V269" s="53" t="s">
        <v>160</v>
      </c>
      <c r="W269" s="56" t="s">
        <v>1859</v>
      </c>
      <c r="X269" s="57"/>
    </row>
    <row r="270" spans="1:24" ht="13.5" customHeight="1">
      <c r="A270" s="51" t="s">
        <v>4579</v>
      </c>
      <c r="B270" s="52" t="s">
        <v>4580</v>
      </c>
      <c r="C270" s="52" t="s">
        <v>4581</v>
      </c>
      <c r="D270" s="54">
        <f t="shared" si="4"/>
        <v>21167060</v>
      </c>
      <c r="E270" s="52" t="s">
        <v>4582</v>
      </c>
      <c r="F270" s="52" t="s">
        <v>1760</v>
      </c>
      <c r="G270" s="52" t="s">
        <v>18</v>
      </c>
      <c r="H270" s="52" t="s">
        <v>18</v>
      </c>
      <c r="I270" s="52" t="s">
        <v>18</v>
      </c>
      <c r="J270" s="53" t="s">
        <v>2577</v>
      </c>
      <c r="K270" s="52" t="s">
        <v>39</v>
      </c>
      <c r="L270" s="53" t="s">
        <v>2500</v>
      </c>
      <c r="M270" s="52" t="s">
        <v>2501</v>
      </c>
      <c r="N270" s="54" t="s">
        <v>4583</v>
      </c>
      <c r="O270" s="54" t="s">
        <v>4584</v>
      </c>
      <c r="P270" s="55" t="s">
        <v>4585</v>
      </c>
      <c r="Q270" s="53" t="s">
        <v>4586</v>
      </c>
      <c r="R270" s="53" t="s">
        <v>1306</v>
      </c>
      <c r="S270" s="53" t="s">
        <v>2506</v>
      </c>
      <c r="T270" s="53" t="s">
        <v>2516</v>
      </c>
      <c r="U270" s="53" t="s">
        <v>4587</v>
      </c>
      <c r="V270" s="53" t="s">
        <v>1305</v>
      </c>
      <c r="W270" s="56" t="s">
        <v>1859</v>
      </c>
      <c r="X270" s="57"/>
    </row>
    <row r="271" spans="1:24" ht="13.5" customHeight="1">
      <c r="A271" s="51" t="s">
        <v>4588</v>
      </c>
      <c r="B271" s="52" t="s">
        <v>4589</v>
      </c>
      <c r="C271" s="52" t="s">
        <v>4590</v>
      </c>
      <c r="D271" s="54">
        <f t="shared" si="4"/>
        <v>21167090</v>
      </c>
      <c r="E271" s="52" t="s">
        <v>4591</v>
      </c>
      <c r="F271" s="52" t="s">
        <v>2463</v>
      </c>
      <c r="G271" s="52" t="s">
        <v>18</v>
      </c>
      <c r="H271" s="52" t="s">
        <v>18</v>
      </c>
      <c r="I271" s="52" t="s">
        <v>18</v>
      </c>
      <c r="J271" s="53" t="s">
        <v>2577</v>
      </c>
      <c r="K271" s="52" t="s">
        <v>39</v>
      </c>
      <c r="L271" s="53" t="s">
        <v>2500</v>
      </c>
      <c r="M271" s="52" t="s">
        <v>2501</v>
      </c>
      <c r="N271" s="54" t="s">
        <v>4592</v>
      </c>
      <c r="O271" s="54" t="s">
        <v>4593</v>
      </c>
      <c r="P271" s="55" t="s">
        <v>4585</v>
      </c>
      <c r="Q271" s="53" t="s">
        <v>4594</v>
      </c>
      <c r="R271" s="53" t="s">
        <v>2039</v>
      </c>
      <c r="S271" s="53" t="s">
        <v>2506</v>
      </c>
      <c r="T271" s="53" t="s">
        <v>2516</v>
      </c>
      <c r="U271" s="53" t="s">
        <v>4587</v>
      </c>
      <c r="V271" s="53" t="s">
        <v>2039</v>
      </c>
      <c r="W271" s="56" t="s">
        <v>1859</v>
      </c>
      <c r="X271" s="57"/>
    </row>
    <row r="272" spans="1:24" ht="13.5" customHeight="1">
      <c r="A272" s="51" t="s">
        <v>1334</v>
      </c>
      <c r="B272" s="52" t="s">
        <v>4595</v>
      </c>
      <c r="C272" s="52" t="s">
        <v>4596</v>
      </c>
      <c r="D272" s="54">
        <f t="shared" si="4"/>
        <v>21217180</v>
      </c>
      <c r="E272" s="52" t="s">
        <v>1536</v>
      </c>
      <c r="F272" s="52" t="s">
        <v>1767</v>
      </c>
      <c r="G272" s="52" t="s">
        <v>18</v>
      </c>
      <c r="H272" s="52" t="s">
        <v>18</v>
      </c>
      <c r="I272" s="52" t="s">
        <v>18</v>
      </c>
      <c r="J272" s="53" t="s">
        <v>2577</v>
      </c>
      <c r="K272" s="52" t="s">
        <v>39</v>
      </c>
      <c r="L272" s="53" t="s">
        <v>2500</v>
      </c>
      <c r="M272" s="52" t="s">
        <v>2501</v>
      </c>
      <c r="N272" s="54" t="s">
        <v>4597</v>
      </c>
      <c r="O272" s="54" t="s">
        <v>4598</v>
      </c>
      <c r="P272" s="55" t="s">
        <v>2749</v>
      </c>
      <c r="Q272" s="53" t="s">
        <v>4599</v>
      </c>
      <c r="R272" s="53" t="s">
        <v>4600</v>
      </c>
      <c r="S272" s="53" t="s">
        <v>2506</v>
      </c>
      <c r="T272" s="53" t="s">
        <v>2516</v>
      </c>
      <c r="U272" s="53" t="s">
        <v>4601</v>
      </c>
      <c r="V272" s="53" t="s">
        <v>1324</v>
      </c>
      <c r="W272" s="56" t="s">
        <v>1859</v>
      </c>
      <c r="X272" s="57"/>
    </row>
    <row r="273" spans="1:24" ht="13.5" customHeight="1">
      <c r="A273" s="51" t="s">
        <v>4602</v>
      </c>
      <c r="B273" s="52" t="s">
        <v>4603</v>
      </c>
      <c r="C273" s="52" t="s">
        <v>4604</v>
      </c>
      <c r="D273" s="54">
        <f t="shared" si="4"/>
        <v>21217220</v>
      </c>
      <c r="E273" s="52" t="s">
        <v>18</v>
      </c>
      <c r="F273" s="52" t="s">
        <v>1768</v>
      </c>
      <c r="G273" s="52" t="s">
        <v>18</v>
      </c>
      <c r="H273" s="52" t="s">
        <v>18</v>
      </c>
      <c r="I273" s="52" t="s">
        <v>18</v>
      </c>
      <c r="J273" s="53" t="s">
        <v>2856</v>
      </c>
      <c r="K273" s="52" t="s">
        <v>39</v>
      </c>
      <c r="L273" s="53" t="s">
        <v>2500</v>
      </c>
      <c r="M273" s="52" t="s">
        <v>2501</v>
      </c>
      <c r="N273" s="54" t="s">
        <v>4605</v>
      </c>
      <c r="O273" s="54" t="s">
        <v>4606</v>
      </c>
      <c r="P273" s="55" t="s">
        <v>3896</v>
      </c>
      <c r="Q273" s="53" t="s">
        <v>4607</v>
      </c>
      <c r="R273" s="53" t="s">
        <v>4600</v>
      </c>
      <c r="S273" s="53" t="s">
        <v>2506</v>
      </c>
      <c r="T273" s="53" t="s">
        <v>2516</v>
      </c>
      <c r="U273" s="53" t="s">
        <v>4601</v>
      </c>
      <c r="V273" s="53" t="s">
        <v>1324</v>
      </c>
      <c r="W273" s="56" t="s">
        <v>1859</v>
      </c>
      <c r="X273" s="57"/>
    </row>
    <row r="274" spans="1:24" ht="13.5" customHeight="1">
      <c r="A274" s="51" t="s">
        <v>4608</v>
      </c>
      <c r="B274" s="52" t="s">
        <v>4609</v>
      </c>
      <c r="C274" s="52" t="s">
        <v>4610</v>
      </c>
      <c r="D274" s="54">
        <f t="shared" si="4"/>
        <v>21167080</v>
      </c>
      <c r="E274" s="52" t="s">
        <v>4611</v>
      </c>
      <c r="F274" s="52" t="s">
        <v>1761</v>
      </c>
      <c r="G274" s="52" t="s">
        <v>18</v>
      </c>
      <c r="H274" s="52" t="s">
        <v>18</v>
      </c>
      <c r="I274" s="52" t="s">
        <v>18</v>
      </c>
      <c r="J274" s="53" t="s">
        <v>2577</v>
      </c>
      <c r="K274" s="52" t="s">
        <v>39</v>
      </c>
      <c r="L274" s="53" t="s">
        <v>2500</v>
      </c>
      <c r="M274" s="52" t="s">
        <v>2501</v>
      </c>
      <c r="N274" s="54" t="s">
        <v>4612</v>
      </c>
      <c r="O274" s="54" t="s">
        <v>4613</v>
      </c>
      <c r="P274" s="55" t="s">
        <v>4614</v>
      </c>
      <c r="Q274" s="53" t="s">
        <v>4615</v>
      </c>
      <c r="R274" s="53" t="s">
        <v>1304</v>
      </c>
      <c r="S274" s="53" t="s">
        <v>2506</v>
      </c>
      <c r="T274" s="53" t="s">
        <v>2516</v>
      </c>
      <c r="U274" s="53" t="s">
        <v>4587</v>
      </c>
      <c r="V274" s="53" t="s">
        <v>137</v>
      </c>
      <c r="W274" s="56" t="s">
        <v>1859</v>
      </c>
      <c r="X274" s="57"/>
    </row>
    <row r="275" spans="1:24" ht="13.5" customHeight="1">
      <c r="A275" s="51" t="s">
        <v>4616</v>
      </c>
      <c r="B275" s="52" t="s">
        <v>4617</v>
      </c>
      <c r="C275" s="52" t="s">
        <v>4618</v>
      </c>
      <c r="D275" s="54">
        <f t="shared" si="4"/>
        <v>21237010</v>
      </c>
      <c r="E275" s="52" t="s">
        <v>4619</v>
      </c>
      <c r="F275" s="52" t="s">
        <v>2467</v>
      </c>
      <c r="G275" s="52" t="s">
        <v>18</v>
      </c>
      <c r="H275" s="52" t="s">
        <v>18</v>
      </c>
      <c r="I275" s="52" t="s">
        <v>18</v>
      </c>
      <c r="J275" s="53" t="s">
        <v>2577</v>
      </c>
      <c r="K275" s="52" t="s">
        <v>39</v>
      </c>
      <c r="L275" s="53" t="s">
        <v>2500</v>
      </c>
      <c r="M275" s="52" t="s">
        <v>2501</v>
      </c>
      <c r="N275" s="54" t="s">
        <v>4620</v>
      </c>
      <c r="O275" s="54" t="s">
        <v>4621</v>
      </c>
      <c r="P275" s="55" t="s">
        <v>4622</v>
      </c>
      <c r="Q275" s="53" t="s">
        <v>4623</v>
      </c>
      <c r="R275" s="53" t="s">
        <v>908</v>
      </c>
      <c r="S275" s="53" t="s">
        <v>18</v>
      </c>
      <c r="T275" s="53" t="s">
        <v>18</v>
      </c>
      <c r="U275" s="53" t="s">
        <v>18</v>
      </c>
      <c r="V275" s="53" t="s">
        <v>160</v>
      </c>
      <c r="W275" s="56" t="s">
        <v>1859</v>
      </c>
      <c r="X275" s="57"/>
    </row>
    <row r="276" spans="1:24" ht="13.5" customHeight="1">
      <c r="A276" s="51" t="s">
        <v>4624</v>
      </c>
      <c r="B276" s="52" t="s">
        <v>4625</v>
      </c>
      <c r="C276" s="52" t="s">
        <v>4626</v>
      </c>
      <c r="D276" s="54">
        <f t="shared" si="4"/>
        <v>21160260</v>
      </c>
      <c r="E276" s="52" t="s">
        <v>18</v>
      </c>
      <c r="F276" s="52" t="s">
        <v>1759</v>
      </c>
      <c r="G276" s="52" t="s">
        <v>18</v>
      </c>
      <c r="H276" s="52" t="s">
        <v>18</v>
      </c>
      <c r="I276" s="52" t="s">
        <v>18</v>
      </c>
      <c r="J276" s="53" t="s">
        <v>2679</v>
      </c>
      <c r="K276" s="52" t="s">
        <v>12</v>
      </c>
      <c r="L276" s="53" t="s">
        <v>2500</v>
      </c>
      <c r="M276" s="52" t="s">
        <v>2501</v>
      </c>
      <c r="N276" s="54" t="s">
        <v>4627</v>
      </c>
      <c r="O276" s="54" t="s">
        <v>4628</v>
      </c>
      <c r="P276" s="55" t="s">
        <v>4629</v>
      </c>
      <c r="Q276" s="53" t="s">
        <v>4630</v>
      </c>
      <c r="R276" s="53" t="s">
        <v>1306</v>
      </c>
      <c r="S276" s="53" t="s">
        <v>2506</v>
      </c>
      <c r="T276" s="53" t="s">
        <v>2516</v>
      </c>
      <c r="U276" s="53" t="s">
        <v>4587</v>
      </c>
      <c r="V276" s="53" t="s">
        <v>1305</v>
      </c>
      <c r="W276" s="56" t="s">
        <v>1859</v>
      </c>
      <c r="X276" s="57"/>
    </row>
    <row r="277" spans="1:24" ht="13.5" customHeight="1">
      <c r="A277" s="51" t="s">
        <v>2172</v>
      </c>
      <c r="B277" s="52" t="s">
        <v>4631</v>
      </c>
      <c r="C277" s="52" t="s">
        <v>4632</v>
      </c>
      <c r="D277" s="54">
        <f t="shared" si="4"/>
        <v>21215150</v>
      </c>
      <c r="E277" s="52" t="s">
        <v>4633</v>
      </c>
      <c r="F277" s="52" t="s">
        <v>1763</v>
      </c>
      <c r="G277" s="52" t="s">
        <v>18</v>
      </c>
      <c r="H277" s="52" t="s">
        <v>18</v>
      </c>
      <c r="I277" s="52" t="s">
        <v>18</v>
      </c>
      <c r="J277" s="53" t="s">
        <v>2700</v>
      </c>
      <c r="K277" s="52" t="s">
        <v>12</v>
      </c>
      <c r="L277" s="53" t="s">
        <v>2500</v>
      </c>
      <c r="M277" s="52" t="s">
        <v>2501</v>
      </c>
      <c r="N277" s="54" t="s">
        <v>4634</v>
      </c>
      <c r="O277" s="54" t="s">
        <v>4635</v>
      </c>
      <c r="P277" s="55" t="s">
        <v>4636</v>
      </c>
      <c r="Q277" s="53" t="s">
        <v>4637</v>
      </c>
      <c r="R277" s="53" t="s">
        <v>4600</v>
      </c>
      <c r="S277" s="53" t="s">
        <v>18</v>
      </c>
      <c r="T277" s="53" t="s">
        <v>18</v>
      </c>
      <c r="U277" s="53" t="s">
        <v>18</v>
      </c>
      <c r="V277" s="53" t="s">
        <v>1324</v>
      </c>
      <c r="W277" s="56" t="s">
        <v>1859</v>
      </c>
      <c r="X277" s="57"/>
    </row>
    <row r="278" spans="1:24" ht="13.5" customHeight="1">
      <c r="A278" s="51" t="s">
        <v>4638</v>
      </c>
      <c r="B278" s="52" t="s">
        <v>4639</v>
      </c>
      <c r="C278" s="52" t="s">
        <v>4640</v>
      </c>
      <c r="D278" s="54">
        <f t="shared" si="4"/>
        <v>21215190</v>
      </c>
      <c r="E278" s="52" t="s">
        <v>4641</v>
      </c>
      <c r="F278" s="52" t="s">
        <v>1766</v>
      </c>
      <c r="G278" s="52" t="s">
        <v>18</v>
      </c>
      <c r="H278" s="52" t="s">
        <v>18</v>
      </c>
      <c r="I278" s="52" t="s">
        <v>18</v>
      </c>
      <c r="J278" s="53" t="s">
        <v>2700</v>
      </c>
      <c r="K278" s="52" t="s">
        <v>12</v>
      </c>
      <c r="L278" s="53" t="s">
        <v>2500</v>
      </c>
      <c r="M278" s="52" t="s">
        <v>2501</v>
      </c>
      <c r="N278" s="54" t="s">
        <v>4642</v>
      </c>
      <c r="O278" s="54" t="s">
        <v>4643</v>
      </c>
      <c r="P278" s="55" t="s">
        <v>4644</v>
      </c>
      <c r="Q278" s="53" t="s">
        <v>4645</v>
      </c>
      <c r="R278" s="53" t="s">
        <v>1325</v>
      </c>
      <c r="S278" s="53" t="s">
        <v>2506</v>
      </c>
      <c r="T278" s="53" t="s">
        <v>2516</v>
      </c>
      <c r="U278" s="53" t="s">
        <v>4601</v>
      </c>
      <c r="V278" s="53" t="s">
        <v>1324</v>
      </c>
      <c r="W278" s="56" t="s">
        <v>1859</v>
      </c>
      <c r="X278" s="57"/>
    </row>
    <row r="279" spans="1:24" ht="13.5" customHeight="1">
      <c r="A279" s="51" t="s">
        <v>4646</v>
      </c>
      <c r="B279" s="52" t="s">
        <v>4647</v>
      </c>
      <c r="C279" s="52" t="s">
        <v>4648</v>
      </c>
      <c r="D279" s="54">
        <f t="shared" si="4"/>
        <v>21215160</v>
      </c>
      <c r="E279" s="52" t="s">
        <v>4649</v>
      </c>
      <c r="F279" s="52" t="s">
        <v>1764</v>
      </c>
      <c r="G279" s="52" t="s">
        <v>18</v>
      </c>
      <c r="H279" s="52" t="s">
        <v>18</v>
      </c>
      <c r="I279" s="52" t="s">
        <v>18</v>
      </c>
      <c r="J279" s="53" t="s">
        <v>2700</v>
      </c>
      <c r="K279" s="52" t="s">
        <v>12</v>
      </c>
      <c r="L279" s="53" t="s">
        <v>2500</v>
      </c>
      <c r="M279" s="52" t="s">
        <v>2501</v>
      </c>
      <c r="N279" s="54" t="s">
        <v>4650</v>
      </c>
      <c r="O279" s="54" t="s">
        <v>4651</v>
      </c>
      <c r="P279" s="55" t="s">
        <v>4652</v>
      </c>
      <c r="Q279" s="53" t="s">
        <v>4653</v>
      </c>
      <c r="R279" s="53" t="s">
        <v>4600</v>
      </c>
      <c r="S279" s="53" t="s">
        <v>2506</v>
      </c>
      <c r="T279" s="53" t="s">
        <v>2516</v>
      </c>
      <c r="U279" s="53" t="s">
        <v>4601</v>
      </c>
      <c r="V279" s="53" t="s">
        <v>1324</v>
      </c>
      <c r="W279" s="56" t="s">
        <v>1859</v>
      </c>
      <c r="X279" s="57"/>
    </row>
    <row r="280" spans="1:24" ht="13.5" customHeight="1">
      <c r="A280" s="51" t="s">
        <v>4654</v>
      </c>
      <c r="B280" s="52" t="s">
        <v>4655</v>
      </c>
      <c r="C280" s="52" t="s">
        <v>4656</v>
      </c>
      <c r="D280" s="54">
        <f t="shared" si="4"/>
        <v>21215180</v>
      </c>
      <c r="E280" s="52" t="s">
        <v>4657</v>
      </c>
      <c r="F280" s="52" t="s">
        <v>1765</v>
      </c>
      <c r="G280" s="52" t="s">
        <v>18</v>
      </c>
      <c r="H280" s="52" t="s">
        <v>4658</v>
      </c>
      <c r="I280" s="52" t="s">
        <v>4659</v>
      </c>
      <c r="J280" s="53" t="s">
        <v>2700</v>
      </c>
      <c r="K280" s="52" t="s">
        <v>12</v>
      </c>
      <c r="L280" s="53" t="s">
        <v>2500</v>
      </c>
      <c r="M280" s="52" t="s">
        <v>2501</v>
      </c>
      <c r="N280" s="54" t="s">
        <v>4660</v>
      </c>
      <c r="O280" s="54" t="s">
        <v>4661</v>
      </c>
      <c r="P280" s="55" t="s">
        <v>2782</v>
      </c>
      <c r="Q280" s="53" t="s">
        <v>4662</v>
      </c>
      <c r="R280" s="53" t="s">
        <v>4600</v>
      </c>
      <c r="S280" s="53" t="s">
        <v>2506</v>
      </c>
      <c r="T280" s="53" t="s">
        <v>2516</v>
      </c>
      <c r="U280" s="53" t="s">
        <v>4601</v>
      </c>
      <c r="V280" s="53" t="s">
        <v>1324</v>
      </c>
      <c r="W280" s="56" t="s">
        <v>1859</v>
      </c>
      <c r="X280" s="57"/>
    </row>
    <row r="281" spans="1:24" ht="13.5" customHeight="1">
      <c r="A281" s="51" t="s">
        <v>4663</v>
      </c>
      <c r="B281" s="52" t="s">
        <v>4664</v>
      </c>
      <c r="C281" s="52" t="s">
        <v>4665</v>
      </c>
      <c r="D281" s="54">
        <f t="shared" si="4"/>
        <v>23035030</v>
      </c>
      <c r="E281" s="52" t="s">
        <v>4666</v>
      </c>
      <c r="F281" s="52" t="s">
        <v>1776</v>
      </c>
      <c r="G281" s="52" t="s">
        <v>18</v>
      </c>
      <c r="H281" s="52" t="s">
        <v>18</v>
      </c>
      <c r="I281" s="52" t="s">
        <v>18</v>
      </c>
      <c r="J281" s="53" t="s">
        <v>2700</v>
      </c>
      <c r="K281" s="52" t="s">
        <v>12</v>
      </c>
      <c r="L281" s="53" t="s">
        <v>2500</v>
      </c>
      <c r="M281" s="52" t="s">
        <v>2501</v>
      </c>
      <c r="N281" s="54" t="s">
        <v>4667</v>
      </c>
      <c r="O281" s="54" t="s">
        <v>4668</v>
      </c>
      <c r="P281" s="55" t="s">
        <v>4669</v>
      </c>
      <c r="Q281" s="53" t="s">
        <v>4670</v>
      </c>
      <c r="R281" s="53" t="s">
        <v>1361</v>
      </c>
      <c r="S281" s="53" t="s">
        <v>18</v>
      </c>
      <c r="T281" s="53" t="s">
        <v>18</v>
      </c>
      <c r="U281" s="53" t="s">
        <v>18</v>
      </c>
      <c r="V281" s="53" t="s">
        <v>160</v>
      </c>
      <c r="W281" s="56" t="s">
        <v>1859</v>
      </c>
      <c r="X281" s="57"/>
    </row>
    <row r="282" spans="1:24" ht="13.5" customHeight="1">
      <c r="A282" s="51" t="s">
        <v>4671</v>
      </c>
      <c r="B282" s="52" t="s">
        <v>4672</v>
      </c>
      <c r="C282" s="52" t="s">
        <v>4673</v>
      </c>
      <c r="D282" s="54">
        <f t="shared" si="4"/>
        <v>22075050</v>
      </c>
      <c r="E282" s="52" t="s">
        <v>4674</v>
      </c>
      <c r="F282" s="52" t="s">
        <v>1775</v>
      </c>
      <c r="G282" s="52" t="s">
        <v>18</v>
      </c>
      <c r="H282" s="52" t="s">
        <v>18</v>
      </c>
      <c r="I282" s="52" t="s">
        <v>18</v>
      </c>
      <c r="J282" s="53" t="s">
        <v>2700</v>
      </c>
      <c r="K282" s="52" t="s">
        <v>12</v>
      </c>
      <c r="L282" s="53" t="s">
        <v>2500</v>
      </c>
      <c r="M282" s="52" t="s">
        <v>2501</v>
      </c>
      <c r="N282" s="54" t="s">
        <v>4675</v>
      </c>
      <c r="O282" s="54" t="s">
        <v>4676</v>
      </c>
      <c r="P282" s="55" t="s">
        <v>4104</v>
      </c>
      <c r="Q282" s="53" t="s">
        <v>4677</v>
      </c>
      <c r="R282" s="53" t="s">
        <v>1354</v>
      </c>
      <c r="S282" s="53" t="s">
        <v>2506</v>
      </c>
      <c r="T282" s="53" t="s">
        <v>4527</v>
      </c>
      <c r="U282" s="53" t="s">
        <v>4678</v>
      </c>
      <c r="V282" s="53" t="s">
        <v>1316</v>
      </c>
      <c r="W282" s="56" t="s">
        <v>1859</v>
      </c>
      <c r="X282" s="57"/>
    </row>
    <row r="283" spans="1:24" ht="13.5" customHeight="1">
      <c r="A283" s="51" t="s">
        <v>4679</v>
      </c>
      <c r="B283" s="52" t="s">
        <v>4680</v>
      </c>
      <c r="C283" s="52" t="s">
        <v>4681</v>
      </c>
      <c r="D283" s="54">
        <f t="shared" si="4"/>
        <v>21255160</v>
      </c>
      <c r="E283" s="52" t="s">
        <v>4682</v>
      </c>
      <c r="F283" s="52" t="s">
        <v>1771</v>
      </c>
      <c r="G283" s="52" t="s">
        <v>18</v>
      </c>
      <c r="H283" s="52" t="s">
        <v>18</v>
      </c>
      <c r="I283" s="52" t="s">
        <v>18</v>
      </c>
      <c r="J283" s="53" t="s">
        <v>2499</v>
      </c>
      <c r="K283" s="52" t="s">
        <v>12</v>
      </c>
      <c r="L283" s="53" t="s">
        <v>2500</v>
      </c>
      <c r="M283" s="52" t="s">
        <v>2501</v>
      </c>
      <c r="N283" s="54" t="s">
        <v>4683</v>
      </c>
      <c r="O283" s="54" t="s">
        <v>4684</v>
      </c>
      <c r="P283" s="55" t="s">
        <v>4685</v>
      </c>
      <c r="Q283" s="53" t="s">
        <v>4686</v>
      </c>
      <c r="R283" s="53" t="s">
        <v>1343</v>
      </c>
      <c r="S283" s="53" t="s">
        <v>18</v>
      </c>
      <c r="T283" s="53" t="s">
        <v>18</v>
      </c>
      <c r="U283" s="53" t="s">
        <v>18</v>
      </c>
      <c r="V283" s="53" t="s">
        <v>1339</v>
      </c>
      <c r="W283" s="56" t="s">
        <v>1859</v>
      </c>
      <c r="X283" s="57"/>
    </row>
    <row r="284" spans="1:24" ht="13.5" customHeight="1">
      <c r="A284" s="51" t="s">
        <v>4687</v>
      </c>
      <c r="B284" s="52" t="s">
        <v>4688</v>
      </c>
      <c r="C284" s="52" t="s">
        <v>4689</v>
      </c>
      <c r="D284" s="54">
        <f t="shared" si="4"/>
        <v>21250660</v>
      </c>
      <c r="E284" s="52" t="s">
        <v>1537</v>
      </c>
      <c r="F284" s="52" t="s">
        <v>1770</v>
      </c>
      <c r="G284" s="52" t="s">
        <v>18</v>
      </c>
      <c r="H284" s="52" t="s">
        <v>18</v>
      </c>
      <c r="I284" s="52" t="s">
        <v>18</v>
      </c>
      <c r="J284" s="53" t="s">
        <v>2679</v>
      </c>
      <c r="K284" s="52" t="s">
        <v>12</v>
      </c>
      <c r="L284" s="53" t="s">
        <v>2500</v>
      </c>
      <c r="M284" s="52" t="s">
        <v>2501</v>
      </c>
      <c r="N284" s="54" t="s">
        <v>4690</v>
      </c>
      <c r="O284" s="54" t="s">
        <v>4691</v>
      </c>
      <c r="P284" s="55" t="s">
        <v>4692</v>
      </c>
      <c r="Q284" s="53" t="s">
        <v>4693</v>
      </c>
      <c r="R284" s="53" t="s">
        <v>1341</v>
      </c>
      <c r="S284" s="53" t="s">
        <v>18</v>
      </c>
      <c r="T284" s="53" t="s">
        <v>18</v>
      </c>
      <c r="U284" s="53" t="s">
        <v>18</v>
      </c>
      <c r="V284" s="53" t="s">
        <v>1339</v>
      </c>
      <c r="W284" s="56" t="s">
        <v>1859</v>
      </c>
      <c r="X284" s="57"/>
    </row>
    <row r="285" spans="1:24" ht="13.5" customHeight="1">
      <c r="A285" s="51" t="s">
        <v>4694</v>
      </c>
      <c r="B285" s="52" t="s">
        <v>4695</v>
      </c>
      <c r="C285" s="52" t="s">
        <v>4696</v>
      </c>
      <c r="D285" s="54">
        <f t="shared" si="4"/>
        <v>21185090</v>
      </c>
      <c r="E285" s="52" t="s">
        <v>4697</v>
      </c>
      <c r="F285" s="52" t="s">
        <v>1762</v>
      </c>
      <c r="G285" s="52" t="s">
        <v>18</v>
      </c>
      <c r="H285" s="52" t="s">
        <v>18</v>
      </c>
      <c r="I285" s="52" t="s">
        <v>18</v>
      </c>
      <c r="J285" s="53" t="s">
        <v>2700</v>
      </c>
      <c r="K285" s="52" t="s">
        <v>12</v>
      </c>
      <c r="L285" s="53" t="s">
        <v>2500</v>
      </c>
      <c r="M285" s="52" t="s">
        <v>2501</v>
      </c>
      <c r="N285" s="54" t="s">
        <v>4698</v>
      </c>
      <c r="O285" s="54" t="s">
        <v>4699</v>
      </c>
      <c r="P285" s="55" t="s">
        <v>4700</v>
      </c>
      <c r="Q285" s="53" t="s">
        <v>4701</v>
      </c>
      <c r="R285" s="53" t="s">
        <v>1317</v>
      </c>
      <c r="S285" s="53" t="s">
        <v>2506</v>
      </c>
      <c r="T285" s="53" t="s">
        <v>2516</v>
      </c>
      <c r="U285" s="53" t="s">
        <v>4702</v>
      </c>
      <c r="V285" s="53" t="s">
        <v>160</v>
      </c>
      <c r="W285" s="56" t="s">
        <v>1859</v>
      </c>
      <c r="X285" s="57"/>
    </row>
    <row r="286" spans="1:24" ht="13.5" customHeight="1">
      <c r="A286" s="51" t="s">
        <v>4703</v>
      </c>
      <c r="B286" s="52" t="s">
        <v>4704</v>
      </c>
      <c r="C286" s="52" t="s">
        <v>4705</v>
      </c>
      <c r="D286" s="54">
        <f t="shared" si="4"/>
        <v>21255170</v>
      </c>
      <c r="E286" s="52" t="s">
        <v>1537</v>
      </c>
      <c r="F286" s="52" t="s">
        <v>1772</v>
      </c>
      <c r="G286" s="52" t="s">
        <v>18</v>
      </c>
      <c r="H286" s="52" t="s">
        <v>18</v>
      </c>
      <c r="I286" s="52" t="s">
        <v>18</v>
      </c>
      <c r="J286" s="53" t="s">
        <v>2700</v>
      </c>
      <c r="K286" s="52" t="s">
        <v>12</v>
      </c>
      <c r="L286" s="53" t="s">
        <v>2500</v>
      </c>
      <c r="M286" s="52" t="s">
        <v>2501</v>
      </c>
      <c r="N286" s="54" t="s">
        <v>4690</v>
      </c>
      <c r="O286" s="54" t="s">
        <v>4691</v>
      </c>
      <c r="P286" s="55" t="s">
        <v>4692</v>
      </c>
      <c r="Q286" s="53" t="s">
        <v>4693</v>
      </c>
      <c r="R286" s="53" t="s">
        <v>1341</v>
      </c>
      <c r="S286" s="53" t="s">
        <v>18</v>
      </c>
      <c r="T286" s="53" t="s">
        <v>18</v>
      </c>
      <c r="U286" s="53" t="s">
        <v>18</v>
      </c>
      <c r="V286" s="53" t="s">
        <v>1339</v>
      </c>
      <c r="W286" s="56" t="s">
        <v>1859</v>
      </c>
      <c r="X286" s="57"/>
    </row>
    <row r="287" spans="1:24" ht="13.5" customHeight="1">
      <c r="A287" s="51" t="s">
        <v>2268</v>
      </c>
      <c r="B287" s="52" t="s">
        <v>4706</v>
      </c>
      <c r="C287" s="52">
        <v>17019010</v>
      </c>
      <c r="D287" s="54">
        <f t="shared" si="4"/>
        <v>17019010</v>
      </c>
      <c r="E287" s="52" t="s">
        <v>4707</v>
      </c>
      <c r="F287" s="52" t="s">
        <v>1780</v>
      </c>
      <c r="G287" s="52" t="s">
        <v>18</v>
      </c>
      <c r="H287" s="52" t="s">
        <v>18</v>
      </c>
      <c r="I287" s="52" t="s">
        <v>18</v>
      </c>
      <c r="J287" s="53" t="s">
        <v>2565</v>
      </c>
      <c r="K287" s="52" t="s">
        <v>19</v>
      </c>
      <c r="L287" s="53" t="s">
        <v>2500</v>
      </c>
      <c r="M287" s="52" t="s">
        <v>2501</v>
      </c>
      <c r="N287" s="54" t="s">
        <v>4708</v>
      </c>
      <c r="O287" s="54" t="s">
        <v>4709</v>
      </c>
      <c r="P287" s="55" t="s">
        <v>2548</v>
      </c>
      <c r="Q287" s="53" t="s">
        <v>2268</v>
      </c>
      <c r="R287" s="53" t="s">
        <v>4710</v>
      </c>
      <c r="S287" s="53" t="s">
        <v>87</v>
      </c>
      <c r="T287" s="53" t="s">
        <v>4711</v>
      </c>
      <c r="U287" s="53" t="s">
        <v>4712</v>
      </c>
      <c r="V287" s="53" t="s">
        <v>92</v>
      </c>
      <c r="W287" s="56" t="s">
        <v>1928</v>
      </c>
      <c r="X287" s="57"/>
    </row>
    <row r="288" spans="1:24" ht="13.5" customHeight="1">
      <c r="A288" s="51" t="s">
        <v>4713</v>
      </c>
      <c r="B288" s="52" t="s">
        <v>4714</v>
      </c>
      <c r="C288" s="52" t="s">
        <v>4715</v>
      </c>
      <c r="D288" s="54">
        <f t="shared" si="4"/>
        <v>35027500</v>
      </c>
      <c r="E288" s="52" t="s">
        <v>18</v>
      </c>
      <c r="F288" s="52" t="s">
        <v>2471</v>
      </c>
      <c r="G288" s="52" t="s">
        <v>18</v>
      </c>
      <c r="H288" s="52" t="s">
        <v>18</v>
      </c>
      <c r="I288" s="52" t="s">
        <v>18</v>
      </c>
      <c r="J288" s="53" t="s">
        <v>2553</v>
      </c>
      <c r="K288" s="52" t="s">
        <v>19</v>
      </c>
      <c r="L288" s="53" t="s">
        <v>2500</v>
      </c>
      <c r="M288" s="52" t="s">
        <v>2501</v>
      </c>
      <c r="N288" s="54" t="s">
        <v>4716</v>
      </c>
      <c r="O288" s="54" t="s">
        <v>4717</v>
      </c>
      <c r="P288" s="55" t="s">
        <v>4718</v>
      </c>
      <c r="Q288" s="53" t="s">
        <v>4719</v>
      </c>
      <c r="R288" s="53" t="s">
        <v>1459</v>
      </c>
      <c r="S288" s="53" t="s">
        <v>2525</v>
      </c>
      <c r="T288" s="53" t="s">
        <v>2526</v>
      </c>
      <c r="U288" s="53" t="s">
        <v>2559</v>
      </c>
      <c r="V288" s="53" t="s">
        <v>4720</v>
      </c>
      <c r="W288" s="56" t="s">
        <v>1928</v>
      </c>
      <c r="X288" s="57"/>
    </row>
    <row r="289" spans="1:24" ht="13.5" customHeight="1">
      <c r="A289" s="51" t="s">
        <v>4721</v>
      </c>
      <c r="B289" s="52" t="s">
        <v>4722</v>
      </c>
      <c r="C289" s="52" t="s">
        <v>4723</v>
      </c>
      <c r="D289" s="54">
        <f t="shared" si="4"/>
        <v>35027510</v>
      </c>
      <c r="E289" s="52" t="s">
        <v>4724</v>
      </c>
      <c r="F289" s="52" t="s">
        <v>1814</v>
      </c>
      <c r="G289" s="52" t="s">
        <v>18</v>
      </c>
      <c r="H289" s="52" t="s">
        <v>18</v>
      </c>
      <c r="I289" s="52" t="s">
        <v>18</v>
      </c>
      <c r="J289" s="53" t="s">
        <v>2553</v>
      </c>
      <c r="K289" s="52" t="s">
        <v>19</v>
      </c>
      <c r="L289" s="53" t="s">
        <v>2500</v>
      </c>
      <c r="M289" s="52" t="s">
        <v>2501</v>
      </c>
      <c r="N289" s="54" t="s">
        <v>4725</v>
      </c>
      <c r="O289" s="54" t="s">
        <v>4726</v>
      </c>
      <c r="P289" s="55" t="s">
        <v>4727</v>
      </c>
      <c r="Q289" s="53" t="s">
        <v>4728</v>
      </c>
      <c r="R289" s="53" t="s">
        <v>1459</v>
      </c>
      <c r="S289" s="53" t="s">
        <v>2525</v>
      </c>
      <c r="T289" s="53" t="s">
        <v>2526</v>
      </c>
      <c r="U289" s="53" t="s">
        <v>2559</v>
      </c>
      <c r="V289" s="53" t="s">
        <v>1458</v>
      </c>
      <c r="W289" s="56" t="s">
        <v>1928</v>
      </c>
      <c r="X289" s="57"/>
    </row>
    <row r="290" spans="1:24" ht="13.5" customHeight="1">
      <c r="A290" s="51" t="s">
        <v>2005</v>
      </c>
      <c r="B290" s="52" t="s">
        <v>4729</v>
      </c>
      <c r="C290" s="52" t="s">
        <v>4730</v>
      </c>
      <c r="D290" s="54">
        <f t="shared" si="4"/>
        <v>21197010</v>
      </c>
      <c r="E290" s="52" t="s">
        <v>4731</v>
      </c>
      <c r="F290" s="52" t="s">
        <v>1786</v>
      </c>
      <c r="G290" s="52" t="s">
        <v>18</v>
      </c>
      <c r="H290" s="52" t="s">
        <v>18</v>
      </c>
      <c r="I290" s="52" t="s">
        <v>18</v>
      </c>
      <c r="J290" s="53" t="s">
        <v>2577</v>
      </c>
      <c r="K290" s="52" t="s">
        <v>39</v>
      </c>
      <c r="L290" s="53" t="s">
        <v>2500</v>
      </c>
      <c r="M290" s="52" t="s">
        <v>2501</v>
      </c>
      <c r="N290" s="54" t="s">
        <v>4732</v>
      </c>
      <c r="O290" s="54" t="s">
        <v>4733</v>
      </c>
      <c r="P290" s="55" t="s">
        <v>4734</v>
      </c>
      <c r="Q290" s="53" t="s">
        <v>4735</v>
      </c>
      <c r="R290" s="53" t="s">
        <v>641</v>
      </c>
      <c r="S290" s="53" t="s">
        <v>2506</v>
      </c>
      <c r="T290" s="53" t="s">
        <v>2516</v>
      </c>
      <c r="U290" s="53" t="s">
        <v>2517</v>
      </c>
      <c r="V290" s="53" t="s">
        <v>1321</v>
      </c>
      <c r="W290" s="56" t="s">
        <v>1928</v>
      </c>
      <c r="X290" s="57"/>
    </row>
    <row r="291" spans="1:24" ht="13.5" customHeight="1">
      <c r="A291" s="51" t="s">
        <v>4736</v>
      </c>
      <c r="B291" s="52" t="s">
        <v>4737</v>
      </c>
      <c r="C291" s="52" t="s">
        <v>4738</v>
      </c>
      <c r="D291" s="54">
        <f t="shared" si="4"/>
        <v>21209920</v>
      </c>
      <c r="E291" s="52" t="s">
        <v>4739</v>
      </c>
      <c r="F291" s="52" t="s">
        <v>1802</v>
      </c>
      <c r="G291" s="52" t="s">
        <v>18</v>
      </c>
      <c r="H291" s="52" t="s">
        <v>18</v>
      </c>
      <c r="I291" s="52" t="s">
        <v>18</v>
      </c>
      <c r="J291" s="53" t="s">
        <v>2577</v>
      </c>
      <c r="K291" s="52" t="s">
        <v>39</v>
      </c>
      <c r="L291" s="53" t="s">
        <v>2500</v>
      </c>
      <c r="M291" s="52" t="s">
        <v>2501</v>
      </c>
      <c r="N291" s="54" t="s">
        <v>4740</v>
      </c>
      <c r="O291" s="54" t="s">
        <v>4741</v>
      </c>
      <c r="P291" s="55" t="s">
        <v>4742</v>
      </c>
      <c r="Q291" s="53" t="s">
        <v>4743</v>
      </c>
      <c r="R291" s="53" t="s">
        <v>1398</v>
      </c>
      <c r="S291" s="53" t="s">
        <v>18</v>
      </c>
      <c r="T291" s="53" t="s">
        <v>18</v>
      </c>
      <c r="U291" s="53" t="s">
        <v>18</v>
      </c>
      <c r="V291" s="53" t="s">
        <v>1322</v>
      </c>
      <c r="W291" s="56" t="s">
        <v>1928</v>
      </c>
      <c r="X291" s="57"/>
    </row>
    <row r="292" spans="1:24" ht="13.5" customHeight="1">
      <c r="A292" s="51" t="s">
        <v>2204</v>
      </c>
      <c r="B292" s="52" t="s">
        <v>4744</v>
      </c>
      <c r="C292" s="52" t="s">
        <v>4745</v>
      </c>
      <c r="D292" s="54">
        <f t="shared" si="4"/>
        <v>35027001</v>
      </c>
      <c r="E292" s="52" t="s">
        <v>18</v>
      </c>
      <c r="F292" s="52" t="s">
        <v>1812</v>
      </c>
      <c r="G292" s="52" t="s">
        <v>18</v>
      </c>
      <c r="H292" s="52" t="s">
        <v>18</v>
      </c>
      <c r="I292" s="52" t="s">
        <v>18</v>
      </c>
      <c r="J292" s="53" t="s">
        <v>4746</v>
      </c>
      <c r="K292" s="52" t="s">
        <v>39</v>
      </c>
      <c r="L292" s="53" t="s">
        <v>2500</v>
      </c>
      <c r="M292" s="52" t="s">
        <v>2501</v>
      </c>
      <c r="N292" s="54" t="s">
        <v>4747</v>
      </c>
      <c r="O292" s="54" t="s">
        <v>4748</v>
      </c>
      <c r="P292" s="55" t="s">
        <v>4749</v>
      </c>
      <c r="Q292" s="53" t="s">
        <v>4750</v>
      </c>
      <c r="R292" s="53" t="s">
        <v>4751</v>
      </c>
      <c r="S292" s="53" t="s">
        <v>2525</v>
      </c>
      <c r="T292" s="53" t="s">
        <v>2526</v>
      </c>
      <c r="U292" s="53" t="s">
        <v>2559</v>
      </c>
      <c r="V292" s="53" t="s">
        <v>137</v>
      </c>
      <c r="W292" s="56" t="s">
        <v>1928</v>
      </c>
      <c r="X292" s="57"/>
    </row>
    <row r="293" spans="1:24" ht="13.5" customHeight="1">
      <c r="A293" s="51" t="s">
        <v>2194</v>
      </c>
      <c r="B293" s="52" t="s">
        <v>4752</v>
      </c>
      <c r="C293" s="52" t="s">
        <v>4753</v>
      </c>
      <c r="D293" s="54">
        <f t="shared" si="4"/>
        <v>35027002</v>
      </c>
      <c r="E293" s="52" t="s">
        <v>18</v>
      </c>
      <c r="F293" s="52" t="s">
        <v>1813</v>
      </c>
      <c r="G293" s="52" t="s">
        <v>18</v>
      </c>
      <c r="H293" s="52" t="s">
        <v>18</v>
      </c>
      <c r="I293" s="52" t="s">
        <v>18</v>
      </c>
      <c r="J293" s="53" t="s">
        <v>4746</v>
      </c>
      <c r="K293" s="52" t="s">
        <v>39</v>
      </c>
      <c r="L293" s="53" t="s">
        <v>2500</v>
      </c>
      <c r="M293" s="52" t="s">
        <v>2501</v>
      </c>
      <c r="N293" s="54" t="s">
        <v>4754</v>
      </c>
      <c r="O293" s="54" t="s">
        <v>4755</v>
      </c>
      <c r="P293" s="55" t="s">
        <v>4756</v>
      </c>
      <c r="Q293" s="53" t="s">
        <v>4757</v>
      </c>
      <c r="R293" s="53" t="s">
        <v>4751</v>
      </c>
      <c r="S293" s="53" t="s">
        <v>2525</v>
      </c>
      <c r="T293" s="53" t="s">
        <v>2526</v>
      </c>
      <c r="U293" s="53" t="s">
        <v>2559</v>
      </c>
      <c r="V293" s="53" t="s">
        <v>137</v>
      </c>
      <c r="W293" s="56" t="s">
        <v>1928</v>
      </c>
      <c r="X293" s="57"/>
    </row>
    <row r="294" spans="1:24" ht="13.5" customHeight="1">
      <c r="A294" s="51" t="s">
        <v>2314</v>
      </c>
      <c r="B294" s="52" t="s">
        <v>4758</v>
      </c>
      <c r="C294" s="52" t="s">
        <v>4759</v>
      </c>
      <c r="D294" s="54">
        <f t="shared" si="4"/>
        <v>17035010</v>
      </c>
      <c r="E294" s="52" t="s">
        <v>1540</v>
      </c>
      <c r="F294" s="52" t="s">
        <v>1781</v>
      </c>
      <c r="G294" s="52" t="s">
        <v>18</v>
      </c>
      <c r="H294" s="52" t="s">
        <v>18</v>
      </c>
      <c r="I294" s="52" t="s">
        <v>18</v>
      </c>
      <c r="J294" s="53" t="s">
        <v>3877</v>
      </c>
      <c r="K294" s="52" t="s">
        <v>12</v>
      </c>
      <c r="L294" s="53" t="s">
        <v>2500</v>
      </c>
      <c r="M294" s="52" t="s">
        <v>2501</v>
      </c>
      <c r="N294" s="54" t="s">
        <v>4760</v>
      </c>
      <c r="O294" s="54" t="s">
        <v>4761</v>
      </c>
      <c r="P294" s="55" t="s">
        <v>4762</v>
      </c>
      <c r="Q294" s="53" t="s">
        <v>4763</v>
      </c>
      <c r="R294" s="53" t="s">
        <v>4710</v>
      </c>
      <c r="S294" s="53" t="s">
        <v>18</v>
      </c>
      <c r="T294" s="53" t="s">
        <v>18</v>
      </c>
      <c r="U294" s="53" t="s">
        <v>18</v>
      </c>
      <c r="V294" s="53" t="s">
        <v>87</v>
      </c>
      <c r="W294" s="56" t="s">
        <v>1928</v>
      </c>
      <c r="X294" s="57"/>
    </row>
    <row r="295" spans="1:24" ht="13.5" customHeight="1">
      <c r="A295" s="51" t="s">
        <v>4764</v>
      </c>
      <c r="B295" s="52" t="s">
        <v>4765</v>
      </c>
      <c r="C295" s="52" t="s">
        <v>4766</v>
      </c>
      <c r="D295" s="54">
        <f t="shared" si="4"/>
        <v>48015020</v>
      </c>
      <c r="E295" s="52" t="s">
        <v>18</v>
      </c>
      <c r="F295" s="52" t="s">
        <v>1816</v>
      </c>
      <c r="G295" s="52" t="s">
        <v>18</v>
      </c>
      <c r="H295" s="52" t="s">
        <v>18</v>
      </c>
      <c r="I295" s="52" t="s">
        <v>18</v>
      </c>
      <c r="J295" s="53" t="s">
        <v>3418</v>
      </c>
      <c r="K295" s="52" t="s">
        <v>12</v>
      </c>
      <c r="L295" s="53" t="s">
        <v>2500</v>
      </c>
      <c r="M295" s="52" t="s">
        <v>2501</v>
      </c>
      <c r="N295" s="54" t="s">
        <v>4767</v>
      </c>
      <c r="O295" s="54" t="s">
        <v>4768</v>
      </c>
      <c r="P295" s="55" t="s">
        <v>4769</v>
      </c>
      <c r="Q295" s="53" t="s">
        <v>4770</v>
      </c>
      <c r="R295" s="53" t="s">
        <v>1476</v>
      </c>
      <c r="S295" s="53" t="s">
        <v>662</v>
      </c>
      <c r="T295" s="53" t="s">
        <v>4771</v>
      </c>
      <c r="U295" s="53" t="s">
        <v>4772</v>
      </c>
      <c r="V295" s="53" t="s">
        <v>662</v>
      </c>
      <c r="W295" s="56" t="s">
        <v>1928</v>
      </c>
      <c r="X295" s="57"/>
    </row>
    <row r="296" spans="1:24" ht="13.5" customHeight="1">
      <c r="A296" s="51" t="s">
        <v>2176</v>
      </c>
      <c r="B296" s="52" t="s">
        <v>4773</v>
      </c>
      <c r="C296" s="52" t="s">
        <v>4774</v>
      </c>
      <c r="D296" s="54">
        <f t="shared" si="4"/>
        <v>21206600</v>
      </c>
      <c r="E296" s="52" t="s">
        <v>4775</v>
      </c>
      <c r="F296" s="52" t="s">
        <v>1792</v>
      </c>
      <c r="G296" s="52" t="s">
        <v>18</v>
      </c>
      <c r="H296" s="52" t="s">
        <v>18</v>
      </c>
      <c r="I296" s="52" t="s">
        <v>18</v>
      </c>
      <c r="J296" s="53" t="s">
        <v>3877</v>
      </c>
      <c r="K296" s="52" t="s">
        <v>12</v>
      </c>
      <c r="L296" s="53" t="s">
        <v>2500</v>
      </c>
      <c r="M296" s="52" t="s">
        <v>2501</v>
      </c>
      <c r="N296" s="54" t="s">
        <v>4776</v>
      </c>
      <c r="O296" s="54" t="s">
        <v>4777</v>
      </c>
      <c r="P296" s="55" t="s">
        <v>4778</v>
      </c>
      <c r="Q296" s="53" t="s">
        <v>4779</v>
      </c>
      <c r="R296" s="53" t="s">
        <v>1376</v>
      </c>
      <c r="S296" s="53" t="s">
        <v>2506</v>
      </c>
      <c r="T296" s="53" t="s">
        <v>2516</v>
      </c>
      <c r="U296" s="53" t="s">
        <v>2543</v>
      </c>
      <c r="V296" s="53" t="s">
        <v>1322</v>
      </c>
      <c r="W296" s="56" t="s">
        <v>1928</v>
      </c>
      <c r="X296" s="57"/>
    </row>
    <row r="297" spans="1:24" ht="13.5" customHeight="1">
      <c r="A297" s="51" t="s">
        <v>4780</v>
      </c>
      <c r="B297" s="52" t="s">
        <v>4781</v>
      </c>
      <c r="C297" s="52" t="s">
        <v>4782</v>
      </c>
      <c r="D297" s="54">
        <f t="shared" si="4"/>
        <v>17015010</v>
      </c>
      <c r="E297" s="52" t="s">
        <v>18</v>
      </c>
      <c r="F297" s="52" t="s">
        <v>4783</v>
      </c>
      <c r="G297" s="52" t="s">
        <v>4784</v>
      </c>
      <c r="H297" s="52" t="s">
        <v>4785</v>
      </c>
      <c r="I297" s="52" t="s">
        <v>4786</v>
      </c>
      <c r="J297" s="53" t="s">
        <v>2788</v>
      </c>
      <c r="K297" s="52" t="s">
        <v>12</v>
      </c>
      <c r="L297" s="53" t="s">
        <v>2500</v>
      </c>
      <c r="M297" s="52" t="s">
        <v>2501</v>
      </c>
      <c r="N297" s="54" t="s">
        <v>4787</v>
      </c>
      <c r="O297" s="54" t="s">
        <v>4788</v>
      </c>
      <c r="P297" s="55" t="s">
        <v>2548</v>
      </c>
      <c r="Q297" s="53" t="s">
        <v>4789</v>
      </c>
      <c r="R297" s="53" t="s">
        <v>4710</v>
      </c>
      <c r="S297" s="53" t="s">
        <v>87</v>
      </c>
      <c r="T297" s="53" t="s">
        <v>4711</v>
      </c>
      <c r="U297" s="53" t="s">
        <v>4712</v>
      </c>
      <c r="V297" s="53" t="s">
        <v>92</v>
      </c>
      <c r="W297" s="56" t="s">
        <v>1928</v>
      </c>
      <c r="X297" s="57"/>
    </row>
    <row r="298" spans="1:24" ht="13.5" customHeight="1">
      <c r="A298" s="51" t="s">
        <v>4790</v>
      </c>
      <c r="B298" s="52" t="s">
        <v>4791</v>
      </c>
      <c r="C298" s="52" t="s">
        <v>4792</v>
      </c>
      <c r="D298" s="54">
        <f t="shared" si="4"/>
        <v>21201580</v>
      </c>
      <c r="E298" s="52" t="s">
        <v>18</v>
      </c>
      <c r="F298" s="52" t="s">
        <v>1788</v>
      </c>
      <c r="G298" s="52" t="s">
        <v>18</v>
      </c>
      <c r="H298" s="52" t="s">
        <v>18</v>
      </c>
      <c r="I298" s="52" t="s">
        <v>18</v>
      </c>
      <c r="J298" s="53" t="s">
        <v>1900</v>
      </c>
      <c r="K298" s="52" t="s">
        <v>12</v>
      </c>
      <c r="L298" s="53" t="s">
        <v>2500</v>
      </c>
      <c r="M298" s="52" t="s">
        <v>2501</v>
      </c>
      <c r="N298" s="54" t="s">
        <v>4793</v>
      </c>
      <c r="O298" s="54" t="s">
        <v>4794</v>
      </c>
      <c r="P298" s="55" t="s">
        <v>4795</v>
      </c>
      <c r="Q298" s="53" t="s">
        <v>4796</v>
      </c>
      <c r="R298" s="53" t="s">
        <v>1376</v>
      </c>
      <c r="S298" s="53" t="s">
        <v>2506</v>
      </c>
      <c r="T298" s="53" t="s">
        <v>2516</v>
      </c>
      <c r="U298" s="53" t="s">
        <v>2543</v>
      </c>
      <c r="V298" s="53" t="s">
        <v>1395</v>
      </c>
      <c r="W298" s="56" t="s">
        <v>1928</v>
      </c>
      <c r="X298" s="57"/>
    </row>
    <row r="299" spans="1:24" ht="13.5" customHeight="1">
      <c r="A299" s="51" t="s">
        <v>2064</v>
      </c>
      <c r="B299" s="52" t="s">
        <v>4797</v>
      </c>
      <c r="C299" s="52" t="s">
        <v>4798</v>
      </c>
      <c r="D299" s="54">
        <f t="shared" si="4"/>
        <v>24015110</v>
      </c>
      <c r="E299" s="52" t="s">
        <v>4799</v>
      </c>
      <c r="F299" s="52" t="s">
        <v>1808</v>
      </c>
      <c r="G299" s="52" t="s">
        <v>18</v>
      </c>
      <c r="H299" s="52" t="s">
        <v>18</v>
      </c>
      <c r="I299" s="52" t="s">
        <v>18</v>
      </c>
      <c r="J299" s="53" t="s">
        <v>3877</v>
      </c>
      <c r="K299" s="52" t="s">
        <v>12</v>
      </c>
      <c r="L299" s="53" t="s">
        <v>2500</v>
      </c>
      <c r="M299" s="52" t="s">
        <v>2501</v>
      </c>
      <c r="N299" s="54" t="s">
        <v>4800</v>
      </c>
      <c r="O299" s="54" t="s">
        <v>4801</v>
      </c>
      <c r="P299" s="55" t="s">
        <v>4802</v>
      </c>
      <c r="Q299" s="53" t="s">
        <v>4803</v>
      </c>
      <c r="R299" s="53" t="s">
        <v>1454</v>
      </c>
      <c r="S299" s="53" t="s">
        <v>2506</v>
      </c>
      <c r="T299" s="53" t="s">
        <v>3554</v>
      </c>
      <c r="U299" s="53" t="s">
        <v>4804</v>
      </c>
      <c r="V299" s="53" t="s">
        <v>1454</v>
      </c>
      <c r="W299" s="56" t="s">
        <v>1928</v>
      </c>
      <c r="X299" s="57"/>
    </row>
    <row r="300" spans="1:24" ht="13.5" customHeight="1">
      <c r="A300" s="51" t="s">
        <v>4805</v>
      </c>
      <c r="B300" s="52" t="s">
        <v>4806</v>
      </c>
      <c r="C300" s="52" t="s">
        <v>4807</v>
      </c>
      <c r="D300" s="54">
        <f t="shared" si="4"/>
        <v>21206710</v>
      </c>
      <c r="E300" s="52" t="s">
        <v>18</v>
      </c>
      <c r="F300" s="52" t="s">
        <v>1793</v>
      </c>
      <c r="G300" s="52" t="s">
        <v>18</v>
      </c>
      <c r="H300" s="52" t="s">
        <v>18</v>
      </c>
      <c r="I300" s="52" t="s">
        <v>18</v>
      </c>
      <c r="J300" s="53" t="s">
        <v>2700</v>
      </c>
      <c r="K300" s="52" t="s">
        <v>12</v>
      </c>
      <c r="L300" s="53" t="s">
        <v>2500</v>
      </c>
      <c r="M300" s="52" t="s">
        <v>2501</v>
      </c>
      <c r="N300" s="54" t="s">
        <v>4808</v>
      </c>
      <c r="O300" s="54" t="s">
        <v>4809</v>
      </c>
      <c r="P300" s="55" t="s">
        <v>4810</v>
      </c>
      <c r="Q300" s="53" t="s">
        <v>4811</v>
      </c>
      <c r="R300" s="53" t="s">
        <v>1414</v>
      </c>
      <c r="S300" s="53" t="s">
        <v>2506</v>
      </c>
      <c r="T300" s="53" t="s">
        <v>2516</v>
      </c>
      <c r="U300" s="53" t="s">
        <v>2543</v>
      </c>
      <c r="V300" s="53" t="s">
        <v>1322</v>
      </c>
      <c r="W300" s="56" t="s">
        <v>1928</v>
      </c>
      <c r="X300" s="57"/>
    </row>
    <row r="301" spans="1:24" ht="13.5" customHeight="1">
      <c r="A301" s="51" t="s">
        <v>4812</v>
      </c>
      <c r="B301" s="52" t="s">
        <v>4813</v>
      </c>
      <c r="C301" s="52" t="s">
        <v>4814</v>
      </c>
      <c r="D301" s="54">
        <f t="shared" si="4"/>
        <v>21206790</v>
      </c>
      <c r="E301" s="52" t="s">
        <v>2536</v>
      </c>
      <c r="F301" s="52" t="s">
        <v>1794</v>
      </c>
      <c r="G301" s="52" t="s">
        <v>18</v>
      </c>
      <c r="H301" s="52" t="s">
        <v>18</v>
      </c>
      <c r="I301" s="52" t="s">
        <v>18</v>
      </c>
      <c r="J301" s="53" t="s">
        <v>2700</v>
      </c>
      <c r="K301" s="52" t="s">
        <v>12</v>
      </c>
      <c r="L301" s="53" t="s">
        <v>2500</v>
      </c>
      <c r="M301" s="52" t="s">
        <v>2501</v>
      </c>
      <c r="N301" s="54" t="s">
        <v>2538</v>
      </c>
      <c r="O301" s="54" t="s">
        <v>2539</v>
      </c>
      <c r="P301" s="55" t="s">
        <v>2540</v>
      </c>
      <c r="Q301" s="53" t="s">
        <v>2541</v>
      </c>
      <c r="R301" s="53" t="s">
        <v>2542</v>
      </c>
      <c r="S301" s="53" t="s">
        <v>2506</v>
      </c>
      <c r="T301" s="53" t="s">
        <v>2516</v>
      </c>
      <c r="U301" s="53" t="s">
        <v>2543</v>
      </c>
      <c r="V301" s="53" t="s">
        <v>1409</v>
      </c>
      <c r="W301" s="56" t="s">
        <v>1928</v>
      </c>
      <c r="X301" s="57"/>
    </row>
    <row r="302" spans="1:24" ht="13.5" customHeight="1">
      <c r="A302" s="51" t="s">
        <v>4815</v>
      </c>
      <c r="B302" s="52" t="s">
        <v>4816</v>
      </c>
      <c r="C302" s="52" t="s">
        <v>4817</v>
      </c>
      <c r="D302" s="54">
        <f t="shared" si="4"/>
        <v>21201200</v>
      </c>
      <c r="E302" s="52" t="s">
        <v>18</v>
      </c>
      <c r="F302" s="52" t="s">
        <v>1787</v>
      </c>
      <c r="G302" s="52" t="s">
        <v>18</v>
      </c>
      <c r="H302" s="52" t="s">
        <v>18</v>
      </c>
      <c r="I302" s="52" t="s">
        <v>18</v>
      </c>
      <c r="J302" s="53" t="s">
        <v>1900</v>
      </c>
      <c r="K302" s="52" t="s">
        <v>12</v>
      </c>
      <c r="L302" s="53" t="s">
        <v>2500</v>
      </c>
      <c r="M302" s="52" t="s">
        <v>2501</v>
      </c>
      <c r="N302" s="54" t="s">
        <v>4818</v>
      </c>
      <c r="O302" s="54" t="s">
        <v>4819</v>
      </c>
      <c r="P302" s="55" t="s">
        <v>4820</v>
      </c>
      <c r="Q302" s="53" t="s">
        <v>4821</v>
      </c>
      <c r="R302" s="53" t="s">
        <v>1376</v>
      </c>
      <c r="S302" s="53" t="s">
        <v>2506</v>
      </c>
      <c r="T302" s="53" t="s">
        <v>2516</v>
      </c>
      <c r="U302" s="53" t="s">
        <v>2543</v>
      </c>
      <c r="V302" s="53" t="s">
        <v>1322</v>
      </c>
      <c r="W302" s="56" t="s">
        <v>1928</v>
      </c>
      <c r="X302" s="57"/>
    </row>
    <row r="303" spans="1:24" ht="13.5" customHeight="1">
      <c r="A303" s="51" t="s">
        <v>1975</v>
      </c>
      <c r="B303" s="52" t="s">
        <v>4822</v>
      </c>
      <c r="C303" s="52" t="s">
        <v>4823</v>
      </c>
      <c r="D303" s="54">
        <f t="shared" si="4"/>
        <v>21206940</v>
      </c>
      <c r="E303" s="52" t="s">
        <v>1542</v>
      </c>
      <c r="F303" s="52" t="s">
        <v>1797</v>
      </c>
      <c r="G303" s="52" t="s">
        <v>18</v>
      </c>
      <c r="H303" s="52" t="s">
        <v>18</v>
      </c>
      <c r="I303" s="52" t="s">
        <v>18</v>
      </c>
      <c r="J303" s="53" t="s">
        <v>2700</v>
      </c>
      <c r="K303" s="52" t="s">
        <v>12</v>
      </c>
      <c r="L303" s="53" t="s">
        <v>2500</v>
      </c>
      <c r="M303" s="52" t="s">
        <v>2501</v>
      </c>
      <c r="N303" s="54" t="s">
        <v>4824</v>
      </c>
      <c r="O303" s="54" t="s">
        <v>4825</v>
      </c>
      <c r="P303" s="55" t="s">
        <v>4826</v>
      </c>
      <c r="Q303" s="53" t="s">
        <v>2449</v>
      </c>
      <c r="R303" s="53" t="s">
        <v>1376</v>
      </c>
      <c r="S303" s="53" t="s">
        <v>2506</v>
      </c>
      <c r="T303" s="53" t="s">
        <v>2516</v>
      </c>
      <c r="U303" s="53" t="s">
        <v>2543</v>
      </c>
      <c r="V303" s="53" t="s">
        <v>1395</v>
      </c>
      <c r="W303" s="56" t="s">
        <v>1928</v>
      </c>
      <c r="X303" s="57"/>
    </row>
    <row r="304" spans="1:24" ht="13.5" customHeight="1">
      <c r="A304" s="51" t="s">
        <v>2054</v>
      </c>
      <c r="B304" s="52" t="s">
        <v>4827</v>
      </c>
      <c r="C304" s="52" t="s">
        <v>4828</v>
      </c>
      <c r="D304" s="54">
        <f t="shared" si="4"/>
        <v>21206920</v>
      </c>
      <c r="E304" s="52" t="s">
        <v>4829</v>
      </c>
      <c r="F304" s="52" t="s">
        <v>1795</v>
      </c>
      <c r="G304" s="52" t="s">
        <v>18</v>
      </c>
      <c r="H304" s="52" t="s">
        <v>18</v>
      </c>
      <c r="I304" s="52" t="s">
        <v>18</v>
      </c>
      <c r="J304" s="53" t="s">
        <v>2700</v>
      </c>
      <c r="K304" s="52" t="s">
        <v>12</v>
      </c>
      <c r="L304" s="53" t="s">
        <v>2500</v>
      </c>
      <c r="M304" s="52" t="s">
        <v>2501</v>
      </c>
      <c r="N304" s="54" t="s">
        <v>4830</v>
      </c>
      <c r="O304" s="54" t="s">
        <v>4831</v>
      </c>
      <c r="P304" s="55" t="s">
        <v>4832</v>
      </c>
      <c r="Q304" s="53" t="s">
        <v>4833</v>
      </c>
      <c r="R304" s="53" t="s">
        <v>1376</v>
      </c>
      <c r="S304" s="53" t="s">
        <v>2506</v>
      </c>
      <c r="T304" s="53" t="s">
        <v>2516</v>
      </c>
      <c r="U304" s="53" t="s">
        <v>2543</v>
      </c>
      <c r="V304" s="53" t="s">
        <v>1395</v>
      </c>
      <c r="W304" s="56" t="s">
        <v>1928</v>
      </c>
      <c r="X304" s="57"/>
    </row>
    <row r="305" spans="1:24" ht="13.5" customHeight="1">
      <c r="A305" s="51" t="s">
        <v>4834</v>
      </c>
      <c r="B305" s="52" t="s">
        <v>4835</v>
      </c>
      <c r="C305" s="52" t="s">
        <v>4836</v>
      </c>
      <c r="D305" s="54">
        <f t="shared" si="4"/>
        <v>21206960</v>
      </c>
      <c r="E305" s="52" t="s">
        <v>4837</v>
      </c>
      <c r="F305" s="52" t="s">
        <v>1799</v>
      </c>
      <c r="G305" s="52" t="s">
        <v>18</v>
      </c>
      <c r="H305" s="52" t="s">
        <v>18</v>
      </c>
      <c r="I305" s="52" t="s">
        <v>18</v>
      </c>
      <c r="J305" s="53" t="s">
        <v>2700</v>
      </c>
      <c r="K305" s="52" t="s">
        <v>12</v>
      </c>
      <c r="L305" s="53" t="s">
        <v>2500</v>
      </c>
      <c r="M305" s="52" t="s">
        <v>2501</v>
      </c>
      <c r="N305" s="54" t="s">
        <v>4838</v>
      </c>
      <c r="O305" s="54" t="s">
        <v>4839</v>
      </c>
      <c r="P305" s="55" t="s">
        <v>4840</v>
      </c>
      <c r="Q305" s="53" t="s">
        <v>4841</v>
      </c>
      <c r="R305" s="53" t="s">
        <v>1376</v>
      </c>
      <c r="S305" s="53" t="s">
        <v>18</v>
      </c>
      <c r="T305" s="53" t="s">
        <v>18</v>
      </c>
      <c r="U305" s="53" t="s">
        <v>18</v>
      </c>
      <c r="V305" s="53" t="s">
        <v>151</v>
      </c>
      <c r="W305" s="56" t="s">
        <v>1928</v>
      </c>
      <c r="X305" s="57"/>
    </row>
    <row r="306" spans="1:24" ht="13.5" customHeight="1">
      <c r="A306" s="51" t="s">
        <v>2338</v>
      </c>
      <c r="B306" s="52" t="s">
        <v>4842</v>
      </c>
      <c r="C306" s="52" t="s">
        <v>4843</v>
      </c>
      <c r="D306" s="54">
        <f t="shared" si="4"/>
        <v>21235030</v>
      </c>
      <c r="E306" s="52" t="s">
        <v>4844</v>
      </c>
      <c r="F306" s="52" t="s">
        <v>1803</v>
      </c>
      <c r="G306" s="52" t="s">
        <v>18</v>
      </c>
      <c r="H306" s="52" t="s">
        <v>18</v>
      </c>
      <c r="I306" s="52" t="s">
        <v>18</v>
      </c>
      <c r="J306" s="53" t="s">
        <v>2700</v>
      </c>
      <c r="K306" s="52" t="s">
        <v>12</v>
      </c>
      <c r="L306" s="53" t="s">
        <v>2500</v>
      </c>
      <c r="M306" s="52" t="s">
        <v>2501</v>
      </c>
      <c r="N306" s="54" t="s">
        <v>4845</v>
      </c>
      <c r="O306" s="54" t="s">
        <v>4846</v>
      </c>
      <c r="P306" s="55" t="s">
        <v>4847</v>
      </c>
      <c r="Q306" s="53" t="s">
        <v>4848</v>
      </c>
      <c r="R306" s="53" t="s">
        <v>1338</v>
      </c>
      <c r="S306" s="53" t="s">
        <v>2506</v>
      </c>
      <c r="T306" s="53" t="s">
        <v>2516</v>
      </c>
      <c r="U306" s="53" t="s">
        <v>4554</v>
      </c>
      <c r="V306" s="53" t="s">
        <v>160</v>
      </c>
      <c r="W306" s="56" t="s">
        <v>1928</v>
      </c>
      <c r="X306" s="57"/>
    </row>
    <row r="307" spans="1:24" ht="13.5" customHeight="1">
      <c r="A307" s="51" t="s">
        <v>4849</v>
      </c>
      <c r="B307" s="52" t="s">
        <v>4850</v>
      </c>
      <c r="C307" s="52" t="s">
        <v>4851</v>
      </c>
      <c r="D307" s="54">
        <f t="shared" si="4"/>
        <v>35025080</v>
      </c>
      <c r="E307" s="52" t="s">
        <v>1543</v>
      </c>
      <c r="F307" s="52" t="s">
        <v>1809</v>
      </c>
      <c r="G307" s="52" t="s">
        <v>18</v>
      </c>
      <c r="H307" s="52" t="s">
        <v>18</v>
      </c>
      <c r="I307" s="52" t="s">
        <v>18</v>
      </c>
      <c r="J307" s="53" t="s">
        <v>2700</v>
      </c>
      <c r="K307" s="52" t="s">
        <v>12</v>
      </c>
      <c r="L307" s="53" t="s">
        <v>2500</v>
      </c>
      <c r="M307" s="52" t="s">
        <v>2501</v>
      </c>
      <c r="N307" s="54" t="s">
        <v>4852</v>
      </c>
      <c r="O307" s="54" t="s">
        <v>4853</v>
      </c>
      <c r="P307" s="55" t="s">
        <v>4854</v>
      </c>
      <c r="Q307" s="53" t="s">
        <v>4855</v>
      </c>
      <c r="R307" s="53" t="s">
        <v>1459</v>
      </c>
      <c r="S307" s="53" t="s">
        <v>2525</v>
      </c>
      <c r="T307" s="53" t="s">
        <v>2526</v>
      </c>
      <c r="U307" s="53" t="s">
        <v>2559</v>
      </c>
      <c r="V307" s="53" t="s">
        <v>1458</v>
      </c>
      <c r="W307" s="56" t="s">
        <v>1928</v>
      </c>
      <c r="X307" s="57"/>
    </row>
    <row r="308" spans="1:24" ht="13.5" customHeight="1">
      <c r="A308" s="51" t="s">
        <v>4856</v>
      </c>
      <c r="B308" s="52" t="s">
        <v>4857</v>
      </c>
      <c r="C308" s="52" t="s">
        <v>4858</v>
      </c>
      <c r="D308" s="54">
        <f t="shared" si="4"/>
        <v>35025090</v>
      </c>
      <c r="E308" s="52" t="s">
        <v>18</v>
      </c>
      <c r="F308" s="52" t="s">
        <v>1810</v>
      </c>
      <c r="G308" s="52" t="s">
        <v>18</v>
      </c>
      <c r="H308" s="52" t="s">
        <v>18</v>
      </c>
      <c r="I308" s="52" t="s">
        <v>18</v>
      </c>
      <c r="J308" s="53" t="s">
        <v>2700</v>
      </c>
      <c r="K308" s="52" t="s">
        <v>12</v>
      </c>
      <c r="L308" s="53" t="s">
        <v>2500</v>
      </c>
      <c r="M308" s="52" t="s">
        <v>2501</v>
      </c>
      <c r="N308" s="54" t="s">
        <v>4859</v>
      </c>
      <c r="O308" s="54" t="s">
        <v>4860</v>
      </c>
      <c r="P308" s="55" t="s">
        <v>4861</v>
      </c>
      <c r="Q308" s="53" t="s">
        <v>4862</v>
      </c>
      <c r="R308" s="53" t="s">
        <v>1459</v>
      </c>
      <c r="S308" s="53" t="s">
        <v>18</v>
      </c>
      <c r="T308" s="53" t="s">
        <v>18</v>
      </c>
      <c r="U308" s="53" t="s">
        <v>18</v>
      </c>
      <c r="V308" s="53" t="s">
        <v>530</v>
      </c>
      <c r="W308" s="56" t="s">
        <v>1928</v>
      </c>
      <c r="X308" s="57"/>
    </row>
    <row r="309" spans="1:24" ht="13.5" customHeight="1">
      <c r="A309" s="51" t="s">
        <v>4863</v>
      </c>
      <c r="B309" s="52" t="s">
        <v>4864</v>
      </c>
      <c r="C309" s="52" t="s">
        <v>4865</v>
      </c>
      <c r="D309" s="54">
        <f t="shared" si="4"/>
        <v>35025100</v>
      </c>
      <c r="E309" s="52" t="s">
        <v>1543</v>
      </c>
      <c r="F309" s="52" t="s">
        <v>1811</v>
      </c>
      <c r="G309" s="52" t="s">
        <v>18</v>
      </c>
      <c r="H309" s="52" t="s">
        <v>18</v>
      </c>
      <c r="I309" s="52" t="s">
        <v>18</v>
      </c>
      <c r="J309" s="53" t="s">
        <v>3658</v>
      </c>
      <c r="K309" s="52" t="s">
        <v>12</v>
      </c>
      <c r="L309" s="53" t="s">
        <v>2500</v>
      </c>
      <c r="M309" s="52" t="s">
        <v>2501</v>
      </c>
      <c r="N309" s="54" t="s">
        <v>4725</v>
      </c>
      <c r="O309" s="54" t="s">
        <v>4726</v>
      </c>
      <c r="P309" s="55" t="s">
        <v>4727</v>
      </c>
      <c r="Q309" s="53" t="s">
        <v>4728</v>
      </c>
      <c r="R309" s="53" t="s">
        <v>1459</v>
      </c>
      <c r="S309" s="53" t="s">
        <v>2525</v>
      </c>
      <c r="T309" s="53" t="s">
        <v>2526</v>
      </c>
      <c r="U309" s="53" t="s">
        <v>2559</v>
      </c>
      <c r="V309" s="53" t="s">
        <v>1458</v>
      </c>
      <c r="W309" s="56" t="s">
        <v>1928</v>
      </c>
      <c r="X309" s="57"/>
    </row>
    <row r="310" spans="1:24" ht="13.5" customHeight="1">
      <c r="A310" s="51" t="s">
        <v>4866</v>
      </c>
      <c r="B310" s="52" t="s">
        <v>4867</v>
      </c>
      <c r="C310" s="52" t="s">
        <v>4868</v>
      </c>
      <c r="D310" s="54">
        <f t="shared" si="4"/>
        <v>48015040</v>
      </c>
      <c r="E310" s="52" t="s">
        <v>1544</v>
      </c>
      <c r="F310" s="52" t="s">
        <v>1817</v>
      </c>
      <c r="G310" s="52" t="s">
        <v>18</v>
      </c>
      <c r="H310" s="52" t="s">
        <v>18</v>
      </c>
      <c r="I310" s="52" t="s">
        <v>18</v>
      </c>
      <c r="J310" s="53" t="s">
        <v>2700</v>
      </c>
      <c r="K310" s="52" t="s">
        <v>12</v>
      </c>
      <c r="L310" s="53" t="s">
        <v>2500</v>
      </c>
      <c r="M310" s="52" t="s">
        <v>2501</v>
      </c>
      <c r="N310" s="54" t="s">
        <v>4869</v>
      </c>
      <c r="O310" s="54" t="s">
        <v>4870</v>
      </c>
      <c r="P310" s="55" t="s">
        <v>4871</v>
      </c>
      <c r="Q310" s="53" t="s">
        <v>4872</v>
      </c>
      <c r="R310" s="53" t="s">
        <v>4873</v>
      </c>
      <c r="S310" s="53" t="s">
        <v>662</v>
      </c>
      <c r="T310" s="53" t="s">
        <v>4771</v>
      </c>
      <c r="U310" s="53" t="s">
        <v>4772</v>
      </c>
      <c r="V310" s="53" t="s">
        <v>1477</v>
      </c>
      <c r="W310" s="56" t="s">
        <v>1928</v>
      </c>
      <c r="X310" s="57"/>
    </row>
    <row r="311" spans="1:24" ht="13.5" customHeight="1">
      <c r="A311" s="51" t="s">
        <v>4874</v>
      </c>
      <c r="B311" s="52" t="s">
        <v>4875</v>
      </c>
      <c r="C311" s="52" t="s">
        <v>4876</v>
      </c>
      <c r="D311" s="54">
        <f t="shared" si="4"/>
        <v>23065210</v>
      </c>
      <c r="E311" s="52" t="s">
        <v>18</v>
      </c>
      <c r="F311" s="52" t="s">
        <v>1806</v>
      </c>
      <c r="G311" s="52" t="s">
        <v>18</v>
      </c>
      <c r="H311" s="52" t="s">
        <v>18</v>
      </c>
      <c r="I311" s="52" t="s">
        <v>18</v>
      </c>
      <c r="J311" s="53" t="s">
        <v>2700</v>
      </c>
      <c r="K311" s="52" t="s">
        <v>12</v>
      </c>
      <c r="L311" s="53" t="s">
        <v>2500</v>
      </c>
      <c r="M311" s="52" t="s">
        <v>2501</v>
      </c>
      <c r="N311" s="54" t="s">
        <v>4877</v>
      </c>
      <c r="O311" s="54" t="s">
        <v>4878</v>
      </c>
      <c r="P311" s="55" t="s">
        <v>4879</v>
      </c>
      <c r="Q311" s="53" t="s">
        <v>1438</v>
      </c>
      <c r="R311" s="53" t="s">
        <v>1438</v>
      </c>
      <c r="S311" s="53" t="s">
        <v>2506</v>
      </c>
      <c r="T311" s="53" t="s">
        <v>2714</v>
      </c>
      <c r="U311" s="53" t="s">
        <v>2559</v>
      </c>
      <c r="V311" s="53" t="s">
        <v>1438</v>
      </c>
      <c r="W311" s="56" t="s">
        <v>1928</v>
      </c>
      <c r="X311" s="57"/>
    </row>
    <row r="312" spans="1:24" ht="13.5" customHeight="1">
      <c r="A312" s="51" t="s">
        <v>1997</v>
      </c>
      <c r="B312" s="52" t="s">
        <v>4880</v>
      </c>
      <c r="C312" s="52" t="s">
        <v>4881</v>
      </c>
      <c r="D312" s="54">
        <f t="shared" si="4"/>
        <v>21205791</v>
      </c>
      <c r="E312" s="52" t="s">
        <v>18</v>
      </c>
      <c r="F312" s="52" t="s">
        <v>1791</v>
      </c>
      <c r="G312" s="52" t="s">
        <v>18</v>
      </c>
      <c r="H312" s="52" t="s">
        <v>18</v>
      </c>
      <c r="I312" s="52" t="s">
        <v>18</v>
      </c>
      <c r="J312" s="53" t="s">
        <v>2788</v>
      </c>
      <c r="K312" s="52" t="s">
        <v>12</v>
      </c>
      <c r="L312" s="53" t="s">
        <v>2500</v>
      </c>
      <c r="M312" s="52" t="s">
        <v>2501</v>
      </c>
      <c r="N312" s="54" t="s">
        <v>4882</v>
      </c>
      <c r="O312" s="54" t="s">
        <v>4883</v>
      </c>
      <c r="P312" s="55" t="s">
        <v>4884</v>
      </c>
      <c r="Q312" s="53" t="s">
        <v>4885</v>
      </c>
      <c r="R312" s="53" t="s">
        <v>1376</v>
      </c>
      <c r="S312" s="53" t="s">
        <v>2506</v>
      </c>
      <c r="T312" s="53" t="s">
        <v>2516</v>
      </c>
      <c r="U312" s="53" t="s">
        <v>2543</v>
      </c>
      <c r="V312" s="53" t="s">
        <v>1322</v>
      </c>
      <c r="W312" s="56" t="s">
        <v>1928</v>
      </c>
      <c r="X312" s="57"/>
    </row>
    <row r="313" spans="1:24" ht="13.5" customHeight="1">
      <c r="A313" s="51" t="s">
        <v>2252</v>
      </c>
      <c r="B313" s="52" t="s">
        <v>4886</v>
      </c>
      <c r="C313" s="52" t="s">
        <v>4887</v>
      </c>
      <c r="D313" s="54">
        <f t="shared" si="4"/>
        <v>23065190</v>
      </c>
      <c r="E313" s="52" t="s">
        <v>4888</v>
      </c>
      <c r="F313" s="52" t="s">
        <v>1805</v>
      </c>
      <c r="G313" s="52" t="s">
        <v>18</v>
      </c>
      <c r="H313" s="52" t="s">
        <v>18</v>
      </c>
      <c r="I313" s="52" t="s">
        <v>18</v>
      </c>
      <c r="J313" s="53" t="s">
        <v>2700</v>
      </c>
      <c r="K313" s="52" t="s">
        <v>12</v>
      </c>
      <c r="L313" s="53" t="s">
        <v>2500</v>
      </c>
      <c r="M313" s="52" t="s">
        <v>2501</v>
      </c>
      <c r="N313" s="54" t="s">
        <v>4889</v>
      </c>
      <c r="O313" s="54" t="s">
        <v>4890</v>
      </c>
      <c r="P313" s="55" t="s">
        <v>2772</v>
      </c>
      <c r="Q313" s="53" t="s">
        <v>4891</v>
      </c>
      <c r="R313" s="53" t="s">
        <v>1446</v>
      </c>
      <c r="S313" s="53" t="s">
        <v>18</v>
      </c>
      <c r="T313" s="53" t="s">
        <v>18</v>
      </c>
      <c r="U313" s="53" t="s">
        <v>18</v>
      </c>
      <c r="V313" s="53" t="s">
        <v>137</v>
      </c>
      <c r="W313" s="56" t="s">
        <v>1928</v>
      </c>
      <c r="X313" s="57"/>
    </row>
    <row r="314" spans="1:24" ht="13.5" customHeight="1">
      <c r="A314" s="51" t="s">
        <v>2191</v>
      </c>
      <c r="B314" s="52" t="s">
        <v>4892</v>
      </c>
      <c r="C314" s="52" t="s">
        <v>4893</v>
      </c>
      <c r="D314" s="54">
        <f t="shared" si="4"/>
        <v>21206950</v>
      </c>
      <c r="E314" s="52" t="s">
        <v>4894</v>
      </c>
      <c r="F314" s="52" t="s">
        <v>1798</v>
      </c>
      <c r="G314" s="52" t="s">
        <v>18</v>
      </c>
      <c r="H314" s="52" t="s">
        <v>18</v>
      </c>
      <c r="I314" s="52" t="s">
        <v>18</v>
      </c>
      <c r="J314" s="53" t="s">
        <v>2700</v>
      </c>
      <c r="K314" s="52" t="s">
        <v>12</v>
      </c>
      <c r="L314" s="53" t="s">
        <v>2500</v>
      </c>
      <c r="M314" s="52" t="s">
        <v>2501</v>
      </c>
      <c r="N314" s="54" t="s">
        <v>4895</v>
      </c>
      <c r="O314" s="54" t="s">
        <v>4896</v>
      </c>
      <c r="P314" s="55" t="s">
        <v>4897</v>
      </c>
      <c r="Q314" s="53" t="s">
        <v>4898</v>
      </c>
      <c r="R314" s="53" t="s">
        <v>4899</v>
      </c>
      <c r="S314" s="53" t="s">
        <v>2506</v>
      </c>
      <c r="T314" s="53" t="s">
        <v>2516</v>
      </c>
      <c r="U314" s="53" t="s">
        <v>2543</v>
      </c>
      <c r="V314" s="53" t="s">
        <v>1322</v>
      </c>
      <c r="W314" s="56" t="s">
        <v>1928</v>
      </c>
      <c r="X314" s="57"/>
    </row>
    <row r="315" spans="1:24" ht="13.5" customHeight="1">
      <c r="A315" s="51" t="s">
        <v>2325</v>
      </c>
      <c r="B315" s="52" t="s">
        <v>4900</v>
      </c>
      <c r="C315" s="52" t="s">
        <v>4901</v>
      </c>
      <c r="D315" s="54">
        <f t="shared" si="4"/>
        <v>21195160</v>
      </c>
      <c r="E315" s="52" t="s">
        <v>1541</v>
      </c>
      <c r="F315" s="52" t="s">
        <v>1782</v>
      </c>
      <c r="G315" s="52" t="s">
        <v>18</v>
      </c>
      <c r="H315" s="52" t="s">
        <v>18</v>
      </c>
      <c r="I315" s="52" t="s">
        <v>18</v>
      </c>
      <c r="J315" s="53" t="s">
        <v>2700</v>
      </c>
      <c r="K315" s="52" t="s">
        <v>12</v>
      </c>
      <c r="L315" s="53" t="s">
        <v>2500</v>
      </c>
      <c r="M315" s="52" t="s">
        <v>2501</v>
      </c>
      <c r="N315" s="54" t="s">
        <v>4902</v>
      </c>
      <c r="O315" s="54" t="s">
        <v>4903</v>
      </c>
      <c r="P315" s="55" t="s">
        <v>4904</v>
      </c>
      <c r="Q315" s="53" t="s">
        <v>4905</v>
      </c>
      <c r="R315" s="53" t="s">
        <v>1380</v>
      </c>
      <c r="S315" s="53" t="s">
        <v>2506</v>
      </c>
      <c r="T315" s="53" t="s">
        <v>2516</v>
      </c>
      <c r="U315" s="53" t="s">
        <v>2517</v>
      </c>
      <c r="V315" s="53" t="s">
        <v>1375</v>
      </c>
      <c r="W315" s="56" t="s">
        <v>1928</v>
      </c>
      <c r="X315" s="57"/>
    </row>
    <row r="316" spans="1:24" ht="13.5" customHeight="1">
      <c r="A316" s="51" t="s">
        <v>2329</v>
      </c>
      <c r="B316" s="52" t="s">
        <v>4906</v>
      </c>
      <c r="C316" s="52" t="s">
        <v>4907</v>
      </c>
      <c r="D316" s="54">
        <f t="shared" si="4"/>
        <v>21206990</v>
      </c>
      <c r="E316" s="52" t="s">
        <v>4908</v>
      </c>
      <c r="F316" s="52" t="s">
        <v>1801</v>
      </c>
      <c r="G316" s="52" t="s">
        <v>18</v>
      </c>
      <c r="H316" s="52" t="s">
        <v>18</v>
      </c>
      <c r="I316" s="52" t="s">
        <v>18</v>
      </c>
      <c r="J316" s="53" t="s">
        <v>2499</v>
      </c>
      <c r="K316" s="52" t="s">
        <v>12</v>
      </c>
      <c r="L316" s="53" t="s">
        <v>2500</v>
      </c>
      <c r="M316" s="52" t="s">
        <v>2501</v>
      </c>
      <c r="N316" s="54" t="s">
        <v>4909</v>
      </c>
      <c r="O316" s="54" t="s">
        <v>4910</v>
      </c>
      <c r="P316" s="55" t="s">
        <v>4911</v>
      </c>
      <c r="Q316" s="53" t="s">
        <v>4912</v>
      </c>
      <c r="R316" s="53" t="s">
        <v>1015</v>
      </c>
      <c r="S316" s="53" t="s">
        <v>18</v>
      </c>
      <c r="T316" s="53" t="s">
        <v>18</v>
      </c>
      <c r="U316" s="53" t="s">
        <v>18</v>
      </c>
      <c r="V316" s="53" t="s">
        <v>1391</v>
      </c>
      <c r="W316" s="56" t="s">
        <v>1928</v>
      </c>
      <c r="X316" s="57"/>
    </row>
    <row r="317" spans="1:24" ht="13.5" customHeight="1">
      <c r="A317" s="51" t="s">
        <v>2195</v>
      </c>
      <c r="B317" s="52" t="s">
        <v>4913</v>
      </c>
      <c r="C317" s="52" t="s">
        <v>4914</v>
      </c>
      <c r="D317" s="54">
        <f t="shared" si="4"/>
        <v>21195190</v>
      </c>
      <c r="E317" s="52" t="s">
        <v>4915</v>
      </c>
      <c r="F317" s="52" t="s">
        <v>1785</v>
      </c>
      <c r="G317" s="52" t="s">
        <v>18</v>
      </c>
      <c r="H317" s="52" t="s">
        <v>18</v>
      </c>
      <c r="I317" s="52" t="s">
        <v>18</v>
      </c>
      <c r="J317" s="53" t="s">
        <v>2499</v>
      </c>
      <c r="K317" s="52" t="s">
        <v>12</v>
      </c>
      <c r="L317" s="53" t="s">
        <v>2500</v>
      </c>
      <c r="M317" s="52" t="s">
        <v>2501</v>
      </c>
      <c r="N317" s="54" t="s">
        <v>4916</v>
      </c>
      <c r="O317" s="54" t="s">
        <v>4917</v>
      </c>
      <c r="P317" s="55" t="s">
        <v>4918</v>
      </c>
      <c r="Q317" s="53" t="s">
        <v>4919</v>
      </c>
      <c r="R317" s="53" t="s">
        <v>1377</v>
      </c>
      <c r="S317" s="53" t="s">
        <v>18</v>
      </c>
      <c r="T317" s="53" t="s">
        <v>18</v>
      </c>
      <c r="U317" s="53" t="s">
        <v>18</v>
      </c>
      <c r="V317" s="53" t="s">
        <v>1378</v>
      </c>
      <c r="W317" s="56" t="s">
        <v>1928</v>
      </c>
      <c r="X317" s="57"/>
    </row>
    <row r="318" spans="1:24" ht="13.5" customHeight="1">
      <c r="A318" s="51" t="s">
        <v>4920</v>
      </c>
      <c r="B318" s="52" t="s">
        <v>4921</v>
      </c>
      <c r="C318" s="52" t="s">
        <v>4922</v>
      </c>
      <c r="D318" s="54">
        <f t="shared" si="4"/>
        <v>23125170</v>
      </c>
      <c r="E318" s="52" t="s">
        <v>4923</v>
      </c>
      <c r="F318" s="52" t="s">
        <v>1807</v>
      </c>
      <c r="G318" s="52" t="s">
        <v>18</v>
      </c>
      <c r="H318" s="52" t="s">
        <v>18</v>
      </c>
      <c r="I318" s="52" t="s">
        <v>18</v>
      </c>
      <c r="J318" s="53" t="s">
        <v>2700</v>
      </c>
      <c r="K318" s="52" t="s">
        <v>12</v>
      </c>
      <c r="L318" s="53" t="s">
        <v>2500</v>
      </c>
      <c r="M318" s="52" t="s">
        <v>2501</v>
      </c>
      <c r="N318" s="54" t="s">
        <v>4924</v>
      </c>
      <c r="O318" s="54" t="s">
        <v>4925</v>
      </c>
      <c r="P318" s="55" t="s">
        <v>4926</v>
      </c>
      <c r="Q318" s="53" t="s">
        <v>1056</v>
      </c>
      <c r="R318" s="53" t="s">
        <v>1056</v>
      </c>
      <c r="S318" s="53" t="s">
        <v>18</v>
      </c>
      <c r="T318" s="53" t="s">
        <v>18</v>
      </c>
      <c r="U318" s="53" t="s">
        <v>18</v>
      </c>
      <c r="V318" s="53" t="s">
        <v>764</v>
      </c>
      <c r="W318" s="56" t="s">
        <v>1928</v>
      </c>
      <c r="X318" s="57"/>
    </row>
    <row r="319" spans="1:24" ht="13.5" customHeight="1">
      <c r="A319" s="51" t="s">
        <v>4927</v>
      </c>
      <c r="B319" s="52" t="s">
        <v>4928</v>
      </c>
      <c r="C319" s="52" t="s">
        <v>4929</v>
      </c>
      <c r="D319" s="54">
        <f t="shared" si="4"/>
        <v>23065180</v>
      </c>
      <c r="E319" s="52" t="s">
        <v>4930</v>
      </c>
      <c r="F319" s="52" t="s">
        <v>1804</v>
      </c>
      <c r="G319" s="52" t="s">
        <v>18</v>
      </c>
      <c r="H319" s="52" t="s">
        <v>18</v>
      </c>
      <c r="I319" s="52" t="s">
        <v>18</v>
      </c>
      <c r="J319" s="53" t="s">
        <v>2700</v>
      </c>
      <c r="K319" s="52" t="s">
        <v>12</v>
      </c>
      <c r="L319" s="53" t="s">
        <v>2500</v>
      </c>
      <c r="M319" s="52" t="s">
        <v>2501</v>
      </c>
      <c r="N319" s="54" t="s">
        <v>4931</v>
      </c>
      <c r="O319" s="54" t="s">
        <v>4932</v>
      </c>
      <c r="P319" s="55" t="s">
        <v>4933</v>
      </c>
      <c r="Q319" s="53" t="s">
        <v>1443</v>
      </c>
      <c r="R319" s="53" t="s">
        <v>1443</v>
      </c>
      <c r="S319" s="53" t="s">
        <v>18</v>
      </c>
      <c r="T319" s="53" t="s">
        <v>18</v>
      </c>
      <c r="U319" s="53" t="s">
        <v>18</v>
      </c>
      <c r="V319" s="53" t="s">
        <v>1442</v>
      </c>
      <c r="W319" s="56" t="s">
        <v>1928</v>
      </c>
      <c r="X319" s="57"/>
    </row>
    <row r="320" spans="1:24" ht="13.5" customHeight="1">
      <c r="A320" s="51" t="s">
        <v>2189</v>
      </c>
      <c r="B320" s="52" t="s">
        <v>4934</v>
      </c>
      <c r="C320" s="52" t="s">
        <v>4935</v>
      </c>
      <c r="D320" s="54">
        <f t="shared" si="4"/>
        <v>35035130</v>
      </c>
      <c r="E320" s="52" t="s">
        <v>4936</v>
      </c>
      <c r="F320" s="52" t="s">
        <v>1815</v>
      </c>
      <c r="G320" s="52" t="s">
        <v>18</v>
      </c>
      <c r="H320" s="52" t="s">
        <v>18</v>
      </c>
      <c r="I320" s="52" t="s">
        <v>18</v>
      </c>
      <c r="J320" s="53" t="s">
        <v>2700</v>
      </c>
      <c r="K320" s="52" t="s">
        <v>12</v>
      </c>
      <c r="L320" s="53" t="s">
        <v>2500</v>
      </c>
      <c r="M320" s="52" t="s">
        <v>2501</v>
      </c>
      <c r="N320" s="54" t="s">
        <v>4937</v>
      </c>
      <c r="O320" s="54" t="s">
        <v>4938</v>
      </c>
      <c r="P320" s="55" t="s">
        <v>4939</v>
      </c>
      <c r="Q320" s="53" t="s">
        <v>4940</v>
      </c>
      <c r="R320" s="53" t="s">
        <v>1459</v>
      </c>
      <c r="S320" s="53" t="s">
        <v>18</v>
      </c>
      <c r="T320" s="53" t="s">
        <v>18</v>
      </c>
      <c r="U320" s="53" t="s">
        <v>18</v>
      </c>
      <c r="V320" s="53" t="s">
        <v>531</v>
      </c>
      <c r="W320" s="56" t="s">
        <v>1928</v>
      </c>
      <c r="X320" s="57"/>
    </row>
    <row r="321" spans="1:24" ht="13.5" customHeight="1">
      <c r="A321" s="51" t="s">
        <v>2205</v>
      </c>
      <c r="B321" s="52" t="s">
        <v>4941</v>
      </c>
      <c r="C321" s="52" t="s">
        <v>4942</v>
      </c>
      <c r="D321" s="54">
        <f t="shared" si="4"/>
        <v>21202270</v>
      </c>
      <c r="E321" s="52" t="s">
        <v>18</v>
      </c>
      <c r="F321" s="52" t="s">
        <v>4943</v>
      </c>
      <c r="G321" s="52" t="s">
        <v>18</v>
      </c>
      <c r="H321" s="52" t="s">
        <v>18</v>
      </c>
      <c r="I321" s="52" t="s">
        <v>18</v>
      </c>
      <c r="J321" s="53" t="s">
        <v>1900</v>
      </c>
      <c r="K321" s="52" t="s">
        <v>12</v>
      </c>
      <c r="L321" s="53" t="s">
        <v>2500</v>
      </c>
      <c r="M321" s="52" t="s">
        <v>2501</v>
      </c>
      <c r="N321" s="54" t="s">
        <v>4944</v>
      </c>
      <c r="O321" s="54" t="s">
        <v>4945</v>
      </c>
      <c r="P321" s="55" t="s">
        <v>4946</v>
      </c>
      <c r="Q321" s="53" t="s">
        <v>4947</v>
      </c>
      <c r="R321" s="53" t="s">
        <v>1376</v>
      </c>
      <c r="S321" s="53" t="s">
        <v>2506</v>
      </c>
      <c r="T321" s="53" t="s">
        <v>2516</v>
      </c>
      <c r="U321" s="53" t="s">
        <v>2543</v>
      </c>
      <c r="V321" s="53" t="s">
        <v>1322</v>
      </c>
      <c r="W321" s="56" t="s">
        <v>1928</v>
      </c>
      <c r="X321" s="57"/>
    </row>
    <row r="322" spans="1:24" ht="13.5" customHeight="1">
      <c r="A322" s="51" t="s">
        <v>2323</v>
      </c>
      <c r="B322" s="52" t="s">
        <v>4948</v>
      </c>
      <c r="C322" s="52" t="s">
        <v>4949</v>
      </c>
      <c r="D322" s="54">
        <f t="shared" si="4"/>
        <v>21206980</v>
      </c>
      <c r="E322" s="52" t="s">
        <v>4950</v>
      </c>
      <c r="F322" s="52" t="s">
        <v>1800</v>
      </c>
      <c r="G322" s="52" t="s">
        <v>18</v>
      </c>
      <c r="H322" s="52" t="s">
        <v>18</v>
      </c>
      <c r="I322" s="52" t="s">
        <v>18</v>
      </c>
      <c r="J322" s="53" t="s">
        <v>2499</v>
      </c>
      <c r="K322" s="52" t="s">
        <v>12</v>
      </c>
      <c r="L322" s="53" t="s">
        <v>2500</v>
      </c>
      <c r="M322" s="52" t="s">
        <v>2501</v>
      </c>
      <c r="N322" s="54" t="s">
        <v>4951</v>
      </c>
      <c r="O322" s="54" t="s">
        <v>4952</v>
      </c>
      <c r="P322" s="55" t="s">
        <v>4953</v>
      </c>
      <c r="Q322" s="53" t="s">
        <v>4954</v>
      </c>
      <c r="R322" s="53" t="s">
        <v>1389</v>
      </c>
      <c r="S322" s="53" t="s">
        <v>2506</v>
      </c>
      <c r="T322" s="53" t="s">
        <v>2516</v>
      </c>
      <c r="U322" s="53" t="s">
        <v>2543</v>
      </c>
      <c r="V322" s="53" t="s">
        <v>1394</v>
      </c>
      <c r="W322" s="56" t="s">
        <v>1928</v>
      </c>
      <c r="X322" s="57"/>
    </row>
    <row r="323" spans="1:24" ht="13.5" customHeight="1">
      <c r="A323" s="51" t="s">
        <v>2193</v>
      </c>
      <c r="B323" s="52" t="s">
        <v>4955</v>
      </c>
      <c r="C323" s="52" t="s">
        <v>4956</v>
      </c>
      <c r="D323" s="54">
        <f t="shared" ref="D323:D331" si="5">C323*1</f>
        <v>21206930</v>
      </c>
      <c r="E323" s="52" t="s">
        <v>4957</v>
      </c>
      <c r="F323" s="52" t="s">
        <v>1796</v>
      </c>
      <c r="G323" s="52" t="s">
        <v>18</v>
      </c>
      <c r="H323" s="52" t="s">
        <v>18</v>
      </c>
      <c r="I323" s="52" t="s">
        <v>18</v>
      </c>
      <c r="J323" s="53" t="s">
        <v>2700</v>
      </c>
      <c r="K323" s="52" t="s">
        <v>12</v>
      </c>
      <c r="L323" s="53" t="s">
        <v>2500</v>
      </c>
      <c r="M323" s="52" t="s">
        <v>2501</v>
      </c>
      <c r="N323" s="54" t="s">
        <v>4958</v>
      </c>
      <c r="O323" s="54" t="s">
        <v>4959</v>
      </c>
      <c r="P323" s="55" t="s">
        <v>4960</v>
      </c>
      <c r="Q323" s="53" t="s">
        <v>4961</v>
      </c>
      <c r="R323" s="53" t="s">
        <v>4962</v>
      </c>
      <c r="S323" s="53" t="s">
        <v>18</v>
      </c>
      <c r="T323" s="53" t="s">
        <v>18</v>
      </c>
      <c r="U323" s="53" t="s">
        <v>18</v>
      </c>
      <c r="V323" s="53" t="s">
        <v>1421</v>
      </c>
      <c r="W323" s="56" t="s">
        <v>1928</v>
      </c>
      <c r="X323" s="57"/>
    </row>
    <row r="324" spans="1:24" ht="13.5" customHeight="1">
      <c r="A324" s="51" t="s">
        <v>2185</v>
      </c>
      <c r="B324" s="52" t="s">
        <v>4963</v>
      </c>
      <c r="C324" s="52" t="s">
        <v>4964</v>
      </c>
      <c r="D324" s="54">
        <f t="shared" si="5"/>
        <v>21195170</v>
      </c>
      <c r="E324" s="52" t="s">
        <v>4965</v>
      </c>
      <c r="F324" s="52" t="s">
        <v>1783</v>
      </c>
      <c r="G324" s="52" t="s">
        <v>18</v>
      </c>
      <c r="H324" s="52" t="s">
        <v>18</v>
      </c>
      <c r="I324" s="52" t="s">
        <v>18</v>
      </c>
      <c r="J324" s="53" t="s">
        <v>2700</v>
      </c>
      <c r="K324" s="52" t="s">
        <v>12</v>
      </c>
      <c r="L324" s="53" t="s">
        <v>2500</v>
      </c>
      <c r="M324" s="52" t="s">
        <v>2501</v>
      </c>
      <c r="N324" s="54" t="s">
        <v>4966</v>
      </c>
      <c r="O324" s="54" t="s">
        <v>4967</v>
      </c>
      <c r="P324" s="55" t="s">
        <v>4968</v>
      </c>
      <c r="Q324" s="53" t="s">
        <v>4969</v>
      </c>
      <c r="R324" s="53" t="s">
        <v>641</v>
      </c>
      <c r="S324" s="53" t="s">
        <v>18</v>
      </c>
      <c r="T324" s="53" t="s">
        <v>18</v>
      </c>
      <c r="U324" s="53" t="s">
        <v>18</v>
      </c>
      <c r="V324" s="53" t="s">
        <v>1321</v>
      </c>
      <c r="W324" s="56" t="s">
        <v>1928</v>
      </c>
      <c r="X324" s="57"/>
    </row>
    <row r="325" spans="1:24" ht="13.5" customHeight="1">
      <c r="A325" s="51" t="s">
        <v>4970</v>
      </c>
      <c r="B325" s="52" t="s">
        <v>4971</v>
      </c>
      <c r="C325" s="52" t="s">
        <v>4972</v>
      </c>
      <c r="D325" s="54">
        <f t="shared" si="5"/>
        <v>21195180</v>
      </c>
      <c r="E325" s="52" t="s">
        <v>18</v>
      </c>
      <c r="F325" s="52" t="s">
        <v>1784</v>
      </c>
      <c r="G325" s="52" t="s">
        <v>18</v>
      </c>
      <c r="H325" s="52" t="s">
        <v>18</v>
      </c>
      <c r="I325" s="52" t="s">
        <v>18</v>
      </c>
      <c r="J325" s="53" t="s">
        <v>2700</v>
      </c>
      <c r="K325" s="52" t="s">
        <v>12</v>
      </c>
      <c r="L325" s="53" t="s">
        <v>2500</v>
      </c>
      <c r="M325" s="52" t="s">
        <v>2501</v>
      </c>
      <c r="N325" s="54" t="s">
        <v>4973</v>
      </c>
      <c r="O325" s="54" t="s">
        <v>4974</v>
      </c>
      <c r="P325" s="55" t="s">
        <v>4975</v>
      </c>
      <c r="Q325" s="53" t="s">
        <v>4976</v>
      </c>
      <c r="R325" s="53" t="s">
        <v>1377</v>
      </c>
      <c r="S325" s="53" t="s">
        <v>2506</v>
      </c>
      <c r="T325" s="53" t="s">
        <v>2516</v>
      </c>
      <c r="U325" s="53" t="s">
        <v>2517</v>
      </c>
      <c r="V325" s="53" t="s">
        <v>1378</v>
      </c>
      <c r="W325" s="56" t="s">
        <v>1928</v>
      </c>
      <c r="X325" s="57"/>
    </row>
    <row r="326" spans="1:24" ht="13.5" customHeight="1">
      <c r="A326" s="51" t="s">
        <v>2350</v>
      </c>
      <c r="B326" s="52" t="s">
        <v>4977</v>
      </c>
      <c r="C326" s="52" t="s">
        <v>4978</v>
      </c>
      <c r="D326" s="54">
        <f t="shared" si="5"/>
        <v>48015050</v>
      </c>
      <c r="E326" s="52" t="s">
        <v>18</v>
      </c>
      <c r="F326" s="52" t="s">
        <v>1818</v>
      </c>
      <c r="G326" s="52" t="s">
        <v>18</v>
      </c>
      <c r="H326" s="52" t="s">
        <v>18</v>
      </c>
      <c r="I326" s="52" t="s">
        <v>18</v>
      </c>
      <c r="J326" s="53" t="s">
        <v>2788</v>
      </c>
      <c r="K326" s="52" t="s">
        <v>12</v>
      </c>
      <c r="L326" s="53" t="s">
        <v>2500</v>
      </c>
      <c r="M326" s="52" t="s">
        <v>2501</v>
      </c>
      <c r="N326" s="54" t="s">
        <v>4979</v>
      </c>
      <c r="O326" s="54" t="s">
        <v>4980</v>
      </c>
      <c r="P326" s="55" t="s">
        <v>4769</v>
      </c>
      <c r="Q326" s="53" t="s">
        <v>4981</v>
      </c>
      <c r="R326" s="53" t="s">
        <v>1476</v>
      </c>
      <c r="S326" s="53" t="s">
        <v>662</v>
      </c>
      <c r="T326" s="53" t="s">
        <v>4771</v>
      </c>
      <c r="U326" s="53" t="s">
        <v>4772</v>
      </c>
      <c r="V326" s="53" t="s">
        <v>662</v>
      </c>
      <c r="W326" s="56" t="s">
        <v>1928</v>
      </c>
      <c r="X326" s="57"/>
    </row>
    <row r="327" spans="1:24" ht="13.5" customHeight="1">
      <c r="A327" s="51" t="s">
        <v>2349</v>
      </c>
      <c r="B327" s="52" t="s">
        <v>4982</v>
      </c>
      <c r="C327" s="52" t="s">
        <v>4983</v>
      </c>
      <c r="D327" s="54">
        <f t="shared" si="5"/>
        <v>21205012</v>
      </c>
      <c r="E327" s="52" t="s">
        <v>4984</v>
      </c>
      <c r="F327" s="52" t="s">
        <v>1790</v>
      </c>
      <c r="G327" s="52" t="s">
        <v>18</v>
      </c>
      <c r="H327" s="52" t="s">
        <v>18</v>
      </c>
      <c r="I327" s="52" t="s">
        <v>18</v>
      </c>
      <c r="J327" s="53" t="s">
        <v>2700</v>
      </c>
      <c r="K327" s="52" t="s">
        <v>12</v>
      </c>
      <c r="L327" s="53" t="s">
        <v>2500</v>
      </c>
      <c r="M327" s="52" t="s">
        <v>2501</v>
      </c>
      <c r="N327" s="54" t="s">
        <v>4985</v>
      </c>
      <c r="O327" s="54" t="s">
        <v>4986</v>
      </c>
      <c r="P327" s="55" t="s">
        <v>4987</v>
      </c>
      <c r="Q327" s="53" t="s">
        <v>4988</v>
      </c>
      <c r="R327" s="53" t="s">
        <v>1376</v>
      </c>
      <c r="S327" s="53" t="s">
        <v>18</v>
      </c>
      <c r="T327" s="53" t="s">
        <v>18</v>
      </c>
      <c r="U327" s="53" t="s">
        <v>18</v>
      </c>
      <c r="V327" s="53" t="s">
        <v>1322</v>
      </c>
      <c r="W327" s="56" t="s">
        <v>1928</v>
      </c>
      <c r="X327" s="57"/>
    </row>
    <row r="328" spans="1:24" ht="13.5" customHeight="1">
      <c r="A328" s="51" t="s">
        <v>4989</v>
      </c>
      <c r="B328" s="52" t="s">
        <v>4990</v>
      </c>
      <c r="C328" s="52" t="s">
        <v>4991</v>
      </c>
      <c r="D328" s="54">
        <f t="shared" si="5"/>
        <v>21202271</v>
      </c>
      <c r="E328" s="52" t="s">
        <v>18</v>
      </c>
      <c r="F328" s="52" t="s">
        <v>1789</v>
      </c>
      <c r="G328" s="52" t="s">
        <v>18</v>
      </c>
      <c r="H328" s="52" t="s">
        <v>18</v>
      </c>
      <c r="I328" s="52" t="s">
        <v>18</v>
      </c>
      <c r="J328" s="53" t="s">
        <v>1900</v>
      </c>
      <c r="K328" s="52" t="s">
        <v>12</v>
      </c>
      <c r="L328" s="53" t="s">
        <v>2500</v>
      </c>
      <c r="M328" s="52" t="s">
        <v>2501</v>
      </c>
      <c r="N328" s="54" t="s">
        <v>4944</v>
      </c>
      <c r="O328" s="54" t="s">
        <v>4945</v>
      </c>
      <c r="P328" s="55" t="s">
        <v>4946</v>
      </c>
      <c r="Q328" s="53" t="s">
        <v>4947</v>
      </c>
      <c r="R328" s="53" t="s">
        <v>1376</v>
      </c>
      <c r="S328" s="53" t="s">
        <v>2506</v>
      </c>
      <c r="T328" s="53" t="s">
        <v>2516</v>
      </c>
      <c r="U328" s="53" t="s">
        <v>2543</v>
      </c>
      <c r="V328" s="53" t="s">
        <v>1322</v>
      </c>
      <c r="W328" s="56" t="s">
        <v>1928</v>
      </c>
      <c r="X328" s="57"/>
    </row>
    <row r="329" spans="1:24" ht="13.5" customHeight="1">
      <c r="A329" s="51" t="s">
        <v>1927</v>
      </c>
      <c r="B329" s="52" t="s">
        <v>4992</v>
      </c>
      <c r="C329" s="52" t="s">
        <v>4993</v>
      </c>
      <c r="D329" s="54">
        <f t="shared" si="5"/>
        <v>35027520</v>
      </c>
      <c r="E329" s="52" t="s">
        <v>18</v>
      </c>
      <c r="F329" s="52" t="s">
        <v>2456</v>
      </c>
      <c r="G329" s="52" t="s">
        <v>18</v>
      </c>
      <c r="H329" s="52" t="s">
        <v>18</v>
      </c>
      <c r="I329" s="52" t="s">
        <v>18</v>
      </c>
      <c r="J329" s="53" t="s">
        <v>2553</v>
      </c>
      <c r="K329" s="52" t="s">
        <v>19</v>
      </c>
      <c r="L329" s="53" t="s">
        <v>2554</v>
      </c>
      <c r="M329" s="52" t="s">
        <v>2501</v>
      </c>
      <c r="N329" s="54" t="s">
        <v>4852</v>
      </c>
      <c r="O329" s="54" t="s">
        <v>4853</v>
      </c>
      <c r="P329" s="55" t="s">
        <v>4854</v>
      </c>
      <c r="Q329" s="53" t="s">
        <v>4855</v>
      </c>
      <c r="R329" s="53" t="s">
        <v>1459</v>
      </c>
      <c r="S329" s="53" t="s">
        <v>2525</v>
      </c>
      <c r="T329" s="53" t="s">
        <v>2526</v>
      </c>
      <c r="U329" s="53" t="s">
        <v>2559</v>
      </c>
      <c r="V329" s="53" t="s">
        <v>1458</v>
      </c>
      <c r="W329" s="56" t="s">
        <v>1928</v>
      </c>
      <c r="X329" s="57"/>
    </row>
    <row r="330" spans="1:24" ht="13.5" customHeight="1">
      <c r="A330" s="51" t="s">
        <v>4994</v>
      </c>
      <c r="B330" s="52" t="s">
        <v>4995</v>
      </c>
      <c r="C330" s="52">
        <v>17015020</v>
      </c>
      <c r="D330" s="54">
        <f t="shared" si="5"/>
        <v>17015020</v>
      </c>
      <c r="E330" s="52" t="s">
        <v>18</v>
      </c>
      <c r="F330" s="52" t="s">
        <v>2475</v>
      </c>
      <c r="G330" s="52" t="s">
        <v>18</v>
      </c>
      <c r="H330" s="52" t="s">
        <v>4785</v>
      </c>
      <c r="I330" s="52" t="s">
        <v>4786</v>
      </c>
      <c r="J330" s="53" t="s">
        <v>3418</v>
      </c>
      <c r="K330" s="52" t="s">
        <v>12</v>
      </c>
      <c r="L330" s="53" t="s">
        <v>2554</v>
      </c>
      <c r="M330" s="52" t="s">
        <v>2501</v>
      </c>
      <c r="N330" s="54" t="s">
        <v>4787</v>
      </c>
      <c r="O330" s="54" t="s">
        <v>4788</v>
      </c>
      <c r="P330" s="55" t="s">
        <v>2548</v>
      </c>
      <c r="Q330" s="53" t="s">
        <v>4789</v>
      </c>
      <c r="R330" s="53" t="s">
        <v>4710</v>
      </c>
      <c r="S330" s="53" t="s">
        <v>87</v>
      </c>
      <c r="T330" s="53" t="s">
        <v>4711</v>
      </c>
      <c r="U330" s="53" t="s">
        <v>4712</v>
      </c>
      <c r="V330" s="53" t="s">
        <v>92</v>
      </c>
      <c r="W330" s="56" t="s">
        <v>1928</v>
      </c>
      <c r="X330" s="57"/>
    </row>
    <row r="331" spans="1:24" ht="13.5" customHeight="1">
      <c r="A331" s="51" t="s">
        <v>4996</v>
      </c>
      <c r="B331" s="52" t="s">
        <v>4997</v>
      </c>
      <c r="C331" s="52" t="s">
        <v>4998</v>
      </c>
      <c r="D331" s="54">
        <f t="shared" si="5"/>
        <v>21206130</v>
      </c>
      <c r="E331" s="52" t="s">
        <v>18</v>
      </c>
      <c r="F331" s="52" t="s">
        <v>4999</v>
      </c>
      <c r="G331" s="52" t="s">
        <v>18</v>
      </c>
      <c r="H331" s="52" t="s">
        <v>18</v>
      </c>
      <c r="I331" s="52" t="s">
        <v>18</v>
      </c>
      <c r="J331" s="53" t="s">
        <v>3418</v>
      </c>
      <c r="K331" s="52" t="s">
        <v>12</v>
      </c>
      <c r="L331" s="53" t="s">
        <v>2554</v>
      </c>
      <c r="M331" s="52" t="s">
        <v>2501</v>
      </c>
      <c r="N331" s="54" t="s">
        <v>4882</v>
      </c>
      <c r="O331" s="54" t="s">
        <v>4883</v>
      </c>
      <c r="P331" s="55" t="s">
        <v>5000</v>
      </c>
      <c r="Q331" s="53" t="s">
        <v>5001</v>
      </c>
      <c r="R331" s="53" t="s">
        <v>1376</v>
      </c>
      <c r="S331" s="53" t="s">
        <v>2506</v>
      </c>
      <c r="T331" s="53" t="s">
        <v>2516</v>
      </c>
      <c r="U331" s="53" t="s">
        <v>2543</v>
      </c>
      <c r="V331" s="53" t="s">
        <v>1322</v>
      </c>
      <c r="W331" s="56" t="s">
        <v>1928</v>
      </c>
      <c r="X331" s="57"/>
    </row>
    <row r="332" spans="1:24" ht="15.95" customHeight="1" thickBot="1">
      <c r="A332" s="58" t="s">
        <v>5002</v>
      </c>
      <c r="B332" s="59"/>
      <c r="C332" s="59"/>
      <c r="D332" s="59"/>
      <c r="E332" s="59"/>
      <c r="F332" s="59"/>
      <c r="G332" s="59"/>
      <c r="H332" s="59"/>
      <c r="I332" s="59"/>
      <c r="J332" s="60"/>
      <c r="K332" s="59"/>
      <c r="L332" s="60"/>
      <c r="M332" s="59"/>
      <c r="N332" s="61"/>
      <c r="O332" s="61"/>
      <c r="P332" s="62"/>
      <c r="Q332" s="60"/>
      <c r="R332" s="60"/>
      <c r="S332" s="60"/>
      <c r="T332" s="60"/>
      <c r="U332" s="60"/>
      <c r="V332" s="60"/>
      <c r="W332" s="63"/>
      <c r="X332" s="57"/>
    </row>
    <row r="333" spans="1:24" ht="15.75" thickTop="1"/>
    <row r="334" spans="1:24">
      <c r="P334" s="66">
        <v>122487</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23"/>
  <sheetViews>
    <sheetView topLeftCell="A143" workbookViewId="0">
      <selection activeCell="A158" sqref="A158"/>
    </sheetView>
  </sheetViews>
  <sheetFormatPr baseColWidth="10" defaultRowHeight="12.75"/>
  <cols>
    <col min="1" max="1" width="7.28515625" style="42" customWidth="1"/>
    <col min="2" max="3" width="13.140625" style="11" customWidth="1"/>
    <col min="4" max="4" width="17.85546875" style="11" customWidth="1"/>
    <col min="5" max="5" width="51.85546875" style="11" customWidth="1"/>
    <col min="6" max="6" width="10.28515625" style="11" customWidth="1"/>
    <col min="7" max="7" width="14.5703125" style="4" customWidth="1"/>
    <col min="8" max="8" width="14.85546875" style="4" customWidth="1"/>
    <col min="9" max="9" width="12.5703125" style="4" hidden="1" customWidth="1"/>
    <col min="10" max="10" width="45.140625" style="4" customWidth="1"/>
    <col min="11" max="11" width="31.85546875" style="4" customWidth="1"/>
    <col min="12" max="12" width="13.7109375" style="4" bestFit="1" customWidth="1"/>
    <col min="13" max="13" width="18.28515625" style="4" bestFit="1" customWidth="1"/>
    <col min="14" max="14" width="12.7109375" style="11" bestFit="1" customWidth="1"/>
    <col min="15" max="15" width="37.7109375" style="43" customWidth="1"/>
    <col min="16" max="16" width="17.7109375" style="43" bestFit="1" customWidth="1"/>
    <col min="17" max="19" width="11.42578125" style="24"/>
    <col min="20" max="20" width="27.85546875" style="24" customWidth="1"/>
    <col min="21" max="258" width="11.42578125" style="24"/>
    <col min="259" max="259" width="7.28515625" style="24" customWidth="1"/>
    <col min="260" max="260" width="13.140625" style="24" customWidth="1"/>
    <col min="261" max="261" width="0" style="24" hidden="1" customWidth="1"/>
    <col min="262" max="262" width="51.85546875" style="24" customWidth="1"/>
    <col min="263" max="263" width="10.28515625" style="24" customWidth="1"/>
    <col min="264" max="264" width="14.5703125" style="24" customWidth="1"/>
    <col min="265" max="265" width="14.85546875" style="24" customWidth="1"/>
    <col min="266" max="266" width="0" style="24" hidden="1" customWidth="1"/>
    <col min="267" max="267" width="45.140625" style="24" customWidth="1"/>
    <col min="268" max="268" width="31.85546875" style="24" customWidth="1"/>
    <col min="269" max="269" width="13.7109375" style="24" bestFit="1" customWidth="1"/>
    <col min="270" max="270" width="18.28515625" style="24" bestFit="1" customWidth="1"/>
    <col min="271" max="271" width="12.7109375" style="24" bestFit="1" customWidth="1"/>
    <col min="272" max="272" width="37.7109375" style="24" customWidth="1"/>
    <col min="273" max="275" width="11.42578125" style="24"/>
    <col min="276" max="276" width="27.85546875" style="24" customWidth="1"/>
    <col min="277" max="514" width="11.42578125" style="24"/>
    <col min="515" max="515" width="7.28515625" style="24" customWidth="1"/>
    <col min="516" max="516" width="13.140625" style="24" customWidth="1"/>
    <col min="517" max="517" width="0" style="24" hidden="1" customWidth="1"/>
    <col min="518" max="518" width="51.85546875" style="24" customWidth="1"/>
    <col min="519" max="519" width="10.28515625" style="24" customWidth="1"/>
    <col min="520" max="520" width="14.5703125" style="24" customWidth="1"/>
    <col min="521" max="521" width="14.85546875" style="24" customWidth="1"/>
    <col min="522" max="522" width="0" style="24" hidden="1" customWidth="1"/>
    <col min="523" max="523" width="45.140625" style="24" customWidth="1"/>
    <col min="524" max="524" width="31.85546875" style="24" customWidth="1"/>
    <col min="525" max="525" width="13.7109375" style="24" bestFit="1" customWidth="1"/>
    <col min="526" max="526" width="18.28515625" style="24" bestFit="1" customWidth="1"/>
    <col min="527" max="527" width="12.7109375" style="24" bestFit="1" customWidth="1"/>
    <col min="528" max="528" width="37.7109375" style="24" customWidth="1"/>
    <col min="529" max="531" width="11.42578125" style="24"/>
    <col min="532" max="532" width="27.85546875" style="24" customWidth="1"/>
    <col min="533" max="770" width="11.42578125" style="24"/>
    <col min="771" max="771" width="7.28515625" style="24" customWidth="1"/>
    <col min="772" max="772" width="13.140625" style="24" customWidth="1"/>
    <col min="773" max="773" width="0" style="24" hidden="1" customWidth="1"/>
    <col min="774" max="774" width="51.85546875" style="24" customWidth="1"/>
    <col min="775" max="775" width="10.28515625" style="24" customWidth="1"/>
    <col min="776" max="776" width="14.5703125" style="24" customWidth="1"/>
    <col min="777" max="777" width="14.85546875" style="24" customWidth="1"/>
    <col min="778" max="778" width="0" style="24" hidden="1" customWidth="1"/>
    <col min="779" max="779" width="45.140625" style="24" customWidth="1"/>
    <col min="780" max="780" width="31.85546875" style="24" customWidth="1"/>
    <col min="781" max="781" width="13.7109375" style="24" bestFit="1" customWidth="1"/>
    <col min="782" max="782" width="18.28515625" style="24" bestFit="1" customWidth="1"/>
    <col min="783" max="783" width="12.7109375" style="24" bestFit="1" customWidth="1"/>
    <col min="784" max="784" width="37.7109375" style="24" customWidth="1"/>
    <col min="785" max="787" width="11.42578125" style="24"/>
    <col min="788" max="788" width="27.85546875" style="24" customWidth="1"/>
    <col min="789" max="1026" width="11.42578125" style="24"/>
    <col min="1027" max="1027" width="7.28515625" style="24" customWidth="1"/>
    <col min="1028" max="1028" width="13.140625" style="24" customWidth="1"/>
    <col min="1029" max="1029" width="0" style="24" hidden="1" customWidth="1"/>
    <col min="1030" max="1030" width="51.85546875" style="24" customWidth="1"/>
    <col min="1031" max="1031" width="10.28515625" style="24" customWidth="1"/>
    <col min="1032" max="1032" width="14.5703125" style="24" customWidth="1"/>
    <col min="1033" max="1033" width="14.85546875" style="24" customWidth="1"/>
    <col min="1034" max="1034" width="0" style="24" hidden="1" customWidth="1"/>
    <col min="1035" max="1035" width="45.140625" style="24" customWidth="1"/>
    <col min="1036" max="1036" width="31.85546875" style="24" customWidth="1"/>
    <col min="1037" max="1037" width="13.7109375" style="24" bestFit="1" customWidth="1"/>
    <col min="1038" max="1038" width="18.28515625" style="24" bestFit="1" customWidth="1"/>
    <col min="1039" max="1039" width="12.7109375" style="24" bestFit="1" customWidth="1"/>
    <col min="1040" max="1040" width="37.7109375" style="24" customWidth="1"/>
    <col min="1041" max="1043" width="11.42578125" style="24"/>
    <col min="1044" max="1044" width="27.85546875" style="24" customWidth="1"/>
    <col min="1045" max="1282" width="11.42578125" style="24"/>
    <col min="1283" max="1283" width="7.28515625" style="24" customWidth="1"/>
    <col min="1284" max="1284" width="13.140625" style="24" customWidth="1"/>
    <col min="1285" max="1285" width="0" style="24" hidden="1" customWidth="1"/>
    <col min="1286" max="1286" width="51.85546875" style="24" customWidth="1"/>
    <col min="1287" max="1287" width="10.28515625" style="24" customWidth="1"/>
    <col min="1288" max="1288" width="14.5703125" style="24" customWidth="1"/>
    <col min="1289" max="1289" width="14.85546875" style="24" customWidth="1"/>
    <col min="1290" max="1290" width="0" style="24" hidden="1" customWidth="1"/>
    <col min="1291" max="1291" width="45.140625" style="24" customWidth="1"/>
    <col min="1292" max="1292" width="31.85546875" style="24" customWidth="1"/>
    <col min="1293" max="1293" width="13.7109375" style="24" bestFit="1" customWidth="1"/>
    <col min="1294" max="1294" width="18.28515625" style="24" bestFit="1" customWidth="1"/>
    <col min="1295" max="1295" width="12.7109375" style="24" bestFit="1" customWidth="1"/>
    <col min="1296" max="1296" width="37.7109375" style="24" customWidth="1"/>
    <col min="1297" max="1299" width="11.42578125" style="24"/>
    <col min="1300" max="1300" width="27.85546875" style="24" customWidth="1"/>
    <col min="1301" max="1538" width="11.42578125" style="24"/>
    <col min="1539" max="1539" width="7.28515625" style="24" customWidth="1"/>
    <col min="1540" max="1540" width="13.140625" style="24" customWidth="1"/>
    <col min="1541" max="1541" width="0" style="24" hidden="1" customWidth="1"/>
    <col min="1542" max="1542" width="51.85546875" style="24" customWidth="1"/>
    <col min="1543" max="1543" width="10.28515625" style="24" customWidth="1"/>
    <col min="1544" max="1544" width="14.5703125" style="24" customWidth="1"/>
    <col min="1545" max="1545" width="14.85546875" style="24" customWidth="1"/>
    <col min="1546" max="1546" width="0" style="24" hidden="1" customWidth="1"/>
    <col min="1547" max="1547" width="45.140625" style="24" customWidth="1"/>
    <col min="1548" max="1548" width="31.85546875" style="24" customWidth="1"/>
    <col min="1549" max="1549" width="13.7109375" style="24" bestFit="1" customWidth="1"/>
    <col min="1550" max="1550" width="18.28515625" style="24" bestFit="1" customWidth="1"/>
    <col min="1551" max="1551" width="12.7109375" style="24" bestFit="1" customWidth="1"/>
    <col min="1552" max="1552" width="37.7109375" style="24" customWidth="1"/>
    <col min="1553" max="1555" width="11.42578125" style="24"/>
    <col min="1556" max="1556" width="27.85546875" style="24" customWidth="1"/>
    <col min="1557" max="1794" width="11.42578125" style="24"/>
    <col min="1795" max="1795" width="7.28515625" style="24" customWidth="1"/>
    <col min="1796" max="1796" width="13.140625" style="24" customWidth="1"/>
    <col min="1797" max="1797" width="0" style="24" hidden="1" customWidth="1"/>
    <col min="1798" max="1798" width="51.85546875" style="24" customWidth="1"/>
    <col min="1799" max="1799" width="10.28515625" style="24" customWidth="1"/>
    <col min="1800" max="1800" width="14.5703125" style="24" customWidth="1"/>
    <col min="1801" max="1801" width="14.85546875" style="24" customWidth="1"/>
    <col min="1802" max="1802" width="0" style="24" hidden="1" customWidth="1"/>
    <col min="1803" max="1803" width="45.140625" style="24" customWidth="1"/>
    <col min="1804" max="1804" width="31.85546875" style="24" customWidth="1"/>
    <col min="1805" max="1805" width="13.7109375" style="24" bestFit="1" customWidth="1"/>
    <col min="1806" max="1806" width="18.28515625" style="24" bestFit="1" customWidth="1"/>
    <col min="1807" max="1807" width="12.7109375" style="24" bestFit="1" customWidth="1"/>
    <col min="1808" max="1808" width="37.7109375" style="24" customWidth="1"/>
    <col min="1809" max="1811" width="11.42578125" style="24"/>
    <col min="1812" max="1812" width="27.85546875" style="24" customWidth="1"/>
    <col min="1813" max="2050" width="11.42578125" style="24"/>
    <col min="2051" max="2051" width="7.28515625" style="24" customWidth="1"/>
    <col min="2052" max="2052" width="13.140625" style="24" customWidth="1"/>
    <col min="2053" max="2053" width="0" style="24" hidden="1" customWidth="1"/>
    <col min="2054" max="2054" width="51.85546875" style="24" customWidth="1"/>
    <col min="2055" max="2055" width="10.28515625" style="24" customWidth="1"/>
    <col min="2056" max="2056" width="14.5703125" style="24" customWidth="1"/>
    <col min="2057" max="2057" width="14.85546875" style="24" customWidth="1"/>
    <col min="2058" max="2058" width="0" style="24" hidden="1" customWidth="1"/>
    <col min="2059" max="2059" width="45.140625" style="24" customWidth="1"/>
    <col min="2060" max="2060" width="31.85546875" style="24" customWidth="1"/>
    <col min="2061" max="2061" width="13.7109375" style="24" bestFit="1" customWidth="1"/>
    <col min="2062" max="2062" width="18.28515625" style="24" bestFit="1" customWidth="1"/>
    <col min="2063" max="2063" width="12.7109375" style="24" bestFit="1" customWidth="1"/>
    <col min="2064" max="2064" width="37.7109375" style="24" customWidth="1"/>
    <col min="2065" max="2067" width="11.42578125" style="24"/>
    <col min="2068" max="2068" width="27.85546875" style="24" customWidth="1"/>
    <col min="2069" max="2306" width="11.42578125" style="24"/>
    <col min="2307" max="2307" width="7.28515625" style="24" customWidth="1"/>
    <col min="2308" max="2308" width="13.140625" style="24" customWidth="1"/>
    <col min="2309" max="2309" width="0" style="24" hidden="1" customWidth="1"/>
    <col min="2310" max="2310" width="51.85546875" style="24" customWidth="1"/>
    <col min="2311" max="2311" width="10.28515625" style="24" customWidth="1"/>
    <col min="2312" max="2312" width="14.5703125" style="24" customWidth="1"/>
    <col min="2313" max="2313" width="14.85546875" style="24" customWidth="1"/>
    <col min="2314" max="2314" width="0" style="24" hidden="1" customWidth="1"/>
    <col min="2315" max="2315" width="45.140625" style="24" customWidth="1"/>
    <col min="2316" max="2316" width="31.85546875" style="24" customWidth="1"/>
    <col min="2317" max="2317" width="13.7109375" style="24" bestFit="1" customWidth="1"/>
    <col min="2318" max="2318" width="18.28515625" style="24" bestFit="1" customWidth="1"/>
    <col min="2319" max="2319" width="12.7109375" style="24" bestFit="1" customWidth="1"/>
    <col min="2320" max="2320" width="37.7109375" style="24" customWidth="1"/>
    <col min="2321" max="2323" width="11.42578125" style="24"/>
    <col min="2324" max="2324" width="27.85546875" style="24" customWidth="1"/>
    <col min="2325" max="2562" width="11.42578125" style="24"/>
    <col min="2563" max="2563" width="7.28515625" style="24" customWidth="1"/>
    <col min="2564" max="2564" width="13.140625" style="24" customWidth="1"/>
    <col min="2565" max="2565" width="0" style="24" hidden="1" customWidth="1"/>
    <col min="2566" max="2566" width="51.85546875" style="24" customWidth="1"/>
    <col min="2567" max="2567" width="10.28515625" style="24" customWidth="1"/>
    <col min="2568" max="2568" width="14.5703125" style="24" customWidth="1"/>
    <col min="2569" max="2569" width="14.85546875" style="24" customWidth="1"/>
    <col min="2570" max="2570" width="0" style="24" hidden="1" customWidth="1"/>
    <col min="2571" max="2571" width="45.140625" style="24" customWidth="1"/>
    <col min="2572" max="2572" width="31.85546875" style="24" customWidth="1"/>
    <col min="2573" max="2573" width="13.7109375" style="24" bestFit="1" customWidth="1"/>
    <col min="2574" max="2574" width="18.28515625" style="24" bestFit="1" customWidth="1"/>
    <col min="2575" max="2575" width="12.7109375" style="24" bestFit="1" customWidth="1"/>
    <col min="2576" max="2576" width="37.7109375" style="24" customWidth="1"/>
    <col min="2577" max="2579" width="11.42578125" style="24"/>
    <col min="2580" max="2580" width="27.85546875" style="24" customWidth="1"/>
    <col min="2581" max="2818" width="11.42578125" style="24"/>
    <col min="2819" max="2819" width="7.28515625" style="24" customWidth="1"/>
    <col min="2820" max="2820" width="13.140625" style="24" customWidth="1"/>
    <col min="2821" max="2821" width="0" style="24" hidden="1" customWidth="1"/>
    <col min="2822" max="2822" width="51.85546875" style="24" customWidth="1"/>
    <col min="2823" max="2823" width="10.28515625" style="24" customWidth="1"/>
    <col min="2824" max="2824" width="14.5703125" style="24" customWidth="1"/>
    <col min="2825" max="2825" width="14.85546875" style="24" customWidth="1"/>
    <col min="2826" max="2826" width="0" style="24" hidden="1" customWidth="1"/>
    <col min="2827" max="2827" width="45.140625" style="24" customWidth="1"/>
    <col min="2828" max="2828" width="31.85546875" style="24" customWidth="1"/>
    <col min="2829" max="2829" width="13.7109375" style="24" bestFit="1" customWidth="1"/>
    <col min="2830" max="2830" width="18.28515625" style="24" bestFit="1" customWidth="1"/>
    <col min="2831" max="2831" width="12.7109375" style="24" bestFit="1" customWidth="1"/>
    <col min="2832" max="2832" width="37.7109375" style="24" customWidth="1"/>
    <col min="2833" max="2835" width="11.42578125" style="24"/>
    <col min="2836" max="2836" width="27.85546875" style="24" customWidth="1"/>
    <col min="2837" max="3074" width="11.42578125" style="24"/>
    <col min="3075" max="3075" width="7.28515625" style="24" customWidth="1"/>
    <col min="3076" max="3076" width="13.140625" style="24" customWidth="1"/>
    <col min="3077" max="3077" width="0" style="24" hidden="1" customWidth="1"/>
    <col min="3078" max="3078" width="51.85546875" style="24" customWidth="1"/>
    <col min="3079" max="3079" width="10.28515625" style="24" customWidth="1"/>
    <col min="3080" max="3080" width="14.5703125" style="24" customWidth="1"/>
    <col min="3081" max="3081" width="14.85546875" style="24" customWidth="1"/>
    <col min="3082" max="3082" width="0" style="24" hidden="1" customWidth="1"/>
    <col min="3083" max="3083" width="45.140625" style="24" customWidth="1"/>
    <col min="3084" max="3084" width="31.85546875" style="24" customWidth="1"/>
    <col min="3085" max="3085" width="13.7109375" style="24" bestFit="1" customWidth="1"/>
    <col min="3086" max="3086" width="18.28515625" style="24" bestFit="1" customWidth="1"/>
    <col min="3087" max="3087" width="12.7109375" style="24" bestFit="1" customWidth="1"/>
    <col min="3088" max="3088" width="37.7109375" style="24" customWidth="1"/>
    <col min="3089" max="3091" width="11.42578125" style="24"/>
    <col min="3092" max="3092" width="27.85546875" style="24" customWidth="1"/>
    <col min="3093" max="3330" width="11.42578125" style="24"/>
    <col min="3331" max="3331" width="7.28515625" style="24" customWidth="1"/>
    <col min="3332" max="3332" width="13.140625" style="24" customWidth="1"/>
    <col min="3333" max="3333" width="0" style="24" hidden="1" customWidth="1"/>
    <col min="3334" max="3334" width="51.85546875" style="24" customWidth="1"/>
    <col min="3335" max="3335" width="10.28515625" style="24" customWidth="1"/>
    <col min="3336" max="3336" width="14.5703125" style="24" customWidth="1"/>
    <col min="3337" max="3337" width="14.85546875" style="24" customWidth="1"/>
    <col min="3338" max="3338" width="0" style="24" hidden="1" customWidth="1"/>
    <col min="3339" max="3339" width="45.140625" style="24" customWidth="1"/>
    <col min="3340" max="3340" width="31.85546875" style="24" customWidth="1"/>
    <col min="3341" max="3341" width="13.7109375" style="24" bestFit="1" customWidth="1"/>
    <col min="3342" max="3342" width="18.28515625" style="24" bestFit="1" customWidth="1"/>
    <col min="3343" max="3343" width="12.7109375" style="24" bestFit="1" customWidth="1"/>
    <col min="3344" max="3344" width="37.7109375" style="24" customWidth="1"/>
    <col min="3345" max="3347" width="11.42578125" style="24"/>
    <col min="3348" max="3348" width="27.85546875" style="24" customWidth="1"/>
    <col min="3349" max="3586" width="11.42578125" style="24"/>
    <col min="3587" max="3587" width="7.28515625" style="24" customWidth="1"/>
    <col min="3588" max="3588" width="13.140625" style="24" customWidth="1"/>
    <col min="3589" max="3589" width="0" style="24" hidden="1" customWidth="1"/>
    <col min="3590" max="3590" width="51.85546875" style="24" customWidth="1"/>
    <col min="3591" max="3591" width="10.28515625" style="24" customWidth="1"/>
    <col min="3592" max="3592" width="14.5703125" style="24" customWidth="1"/>
    <col min="3593" max="3593" width="14.85546875" style="24" customWidth="1"/>
    <col min="3594" max="3594" width="0" style="24" hidden="1" customWidth="1"/>
    <col min="3595" max="3595" width="45.140625" style="24" customWidth="1"/>
    <col min="3596" max="3596" width="31.85546875" style="24" customWidth="1"/>
    <col min="3597" max="3597" width="13.7109375" style="24" bestFit="1" customWidth="1"/>
    <col min="3598" max="3598" width="18.28515625" style="24" bestFit="1" customWidth="1"/>
    <col min="3599" max="3599" width="12.7109375" style="24" bestFit="1" customWidth="1"/>
    <col min="3600" max="3600" width="37.7109375" style="24" customWidth="1"/>
    <col min="3601" max="3603" width="11.42578125" style="24"/>
    <col min="3604" max="3604" width="27.85546875" style="24" customWidth="1"/>
    <col min="3605" max="3842" width="11.42578125" style="24"/>
    <col min="3843" max="3843" width="7.28515625" style="24" customWidth="1"/>
    <col min="3844" max="3844" width="13.140625" style="24" customWidth="1"/>
    <col min="3845" max="3845" width="0" style="24" hidden="1" customWidth="1"/>
    <col min="3846" max="3846" width="51.85546875" style="24" customWidth="1"/>
    <col min="3847" max="3847" width="10.28515625" style="24" customWidth="1"/>
    <col min="3848" max="3848" width="14.5703125" style="24" customWidth="1"/>
    <col min="3849" max="3849" width="14.85546875" style="24" customWidth="1"/>
    <col min="3850" max="3850" width="0" style="24" hidden="1" customWidth="1"/>
    <col min="3851" max="3851" width="45.140625" style="24" customWidth="1"/>
    <col min="3852" max="3852" width="31.85546875" style="24" customWidth="1"/>
    <col min="3853" max="3853" width="13.7109375" style="24" bestFit="1" customWidth="1"/>
    <col min="3854" max="3854" width="18.28515625" style="24" bestFit="1" customWidth="1"/>
    <col min="3855" max="3855" width="12.7109375" style="24" bestFit="1" customWidth="1"/>
    <col min="3856" max="3856" width="37.7109375" style="24" customWidth="1"/>
    <col min="3857" max="3859" width="11.42578125" style="24"/>
    <col min="3860" max="3860" width="27.85546875" style="24" customWidth="1"/>
    <col min="3861" max="4098" width="11.42578125" style="24"/>
    <col min="4099" max="4099" width="7.28515625" style="24" customWidth="1"/>
    <col min="4100" max="4100" width="13.140625" style="24" customWidth="1"/>
    <col min="4101" max="4101" width="0" style="24" hidden="1" customWidth="1"/>
    <col min="4102" max="4102" width="51.85546875" style="24" customWidth="1"/>
    <col min="4103" max="4103" width="10.28515625" style="24" customWidth="1"/>
    <col min="4104" max="4104" width="14.5703125" style="24" customWidth="1"/>
    <col min="4105" max="4105" width="14.85546875" style="24" customWidth="1"/>
    <col min="4106" max="4106" width="0" style="24" hidden="1" customWidth="1"/>
    <col min="4107" max="4107" width="45.140625" style="24" customWidth="1"/>
    <col min="4108" max="4108" width="31.85546875" style="24" customWidth="1"/>
    <col min="4109" max="4109" width="13.7109375" style="24" bestFit="1" customWidth="1"/>
    <col min="4110" max="4110" width="18.28515625" style="24" bestFit="1" customWidth="1"/>
    <col min="4111" max="4111" width="12.7109375" style="24" bestFit="1" customWidth="1"/>
    <col min="4112" max="4112" width="37.7109375" style="24" customWidth="1"/>
    <col min="4113" max="4115" width="11.42578125" style="24"/>
    <col min="4116" max="4116" width="27.85546875" style="24" customWidth="1"/>
    <col min="4117" max="4354" width="11.42578125" style="24"/>
    <col min="4355" max="4355" width="7.28515625" style="24" customWidth="1"/>
    <col min="4356" max="4356" width="13.140625" style="24" customWidth="1"/>
    <col min="4357" max="4357" width="0" style="24" hidden="1" customWidth="1"/>
    <col min="4358" max="4358" width="51.85546875" style="24" customWidth="1"/>
    <col min="4359" max="4359" width="10.28515625" style="24" customWidth="1"/>
    <col min="4360" max="4360" width="14.5703125" style="24" customWidth="1"/>
    <col min="4361" max="4361" width="14.85546875" style="24" customWidth="1"/>
    <col min="4362" max="4362" width="0" style="24" hidden="1" customWidth="1"/>
    <col min="4363" max="4363" width="45.140625" style="24" customWidth="1"/>
    <col min="4364" max="4364" width="31.85546875" style="24" customWidth="1"/>
    <col min="4365" max="4365" width="13.7109375" style="24" bestFit="1" customWidth="1"/>
    <col min="4366" max="4366" width="18.28515625" style="24" bestFit="1" customWidth="1"/>
    <col min="4367" max="4367" width="12.7109375" style="24" bestFit="1" customWidth="1"/>
    <col min="4368" max="4368" width="37.7109375" style="24" customWidth="1"/>
    <col min="4369" max="4371" width="11.42578125" style="24"/>
    <col min="4372" max="4372" width="27.85546875" style="24" customWidth="1"/>
    <col min="4373" max="4610" width="11.42578125" style="24"/>
    <col min="4611" max="4611" width="7.28515625" style="24" customWidth="1"/>
    <col min="4612" max="4612" width="13.140625" style="24" customWidth="1"/>
    <col min="4613" max="4613" width="0" style="24" hidden="1" customWidth="1"/>
    <col min="4614" max="4614" width="51.85546875" style="24" customWidth="1"/>
    <col min="4615" max="4615" width="10.28515625" style="24" customWidth="1"/>
    <col min="4616" max="4616" width="14.5703125" style="24" customWidth="1"/>
    <col min="4617" max="4617" width="14.85546875" style="24" customWidth="1"/>
    <col min="4618" max="4618" width="0" style="24" hidden="1" customWidth="1"/>
    <col min="4619" max="4619" width="45.140625" style="24" customWidth="1"/>
    <col min="4620" max="4620" width="31.85546875" style="24" customWidth="1"/>
    <col min="4621" max="4621" width="13.7109375" style="24" bestFit="1" customWidth="1"/>
    <col min="4622" max="4622" width="18.28515625" style="24" bestFit="1" customWidth="1"/>
    <col min="4623" max="4623" width="12.7109375" style="24" bestFit="1" customWidth="1"/>
    <col min="4624" max="4624" width="37.7109375" style="24" customWidth="1"/>
    <col min="4625" max="4627" width="11.42578125" style="24"/>
    <col min="4628" max="4628" width="27.85546875" style="24" customWidth="1"/>
    <col min="4629" max="4866" width="11.42578125" style="24"/>
    <col min="4867" max="4867" width="7.28515625" style="24" customWidth="1"/>
    <col min="4868" max="4868" width="13.140625" style="24" customWidth="1"/>
    <col min="4869" max="4869" width="0" style="24" hidden="1" customWidth="1"/>
    <col min="4870" max="4870" width="51.85546875" style="24" customWidth="1"/>
    <col min="4871" max="4871" width="10.28515625" style="24" customWidth="1"/>
    <col min="4872" max="4872" width="14.5703125" style="24" customWidth="1"/>
    <col min="4873" max="4873" width="14.85546875" style="24" customWidth="1"/>
    <col min="4874" max="4874" width="0" style="24" hidden="1" customWidth="1"/>
    <col min="4875" max="4875" width="45.140625" style="24" customWidth="1"/>
    <col min="4876" max="4876" width="31.85546875" style="24" customWidth="1"/>
    <col min="4877" max="4877" width="13.7109375" style="24" bestFit="1" customWidth="1"/>
    <col min="4878" max="4878" width="18.28515625" style="24" bestFit="1" customWidth="1"/>
    <col min="4879" max="4879" width="12.7109375" style="24" bestFit="1" customWidth="1"/>
    <col min="4880" max="4880" width="37.7109375" style="24" customWidth="1"/>
    <col min="4881" max="4883" width="11.42578125" style="24"/>
    <col min="4884" max="4884" width="27.85546875" style="24" customWidth="1"/>
    <col min="4885" max="5122" width="11.42578125" style="24"/>
    <col min="5123" max="5123" width="7.28515625" style="24" customWidth="1"/>
    <col min="5124" max="5124" width="13.140625" style="24" customWidth="1"/>
    <col min="5125" max="5125" width="0" style="24" hidden="1" customWidth="1"/>
    <col min="5126" max="5126" width="51.85546875" style="24" customWidth="1"/>
    <col min="5127" max="5127" width="10.28515625" style="24" customWidth="1"/>
    <col min="5128" max="5128" width="14.5703125" style="24" customWidth="1"/>
    <col min="5129" max="5129" width="14.85546875" style="24" customWidth="1"/>
    <col min="5130" max="5130" width="0" style="24" hidden="1" customWidth="1"/>
    <col min="5131" max="5131" width="45.140625" style="24" customWidth="1"/>
    <col min="5132" max="5132" width="31.85546875" style="24" customWidth="1"/>
    <col min="5133" max="5133" width="13.7109375" style="24" bestFit="1" customWidth="1"/>
    <col min="5134" max="5134" width="18.28515625" style="24" bestFit="1" customWidth="1"/>
    <col min="5135" max="5135" width="12.7109375" style="24" bestFit="1" customWidth="1"/>
    <col min="5136" max="5136" width="37.7109375" style="24" customWidth="1"/>
    <col min="5137" max="5139" width="11.42578125" style="24"/>
    <col min="5140" max="5140" width="27.85546875" style="24" customWidth="1"/>
    <col min="5141" max="5378" width="11.42578125" style="24"/>
    <col min="5379" max="5379" width="7.28515625" style="24" customWidth="1"/>
    <col min="5380" max="5380" width="13.140625" style="24" customWidth="1"/>
    <col min="5381" max="5381" width="0" style="24" hidden="1" customWidth="1"/>
    <col min="5382" max="5382" width="51.85546875" style="24" customWidth="1"/>
    <col min="5383" max="5383" width="10.28515625" style="24" customWidth="1"/>
    <col min="5384" max="5384" width="14.5703125" style="24" customWidth="1"/>
    <col min="5385" max="5385" width="14.85546875" style="24" customWidth="1"/>
    <col min="5386" max="5386" width="0" style="24" hidden="1" customWidth="1"/>
    <col min="5387" max="5387" width="45.140625" style="24" customWidth="1"/>
    <col min="5388" max="5388" width="31.85546875" style="24" customWidth="1"/>
    <col min="5389" max="5389" width="13.7109375" style="24" bestFit="1" customWidth="1"/>
    <col min="5390" max="5390" width="18.28515625" style="24" bestFit="1" customWidth="1"/>
    <col min="5391" max="5391" width="12.7109375" style="24" bestFit="1" customWidth="1"/>
    <col min="5392" max="5392" width="37.7109375" style="24" customWidth="1"/>
    <col min="5393" max="5395" width="11.42578125" style="24"/>
    <col min="5396" max="5396" width="27.85546875" style="24" customWidth="1"/>
    <col min="5397" max="5634" width="11.42578125" style="24"/>
    <col min="5635" max="5635" width="7.28515625" style="24" customWidth="1"/>
    <col min="5636" max="5636" width="13.140625" style="24" customWidth="1"/>
    <col min="5637" max="5637" width="0" style="24" hidden="1" customWidth="1"/>
    <col min="5638" max="5638" width="51.85546875" style="24" customWidth="1"/>
    <col min="5639" max="5639" width="10.28515625" style="24" customWidth="1"/>
    <col min="5640" max="5640" width="14.5703125" style="24" customWidth="1"/>
    <col min="5641" max="5641" width="14.85546875" style="24" customWidth="1"/>
    <col min="5642" max="5642" width="0" style="24" hidden="1" customWidth="1"/>
    <col min="5643" max="5643" width="45.140625" style="24" customWidth="1"/>
    <col min="5644" max="5644" width="31.85546875" style="24" customWidth="1"/>
    <col min="5645" max="5645" width="13.7109375" style="24" bestFit="1" customWidth="1"/>
    <col min="5646" max="5646" width="18.28515625" style="24" bestFit="1" customWidth="1"/>
    <col min="5647" max="5647" width="12.7109375" style="24" bestFit="1" customWidth="1"/>
    <col min="5648" max="5648" width="37.7109375" style="24" customWidth="1"/>
    <col min="5649" max="5651" width="11.42578125" style="24"/>
    <col min="5652" max="5652" width="27.85546875" style="24" customWidth="1"/>
    <col min="5653" max="5890" width="11.42578125" style="24"/>
    <col min="5891" max="5891" width="7.28515625" style="24" customWidth="1"/>
    <col min="5892" max="5892" width="13.140625" style="24" customWidth="1"/>
    <col min="5893" max="5893" width="0" style="24" hidden="1" customWidth="1"/>
    <col min="5894" max="5894" width="51.85546875" style="24" customWidth="1"/>
    <col min="5895" max="5895" width="10.28515625" style="24" customWidth="1"/>
    <col min="5896" max="5896" width="14.5703125" style="24" customWidth="1"/>
    <col min="5897" max="5897" width="14.85546875" style="24" customWidth="1"/>
    <col min="5898" max="5898" width="0" style="24" hidden="1" customWidth="1"/>
    <col min="5899" max="5899" width="45.140625" style="24" customWidth="1"/>
    <col min="5900" max="5900" width="31.85546875" style="24" customWidth="1"/>
    <col min="5901" max="5901" width="13.7109375" style="24" bestFit="1" customWidth="1"/>
    <col min="5902" max="5902" width="18.28515625" style="24" bestFit="1" customWidth="1"/>
    <col min="5903" max="5903" width="12.7109375" style="24" bestFit="1" customWidth="1"/>
    <col min="5904" max="5904" width="37.7109375" style="24" customWidth="1"/>
    <col min="5905" max="5907" width="11.42578125" style="24"/>
    <col min="5908" max="5908" width="27.85546875" style="24" customWidth="1"/>
    <col min="5909" max="6146" width="11.42578125" style="24"/>
    <col min="6147" max="6147" width="7.28515625" style="24" customWidth="1"/>
    <col min="6148" max="6148" width="13.140625" style="24" customWidth="1"/>
    <col min="6149" max="6149" width="0" style="24" hidden="1" customWidth="1"/>
    <col min="6150" max="6150" width="51.85546875" style="24" customWidth="1"/>
    <col min="6151" max="6151" width="10.28515625" style="24" customWidth="1"/>
    <col min="6152" max="6152" width="14.5703125" style="24" customWidth="1"/>
    <col min="6153" max="6153" width="14.85546875" style="24" customWidth="1"/>
    <col min="6154" max="6154" width="0" style="24" hidden="1" customWidth="1"/>
    <col min="6155" max="6155" width="45.140625" style="24" customWidth="1"/>
    <col min="6156" max="6156" width="31.85546875" style="24" customWidth="1"/>
    <col min="6157" max="6157" width="13.7109375" style="24" bestFit="1" customWidth="1"/>
    <col min="6158" max="6158" width="18.28515625" style="24" bestFit="1" customWidth="1"/>
    <col min="6159" max="6159" width="12.7109375" style="24" bestFit="1" customWidth="1"/>
    <col min="6160" max="6160" width="37.7109375" style="24" customWidth="1"/>
    <col min="6161" max="6163" width="11.42578125" style="24"/>
    <col min="6164" max="6164" width="27.85546875" style="24" customWidth="1"/>
    <col min="6165" max="6402" width="11.42578125" style="24"/>
    <col min="6403" max="6403" width="7.28515625" style="24" customWidth="1"/>
    <col min="6404" max="6404" width="13.140625" style="24" customWidth="1"/>
    <col min="6405" max="6405" width="0" style="24" hidden="1" customWidth="1"/>
    <col min="6406" max="6406" width="51.85546875" style="24" customWidth="1"/>
    <col min="6407" max="6407" width="10.28515625" style="24" customWidth="1"/>
    <col min="6408" max="6408" width="14.5703125" style="24" customWidth="1"/>
    <col min="6409" max="6409" width="14.85546875" style="24" customWidth="1"/>
    <col min="6410" max="6410" width="0" style="24" hidden="1" customWidth="1"/>
    <col min="6411" max="6411" width="45.140625" style="24" customWidth="1"/>
    <col min="6412" max="6412" width="31.85546875" style="24" customWidth="1"/>
    <col min="6413" max="6413" width="13.7109375" style="24" bestFit="1" customWidth="1"/>
    <col min="6414" max="6414" width="18.28515625" style="24" bestFit="1" customWidth="1"/>
    <col min="6415" max="6415" width="12.7109375" style="24" bestFit="1" customWidth="1"/>
    <col min="6416" max="6416" width="37.7109375" style="24" customWidth="1"/>
    <col min="6417" max="6419" width="11.42578125" style="24"/>
    <col min="6420" max="6420" width="27.85546875" style="24" customWidth="1"/>
    <col min="6421" max="6658" width="11.42578125" style="24"/>
    <col min="6659" max="6659" width="7.28515625" style="24" customWidth="1"/>
    <col min="6660" max="6660" width="13.140625" style="24" customWidth="1"/>
    <col min="6661" max="6661" width="0" style="24" hidden="1" customWidth="1"/>
    <col min="6662" max="6662" width="51.85546875" style="24" customWidth="1"/>
    <col min="6663" max="6663" width="10.28515625" style="24" customWidth="1"/>
    <col min="6664" max="6664" width="14.5703125" style="24" customWidth="1"/>
    <col min="6665" max="6665" width="14.85546875" style="24" customWidth="1"/>
    <col min="6666" max="6666" width="0" style="24" hidden="1" customWidth="1"/>
    <col min="6667" max="6667" width="45.140625" style="24" customWidth="1"/>
    <col min="6668" max="6668" width="31.85546875" style="24" customWidth="1"/>
    <col min="6669" max="6669" width="13.7109375" style="24" bestFit="1" customWidth="1"/>
    <col min="6670" max="6670" width="18.28515625" style="24" bestFit="1" customWidth="1"/>
    <col min="6671" max="6671" width="12.7109375" style="24" bestFit="1" customWidth="1"/>
    <col min="6672" max="6672" width="37.7109375" style="24" customWidth="1"/>
    <col min="6673" max="6675" width="11.42578125" style="24"/>
    <col min="6676" max="6676" width="27.85546875" style="24" customWidth="1"/>
    <col min="6677" max="6914" width="11.42578125" style="24"/>
    <col min="6915" max="6915" width="7.28515625" style="24" customWidth="1"/>
    <col min="6916" max="6916" width="13.140625" style="24" customWidth="1"/>
    <col min="6917" max="6917" width="0" style="24" hidden="1" customWidth="1"/>
    <col min="6918" max="6918" width="51.85546875" style="24" customWidth="1"/>
    <col min="6919" max="6919" width="10.28515625" style="24" customWidth="1"/>
    <col min="6920" max="6920" width="14.5703125" style="24" customWidth="1"/>
    <col min="6921" max="6921" width="14.85546875" style="24" customWidth="1"/>
    <col min="6922" max="6922" width="0" style="24" hidden="1" customWidth="1"/>
    <col min="6923" max="6923" width="45.140625" style="24" customWidth="1"/>
    <col min="6924" max="6924" width="31.85546875" style="24" customWidth="1"/>
    <col min="6925" max="6925" width="13.7109375" style="24" bestFit="1" customWidth="1"/>
    <col min="6926" max="6926" width="18.28515625" style="24" bestFit="1" customWidth="1"/>
    <col min="6927" max="6927" width="12.7109375" style="24" bestFit="1" customWidth="1"/>
    <col min="6928" max="6928" width="37.7109375" style="24" customWidth="1"/>
    <col min="6929" max="6931" width="11.42578125" style="24"/>
    <col min="6932" max="6932" width="27.85546875" style="24" customWidth="1"/>
    <col min="6933" max="7170" width="11.42578125" style="24"/>
    <col min="7171" max="7171" width="7.28515625" style="24" customWidth="1"/>
    <col min="7172" max="7172" width="13.140625" style="24" customWidth="1"/>
    <col min="7173" max="7173" width="0" style="24" hidden="1" customWidth="1"/>
    <col min="7174" max="7174" width="51.85546875" style="24" customWidth="1"/>
    <col min="7175" max="7175" width="10.28515625" style="24" customWidth="1"/>
    <col min="7176" max="7176" width="14.5703125" style="24" customWidth="1"/>
    <col min="7177" max="7177" width="14.85546875" style="24" customWidth="1"/>
    <col min="7178" max="7178" width="0" style="24" hidden="1" customWidth="1"/>
    <col min="7179" max="7179" width="45.140625" style="24" customWidth="1"/>
    <col min="7180" max="7180" width="31.85546875" style="24" customWidth="1"/>
    <col min="7181" max="7181" width="13.7109375" style="24" bestFit="1" customWidth="1"/>
    <col min="7182" max="7182" width="18.28515625" style="24" bestFit="1" customWidth="1"/>
    <col min="7183" max="7183" width="12.7109375" style="24" bestFit="1" customWidth="1"/>
    <col min="7184" max="7184" width="37.7109375" style="24" customWidth="1"/>
    <col min="7185" max="7187" width="11.42578125" style="24"/>
    <col min="7188" max="7188" width="27.85546875" style="24" customWidth="1"/>
    <col min="7189" max="7426" width="11.42578125" style="24"/>
    <col min="7427" max="7427" width="7.28515625" style="24" customWidth="1"/>
    <col min="7428" max="7428" width="13.140625" style="24" customWidth="1"/>
    <col min="7429" max="7429" width="0" style="24" hidden="1" customWidth="1"/>
    <col min="7430" max="7430" width="51.85546875" style="24" customWidth="1"/>
    <col min="7431" max="7431" width="10.28515625" style="24" customWidth="1"/>
    <col min="7432" max="7432" width="14.5703125" style="24" customWidth="1"/>
    <col min="7433" max="7433" width="14.85546875" style="24" customWidth="1"/>
    <col min="7434" max="7434" width="0" style="24" hidden="1" customWidth="1"/>
    <col min="7435" max="7435" width="45.140625" style="24" customWidth="1"/>
    <col min="7436" max="7436" width="31.85546875" style="24" customWidth="1"/>
    <col min="7437" max="7437" width="13.7109375" style="24" bestFit="1" customWidth="1"/>
    <col min="7438" max="7438" width="18.28515625" style="24" bestFit="1" customWidth="1"/>
    <col min="7439" max="7439" width="12.7109375" style="24" bestFit="1" customWidth="1"/>
    <col min="7440" max="7440" width="37.7109375" style="24" customWidth="1"/>
    <col min="7441" max="7443" width="11.42578125" style="24"/>
    <col min="7444" max="7444" width="27.85546875" style="24" customWidth="1"/>
    <col min="7445" max="7682" width="11.42578125" style="24"/>
    <col min="7683" max="7683" width="7.28515625" style="24" customWidth="1"/>
    <col min="7684" max="7684" width="13.140625" style="24" customWidth="1"/>
    <col min="7685" max="7685" width="0" style="24" hidden="1" customWidth="1"/>
    <col min="7686" max="7686" width="51.85546875" style="24" customWidth="1"/>
    <col min="7687" max="7687" width="10.28515625" style="24" customWidth="1"/>
    <col min="7688" max="7688" width="14.5703125" style="24" customWidth="1"/>
    <col min="7689" max="7689" width="14.85546875" style="24" customWidth="1"/>
    <col min="7690" max="7690" width="0" style="24" hidden="1" customWidth="1"/>
    <col min="7691" max="7691" width="45.140625" style="24" customWidth="1"/>
    <col min="7692" max="7692" width="31.85546875" style="24" customWidth="1"/>
    <col min="7693" max="7693" width="13.7109375" style="24" bestFit="1" customWidth="1"/>
    <col min="7694" max="7694" width="18.28515625" style="24" bestFit="1" customWidth="1"/>
    <col min="7695" max="7695" width="12.7109375" style="24" bestFit="1" customWidth="1"/>
    <col min="7696" max="7696" width="37.7109375" style="24" customWidth="1"/>
    <col min="7697" max="7699" width="11.42578125" style="24"/>
    <col min="7700" max="7700" width="27.85546875" style="24" customWidth="1"/>
    <col min="7701" max="7938" width="11.42578125" style="24"/>
    <col min="7939" max="7939" width="7.28515625" style="24" customWidth="1"/>
    <col min="7940" max="7940" width="13.140625" style="24" customWidth="1"/>
    <col min="7941" max="7941" width="0" style="24" hidden="1" customWidth="1"/>
    <col min="7942" max="7942" width="51.85546875" style="24" customWidth="1"/>
    <col min="7943" max="7943" width="10.28515625" style="24" customWidth="1"/>
    <col min="7944" max="7944" width="14.5703125" style="24" customWidth="1"/>
    <col min="7945" max="7945" width="14.85546875" style="24" customWidth="1"/>
    <col min="7946" max="7946" width="0" style="24" hidden="1" customWidth="1"/>
    <col min="7947" max="7947" width="45.140625" style="24" customWidth="1"/>
    <col min="7948" max="7948" width="31.85546875" style="24" customWidth="1"/>
    <col min="7949" max="7949" width="13.7109375" style="24" bestFit="1" customWidth="1"/>
    <col min="7950" max="7950" width="18.28515625" style="24" bestFit="1" customWidth="1"/>
    <col min="7951" max="7951" width="12.7109375" style="24" bestFit="1" customWidth="1"/>
    <col min="7952" max="7952" width="37.7109375" style="24" customWidth="1"/>
    <col min="7953" max="7955" width="11.42578125" style="24"/>
    <col min="7956" max="7956" width="27.85546875" style="24" customWidth="1"/>
    <col min="7957" max="8194" width="11.42578125" style="24"/>
    <col min="8195" max="8195" width="7.28515625" style="24" customWidth="1"/>
    <col min="8196" max="8196" width="13.140625" style="24" customWidth="1"/>
    <col min="8197" max="8197" width="0" style="24" hidden="1" customWidth="1"/>
    <col min="8198" max="8198" width="51.85546875" style="24" customWidth="1"/>
    <col min="8199" max="8199" width="10.28515625" style="24" customWidth="1"/>
    <col min="8200" max="8200" width="14.5703125" style="24" customWidth="1"/>
    <col min="8201" max="8201" width="14.85546875" style="24" customWidth="1"/>
    <col min="8202" max="8202" width="0" style="24" hidden="1" customWidth="1"/>
    <col min="8203" max="8203" width="45.140625" style="24" customWidth="1"/>
    <col min="8204" max="8204" width="31.85546875" style="24" customWidth="1"/>
    <col min="8205" max="8205" width="13.7109375" style="24" bestFit="1" customWidth="1"/>
    <col min="8206" max="8206" width="18.28515625" style="24" bestFit="1" customWidth="1"/>
    <col min="8207" max="8207" width="12.7109375" style="24" bestFit="1" customWidth="1"/>
    <col min="8208" max="8208" width="37.7109375" style="24" customWidth="1"/>
    <col min="8209" max="8211" width="11.42578125" style="24"/>
    <col min="8212" max="8212" width="27.85546875" style="24" customWidth="1"/>
    <col min="8213" max="8450" width="11.42578125" style="24"/>
    <col min="8451" max="8451" width="7.28515625" style="24" customWidth="1"/>
    <col min="8452" max="8452" width="13.140625" style="24" customWidth="1"/>
    <col min="8453" max="8453" width="0" style="24" hidden="1" customWidth="1"/>
    <col min="8454" max="8454" width="51.85546875" style="24" customWidth="1"/>
    <col min="8455" max="8455" width="10.28515625" style="24" customWidth="1"/>
    <col min="8456" max="8456" width="14.5703125" style="24" customWidth="1"/>
    <col min="8457" max="8457" width="14.85546875" style="24" customWidth="1"/>
    <col min="8458" max="8458" width="0" style="24" hidden="1" customWidth="1"/>
    <col min="8459" max="8459" width="45.140625" style="24" customWidth="1"/>
    <col min="8460" max="8460" width="31.85546875" style="24" customWidth="1"/>
    <col min="8461" max="8461" width="13.7109375" style="24" bestFit="1" customWidth="1"/>
    <col min="8462" max="8462" width="18.28515625" style="24" bestFit="1" customWidth="1"/>
    <col min="8463" max="8463" width="12.7109375" style="24" bestFit="1" customWidth="1"/>
    <col min="8464" max="8464" width="37.7109375" style="24" customWidth="1"/>
    <col min="8465" max="8467" width="11.42578125" style="24"/>
    <col min="8468" max="8468" width="27.85546875" style="24" customWidth="1"/>
    <col min="8469" max="8706" width="11.42578125" style="24"/>
    <col min="8707" max="8707" width="7.28515625" style="24" customWidth="1"/>
    <col min="8708" max="8708" width="13.140625" style="24" customWidth="1"/>
    <col min="8709" max="8709" width="0" style="24" hidden="1" customWidth="1"/>
    <col min="8710" max="8710" width="51.85546875" style="24" customWidth="1"/>
    <col min="8711" max="8711" width="10.28515625" style="24" customWidth="1"/>
    <col min="8712" max="8712" width="14.5703125" style="24" customWidth="1"/>
    <col min="8713" max="8713" width="14.85546875" style="24" customWidth="1"/>
    <col min="8714" max="8714" width="0" style="24" hidden="1" customWidth="1"/>
    <col min="8715" max="8715" width="45.140625" style="24" customWidth="1"/>
    <col min="8716" max="8716" width="31.85546875" style="24" customWidth="1"/>
    <col min="8717" max="8717" width="13.7109375" style="24" bestFit="1" customWidth="1"/>
    <col min="8718" max="8718" width="18.28515625" style="24" bestFit="1" customWidth="1"/>
    <col min="8719" max="8719" width="12.7109375" style="24" bestFit="1" customWidth="1"/>
    <col min="8720" max="8720" width="37.7109375" style="24" customWidth="1"/>
    <col min="8721" max="8723" width="11.42578125" style="24"/>
    <col min="8724" max="8724" width="27.85546875" style="24" customWidth="1"/>
    <col min="8725" max="8962" width="11.42578125" style="24"/>
    <col min="8963" max="8963" width="7.28515625" style="24" customWidth="1"/>
    <col min="8964" max="8964" width="13.140625" style="24" customWidth="1"/>
    <col min="8965" max="8965" width="0" style="24" hidden="1" customWidth="1"/>
    <col min="8966" max="8966" width="51.85546875" style="24" customWidth="1"/>
    <col min="8967" max="8967" width="10.28515625" style="24" customWidth="1"/>
    <col min="8968" max="8968" width="14.5703125" style="24" customWidth="1"/>
    <col min="8969" max="8969" width="14.85546875" style="24" customWidth="1"/>
    <col min="8970" max="8970" width="0" style="24" hidden="1" customWidth="1"/>
    <col min="8971" max="8971" width="45.140625" style="24" customWidth="1"/>
    <col min="8972" max="8972" width="31.85546875" style="24" customWidth="1"/>
    <col min="8973" max="8973" width="13.7109375" style="24" bestFit="1" customWidth="1"/>
    <col min="8974" max="8974" width="18.28515625" style="24" bestFit="1" customWidth="1"/>
    <col min="8975" max="8975" width="12.7109375" style="24" bestFit="1" customWidth="1"/>
    <col min="8976" max="8976" width="37.7109375" style="24" customWidth="1"/>
    <col min="8977" max="8979" width="11.42578125" style="24"/>
    <col min="8980" max="8980" width="27.85546875" style="24" customWidth="1"/>
    <col min="8981" max="9218" width="11.42578125" style="24"/>
    <col min="9219" max="9219" width="7.28515625" style="24" customWidth="1"/>
    <col min="9220" max="9220" width="13.140625" style="24" customWidth="1"/>
    <col min="9221" max="9221" width="0" style="24" hidden="1" customWidth="1"/>
    <col min="9222" max="9222" width="51.85546875" style="24" customWidth="1"/>
    <col min="9223" max="9223" width="10.28515625" style="24" customWidth="1"/>
    <col min="9224" max="9224" width="14.5703125" style="24" customWidth="1"/>
    <col min="9225" max="9225" width="14.85546875" style="24" customWidth="1"/>
    <col min="9226" max="9226" width="0" style="24" hidden="1" customWidth="1"/>
    <col min="9227" max="9227" width="45.140625" style="24" customWidth="1"/>
    <col min="9228" max="9228" width="31.85546875" style="24" customWidth="1"/>
    <col min="9229" max="9229" width="13.7109375" style="24" bestFit="1" customWidth="1"/>
    <col min="9230" max="9230" width="18.28515625" style="24" bestFit="1" customWidth="1"/>
    <col min="9231" max="9231" width="12.7109375" style="24" bestFit="1" customWidth="1"/>
    <col min="9232" max="9232" width="37.7109375" style="24" customWidth="1"/>
    <col min="9233" max="9235" width="11.42578125" style="24"/>
    <col min="9236" max="9236" width="27.85546875" style="24" customWidth="1"/>
    <col min="9237" max="9474" width="11.42578125" style="24"/>
    <col min="9475" max="9475" width="7.28515625" style="24" customWidth="1"/>
    <col min="9476" max="9476" width="13.140625" style="24" customWidth="1"/>
    <col min="9477" max="9477" width="0" style="24" hidden="1" customWidth="1"/>
    <col min="9478" max="9478" width="51.85546875" style="24" customWidth="1"/>
    <col min="9479" max="9479" width="10.28515625" style="24" customWidth="1"/>
    <col min="9480" max="9480" width="14.5703125" style="24" customWidth="1"/>
    <col min="9481" max="9481" width="14.85546875" style="24" customWidth="1"/>
    <col min="9482" max="9482" width="0" style="24" hidden="1" customWidth="1"/>
    <col min="9483" max="9483" width="45.140625" style="24" customWidth="1"/>
    <col min="9484" max="9484" width="31.85546875" style="24" customWidth="1"/>
    <col min="9485" max="9485" width="13.7109375" style="24" bestFit="1" customWidth="1"/>
    <col min="9486" max="9486" width="18.28515625" style="24" bestFit="1" customWidth="1"/>
    <col min="9487" max="9487" width="12.7109375" style="24" bestFit="1" customWidth="1"/>
    <col min="9488" max="9488" width="37.7109375" style="24" customWidth="1"/>
    <col min="9489" max="9491" width="11.42578125" style="24"/>
    <col min="9492" max="9492" width="27.85546875" style="24" customWidth="1"/>
    <col min="9493" max="9730" width="11.42578125" style="24"/>
    <col min="9731" max="9731" width="7.28515625" style="24" customWidth="1"/>
    <col min="9732" max="9732" width="13.140625" style="24" customWidth="1"/>
    <col min="9733" max="9733" width="0" style="24" hidden="1" customWidth="1"/>
    <col min="9734" max="9734" width="51.85546875" style="24" customWidth="1"/>
    <col min="9735" max="9735" width="10.28515625" style="24" customWidth="1"/>
    <col min="9736" max="9736" width="14.5703125" style="24" customWidth="1"/>
    <col min="9737" max="9737" width="14.85546875" style="24" customWidth="1"/>
    <col min="9738" max="9738" width="0" style="24" hidden="1" customWidth="1"/>
    <col min="9739" max="9739" width="45.140625" style="24" customWidth="1"/>
    <col min="9740" max="9740" width="31.85546875" style="24" customWidth="1"/>
    <col min="9741" max="9741" width="13.7109375" style="24" bestFit="1" customWidth="1"/>
    <col min="9742" max="9742" width="18.28515625" style="24" bestFit="1" customWidth="1"/>
    <col min="9743" max="9743" width="12.7109375" style="24" bestFit="1" customWidth="1"/>
    <col min="9744" max="9744" width="37.7109375" style="24" customWidth="1"/>
    <col min="9745" max="9747" width="11.42578125" style="24"/>
    <col min="9748" max="9748" width="27.85546875" style="24" customWidth="1"/>
    <col min="9749" max="9986" width="11.42578125" style="24"/>
    <col min="9987" max="9987" width="7.28515625" style="24" customWidth="1"/>
    <col min="9988" max="9988" width="13.140625" style="24" customWidth="1"/>
    <col min="9989" max="9989" width="0" style="24" hidden="1" customWidth="1"/>
    <col min="9990" max="9990" width="51.85546875" style="24" customWidth="1"/>
    <col min="9991" max="9991" width="10.28515625" style="24" customWidth="1"/>
    <col min="9992" max="9992" width="14.5703125" style="24" customWidth="1"/>
    <col min="9993" max="9993" width="14.85546875" style="24" customWidth="1"/>
    <col min="9994" max="9994" width="0" style="24" hidden="1" customWidth="1"/>
    <col min="9995" max="9995" width="45.140625" style="24" customWidth="1"/>
    <col min="9996" max="9996" width="31.85546875" style="24" customWidth="1"/>
    <col min="9997" max="9997" width="13.7109375" style="24" bestFit="1" customWidth="1"/>
    <col min="9998" max="9998" width="18.28515625" style="24" bestFit="1" customWidth="1"/>
    <col min="9999" max="9999" width="12.7109375" style="24" bestFit="1" customWidth="1"/>
    <col min="10000" max="10000" width="37.7109375" style="24" customWidth="1"/>
    <col min="10001" max="10003" width="11.42578125" style="24"/>
    <col min="10004" max="10004" width="27.85546875" style="24" customWidth="1"/>
    <col min="10005" max="10242" width="11.42578125" style="24"/>
    <col min="10243" max="10243" width="7.28515625" style="24" customWidth="1"/>
    <col min="10244" max="10244" width="13.140625" style="24" customWidth="1"/>
    <col min="10245" max="10245" width="0" style="24" hidden="1" customWidth="1"/>
    <col min="10246" max="10246" width="51.85546875" style="24" customWidth="1"/>
    <col min="10247" max="10247" width="10.28515625" style="24" customWidth="1"/>
    <col min="10248" max="10248" width="14.5703125" style="24" customWidth="1"/>
    <col min="10249" max="10249" width="14.85546875" style="24" customWidth="1"/>
    <col min="10250" max="10250" width="0" style="24" hidden="1" customWidth="1"/>
    <col min="10251" max="10251" width="45.140625" style="24" customWidth="1"/>
    <col min="10252" max="10252" width="31.85546875" style="24" customWidth="1"/>
    <col min="10253" max="10253" width="13.7109375" style="24" bestFit="1" customWidth="1"/>
    <col min="10254" max="10254" width="18.28515625" style="24" bestFit="1" customWidth="1"/>
    <col min="10255" max="10255" width="12.7109375" style="24" bestFit="1" customWidth="1"/>
    <col min="10256" max="10256" width="37.7109375" style="24" customWidth="1"/>
    <col min="10257" max="10259" width="11.42578125" style="24"/>
    <col min="10260" max="10260" width="27.85546875" style="24" customWidth="1"/>
    <col min="10261" max="10498" width="11.42578125" style="24"/>
    <col min="10499" max="10499" width="7.28515625" style="24" customWidth="1"/>
    <col min="10500" max="10500" width="13.140625" style="24" customWidth="1"/>
    <col min="10501" max="10501" width="0" style="24" hidden="1" customWidth="1"/>
    <col min="10502" max="10502" width="51.85546875" style="24" customWidth="1"/>
    <col min="10503" max="10503" width="10.28515625" style="24" customWidth="1"/>
    <col min="10504" max="10504" width="14.5703125" style="24" customWidth="1"/>
    <col min="10505" max="10505" width="14.85546875" style="24" customWidth="1"/>
    <col min="10506" max="10506" width="0" style="24" hidden="1" customWidth="1"/>
    <col min="10507" max="10507" width="45.140625" style="24" customWidth="1"/>
    <col min="10508" max="10508" width="31.85546875" style="24" customWidth="1"/>
    <col min="10509" max="10509" width="13.7109375" style="24" bestFit="1" customWidth="1"/>
    <col min="10510" max="10510" width="18.28515625" style="24" bestFit="1" customWidth="1"/>
    <col min="10511" max="10511" width="12.7109375" style="24" bestFit="1" customWidth="1"/>
    <col min="10512" max="10512" width="37.7109375" style="24" customWidth="1"/>
    <col min="10513" max="10515" width="11.42578125" style="24"/>
    <col min="10516" max="10516" width="27.85546875" style="24" customWidth="1"/>
    <col min="10517" max="10754" width="11.42578125" style="24"/>
    <col min="10755" max="10755" width="7.28515625" style="24" customWidth="1"/>
    <col min="10756" max="10756" width="13.140625" style="24" customWidth="1"/>
    <col min="10757" max="10757" width="0" style="24" hidden="1" customWidth="1"/>
    <col min="10758" max="10758" width="51.85546875" style="24" customWidth="1"/>
    <col min="10759" max="10759" width="10.28515625" style="24" customWidth="1"/>
    <col min="10760" max="10760" width="14.5703125" style="24" customWidth="1"/>
    <col min="10761" max="10761" width="14.85546875" style="24" customWidth="1"/>
    <col min="10762" max="10762" width="0" style="24" hidden="1" customWidth="1"/>
    <col min="10763" max="10763" width="45.140625" style="24" customWidth="1"/>
    <col min="10764" max="10764" width="31.85546875" style="24" customWidth="1"/>
    <col min="10765" max="10765" width="13.7109375" style="24" bestFit="1" customWidth="1"/>
    <col min="10766" max="10766" width="18.28515625" style="24" bestFit="1" customWidth="1"/>
    <col min="10767" max="10767" width="12.7109375" style="24" bestFit="1" customWidth="1"/>
    <col min="10768" max="10768" width="37.7109375" style="24" customWidth="1"/>
    <col min="10769" max="10771" width="11.42578125" style="24"/>
    <col min="10772" max="10772" width="27.85546875" style="24" customWidth="1"/>
    <col min="10773" max="11010" width="11.42578125" style="24"/>
    <col min="11011" max="11011" width="7.28515625" style="24" customWidth="1"/>
    <col min="11012" max="11012" width="13.140625" style="24" customWidth="1"/>
    <col min="11013" max="11013" width="0" style="24" hidden="1" customWidth="1"/>
    <col min="11014" max="11014" width="51.85546875" style="24" customWidth="1"/>
    <col min="11015" max="11015" width="10.28515625" style="24" customWidth="1"/>
    <col min="11016" max="11016" width="14.5703125" style="24" customWidth="1"/>
    <col min="11017" max="11017" width="14.85546875" style="24" customWidth="1"/>
    <col min="11018" max="11018" width="0" style="24" hidden="1" customWidth="1"/>
    <col min="11019" max="11019" width="45.140625" style="24" customWidth="1"/>
    <col min="11020" max="11020" width="31.85546875" style="24" customWidth="1"/>
    <col min="11021" max="11021" width="13.7109375" style="24" bestFit="1" customWidth="1"/>
    <col min="11022" max="11022" width="18.28515625" style="24" bestFit="1" customWidth="1"/>
    <col min="11023" max="11023" width="12.7109375" style="24" bestFit="1" customWidth="1"/>
    <col min="11024" max="11024" width="37.7109375" style="24" customWidth="1"/>
    <col min="11025" max="11027" width="11.42578125" style="24"/>
    <col min="11028" max="11028" width="27.85546875" style="24" customWidth="1"/>
    <col min="11029" max="11266" width="11.42578125" style="24"/>
    <col min="11267" max="11267" width="7.28515625" style="24" customWidth="1"/>
    <col min="11268" max="11268" width="13.140625" style="24" customWidth="1"/>
    <col min="11269" max="11269" width="0" style="24" hidden="1" customWidth="1"/>
    <col min="11270" max="11270" width="51.85546875" style="24" customWidth="1"/>
    <col min="11271" max="11271" width="10.28515625" style="24" customWidth="1"/>
    <col min="11272" max="11272" width="14.5703125" style="24" customWidth="1"/>
    <col min="11273" max="11273" width="14.85546875" style="24" customWidth="1"/>
    <col min="11274" max="11274" width="0" style="24" hidden="1" customWidth="1"/>
    <col min="11275" max="11275" width="45.140625" style="24" customWidth="1"/>
    <col min="11276" max="11276" width="31.85546875" style="24" customWidth="1"/>
    <col min="11277" max="11277" width="13.7109375" style="24" bestFit="1" customWidth="1"/>
    <col min="11278" max="11278" width="18.28515625" style="24" bestFit="1" customWidth="1"/>
    <col min="11279" max="11279" width="12.7109375" style="24" bestFit="1" customWidth="1"/>
    <col min="11280" max="11280" width="37.7109375" style="24" customWidth="1"/>
    <col min="11281" max="11283" width="11.42578125" style="24"/>
    <col min="11284" max="11284" width="27.85546875" style="24" customWidth="1"/>
    <col min="11285" max="11522" width="11.42578125" style="24"/>
    <col min="11523" max="11523" width="7.28515625" style="24" customWidth="1"/>
    <col min="11524" max="11524" width="13.140625" style="24" customWidth="1"/>
    <col min="11525" max="11525" width="0" style="24" hidden="1" customWidth="1"/>
    <col min="11526" max="11526" width="51.85546875" style="24" customWidth="1"/>
    <col min="11527" max="11527" width="10.28515625" style="24" customWidth="1"/>
    <col min="11528" max="11528" width="14.5703125" style="24" customWidth="1"/>
    <col min="11529" max="11529" width="14.85546875" style="24" customWidth="1"/>
    <col min="11530" max="11530" width="0" style="24" hidden="1" customWidth="1"/>
    <col min="11531" max="11531" width="45.140625" style="24" customWidth="1"/>
    <col min="11532" max="11532" width="31.85546875" style="24" customWidth="1"/>
    <col min="11533" max="11533" width="13.7109375" style="24" bestFit="1" customWidth="1"/>
    <col min="11534" max="11534" width="18.28515625" style="24" bestFit="1" customWidth="1"/>
    <col min="11535" max="11535" width="12.7109375" style="24" bestFit="1" customWidth="1"/>
    <col min="11536" max="11536" width="37.7109375" style="24" customWidth="1"/>
    <col min="11537" max="11539" width="11.42578125" style="24"/>
    <col min="11540" max="11540" width="27.85546875" style="24" customWidth="1"/>
    <col min="11541" max="11778" width="11.42578125" style="24"/>
    <col min="11779" max="11779" width="7.28515625" style="24" customWidth="1"/>
    <col min="11780" max="11780" width="13.140625" style="24" customWidth="1"/>
    <col min="11781" max="11781" width="0" style="24" hidden="1" customWidth="1"/>
    <col min="11782" max="11782" width="51.85546875" style="24" customWidth="1"/>
    <col min="11783" max="11783" width="10.28515625" style="24" customWidth="1"/>
    <col min="11784" max="11784" width="14.5703125" style="24" customWidth="1"/>
    <col min="11785" max="11785" width="14.85546875" style="24" customWidth="1"/>
    <col min="11786" max="11786" width="0" style="24" hidden="1" customWidth="1"/>
    <col min="11787" max="11787" width="45.140625" style="24" customWidth="1"/>
    <col min="11788" max="11788" width="31.85546875" style="24" customWidth="1"/>
    <col min="11789" max="11789" width="13.7109375" style="24" bestFit="1" customWidth="1"/>
    <col min="11790" max="11790" width="18.28515625" style="24" bestFit="1" customWidth="1"/>
    <col min="11791" max="11791" width="12.7109375" style="24" bestFit="1" customWidth="1"/>
    <col min="11792" max="11792" width="37.7109375" style="24" customWidth="1"/>
    <col min="11793" max="11795" width="11.42578125" style="24"/>
    <col min="11796" max="11796" width="27.85546875" style="24" customWidth="1"/>
    <col min="11797" max="12034" width="11.42578125" style="24"/>
    <col min="12035" max="12035" width="7.28515625" style="24" customWidth="1"/>
    <col min="12036" max="12036" width="13.140625" style="24" customWidth="1"/>
    <col min="12037" max="12037" width="0" style="24" hidden="1" customWidth="1"/>
    <col min="12038" max="12038" width="51.85546875" style="24" customWidth="1"/>
    <col min="12039" max="12039" width="10.28515625" style="24" customWidth="1"/>
    <col min="12040" max="12040" width="14.5703125" style="24" customWidth="1"/>
    <col min="12041" max="12041" width="14.85546875" style="24" customWidth="1"/>
    <col min="12042" max="12042" width="0" style="24" hidden="1" customWidth="1"/>
    <col min="12043" max="12043" width="45.140625" style="24" customWidth="1"/>
    <col min="12044" max="12044" width="31.85546875" style="24" customWidth="1"/>
    <col min="12045" max="12045" width="13.7109375" style="24" bestFit="1" customWidth="1"/>
    <col min="12046" max="12046" width="18.28515625" style="24" bestFit="1" customWidth="1"/>
    <col min="12047" max="12047" width="12.7109375" style="24" bestFit="1" customWidth="1"/>
    <col min="12048" max="12048" width="37.7109375" style="24" customWidth="1"/>
    <col min="12049" max="12051" width="11.42578125" style="24"/>
    <col min="12052" max="12052" width="27.85546875" style="24" customWidth="1"/>
    <col min="12053" max="12290" width="11.42578125" style="24"/>
    <col min="12291" max="12291" width="7.28515625" style="24" customWidth="1"/>
    <col min="12292" max="12292" width="13.140625" style="24" customWidth="1"/>
    <col min="12293" max="12293" width="0" style="24" hidden="1" customWidth="1"/>
    <col min="12294" max="12294" width="51.85546875" style="24" customWidth="1"/>
    <col min="12295" max="12295" width="10.28515625" style="24" customWidth="1"/>
    <col min="12296" max="12296" width="14.5703125" style="24" customWidth="1"/>
    <col min="12297" max="12297" width="14.85546875" style="24" customWidth="1"/>
    <col min="12298" max="12298" width="0" style="24" hidden="1" customWidth="1"/>
    <col min="12299" max="12299" width="45.140625" style="24" customWidth="1"/>
    <col min="12300" max="12300" width="31.85546875" style="24" customWidth="1"/>
    <col min="12301" max="12301" width="13.7109375" style="24" bestFit="1" customWidth="1"/>
    <col min="12302" max="12302" width="18.28515625" style="24" bestFit="1" customWidth="1"/>
    <col min="12303" max="12303" width="12.7109375" style="24" bestFit="1" customWidth="1"/>
    <col min="12304" max="12304" width="37.7109375" style="24" customWidth="1"/>
    <col min="12305" max="12307" width="11.42578125" style="24"/>
    <col min="12308" max="12308" width="27.85546875" style="24" customWidth="1"/>
    <col min="12309" max="12546" width="11.42578125" style="24"/>
    <col min="12547" max="12547" width="7.28515625" style="24" customWidth="1"/>
    <col min="12548" max="12548" width="13.140625" style="24" customWidth="1"/>
    <col min="12549" max="12549" width="0" style="24" hidden="1" customWidth="1"/>
    <col min="12550" max="12550" width="51.85546875" style="24" customWidth="1"/>
    <col min="12551" max="12551" width="10.28515625" style="24" customWidth="1"/>
    <col min="12552" max="12552" width="14.5703125" style="24" customWidth="1"/>
    <col min="12553" max="12553" width="14.85546875" style="24" customWidth="1"/>
    <col min="12554" max="12554" width="0" style="24" hidden="1" customWidth="1"/>
    <col min="12555" max="12555" width="45.140625" style="24" customWidth="1"/>
    <col min="12556" max="12556" width="31.85546875" style="24" customWidth="1"/>
    <col min="12557" max="12557" width="13.7109375" style="24" bestFit="1" customWidth="1"/>
    <col min="12558" max="12558" width="18.28515625" style="24" bestFit="1" customWidth="1"/>
    <col min="12559" max="12559" width="12.7109375" style="24" bestFit="1" customWidth="1"/>
    <col min="12560" max="12560" width="37.7109375" style="24" customWidth="1"/>
    <col min="12561" max="12563" width="11.42578125" style="24"/>
    <col min="12564" max="12564" width="27.85546875" style="24" customWidth="1"/>
    <col min="12565" max="12802" width="11.42578125" style="24"/>
    <col min="12803" max="12803" width="7.28515625" style="24" customWidth="1"/>
    <col min="12804" max="12804" width="13.140625" style="24" customWidth="1"/>
    <col min="12805" max="12805" width="0" style="24" hidden="1" customWidth="1"/>
    <col min="12806" max="12806" width="51.85546875" style="24" customWidth="1"/>
    <col min="12807" max="12807" width="10.28515625" style="24" customWidth="1"/>
    <col min="12808" max="12808" width="14.5703125" style="24" customWidth="1"/>
    <col min="12809" max="12809" width="14.85546875" style="24" customWidth="1"/>
    <col min="12810" max="12810" width="0" style="24" hidden="1" customWidth="1"/>
    <col min="12811" max="12811" width="45.140625" style="24" customWidth="1"/>
    <col min="12812" max="12812" width="31.85546875" style="24" customWidth="1"/>
    <col min="12813" max="12813" width="13.7109375" style="24" bestFit="1" customWidth="1"/>
    <col min="12814" max="12814" width="18.28515625" style="24" bestFit="1" customWidth="1"/>
    <col min="12815" max="12815" width="12.7109375" style="24" bestFit="1" customWidth="1"/>
    <col min="12816" max="12816" width="37.7109375" style="24" customWidth="1"/>
    <col min="12817" max="12819" width="11.42578125" style="24"/>
    <col min="12820" max="12820" width="27.85546875" style="24" customWidth="1"/>
    <col min="12821" max="13058" width="11.42578125" style="24"/>
    <col min="13059" max="13059" width="7.28515625" style="24" customWidth="1"/>
    <col min="13060" max="13060" width="13.140625" style="24" customWidth="1"/>
    <col min="13061" max="13061" width="0" style="24" hidden="1" customWidth="1"/>
    <col min="13062" max="13062" width="51.85546875" style="24" customWidth="1"/>
    <col min="13063" max="13063" width="10.28515625" style="24" customWidth="1"/>
    <col min="13064" max="13064" width="14.5703125" style="24" customWidth="1"/>
    <col min="13065" max="13065" width="14.85546875" style="24" customWidth="1"/>
    <col min="13066" max="13066" width="0" style="24" hidden="1" customWidth="1"/>
    <col min="13067" max="13067" width="45.140625" style="24" customWidth="1"/>
    <col min="13068" max="13068" width="31.85546875" style="24" customWidth="1"/>
    <col min="13069" max="13069" width="13.7109375" style="24" bestFit="1" customWidth="1"/>
    <col min="13070" max="13070" width="18.28515625" style="24" bestFit="1" customWidth="1"/>
    <col min="13071" max="13071" width="12.7109375" style="24" bestFit="1" customWidth="1"/>
    <col min="13072" max="13072" width="37.7109375" style="24" customWidth="1"/>
    <col min="13073" max="13075" width="11.42578125" style="24"/>
    <col min="13076" max="13076" width="27.85546875" style="24" customWidth="1"/>
    <col min="13077" max="13314" width="11.42578125" style="24"/>
    <col min="13315" max="13315" width="7.28515625" style="24" customWidth="1"/>
    <col min="13316" max="13316" width="13.140625" style="24" customWidth="1"/>
    <col min="13317" max="13317" width="0" style="24" hidden="1" customWidth="1"/>
    <col min="13318" max="13318" width="51.85546875" style="24" customWidth="1"/>
    <col min="13319" max="13319" width="10.28515625" style="24" customWidth="1"/>
    <col min="13320" max="13320" width="14.5703125" style="24" customWidth="1"/>
    <col min="13321" max="13321" width="14.85546875" style="24" customWidth="1"/>
    <col min="13322" max="13322" width="0" style="24" hidden="1" customWidth="1"/>
    <col min="13323" max="13323" width="45.140625" style="24" customWidth="1"/>
    <col min="13324" max="13324" width="31.85546875" style="24" customWidth="1"/>
    <col min="13325" max="13325" width="13.7109375" style="24" bestFit="1" customWidth="1"/>
    <col min="13326" max="13326" width="18.28515625" style="24" bestFit="1" customWidth="1"/>
    <col min="13327" max="13327" width="12.7109375" style="24" bestFit="1" customWidth="1"/>
    <col min="13328" max="13328" width="37.7109375" style="24" customWidth="1"/>
    <col min="13329" max="13331" width="11.42578125" style="24"/>
    <col min="13332" max="13332" width="27.85546875" style="24" customWidth="1"/>
    <col min="13333" max="13570" width="11.42578125" style="24"/>
    <col min="13571" max="13571" width="7.28515625" style="24" customWidth="1"/>
    <col min="13572" max="13572" width="13.140625" style="24" customWidth="1"/>
    <col min="13573" max="13573" width="0" style="24" hidden="1" customWidth="1"/>
    <col min="13574" max="13574" width="51.85546875" style="24" customWidth="1"/>
    <col min="13575" max="13575" width="10.28515625" style="24" customWidth="1"/>
    <col min="13576" max="13576" width="14.5703125" style="24" customWidth="1"/>
    <col min="13577" max="13577" width="14.85546875" style="24" customWidth="1"/>
    <col min="13578" max="13578" width="0" style="24" hidden="1" customWidth="1"/>
    <col min="13579" max="13579" width="45.140625" style="24" customWidth="1"/>
    <col min="13580" max="13580" width="31.85546875" style="24" customWidth="1"/>
    <col min="13581" max="13581" width="13.7109375" style="24" bestFit="1" customWidth="1"/>
    <col min="13582" max="13582" width="18.28515625" style="24" bestFit="1" customWidth="1"/>
    <col min="13583" max="13583" width="12.7109375" style="24" bestFit="1" customWidth="1"/>
    <col min="13584" max="13584" width="37.7109375" style="24" customWidth="1"/>
    <col min="13585" max="13587" width="11.42578125" style="24"/>
    <col min="13588" max="13588" width="27.85546875" style="24" customWidth="1"/>
    <col min="13589" max="13826" width="11.42578125" style="24"/>
    <col min="13827" max="13827" width="7.28515625" style="24" customWidth="1"/>
    <col min="13828" max="13828" width="13.140625" style="24" customWidth="1"/>
    <col min="13829" max="13829" width="0" style="24" hidden="1" customWidth="1"/>
    <col min="13830" max="13830" width="51.85546875" style="24" customWidth="1"/>
    <col min="13831" max="13831" width="10.28515625" style="24" customWidth="1"/>
    <col min="13832" max="13832" width="14.5703125" style="24" customWidth="1"/>
    <col min="13833" max="13833" width="14.85546875" style="24" customWidth="1"/>
    <col min="13834" max="13834" width="0" style="24" hidden="1" customWidth="1"/>
    <col min="13835" max="13835" width="45.140625" style="24" customWidth="1"/>
    <col min="13836" max="13836" width="31.85546875" style="24" customWidth="1"/>
    <col min="13837" max="13837" width="13.7109375" style="24" bestFit="1" customWidth="1"/>
    <col min="13838" max="13838" width="18.28515625" style="24" bestFit="1" customWidth="1"/>
    <col min="13839" max="13839" width="12.7109375" style="24" bestFit="1" customWidth="1"/>
    <col min="13840" max="13840" width="37.7109375" style="24" customWidth="1"/>
    <col min="13841" max="13843" width="11.42578125" style="24"/>
    <col min="13844" max="13844" width="27.85546875" style="24" customWidth="1"/>
    <col min="13845" max="14082" width="11.42578125" style="24"/>
    <col min="14083" max="14083" width="7.28515625" style="24" customWidth="1"/>
    <col min="14084" max="14084" width="13.140625" style="24" customWidth="1"/>
    <col min="14085" max="14085" width="0" style="24" hidden="1" customWidth="1"/>
    <col min="14086" max="14086" width="51.85546875" style="24" customWidth="1"/>
    <col min="14087" max="14087" width="10.28515625" style="24" customWidth="1"/>
    <col min="14088" max="14088" width="14.5703125" style="24" customWidth="1"/>
    <col min="14089" max="14089" width="14.85546875" style="24" customWidth="1"/>
    <col min="14090" max="14090" width="0" style="24" hidden="1" customWidth="1"/>
    <col min="14091" max="14091" width="45.140625" style="24" customWidth="1"/>
    <col min="14092" max="14092" width="31.85546875" style="24" customWidth="1"/>
    <col min="14093" max="14093" width="13.7109375" style="24" bestFit="1" customWidth="1"/>
    <col min="14094" max="14094" width="18.28515625" style="24" bestFit="1" customWidth="1"/>
    <col min="14095" max="14095" width="12.7109375" style="24" bestFit="1" customWidth="1"/>
    <col min="14096" max="14096" width="37.7109375" style="24" customWidth="1"/>
    <col min="14097" max="14099" width="11.42578125" style="24"/>
    <col min="14100" max="14100" width="27.85546875" style="24" customWidth="1"/>
    <col min="14101" max="14338" width="11.42578125" style="24"/>
    <col min="14339" max="14339" width="7.28515625" style="24" customWidth="1"/>
    <col min="14340" max="14340" width="13.140625" style="24" customWidth="1"/>
    <col min="14341" max="14341" width="0" style="24" hidden="1" customWidth="1"/>
    <col min="14342" max="14342" width="51.85546875" style="24" customWidth="1"/>
    <col min="14343" max="14343" width="10.28515625" style="24" customWidth="1"/>
    <col min="14344" max="14344" width="14.5703125" style="24" customWidth="1"/>
    <col min="14345" max="14345" width="14.85546875" style="24" customWidth="1"/>
    <col min="14346" max="14346" width="0" style="24" hidden="1" customWidth="1"/>
    <col min="14347" max="14347" width="45.140625" style="24" customWidth="1"/>
    <col min="14348" max="14348" width="31.85546875" style="24" customWidth="1"/>
    <col min="14349" max="14349" width="13.7109375" style="24" bestFit="1" customWidth="1"/>
    <col min="14350" max="14350" width="18.28515625" style="24" bestFit="1" customWidth="1"/>
    <col min="14351" max="14351" width="12.7109375" style="24" bestFit="1" customWidth="1"/>
    <col min="14352" max="14352" width="37.7109375" style="24" customWidth="1"/>
    <col min="14353" max="14355" width="11.42578125" style="24"/>
    <col min="14356" max="14356" width="27.85546875" style="24" customWidth="1"/>
    <col min="14357" max="14594" width="11.42578125" style="24"/>
    <col min="14595" max="14595" width="7.28515625" style="24" customWidth="1"/>
    <col min="14596" max="14596" width="13.140625" style="24" customWidth="1"/>
    <col min="14597" max="14597" width="0" style="24" hidden="1" customWidth="1"/>
    <col min="14598" max="14598" width="51.85546875" style="24" customWidth="1"/>
    <col min="14599" max="14599" width="10.28515625" style="24" customWidth="1"/>
    <col min="14600" max="14600" width="14.5703125" style="24" customWidth="1"/>
    <col min="14601" max="14601" width="14.85546875" style="24" customWidth="1"/>
    <col min="14602" max="14602" width="0" style="24" hidden="1" customWidth="1"/>
    <col min="14603" max="14603" width="45.140625" style="24" customWidth="1"/>
    <col min="14604" max="14604" width="31.85546875" style="24" customWidth="1"/>
    <col min="14605" max="14605" width="13.7109375" style="24" bestFit="1" customWidth="1"/>
    <col min="14606" max="14606" width="18.28515625" style="24" bestFit="1" customWidth="1"/>
    <col min="14607" max="14607" width="12.7109375" style="24" bestFit="1" customWidth="1"/>
    <col min="14608" max="14608" width="37.7109375" style="24" customWidth="1"/>
    <col min="14609" max="14611" width="11.42578125" style="24"/>
    <col min="14612" max="14612" width="27.85546875" style="24" customWidth="1"/>
    <col min="14613" max="14850" width="11.42578125" style="24"/>
    <col min="14851" max="14851" width="7.28515625" style="24" customWidth="1"/>
    <col min="14852" max="14852" width="13.140625" style="24" customWidth="1"/>
    <col min="14853" max="14853" width="0" style="24" hidden="1" customWidth="1"/>
    <col min="14854" max="14854" width="51.85546875" style="24" customWidth="1"/>
    <col min="14855" max="14855" width="10.28515625" style="24" customWidth="1"/>
    <col min="14856" max="14856" width="14.5703125" style="24" customWidth="1"/>
    <col min="14857" max="14857" width="14.85546875" style="24" customWidth="1"/>
    <col min="14858" max="14858" width="0" style="24" hidden="1" customWidth="1"/>
    <col min="14859" max="14859" width="45.140625" style="24" customWidth="1"/>
    <col min="14860" max="14860" width="31.85546875" style="24" customWidth="1"/>
    <col min="14861" max="14861" width="13.7109375" style="24" bestFit="1" customWidth="1"/>
    <col min="14862" max="14862" width="18.28515625" style="24" bestFit="1" customWidth="1"/>
    <col min="14863" max="14863" width="12.7109375" style="24" bestFit="1" customWidth="1"/>
    <col min="14864" max="14864" width="37.7109375" style="24" customWidth="1"/>
    <col min="14865" max="14867" width="11.42578125" style="24"/>
    <col min="14868" max="14868" width="27.85546875" style="24" customWidth="1"/>
    <col min="14869" max="15106" width="11.42578125" style="24"/>
    <col min="15107" max="15107" width="7.28515625" style="24" customWidth="1"/>
    <col min="15108" max="15108" width="13.140625" style="24" customWidth="1"/>
    <col min="15109" max="15109" width="0" style="24" hidden="1" customWidth="1"/>
    <col min="15110" max="15110" width="51.85546875" style="24" customWidth="1"/>
    <col min="15111" max="15111" width="10.28515625" style="24" customWidth="1"/>
    <col min="15112" max="15112" width="14.5703125" style="24" customWidth="1"/>
    <col min="15113" max="15113" width="14.85546875" style="24" customWidth="1"/>
    <col min="15114" max="15114" width="0" style="24" hidden="1" customWidth="1"/>
    <col min="15115" max="15115" width="45.140625" style="24" customWidth="1"/>
    <col min="15116" max="15116" width="31.85546875" style="24" customWidth="1"/>
    <col min="15117" max="15117" width="13.7109375" style="24" bestFit="1" customWidth="1"/>
    <col min="15118" max="15118" width="18.28515625" style="24" bestFit="1" customWidth="1"/>
    <col min="15119" max="15119" width="12.7109375" style="24" bestFit="1" customWidth="1"/>
    <col min="15120" max="15120" width="37.7109375" style="24" customWidth="1"/>
    <col min="15121" max="15123" width="11.42578125" style="24"/>
    <col min="15124" max="15124" width="27.85546875" style="24" customWidth="1"/>
    <col min="15125" max="15362" width="11.42578125" style="24"/>
    <col min="15363" max="15363" width="7.28515625" style="24" customWidth="1"/>
    <col min="15364" max="15364" width="13.140625" style="24" customWidth="1"/>
    <col min="15365" max="15365" width="0" style="24" hidden="1" customWidth="1"/>
    <col min="15366" max="15366" width="51.85546875" style="24" customWidth="1"/>
    <col min="15367" max="15367" width="10.28515625" style="24" customWidth="1"/>
    <col min="15368" max="15368" width="14.5703125" style="24" customWidth="1"/>
    <col min="15369" max="15369" width="14.85546875" style="24" customWidth="1"/>
    <col min="15370" max="15370" width="0" style="24" hidden="1" customWidth="1"/>
    <col min="15371" max="15371" width="45.140625" style="24" customWidth="1"/>
    <col min="15372" max="15372" width="31.85546875" style="24" customWidth="1"/>
    <col min="15373" max="15373" width="13.7109375" style="24" bestFit="1" customWidth="1"/>
    <col min="15374" max="15374" width="18.28515625" style="24" bestFit="1" customWidth="1"/>
    <col min="15375" max="15375" width="12.7109375" style="24" bestFit="1" customWidth="1"/>
    <col min="15376" max="15376" width="37.7109375" style="24" customWidth="1"/>
    <col min="15377" max="15379" width="11.42578125" style="24"/>
    <col min="15380" max="15380" width="27.85546875" style="24" customWidth="1"/>
    <col min="15381" max="15618" width="11.42578125" style="24"/>
    <col min="15619" max="15619" width="7.28515625" style="24" customWidth="1"/>
    <col min="15620" max="15620" width="13.140625" style="24" customWidth="1"/>
    <col min="15621" max="15621" width="0" style="24" hidden="1" customWidth="1"/>
    <col min="15622" max="15622" width="51.85546875" style="24" customWidth="1"/>
    <col min="15623" max="15623" width="10.28515625" style="24" customWidth="1"/>
    <col min="15624" max="15624" width="14.5703125" style="24" customWidth="1"/>
    <col min="15625" max="15625" width="14.85546875" style="24" customWidth="1"/>
    <col min="15626" max="15626" width="0" style="24" hidden="1" customWidth="1"/>
    <col min="15627" max="15627" width="45.140625" style="24" customWidth="1"/>
    <col min="15628" max="15628" width="31.85546875" style="24" customWidth="1"/>
    <col min="15629" max="15629" width="13.7109375" style="24" bestFit="1" customWidth="1"/>
    <col min="15630" max="15630" width="18.28515625" style="24" bestFit="1" customWidth="1"/>
    <col min="15631" max="15631" width="12.7109375" style="24" bestFit="1" customWidth="1"/>
    <col min="15632" max="15632" width="37.7109375" style="24" customWidth="1"/>
    <col min="15633" max="15635" width="11.42578125" style="24"/>
    <col min="15636" max="15636" width="27.85546875" style="24" customWidth="1"/>
    <col min="15637" max="15874" width="11.42578125" style="24"/>
    <col min="15875" max="15875" width="7.28515625" style="24" customWidth="1"/>
    <col min="15876" max="15876" width="13.140625" style="24" customWidth="1"/>
    <col min="15877" max="15877" width="0" style="24" hidden="1" customWidth="1"/>
    <col min="15878" max="15878" width="51.85546875" style="24" customWidth="1"/>
    <col min="15879" max="15879" width="10.28515625" style="24" customWidth="1"/>
    <col min="15880" max="15880" width="14.5703125" style="24" customWidth="1"/>
    <col min="15881" max="15881" width="14.85546875" style="24" customWidth="1"/>
    <col min="15882" max="15882" width="0" style="24" hidden="1" customWidth="1"/>
    <col min="15883" max="15883" width="45.140625" style="24" customWidth="1"/>
    <col min="15884" max="15884" width="31.85546875" style="24" customWidth="1"/>
    <col min="15885" max="15885" width="13.7109375" style="24" bestFit="1" customWidth="1"/>
    <col min="15886" max="15886" width="18.28515625" style="24" bestFit="1" customWidth="1"/>
    <col min="15887" max="15887" width="12.7109375" style="24" bestFit="1" customWidth="1"/>
    <col min="15888" max="15888" width="37.7109375" style="24" customWidth="1"/>
    <col min="15889" max="15891" width="11.42578125" style="24"/>
    <col min="15892" max="15892" width="27.85546875" style="24" customWidth="1"/>
    <col min="15893" max="16130" width="11.42578125" style="24"/>
    <col min="16131" max="16131" width="7.28515625" style="24" customWidth="1"/>
    <col min="16132" max="16132" width="13.140625" style="24" customWidth="1"/>
    <col min="16133" max="16133" width="0" style="24" hidden="1" customWidth="1"/>
    <col min="16134" max="16134" width="51.85546875" style="24" customWidth="1"/>
    <col min="16135" max="16135" width="10.28515625" style="24" customWidth="1"/>
    <col min="16136" max="16136" width="14.5703125" style="24" customWidth="1"/>
    <col min="16137" max="16137" width="14.85546875" style="24" customWidth="1"/>
    <col min="16138" max="16138" width="0" style="24" hidden="1" customWidth="1"/>
    <col min="16139" max="16139" width="45.140625" style="24" customWidth="1"/>
    <col min="16140" max="16140" width="31.85546875" style="24" customWidth="1"/>
    <col min="16141" max="16141" width="13.7109375" style="24" bestFit="1" customWidth="1"/>
    <col min="16142" max="16142" width="18.28515625" style="24" bestFit="1" customWidth="1"/>
    <col min="16143" max="16143" width="12.7109375" style="24" bestFit="1" customWidth="1"/>
    <col min="16144" max="16144" width="37.7109375" style="24" customWidth="1"/>
    <col min="16145" max="16147" width="11.42578125" style="24"/>
    <col min="16148" max="16148" width="27.85546875" style="24" customWidth="1"/>
    <col min="16149" max="16384" width="11.42578125" style="24"/>
  </cols>
  <sheetData>
    <row r="1" spans="1:20" s="4" customFormat="1" ht="38.25">
      <c r="A1" s="1" t="s">
        <v>1820</v>
      </c>
      <c r="B1" s="1" t="s">
        <v>1821</v>
      </c>
      <c r="C1" s="1"/>
      <c r="D1" s="1" t="s">
        <v>1822</v>
      </c>
      <c r="E1" s="1" t="s">
        <v>1823</v>
      </c>
      <c r="F1" s="1" t="s">
        <v>1824</v>
      </c>
      <c r="G1" s="1" t="s">
        <v>1825</v>
      </c>
      <c r="H1" s="1" t="s">
        <v>1826</v>
      </c>
      <c r="I1" s="1" t="s">
        <v>1827</v>
      </c>
      <c r="J1" s="1" t="s">
        <v>1828</v>
      </c>
      <c r="K1" s="1" t="s">
        <v>1829</v>
      </c>
      <c r="L1" s="1" t="s">
        <v>1830</v>
      </c>
      <c r="M1" s="1" t="s">
        <v>1831</v>
      </c>
      <c r="N1" s="1" t="s">
        <v>1832</v>
      </c>
      <c r="O1" s="2" t="s">
        <v>1833</v>
      </c>
      <c r="P1" s="2" t="s">
        <v>3</v>
      </c>
      <c r="Q1" s="1" t="s">
        <v>1834</v>
      </c>
      <c r="R1" s="1" t="s">
        <v>1835</v>
      </c>
      <c r="S1" s="1" t="s">
        <v>1836</v>
      </c>
      <c r="T1" s="3" t="s">
        <v>1837</v>
      </c>
    </row>
    <row r="2" spans="1:20" s="4" customFormat="1">
      <c r="A2" s="5">
        <v>1</v>
      </c>
      <c r="B2" s="5">
        <v>44015060</v>
      </c>
      <c r="C2" s="5">
        <f>MATCH(B2,Hoja1!$C$2:$C$346,0)</f>
        <v>14</v>
      </c>
      <c r="D2" s="5" t="s">
        <v>1838</v>
      </c>
      <c r="E2" s="5" t="s">
        <v>1839</v>
      </c>
      <c r="F2" s="5" t="s">
        <v>1840</v>
      </c>
      <c r="G2" s="5">
        <v>1.157333333333</v>
      </c>
      <c r="H2" s="5">
        <v>-76.651833333333002</v>
      </c>
      <c r="I2" s="5">
        <v>650</v>
      </c>
      <c r="J2" s="5" t="s">
        <v>660</v>
      </c>
      <c r="K2" s="5" t="s">
        <v>893</v>
      </c>
      <c r="L2" s="5" t="s">
        <v>1841</v>
      </c>
      <c r="M2" s="5" t="s">
        <v>1842</v>
      </c>
      <c r="N2" s="6">
        <v>1</v>
      </c>
      <c r="O2" s="7" t="s">
        <v>1843</v>
      </c>
      <c r="P2" s="7"/>
      <c r="Q2" s="8"/>
      <c r="R2" s="8"/>
      <c r="S2" s="8"/>
      <c r="T2" s="8" t="s">
        <v>1844</v>
      </c>
    </row>
    <row r="3" spans="1:20" s="4" customFormat="1" ht="25.5">
      <c r="A3" s="5">
        <v>2</v>
      </c>
      <c r="B3" s="5">
        <v>26125061</v>
      </c>
      <c r="C3" s="5">
        <f>MATCH(B3,Hoja1!$C$2:$C$346,0)</f>
        <v>108</v>
      </c>
      <c r="D3" s="5" t="s">
        <v>1845</v>
      </c>
      <c r="E3" s="5" t="s">
        <v>1846</v>
      </c>
      <c r="F3" s="5" t="s">
        <v>1847</v>
      </c>
      <c r="G3" s="5">
        <v>4.4547222222220002</v>
      </c>
      <c r="H3" s="5">
        <v>-75.766388888888997</v>
      </c>
      <c r="I3" s="5">
        <v>1229</v>
      </c>
      <c r="J3" s="5" t="s">
        <v>1210</v>
      </c>
      <c r="K3" s="5" t="s">
        <v>218</v>
      </c>
      <c r="L3" s="5" t="s">
        <v>1848</v>
      </c>
      <c r="M3" s="5" t="s">
        <v>1849</v>
      </c>
      <c r="N3" s="6">
        <v>5</v>
      </c>
      <c r="O3" s="7" t="s">
        <v>1850</v>
      </c>
      <c r="P3" s="7" t="s">
        <v>2451</v>
      </c>
      <c r="Q3" s="8"/>
      <c r="R3" s="8"/>
      <c r="S3" s="8"/>
      <c r="T3" s="8"/>
    </row>
    <row r="4" spans="1:20" s="4" customFormat="1">
      <c r="A4" s="5">
        <v>3</v>
      </c>
      <c r="B4" s="5">
        <v>23085270</v>
      </c>
      <c r="C4" s="5">
        <f>MATCH(B4,Hoja1!$C$2:$C$346,0)</f>
        <v>208</v>
      </c>
      <c r="D4" s="5" t="s">
        <v>1845</v>
      </c>
      <c r="E4" s="5" t="s">
        <v>1851</v>
      </c>
      <c r="F4" s="5" t="s">
        <v>1852</v>
      </c>
      <c r="G4" s="5">
        <v>6.1686666666669998</v>
      </c>
      <c r="H4" s="5">
        <v>-75.425916666667007</v>
      </c>
      <c r="I4" s="5">
        <v>2157</v>
      </c>
      <c r="J4" s="5" t="s">
        <v>27</v>
      </c>
      <c r="K4" s="5" t="s">
        <v>142</v>
      </c>
      <c r="L4" s="5" t="s">
        <v>1848</v>
      </c>
      <c r="M4" s="5" t="s">
        <v>1849</v>
      </c>
      <c r="N4" s="6">
        <v>1</v>
      </c>
      <c r="O4" s="7" t="s">
        <v>1853</v>
      </c>
      <c r="P4" s="7"/>
      <c r="Q4" s="8"/>
      <c r="R4" s="8"/>
      <c r="S4" s="8"/>
      <c r="T4" s="8"/>
    </row>
    <row r="5" spans="1:20" s="4" customFormat="1" ht="12.75" customHeight="1">
      <c r="A5" s="5">
        <v>4</v>
      </c>
      <c r="B5" s="5">
        <v>25025001</v>
      </c>
      <c r="C5" s="5" t="e">
        <f>MATCH(B5,Hoja1!$C$2:$C$346,0)</f>
        <v>#N/A</v>
      </c>
      <c r="D5" s="5" t="s">
        <v>1838</v>
      </c>
      <c r="E5" s="5" t="s">
        <v>1854</v>
      </c>
      <c r="F5" s="5" t="s">
        <v>1855</v>
      </c>
      <c r="G5" s="5">
        <v>9.0463333333329992</v>
      </c>
      <c r="H5" s="5">
        <v>-73.970833333333005</v>
      </c>
      <c r="I5" s="5">
        <v>34</v>
      </c>
      <c r="J5" s="5" t="s">
        <v>160</v>
      </c>
      <c r="K5" s="5" t="s">
        <v>399</v>
      </c>
      <c r="L5" s="5" t="s">
        <v>1848</v>
      </c>
      <c r="M5" s="5" t="s">
        <v>1842</v>
      </c>
      <c r="N5" s="6">
        <v>1</v>
      </c>
      <c r="O5" s="7" t="s">
        <v>1856</v>
      </c>
      <c r="P5" s="7"/>
      <c r="Q5" s="8"/>
      <c r="R5" s="8"/>
      <c r="S5" s="8"/>
      <c r="T5" s="8"/>
    </row>
    <row r="6" spans="1:20" s="4" customFormat="1">
      <c r="A6" s="5">
        <v>5</v>
      </c>
      <c r="B6" s="5">
        <v>26125710</v>
      </c>
      <c r="C6" s="5">
        <f>MATCH(B6,Hoja1!$C$2:$C$346,0)</f>
        <v>139</v>
      </c>
      <c r="D6" s="5" t="s">
        <v>1845</v>
      </c>
      <c r="E6" s="5" t="s">
        <v>1857</v>
      </c>
      <c r="F6" s="5" t="s">
        <v>1847</v>
      </c>
      <c r="G6" s="5">
        <v>4.8126749999999996</v>
      </c>
      <c r="H6" s="5">
        <v>-75.739519444443999</v>
      </c>
      <c r="I6" s="5">
        <v>1342</v>
      </c>
      <c r="J6" s="5" t="s">
        <v>1212</v>
      </c>
      <c r="K6" s="5" t="s">
        <v>150</v>
      </c>
      <c r="L6" s="5" t="s">
        <v>1848</v>
      </c>
      <c r="M6" s="5" t="s">
        <v>1849</v>
      </c>
      <c r="N6" s="6">
        <v>1</v>
      </c>
      <c r="O6" s="7" t="s">
        <v>1853</v>
      </c>
      <c r="P6" s="7"/>
      <c r="Q6" s="8"/>
      <c r="R6" s="8"/>
      <c r="S6" s="8"/>
      <c r="T6" s="8"/>
    </row>
    <row r="7" spans="1:20" s="4" customFormat="1" ht="25.5">
      <c r="A7" s="5">
        <v>6</v>
      </c>
      <c r="B7" s="5">
        <v>23035030</v>
      </c>
      <c r="C7" s="5">
        <f>MATCH(B7,Hoja1!$C$2:$C$346,0)</f>
        <v>178</v>
      </c>
      <c r="D7" s="5" t="s">
        <v>1838</v>
      </c>
      <c r="E7" s="5" t="s">
        <v>1858</v>
      </c>
      <c r="F7" s="5" t="s">
        <v>1859</v>
      </c>
      <c r="G7" s="5">
        <v>5.4928611111109999</v>
      </c>
      <c r="H7" s="5">
        <v>-74.658000000000001</v>
      </c>
      <c r="I7" s="5">
        <v>170</v>
      </c>
      <c r="J7" s="5" t="s">
        <v>522</v>
      </c>
      <c r="K7" s="5" t="s">
        <v>1361</v>
      </c>
      <c r="L7" s="5" t="s">
        <v>1841</v>
      </c>
      <c r="M7" s="5" t="s">
        <v>1842</v>
      </c>
      <c r="N7" s="6">
        <v>1</v>
      </c>
      <c r="O7" s="9" t="s">
        <v>1853</v>
      </c>
      <c r="P7" s="9"/>
      <c r="Q7" s="8"/>
      <c r="R7" s="8"/>
      <c r="S7" s="8"/>
      <c r="T7" s="10" t="s">
        <v>1860</v>
      </c>
    </row>
    <row r="8" spans="1:20" s="4" customFormat="1" ht="30" customHeight="1">
      <c r="A8" s="5">
        <v>7</v>
      </c>
      <c r="B8" s="5">
        <v>35215020</v>
      </c>
      <c r="C8" s="5">
        <f>MATCH(B8,Hoja1!$C$2:$C$346,0)</f>
        <v>172</v>
      </c>
      <c r="D8" s="5" t="s">
        <v>1838</v>
      </c>
      <c r="E8" s="5" t="s">
        <v>1861</v>
      </c>
      <c r="F8" s="5" t="s">
        <v>1862</v>
      </c>
      <c r="G8" s="5">
        <v>5.320444444444</v>
      </c>
      <c r="H8" s="5">
        <v>-72.387500000000003</v>
      </c>
      <c r="I8" s="5">
        <v>325</v>
      </c>
      <c r="J8" s="5" t="s">
        <v>545</v>
      </c>
      <c r="K8" s="5" t="s">
        <v>869</v>
      </c>
      <c r="L8" s="5" t="s">
        <v>1841</v>
      </c>
      <c r="M8" s="5" t="s">
        <v>1863</v>
      </c>
      <c r="N8" s="6">
        <v>1</v>
      </c>
      <c r="O8" s="7" t="s">
        <v>1864</v>
      </c>
      <c r="P8" s="7"/>
      <c r="Q8" s="8"/>
      <c r="R8" s="8"/>
      <c r="S8" s="8"/>
      <c r="T8" s="8"/>
    </row>
    <row r="9" spans="1:20" s="4" customFormat="1" ht="38.25">
      <c r="A9" s="5">
        <v>8</v>
      </c>
      <c r="B9" s="5">
        <v>23195240</v>
      </c>
      <c r="C9" s="5">
        <f>MATCH(B9,Hoja1!$C$2:$C$346,0)</f>
        <v>261</v>
      </c>
      <c r="D9" s="5" t="s">
        <v>1865</v>
      </c>
      <c r="E9" s="5" t="s">
        <v>1866</v>
      </c>
      <c r="F9" s="5" t="s">
        <v>1867</v>
      </c>
      <c r="G9" s="5">
        <v>8.1234166666669996</v>
      </c>
      <c r="H9" s="5">
        <v>-73.579861111111001</v>
      </c>
      <c r="I9" s="5">
        <v>103</v>
      </c>
      <c r="J9" s="5" t="s">
        <v>424</v>
      </c>
      <c r="K9" s="5" t="s">
        <v>722</v>
      </c>
      <c r="L9" s="5" t="s">
        <v>1841</v>
      </c>
      <c r="M9" s="5" t="s">
        <v>1842</v>
      </c>
      <c r="N9" s="6">
        <v>1</v>
      </c>
      <c r="O9" s="7" t="s">
        <v>1868</v>
      </c>
      <c r="P9" s="7"/>
      <c r="Q9" s="8"/>
      <c r="R9" s="8"/>
      <c r="S9" s="8"/>
      <c r="T9" s="8"/>
    </row>
    <row r="10" spans="1:20" s="4" customFormat="1" ht="25.5">
      <c r="A10" s="5">
        <v>10</v>
      </c>
      <c r="B10" s="5">
        <v>16055120</v>
      </c>
      <c r="C10" s="5">
        <f>MATCH(B10,Hoja1!$C$2:$C$346,0)</f>
        <v>265</v>
      </c>
      <c r="D10" s="5" t="s">
        <v>1872</v>
      </c>
      <c r="E10" s="5" t="s">
        <v>1873</v>
      </c>
      <c r="F10" s="5" t="s">
        <v>1867</v>
      </c>
      <c r="G10" s="5">
        <v>8.2276944444439994</v>
      </c>
      <c r="H10" s="5">
        <v>-73.397499999999994</v>
      </c>
      <c r="I10" s="5">
        <v>1700</v>
      </c>
      <c r="J10" s="5" t="s">
        <v>492</v>
      </c>
      <c r="K10" s="5" t="s">
        <v>1063</v>
      </c>
      <c r="L10" s="5" t="s">
        <v>1841</v>
      </c>
      <c r="M10" s="5" t="s">
        <v>1842</v>
      </c>
      <c r="N10" s="6">
        <v>1</v>
      </c>
      <c r="O10" s="7" t="s">
        <v>1874</v>
      </c>
      <c r="P10" s="7"/>
      <c r="Q10" s="8"/>
      <c r="R10" s="8"/>
      <c r="S10" s="8"/>
      <c r="T10" s="10" t="s">
        <v>1875</v>
      </c>
    </row>
    <row r="11" spans="1:20" s="4" customFormat="1" ht="25.5">
      <c r="A11" s="5">
        <v>11</v>
      </c>
      <c r="B11" s="5">
        <v>16015130</v>
      </c>
      <c r="C11" s="5">
        <f>MATCH(B11,Hoja1!$C$2:$C$346,0)</f>
        <v>245</v>
      </c>
      <c r="D11" s="5" t="s">
        <v>1876</v>
      </c>
      <c r="E11" s="5" t="s">
        <v>1877</v>
      </c>
      <c r="F11" s="5" t="s">
        <v>1867</v>
      </c>
      <c r="G11" s="5">
        <v>7.5067222222219998</v>
      </c>
      <c r="H11" s="5">
        <v>-72.485361111111004</v>
      </c>
      <c r="I11" s="5">
        <v>2040</v>
      </c>
      <c r="J11" s="5" t="s">
        <v>492</v>
      </c>
      <c r="K11" s="5" t="s">
        <v>1036</v>
      </c>
      <c r="L11" s="5" t="s">
        <v>1841</v>
      </c>
      <c r="M11" s="5" t="s">
        <v>1842</v>
      </c>
      <c r="N11" s="6">
        <v>1</v>
      </c>
      <c r="O11" s="7" t="s">
        <v>1878</v>
      </c>
      <c r="P11" s="7"/>
      <c r="Q11" s="8"/>
      <c r="R11" s="8"/>
      <c r="S11" s="8"/>
      <c r="T11" s="8"/>
    </row>
    <row r="12" spans="1:20" s="4" customFormat="1" ht="38.25">
      <c r="A12" s="5">
        <v>12</v>
      </c>
      <c r="B12" s="5">
        <v>37057020</v>
      </c>
      <c r="C12" s="5">
        <f>MATCH(B12,Hoja1!$C$2:$C$346,0)</f>
        <v>233</v>
      </c>
      <c r="D12" s="5" t="s">
        <v>1879</v>
      </c>
      <c r="E12" s="5" t="s">
        <v>1880</v>
      </c>
      <c r="F12" s="5" t="s">
        <v>1867</v>
      </c>
      <c r="G12" s="5">
        <v>7.0350000000000001</v>
      </c>
      <c r="H12" s="5">
        <v>-71.416388888889003</v>
      </c>
      <c r="I12" s="5">
        <v>162</v>
      </c>
      <c r="J12" s="5" t="s">
        <v>558</v>
      </c>
      <c r="K12" s="5" t="s">
        <v>1135</v>
      </c>
      <c r="L12" s="5" t="s">
        <v>1841</v>
      </c>
      <c r="M12" s="5" t="s">
        <v>1842</v>
      </c>
      <c r="N12" s="6">
        <v>2</v>
      </c>
      <c r="O12" s="7" t="s">
        <v>1881</v>
      </c>
      <c r="P12" s="7"/>
      <c r="Q12" s="8"/>
      <c r="R12" s="8"/>
      <c r="S12" s="8"/>
      <c r="T12" s="8" t="s">
        <v>1882</v>
      </c>
    </row>
    <row r="13" spans="1:20" s="4" customFormat="1">
      <c r="A13" s="5">
        <v>13</v>
      </c>
      <c r="B13" s="5">
        <v>26075150</v>
      </c>
      <c r="C13" s="5">
        <f>MATCH(B13,Hoja1!$C$2:$C$346,0)</f>
        <v>75</v>
      </c>
      <c r="D13" s="5" t="s">
        <v>1845</v>
      </c>
      <c r="E13" s="5" t="s">
        <v>1883</v>
      </c>
      <c r="F13" s="5" t="s">
        <v>1847</v>
      </c>
      <c r="G13" s="5">
        <v>3.5329916666669998</v>
      </c>
      <c r="H13" s="5">
        <v>-76.382499999999993</v>
      </c>
      <c r="I13" s="5">
        <v>961</v>
      </c>
      <c r="J13" s="5" t="s">
        <v>1146</v>
      </c>
      <c r="K13" s="5" t="s">
        <v>1179</v>
      </c>
      <c r="L13" s="5" t="s">
        <v>1848</v>
      </c>
      <c r="M13" s="5" t="s">
        <v>1849</v>
      </c>
      <c r="N13" s="6">
        <v>1</v>
      </c>
      <c r="O13" s="7" t="s">
        <v>1853</v>
      </c>
      <c r="P13" s="7"/>
      <c r="Q13" s="8"/>
      <c r="R13" s="8"/>
      <c r="S13" s="8"/>
      <c r="T13" s="8"/>
    </row>
    <row r="14" spans="1:20" s="4" customFormat="1">
      <c r="A14" s="5">
        <v>14</v>
      </c>
      <c r="B14" s="5">
        <v>28025502</v>
      </c>
      <c r="C14" s="5">
        <f>MATCH(B14,Hoja1!$C$2:$C$346,0)</f>
        <v>315</v>
      </c>
      <c r="D14" s="5" t="s">
        <v>1845</v>
      </c>
      <c r="E14" s="5" t="s">
        <v>1884</v>
      </c>
      <c r="F14" s="5" t="s">
        <v>1855</v>
      </c>
      <c r="G14" s="5">
        <v>10.436166666667001</v>
      </c>
      <c r="H14" s="5">
        <v>-73.247666666667001</v>
      </c>
      <c r="I14" s="5">
        <v>138</v>
      </c>
      <c r="J14" s="5" t="s">
        <v>424</v>
      </c>
      <c r="K14" s="5" t="s">
        <v>732</v>
      </c>
      <c r="L14" s="5" t="s">
        <v>1848</v>
      </c>
      <c r="M14" s="5" t="s">
        <v>1849</v>
      </c>
      <c r="N14" s="6">
        <v>1</v>
      </c>
      <c r="O14" s="7" t="s">
        <v>1853</v>
      </c>
      <c r="P14" s="7"/>
      <c r="Q14" s="8"/>
      <c r="R14" s="8"/>
      <c r="S14" s="8"/>
      <c r="T14" s="8"/>
    </row>
    <row r="15" spans="1:20" s="4" customFormat="1">
      <c r="A15" s="5">
        <v>15</v>
      </c>
      <c r="B15" s="5">
        <v>15065180</v>
      </c>
      <c r="C15" s="5">
        <f>MATCH(B15,Hoja1!$C$2:$C$346,0)</f>
        <v>340</v>
      </c>
      <c r="D15" s="5" t="s">
        <v>1845</v>
      </c>
      <c r="E15" s="5" t="s">
        <v>1885</v>
      </c>
      <c r="F15" s="5" t="s">
        <v>1855</v>
      </c>
      <c r="G15" s="5">
        <v>11.529611111111</v>
      </c>
      <c r="H15" s="5">
        <v>-72.917666666667003</v>
      </c>
      <c r="I15" s="5">
        <v>4</v>
      </c>
      <c r="J15" s="5" t="s">
        <v>678</v>
      </c>
      <c r="K15" s="5" t="s">
        <v>679</v>
      </c>
      <c r="L15" s="5" t="s">
        <v>1848</v>
      </c>
      <c r="M15" s="5" t="s">
        <v>1849</v>
      </c>
      <c r="N15" s="6">
        <v>1</v>
      </c>
      <c r="O15" s="7" t="s">
        <v>1853</v>
      </c>
      <c r="P15" s="7"/>
      <c r="Q15" s="8"/>
      <c r="R15" s="8"/>
      <c r="S15" s="8"/>
      <c r="T15" s="8"/>
    </row>
    <row r="16" spans="1:20" s="4" customFormat="1" ht="12.75" customHeight="1">
      <c r="A16" s="5">
        <v>16</v>
      </c>
      <c r="B16" s="5">
        <v>51025080</v>
      </c>
      <c r="C16" s="5">
        <f>MATCH(B16,Hoja1!$C$2:$C$346,0)</f>
        <v>21</v>
      </c>
      <c r="D16" s="5" t="s">
        <v>1876</v>
      </c>
      <c r="E16" s="5" t="s">
        <v>1886</v>
      </c>
      <c r="F16" s="5" t="s">
        <v>1840</v>
      </c>
      <c r="G16" s="5">
        <v>1.248333333333</v>
      </c>
      <c r="H16" s="5">
        <v>-78.092500000000001</v>
      </c>
      <c r="I16" s="5">
        <v>1010</v>
      </c>
      <c r="J16" s="5" t="s">
        <v>908</v>
      </c>
      <c r="K16" s="5" t="s">
        <v>918</v>
      </c>
      <c r="L16" s="5" t="s">
        <v>1848</v>
      </c>
      <c r="M16" s="5" t="s">
        <v>1863</v>
      </c>
      <c r="N16" s="6">
        <v>1</v>
      </c>
      <c r="O16" s="7" t="s">
        <v>1853</v>
      </c>
      <c r="P16" s="7"/>
      <c r="Q16" s="8"/>
      <c r="R16" s="8"/>
      <c r="S16" s="8"/>
      <c r="T16" s="8"/>
    </row>
    <row r="17" spans="1:20" s="4" customFormat="1" ht="12.75" customHeight="1">
      <c r="A17" s="5">
        <v>17</v>
      </c>
      <c r="B17" s="5">
        <v>21137050</v>
      </c>
      <c r="C17" s="5">
        <f>MATCH(B17,Hoja1!$C$2:$C$346,0)</f>
        <v>73</v>
      </c>
      <c r="D17" s="5" t="s">
        <v>1879</v>
      </c>
      <c r="E17" s="5" t="s">
        <v>1887</v>
      </c>
      <c r="F17" s="5" t="s">
        <v>1888</v>
      </c>
      <c r="G17" s="5">
        <v>3.4431944444439999</v>
      </c>
      <c r="H17" s="5">
        <v>-75.118805555555994</v>
      </c>
      <c r="I17" s="5">
        <v>345</v>
      </c>
      <c r="J17" s="5" t="s">
        <v>637</v>
      </c>
      <c r="K17" s="5" t="s">
        <v>638</v>
      </c>
      <c r="L17" s="5" t="s">
        <v>1841</v>
      </c>
      <c r="M17" s="5" t="s">
        <v>1863</v>
      </c>
      <c r="N17" s="6">
        <v>2</v>
      </c>
      <c r="O17" s="7" t="s">
        <v>1889</v>
      </c>
      <c r="P17" s="7"/>
      <c r="Q17" s="8"/>
      <c r="R17" s="8"/>
      <c r="S17" s="8"/>
      <c r="T17" s="10" t="s">
        <v>1890</v>
      </c>
    </row>
    <row r="18" spans="1:20" s="4" customFormat="1" ht="12.75" customHeight="1">
      <c r="A18" s="5">
        <v>18</v>
      </c>
      <c r="B18" s="5">
        <v>53077010</v>
      </c>
      <c r="C18" s="5">
        <f>MATCH(B18,Hoja1!$C$2:$C$346,0)</f>
        <v>60</v>
      </c>
      <c r="D18" s="5" t="s">
        <v>1879</v>
      </c>
      <c r="E18" s="5" t="s">
        <v>1891</v>
      </c>
      <c r="F18" s="5" t="s">
        <v>1840</v>
      </c>
      <c r="G18" s="5">
        <v>2.801222222222</v>
      </c>
      <c r="H18" s="5">
        <v>-77.241027777778001</v>
      </c>
      <c r="I18" s="5">
        <v>120</v>
      </c>
      <c r="J18" s="5" t="s">
        <v>174</v>
      </c>
      <c r="K18" s="5" t="s">
        <v>1022</v>
      </c>
      <c r="L18" s="5" t="s">
        <v>1848</v>
      </c>
      <c r="M18" s="5" t="s">
        <v>1863</v>
      </c>
      <c r="N18" s="6">
        <v>3</v>
      </c>
      <c r="O18" s="7" t="s">
        <v>1892</v>
      </c>
      <c r="P18" s="7" t="s">
        <v>1819</v>
      </c>
      <c r="Q18" s="8"/>
      <c r="R18" s="8"/>
      <c r="S18" s="8"/>
      <c r="T18" s="10" t="s">
        <v>1893</v>
      </c>
    </row>
    <row r="19" spans="1:20" s="4" customFormat="1">
      <c r="A19" s="5">
        <v>19</v>
      </c>
      <c r="B19" s="5">
        <v>29045190</v>
      </c>
      <c r="C19" s="5">
        <f>MATCH(B19,Hoja1!$C$2:$C$346,0)</f>
        <v>329</v>
      </c>
      <c r="D19" s="5" t="s">
        <v>1845</v>
      </c>
      <c r="E19" s="5" t="s">
        <v>1894</v>
      </c>
      <c r="F19" s="5" t="s">
        <v>1895</v>
      </c>
      <c r="G19" s="5">
        <v>10.917777777777999</v>
      </c>
      <c r="H19" s="5">
        <v>-74.779722222222006</v>
      </c>
      <c r="I19" s="5">
        <v>14</v>
      </c>
      <c r="J19" s="5" t="s">
        <v>307</v>
      </c>
      <c r="K19" s="5" t="s">
        <v>472</v>
      </c>
      <c r="L19" s="5" t="s">
        <v>1848</v>
      </c>
      <c r="M19" s="5" t="s">
        <v>1849</v>
      </c>
      <c r="N19" s="6">
        <v>1</v>
      </c>
      <c r="O19" s="7" t="s">
        <v>1853</v>
      </c>
      <c r="P19" s="7"/>
      <c r="Q19" s="8"/>
      <c r="R19" s="8"/>
      <c r="S19" s="8"/>
      <c r="T19" s="8"/>
    </row>
    <row r="20" spans="1:20" s="4" customFormat="1">
      <c r="A20" s="5">
        <v>20</v>
      </c>
      <c r="B20" s="5">
        <v>53045040</v>
      </c>
      <c r="C20" s="5">
        <f>MATCH(B20,Hoja1!$C$2:$C$346,0)</f>
        <v>55</v>
      </c>
      <c r="D20" s="5" t="s">
        <v>1838</v>
      </c>
      <c r="E20" s="5" t="s">
        <v>1896</v>
      </c>
      <c r="F20" s="5" t="s">
        <v>1840</v>
      </c>
      <c r="G20" s="5">
        <v>2.5744166666670001</v>
      </c>
      <c r="H20" s="5">
        <v>-77.894750000000002</v>
      </c>
      <c r="I20" s="5">
        <v>42</v>
      </c>
      <c r="J20" s="5" t="s">
        <v>174</v>
      </c>
      <c r="K20" s="5" t="s">
        <v>1017</v>
      </c>
      <c r="L20" s="5" t="s">
        <v>1841</v>
      </c>
      <c r="M20" s="5" t="s">
        <v>1842</v>
      </c>
      <c r="N20" s="6">
        <v>1</v>
      </c>
      <c r="O20" s="7" t="s">
        <v>1843</v>
      </c>
      <c r="P20" s="7"/>
      <c r="Q20" s="8"/>
      <c r="R20" s="8"/>
      <c r="S20" s="8"/>
      <c r="T20" s="8" t="s">
        <v>1844</v>
      </c>
    </row>
    <row r="21" spans="1:20" s="4" customFormat="1" ht="12.75" customHeight="1">
      <c r="A21" s="5">
        <v>21</v>
      </c>
      <c r="B21" s="5">
        <v>35095120</v>
      </c>
      <c r="C21" s="5">
        <f>MATCH(B21,Hoja1!$C$2:$C$346,0)</f>
        <v>184</v>
      </c>
      <c r="D21" s="5" t="s">
        <v>1872</v>
      </c>
      <c r="E21" s="5" t="s">
        <v>1897</v>
      </c>
      <c r="F21" s="5" t="s">
        <v>1862</v>
      </c>
      <c r="G21" s="5">
        <v>5.5566388888890001</v>
      </c>
      <c r="H21" s="5">
        <v>-72.881749999999997</v>
      </c>
      <c r="I21" s="5">
        <v>3021</v>
      </c>
      <c r="J21" s="5" t="s">
        <v>173</v>
      </c>
      <c r="K21" s="5" t="s">
        <v>835</v>
      </c>
      <c r="L21" s="5" t="s">
        <v>1841</v>
      </c>
      <c r="M21" s="5" t="s">
        <v>1842</v>
      </c>
      <c r="N21" s="6">
        <v>1</v>
      </c>
      <c r="O21" s="7" t="s">
        <v>1853</v>
      </c>
      <c r="P21" s="7"/>
      <c r="Q21" s="8"/>
      <c r="R21" s="8"/>
      <c r="S21" s="8"/>
      <c r="T21" s="8"/>
    </row>
    <row r="22" spans="1:20" s="4" customFormat="1">
      <c r="A22" s="5">
        <v>22</v>
      </c>
      <c r="B22" s="5">
        <v>27015320</v>
      </c>
      <c r="C22" s="5">
        <f>MATCH(B22,Hoja1!$C$2:$C$346,0)</f>
        <v>224</v>
      </c>
      <c r="D22" s="5" t="s">
        <v>1865</v>
      </c>
      <c r="E22" s="5" t="s">
        <v>1898</v>
      </c>
      <c r="F22" s="5" t="s">
        <v>1852</v>
      </c>
      <c r="G22" s="5">
        <v>6.5339999999999998</v>
      </c>
      <c r="H22" s="5">
        <v>-75.826999999999998</v>
      </c>
      <c r="I22" s="5">
        <v>2600</v>
      </c>
      <c r="J22" s="5" t="s">
        <v>27</v>
      </c>
      <c r="K22" s="5" t="s">
        <v>265</v>
      </c>
      <c r="L22" s="5" t="s">
        <v>1841</v>
      </c>
      <c r="M22" s="5" t="s">
        <v>1842</v>
      </c>
      <c r="N22" s="6">
        <v>1</v>
      </c>
      <c r="O22" s="7" t="s">
        <v>1899</v>
      </c>
      <c r="P22" s="7"/>
      <c r="Q22" s="8"/>
      <c r="R22" s="8"/>
      <c r="S22" s="8"/>
      <c r="T22" s="8" t="s">
        <v>1844</v>
      </c>
    </row>
    <row r="23" spans="1:20" s="4" customFormat="1">
      <c r="A23" s="5">
        <v>23</v>
      </c>
      <c r="B23" s="5">
        <v>23050420</v>
      </c>
      <c r="C23" s="5">
        <f>MATCH(B23,Hoja1!$C$2:$C$346,0)</f>
        <v>198</v>
      </c>
      <c r="D23" s="5" t="s">
        <v>1900</v>
      </c>
      <c r="E23" s="5" t="s">
        <v>1901</v>
      </c>
      <c r="F23" s="5" t="s">
        <v>1852</v>
      </c>
      <c r="G23" s="5">
        <v>5.7311388888890002</v>
      </c>
      <c r="H23" s="5">
        <v>-75.138527777777995</v>
      </c>
      <c r="I23" s="5">
        <v>1740</v>
      </c>
      <c r="J23" s="5" t="s">
        <v>27</v>
      </c>
      <c r="K23" s="5" t="s">
        <v>129</v>
      </c>
      <c r="L23" s="5" t="s">
        <v>1841</v>
      </c>
      <c r="M23" s="5" t="s">
        <v>1842</v>
      </c>
      <c r="N23" s="6">
        <v>1</v>
      </c>
      <c r="O23" s="9" t="s">
        <v>1902</v>
      </c>
      <c r="P23" s="9"/>
      <c r="Q23" s="8"/>
      <c r="R23" s="8"/>
      <c r="S23" s="8"/>
      <c r="T23" s="8" t="s">
        <v>1844</v>
      </c>
    </row>
    <row r="24" spans="1:20" s="4" customFormat="1" ht="25.5">
      <c r="A24" s="5">
        <v>24</v>
      </c>
      <c r="B24" s="5">
        <v>26125290</v>
      </c>
      <c r="C24" s="5">
        <f>MATCH(B24,Hoja1!$C$2:$C$346,0)</f>
        <v>114</v>
      </c>
      <c r="D24" s="5" t="s">
        <v>1838</v>
      </c>
      <c r="E24" s="5" t="s">
        <v>1903</v>
      </c>
      <c r="F24" s="5" t="s">
        <v>1847</v>
      </c>
      <c r="G24" s="5">
        <v>4.5315833333329998</v>
      </c>
      <c r="H24" s="5">
        <v>-75.690694444444006</v>
      </c>
      <c r="I24" s="5">
        <v>1485</v>
      </c>
      <c r="J24" s="5" t="s">
        <v>1210</v>
      </c>
      <c r="K24" s="5" t="s">
        <v>218</v>
      </c>
      <c r="L24" s="5" t="s">
        <v>1841</v>
      </c>
      <c r="M24" s="5" t="s">
        <v>1842</v>
      </c>
      <c r="N24" s="6">
        <v>5</v>
      </c>
      <c r="O24" s="7" t="s">
        <v>1850</v>
      </c>
      <c r="P24" s="7" t="s">
        <v>2451</v>
      </c>
      <c r="Q24" s="8"/>
      <c r="R24" s="8"/>
      <c r="S24" s="8"/>
      <c r="T24" s="8" t="s">
        <v>1844</v>
      </c>
    </row>
    <row r="25" spans="1:20" s="4" customFormat="1" ht="24.75" customHeight="1">
      <c r="A25" s="5">
        <v>25</v>
      </c>
      <c r="B25" s="5">
        <v>21237020</v>
      </c>
      <c r="C25" s="5">
        <f>MATCH(B25,Hoja1!$C$2:$C$346,0)</f>
        <v>163</v>
      </c>
      <c r="D25" s="5" t="s">
        <v>1879</v>
      </c>
      <c r="E25" s="5" t="s">
        <v>1904</v>
      </c>
      <c r="F25" s="5" t="s">
        <v>1859</v>
      </c>
      <c r="G25" s="5">
        <v>5.2024166666670002</v>
      </c>
      <c r="H25" s="5">
        <v>-74.727611111111003</v>
      </c>
      <c r="I25" s="5">
        <v>222</v>
      </c>
      <c r="J25" s="5" t="s">
        <v>522</v>
      </c>
      <c r="K25" s="5" t="s">
        <v>25</v>
      </c>
      <c r="L25" s="5" t="s">
        <v>1841</v>
      </c>
      <c r="M25" s="5" t="s">
        <v>1842</v>
      </c>
      <c r="N25" s="6">
        <v>2</v>
      </c>
      <c r="O25" s="11" t="s">
        <v>1905</v>
      </c>
      <c r="P25" s="11"/>
      <c r="Q25" s="8"/>
      <c r="R25" s="8"/>
      <c r="S25" s="8"/>
      <c r="T25" s="8" t="s">
        <v>1844</v>
      </c>
    </row>
    <row r="26" spans="1:20" s="4" customFormat="1" ht="25.5">
      <c r="A26" s="5">
        <v>26</v>
      </c>
      <c r="B26" s="5">
        <v>26015040</v>
      </c>
      <c r="C26" s="5">
        <f>MATCH(B26,Hoja1!$C$2:$C$346,0)</f>
        <v>50</v>
      </c>
      <c r="D26" s="5" t="s">
        <v>1906</v>
      </c>
      <c r="E26" s="5" t="s">
        <v>1907</v>
      </c>
      <c r="F26" s="5" t="s">
        <v>1847</v>
      </c>
      <c r="G26" s="5">
        <v>2.4480411111109999</v>
      </c>
      <c r="H26" s="5">
        <v>-76.435746944444006</v>
      </c>
      <c r="I26" s="5">
        <v>2552</v>
      </c>
      <c r="J26" s="5" t="s">
        <v>174</v>
      </c>
      <c r="K26" s="5" t="s">
        <v>1152</v>
      </c>
      <c r="L26" s="5" t="s">
        <v>1908</v>
      </c>
      <c r="M26" s="5" t="s">
        <v>1842</v>
      </c>
      <c r="N26" s="6">
        <v>1</v>
      </c>
      <c r="O26" s="7" t="s">
        <v>1909</v>
      </c>
      <c r="P26" s="7"/>
      <c r="Q26" s="8"/>
      <c r="R26" s="8"/>
      <c r="S26" s="8"/>
      <c r="T26" s="8" t="s">
        <v>1844</v>
      </c>
    </row>
    <row r="27" spans="1:20" s="4" customFormat="1" ht="12.75" customHeight="1">
      <c r="A27" s="5">
        <v>28</v>
      </c>
      <c r="B27" s="5">
        <v>56019010</v>
      </c>
      <c r="C27" s="5">
        <f>MATCH(B27,Hoja1!$C$2:$C$346,0)</f>
        <v>211</v>
      </c>
      <c r="D27" s="5" t="s">
        <v>1911</v>
      </c>
      <c r="E27" s="5" t="s">
        <v>1912</v>
      </c>
      <c r="F27" s="5" t="s">
        <v>1852</v>
      </c>
      <c r="G27" s="5">
        <v>6.2686388888889999</v>
      </c>
      <c r="H27" s="5">
        <v>-77.433166666667006</v>
      </c>
      <c r="I27" s="5">
        <v>21</v>
      </c>
      <c r="J27" s="5" t="s">
        <v>16</v>
      </c>
      <c r="K27" s="5" t="s">
        <v>1913</v>
      </c>
      <c r="L27" s="5" t="s">
        <v>1914</v>
      </c>
      <c r="M27" s="5" t="s">
        <v>1863</v>
      </c>
      <c r="N27" s="6">
        <v>3</v>
      </c>
      <c r="O27" s="7" t="s">
        <v>1915</v>
      </c>
      <c r="P27" s="7" t="s">
        <v>1819</v>
      </c>
      <c r="Q27" s="8"/>
      <c r="R27" s="8"/>
      <c r="S27" s="8"/>
      <c r="T27" s="8"/>
    </row>
    <row r="28" spans="1:20" s="4" customFormat="1" ht="12.75" customHeight="1">
      <c r="A28" s="5">
        <v>29</v>
      </c>
      <c r="B28" s="5">
        <v>52015050</v>
      </c>
      <c r="C28" s="5">
        <f>MATCH(B28,Hoja1!$C$2:$C$346,0)</f>
        <v>41</v>
      </c>
      <c r="D28" s="5" t="s">
        <v>1876</v>
      </c>
      <c r="E28" s="5" t="s">
        <v>1916</v>
      </c>
      <c r="F28" s="5" t="s">
        <v>1840</v>
      </c>
      <c r="G28" s="5">
        <v>2.0327777777780001</v>
      </c>
      <c r="H28" s="5">
        <v>-77.221666666667005</v>
      </c>
      <c r="I28" s="5">
        <v>1700</v>
      </c>
      <c r="J28" s="5" t="s">
        <v>174</v>
      </c>
      <c r="K28" s="5" t="s">
        <v>944</v>
      </c>
      <c r="L28" s="5" t="s">
        <v>1841</v>
      </c>
      <c r="M28" s="5" t="s">
        <v>1842</v>
      </c>
      <c r="N28" s="6">
        <v>1</v>
      </c>
      <c r="O28" s="7" t="s">
        <v>1917</v>
      </c>
      <c r="P28" s="7"/>
      <c r="Q28" s="8"/>
      <c r="R28" s="8"/>
      <c r="S28" s="8"/>
      <c r="T28" s="8" t="s">
        <v>1844</v>
      </c>
    </row>
    <row r="29" spans="1:20" s="4" customFormat="1">
      <c r="A29" s="5">
        <v>30</v>
      </c>
      <c r="B29" s="5">
        <v>23157030</v>
      </c>
      <c r="C29" s="5">
        <f>MATCH(B29,Hoja1!$C$2:$C$346,0)</f>
        <v>234</v>
      </c>
      <c r="D29" s="5" t="s">
        <v>1879</v>
      </c>
      <c r="E29" s="5" t="s">
        <v>1918</v>
      </c>
      <c r="F29" s="5" t="s">
        <v>1867</v>
      </c>
      <c r="G29" s="5">
        <v>7.0601944444439999</v>
      </c>
      <c r="H29" s="5">
        <v>-73.876000000000005</v>
      </c>
      <c r="I29" s="5">
        <v>75.48</v>
      </c>
      <c r="J29" s="5" t="s">
        <v>767</v>
      </c>
      <c r="K29" s="5" t="s">
        <v>1077</v>
      </c>
      <c r="L29" s="5" t="s">
        <v>1841</v>
      </c>
      <c r="M29" s="5" t="s">
        <v>1842</v>
      </c>
      <c r="N29" s="6">
        <v>1</v>
      </c>
      <c r="O29" s="7" t="s">
        <v>1853</v>
      </c>
      <c r="P29" s="7"/>
      <c r="Q29" s="8"/>
      <c r="R29" s="8"/>
      <c r="S29" s="8"/>
      <c r="T29" s="8" t="s">
        <v>1844</v>
      </c>
    </row>
    <row r="30" spans="1:20" s="4" customFormat="1">
      <c r="A30" s="5">
        <v>31</v>
      </c>
      <c r="B30" s="5">
        <v>26085170</v>
      </c>
      <c r="C30" s="5">
        <f>MATCH(B30,Hoja1!$C$2:$C$346,0)</f>
        <v>74</v>
      </c>
      <c r="D30" s="5" t="s">
        <v>1838</v>
      </c>
      <c r="E30" s="5" t="s">
        <v>1919</v>
      </c>
      <c r="F30" s="5" t="s">
        <v>1847</v>
      </c>
      <c r="G30" s="5">
        <v>3.4544999999999999</v>
      </c>
      <c r="H30" s="5">
        <v>-76.499722222222005</v>
      </c>
      <c r="I30" s="5">
        <v>975</v>
      </c>
      <c r="J30" s="5" t="s">
        <v>1146</v>
      </c>
      <c r="K30" s="5" t="s">
        <v>1145</v>
      </c>
      <c r="L30" s="5" t="s">
        <v>1841</v>
      </c>
      <c r="M30" s="5" t="s">
        <v>1842</v>
      </c>
      <c r="N30" s="6">
        <v>1</v>
      </c>
      <c r="O30" s="7" t="s">
        <v>1853</v>
      </c>
      <c r="P30" s="7"/>
      <c r="Q30" s="8"/>
      <c r="R30" s="8"/>
      <c r="S30" s="8"/>
      <c r="T30" s="8" t="s">
        <v>1844</v>
      </c>
    </row>
    <row r="31" spans="1:20" s="4" customFormat="1" ht="17.25" customHeight="1">
      <c r="A31" s="5">
        <v>32</v>
      </c>
      <c r="B31" s="5">
        <v>29065120</v>
      </c>
      <c r="C31" s="5">
        <f>MATCH(B31,Hoja1!$C$2:$C$346,0)</f>
        <v>319</v>
      </c>
      <c r="D31" s="5" t="s">
        <v>1876</v>
      </c>
      <c r="E31" s="5" t="s">
        <v>1920</v>
      </c>
      <c r="F31" s="5" t="s">
        <v>1855</v>
      </c>
      <c r="G31" s="5">
        <v>10.465361111110999</v>
      </c>
      <c r="H31" s="5">
        <v>-73.927777777778005</v>
      </c>
      <c r="I31" s="5">
        <v>1280</v>
      </c>
      <c r="J31" s="5" t="s">
        <v>160</v>
      </c>
      <c r="K31" s="5" t="s">
        <v>749</v>
      </c>
      <c r="L31" s="5" t="s">
        <v>1841</v>
      </c>
      <c r="M31" s="5" t="s">
        <v>1842</v>
      </c>
      <c r="N31" s="6">
        <v>1</v>
      </c>
      <c r="O31" s="7" t="s">
        <v>1853</v>
      </c>
      <c r="P31" s="7"/>
      <c r="Q31" s="8"/>
      <c r="R31" s="8"/>
      <c r="S31" s="8"/>
      <c r="T31" s="8" t="s">
        <v>1844</v>
      </c>
    </row>
    <row r="32" spans="1:20" s="4" customFormat="1">
      <c r="A32" s="5">
        <v>33</v>
      </c>
      <c r="B32" s="5">
        <v>21215180</v>
      </c>
      <c r="C32" s="5">
        <f>MATCH(B32,Hoja1!$C$2:$C$346,0)</f>
        <v>106</v>
      </c>
      <c r="D32" s="5" t="s">
        <v>1838</v>
      </c>
      <c r="E32" s="5" t="s">
        <v>1921</v>
      </c>
      <c r="F32" s="5" t="s">
        <v>1859</v>
      </c>
      <c r="G32" s="5">
        <v>4.4183888888889999</v>
      </c>
      <c r="H32" s="5">
        <v>-75.248666666667006</v>
      </c>
      <c r="I32" s="5">
        <v>1323</v>
      </c>
      <c r="J32" s="5" t="s">
        <v>637</v>
      </c>
      <c r="K32" s="5" t="s">
        <v>1323</v>
      </c>
      <c r="L32" s="5" t="s">
        <v>1841</v>
      </c>
      <c r="M32" s="5" t="s">
        <v>1842</v>
      </c>
      <c r="N32" s="6">
        <v>1</v>
      </c>
      <c r="O32" s="11" t="s">
        <v>1853</v>
      </c>
      <c r="P32" s="11"/>
      <c r="Q32" s="8"/>
      <c r="R32" s="8"/>
      <c r="S32" s="8"/>
      <c r="T32" s="8" t="s">
        <v>1844</v>
      </c>
    </row>
    <row r="33" spans="1:20" s="4" customFormat="1" ht="25.5">
      <c r="A33" s="5">
        <v>34</v>
      </c>
      <c r="B33" s="5">
        <v>37015030</v>
      </c>
      <c r="C33" s="5">
        <f>MATCH(B33,Hoja1!$C$2:$C$346,0)</f>
        <v>240</v>
      </c>
      <c r="D33" s="5" t="s">
        <v>1922</v>
      </c>
      <c r="E33" s="5" t="s">
        <v>1923</v>
      </c>
      <c r="F33" s="5" t="s">
        <v>1867</v>
      </c>
      <c r="G33" s="5">
        <v>7.1870000000000003</v>
      </c>
      <c r="H33" s="5">
        <v>-72.868499999999997</v>
      </c>
      <c r="I33" s="5">
        <v>3316</v>
      </c>
      <c r="J33" s="5" t="s">
        <v>767</v>
      </c>
      <c r="K33" s="5" t="s">
        <v>1084</v>
      </c>
      <c r="L33" s="5" t="s">
        <v>1841</v>
      </c>
      <c r="M33" s="5" t="s">
        <v>1842</v>
      </c>
      <c r="N33" s="6">
        <v>1</v>
      </c>
      <c r="O33" s="7" t="s">
        <v>1924</v>
      </c>
      <c r="P33" s="7"/>
      <c r="Q33" s="8"/>
      <c r="R33" s="8"/>
      <c r="S33" s="8"/>
      <c r="T33" s="8" t="s">
        <v>1844</v>
      </c>
    </row>
    <row r="34" spans="1:20" s="4" customFormat="1" ht="38.25">
      <c r="A34" s="5">
        <v>35</v>
      </c>
      <c r="B34" s="5">
        <v>51025060</v>
      </c>
      <c r="C34" s="5">
        <f>MATCH(B34,Hoja1!$C$2:$C$346,0)</f>
        <v>23</v>
      </c>
      <c r="D34" s="5" t="s">
        <v>1872</v>
      </c>
      <c r="E34" s="5" t="s">
        <v>1925</v>
      </c>
      <c r="F34" s="5" t="s">
        <v>1840</v>
      </c>
      <c r="G34" s="5">
        <v>1.408638888889</v>
      </c>
      <c r="H34" s="5">
        <v>-78.281611111111005</v>
      </c>
      <c r="I34" s="5">
        <v>512</v>
      </c>
      <c r="J34" s="5" t="s">
        <v>908</v>
      </c>
      <c r="K34" s="5" t="s">
        <v>918</v>
      </c>
      <c r="L34" s="5" t="s">
        <v>1841</v>
      </c>
      <c r="M34" s="5" t="s">
        <v>1842</v>
      </c>
      <c r="N34" s="6">
        <v>2</v>
      </c>
      <c r="O34" s="7" t="s">
        <v>1926</v>
      </c>
      <c r="P34" s="7"/>
      <c r="Q34" s="8"/>
      <c r="R34" s="8"/>
      <c r="S34" s="8"/>
      <c r="T34" s="8" t="s">
        <v>1844</v>
      </c>
    </row>
    <row r="35" spans="1:20" s="4" customFormat="1">
      <c r="A35" s="5">
        <v>36</v>
      </c>
      <c r="B35" s="5">
        <v>35027520</v>
      </c>
      <c r="C35" s="5">
        <f>MATCH(B35,Hoja1!$C$2:$C$346,0)</f>
        <v>120</v>
      </c>
      <c r="D35" s="5" t="s">
        <v>1879</v>
      </c>
      <c r="E35" s="5" t="s">
        <v>1927</v>
      </c>
      <c r="F35" s="5" t="s">
        <v>1928</v>
      </c>
      <c r="G35" s="5">
        <v>4.6609999999999996</v>
      </c>
      <c r="H35" s="5">
        <v>-73.827333333333002</v>
      </c>
      <c r="I35" s="5">
        <v>3205</v>
      </c>
      <c r="J35" s="5" t="s">
        <v>522</v>
      </c>
      <c r="K35" s="5" t="s">
        <v>1459</v>
      </c>
      <c r="L35" s="5" t="s">
        <v>1841</v>
      </c>
      <c r="M35" s="5" t="s">
        <v>1842</v>
      </c>
      <c r="N35" s="6">
        <v>1</v>
      </c>
      <c r="O35" s="7" t="s">
        <v>1853</v>
      </c>
      <c r="P35" s="7"/>
      <c r="Q35" s="8"/>
      <c r="R35" s="8"/>
      <c r="S35" s="8"/>
      <c r="T35" s="8" t="s">
        <v>1844</v>
      </c>
    </row>
    <row r="36" spans="1:20" s="4" customFormat="1" ht="25.5">
      <c r="A36" s="5">
        <v>37</v>
      </c>
      <c r="B36" s="5">
        <v>15017060</v>
      </c>
      <c r="C36" s="5">
        <f>MATCH(B36,Hoja1!$C$2:$C$346,0)</f>
        <v>338</v>
      </c>
      <c r="D36" s="5" t="s">
        <v>1879</v>
      </c>
      <c r="E36" s="5" t="s">
        <v>1929</v>
      </c>
      <c r="F36" s="5" t="s">
        <v>1855</v>
      </c>
      <c r="G36" s="5">
        <v>11.253583333332999</v>
      </c>
      <c r="H36" s="5">
        <v>-74.139305555556007</v>
      </c>
      <c r="I36" s="5">
        <v>60</v>
      </c>
      <c r="J36" s="5" t="s">
        <v>160</v>
      </c>
      <c r="K36" s="5" t="s">
        <v>675</v>
      </c>
      <c r="L36" s="5" t="s">
        <v>1848</v>
      </c>
      <c r="M36" s="5" t="s">
        <v>1863</v>
      </c>
      <c r="N36" s="6">
        <v>4</v>
      </c>
      <c r="O36" s="7" t="s">
        <v>1930</v>
      </c>
      <c r="P36" s="7" t="s">
        <v>2452</v>
      </c>
      <c r="Q36" s="8"/>
      <c r="R36" s="8"/>
      <c r="S36" s="8"/>
      <c r="T36" s="8"/>
    </row>
    <row r="37" spans="1:20" s="4" customFormat="1">
      <c r="A37" s="5">
        <v>38</v>
      </c>
      <c r="B37" s="5">
        <v>26207080</v>
      </c>
      <c r="C37" s="5">
        <f>MATCH(B37,Hoja1!$C$2:$C$346,0)</f>
        <v>205</v>
      </c>
      <c r="D37" s="5" t="s">
        <v>1879</v>
      </c>
      <c r="E37" s="5" t="s">
        <v>1931</v>
      </c>
      <c r="F37" s="5" t="s">
        <v>1852</v>
      </c>
      <c r="G37" s="5">
        <v>5.9659444444440002</v>
      </c>
      <c r="H37" s="5">
        <v>-75.841472222221995</v>
      </c>
      <c r="I37" s="5">
        <v>1750</v>
      </c>
      <c r="J37" s="5" t="s">
        <v>27</v>
      </c>
      <c r="K37" s="5" t="s">
        <v>217</v>
      </c>
      <c r="L37" s="5" t="s">
        <v>1848</v>
      </c>
      <c r="M37" s="5" t="s">
        <v>1849</v>
      </c>
      <c r="N37" s="6">
        <v>1</v>
      </c>
      <c r="O37" s="7" t="s">
        <v>1932</v>
      </c>
      <c r="P37" s="7"/>
      <c r="Q37" s="8"/>
      <c r="R37" s="8"/>
      <c r="S37" s="8"/>
      <c r="T37" s="8"/>
    </row>
    <row r="38" spans="1:20" s="4" customFormat="1">
      <c r="A38" s="5">
        <v>39</v>
      </c>
      <c r="B38" s="5">
        <v>11027070</v>
      </c>
      <c r="C38" s="5">
        <f>MATCH(B38,Hoja1!$C$2:$C$346,0)</f>
        <v>179</v>
      </c>
      <c r="D38" s="5" t="s">
        <v>1879</v>
      </c>
      <c r="E38" s="5" t="s">
        <v>1933</v>
      </c>
      <c r="F38" s="5" t="s">
        <v>1852</v>
      </c>
      <c r="G38" s="5">
        <v>5.5146111111109999</v>
      </c>
      <c r="H38" s="5">
        <v>-76.575694444443997</v>
      </c>
      <c r="I38" s="5">
        <v>78</v>
      </c>
      <c r="J38" s="5" t="s">
        <v>16</v>
      </c>
      <c r="K38" s="5" t="s">
        <v>1934</v>
      </c>
      <c r="L38" s="5" t="s">
        <v>1848</v>
      </c>
      <c r="M38" s="5" t="s">
        <v>1863</v>
      </c>
      <c r="N38" s="6">
        <v>3</v>
      </c>
      <c r="O38" s="7" t="s">
        <v>1935</v>
      </c>
      <c r="P38" s="7" t="s">
        <v>1819</v>
      </c>
      <c r="Q38" s="8"/>
      <c r="R38" s="8"/>
      <c r="S38" s="8"/>
      <c r="T38" s="8"/>
    </row>
    <row r="39" spans="1:20" s="4" customFormat="1">
      <c r="A39" s="5">
        <v>40</v>
      </c>
      <c r="B39" s="5">
        <v>35025090</v>
      </c>
      <c r="C39" s="5">
        <f>MATCH(B39,Hoja1!$C$2:$C$346,0)</f>
        <v>121</v>
      </c>
      <c r="D39" s="5" t="s">
        <v>1906</v>
      </c>
      <c r="E39" s="5" t="s">
        <v>1936</v>
      </c>
      <c r="F39" s="5" t="s">
        <v>1928</v>
      </c>
      <c r="G39" s="5">
        <v>4.6648888888890001</v>
      </c>
      <c r="H39" s="5">
        <v>-73.846638888889004</v>
      </c>
      <c r="I39" s="5">
        <v>2944</v>
      </c>
      <c r="J39" s="5" t="s">
        <v>522</v>
      </c>
      <c r="K39" s="5" t="s">
        <v>1459</v>
      </c>
      <c r="L39" s="5" t="s">
        <v>1841</v>
      </c>
      <c r="M39" s="5" t="s">
        <v>1842</v>
      </c>
      <c r="N39" s="6">
        <v>1</v>
      </c>
      <c r="O39" s="7" t="s">
        <v>1937</v>
      </c>
      <c r="P39" s="7"/>
      <c r="Q39" s="8"/>
      <c r="R39" s="8"/>
      <c r="S39" s="8"/>
      <c r="T39" s="8" t="s">
        <v>1844</v>
      </c>
    </row>
    <row r="40" spans="1:20" s="4" customFormat="1">
      <c r="A40" s="5">
        <v>41</v>
      </c>
      <c r="B40" s="5">
        <v>52055210</v>
      </c>
      <c r="C40" s="5">
        <f>MATCH(B40,Hoja1!$C$2:$C$346,0)</f>
        <v>15</v>
      </c>
      <c r="D40" s="5" t="s">
        <v>1865</v>
      </c>
      <c r="E40" s="5" t="s">
        <v>1938</v>
      </c>
      <c r="F40" s="5" t="s">
        <v>1840</v>
      </c>
      <c r="G40" s="5">
        <v>1.1599999999999999</v>
      </c>
      <c r="H40" s="5">
        <v>-77.278805555556005</v>
      </c>
      <c r="I40" s="5">
        <v>2820</v>
      </c>
      <c r="J40" s="5" t="s">
        <v>908</v>
      </c>
      <c r="K40" s="5" t="s">
        <v>909</v>
      </c>
      <c r="L40" s="5" t="s">
        <v>1841</v>
      </c>
      <c r="M40" s="5" t="s">
        <v>1842</v>
      </c>
      <c r="N40" s="6">
        <v>1</v>
      </c>
      <c r="O40" s="7" t="s">
        <v>1843</v>
      </c>
      <c r="P40" s="7"/>
      <c r="Q40" s="8"/>
      <c r="R40" s="8"/>
      <c r="S40" s="8"/>
      <c r="T40" s="8" t="s">
        <v>1844</v>
      </c>
    </row>
    <row r="41" spans="1:20" s="4" customFormat="1" ht="38.25">
      <c r="A41" s="5">
        <v>42</v>
      </c>
      <c r="B41" s="5">
        <v>53119010</v>
      </c>
      <c r="C41" s="5">
        <f>MATCH(B41,Hoja1!$C$2:$C$346,0)</f>
        <v>83</v>
      </c>
      <c r="D41" s="5" t="s">
        <v>1911</v>
      </c>
      <c r="E41" s="5" t="s">
        <v>1939</v>
      </c>
      <c r="F41" s="5" t="s">
        <v>1847</v>
      </c>
      <c r="G41" s="5">
        <v>3.8901750000000002</v>
      </c>
      <c r="H41" s="5">
        <v>-77.061908333332994</v>
      </c>
      <c r="I41" s="5">
        <v>40</v>
      </c>
      <c r="J41" s="5" t="s">
        <v>1146</v>
      </c>
      <c r="K41" s="5" t="s">
        <v>1284</v>
      </c>
      <c r="L41" s="5" t="s">
        <v>1841</v>
      </c>
      <c r="M41" s="5" t="s">
        <v>1842</v>
      </c>
      <c r="N41" s="6">
        <v>2</v>
      </c>
      <c r="O41" s="7" t="s">
        <v>1940</v>
      </c>
      <c r="P41" s="7"/>
      <c r="Q41" s="8"/>
      <c r="R41" s="8"/>
      <c r="S41" s="8"/>
      <c r="T41" s="8" t="s">
        <v>1844</v>
      </c>
    </row>
    <row r="42" spans="1:20" s="4" customFormat="1">
      <c r="A42" s="5">
        <v>44</v>
      </c>
      <c r="B42" s="5">
        <v>21215190</v>
      </c>
      <c r="C42" s="5">
        <f>MATCH(B42,Hoja1!$C$2:$C$346,0)</f>
        <v>107</v>
      </c>
      <c r="D42" s="5" t="s">
        <v>1876</v>
      </c>
      <c r="E42" s="5" t="s">
        <v>1942</v>
      </c>
      <c r="F42" s="5" t="s">
        <v>1859</v>
      </c>
      <c r="G42" s="5">
        <v>4.4356666666670002</v>
      </c>
      <c r="H42" s="5">
        <v>-75.500361111111005</v>
      </c>
      <c r="I42" s="5">
        <v>2530</v>
      </c>
      <c r="J42" s="5" t="s">
        <v>637</v>
      </c>
      <c r="K42" s="5" t="s">
        <v>1325</v>
      </c>
      <c r="L42" s="5" t="s">
        <v>1841</v>
      </c>
      <c r="M42" s="5" t="s">
        <v>1842</v>
      </c>
      <c r="N42" s="6">
        <v>1</v>
      </c>
      <c r="O42" s="7" t="s">
        <v>1853</v>
      </c>
      <c r="P42" s="7"/>
      <c r="Q42" s="8"/>
      <c r="R42" s="8"/>
      <c r="S42" s="8"/>
      <c r="T42" s="8" t="s">
        <v>1844</v>
      </c>
    </row>
    <row r="43" spans="1:20" s="4" customFormat="1" ht="25.5">
      <c r="A43" s="5">
        <v>45</v>
      </c>
      <c r="B43" s="5">
        <v>26125300</v>
      </c>
      <c r="C43" s="5">
        <f>MATCH(B43,Hoja1!$C$2:$C$346,0)</f>
        <v>113</v>
      </c>
      <c r="D43" s="5" t="s">
        <v>1876</v>
      </c>
      <c r="E43" s="5" t="s">
        <v>1943</v>
      </c>
      <c r="F43" s="5" t="s">
        <v>1847</v>
      </c>
      <c r="G43" s="5">
        <v>4.5283055555559999</v>
      </c>
      <c r="H43" s="5">
        <v>-75.596388888888995</v>
      </c>
      <c r="I43" s="5">
        <v>2255</v>
      </c>
      <c r="J43" s="5" t="s">
        <v>1210</v>
      </c>
      <c r="K43" s="5" t="s">
        <v>1213</v>
      </c>
      <c r="L43" s="5" t="s">
        <v>1841</v>
      </c>
      <c r="M43" s="5" t="s">
        <v>1842</v>
      </c>
      <c r="N43" s="6">
        <v>1</v>
      </c>
      <c r="O43" s="7" t="s">
        <v>1944</v>
      </c>
      <c r="P43" s="7"/>
      <c r="Q43" s="8"/>
      <c r="R43" s="8"/>
      <c r="S43" s="8"/>
      <c r="T43" s="8" t="s">
        <v>1844</v>
      </c>
    </row>
    <row r="44" spans="1:20" s="4" customFormat="1" ht="25.5">
      <c r="A44" s="5">
        <v>46</v>
      </c>
      <c r="B44" s="5">
        <v>16015501</v>
      </c>
      <c r="C44" s="5">
        <f>MATCH(B44,Hoja1!$C$2:$C$346,0)</f>
        <v>255</v>
      </c>
      <c r="D44" s="5" t="s">
        <v>1845</v>
      </c>
      <c r="E44" s="5" t="s">
        <v>1945</v>
      </c>
      <c r="F44" s="5" t="s">
        <v>1867</v>
      </c>
      <c r="G44" s="5">
        <v>7.9316111111109997</v>
      </c>
      <c r="H44" s="5">
        <v>-72.511250000000004</v>
      </c>
      <c r="I44" s="5">
        <v>313</v>
      </c>
      <c r="J44" s="5" t="s">
        <v>492</v>
      </c>
      <c r="K44" s="5" t="s">
        <v>1035</v>
      </c>
      <c r="L44" s="5" t="s">
        <v>1848</v>
      </c>
      <c r="M44" s="5" t="s">
        <v>1849</v>
      </c>
      <c r="N44" s="6">
        <v>1</v>
      </c>
      <c r="O44" s="7" t="s">
        <v>1946</v>
      </c>
      <c r="P44" s="7"/>
      <c r="Q44" s="8"/>
      <c r="R44" s="8"/>
      <c r="S44" s="8"/>
      <c r="T44" s="8"/>
    </row>
    <row r="45" spans="1:20" s="4" customFormat="1" ht="25.5">
      <c r="A45" s="5">
        <v>47</v>
      </c>
      <c r="B45" s="5">
        <v>23087210</v>
      </c>
      <c r="C45" s="5">
        <f>MATCH(B45,Hoja1!$C$2:$C$346,0)</f>
        <v>212</v>
      </c>
      <c r="D45" s="5" t="s">
        <v>1879</v>
      </c>
      <c r="E45" s="5" t="s">
        <v>1947</v>
      </c>
      <c r="F45" s="5" t="s">
        <v>1859</v>
      </c>
      <c r="G45" s="5">
        <v>6.2760833333330002</v>
      </c>
      <c r="H45" s="5">
        <v>-74.673305555555999</v>
      </c>
      <c r="I45" s="5">
        <v>1274</v>
      </c>
      <c r="J45" s="5" t="s">
        <v>27</v>
      </c>
      <c r="K45" s="5" t="s">
        <v>161</v>
      </c>
      <c r="L45" s="5" t="s">
        <v>1841</v>
      </c>
      <c r="M45" s="5" t="s">
        <v>1863</v>
      </c>
      <c r="N45" s="6">
        <v>2</v>
      </c>
      <c r="O45" s="9" t="s">
        <v>1948</v>
      </c>
      <c r="P45" s="9"/>
      <c r="Q45" s="8"/>
      <c r="R45" s="8"/>
      <c r="S45" s="8"/>
      <c r="T45" s="8"/>
    </row>
    <row r="46" spans="1:20" s="4" customFormat="1">
      <c r="A46" s="5">
        <v>48</v>
      </c>
      <c r="B46" s="5">
        <v>11159010</v>
      </c>
      <c r="C46" s="5">
        <f>MATCH(B46,Hoja1!$C$2:$C$346,0)</f>
        <v>275</v>
      </c>
      <c r="D46" s="5" t="s">
        <v>1911</v>
      </c>
      <c r="E46" s="5" t="s">
        <v>1949</v>
      </c>
      <c r="F46" s="5" t="s">
        <v>1852</v>
      </c>
      <c r="G46" s="5">
        <v>8.6162500000000009</v>
      </c>
      <c r="H46" s="5">
        <v>-77.328194444443994</v>
      </c>
      <c r="I46" s="5">
        <v>19</v>
      </c>
      <c r="J46" s="5" t="s">
        <v>16</v>
      </c>
      <c r="K46" s="5" t="s">
        <v>93</v>
      </c>
      <c r="L46" s="5" t="s">
        <v>1914</v>
      </c>
      <c r="M46" s="5" t="s">
        <v>1849</v>
      </c>
      <c r="N46" s="6">
        <v>1</v>
      </c>
      <c r="O46" s="7" t="s">
        <v>1950</v>
      </c>
      <c r="P46" s="7"/>
      <c r="Q46" s="8"/>
      <c r="R46" s="8"/>
      <c r="S46" s="8"/>
      <c r="T46" s="8"/>
    </row>
    <row r="47" spans="1:20" s="4" customFormat="1">
      <c r="A47" s="5">
        <v>49</v>
      </c>
      <c r="B47" s="5">
        <v>26217050</v>
      </c>
      <c r="C47" s="5">
        <f>MATCH(B47,Hoja1!$C$2:$C$346,0)</f>
        <v>216</v>
      </c>
      <c r="D47" s="5" t="s">
        <v>1869</v>
      </c>
      <c r="E47" s="5" t="s">
        <v>1951</v>
      </c>
      <c r="F47" s="5" t="s">
        <v>1852</v>
      </c>
      <c r="G47" s="5"/>
      <c r="H47" s="5"/>
      <c r="I47" s="5"/>
      <c r="J47" s="5" t="s">
        <v>1952</v>
      </c>
      <c r="K47" s="5">
        <v>0</v>
      </c>
      <c r="L47" s="5" t="s">
        <v>1870</v>
      </c>
      <c r="M47" s="5" t="s">
        <v>1871</v>
      </c>
      <c r="N47" s="6">
        <v>1</v>
      </c>
      <c r="O47" s="7" t="s">
        <v>1902</v>
      </c>
      <c r="P47" s="7"/>
      <c r="Q47" s="8"/>
      <c r="R47" s="8"/>
      <c r="S47" s="8"/>
      <c r="T47" s="8"/>
    </row>
    <row r="48" spans="1:20" s="4" customFormat="1" ht="12.75" customHeight="1">
      <c r="A48" s="5">
        <v>50</v>
      </c>
      <c r="B48" s="5">
        <v>15067210</v>
      </c>
      <c r="C48" s="5">
        <f>MATCH(B48,Hoja1!$C$2:$C$346,0)</f>
        <v>332</v>
      </c>
      <c r="D48" s="5" t="s">
        <v>1879</v>
      </c>
      <c r="E48" s="5" t="s">
        <v>1953</v>
      </c>
      <c r="F48" s="5" t="s">
        <v>1855</v>
      </c>
      <c r="G48" s="5">
        <v>10.950111111110999</v>
      </c>
      <c r="H48" s="5">
        <v>-73.051027777778003</v>
      </c>
      <c r="I48" s="5">
        <v>460</v>
      </c>
      <c r="J48" s="5" t="s">
        <v>678</v>
      </c>
      <c r="K48" s="5" t="s">
        <v>680</v>
      </c>
      <c r="L48" s="5" t="s">
        <v>1848</v>
      </c>
      <c r="M48" s="5" t="s">
        <v>1863</v>
      </c>
      <c r="N48" s="6">
        <v>3</v>
      </c>
      <c r="O48" s="7" t="s">
        <v>1954</v>
      </c>
      <c r="P48" s="7" t="s">
        <v>1819</v>
      </c>
      <c r="Q48" s="8"/>
      <c r="R48" s="8"/>
      <c r="S48" s="8"/>
      <c r="T48" s="8"/>
    </row>
    <row r="49" spans="1:20" s="4" customFormat="1">
      <c r="A49" s="5">
        <v>51</v>
      </c>
      <c r="B49" s="5">
        <v>29015040</v>
      </c>
      <c r="C49" s="5">
        <f>MATCH(B49,Hoja1!$C$2:$C$346,0)</f>
        <v>290</v>
      </c>
      <c r="D49" s="5" t="s">
        <v>1865</v>
      </c>
      <c r="E49" s="5" t="s">
        <v>1955</v>
      </c>
      <c r="F49" s="5" t="s">
        <v>1895</v>
      </c>
      <c r="G49" s="5">
        <v>9.7157499999999999</v>
      </c>
      <c r="H49" s="5">
        <v>-75.106416666667002</v>
      </c>
      <c r="I49" s="5">
        <v>152</v>
      </c>
      <c r="J49" s="5" t="s">
        <v>175</v>
      </c>
      <c r="K49" s="5" t="s">
        <v>437</v>
      </c>
      <c r="L49" s="5" t="s">
        <v>1841</v>
      </c>
      <c r="M49" s="5" t="s">
        <v>1842</v>
      </c>
      <c r="N49" s="6">
        <v>1</v>
      </c>
      <c r="O49" s="7" t="s">
        <v>1956</v>
      </c>
      <c r="P49" s="7"/>
      <c r="Q49" s="8"/>
      <c r="R49" s="8"/>
      <c r="S49" s="8"/>
      <c r="T49" s="8" t="s">
        <v>1844</v>
      </c>
    </row>
    <row r="50" spans="1:20" s="4" customFormat="1" ht="12.75" customHeight="1">
      <c r="A50" s="5">
        <v>52</v>
      </c>
      <c r="B50" s="5">
        <v>11105020</v>
      </c>
      <c r="C50" s="5">
        <f>MATCH(B50,Hoja1!$C$2:$C$346,0)</f>
        <v>238</v>
      </c>
      <c r="D50" s="5" t="s">
        <v>1872</v>
      </c>
      <c r="E50" s="5" t="s">
        <v>1957</v>
      </c>
      <c r="F50" s="5" t="s">
        <v>1852</v>
      </c>
      <c r="G50" s="5">
        <v>7.1543333333329997</v>
      </c>
      <c r="H50" s="5">
        <v>-76.977194444443995</v>
      </c>
      <c r="I50" s="5">
        <v>18</v>
      </c>
      <c r="J50" s="5" t="s">
        <v>16</v>
      </c>
      <c r="K50" s="5" t="s">
        <v>1958</v>
      </c>
      <c r="L50" s="5" t="s">
        <v>1848</v>
      </c>
      <c r="M50" s="5" t="s">
        <v>1863</v>
      </c>
      <c r="N50" s="6">
        <v>3</v>
      </c>
      <c r="O50" s="7" t="s">
        <v>1959</v>
      </c>
      <c r="P50" s="7" t="s">
        <v>1819</v>
      </c>
      <c r="Q50" s="8"/>
      <c r="R50" s="8"/>
      <c r="S50" s="8"/>
      <c r="T50" s="8"/>
    </row>
    <row r="51" spans="1:20" s="4" customFormat="1" ht="38.25" customHeight="1">
      <c r="A51" s="5">
        <v>53</v>
      </c>
      <c r="B51" s="5">
        <v>13037040</v>
      </c>
      <c r="C51" s="5">
        <f>MATCH(B51,Hoja1!$C$2:$C$346,0)</f>
        <v>262</v>
      </c>
      <c r="D51" s="5" t="s">
        <v>1879</v>
      </c>
      <c r="E51" s="5" t="s">
        <v>1960</v>
      </c>
      <c r="F51" s="5" t="s">
        <v>1895</v>
      </c>
      <c r="G51" s="5">
        <v>8.1608333333330005</v>
      </c>
      <c r="H51" s="5">
        <v>-76.095555555556004</v>
      </c>
      <c r="I51" s="5">
        <v>55</v>
      </c>
      <c r="J51" s="5" t="s">
        <v>123</v>
      </c>
      <c r="K51" s="5" t="s">
        <v>124</v>
      </c>
      <c r="L51" s="5" t="s">
        <v>1841</v>
      </c>
      <c r="M51" s="5" t="s">
        <v>1863</v>
      </c>
      <c r="N51" s="6">
        <v>3</v>
      </c>
      <c r="O51" s="7" t="s">
        <v>1961</v>
      </c>
      <c r="P51" s="7" t="s">
        <v>1819</v>
      </c>
      <c r="Q51" s="8"/>
      <c r="R51" s="8"/>
      <c r="S51" s="8"/>
      <c r="T51" s="8"/>
    </row>
    <row r="52" spans="1:20" s="4" customFormat="1">
      <c r="A52" s="5">
        <v>54</v>
      </c>
      <c r="B52" s="5">
        <v>14015080</v>
      </c>
      <c r="C52" s="5" t="e">
        <f>MATCH(B52,Hoja1!$C$2:$C$346,0)</f>
        <v>#N/A</v>
      </c>
      <c r="D52" s="5" t="s">
        <v>1845</v>
      </c>
      <c r="E52" s="5" t="s">
        <v>1962</v>
      </c>
      <c r="F52" s="5" t="s">
        <v>1895</v>
      </c>
      <c r="G52" s="5">
        <v>10.44725</v>
      </c>
      <c r="H52" s="5">
        <v>-75.516027777778007</v>
      </c>
      <c r="I52" s="5">
        <v>2</v>
      </c>
      <c r="J52" s="5" t="s">
        <v>175</v>
      </c>
      <c r="K52" s="5" t="s">
        <v>304</v>
      </c>
      <c r="L52" s="5" t="s">
        <v>1848</v>
      </c>
      <c r="M52" s="5" t="s">
        <v>1849</v>
      </c>
      <c r="N52" s="6">
        <v>1</v>
      </c>
      <c r="O52" s="7" t="s">
        <v>1963</v>
      </c>
      <c r="P52" s="7"/>
      <c r="Q52" s="8"/>
      <c r="R52" s="8"/>
      <c r="S52" s="8"/>
      <c r="T52" s="8"/>
    </row>
    <row r="53" spans="1:20" s="4" customFormat="1" ht="38.25">
      <c r="A53" s="5">
        <v>56</v>
      </c>
      <c r="B53" s="5">
        <v>26127040</v>
      </c>
      <c r="C53" s="5">
        <f>MATCH(B53,Hoja1!$C$2:$C$346,0)</f>
        <v>130</v>
      </c>
      <c r="D53" s="5" t="s">
        <v>1879</v>
      </c>
      <c r="E53" s="5" t="s">
        <v>1226</v>
      </c>
      <c r="F53" s="5" t="s">
        <v>1847</v>
      </c>
      <c r="G53" s="5">
        <v>4.7576111111110002</v>
      </c>
      <c r="H53" s="5">
        <v>-75.899249999999995</v>
      </c>
      <c r="I53" s="5">
        <v>937</v>
      </c>
      <c r="J53" s="5" t="s">
        <v>1212</v>
      </c>
      <c r="K53" s="5" t="s">
        <v>150</v>
      </c>
      <c r="L53" s="5" t="s">
        <v>1848</v>
      </c>
      <c r="M53" s="5" t="s">
        <v>1863</v>
      </c>
      <c r="N53" s="6">
        <v>1</v>
      </c>
      <c r="O53" s="7" t="s">
        <v>1966</v>
      </c>
      <c r="P53" s="7"/>
      <c r="Q53" s="8"/>
      <c r="R53" s="8"/>
      <c r="S53" s="8"/>
      <c r="T53" s="8"/>
    </row>
    <row r="54" spans="1:20" s="4" customFormat="1" ht="25.5">
      <c r="A54" s="5">
        <v>57</v>
      </c>
      <c r="B54" s="5">
        <v>52055150</v>
      </c>
      <c r="C54" s="5">
        <f>MATCH(B54,Hoja1!$C$2:$C$346,0)</f>
        <v>7</v>
      </c>
      <c r="D54" s="5" t="s">
        <v>1872</v>
      </c>
      <c r="E54" s="5" t="s">
        <v>1967</v>
      </c>
      <c r="F54" s="5" t="s">
        <v>1840</v>
      </c>
      <c r="G54" s="5">
        <v>0.84311111111100001</v>
      </c>
      <c r="H54" s="5">
        <v>-77.388805555556004</v>
      </c>
      <c r="I54" s="5">
        <v>3585</v>
      </c>
      <c r="J54" s="5" t="s">
        <v>908</v>
      </c>
      <c r="K54" s="5" t="s">
        <v>911</v>
      </c>
      <c r="L54" s="5" t="s">
        <v>1841</v>
      </c>
      <c r="M54" s="5" t="s">
        <v>1842</v>
      </c>
      <c r="N54" s="6">
        <v>1</v>
      </c>
      <c r="O54" s="7" t="s">
        <v>1968</v>
      </c>
      <c r="P54" s="7"/>
      <c r="Q54" s="8"/>
      <c r="R54" s="8"/>
      <c r="S54" s="8"/>
      <c r="T54" s="8" t="s">
        <v>1844</v>
      </c>
    </row>
    <row r="55" spans="1:20" s="4" customFormat="1">
      <c r="A55" s="5">
        <v>58</v>
      </c>
      <c r="B55" s="5">
        <v>21215160</v>
      </c>
      <c r="C55" s="5">
        <f>MATCH(B55,Hoja1!$C$2:$C$346,0)</f>
        <v>109</v>
      </c>
      <c r="D55" s="5" t="s">
        <v>1876</v>
      </c>
      <c r="E55" s="5" t="s">
        <v>1969</v>
      </c>
      <c r="F55" s="5" t="s">
        <v>1859</v>
      </c>
      <c r="G55" s="5">
        <v>4.470361111111</v>
      </c>
      <c r="H55" s="5">
        <v>-75.243861111111002</v>
      </c>
      <c r="I55" s="5">
        <v>1946</v>
      </c>
      <c r="J55" s="5" t="s">
        <v>637</v>
      </c>
      <c r="K55" s="5" t="s">
        <v>1323</v>
      </c>
      <c r="L55" s="5" t="s">
        <v>1841</v>
      </c>
      <c r="M55" s="5" t="s">
        <v>1842</v>
      </c>
      <c r="N55" s="6">
        <v>1</v>
      </c>
      <c r="O55" s="12" t="s">
        <v>1970</v>
      </c>
      <c r="P55" s="12"/>
      <c r="Q55" s="8"/>
      <c r="R55" s="8"/>
      <c r="S55" s="8"/>
      <c r="T55" s="8"/>
    </row>
    <row r="56" spans="1:20" s="4" customFormat="1">
      <c r="A56" s="5">
        <v>59</v>
      </c>
      <c r="B56" s="5">
        <v>12015110</v>
      </c>
      <c r="C56" s="5">
        <f>MATCH(B56,Hoja1!$C$2:$C$346,0)</f>
        <v>248</v>
      </c>
      <c r="D56" s="5" t="s">
        <v>1865</v>
      </c>
      <c r="E56" s="5" t="s">
        <v>1971</v>
      </c>
      <c r="F56" s="5" t="s">
        <v>1852</v>
      </c>
      <c r="G56" s="5">
        <v>7.6711388888889998</v>
      </c>
      <c r="H56" s="5">
        <v>-76.694055555556005</v>
      </c>
      <c r="I56" s="5">
        <v>44</v>
      </c>
      <c r="J56" s="5" t="s">
        <v>27</v>
      </c>
      <c r="K56" s="5" t="s">
        <v>101</v>
      </c>
      <c r="L56" s="5" t="s">
        <v>1841</v>
      </c>
      <c r="M56" s="5" t="s">
        <v>1842</v>
      </c>
      <c r="N56" s="6">
        <v>1</v>
      </c>
      <c r="O56" s="7" t="s">
        <v>1972</v>
      </c>
      <c r="P56" s="7"/>
      <c r="Q56" s="8"/>
      <c r="R56" s="8"/>
      <c r="S56" s="8"/>
      <c r="T56" s="8" t="s">
        <v>1844</v>
      </c>
    </row>
    <row r="57" spans="1:20" s="4" customFormat="1">
      <c r="A57" s="5">
        <v>60</v>
      </c>
      <c r="B57" s="5">
        <v>35075070</v>
      </c>
      <c r="C57" s="5">
        <f>MATCH(B57,Hoja1!$C$2:$C$346,0)</f>
        <v>166</v>
      </c>
      <c r="D57" s="5" t="s">
        <v>1865</v>
      </c>
      <c r="E57" s="5" t="s">
        <v>1973</v>
      </c>
      <c r="F57" s="5" t="s">
        <v>1862</v>
      </c>
      <c r="G57" s="5">
        <v>5.2192499999999997</v>
      </c>
      <c r="H57" s="5">
        <v>-73.350388888889</v>
      </c>
      <c r="I57" s="5">
        <v>2012</v>
      </c>
      <c r="J57" s="5" t="s">
        <v>173</v>
      </c>
      <c r="K57" s="5" t="s">
        <v>809</v>
      </c>
      <c r="L57" s="5" t="s">
        <v>1841</v>
      </c>
      <c r="M57" s="5" t="s">
        <v>1842</v>
      </c>
      <c r="N57" s="6">
        <v>1</v>
      </c>
      <c r="O57" s="7" t="s">
        <v>1974</v>
      </c>
      <c r="P57" s="7"/>
      <c r="Q57" s="8"/>
      <c r="R57" s="8"/>
      <c r="S57" s="8"/>
      <c r="T57" s="8"/>
    </row>
    <row r="58" spans="1:20" s="4" customFormat="1" ht="12.75" customHeight="1">
      <c r="A58" s="5">
        <v>61</v>
      </c>
      <c r="B58" s="5">
        <v>21206940</v>
      </c>
      <c r="C58" s="5">
        <f>MATCH(B58,Hoja1!$C$2:$C$346,0)</f>
        <v>115</v>
      </c>
      <c r="D58" s="5" t="s">
        <v>1838</v>
      </c>
      <c r="E58" s="5" t="s">
        <v>1975</v>
      </c>
      <c r="F58" s="5" t="s">
        <v>1928</v>
      </c>
      <c r="G58" s="5">
        <v>4.5768611111109996</v>
      </c>
      <c r="H58" s="5">
        <v>-74.176777777778</v>
      </c>
      <c r="I58" s="5">
        <v>2687</v>
      </c>
      <c r="J58" s="5" t="s">
        <v>1376</v>
      </c>
      <c r="K58" s="5" t="s">
        <v>1376</v>
      </c>
      <c r="L58" s="5" t="s">
        <v>1848</v>
      </c>
      <c r="M58" s="5" t="s">
        <v>1863</v>
      </c>
      <c r="N58" s="6">
        <v>5</v>
      </c>
      <c r="O58" s="7" t="s">
        <v>1976</v>
      </c>
      <c r="P58" s="7" t="s">
        <v>2451</v>
      </c>
      <c r="Q58" s="8"/>
      <c r="R58" s="8"/>
      <c r="S58" s="8"/>
      <c r="T58" s="8"/>
    </row>
    <row r="59" spans="1:20" s="4" customFormat="1">
      <c r="A59" s="5">
        <v>62</v>
      </c>
      <c r="B59" s="5">
        <v>26157170</v>
      </c>
      <c r="C59" s="5">
        <f>MATCH(B59,Hoja1!$C$2:$C$346,0)</f>
        <v>140</v>
      </c>
      <c r="D59" s="5" t="s">
        <v>1879</v>
      </c>
      <c r="E59" s="5" t="s">
        <v>1977</v>
      </c>
      <c r="F59" s="5" t="s">
        <v>1847</v>
      </c>
      <c r="G59" s="5">
        <v>4.8203888888890001</v>
      </c>
      <c r="H59" s="5">
        <v>-75.377138888888993</v>
      </c>
      <c r="I59" s="5">
        <v>4686</v>
      </c>
      <c r="J59" s="5" t="s">
        <v>125</v>
      </c>
      <c r="K59" s="5" t="s">
        <v>1143</v>
      </c>
      <c r="L59" s="5" t="s">
        <v>1841</v>
      </c>
      <c r="M59" s="5" t="s">
        <v>1842</v>
      </c>
      <c r="N59" s="6">
        <v>1</v>
      </c>
      <c r="O59" s="7" t="s">
        <v>1853</v>
      </c>
      <c r="P59" s="7"/>
      <c r="Q59" s="8"/>
      <c r="R59" s="8"/>
      <c r="S59" s="8"/>
      <c r="T59" s="8" t="s">
        <v>1844</v>
      </c>
    </row>
    <row r="60" spans="1:20" s="4" customFormat="1" ht="12.75" customHeight="1">
      <c r="A60" s="5">
        <v>63</v>
      </c>
      <c r="B60" s="5">
        <v>15067050</v>
      </c>
      <c r="C60" s="5">
        <f>MATCH(B60,Hoja1!$C$2:$C$346,0)</f>
        <v>335</v>
      </c>
      <c r="D60" s="5" t="s">
        <v>1879</v>
      </c>
      <c r="E60" s="5" t="s">
        <v>1978</v>
      </c>
      <c r="F60" s="5" t="s">
        <v>1855</v>
      </c>
      <c r="G60" s="5">
        <v>11.180333333333</v>
      </c>
      <c r="H60" s="5">
        <v>-72.553444444443997</v>
      </c>
      <c r="I60" s="5">
        <v>76</v>
      </c>
      <c r="J60" s="5" t="s">
        <v>678</v>
      </c>
      <c r="K60" s="5" t="s">
        <v>681</v>
      </c>
      <c r="L60" s="5" t="s">
        <v>1848</v>
      </c>
      <c r="M60" s="5" t="s">
        <v>1863</v>
      </c>
      <c r="N60" s="6">
        <v>3</v>
      </c>
      <c r="O60" s="7" t="s">
        <v>1979</v>
      </c>
      <c r="P60" s="7" t="s">
        <v>1819</v>
      </c>
      <c r="Q60" s="8"/>
      <c r="R60" s="8"/>
      <c r="S60" s="8"/>
      <c r="T60" s="8"/>
    </row>
    <row r="61" spans="1:20" s="4" customFormat="1" ht="12.75" customHeight="1">
      <c r="A61" s="5">
        <v>64</v>
      </c>
      <c r="B61" s="5">
        <v>21115010</v>
      </c>
      <c r="C61" s="5">
        <f>MATCH(B61,Hoja1!$C$2:$C$346,0)</f>
        <v>67</v>
      </c>
      <c r="D61" s="5" t="s">
        <v>1872</v>
      </c>
      <c r="E61" s="5" t="s">
        <v>1980</v>
      </c>
      <c r="F61" s="5" t="s">
        <v>1888</v>
      </c>
      <c r="G61" s="5">
        <v>3.2344722222220001</v>
      </c>
      <c r="H61" s="5">
        <v>-75.168194444443998</v>
      </c>
      <c r="I61" s="5">
        <v>459</v>
      </c>
      <c r="J61" s="5" t="s">
        <v>566</v>
      </c>
      <c r="K61" s="5" t="s">
        <v>621</v>
      </c>
      <c r="L61" s="5" t="s">
        <v>1848</v>
      </c>
      <c r="M61" s="5" t="s">
        <v>1863</v>
      </c>
      <c r="N61" s="6">
        <v>3</v>
      </c>
      <c r="O61" s="7" t="s">
        <v>1981</v>
      </c>
      <c r="P61" s="7" t="s">
        <v>1819</v>
      </c>
      <c r="Q61" s="8"/>
      <c r="R61" s="8"/>
      <c r="S61" s="8"/>
      <c r="T61" s="8"/>
    </row>
    <row r="62" spans="1:20" s="4" customFormat="1" ht="25.5">
      <c r="A62" s="5">
        <v>65</v>
      </c>
      <c r="B62" s="5">
        <v>26155230</v>
      </c>
      <c r="C62" s="5">
        <f>MATCH(B62,Hoja1!$C$2:$C$346,0)</f>
        <v>156</v>
      </c>
      <c r="D62" s="5" t="s">
        <v>1876</v>
      </c>
      <c r="E62" s="5" t="s">
        <v>1265</v>
      </c>
      <c r="F62" s="5" t="s">
        <v>1847</v>
      </c>
      <c r="G62" s="5">
        <v>5.0852500000000003</v>
      </c>
      <c r="H62" s="5">
        <v>-75.507138888889003</v>
      </c>
      <c r="I62" s="5">
        <v>2211</v>
      </c>
      <c r="J62" s="5" t="s">
        <v>125</v>
      </c>
      <c r="K62" s="5" t="s">
        <v>1258</v>
      </c>
      <c r="L62" s="5" t="s">
        <v>1841</v>
      </c>
      <c r="M62" s="5" t="s">
        <v>1842</v>
      </c>
      <c r="N62" s="6">
        <v>1</v>
      </c>
      <c r="O62" s="7" t="s">
        <v>1982</v>
      </c>
      <c r="P62" s="7"/>
      <c r="Q62" s="8"/>
      <c r="R62" s="8"/>
      <c r="S62" s="8"/>
      <c r="T62" s="8" t="s">
        <v>1844</v>
      </c>
    </row>
    <row r="63" spans="1:20" s="4" customFormat="1" ht="25.5">
      <c r="A63" s="5">
        <v>66</v>
      </c>
      <c r="B63" s="5">
        <v>26127010</v>
      </c>
      <c r="C63" s="5">
        <f>MATCH(B63,Hoja1!$C$2:$C$346,0)</f>
        <v>105</v>
      </c>
      <c r="D63" s="5" t="s">
        <v>1879</v>
      </c>
      <c r="E63" s="5" t="s">
        <v>1983</v>
      </c>
      <c r="F63" s="5" t="s">
        <v>1847</v>
      </c>
      <c r="G63" s="5">
        <v>4.4102499999999996</v>
      </c>
      <c r="H63" s="5">
        <v>-75.875388888889006</v>
      </c>
      <c r="I63" s="5">
        <v>151</v>
      </c>
      <c r="J63" s="5" t="s">
        <v>1146</v>
      </c>
      <c r="K63" s="5" t="s">
        <v>1984</v>
      </c>
      <c r="L63" s="5" t="s">
        <v>1841</v>
      </c>
      <c r="M63" s="5" t="s">
        <v>1863</v>
      </c>
      <c r="N63" s="6">
        <v>1</v>
      </c>
      <c r="O63" s="7" t="s">
        <v>1985</v>
      </c>
      <c r="P63" s="7"/>
      <c r="Q63" s="8"/>
      <c r="R63" s="8"/>
      <c r="S63" s="8"/>
      <c r="T63" s="8"/>
    </row>
    <row r="64" spans="1:20" s="4" customFormat="1">
      <c r="A64" s="5">
        <v>68</v>
      </c>
      <c r="B64" s="5">
        <v>25027020</v>
      </c>
      <c r="C64" s="5">
        <f>MATCH(B64,Hoja1!$C$2:$C$346,0)</f>
        <v>280</v>
      </c>
      <c r="D64" s="5" t="s">
        <v>1879</v>
      </c>
      <c r="E64" s="5" t="s">
        <v>1986</v>
      </c>
      <c r="F64" s="5" t="s">
        <v>1895</v>
      </c>
      <c r="G64" s="5">
        <v>8.9925277777779993</v>
      </c>
      <c r="H64" s="5">
        <v>-73.969444444443994</v>
      </c>
      <c r="I64" s="5">
        <v>29.49</v>
      </c>
      <c r="J64" s="5" t="s">
        <v>160</v>
      </c>
      <c r="K64" s="5" t="s">
        <v>399</v>
      </c>
      <c r="L64" s="5" t="s">
        <v>1848</v>
      </c>
      <c r="M64" s="5" t="s">
        <v>1842</v>
      </c>
      <c r="N64" s="6">
        <v>1</v>
      </c>
      <c r="O64" s="7" t="s">
        <v>1932</v>
      </c>
      <c r="P64" s="7"/>
      <c r="Q64" s="8"/>
      <c r="R64" s="8"/>
      <c r="S64" s="8"/>
      <c r="T64" s="8" t="s">
        <v>1844</v>
      </c>
    </row>
    <row r="65" spans="1:20" s="4" customFormat="1">
      <c r="A65" s="5">
        <v>71</v>
      </c>
      <c r="B65" s="5">
        <v>15067020</v>
      </c>
      <c r="C65" s="5">
        <f>MATCH(B65,Hoja1!$C$2:$C$346,0)</f>
        <v>328</v>
      </c>
      <c r="D65" s="5" t="s">
        <v>1879</v>
      </c>
      <c r="E65" s="5" t="s">
        <v>1988</v>
      </c>
      <c r="F65" s="5" t="s">
        <v>1855</v>
      </c>
      <c r="G65" s="5">
        <v>10.907500000000001</v>
      </c>
      <c r="H65" s="5">
        <v>-73.008333333332999</v>
      </c>
      <c r="I65" s="5">
        <v>335</v>
      </c>
      <c r="J65" s="5" t="s">
        <v>678</v>
      </c>
      <c r="K65" s="5" t="s">
        <v>684</v>
      </c>
      <c r="L65" s="5" t="s">
        <v>1848</v>
      </c>
      <c r="M65" s="5" t="s">
        <v>1863</v>
      </c>
      <c r="N65" s="6">
        <v>1</v>
      </c>
      <c r="O65" s="7" t="s">
        <v>1989</v>
      </c>
      <c r="P65" s="7"/>
      <c r="Q65" s="8"/>
      <c r="R65" s="8"/>
      <c r="S65" s="8"/>
      <c r="T65" s="8"/>
    </row>
    <row r="66" spans="1:20" s="4" customFormat="1" ht="12.75" customHeight="1">
      <c r="A66" s="5">
        <v>72</v>
      </c>
      <c r="B66" s="5">
        <v>22025040</v>
      </c>
      <c r="C66" s="5">
        <f>MATCH(B66,Hoja1!$C$2:$C$346,0)</f>
        <v>64</v>
      </c>
      <c r="D66" s="5" t="s">
        <v>1922</v>
      </c>
      <c r="E66" s="5" t="s">
        <v>1990</v>
      </c>
      <c r="F66" s="5" t="s">
        <v>1847</v>
      </c>
      <c r="G66" s="5">
        <v>2.9777222222219999</v>
      </c>
      <c r="H66" s="5">
        <v>-76.063833333332994</v>
      </c>
      <c r="I66" s="5">
        <v>495</v>
      </c>
      <c r="J66" s="5" t="s">
        <v>174</v>
      </c>
      <c r="K66" s="5" t="s">
        <v>602</v>
      </c>
      <c r="L66" s="5" t="s">
        <v>1848</v>
      </c>
      <c r="M66" s="5" t="s">
        <v>1863</v>
      </c>
      <c r="N66" s="6">
        <v>2</v>
      </c>
      <c r="O66" s="7" t="s">
        <v>1991</v>
      </c>
      <c r="P66" s="7"/>
      <c r="Q66" s="8"/>
      <c r="R66" s="8"/>
      <c r="S66" s="8"/>
      <c r="T66" s="8"/>
    </row>
    <row r="67" spans="1:20" s="4" customFormat="1" ht="12.75" customHeight="1">
      <c r="A67" s="5">
        <v>73</v>
      </c>
      <c r="B67" s="5">
        <v>36015020</v>
      </c>
      <c r="C67" s="5">
        <f>MATCH(B67,Hoja1!$C$2:$C$346,0)</f>
        <v>202</v>
      </c>
      <c r="D67" s="5" t="s">
        <v>1872</v>
      </c>
      <c r="E67" s="5" t="s">
        <v>1992</v>
      </c>
      <c r="F67" s="5" t="s">
        <v>1862</v>
      </c>
      <c r="G67" s="5">
        <v>5.8161944444440001</v>
      </c>
      <c r="H67" s="5">
        <v>-71.419833333333003</v>
      </c>
      <c r="I67" s="5">
        <v>160</v>
      </c>
      <c r="J67" s="5" t="s">
        <v>545</v>
      </c>
      <c r="K67" s="5" t="s">
        <v>556</v>
      </c>
      <c r="L67" s="5" t="s">
        <v>1841</v>
      </c>
      <c r="M67" s="5" t="s">
        <v>1842</v>
      </c>
      <c r="N67" s="6">
        <v>1</v>
      </c>
      <c r="O67" s="7" t="s">
        <v>1993</v>
      </c>
      <c r="P67" s="7"/>
      <c r="Q67" s="8"/>
      <c r="R67" s="8"/>
      <c r="S67" s="8"/>
      <c r="T67" s="8"/>
    </row>
    <row r="68" spans="1:20" s="4" customFormat="1" ht="25.5" customHeight="1">
      <c r="A68" s="5">
        <v>74</v>
      </c>
      <c r="B68" s="5">
        <v>25025000</v>
      </c>
      <c r="C68" s="5">
        <f>MATCH(B68,Hoja1!$C$2:$C$346,0)</f>
        <v>292</v>
      </c>
      <c r="D68" s="5" t="s">
        <v>1838</v>
      </c>
      <c r="E68" s="5" t="s">
        <v>1994</v>
      </c>
      <c r="F68" s="5" t="s">
        <v>1855</v>
      </c>
      <c r="G68" s="5">
        <v>9.9119722222219995</v>
      </c>
      <c r="H68" s="5">
        <v>-74.085805555555993</v>
      </c>
      <c r="I68" s="5">
        <v>120</v>
      </c>
      <c r="J68" s="5" t="s">
        <v>160</v>
      </c>
      <c r="K68" s="5" t="s">
        <v>726</v>
      </c>
      <c r="L68" s="5" t="s">
        <v>1848</v>
      </c>
      <c r="M68" s="5" t="s">
        <v>1842</v>
      </c>
      <c r="N68" s="6">
        <v>1</v>
      </c>
      <c r="O68" s="7" t="s">
        <v>1843</v>
      </c>
      <c r="P68" s="7"/>
      <c r="Q68" s="8"/>
      <c r="R68" s="8"/>
      <c r="S68" s="8"/>
      <c r="T68" s="8" t="s">
        <v>1844</v>
      </c>
    </row>
    <row r="69" spans="1:20" s="4" customFormat="1">
      <c r="A69" s="5">
        <v>75</v>
      </c>
      <c r="B69" s="5">
        <v>53075020</v>
      </c>
      <c r="C69" s="5">
        <f>MATCH(B69,Hoja1!$C$2:$C$346,0)</f>
        <v>47</v>
      </c>
      <c r="D69" s="5" t="s">
        <v>1872</v>
      </c>
      <c r="E69" s="5" t="s">
        <v>1995</v>
      </c>
      <c r="F69" s="5" t="s">
        <v>1840</v>
      </c>
      <c r="G69" s="5">
        <v>2.3114166666670002</v>
      </c>
      <c r="H69" s="5">
        <v>-77.258777777777993</v>
      </c>
      <c r="I69" s="5">
        <v>1750</v>
      </c>
      <c r="J69" s="5" t="s">
        <v>174</v>
      </c>
      <c r="K69" s="5" t="s">
        <v>129</v>
      </c>
      <c r="L69" s="5" t="s">
        <v>1841</v>
      </c>
      <c r="M69" s="5" t="s">
        <v>1842</v>
      </c>
      <c r="N69" s="6">
        <v>1</v>
      </c>
      <c r="O69" s="7" t="s">
        <v>1996</v>
      </c>
      <c r="P69" s="7"/>
      <c r="Q69" s="8"/>
      <c r="R69" s="8"/>
      <c r="S69" s="8"/>
      <c r="T69" s="8" t="s">
        <v>1844</v>
      </c>
    </row>
    <row r="70" spans="1:20" s="4" customFormat="1">
      <c r="A70" s="5">
        <v>76</v>
      </c>
      <c r="B70" s="5">
        <v>21205791</v>
      </c>
      <c r="C70" s="5">
        <f>MATCH(B70,Hoja1!$C$2:$C$346,0)</f>
        <v>127</v>
      </c>
      <c r="D70" s="5" t="s">
        <v>1845</v>
      </c>
      <c r="E70" s="5" t="s">
        <v>1997</v>
      </c>
      <c r="F70" s="5" t="s">
        <v>1928</v>
      </c>
      <c r="G70" s="5">
        <v>4.7055833333330002</v>
      </c>
      <c r="H70" s="5">
        <v>-74.150666666666993</v>
      </c>
      <c r="I70" s="5">
        <v>2547</v>
      </c>
      <c r="J70" s="5" t="s">
        <v>1376</v>
      </c>
      <c r="K70" s="5" t="s">
        <v>1376</v>
      </c>
      <c r="L70" s="5" t="s">
        <v>1848</v>
      </c>
      <c r="M70" s="5" t="s">
        <v>1849</v>
      </c>
      <c r="N70" s="6">
        <v>1</v>
      </c>
      <c r="O70" s="7" t="s">
        <v>1853</v>
      </c>
      <c r="P70" s="7"/>
      <c r="Q70" s="8"/>
      <c r="R70" s="8"/>
      <c r="S70" s="8"/>
      <c r="T70" s="8"/>
    </row>
    <row r="71" spans="1:20" s="4" customFormat="1">
      <c r="A71" s="5">
        <v>77</v>
      </c>
      <c r="B71" s="5">
        <v>24035370</v>
      </c>
      <c r="C71" s="5">
        <f>MATCH(B71,Hoja1!$C$2:$C$346,0)</f>
        <v>220</v>
      </c>
      <c r="D71" s="5" t="s">
        <v>1998</v>
      </c>
      <c r="E71" s="5" t="s">
        <v>1999</v>
      </c>
      <c r="F71" s="5" t="s">
        <v>1862</v>
      </c>
      <c r="G71" s="5">
        <v>6.5067222222219998</v>
      </c>
      <c r="H71" s="5">
        <v>-72.452666666667</v>
      </c>
      <c r="I71" s="5">
        <v>3510</v>
      </c>
      <c r="J71" s="5" t="s">
        <v>173</v>
      </c>
      <c r="K71" s="5" t="s">
        <v>791</v>
      </c>
      <c r="L71" s="5" t="s">
        <v>1841</v>
      </c>
      <c r="M71" s="5" t="s">
        <v>1842</v>
      </c>
      <c r="N71" s="6">
        <v>1</v>
      </c>
      <c r="O71" s="7" t="s">
        <v>1853</v>
      </c>
      <c r="P71" s="7"/>
      <c r="Q71" s="8"/>
      <c r="R71" s="8"/>
      <c r="S71" s="8"/>
      <c r="T71" s="8"/>
    </row>
    <row r="72" spans="1:20" s="4" customFormat="1">
      <c r="A72" s="5">
        <v>78</v>
      </c>
      <c r="B72" s="5">
        <v>29015000</v>
      </c>
      <c r="C72" s="5">
        <f>MATCH(B72,Hoja1!$C$2:$C$346,0)</f>
        <v>296</v>
      </c>
      <c r="D72" s="5" t="s">
        <v>1838</v>
      </c>
      <c r="E72" s="5" t="s">
        <v>2000</v>
      </c>
      <c r="F72" s="5" t="s">
        <v>1895</v>
      </c>
      <c r="G72" s="5">
        <v>10.064444444444</v>
      </c>
      <c r="H72" s="5">
        <v>-74.852222222221997</v>
      </c>
      <c r="I72" s="5">
        <v>75</v>
      </c>
      <c r="J72" s="5" t="s">
        <v>175</v>
      </c>
      <c r="K72" s="5" t="s">
        <v>433</v>
      </c>
      <c r="L72" s="5" t="s">
        <v>1848</v>
      </c>
      <c r="M72" s="5" t="s">
        <v>1842</v>
      </c>
      <c r="N72" s="6">
        <v>1</v>
      </c>
      <c r="O72" s="7" t="s">
        <v>1853</v>
      </c>
      <c r="P72" s="7"/>
      <c r="Q72" s="8"/>
      <c r="R72" s="8"/>
      <c r="S72" s="8"/>
      <c r="T72" s="8" t="s">
        <v>1844</v>
      </c>
    </row>
    <row r="73" spans="1:20" s="4" customFormat="1">
      <c r="A73" s="5">
        <v>79</v>
      </c>
      <c r="B73" s="5">
        <v>52055220</v>
      </c>
      <c r="C73" s="5">
        <f>MATCH(B73,Hoja1!$C$2:$C$346,0)</f>
        <v>11</v>
      </c>
      <c r="D73" s="5" t="s">
        <v>1865</v>
      </c>
      <c r="E73" s="5" t="s">
        <v>2001</v>
      </c>
      <c r="F73" s="5" t="s">
        <v>1840</v>
      </c>
      <c r="G73" s="5">
        <v>1.0706111111109999</v>
      </c>
      <c r="H73" s="5">
        <v>-77.636888888889004</v>
      </c>
      <c r="I73" s="5">
        <v>3120</v>
      </c>
      <c r="J73" s="5" t="s">
        <v>908</v>
      </c>
      <c r="K73" s="5" t="s">
        <v>977</v>
      </c>
      <c r="L73" s="5" t="s">
        <v>1841</v>
      </c>
      <c r="M73" s="5" t="s">
        <v>1842</v>
      </c>
      <c r="N73" s="6">
        <v>1</v>
      </c>
      <c r="O73" s="7" t="s">
        <v>1996</v>
      </c>
      <c r="P73" s="7"/>
      <c r="Q73" s="8"/>
      <c r="R73" s="8"/>
      <c r="S73" s="8"/>
      <c r="T73" s="8" t="s">
        <v>1844</v>
      </c>
    </row>
    <row r="74" spans="1:20" s="4" customFormat="1">
      <c r="A74" s="5">
        <v>80</v>
      </c>
      <c r="B74" s="5">
        <v>44015070</v>
      </c>
      <c r="C74" s="5">
        <f>MATCH(B74,Hoja1!$C$2:$C$346,0)</f>
        <v>12</v>
      </c>
      <c r="D74" s="5" t="s">
        <v>1876</v>
      </c>
      <c r="E74" s="5" t="s">
        <v>2002</v>
      </c>
      <c r="F74" s="5" t="s">
        <v>1840</v>
      </c>
      <c r="G74" s="5">
        <v>1.082888888889</v>
      </c>
      <c r="H74" s="5">
        <v>-76.667111111110998</v>
      </c>
      <c r="I74" s="5">
        <v>760</v>
      </c>
      <c r="J74" s="5" t="s">
        <v>660</v>
      </c>
      <c r="K74" s="5" t="s">
        <v>893</v>
      </c>
      <c r="L74" s="5" t="s">
        <v>1841</v>
      </c>
      <c r="M74" s="5" t="s">
        <v>1842</v>
      </c>
      <c r="N74" s="6">
        <v>1</v>
      </c>
      <c r="O74" s="7" t="s">
        <v>1853</v>
      </c>
      <c r="P74" s="7"/>
      <c r="Q74" s="8"/>
      <c r="R74" s="8"/>
      <c r="S74" s="8"/>
      <c r="T74" s="8" t="s">
        <v>1844</v>
      </c>
    </row>
    <row r="75" spans="1:20" s="4" customFormat="1" ht="25.5">
      <c r="A75" s="5">
        <v>81</v>
      </c>
      <c r="B75" s="5">
        <v>26105240</v>
      </c>
      <c r="C75" s="5">
        <f>MATCH(B75,Hoja1!$C$2:$C$346,0)</f>
        <v>82</v>
      </c>
      <c r="D75" s="5" t="s">
        <v>1876</v>
      </c>
      <c r="E75" s="5" t="s">
        <v>2003</v>
      </c>
      <c r="F75" s="5" t="s">
        <v>1847</v>
      </c>
      <c r="G75" s="5">
        <v>3.8791111111109999</v>
      </c>
      <c r="H75" s="5">
        <v>-76.100555555555999</v>
      </c>
      <c r="I75" s="5">
        <v>22</v>
      </c>
      <c r="J75" s="5" t="s">
        <v>1146</v>
      </c>
      <c r="K75" s="5" t="s">
        <v>1191</v>
      </c>
      <c r="L75" s="5" t="s">
        <v>1841</v>
      </c>
      <c r="M75" s="5" t="s">
        <v>1842</v>
      </c>
      <c r="N75" s="6">
        <v>1</v>
      </c>
      <c r="O75" s="7" t="s">
        <v>2004</v>
      </c>
      <c r="P75" s="7"/>
      <c r="Q75" s="8"/>
      <c r="R75" s="8"/>
      <c r="S75" s="8"/>
      <c r="T75" s="8" t="s">
        <v>1844</v>
      </c>
    </row>
    <row r="76" spans="1:20" s="4" customFormat="1">
      <c r="A76" s="5">
        <v>82</v>
      </c>
      <c r="B76" s="5">
        <v>21197010</v>
      </c>
      <c r="C76" s="5">
        <f>MATCH(B76,Hoja1!$C$2:$C$346,0)</f>
        <v>89</v>
      </c>
      <c r="D76" s="5" t="s">
        <v>1879</v>
      </c>
      <c r="E76" s="5" t="s">
        <v>2005</v>
      </c>
      <c r="F76" s="5" t="s">
        <v>1928</v>
      </c>
      <c r="G76" s="5">
        <v>4.0283611111109998</v>
      </c>
      <c r="H76" s="5">
        <v>-74.504277777778</v>
      </c>
      <c r="I76" s="5">
        <v>1860</v>
      </c>
      <c r="J76" s="5" t="s">
        <v>522</v>
      </c>
      <c r="K76" s="5" t="s">
        <v>641</v>
      </c>
      <c r="L76" s="5" t="s">
        <v>1841</v>
      </c>
      <c r="M76" s="5" t="s">
        <v>1842</v>
      </c>
      <c r="N76" s="6">
        <v>1</v>
      </c>
      <c r="O76" s="7" t="s">
        <v>1853</v>
      </c>
      <c r="P76" s="7"/>
      <c r="Q76" s="8"/>
      <c r="R76" s="8"/>
      <c r="S76" s="8"/>
      <c r="T76" s="8" t="s">
        <v>1844</v>
      </c>
    </row>
    <row r="77" spans="1:20" s="4" customFormat="1" ht="38.25">
      <c r="A77" s="5">
        <v>83</v>
      </c>
      <c r="B77" s="5">
        <v>26137220</v>
      </c>
      <c r="C77" s="5">
        <f>MATCH(B77,Hoja1!$C$2:$C$346,0)</f>
        <v>129</v>
      </c>
      <c r="D77" s="5" t="s">
        <v>1879</v>
      </c>
      <c r="E77" s="5" t="s">
        <v>2006</v>
      </c>
      <c r="F77" s="5" t="s">
        <v>1847</v>
      </c>
      <c r="G77" s="5">
        <v>4.7281944444440001</v>
      </c>
      <c r="H77" s="5">
        <v>-75.603444444443994</v>
      </c>
      <c r="I77" s="5">
        <v>188</v>
      </c>
      <c r="J77" s="5" t="s">
        <v>1212</v>
      </c>
      <c r="K77" s="5" t="s">
        <v>1228</v>
      </c>
      <c r="L77" s="5" t="s">
        <v>1841</v>
      </c>
      <c r="M77" s="5" t="s">
        <v>1842</v>
      </c>
      <c r="N77" s="6">
        <v>1</v>
      </c>
      <c r="O77" s="7" t="s">
        <v>2007</v>
      </c>
      <c r="P77" s="7"/>
      <c r="Q77" s="8"/>
      <c r="R77" s="8"/>
      <c r="S77" s="8"/>
      <c r="T77" s="8" t="s">
        <v>1844</v>
      </c>
    </row>
    <row r="78" spans="1:20" s="4" customFormat="1" ht="38.25" customHeight="1">
      <c r="A78" s="5">
        <v>84</v>
      </c>
      <c r="B78" s="5">
        <v>44037040</v>
      </c>
      <c r="C78" s="5">
        <f>MATCH(B78,Hoja1!$C$2:$C$346,0)</f>
        <v>31</v>
      </c>
      <c r="D78" s="5" t="s">
        <v>1879</v>
      </c>
      <c r="E78" s="5" t="s">
        <v>2008</v>
      </c>
      <c r="F78" s="5" t="s">
        <v>1888</v>
      </c>
      <c r="G78" s="5">
        <v>1.72525</v>
      </c>
      <c r="H78" s="5">
        <v>-75.666388888889003</v>
      </c>
      <c r="I78" s="5">
        <v>600</v>
      </c>
      <c r="J78" s="5" t="s">
        <v>646</v>
      </c>
      <c r="K78" s="5" t="s">
        <v>647</v>
      </c>
      <c r="L78" s="5" t="s">
        <v>1841</v>
      </c>
      <c r="M78" s="5" t="s">
        <v>1842</v>
      </c>
      <c r="N78" s="6">
        <v>1</v>
      </c>
      <c r="O78" s="7" t="s">
        <v>1932</v>
      </c>
      <c r="P78" s="7"/>
      <c r="Q78" s="8"/>
      <c r="R78" s="8"/>
      <c r="S78" s="8"/>
      <c r="T78" s="8" t="s">
        <v>1844</v>
      </c>
    </row>
    <row r="79" spans="1:20" s="4" customFormat="1">
      <c r="A79" s="5">
        <v>85</v>
      </c>
      <c r="B79" s="5">
        <v>26015010</v>
      </c>
      <c r="C79" s="5">
        <f>MATCH(B79,Hoja1!$C$2:$C$346,0)</f>
        <v>51</v>
      </c>
      <c r="D79" s="5" t="s">
        <v>1838</v>
      </c>
      <c r="E79" s="5" t="s">
        <v>2009</v>
      </c>
      <c r="F79" s="5" t="s">
        <v>1847</v>
      </c>
      <c r="G79" s="5">
        <v>2.4748330555560001</v>
      </c>
      <c r="H79" s="5">
        <v>-76.581293611110993</v>
      </c>
      <c r="I79" s="5">
        <v>1837</v>
      </c>
      <c r="J79" s="5" t="s">
        <v>174</v>
      </c>
      <c r="K79" s="5" t="s">
        <v>1152</v>
      </c>
      <c r="L79" s="5" t="s">
        <v>1841</v>
      </c>
      <c r="M79" s="5" t="s">
        <v>1842</v>
      </c>
      <c r="N79" s="6">
        <v>1</v>
      </c>
      <c r="O79" s="7" t="s">
        <v>2010</v>
      </c>
      <c r="P79" s="7"/>
      <c r="Q79" s="8"/>
      <c r="R79" s="8"/>
      <c r="S79" s="8"/>
      <c r="T79" s="8" t="s">
        <v>1844</v>
      </c>
    </row>
    <row r="80" spans="1:20" s="4" customFormat="1" ht="12.75" customHeight="1">
      <c r="A80" s="5">
        <v>86</v>
      </c>
      <c r="B80" s="5">
        <v>23117030</v>
      </c>
      <c r="C80" s="5">
        <f>MATCH(B80,Hoja1!$C$2:$C$346,0)</f>
        <v>227</v>
      </c>
      <c r="D80" s="5" t="s">
        <v>1879</v>
      </c>
      <c r="E80" s="5" t="s">
        <v>2011</v>
      </c>
      <c r="F80" s="5" t="s">
        <v>1867</v>
      </c>
      <c r="G80" s="5">
        <v>6.7330555555559997</v>
      </c>
      <c r="H80" s="5">
        <v>-74.159750000000003</v>
      </c>
      <c r="I80" s="5">
        <v>105</v>
      </c>
      <c r="J80" s="5" t="s">
        <v>767</v>
      </c>
      <c r="K80" s="5" t="s">
        <v>1073</v>
      </c>
      <c r="L80" s="5" t="s">
        <v>1848</v>
      </c>
      <c r="M80" s="5" t="s">
        <v>1863</v>
      </c>
      <c r="N80" s="6">
        <v>4</v>
      </c>
      <c r="O80" s="7" t="s">
        <v>2012</v>
      </c>
      <c r="P80" s="7" t="s">
        <v>2452</v>
      </c>
      <c r="Q80" s="8"/>
      <c r="R80" s="8"/>
      <c r="S80" s="8"/>
      <c r="T80" s="8"/>
    </row>
    <row r="81" spans="1:20" s="4" customFormat="1">
      <c r="A81" s="5">
        <v>87</v>
      </c>
      <c r="B81" s="5">
        <v>25025280</v>
      </c>
      <c r="C81" s="5">
        <f>MATCH(B81,Hoja1!$C$2:$C$346,0)</f>
        <v>287</v>
      </c>
      <c r="D81" s="5" t="s">
        <v>1865</v>
      </c>
      <c r="E81" s="5" t="s">
        <v>2013</v>
      </c>
      <c r="F81" s="5" t="s">
        <v>1895</v>
      </c>
      <c r="G81" s="5">
        <v>9.3570833333329997</v>
      </c>
      <c r="H81" s="5">
        <v>-75.289249999999996</v>
      </c>
      <c r="I81" s="5">
        <v>168</v>
      </c>
      <c r="J81" s="5" t="s">
        <v>182</v>
      </c>
      <c r="K81" s="5" t="s">
        <v>405</v>
      </c>
      <c r="L81" s="5" t="s">
        <v>1841</v>
      </c>
      <c r="M81" s="5" t="s">
        <v>1842</v>
      </c>
      <c r="N81" s="6">
        <v>1</v>
      </c>
      <c r="O81" s="7" t="s">
        <v>2014</v>
      </c>
      <c r="P81" s="7"/>
      <c r="Q81" s="8"/>
      <c r="R81" s="8"/>
      <c r="S81" s="8"/>
      <c r="T81" s="8" t="s">
        <v>1844</v>
      </c>
    </row>
    <row r="82" spans="1:20" s="4" customFormat="1" ht="25.5">
      <c r="A82" s="5">
        <v>88</v>
      </c>
      <c r="B82" s="5">
        <v>26095320</v>
      </c>
      <c r="C82" s="5">
        <f>MATCH(B82,Hoja1!$C$2:$C$346,0)</f>
        <v>78</v>
      </c>
      <c r="D82" s="5" t="s">
        <v>1865</v>
      </c>
      <c r="E82" s="5" t="s">
        <v>2015</v>
      </c>
      <c r="F82" s="5" t="s">
        <v>1847</v>
      </c>
      <c r="G82" s="5">
        <v>3.8348055555560001</v>
      </c>
      <c r="H82" s="5">
        <v>-76.300005555555998</v>
      </c>
      <c r="I82" s="5">
        <v>98</v>
      </c>
      <c r="J82" s="5" t="s">
        <v>1146</v>
      </c>
      <c r="K82" s="5" t="s">
        <v>1191</v>
      </c>
      <c r="L82" s="5" t="s">
        <v>1841</v>
      </c>
      <c r="M82" s="5" t="s">
        <v>1842</v>
      </c>
      <c r="N82" s="6">
        <v>1</v>
      </c>
      <c r="O82" s="7" t="s">
        <v>2016</v>
      </c>
      <c r="P82" s="7"/>
      <c r="Q82" s="8"/>
      <c r="R82" s="8"/>
      <c r="S82" s="8"/>
      <c r="T82" s="8" t="s">
        <v>1844</v>
      </c>
    </row>
    <row r="83" spans="1:20" s="4" customFormat="1">
      <c r="A83" s="5">
        <v>89</v>
      </c>
      <c r="B83" s="5">
        <v>14019030</v>
      </c>
      <c r="C83" s="5">
        <f>MATCH(B83,Hoja1!$C$2:$C$346,0)</f>
        <v>312</v>
      </c>
      <c r="D83" s="5" t="s">
        <v>1911</v>
      </c>
      <c r="E83" s="5" t="s">
        <v>2017</v>
      </c>
      <c r="F83" s="5" t="s">
        <v>1895</v>
      </c>
      <c r="G83" s="5">
        <v>10.390563888889</v>
      </c>
      <c r="H83" s="5">
        <v>-75.533830555555994</v>
      </c>
      <c r="I83" s="5">
        <v>1</v>
      </c>
      <c r="J83" s="5" t="s">
        <v>175</v>
      </c>
      <c r="K83" s="5" t="s">
        <v>304</v>
      </c>
      <c r="L83" s="5" t="s">
        <v>1848</v>
      </c>
      <c r="M83" s="5" t="s">
        <v>1849</v>
      </c>
      <c r="N83" s="6">
        <v>1</v>
      </c>
      <c r="O83" s="7" t="s">
        <v>1853</v>
      </c>
      <c r="P83" s="7"/>
      <c r="Q83" s="8"/>
      <c r="R83" s="8"/>
      <c r="S83" s="8"/>
      <c r="T83" s="8"/>
    </row>
    <row r="84" spans="1:20" s="4" customFormat="1">
      <c r="A84" s="5">
        <v>90</v>
      </c>
      <c r="B84" s="5">
        <v>29045180</v>
      </c>
      <c r="C84" s="5" t="e">
        <f>MATCH(B84,Hoja1!$C$2:$C$346,0)</f>
        <v>#N/A</v>
      </c>
      <c r="D84" s="5" t="s">
        <v>1838</v>
      </c>
      <c r="E84" s="5" t="s">
        <v>2018</v>
      </c>
      <c r="F84" s="5" t="s">
        <v>1895</v>
      </c>
      <c r="G84" s="5">
        <v>11.04</v>
      </c>
      <c r="H84" s="5">
        <v>-74.820833333332999</v>
      </c>
      <c r="I84" s="5">
        <v>8</v>
      </c>
      <c r="J84" s="5" t="s">
        <v>307</v>
      </c>
      <c r="K84" s="5" t="s">
        <v>368</v>
      </c>
      <c r="L84" s="5" t="s">
        <v>1848</v>
      </c>
      <c r="M84" s="5" t="s">
        <v>1842</v>
      </c>
      <c r="N84" s="6">
        <v>1</v>
      </c>
      <c r="O84" s="7" t="s">
        <v>2019</v>
      </c>
      <c r="P84" s="7"/>
      <c r="Q84" s="8"/>
      <c r="R84" s="8"/>
      <c r="S84" s="8"/>
      <c r="T84" s="8" t="s">
        <v>1844</v>
      </c>
    </row>
    <row r="85" spans="1:20" s="4" customFormat="1">
      <c r="A85" s="5">
        <v>91</v>
      </c>
      <c r="B85" s="5">
        <v>52025080</v>
      </c>
      <c r="C85" s="5">
        <f>MATCH(B85,Hoja1!$C$2:$C$346,0)</f>
        <v>38</v>
      </c>
      <c r="D85" s="5" t="s">
        <v>1865</v>
      </c>
      <c r="E85" s="5" t="s">
        <v>2020</v>
      </c>
      <c r="F85" s="5" t="s">
        <v>1840</v>
      </c>
      <c r="G85" s="5">
        <v>1.962777777778</v>
      </c>
      <c r="H85" s="5">
        <v>-77.120277777778</v>
      </c>
      <c r="I85" s="5">
        <v>720</v>
      </c>
      <c r="J85" s="5" t="s">
        <v>174</v>
      </c>
      <c r="K85" s="5" t="s">
        <v>946</v>
      </c>
      <c r="L85" s="5" t="s">
        <v>1841</v>
      </c>
      <c r="M85" s="5" t="s">
        <v>1842</v>
      </c>
      <c r="N85" s="6">
        <v>1</v>
      </c>
      <c r="O85" s="7" t="s">
        <v>1853</v>
      </c>
      <c r="P85" s="7"/>
      <c r="Q85" s="8"/>
      <c r="R85" s="8"/>
      <c r="S85" s="8"/>
      <c r="T85" s="8" t="s">
        <v>1844</v>
      </c>
    </row>
    <row r="86" spans="1:20" s="4" customFormat="1">
      <c r="A86" s="5">
        <v>92</v>
      </c>
      <c r="B86" s="5">
        <v>26055100</v>
      </c>
      <c r="C86" s="5">
        <f>MATCH(B86,Hoja1!$C$2:$C$346,0)</f>
        <v>71</v>
      </c>
      <c r="D86" s="5" t="s">
        <v>1998</v>
      </c>
      <c r="E86" s="5" t="s">
        <v>2021</v>
      </c>
      <c r="F86" s="5" t="s">
        <v>1847</v>
      </c>
      <c r="G86" s="5">
        <v>3.4160555555559999</v>
      </c>
      <c r="H86" s="5">
        <v>-76.651499999999999</v>
      </c>
      <c r="I86" s="5">
        <v>227</v>
      </c>
      <c r="J86" s="5" t="s">
        <v>1146</v>
      </c>
      <c r="K86" s="5" t="s">
        <v>1145</v>
      </c>
      <c r="L86" s="5" t="s">
        <v>1841</v>
      </c>
      <c r="M86" s="5" t="s">
        <v>1842</v>
      </c>
      <c r="N86" s="6">
        <v>1</v>
      </c>
      <c r="O86" s="7" t="s">
        <v>2022</v>
      </c>
      <c r="P86" s="7"/>
      <c r="Q86" s="8"/>
      <c r="R86" s="8"/>
      <c r="S86" s="8"/>
      <c r="T86" s="8" t="s">
        <v>1844</v>
      </c>
    </row>
    <row r="87" spans="1:20" s="4" customFormat="1">
      <c r="A87" s="5">
        <v>93</v>
      </c>
      <c r="B87" s="5">
        <v>28035060</v>
      </c>
      <c r="C87" s="5">
        <f>MATCH(B87,Hoja1!$C$2:$C$346,0)</f>
        <v>318</v>
      </c>
      <c r="D87" s="5" t="s">
        <v>1838</v>
      </c>
      <c r="E87" s="5" t="s">
        <v>2023</v>
      </c>
      <c r="F87" s="5" t="s">
        <v>1855</v>
      </c>
      <c r="G87" s="5">
        <v>10.463611111111</v>
      </c>
      <c r="H87" s="5">
        <v>-73.248055555555993</v>
      </c>
      <c r="I87" s="5">
        <v>184</v>
      </c>
      <c r="J87" s="5" t="s">
        <v>424</v>
      </c>
      <c r="K87" s="5" t="s">
        <v>732</v>
      </c>
      <c r="L87" s="5" t="s">
        <v>1908</v>
      </c>
      <c r="M87" s="5" t="s">
        <v>1842</v>
      </c>
      <c r="N87" s="6">
        <v>1</v>
      </c>
      <c r="O87" s="7" t="s">
        <v>2024</v>
      </c>
      <c r="P87" s="7"/>
      <c r="Q87" s="8"/>
      <c r="R87" s="8"/>
      <c r="S87" s="8"/>
      <c r="T87" s="8" t="s">
        <v>1844</v>
      </c>
    </row>
    <row r="88" spans="1:20" s="4" customFormat="1">
      <c r="A88" s="5">
        <v>94</v>
      </c>
      <c r="B88" s="5">
        <v>44035040</v>
      </c>
      <c r="C88" s="5">
        <f>MATCH(B88,Hoja1!$C$2:$C$346,0)</f>
        <v>32</v>
      </c>
      <c r="D88" s="5" t="s">
        <v>1876</v>
      </c>
      <c r="E88" s="5" t="s">
        <v>2025</v>
      </c>
      <c r="F88" s="5" t="s">
        <v>1888</v>
      </c>
      <c r="G88" s="5">
        <v>1.7330000000000001</v>
      </c>
      <c r="H88" s="5">
        <v>-75.645027777777997</v>
      </c>
      <c r="I88" s="5">
        <v>600</v>
      </c>
      <c r="J88" s="5" t="s">
        <v>646</v>
      </c>
      <c r="K88" s="5" t="s">
        <v>647</v>
      </c>
      <c r="L88" s="5" t="s">
        <v>1841</v>
      </c>
      <c r="M88" s="5" t="s">
        <v>1842</v>
      </c>
      <c r="N88" s="6">
        <v>2</v>
      </c>
      <c r="O88" s="7" t="s">
        <v>2026</v>
      </c>
      <c r="P88" s="7"/>
      <c r="Q88" s="8"/>
      <c r="R88" s="8"/>
      <c r="S88" s="8"/>
      <c r="T88" s="8" t="s">
        <v>1844</v>
      </c>
    </row>
    <row r="89" spans="1:20" s="4" customFormat="1" ht="12.75" customHeight="1">
      <c r="A89" s="5">
        <v>95</v>
      </c>
      <c r="B89" s="5">
        <v>44037060</v>
      </c>
      <c r="C89" s="5">
        <f>MATCH(B89,Hoja1!$C$2:$C$346,0)</f>
        <v>28</v>
      </c>
      <c r="D89" s="5" t="s">
        <v>1879</v>
      </c>
      <c r="E89" s="5" t="s">
        <v>2027</v>
      </c>
      <c r="F89" s="5" t="s">
        <v>1888</v>
      </c>
      <c r="G89" s="5">
        <v>1.6211666666669999</v>
      </c>
      <c r="H89" s="5">
        <v>-75.619222222222007</v>
      </c>
      <c r="I89" s="5">
        <v>270</v>
      </c>
      <c r="J89" s="5" t="s">
        <v>646</v>
      </c>
      <c r="K89" s="5" t="s">
        <v>647</v>
      </c>
      <c r="L89" s="5" t="s">
        <v>1848</v>
      </c>
      <c r="M89" s="5" t="s">
        <v>1863</v>
      </c>
      <c r="N89" s="6">
        <v>4</v>
      </c>
      <c r="O89" s="7" t="s">
        <v>2028</v>
      </c>
      <c r="P89" s="7" t="s">
        <v>2452</v>
      </c>
      <c r="Q89" s="8"/>
      <c r="R89" s="8"/>
      <c r="S89" s="8"/>
      <c r="T89" s="8"/>
    </row>
    <row r="90" spans="1:20" s="4" customFormat="1" ht="12.75" customHeight="1">
      <c r="A90" s="5">
        <v>96</v>
      </c>
      <c r="B90" s="5">
        <v>23217080</v>
      </c>
      <c r="C90" s="5">
        <f>MATCH(B90,Hoja1!$C$2:$C$346,0)</f>
        <v>267</v>
      </c>
      <c r="D90" s="5" t="s">
        <v>1879</v>
      </c>
      <c r="E90" s="5" t="s">
        <v>2029</v>
      </c>
      <c r="F90" s="5" t="s">
        <v>1867</v>
      </c>
      <c r="G90" s="5">
        <v>8.2842861111109993</v>
      </c>
      <c r="H90" s="5">
        <v>-73.753388888889006</v>
      </c>
      <c r="I90" s="5">
        <v>40</v>
      </c>
      <c r="J90" s="5" t="s">
        <v>424</v>
      </c>
      <c r="K90" s="5" t="s">
        <v>1101</v>
      </c>
      <c r="L90" s="5" t="s">
        <v>1841</v>
      </c>
      <c r="M90" s="5" t="s">
        <v>1863</v>
      </c>
      <c r="N90" s="6">
        <v>1</v>
      </c>
      <c r="O90" s="7" t="s">
        <v>2030</v>
      </c>
      <c r="P90" s="7"/>
      <c r="Q90" s="8"/>
      <c r="R90" s="8"/>
      <c r="S90" s="8"/>
      <c r="T90" s="8"/>
    </row>
    <row r="91" spans="1:20" s="4" customFormat="1" ht="12.75" customHeight="1">
      <c r="A91" s="5">
        <v>97</v>
      </c>
      <c r="B91" s="5">
        <v>29037080</v>
      </c>
      <c r="C91" s="5">
        <f>MATCH(B91,Hoja1!$C$2:$C$346,0)</f>
        <v>300</v>
      </c>
      <c r="D91" s="5" t="s">
        <v>1879</v>
      </c>
      <c r="E91" s="5" t="s">
        <v>2031</v>
      </c>
      <c r="F91" s="5" t="s">
        <v>1895</v>
      </c>
      <c r="G91" s="5">
        <v>10.162222222222001</v>
      </c>
      <c r="H91" s="5">
        <v>-75.298611111111001</v>
      </c>
      <c r="I91" s="5">
        <v>4</v>
      </c>
      <c r="J91" s="5" t="s">
        <v>175</v>
      </c>
      <c r="K91" s="5" t="s">
        <v>441</v>
      </c>
      <c r="L91" s="5" t="s">
        <v>1841</v>
      </c>
      <c r="M91" s="5" t="s">
        <v>1863</v>
      </c>
      <c r="N91" s="6">
        <v>5</v>
      </c>
      <c r="O91" s="7" t="s">
        <v>2032</v>
      </c>
      <c r="P91" s="7" t="s">
        <v>2451</v>
      </c>
      <c r="Q91" s="8"/>
      <c r="R91" s="8"/>
      <c r="S91" s="8"/>
      <c r="T91" s="8"/>
    </row>
    <row r="92" spans="1:20" s="4" customFormat="1" ht="12.75" customHeight="1">
      <c r="A92" s="5">
        <v>98</v>
      </c>
      <c r="B92" s="5">
        <v>57025020</v>
      </c>
      <c r="C92" s="5">
        <f>MATCH(B92,Hoja1!$C$2:$C$346,0)</f>
        <v>63</v>
      </c>
      <c r="D92" s="5" t="s">
        <v>1872</v>
      </c>
      <c r="E92" s="5" t="s">
        <v>2033</v>
      </c>
      <c r="F92" s="5" t="s">
        <v>1840</v>
      </c>
      <c r="G92" s="5">
        <v>2.9629444444440001</v>
      </c>
      <c r="H92" s="5">
        <v>-78.174361111110997</v>
      </c>
      <c r="I92" s="5">
        <v>10</v>
      </c>
      <c r="J92" s="5" t="s">
        <v>174</v>
      </c>
      <c r="K92" s="5" t="s">
        <v>1017</v>
      </c>
      <c r="L92" s="5" t="s">
        <v>1848</v>
      </c>
      <c r="M92" s="5" t="s">
        <v>1863</v>
      </c>
      <c r="N92" s="6">
        <v>1</v>
      </c>
      <c r="O92" s="7" t="s">
        <v>2034</v>
      </c>
      <c r="P92" s="7"/>
      <c r="Q92" s="8"/>
      <c r="R92" s="8"/>
      <c r="S92" s="8"/>
      <c r="T92" s="8"/>
    </row>
    <row r="93" spans="1:20" s="4" customFormat="1" ht="12.75" customHeight="1">
      <c r="A93" s="5">
        <v>99</v>
      </c>
      <c r="B93" s="5">
        <v>28035070</v>
      </c>
      <c r="C93" s="5">
        <f>MATCH(B93,Hoja1!$C$2:$C$346,0)</f>
        <v>325</v>
      </c>
      <c r="D93" s="5" t="s">
        <v>1876</v>
      </c>
      <c r="E93" s="5" t="s">
        <v>2035</v>
      </c>
      <c r="F93" s="5" t="s">
        <v>1855</v>
      </c>
      <c r="G93" s="5">
        <v>10.732138888889001</v>
      </c>
      <c r="H93" s="5">
        <v>-73.392416666667003</v>
      </c>
      <c r="I93" s="5">
        <v>1315</v>
      </c>
      <c r="J93" s="5" t="s">
        <v>424</v>
      </c>
      <c r="K93" s="5" t="s">
        <v>732</v>
      </c>
      <c r="L93" s="5" t="s">
        <v>1848</v>
      </c>
      <c r="M93" s="5" t="s">
        <v>1863</v>
      </c>
      <c r="N93" s="6">
        <v>3</v>
      </c>
      <c r="O93" s="7" t="s">
        <v>2036</v>
      </c>
      <c r="P93" s="7" t="s">
        <v>1819</v>
      </c>
      <c r="Q93" s="8"/>
      <c r="R93" s="8"/>
      <c r="S93" s="8"/>
      <c r="T93" s="8"/>
    </row>
    <row r="94" spans="1:20" s="4" customFormat="1">
      <c r="A94" s="5">
        <v>100</v>
      </c>
      <c r="B94" s="5">
        <v>26225060</v>
      </c>
      <c r="C94" s="5">
        <f>MATCH(B94,Hoja1!$C$2:$C$346,0)</f>
        <v>223</v>
      </c>
      <c r="D94" s="5" t="s">
        <v>1865</v>
      </c>
      <c r="E94" s="5" t="s">
        <v>2037</v>
      </c>
      <c r="F94" s="5" t="s">
        <v>1852</v>
      </c>
      <c r="G94" s="5">
        <v>6.5339166666670003</v>
      </c>
      <c r="H94" s="5">
        <v>-75.827333333333002</v>
      </c>
      <c r="I94" s="5">
        <v>534</v>
      </c>
      <c r="J94" s="5" t="s">
        <v>27</v>
      </c>
      <c r="K94" s="5" t="s">
        <v>230</v>
      </c>
      <c r="L94" s="5" t="s">
        <v>1841</v>
      </c>
      <c r="M94" s="5" t="s">
        <v>1842</v>
      </c>
      <c r="N94" s="6">
        <v>1</v>
      </c>
      <c r="O94" s="7" t="s">
        <v>1902</v>
      </c>
      <c r="P94" s="7"/>
      <c r="Q94" s="8"/>
      <c r="R94" s="8"/>
      <c r="S94" s="8"/>
      <c r="T94" s="8" t="s">
        <v>1844</v>
      </c>
    </row>
    <row r="95" spans="1:20" s="4" customFormat="1" ht="38.25">
      <c r="A95" s="5">
        <v>101</v>
      </c>
      <c r="B95" s="5">
        <v>21167090</v>
      </c>
      <c r="C95" s="5">
        <f>MATCH(B95,Hoja1!$C$2:$C$346,0)</f>
        <v>88</v>
      </c>
      <c r="D95" s="5" t="s">
        <v>1879</v>
      </c>
      <c r="E95" s="5" t="s">
        <v>2038</v>
      </c>
      <c r="F95" s="5" t="s">
        <v>1859</v>
      </c>
      <c r="G95" s="5">
        <v>4.0110555555560001</v>
      </c>
      <c r="H95" s="5">
        <v>-74.719027777777995</v>
      </c>
      <c r="I95" s="5">
        <v>450</v>
      </c>
      <c r="J95" s="5" t="s">
        <v>637</v>
      </c>
      <c r="K95" s="5" t="s">
        <v>2039</v>
      </c>
      <c r="L95" s="5" t="s">
        <v>1870</v>
      </c>
      <c r="M95" s="5" t="s">
        <v>1863</v>
      </c>
      <c r="N95" s="6">
        <v>3</v>
      </c>
      <c r="O95" s="7" t="s">
        <v>2040</v>
      </c>
      <c r="P95" s="7" t="s">
        <v>1819</v>
      </c>
      <c r="Q95" s="8"/>
      <c r="R95" s="8"/>
      <c r="S95" s="8"/>
      <c r="T95" s="8"/>
    </row>
    <row r="96" spans="1:20" s="4" customFormat="1" ht="25.5">
      <c r="A96" s="5">
        <v>104</v>
      </c>
      <c r="B96" s="5">
        <v>21115180</v>
      </c>
      <c r="C96" s="5">
        <f>MATCH(B96,Hoja1!$C$2:$C$346,0)</f>
        <v>65</v>
      </c>
      <c r="D96" s="5" t="s">
        <v>1865</v>
      </c>
      <c r="E96" s="5" t="s">
        <v>2042</v>
      </c>
      <c r="F96" s="5" t="s">
        <v>1888</v>
      </c>
      <c r="G96" s="5">
        <v>3.133055555556</v>
      </c>
      <c r="H96" s="5">
        <v>-75.081527777778007</v>
      </c>
      <c r="I96" s="5">
        <v>600</v>
      </c>
      <c r="J96" s="5" t="s">
        <v>566</v>
      </c>
      <c r="K96" s="5" t="s">
        <v>620</v>
      </c>
      <c r="L96" s="5" t="s">
        <v>1841</v>
      </c>
      <c r="M96" s="5" t="s">
        <v>1842</v>
      </c>
      <c r="N96" s="6">
        <v>1</v>
      </c>
      <c r="O96" s="13" t="s">
        <v>2043</v>
      </c>
      <c r="P96" s="13"/>
      <c r="Q96" s="8"/>
      <c r="R96" s="8"/>
      <c r="S96" s="8"/>
      <c r="T96" s="8" t="s">
        <v>1844</v>
      </c>
    </row>
    <row r="97" spans="1:16384" s="4" customFormat="1">
      <c r="A97" s="5">
        <v>105</v>
      </c>
      <c r="B97" s="5">
        <v>21255160</v>
      </c>
      <c r="C97" s="5">
        <f>MATCH(B97,Hoja1!$C$2:$C$346,0)</f>
        <v>131</v>
      </c>
      <c r="D97" s="5" t="s">
        <v>1865</v>
      </c>
      <c r="E97" s="5" t="s">
        <v>2044</v>
      </c>
      <c r="F97" s="5" t="s">
        <v>1859</v>
      </c>
      <c r="G97" s="5">
        <v>4.7607222222220003</v>
      </c>
      <c r="H97" s="5">
        <v>-74.834249999999997</v>
      </c>
      <c r="I97" s="5">
        <v>277</v>
      </c>
      <c r="J97" s="5" t="s">
        <v>637</v>
      </c>
      <c r="K97" s="5" t="s">
        <v>1343</v>
      </c>
      <c r="L97" s="5" t="s">
        <v>1841</v>
      </c>
      <c r="M97" s="5" t="s">
        <v>1842</v>
      </c>
      <c r="N97" s="6">
        <v>1</v>
      </c>
      <c r="O97" s="9" t="s">
        <v>1853</v>
      </c>
      <c r="P97" s="9"/>
      <c r="Q97" s="8"/>
      <c r="R97" s="8"/>
      <c r="S97" s="8"/>
      <c r="T97" s="8" t="s">
        <v>2045</v>
      </c>
    </row>
    <row r="98" spans="1:16384" s="4" customFormat="1">
      <c r="A98" s="5">
        <v>106</v>
      </c>
      <c r="B98" s="5">
        <v>21206790</v>
      </c>
      <c r="C98" s="5">
        <f>MATCH(B98,Hoja1!$C$2:$C$346,0)</f>
        <v>158</v>
      </c>
      <c r="D98" s="5" t="s">
        <v>1865</v>
      </c>
      <c r="E98" s="5" t="s">
        <v>2046</v>
      </c>
      <c r="F98" s="5" t="s">
        <v>1928</v>
      </c>
      <c r="G98" s="5">
        <v>5.0904999999999996</v>
      </c>
      <c r="H98" s="5">
        <v>-73.881249999999994</v>
      </c>
      <c r="I98" s="5">
        <v>2572</v>
      </c>
      <c r="J98" s="5" t="s">
        <v>522</v>
      </c>
      <c r="K98" s="5" t="s">
        <v>1410</v>
      </c>
      <c r="L98" s="5" t="s">
        <v>1841</v>
      </c>
      <c r="M98" s="5" t="s">
        <v>1842</v>
      </c>
      <c r="N98" s="6">
        <v>1</v>
      </c>
      <c r="O98" s="7" t="s">
        <v>1853</v>
      </c>
      <c r="P98" s="7"/>
      <c r="Q98" s="8"/>
      <c r="R98" s="8"/>
      <c r="S98" s="8"/>
      <c r="T98" s="8" t="s">
        <v>1844</v>
      </c>
    </row>
    <row r="99" spans="1:16384" s="4" customFormat="1" ht="25.5" customHeight="1">
      <c r="A99" s="5">
        <v>108</v>
      </c>
      <c r="B99" s="5">
        <v>21087080</v>
      </c>
      <c r="C99" s="5">
        <f>MATCH(B99,Hoja1!$C$2:$C$346,0)</f>
        <v>56</v>
      </c>
      <c r="D99" s="5" t="s">
        <v>1879</v>
      </c>
      <c r="E99" s="5" t="s">
        <v>2048</v>
      </c>
      <c r="F99" s="5" t="s">
        <v>1888</v>
      </c>
      <c r="G99" s="5">
        <v>2.6438055555559998</v>
      </c>
      <c r="H99" s="5">
        <v>-75.544305555555994</v>
      </c>
      <c r="I99" s="5">
        <v>575</v>
      </c>
      <c r="J99" s="5" t="s">
        <v>566</v>
      </c>
      <c r="K99" s="5" t="s">
        <v>612</v>
      </c>
      <c r="L99" s="5" t="s">
        <v>1848</v>
      </c>
      <c r="M99" s="5" t="s">
        <v>1863</v>
      </c>
      <c r="N99" s="6">
        <v>5</v>
      </c>
      <c r="O99" s="7" t="s">
        <v>2049</v>
      </c>
      <c r="P99" s="7" t="s">
        <v>2451</v>
      </c>
      <c r="Q99" s="8"/>
      <c r="R99" s="8"/>
      <c r="S99" s="8"/>
      <c r="T99" s="8"/>
    </row>
    <row r="100" spans="1:16384" s="4" customFormat="1" ht="38.25" customHeight="1">
      <c r="A100" s="5">
        <v>109</v>
      </c>
      <c r="B100" s="5">
        <v>26035100</v>
      </c>
      <c r="C100" s="5">
        <f>MATCH(B100,Hoja1!$C$2:$C$346,0)</f>
        <v>52</v>
      </c>
      <c r="D100" s="5" t="s">
        <v>1865</v>
      </c>
      <c r="E100" s="5" t="s">
        <v>2050</v>
      </c>
      <c r="F100" s="5" t="s">
        <v>1847</v>
      </c>
      <c r="G100" s="5">
        <v>2.4795555555559998</v>
      </c>
      <c r="H100" s="5">
        <v>-76.827749999999995</v>
      </c>
      <c r="I100" s="5">
        <v>1755</v>
      </c>
      <c r="J100" s="5" t="s">
        <v>174</v>
      </c>
      <c r="K100" s="5" t="s">
        <v>980</v>
      </c>
      <c r="L100" s="5" t="s">
        <v>1848</v>
      </c>
      <c r="M100" s="5" t="s">
        <v>1863</v>
      </c>
      <c r="N100" s="6">
        <v>3</v>
      </c>
      <c r="O100" s="7" t="s">
        <v>2051</v>
      </c>
      <c r="P100" s="7" t="s">
        <v>1819</v>
      </c>
      <c r="Q100" s="8"/>
      <c r="R100" s="8"/>
      <c r="S100" s="8"/>
      <c r="T100" s="8"/>
    </row>
    <row r="101" spans="1:16384" s="4" customFormat="1">
      <c r="A101" s="5">
        <v>110</v>
      </c>
      <c r="B101" s="5">
        <v>35035100</v>
      </c>
      <c r="C101" s="5">
        <f>MATCH(B101,Hoja1!$C$2:$C$346,0)</f>
        <v>93</v>
      </c>
      <c r="D101" s="5" t="s">
        <v>1838</v>
      </c>
      <c r="E101" s="5" t="s">
        <v>2052</v>
      </c>
      <c r="F101" s="5" t="s">
        <v>1941</v>
      </c>
      <c r="G101" s="5">
        <v>4.1373888888890002</v>
      </c>
      <c r="H101" s="5">
        <v>-73.625</v>
      </c>
      <c r="I101" s="5">
        <v>444</v>
      </c>
      <c r="J101" s="5" t="s">
        <v>501</v>
      </c>
      <c r="K101" s="5" t="s">
        <v>525</v>
      </c>
      <c r="L101" s="5" t="s">
        <v>1841</v>
      </c>
      <c r="M101" s="5" t="s">
        <v>1842</v>
      </c>
      <c r="N101" s="6">
        <v>1</v>
      </c>
      <c r="O101" s="7" t="s">
        <v>1853</v>
      </c>
      <c r="P101" s="7"/>
      <c r="Q101" s="8"/>
      <c r="R101" s="8"/>
      <c r="S101" s="8"/>
      <c r="T101" s="8" t="s">
        <v>1844</v>
      </c>
    </row>
    <row r="102" spans="1:16384" s="4" customFormat="1" ht="25.5">
      <c r="A102" s="5">
        <v>112</v>
      </c>
      <c r="B102" s="5">
        <v>21206920</v>
      </c>
      <c r="C102" s="5">
        <f>MATCH(B102,Hoja1!$C$2:$C$346,0)</f>
        <v>100</v>
      </c>
      <c r="D102" s="5" t="s">
        <v>1838</v>
      </c>
      <c r="E102" s="5" t="s">
        <v>2054</v>
      </c>
      <c r="F102" s="5" t="s">
        <v>1928</v>
      </c>
      <c r="G102" s="5">
        <v>4.3499999999999996</v>
      </c>
      <c r="H102" s="5">
        <v>-74.150000000000006</v>
      </c>
      <c r="I102" s="5">
        <v>3624</v>
      </c>
      <c r="J102" s="5" t="s">
        <v>1376</v>
      </c>
      <c r="K102" s="5" t="s">
        <v>1376</v>
      </c>
      <c r="L102" s="5" t="s">
        <v>1841</v>
      </c>
      <c r="M102" s="5" t="s">
        <v>1842</v>
      </c>
      <c r="N102" s="6">
        <v>1</v>
      </c>
      <c r="O102" s="7" t="s">
        <v>2055</v>
      </c>
      <c r="P102" s="7"/>
      <c r="Q102" s="8"/>
      <c r="R102" s="8"/>
      <c r="S102" s="8"/>
      <c r="T102" s="8" t="s">
        <v>1844</v>
      </c>
    </row>
    <row r="103" spans="1:16384" s="4" customFormat="1">
      <c r="A103" s="5">
        <v>114</v>
      </c>
      <c r="B103" s="5">
        <v>13055040</v>
      </c>
      <c r="C103" s="5">
        <f>MATCH(B103,Hoja1!$C$2:$C$346,0)</f>
        <v>277</v>
      </c>
      <c r="D103" s="5" t="s">
        <v>1838</v>
      </c>
      <c r="E103" s="5" t="s">
        <v>2056</v>
      </c>
      <c r="F103" s="5" t="s">
        <v>1895</v>
      </c>
      <c r="G103" s="5">
        <v>8.7469444444440008</v>
      </c>
      <c r="H103" s="5">
        <v>-75.913888888889005</v>
      </c>
      <c r="I103" s="5">
        <v>37</v>
      </c>
      <c r="J103" s="5" t="s">
        <v>123</v>
      </c>
      <c r="K103" s="5" t="s">
        <v>327</v>
      </c>
      <c r="L103" s="5" t="s">
        <v>1841</v>
      </c>
      <c r="M103" s="5" t="s">
        <v>1842</v>
      </c>
      <c r="N103" s="6">
        <v>3</v>
      </c>
      <c r="O103" s="7" t="s">
        <v>2057</v>
      </c>
      <c r="P103" s="7" t="s">
        <v>1819</v>
      </c>
      <c r="Q103" s="8"/>
      <c r="R103" s="8"/>
      <c r="S103" s="8"/>
      <c r="T103" s="8" t="s">
        <v>1844</v>
      </c>
    </row>
    <row r="104" spans="1:16384" s="4" customFormat="1" ht="25.5">
      <c r="A104" s="5">
        <v>115</v>
      </c>
      <c r="B104" s="5">
        <v>21055070</v>
      </c>
      <c r="C104" s="5">
        <f>MATCH(B104,Hoja1!$C$2:$C$346,0)</f>
        <v>53</v>
      </c>
      <c r="D104" s="5" t="s">
        <v>1876</v>
      </c>
      <c r="E104" s="5" t="s">
        <v>2058</v>
      </c>
      <c r="F104" s="5" t="s">
        <v>1888</v>
      </c>
      <c r="G104" s="5">
        <v>2.5481944444439999</v>
      </c>
      <c r="H104" s="5">
        <v>-76.063944444444004</v>
      </c>
      <c r="I104" s="5">
        <v>1800</v>
      </c>
      <c r="J104" s="5" t="s">
        <v>174</v>
      </c>
      <c r="K104" s="5" t="s">
        <v>599</v>
      </c>
      <c r="L104" s="5" t="s">
        <v>1841</v>
      </c>
      <c r="M104" s="5" t="s">
        <v>1842</v>
      </c>
      <c r="N104" s="6">
        <v>1</v>
      </c>
      <c r="O104" s="7" t="s">
        <v>2043</v>
      </c>
      <c r="P104" s="7"/>
      <c r="Q104" s="8"/>
      <c r="R104" s="8"/>
      <c r="S104" s="8"/>
      <c r="T104" s="8" t="s">
        <v>1844</v>
      </c>
    </row>
    <row r="105" spans="1:16384" s="4" customFormat="1" ht="25.5" customHeight="1">
      <c r="A105" s="5">
        <v>116</v>
      </c>
      <c r="B105" s="5">
        <v>13085050</v>
      </c>
      <c r="C105" s="5">
        <f>MATCH(B105,Hoja1!$C$2:$C$346,0)</f>
        <v>284</v>
      </c>
      <c r="D105" s="5" t="s">
        <v>1865</v>
      </c>
      <c r="E105" s="5" t="s">
        <v>2059</v>
      </c>
      <c r="F105" s="5" t="s">
        <v>1895</v>
      </c>
      <c r="G105" s="5">
        <v>9.2527222222219994</v>
      </c>
      <c r="H105" s="5">
        <v>-75.844416666667001</v>
      </c>
      <c r="I105" s="5">
        <v>30</v>
      </c>
      <c r="J105" s="5" t="s">
        <v>123</v>
      </c>
      <c r="K105" s="5" t="s">
        <v>339</v>
      </c>
      <c r="L105" s="5" t="s">
        <v>1848</v>
      </c>
      <c r="M105" s="5" t="s">
        <v>1863</v>
      </c>
      <c r="N105" s="6">
        <v>3</v>
      </c>
      <c r="O105" s="7" t="s">
        <v>2060</v>
      </c>
      <c r="P105" s="7" t="s">
        <v>1819</v>
      </c>
      <c r="Q105" s="8"/>
      <c r="R105" s="8"/>
      <c r="S105" s="8"/>
      <c r="T105" s="8"/>
    </row>
    <row r="106" spans="1:16384" s="4" customFormat="1">
      <c r="A106" s="5">
        <v>118</v>
      </c>
      <c r="B106" s="5">
        <v>26185030</v>
      </c>
      <c r="C106" s="5">
        <f>MATCH(B106,Hoja1!$C$2:$C$346,0)</f>
        <v>201</v>
      </c>
      <c r="D106" s="5" t="s">
        <v>1876</v>
      </c>
      <c r="E106" s="5" t="s">
        <v>204</v>
      </c>
      <c r="F106" s="5" t="s">
        <v>1852</v>
      </c>
      <c r="G106" s="5">
        <v>5.7991666666670003</v>
      </c>
      <c r="H106" s="5">
        <v>-75.789527777778005</v>
      </c>
      <c r="I106" s="5">
        <v>2313</v>
      </c>
      <c r="J106" s="5" t="s">
        <v>27</v>
      </c>
      <c r="K106" s="5" t="s">
        <v>194</v>
      </c>
      <c r="L106" s="5" t="s">
        <v>1841</v>
      </c>
      <c r="M106" s="5" t="s">
        <v>1842</v>
      </c>
      <c r="N106" s="6">
        <v>1</v>
      </c>
      <c r="O106" s="7" t="s">
        <v>1932</v>
      </c>
      <c r="P106" s="7"/>
      <c r="Q106" s="8"/>
      <c r="R106" s="8"/>
      <c r="S106" s="8"/>
      <c r="T106" s="8" t="s">
        <v>1844</v>
      </c>
    </row>
    <row r="107" spans="1:16384" s="4" customFormat="1" ht="38.25">
      <c r="A107" s="5">
        <v>119</v>
      </c>
      <c r="B107" s="5">
        <v>54075100</v>
      </c>
      <c r="C107" s="5" t="e">
        <f>MATCH(B107,Hoja1!$C$2:$C$346,0)</f>
        <v>#N/A</v>
      </c>
      <c r="D107" s="5" t="s">
        <v>1911</v>
      </c>
      <c r="E107" s="5" t="s">
        <v>2062</v>
      </c>
      <c r="F107" s="5" t="s">
        <v>1847</v>
      </c>
      <c r="G107" s="5">
        <v>3.9251472222219999</v>
      </c>
      <c r="H107" s="5">
        <v>-77.349005555556005</v>
      </c>
      <c r="I107" s="5">
        <v>18</v>
      </c>
      <c r="J107" s="5" t="s">
        <v>1146</v>
      </c>
      <c r="K107" s="5" t="s">
        <v>1284</v>
      </c>
      <c r="L107" s="5" t="s">
        <v>1841</v>
      </c>
      <c r="M107" s="5" t="s">
        <v>1842</v>
      </c>
      <c r="N107" s="6">
        <v>1</v>
      </c>
      <c r="O107" s="7" t="s">
        <v>2063</v>
      </c>
      <c r="P107" s="7"/>
      <c r="Q107" s="8"/>
      <c r="R107" s="8"/>
      <c r="S107" s="8"/>
      <c r="T107" s="8" t="s">
        <v>1844</v>
      </c>
    </row>
    <row r="108" spans="1:16384" s="4" customFormat="1">
      <c r="A108" s="5">
        <v>120</v>
      </c>
      <c r="B108" s="5">
        <v>24015110</v>
      </c>
      <c r="C108" s="5">
        <f>MATCH(B108,Hoja1!$C$2:$C$346,0)</f>
        <v>171</v>
      </c>
      <c r="D108" s="5" t="s">
        <v>1865</v>
      </c>
      <c r="E108" s="5" t="s">
        <v>2064</v>
      </c>
      <c r="F108" s="5" t="s">
        <v>1928</v>
      </c>
      <c r="G108" s="5">
        <v>5.303805555556</v>
      </c>
      <c r="H108" s="5">
        <v>-73.851749999999996</v>
      </c>
      <c r="I108" s="5">
        <v>2610</v>
      </c>
      <c r="J108" s="5" t="s">
        <v>522</v>
      </c>
      <c r="K108" s="5" t="s">
        <v>1455</v>
      </c>
      <c r="L108" s="5" t="s">
        <v>1841</v>
      </c>
      <c r="M108" s="5" t="s">
        <v>1842</v>
      </c>
      <c r="N108" s="6">
        <v>1</v>
      </c>
      <c r="O108" s="7" t="s">
        <v>1853</v>
      </c>
      <c r="P108" s="7"/>
      <c r="Q108" s="8"/>
      <c r="R108" s="8"/>
      <c r="S108" s="8"/>
      <c r="T108" s="8" t="s">
        <v>1844</v>
      </c>
    </row>
    <row r="109" spans="1:16384" s="4" customFormat="1">
      <c r="A109" s="5">
        <v>121</v>
      </c>
      <c r="B109" s="5">
        <v>16057030</v>
      </c>
      <c r="C109" s="5">
        <f>MATCH(B109,Hoja1!$C$2:$C$346,0)</f>
        <v>263</v>
      </c>
      <c r="D109" s="5" t="s">
        <v>1879</v>
      </c>
      <c r="E109" s="5" t="s">
        <v>2065</v>
      </c>
      <c r="F109" s="5" t="s">
        <v>1867</v>
      </c>
      <c r="G109" s="5">
        <v>8.1978055555560001</v>
      </c>
      <c r="H109" s="5">
        <v>-73.318250000000006</v>
      </c>
      <c r="I109" s="5">
        <v>1220</v>
      </c>
      <c r="J109" s="5" t="s">
        <v>492</v>
      </c>
      <c r="K109" s="5" t="s">
        <v>1063</v>
      </c>
      <c r="L109" s="5" t="s">
        <v>1841</v>
      </c>
      <c r="M109" s="5" t="s">
        <v>1842</v>
      </c>
      <c r="N109" s="6">
        <v>1</v>
      </c>
      <c r="O109" s="7" t="s">
        <v>2066</v>
      </c>
      <c r="P109" s="7"/>
      <c r="Q109" s="8"/>
      <c r="R109" s="8"/>
      <c r="S109" s="8"/>
      <c r="T109" s="8" t="s">
        <v>1844</v>
      </c>
    </row>
    <row r="110" spans="1:16384" s="4" customFormat="1" ht="38.25">
      <c r="A110" s="87">
        <v>123</v>
      </c>
      <c r="B110" s="87">
        <v>52055230</v>
      </c>
      <c r="C110" s="87" t="e">
        <f>MATCH(B110,Hoja1!$C$2:$C$346,0)</f>
        <v>#N/A</v>
      </c>
      <c r="D110" s="87" t="s">
        <v>1845</v>
      </c>
      <c r="E110" s="87" t="s">
        <v>2069</v>
      </c>
      <c r="F110" s="87" t="s">
        <v>1840</v>
      </c>
      <c r="G110" s="87">
        <v>0.85708333333300002</v>
      </c>
      <c r="H110" s="87">
        <v>-77.677750000000003</v>
      </c>
      <c r="I110" s="5">
        <v>2961</v>
      </c>
      <c r="J110" s="87" t="s">
        <v>908</v>
      </c>
      <c r="K110" s="87" t="s">
        <v>981</v>
      </c>
      <c r="L110" s="87" t="s">
        <v>1870</v>
      </c>
      <c r="M110" s="87" t="s">
        <v>2070</v>
      </c>
      <c r="N110" s="6">
        <v>1</v>
      </c>
      <c r="O110" s="9" t="s">
        <v>1853</v>
      </c>
      <c r="P110" s="9"/>
      <c r="Q110" s="41"/>
      <c r="R110" s="41"/>
      <c r="S110" s="41"/>
      <c r="T110" s="41" t="s">
        <v>2071</v>
      </c>
      <c r="U110" s="88" t="s">
        <v>2072</v>
      </c>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c r="GV110" s="88"/>
      <c r="GW110" s="88"/>
      <c r="GX110" s="88"/>
      <c r="GY110" s="88"/>
      <c r="GZ110" s="88"/>
      <c r="HA110" s="88"/>
      <c r="HB110" s="88"/>
      <c r="HC110" s="88"/>
      <c r="HD110" s="88"/>
      <c r="HE110" s="88"/>
      <c r="HF110" s="88"/>
      <c r="HG110" s="88"/>
      <c r="HH110" s="88"/>
      <c r="HI110" s="88"/>
      <c r="HJ110" s="88"/>
      <c r="HK110" s="88"/>
      <c r="HL110" s="88"/>
      <c r="HM110" s="88"/>
      <c r="HN110" s="88"/>
      <c r="HO110" s="88"/>
      <c r="HP110" s="88"/>
      <c r="HQ110" s="88"/>
      <c r="HR110" s="88"/>
      <c r="HS110" s="88"/>
      <c r="HT110" s="88"/>
      <c r="HU110" s="88"/>
      <c r="HV110" s="88"/>
      <c r="HW110" s="88"/>
      <c r="HX110" s="88"/>
      <c r="HY110" s="88"/>
      <c r="HZ110" s="88"/>
      <c r="IA110" s="88"/>
      <c r="IB110" s="88"/>
      <c r="IC110" s="88"/>
      <c r="ID110" s="88"/>
      <c r="IE110" s="88"/>
      <c r="IF110" s="88"/>
      <c r="IG110" s="88"/>
      <c r="IH110" s="88"/>
      <c r="II110" s="88"/>
      <c r="IJ110" s="88"/>
      <c r="IK110" s="88"/>
      <c r="IL110" s="88"/>
      <c r="IM110" s="88"/>
      <c r="IN110" s="88"/>
      <c r="IO110" s="88"/>
      <c r="IP110" s="88"/>
      <c r="IQ110" s="88"/>
      <c r="IR110" s="88"/>
      <c r="IS110" s="88"/>
      <c r="IT110" s="88"/>
      <c r="IU110" s="88"/>
      <c r="IV110" s="88"/>
      <c r="IW110" s="88"/>
      <c r="IX110" s="88"/>
      <c r="IY110" s="88"/>
      <c r="IZ110" s="88"/>
      <c r="JB110" s="88"/>
      <c r="JC110" s="88"/>
      <c r="JD110" s="88"/>
      <c r="JE110" s="88"/>
      <c r="JG110" s="88"/>
      <c r="JH110" s="88"/>
      <c r="JI110" s="88"/>
      <c r="JJ110" s="88"/>
      <c r="JK110" s="88"/>
      <c r="JL110" s="88"/>
      <c r="JM110" s="88"/>
      <c r="JN110" s="88"/>
      <c r="JO110" s="88"/>
      <c r="JP110" s="88"/>
      <c r="JQ110" s="88"/>
      <c r="JR110" s="88"/>
      <c r="JS110" s="88"/>
      <c r="JT110" s="88"/>
      <c r="JU110" s="88"/>
      <c r="JV110" s="88"/>
      <c r="JW110" s="88"/>
      <c r="JX110" s="88"/>
      <c r="JY110" s="88"/>
      <c r="JZ110" s="88"/>
      <c r="KA110" s="88"/>
      <c r="KB110" s="88"/>
      <c r="KC110" s="88"/>
      <c r="KD110" s="88"/>
      <c r="KE110" s="88"/>
      <c r="KF110" s="88"/>
      <c r="KG110" s="88"/>
      <c r="KH110" s="88"/>
      <c r="KI110" s="88"/>
      <c r="KJ110" s="88"/>
      <c r="KK110" s="88"/>
      <c r="KL110" s="88"/>
      <c r="KM110" s="88"/>
      <c r="KN110" s="88"/>
      <c r="KO110" s="88"/>
      <c r="KP110" s="88"/>
      <c r="KQ110" s="88"/>
      <c r="KR110" s="88"/>
      <c r="KS110" s="88"/>
      <c r="KT110" s="88"/>
      <c r="KU110" s="88"/>
      <c r="KV110" s="88"/>
      <c r="KW110" s="88"/>
      <c r="KX110" s="88"/>
      <c r="KY110" s="88"/>
      <c r="KZ110" s="88"/>
      <c r="LA110" s="88"/>
      <c r="LB110" s="88"/>
      <c r="LC110" s="88"/>
      <c r="LD110" s="88"/>
      <c r="LE110" s="88"/>
      <c r="LF110" s="88"/>
      <c r="LG110" s="88"/>
      <c r="LH110" s="88"/>
      <c r="LI110" s="88"/>
      <c r="LJ110" s="88"/>
      <c r="LK110" s="88"/>
      <c r="LL110" s="88"/>
      <c r="LM110" s="88"/>
      <c r="LN110" s="88"/>
      <c r="LO110" s="88"/>
      <c r="LP110" s="88"/>
      <c r="LQ110" s="88"/>
      <c r="LR110" s="88"/>
      <c r="LS110" s="88"/>
      <c r="LT110" s="88"/>
      <c r="LU110" s="88"/>
      <c r="LV110" s="88"/>
      <c r="LW110" s="88"/>
      <c r="LX110" s="88"/>
      <c r="LY110" s="88"/>
      <c r="LZ110" s="88"/>
      <c r="MA110" s="88"/>
      <c r="MB110" s="88"/>
      <c r="MC110" s="88"/>
      <c r="MD110" s="88"/>
      <c r="ME110" s="88"/>
      <c r="MF110" s="88"/>
      <c r="MG110" s="88"/>
      <c r="MH110" s="88"/>
      <c r="MI110" s="88"/>
      <c r="MJ110" s="88"/>
      <c r="MK110" s="88"/>
      <c r="ML110" s="88"/>
      <c r="MM110" s="88"/>
      <c r="MN110" s="88"/>
      <c r="MO110" s="88"/>
      <c r="MP110" s="88"/>
      <c r="MQ110" s="88"/>
      <c r="MR110" s="88"/>
      <c r="MS110" s="88"/>
      <c r="MT110" s="88"/>
      <c r="MU110" s="88"/>
      <c r="MV110" s="88"/>
      <c r="MW110" s="88"/>
      <c r="MX110" s="88"/>
      <c r="MY110" s="88"/>
      <c r="MZ110" s="88"/>
      <c r="NA110" s="88"/>
      <c r="NB110" s="88"/>
      <c r="NC110" s="88"/>
      <c r="ND110" s="88"/>
      <c r="NE110" s="88"/>
      <c r="NF110" s="88"/>
      <c r="NG110" s="88"/>
      <c r="NH110" s="88"/>
      <c r="NI110" s="88"/>
      <c r="NJ110" s="88"/>
      <c r="NK110" s="88"/>
      <c r="NL110" s="88"/>
      <c r="NM110" s="88"/>
      <c r="NN110" s="88"/>
      <c r="NO110" s="88"/>
      <c r="NP110" s="88"/>
      <c r="NQ110" s="88"/>
      <c r="NR110" s="88"/>
      <c r="NS110" s="88"/>
      <c r="NT110" s="88"/>
      <c r="NU110" s="88"/>
      <c r="NV110" s="88"/>
      <c r="NW110" s="88"/>
      <c r="NX110" s="88"/>
      <c r="NY110" s="88"/>
      <c r="NZ110" s="88"/>
      <c r="OA110" s="88"/>
      <c r="OB110" s="88"/>
      <c r="OC110" s="88"/>
      <c r="OD110" s="88"/>
      <c r="OE110" s="88"/>
      <c r="OF110" s="88"/>
      <c r="OG110" s="88"/>
      <c r="OH110" s="88"/>
      <c r="OI110" s="88"/>
      <c r="OJ110" s="88"/>
      <c r="OK110" s="88"/>
      <c r="OL110" s="88"/>
      <c r="OM110" s="88"/>
      <c r="ON110" s="88"/>
      <c r="OO110" s="88"/>
      <c r="OP110" s="88"/>
      <c r="OQ110" s="88"/>
      <c r="OR110" s="88"/>
      <c r="OS110" s="88"/>
      <c r="OT110" s="88"/>
      <c r="OU110" s="88"/>
      <c r="OV110" s="88"/>
      <c r="OW110" s="88"/>
      <c r="OX110" s="88"/>
      <c r="OY110" s="88"/>
      <c r="OZ110" s="88"/>
      <c r="PA110" s="88"/>
      <c r="PB110" s="88"/>
      <c r="PC110" s="88"/>
      <c r="PD110" s="88"/>
      <c r="PE110" s="88"/>
      <c r="PF110" s="88"/>
      <c r="PG110" s="88"/>
      <c r="PH110" s="88"/>
      <c r="PI110" s="88"/>
      <c r="PJ110" s="88"/>
      <c r="PK110" s="88"/>
      <c r="PL110" s="88"/>
      <c r="PM110" s="88"/>
      <c r="PN110" s="88"/>
      <c r="PO110" s="88"/>
      <c r="PP110" s="88"/>
      <c r="PQ110" s="88"/>
      <c r="PR110" s="88"/>
      <c r="PS110" s="88"/>
      <c r="PT110" s="88"/>
      <c r="PU110" s="88"/>
      <c r="PV110" s="88"/>
      <c r="PW110" s="88"/>
      <c r="PX110" s="88"/>
      <c r="PY110" s="88"/>
      <c r="PZ110" s="88"/>
      <c r="QA110" s="88"/>
      <c r="QB110" s="88"/>
      <c r="QC110" s="88"/>
      <c r="QD110" s="88"/>
      <c r="QE110" s="88"/>
      <c r="QF110" s="88"/>
      <c r="QG110" s="88"/>
      <c r="QH110" s="88"/>
      <c r="QI110" s="88"/>
      <c r="QJ110" s="88"/>
      <c r="QK110" s="88"/>
      <c r="QL110" s="88"/>
      <c r="QM110" s="88"/>
      <c r="QN110" s="88"/>
      <c r="QO110" s="88"/>
      <c r="QP110" s="88"/>
      <c r="QQ110" s="88"/>
      <c r="QR110" s="88"/>
      <c r="QS110" s="88"/>
      <c r="QT110" s="88"/>
      <c r="QU110" s="88"/>
      <c r="QV110" s="88"/>
      <c r="QW110" s="88"/>
      <c r="QX110" s="88"/>
      <c r="QY110" s="88"/>
      <c r="QZ110" s="88"/>
      <c r="RA110" s="88"/>
      <c r="RB110" s="88"/>
      <c r="RC110" s="88"/>
      <c r="RD110" s="88"/>
      <c r="RE110" s="88"/>
      <c r="RF110" s="88"/>
      <c r="RG110" s="88"/>
      <c r="RH110" s="88"/>
      <c r="RI110" s="88"/>
      <c r="RJ110" s="88"/>
      <c r="RK110" s="88"/>
      <c r="RL110" s="88"/>
      <c r="RM110" s="88"/>
      <c r="RN110" s="88"/>
      <c r="RO110" s="88"/>
      <c r="RP110" s="88"/>
      <c r="RQ110" s="88"/>
      <c r="RR110" s="88"/>
      <c r="RS110" s="88"/>
      <c r="RT110" s="88"/>
      <c r="RU110" s="88"/>
      <c r="RV110" s="88"/>
      <c r="RW110" s="88"/>
      <c r="RX110" s="88"/>
      <c r="RY110" s="88"/>
      <c r="RZ110" s="88"/>
      <c r="SA110" s="88"/>
      <c r="SB110" s="88"/>
      <c r="SC110" s="88"/>
      <c r="SD110" s="88"/>
      <c r="SE110" s="88"/>
      <c r="SF110" s="88"/>
      <c r="SG110" s="88"/>
      <c r="SH110" s="88"/>
      <c r="SI110" s="88"/>
      <c r="SJ110" s="88"/>
      <c r="SK110" s="88"/>
      <c r="SL110" s="88"/>
      <c r="SM110" s="88"/>
      <c r="SN110" s="88"/>
      <c r="SO110" s="88"/>
      <c r="SP110" s="88"/>
      <c r="SQ110" s="88"/>
      <c r="SR110" s="88"/>
      <c r="SS110" s="88"/>
      <c r="ST110" s="88"/>
      <c r="SU110" s="88"/>
      <c r="SV110" s="88"/>
      <c r="SX110" s="88"/>
      <c r="SY110" s="88"/>
      <c r="SZ110" s="88"/>
      <c r="TA110" s="88"/>
      <c r="TC110" s="88"/>
      <c r="TD110" s="88"/>
      <c r="TE110" s="88"/>
      <c r="TF110" s="88"/>
      <c r="TG110" s="88"/>
      <c r="TH110" s="88"/>
      <c r="TI110" s="88"/>
      <c r="TJ110" s="88"/>
      <c r="TK110" s="88"/>
      <c r="TL110" s="88"/>
      <c r="TM110" s="88"/>
      <c r="TN110" s="88"/>
      <c r="TO110" s="88"/>
      <c r="TP110" s="88"/>
      <c r="TQ110" s="88"/>
      <c r="TR110" s="88"/>
      <c r="TS110" s="88"/>
      <c r="TT110" s="88"/>
      <c r="TU110" s="88"/>
      <c r="TV110" s="88"/>
      <c r="TW110" s="88"/>
      <c r="TX110" s="88"/>
      <c r="TY110" s="88"/>
      <c r="TZ110" s="88"/>
      <c r="UA110" s="88"/>
      <c r="UB110" s="88"/>
      <c r="UC110" s="88"/>
      <c r="UD110" s="88"/>
      <c r="UE110" s="88"/>
      <c r="UF110" s="88"/>
      <c r="UG110" s="88"/>
      <c r="UH110" s="88"/>
      <c r="UI110" s="88"/>
      <c r="UJ110" s="88"/>
      <c r="UK110" s="88"/>
      <c r="UL110" s="88"/>
      <c r="UM110" s="88"/>
      <c r="UN110" s="88"/>
      <c r="UO110" s="88"/>
      <c r="UP110" s="88"/>
      <c r="UQ110" s="88"/>
      <c r="UR110" s="88"/>
      <c r="US110" s="88"/>
      <c r="UT110" s="88"/>
      <c r="UU110" s="88"/>
      <c r="UV110" s="88"/>
      <c r="UW110" s="88"/>
      <c r="UX110" s="88"/>
      <c r="UY110" s="88"/>
      <c r="UZ110" s="88"/>
      <c r="VA110" s="88"/>
      <c r="VB110" s="88"/>
      <c r="VC110" s="88"/>
      <c r="VD110" s="88"/>
      <c r="VE110" s="88"/>
      <c r="VF110" s="88"/>
      <c r="VG110" s="88"/>
      <c r="VH110" s="88"/>
      <c r="VI110" s="88"/>
      <c r="VJ110" s="88"/>
      <c r="VK110" s="88"/>
      <c r="VL110" s="88"/>
      <c r="VM110" s="88"/>
      <c r="VN110" s="88"/>
      <c r="VO110" s="88"/>
      <c r="VP110" s="88"/>
      <c r="VQ110" s="88"/>
      <c r="VR110" s="88"/>
      <c r="VS110" s="88"/>
      <c r="VT110" s="88"/>
      <c r="VU110" s="88"/>
      <c r="VV110" s="88"/>
      <c r="VW110" s="88"/>
      <c r="VX110" s="88"/>
      <c r="VY110" s="88"/>
      <c r="VZ110" s="88"/>
      <c r="WA110" s="88"/>
      <c r="WB110" s="88"/>
      <c r="WC110" s="88"/>
      <c r="WD110" s="88"/>
      <c r="WE110" s="88"/>
      <c r="WF110" s="88"/>
      <c r="WG110" s="88"/>
      <c r="WH110" s="88"/>
      <c r="WI110" s="88"/>
      <c r="WJ110" s="88"/>
      <c r="WK110" s="88"/>
      <c r="WL110" s="88"/>
      <c r="WM110" s="88"/>
      <c r="WN110" s="88"/>
      <c r="WO110" s="88"/>
      <c r="WP110" s="88"/>
      <c r="WQ110" s="88"/>
      <c r="WR110" s="88"/>
      <c r="WS110" s="88"/>
      <c r="WT110" s="88"/>
      <c r="WU110" s="88"/>
      <c r="WV110" s="88"/>
      <c r="WW110" s="88"/>
      <c r="WX110" s="88"/>
      <c r="WY110" s="88"/>
      <c r="WZ110" s="88"/>
      <c r="XA110" s="88"/>
      <c r="XB110" s="88"/>
      <c r="XC110" s="88"/>
      <c r="XD110" s="88"/>
      <c r="XE110" s="88"/>
      <c r="XF110" s="88"/>
      <c r="XG110" s="88"/>
      <c r="XH110" s="88"/>
      <c r="XI110" s="88"/>
      <c r="XJ110" s="88"/>
      <c r="XK110" s="88"/>
      <c r="XL110" s="88"/>
      <c r="XM110" s="88"/>
      <c r="XN110" s="88"/>
      <c r="XO110" s="88"/>
      <c r="XP110" s="88"/>
      <c r="XQ110" s="88"/>
      <c r="XR110" s="88"/>
      <c r="XS110" s="88"/>
      <c r="XT110" s="88"/>
      <c r="XU110" s="88"/>
      <c r="XV110" s="88"/>
      <c r="XW110" s="88"/>
      <c r="XX110" s="88"/>
      <c r="XY110" s="88"/>
      <c r="XZ110" s="88"/>
      <c r="YA110" s="88"/>
      <c r="YB110" s="88"/>
      <c r="YC110" s="88"/>
      <c r="YD110" s="88"/>
      <c r="YE110" s="88"/>
      <c r="YF110" s="88"/>
      <c r="YG110" s="88"/>
      <c r="YH110" s="88"/>
      <c r="YI110" s="88"/>
      <c r="YJ110" s="88"/>
      <c r="YK110" s="88"/>
      <c r="YL110" s="88"/>
      <c r="YM110" s="88"/>
      <c r="YN110" s="88"/>
      <c r="YO110" s="88"/>
      <c r="YP110" s="88"/>
      <c r="YQ110" s="88"/>
      <c r="YR110" s="88"/>
      <c r="YS110" s="88"/>
      <c r="YT110" s="88"/>
      <c r="YU110" s="88"/>
      <c r="YV110" s="88"/>
      <c r="YW110" s="88"/>
      <c r="YX110" s="88"/>
      <c r="YY110" s="88"/>
      <c r="YZ110" s="88"/>
      <c r="ZA110" s="88"/>
      <c r="ZB110" s="88"/>
      <c r="ZC110" s="88"/>
      <c r="ZD110" s="88"/>
      <c r="ZE110" s="88"/>
      <c r="ZF110" s="88"/>
      <c r="ZG110" s="88"/>
      <c r="ZH110" s="88"/>
      <c r="ZI110" s="88"/>
      <c r="ZJ110" s="88"/>
      <c r="ZK110" s="88"/>
      <c r="ZL110" s="88"/>
      <c r="ZM110" s="88"/>
      <c r="ZN110" s="88"/>
      <c r="ZO110" s="88"/>
      <c r="ZP110" s="88"/>
      <c r="ZQ110" s="88"/>
      <c r="ZR110" s="88"/>
      <c r="ZS110" s="88"/>
      <c r="ZT110" s="88"/>
      <c r="ZU110" s="88"/>
      <c r="ZV110" s="88"/>
      <c r="ZW110" s="88"/>
      <c r="ZX110" s="88"/>
      <c r="ZY110" s="88"/>
      <c r="ZZ110" s="88"/>
      <c r="AAA110" s="88"/>
      <c r="AAB110" s="88"/>
      <c r="AAC110" s="88"/>
      <c r="AAD110" s="88"/>
      <c r="AAE110" s="88"/>
      <c r="AAF110" s="88"/>
      <c r="AAG110" s="88"/>
      <c r="AAH110" s="88"/>
      <c r="AAI110" s="88"/>
      <c r="AAJ110" s="88"/>
      <c r="AAK110" s="88"/>
      <c r="AAL110" s="88"/>
      <c r="AAM110" s="88"/>
      <c r="AAN110" s="88"/>
      <c r="AAO110" s="88"/>
      <c r="AAP110" s="88"/>
      <c r="AAQ110" s="88"/>
      <c r="AAR110" s="88"/>
      <c r="AAS110" s="88"/>
      <c r="AAT110" s="88"/>
      <c r="AAU110" s="88"/>
      <c r="AAV110" s="88"/>
      <c r="AAW110" s="88"/>
      <c r="AAX110" s="88"/>
      <c r="AAY110" s="88"/>
      <c r="AAZ110" s="88"/>
      <c r="ABA110" s="88"/>
      <c r="ABB110" s="88"/>
      <c r="ABC110" s="88"/>
      <c r="ABD110" s="88"/>
      <c r="ABE110" s="88"/>
      <c r="ABF110" s="88"/>
      <c r="ABG110" s="88"/>
      <c r="ABH110" s="88"/>
      <c r="ABI110" s="88"/>
      <c r="ABJ110" s="88"/>
      <c r="ABK110" s="88"/>
      <c r="ABL110" s="88"/>
      <c r="ABM110" s="88"/>
      <c r="ABN110" s="88"/>
      <c r="ABO110" s="88"/>
      <c r="ABP110" s="88"/>
      <c r="ABQ110" s="88"/>
      <c r="ABR110" s="88"/>
      <c r="ABS110" s="88"/>
      <c r="ABT110" s="88"/>
      <c r="ABU110" s="88"/>
      <c r="ABV110" s="88"/>
      <c r="ABW110" s="88"/>
      <c r="ABX110" s="88"/>
      <c r="ABY110" s="88"/>
      <c r="ABZ110" s="88"/>
      <c r="ACA110" s="88"/>
      <c r="ACB110" s="88"/>
      <c r="ACC110" s="88"/>
      <c r="ACD110" s="88"/>
      <c r="ACE110" s="88"/>
      <c r="ACF110" s="88"/>
      <c r="ACG110" s="88"/>
      <c r="ACH110" s="88"/>
      <c r="ACI110" s="88"/>
      <c r="ACJ110" s="88"/>
      <c r="ACK110" s="88"/>
      <c r="ACL110" s="88"/>
      <c r="ACM110" s="88"/>
      <c r="ACN110" s="88"/>
      <c r="ACO110" s="88"/>
      <c r="ACP110" s="88"/>
      <c r="ACQ110" s="88"/>
      <c r="ACR110" s="88"/>
      <c r="ACT110" s="88"/>
      <c r="ACU110" s="88"/>
      <c r="ACV110" s="88"/>
      <c r="ACW110" s="88"/>
      <c r="ACY110" s="88"/>
      <c r="ACZ110" s="88"/>
      <c r="ADA110" s="88"/>
      <c r="ADB110" s="88"/>
      <c r="ADC110" s="88"/>
      <c r="ADD110" s="88"/>
      <c r="ADE110" s="88"/>
      <c r="ADF110" s="88"/>
      <c r="ADG110" s="88"/>
      <c r="ADH110" s="88"/>
      <c r="ADI110" s="88"/>
      <c r="ADJ110" s="88"/>
      <c r="ADK110" s="88"/>
      <c r="ADL110" s="88"/>
      <c r="ADM110" s="88"/>
      <c r="ADN110" s="88"/>
      <c r="ADO110" s="88"/>
      <c r="ADP110" s="88"/>
      <c r="ADQ110" s="88"/>
      <c r="ADR110" s="88"/>
      <c r="ADS110" s="88"/>
      <c r="ADT110" s="88"/>
      <c r="ADU110" s="88"/>
      <c r="ADV110" s="88"/>
      <c r="ADW110" s="88"/>
      <c r="ADX110" s="88"/>
      <c r="ADY110" s="88"/>
      <c r="ADZ110" s="88"/>
      <c r="AEA110" s="88"/>
      <c r="AEB110" s="88"/>
      <c r="AEC110" s="88"/>
      <c r="AED110" s="88"/>
      <c r="AEE110" s="88"/>
      <c r="AEF110" s="88"/>
      <c r="AEG110" s="88"/>
      <c r="AEH110" s="88"/>
      <c r="AEI110" s="88"/>
      <c r="AEJ110" s="88"/>
      <c r="AEK110" s="88"/>
      <c r="AEL110" s="88"/>
      <c r="AEM110" s="88"/>
      <c r="AEN110" s="88"/>
      <c r="AEO110" s="88"/>
      <c r="AEP110" s="88"/>
      <c r="AEQ110" s="88"/>
      <c r="AER110" s="88"/>
      <c r="AES110" s="88"/>
      <c r="AET110" s="88"/>
      <c r="AEU110" s="88"/>
      <c r="AEV110" s="88"/>
      <c r="AEW110" s="88"/>
      <c r="AEX110" s="88"/>
      <c r="AEY110" s="88"/>
      <c r="AEZ110" s="88"/>
      <c r="AFA110" s="88"/>
      <c r="AFB110" s="88"/>
      <c r="AFC110" s="88"/>
      <c r="AFD110" s="88"/>
      <c r="AFE110" s="88"/>
      <c r="AFF110" s="88"/>
      <c r="AFG110" s="88"/>
      <c r="AFH110" s="88"/>
      <c r="AFI110" s="88"/>
      <c r="AFJ110" s="88"/>
      <c r="AFK110" s="88"/>
      <c r="AFL110" s="88"/>
      <c r="AFM110" s="88"/>
      <c r="AFN110" s="88"/>
      <c r="AFO110" s="88"/>
      <c r="AFP110" s="88"/>
      <c r="AFQ110" s="88"/>
      <c r="AFR110" s="88"/>
      <c r="AFS110" s="88"/>
      <c r="AFT110" s="88"/>
      <c r="AFU110" s="88"/>
      <c r="AFV110" s="88"/>
      <c r="AFW110" s="88"/>
      <c r="AFX110" s="88"/>
      <c r="AFY110" s="88"/>
      <c r="AFZ110" s="88"/>
      <c r="AGA110" s="88"/>
      <c r="AGB110" s="88"/>
      <c r="AGC110" s="88"/>
      <c r="AGD110" s="88"/>
      <c r="AGE110" s="88"/>
      <c r="AGF110" s="88"/>
      <c r="AGG110" s="88"/>
      <c r="AGH110" s="88"/>
      <c r="AGI110" s="88"/>
      <c r="AGJ110" s="88"/>
      <c r="AGK110" s="88"/>
      <c r="AGL110" s="88"/>
      <c r="AGM110" s="88"/>
      <c r="AGN110" s="88"/>
      <c r="AGO110" s="88"/>
      <c r="AGP110" s="88"/>
      <c r="AGQ110" s="88"/>
      <c r="AGR110" s="88"/>
      <c r="AGS110" s="88"/>
      <c r="AGT110" s="88"/>
      <c r="AGU110" s="88"/>
      <c r="AGV110" s="88"/>
      <c r="AGW110" s="88"/>
      <c r="AGX110" s="88"/>
      <c r="AGY110" s="88"/>
      <c r="AGZ110" s="88"/>
      <c r="AHA110" s="88"/>
      <c r="AHB110" s="88"/>
      <c r="AHC110" s="88"/>
      <c r="AHD110" s="88"/>
      <c r="AHE110" s="88"/>
      <c r="AHF110" s="88"/>
      <c r="AHG110" s="88"/>
      <c r="AHH110" s="88"/>
      <c r="AHI110" s="88"/>
      <c r="AHJ110" s="88"/>
      <c r="AHK110" s="88"/>
      <c r="AHL110" s="88"/>
      <c r="AHM110" s="88"/>
      <c r="AHN110" s="88"/>
      <c r="AHO110" s="88"/>
      <c r="AHP110" s="88"/>
      <c r="AHQ110" s="88"/>
      <c r="AHR110" s="88"/>
      <c r="AHS110" s="88"/>
      <c r="AHT110" s="88"/>
      <c r="AHU110" s="88"/>
      <c r="AHV110" s="88"/>
      <c r="AHW110" s="88"/>
      <c r="AHX110" s="88"/>
      <c r="AHY110" s="88"/>
      <c r="AHZ110" s="88"/>
      <c r="AIA110" s="88"/>
      <c r="AIB110" s="88"/>
      <c r="AIC110" s="88"/>
      <c r="AID110" s="88"/>
      <c r="AIE110" s="88"/>
      <c r="AIF110" s="88"/>
      <c r="AIG110" s="88"/>
      <c r="AIH110" s="88"/>
      <c r="AII110" s="88"/>
      <c r="AIJ110" s="88"/>
      <c r="AIK110" s="88"/>
      <c r="AIL110" s="88"/>
      <c r="AIM110" s="88"/>
      <c r="AIN110" s="88"/>
      <c r="AIO110" s="88"/>
      <c r="AIP110" s="88"/>
      <c r="AIQ110" s="88"/>
      <c r="AIR110" s="88"/>
      <c r="AIS110" s="88"/>
      <c r="AIT110" s="88"/>
      <c r="AIU110" s="88"/>
      <c r="AIV110" s="88"/>
      <c r="AIW110" s="88"/>
      <c r="AIX110" s="88"/>
      <c r="AIY110" s="88"/>
      <c r="AIZ110" s="88"/>
      <c r="AJA110" s="88"/>
      <c r="AJB110" s="88"/>
      <c r="AJC110" s="88"/>
      <c r="AJD110" s="88"/>
      <c r="AJE110" s="88"/>
      <c r="AJF110" s="88"/>
      <c r="AJG110" s="88"/>
      <c r="AJH110" s="88"/>
      <c r="AJI110" s="88"/>
      <c r="AJJ110" s="88"/>
      <c r="AJK110" s="88"/>
      <c r="AJL110" s="88"/>
      <c r="AJM110" s="88"/>
      <c r="AJN110" s="88"/>
      <c r="AJO110" s="88"/>
      <c r="AJP110" s="88"/>
      <c r="AJQ110" s="88"/>
      <c r="AJR110" s="88"/>
      <c r="AJS110" s="88"/>
      <c r="AJT110" s="88"/>
      <c r="AJU110" s="88"/>
      <c r="AJV110" s="88"/>
      <c r="AJW110" s="88"/>
      <c r="AJX110" s="88"/>
      <c r="AJY110" s="88"/>
      <c r="AJZ110" s="88"/>
      <c r="AKA110" s="88"/>
      <c r="AKB110" s="88"/>
      <c r="AKC110" s="88"/>
      <c r="AKD110" s="88"/>
      <c r="AKE110" s="88"/>
      <c r="AKF110" s="88"/>
      <c r="AKG110" s="88"/>
      <c r="AKH110" s="88"/>
      <c r="AKI110" s="88"/>
      <c r="AKJ110" s="88"/>
      <c r="AKK110" s="88"/>
      <c r="AKL110" s="88"/>
      <c r="AKM110" s="88"/>
      <c r="AKN110" s="88"/>
      <c r="AKO110" s="88"/>
      <c r="AKP110" s="88"/>
      <c r="AKQ110" s="88"/>
      <c r="AKR110" s="88"/>
      <c r="AKS110" s="88"/>
      <c r="AKT110" s="88"/>
      <c r="AKU110" s="88"/>
      <c r="AKV110" s="88"/>
      <c r="AKW110" s="88"/>
      <c r="AKX110" s="88"/>
      <c r="AKY110" s="88"/>
      <c r="AKZ110" s="88"/>
      <c r="ALA110" s="88"/>
      <c r="ALB110" s="88"/>
      <c r="ALC110" s="88"/>
      <c r="ALD110" s="88"/>
      <c r="ALE110" s="88"/>
      <c r="ALF110" s="88"/>
      <c r="ALG110" s="88"/>
      <c r="ALH110" s="88"/>
      <c r="ALI110" s="88"/>
      <c r="ALJ110" s="88"/>
      <c r="ALK110" s="88"/>
      <c r="ALL110" s="88"/>
      <c r="ALM110" s="88"/>
      <c r="ALN110" s="88"/>
      <c r="ALO110" s="88"/>
      <c r="ALP110" s="88"/>
      <c r="ALQ110" s="88"/>
      <c r="ALR110" s="88"/>
      <c r="ALS110" s="88"/>
      <c r="ALT110" s="88"/>
      <c r="ALU110" s="88"/>
      <c r="ALV110" s="88"/>
      <c r="ALW110" s="88"/>
      <c r="ALX110" s="88"/>
      <c r="ALY110" s="88"/>
      <c r="ALZ110" s="88"/>
      <c r="AMA110" s="88"/>
      <c r="AMB110" s="88"/>
      <c r="AMC110" s="88"/>
      <c r="AMD110" s="88"/>
      <c r="AME110" s="88"/>
      <c r="AMF110" s="88"/>
      <c r="AMG110" s="88"/>
      <c r="AMH110" s="88"/>
      <c r="AMI110" s="88"/>
      <c r="AMJ110" s="88"/>
      <c r="AMK110" s="88"/>
      <c r="AML110" s="88"/>
      <c r="AMM110" s="88"/>
      <c r="AMN110" s="88"/>
      <c r="AMP110" s="88"/>
      <c r="AMQ110" s="88"/>
      <c r="AMR110" s="88"/>
      <c r="AMS110" s="88"/>
      <c r="AMU110" s="88"/>
      <c r="AMV110" s="88"/>
      <c r="AMW110" s="88"/>
      <c r="AMX110" s="88"/>
      <c r="AMY110" s="88"/>
      <c r="AMZ110" s="88"/>
      <c r="ANA110" s="88"/>
      <c r="ANB110" s="88"/>
      <c r="ANC110" s="88"/>
      <c r="AND110" s="88"/>
      <c r="ANE110" s="88"/>
      <c r="ANF110" s="88"/>
      <c r="ANG110" s="88"/>
      <c r="ANH110" s="88"/>
      <c r="ANI110" s="88"/>
      <c r="ANJ110" s="88"/>
      <c r="ANK110" s="88"/>
      <c r="ANL110" s="88"/>
      <c r="ANM110" s="88"/>
      <c r="ANN110" s="88"/>
      <c r="ANO110" s="88"/>
      <c r="ANP110" s="88"/>
      <c r="ANQ110" s="88"/>
      <c r="ANR110" s="88"/>
      <c r="ANS110" s="88"/>
      <c r="ANT110" s="88"/>
      <c r="ANU110" s="88"/>
      <c r="ANV110" s="88"/>
      <c r="ANW110" s="88"/>
      <c r="ANX110" s="88"/>
      <c r="ANY110" s="88"/>
      <c r="ANZ110" s="88"/>
      <c r="AOA110" s="88"/>
      <c r="AOB110" s="88"/>
      <c r="AOC110" s="88"/>
      <c r="AOD110" s="88"/>
      <c r="AOE110" s="88"/>
      <c r="AOF110" s="88"/>
      <c r="AOG110" s="88"/>
      <c r="AOH110" s="88"/>
      <c r="AOI110" s="88"/>
      <c r="AOJ110" s="88"/>
      <c r="AOK110" s="88"/>
      <c r="AOL110" s="88"/>
      <c r="AOM110" s="88"/>
      <c r="AON110" s="88"/>
      <c r="AOO110" s="88"/>
      <c r="AOP110" s="88"/>
      <c r="AOQ110" s="88"/>
      <c r="AOR110" s="88"/>
      <c r="AOS110" s="88"/>
      <c r="AOT110" s="88"/>
      <c r="AOU110" s="88"/>
      <c r="AOV110" s="88"/>
      <c r="AOW110" s="88"/>
      <c r="AOX110" s="88"/>
      <c r="AOY110" s="88"/>
      <c r="AOZ110" s="88"/>
      <c r="APA110" s="88"/>
      <c r="APB110" s="88"/>
      <c r="APC110" s="88"/>
      <c r="APD110" s="88"/>
      <c r="APE110" s="88"/>
      <c r="APF110" s="88"/>
      <c r="APG110" s="88"/>
      <c r="APH110" s="88"/>
      <c r="API110" s="88"/>
      <c r="APJ110" s="88"/>
      <c r="APK110" s="88"/>
      <c r="APL110" s="88"/>
      <c r="APM110" s="88"/>
      <c r="APN110" s="88"/>
      <c r="APO110" s="88"/>
      <c r="APP110" s="88"/>
      <c r="APQ110" s="88"/>
      <c r="APR110" s="88"/>
      <c r="APS110" s="88"/>
      <c r="APT110" s="88"/>
      <c r="APU110" s="88"/>
      <c r="APV110" s="88"/>
      <c r="APW110" s="88"/>
      <c r="APX110" s="88"/>
      <c r="APY110" s="88"/>
      <c r="APZ110" s="88"/>
      <c r="AQA110" s="88"/>
      <c r="AQB110" s="88"/>
      <c r="AQC110" s="88"/>
      <c r="AQD110" s="88"/>
      <c r="AQE110" s="88"/>
      <c r="AQF110" s="88"/>
      <c r="AQG110" s="88"/>
      <c r="AQH110" s="88"/>
      <c r="AQI110" s="88"/>
      <c r="AQJ110" s="88"/>
      <c r="AQK110" s="88"/>
      <c r="AQL110" s="88"/>
      <c r="AQM110" s="88"/>
      <c r="AQN110" s="88"/>
      <c r="AQO110" s="88"/>
      <c r="AQP110" s="88"/>
      <c r="AQQ110" s="88"/>
      <c r="AQR110" s="88"/>
      <c r="AQS110" s="88"/>
      <c r="AQT110" s="88"/>
      <c r="AQU110" s="88"/>
      <c r="AQV110" s="88"/>
      <c r="AQW110" s="88"/>
      <c r="AQX110" s="88"/>
      <c r="AQY110" s="88"/>
      <c r="AQZ110" s="88"/>
      <c r="ARA110" s="88"/>
      <c r="ARB110" s="88"/>
      <c r="ARC110" s="88"/>
      <c r="ARD110" s="88"/>
      <c r="ARE110" s="88"/>
      <c r="ARF110" s="88"/>
      <c r="ARG110" s="88"/>
      <c r="ARH110" s="88"/>
      <c r="ARI110" s="88"/>
      <c r="ARJ110" s="88"/>
      <c r="ARK110" s="88"/>
      <c r="ARL110" s="88"/>
      <c r="ARM110" s="88"/>
      <c r="ARN110" s="88"/>
      <c r="ARO110" s="88"/>
      <c r="ARP110" s="88"/>
      <c r="ARQ110" s="88"/>
      <c r="ARR110" s="88"/>
      <c r="ARS110" s="88"/>
      <c r="ART110" s="88"/>
      <c r="ARU110" s="88"/>
      <c r="ARV110" s="88"/>
      <c r="ARW110" s="88"/>
      <c r="ARX110" s="88"/>
      <c r="ARY110" s="88"/>
      <c r="ARZ110" s="88"/>
      <c r="ASA110" s="88"/>
      <c r="ASB110" s="88"/>
      <c r="ASC110" s="88"/>
      <c r="ASD110" s="88"/>
      <c r="ASE110" s="88"/>
      <c r="ASF110" s="88"/>
      <c r="ASG110" s="88"/>
      <c r="ASH110" s="88"/>
      <c r="ASI110" s="88"/>
      <c r="ASJ110" s="88"/>
      <c r="ASK110" s="88"/>
      <c r="ASL110" s="88"/>
      <c r="ASM110" s="88"/>
      <c r="ASN110" s="88"/>
      <c r="ASO110" s="88"/>
      <c r="ASP110" s="88"/>
      <c r="ASQ110" s="88"/>
      <c r="ASR110" s="88"/>
      <c r="ASS110" s="88"/>
      <c r="AST110" s="88"/>
      <c r="ASU110" s="88"/>
      <c r="ASV110" s="88"/>
      <c r="ASW110" s="88"/>
      <c r="ASX110" s="88"/>
      <c r="ASY110" s="88"/>
      <c r="ASZ110" s="88"/>
      <c r="ATA110" s="88"/>
      <c r="ATB110" s="88"/>
      <c r="ATC110" s="88"/>
      <c r="ATD110" s="88"/>
      <c r="ATE110" s="88"/>
      <c r="ATF110" s="88"/>
      <c r="ATG110" s="88"/>
      <c r="ATH110" s="88"/>
      <c r="ATI110" s="88"/>
      <c r="ATJ110" s="88"/>
      <c r="ATK110" s="88"/>
      <c r="ATL110" s="88"/>
      <c r="ATM110" s="88"/>
      <c r="ATN110" s="88"/>
      <c r="ATO110" s="88"/>
      <c r="ATP110" s="88"/>
      <c r="ATQ110" s="88"/>
      <c r="ATR110" s="88"/>
      <c r="ATS110" s="88"/>
      <c r="ATT110" s="88"/>
      <c r="ATU110" s="88"/>
      <c r="ATV110" s="88"/>
      <c r="ATW110" s="88"/>
      <c r="ATX110" s="88"/>
      <c r="ATY110" s="88"/>
      <c r="ATZ110" s="88"/>
      <c r="AUA110" s="88"/>
      <c r="AUB110" s="88"/>
      <c r="AUC110" s="88"/>
      <c r="AUD110" s="88"/>
      <c r="AUE110" s="88"/>
      <c r="AUF110" s="88"/>
      <c r="AUG110" s="88"/>
      <c r="AUH110" s="88"/>
      <c r="AUI110" s="88"/>
      <c r="AUJ110" s="88"/>
      <c r="AUK110" s="88"/>
      <c r="AUL110" s="88"/>
      <c r="AUM110" s="88"/>
      <c r="AUN110" s="88"/>
      <c r="AUO110" s="88"/>
      <c r="AUP110" s="88"/>
      <c r="AUQ110" s="88"/>
      <c r="AUR110" s="88"/>
      <c r="AUS110" s="88"/>
      <c r="AUT110" s="88"/>
      <c r="AUU110" s="88"/>
      <c r="AUV110" s="88"/>
      <c r="AUW110" s="88"/>
      <c r="AUX110" s="88"/>
      <c r="AUY110" s="88"/>
      <c r="AUZ110" s="88"/>
      <c r="AVA110" s="88"/>
      <c r="AVB110" s="88"/>
      <c r="AVC110" s="88"/>
      <c r="AVD110" s="88"/>
      <c r="AVE110" s="88"/>
      <c r="AVF110" s="88"/>
      <c r="AVG110" s="88"/>
      <c r="AVH110" s="88"/>
      <c r="AVI110" s="88"/>
      <c r="AVJ110" s="88"/>
      <c r="AVK110" s="88"/>
      <c r="AVL110" s="88"/>
      <c r="AVM110" s="88"/>
      <c r="AVN110" s="88"/>
      <c r="AVO110" s="88"/>
      <c r="AVP110" s="88"/>
      <c r="AVQ110" s="88"/>
      <c r="AVR110" s="88"/>
      <c r="AVS110" s="88"/>
      <c r="AVT110" s="88"/>
      <c r="AVU110" s="88"/>
      <c r="AVV110" s="88"/>
      <c r="AVW110" s="88"/>
      <c r="AVX110" s="88"/>
      <c r="AVY110" s="88"/>
      <c r="AVZ110" s="88"/>
      <c r="AWA110" s="88"/>
      <c r="AWB110" s="88"/>
      <c r="AWC110" s="88"/>
      <c r="AWD110" s="88"/>
      <c r="AWE110" s="88"/>
      <c r="AWF110" s="88"/>
      <c r="AWG110" s="88"/>
      <c r="AWH110" s="88"/>
      <c r="AWI110" s="88"/>
      <c r="AWJ110" s="88"/>
      <c r="AWL110" s="88"/>
      <c r="AWM110" s="88"/>
      <c r="AWN110" s="88"/>
      <c r="AWO110" s="88"/>
      <c r="AWQ110" s="88"/>
      <c r="AWR110" s="88"/>
      <c r="AWS110" s="88"/>
      <c r="AWT110" s="88"/>
      <c r="AWU110" s="88"/>
      <c r="AWV110" s="88"/>
      <c r="AWW110" s="88"/>
      <c r="AWX110" s="88"/>
      <c r="AWY110" s="88"/>
      <c r="AWZ110" s="88"/>
      <c r="AXA110" s="88"/>
      <c r="AXB110" s="88"/>
      <c r="AXC110" s="88"/>
      <c r="AXD110" s="88"/>
      <c r="AXE110" s="88"/>
      <c r="AXF110" s="88"/>
      <c r="AXG110" s="88"/>
      <c r="AXH110" s="88"/>
      <c r="AXI110" s="88"/>
      <c r="AXJ110" s="88"/>
      <c r="AXK110" s="88"/>
      <c r="AXL110" s="88"/>
      <c r="AXM110" s="88"/>
      <c r="AXN110" s="88"/>
      <c r="AXO110" s="88"/>
      <c r="AXP110" s="88"/>
      <c r="AXQ110" s="88"/>
      <c r="AXR110" s="88"/>
      <c r="AXS110" s="88"/>
      <c r="AXT110" s="88"/>
      <c r="AXU110" s="88"/>
      <c r="AXV110" s="88"/>
      <c r="AXW110" s="88"/>
      <c r="AXX110" s="88"/>
      <c r="AXY110" s="88"/>
      <c r="AXZ110" s="88"/>
      <c r="AYA110" s="88"/>
      <c r="AYB110" s="88"/>
      <c r="AYC110" s="88"/>
      <c r="AYD110" s="88"/>
      <c r="AYE110" s="88"/>
      <c r="AYF110" s="88"/>
      <c r="AYG110" s="88"/>
      <c r="AYH110" s="88"/>
      <c r="AYI110" s="88"/>
      <c r="AYJ110" s="88"/>
      <c r="AYK110" s="88"/>
      <c r="AYL110" s="88"/>
      <c r="AYM110" s="88"/>
      <c r="AYN110" s="88"/>
      <c r="AYO110" s="88"/>
      <c r="AYP110" s="88"/>
      <c r="AYQ110" s="88"/>
      <c r="AYR110" s="88"/>
      <c r="AYS110" s="88"/>
      <c r="AYT110" s="88"/>
      <c r="AYU110" s="88"/>
      <c r="AYV110" s="88"/>
      <c r="AYW110" s="88"/>
      <c r="AYX110" s="88"/>
      <c r="AYY110" s="88"/>
      <c r="AYZ110" s="88"/>
      <c r="AZA110" s="88"/>
      <c r="AZB110" s="88"/>
      <c r="AZC110" s="88"/>
      <c r="AZD110" s="88"/>
      <c r="AZE110" s="88"/>
      <c r="AZF110" s="88"/>
      <c r="AZG110" s="88"/>
      <c r="AZH110" s="88"/>
      <c r="AZI110" s="88"/>
      <c r="AZJ110" s="88"/>
      <c r="AZK110" s="88"/>
      <c r="AZL110" s="88"/>
      <c r="AZM110" s="88"/>
      <c r="AZN110" s="88"/>
      <c r="AZO110" s="88"/>
      <c r="AZP110" s="88"/>
      <c r="AZQ110" s="88"/>
      <c r="AZR110" s="88"/>
      <c r="AZS110" s="88"/>
      <c r="AZT110" s="88"/>
      <c r="AZU110" s="88"/>
      <c r="AZV110" s="88"/>
      <c r="AZW110" s="88"/>
      <c r="AZX110" s="88"/>
      <c r="AZY110" s="88"/>
      <c r="AZZ110" s="88"/>
      <c r="BAA110" s="88"/>
      <c r="BAB110" s="88"/>
      <c r="BAC110" s="88"/>
      <c r="BAD110" s="88"/>
      <c r="BAE110" s="88"/>
      <c r="BAF110" s="88"/>
      <c r="BAG110" s="88"/>
      <c r="BAH110" s="88"/>
      <c r="BAI110" s="88"/>
      <c r="BAJ110" s="88"/>
      <c r="BAK110" s="88"/>
      <c r="BAL110" s="88"/>
      <c r="BAM110" s="88"/>
      <c r="BAN110" s="88"/>
      <c r="BAO110" s="88"/>
      <c r="BAP110" s="88"/>
      <c r="BAQ110" s="88"/>
      <c r="BAR110" s="88"/>
      <c r="BAS110" s="88"/>
      <c r="BAT110" s="88"/>
      <c r="BAU110" s="88"/>
      <c r="BAV110" s="88"/>
      <c r="BAW110" s="88"/>
      <c r="BAX110" s="88"/>
      <c r="BAY110" s="88"/>
      <c r="BAZ110" s="88"/>
      <c r="BBA110" s="88"/>
      <c r="BBB110" s="88"/>
      <c r="BBC110" s="88"/>
      <c r="BBD110" s="88"/>
      <c r="BBE110" s="88"/>
      <c r="BBF110" s="88"/>
      <c r="BBG110" s="88"/>
      <c r="BBH110" s="88"/>
      <c r="BBI110" s="88"/>
      <c r="BBJ110" s="88"/>
      <c r="BBK110" s="88"/>
      <c r="BBL110" s="88"/>
      <c r="BBM110" s="88"/>
      <c r="BBN110" s="88"/>
      <c r="BBO110" s="88"/>
      <c r="BBP110" s="88"/>
      <c r="BBQ110" s="88"/>
      <c r="BBR110" s="88"/>
      <c r="BBS110" s="88"/>
      <c r="BBT110" s="88"/>
      <c r="BBU110" s="88"/>
      <c r="BBV110" s="88"/>
      <c r="BBW110" s="88"/>
      <c r="BBX110" s="88"/>
      <c r="BBY110" s="88"/>
      <c r="BBZ110" s="88"/>
      <c r="BCA110" s="88"/>
      <c r="BCB110" s="88"/>
      <c r="BCC110" s="88"/>
      <c r="BCD110" s="88"/>
      <c r="BCE110" s="88"/>
      <c r="BCF110" s="88"/>
      <c r="BCG110" s="88"/>
      <c r="BCH110" s="88"/>
      <c r="BCI110" s="88"/>
      <c r="BCJ110" s="88"/>
      <c r="BCK110" s="88"/>
      <c r="BCL110" s="88"/>
      <c r="BCM110" s="88"/>
      <c r="BCN110" s="88"/>
      <c r="BCO110" s="88"/>
      <c r="BCP110" s="88"/>
      <c r="BCQ110" s="88"/>
      <c r="BCR110" s="88"/>
      <c r="BCS110" s="88"/>
      <c r="BCT110" s="88"/>
      <c r="BCU110" s="88"/>
      <c r="BCV110" s="88"/>
      <c r="BCW110" s="88"/>
      <c r="BCX110" s="88"/>
      <c r="BCY110" s="88"/>
      <c r="BCZ110" s="88"/>
      <c r="BDA110" s="88"/>
      <c r="BDB110" s="88"/>
      <c r="BDC110" s="88"/>
      <c r="BDD110" s="88"/>
      <c r="BDE110" s="88"/>
      <c r="BDF110" s="88"/>
      <c r="BDG110" s="88"/>
      <c r="BDH110" s="88"/>
      <c r="BDI110" s="88"/>
      <c r="BDJ110" s="88"/>
      <c r="BDK110" s="88"/>
      <c r="BDL110" s="88"/>
      <c r="BDM110" s="88"/>
      <c r="BDN110" s="88"/>
      <c r="BDO110" s="88"/>
      <c r="BDP110" s="88"/>
      <c r="BDQ110" s="88"/>
      <c r="BDR110" s="88"/>
      <c r="BDS110" s="88"/>
      <c r="BDT110" s="88"/>
      <c r="BDU110" s="88"/>
      <c r="BDV110" s="88"/>
      <c r="BDW110" s="88"/>
      <c r="BDX110" s="88"/>
      <c r="BDY110" s="88"/>
      <c r="BDZ110" s="88"/>
      <c r="BEA110" s="88"/>
      <c r="BEB110" s="88"/>
      <c r="BEC110" s="88"/>
      <c r="BED110" s="88"/>
      <c r="BEE110" s="88"/>
      <c r="BEF110" s="88"/>
      <c r="BEG110" s="88"/>
      <c r="BEH110" s="88"/>
      <c r="BEI110" s="88"/>
      <c r="BEJ110" s="88"/>
      <c r="BEK110" s="88"/>
      <c r="BEL110" s="88"/>
      <c r="BEM110" s="88"/>
      <c r="BEN110" s="88"/>
      <c r="BEO110" s="88"/>
      <c r="BEP110" s="88"/>
      <c r="BEQ110" s="88"/>
      <c r="BER110" s="88"/>
      <c r="BES110" s="88"/>
      <c r="BET110" s="88"/>
      <c r="BEU110" s="88"/>
      <c r="BEV110" s="88"/>
      <c r="BEW110" s="88"/>
      <c r="BEX110" s="88"/>
      <c r="BEY110" s="88"/>
      <c r="BEZ110" s="88"/>
      <c r="BFA110" s="88"/>
      <c r="BFB110" s="88"/>
      <c r="BFC110" s="88"/>
      <c r="BFD110" s="88"/>
      <c r="BFE110" s="88"/>
      <c r="BFF110" s="88"/>
      <c r="BFG110" s="88"/>
      <c r="BFH110" s="88"/>
      <c r="BFI110" s="88"/>
      <c r="BFJ110" s="88"/>
      <c r="BFK110" s="88"/>
      <c r="BFL110" s="88"/>
      <c r="BFM110" s="88"/>
      <c r="BFN110" s="88"/>
      <c r="BFO110" s="88"/>
      <c r="BFP110" s="88"/>
      <c r="BFQ110" s="88"/>
      <c r="BFR110" s="88"/>
      <c r="BFS110" s="88"/>
      <c r="BFT110" s="88"/>
      <c r="BFU110" s="88"/>
      <c r="BFV110" s="88"/>
      <c r="BFW110" s="88"/>
      <c r="BFX110" s="88"/>
      <c r="BFY110" s="88"/>
      <c r="BFZ110" s="88"/>
      <c r="BGA110" s="88"/>
      <c r="BGB110" s="88"/>
      <c r="BGC110" s="88"/>
      <c r="BGD110" s="88"/>
      <c r="BGE110" s="88"/>
      <c r="BGF110" s="88"/>
      <c r="BGH110" s="88"/>
      <c r="BGI110" s="88"/>
      <c r="BGJ110" s="88"/>
      <c r="BGK110" s="88"/>
      <c r="BGM110" s="88"/>
      <c r="BGN110" s="88"/>
      <c r="BGO110" s="88"/>
      <c r="BGP110" s="88"/>
      <c r="BGQ110" s="88"/>
      <c r="BGR110" s="88"/>
      <c r="BGS110" s="88"/>
      <c r="BGT110" s="88"/>
      <c r="BGU110" s="88"/>
      <c r="BGV110" s="88"/>
      <c r="BGW110" s="88"/>
      <c r="BGX110" s="88"/>
      <c r="BGY110" s="88"/>
      <c r="BGZ110" s="88"/>
      <c r="BHA110" s="88"/>
      <c r="BHB110" s="88"/>
      <c r="BHC110" s="88"/>
      <c r="BHD110" s="88"/>
      <c r="BHE110" s="88"/>
      <c r="BHF110" s="88"/>
      <c r="BHG110" s="88"/>
      <c r="BHH110" s="88"/>
      <c r="BHI110" s="88"/>
      <c r="BHJ110" s="88"/>
      <c r="BHK110" s="88"/>
      <c r="BHL110" s="88"/>
      <c r="BHM110" s="88"/>
      <c r="BHN110" s="88"/>
      <c r="BHO110" s="88"/>
      <c r="BHP110" s="88"/>
      <c r="BHQ110" s="88"/>
      <c r="BHR110" s="88"/>
      <c r="BHS110" s="88"/>
      <c r="BHT110" s="88"/>
      <c r="BHU110" s="88"/>
      <c r="BHV110" s="88"/>
      <c r="BHW110" s="88"/>
      <c r="BHX110" s="88"/>
      <c r="BHY110" s="88"/>
      <c r="BHZ110" s="88"/>
      <c r="BIA110" s="88"/>
      <c r="BIB110" s="88"/>
      <c r="BIC110" s="88"/>
      <c r="BID110" s="88"/>
      <c r="BIE110" s="88"/>
      <c r="BIF110" s="88"/>
      <c r="BIG110" s="88"/>
      <c r="BIH110" s="88"/>
      <c r="BII110" s="88"/>
      <c r="BIJ110" s="88"/>
      <c r="BIK110" s="88"/>
      <c r="BIL110" s="88"/>
      <c r="BIM110" s="88"/>
      <c r="BIN110" s="88"/>
      <c r="BIO110" s="88"/>
      <c r="BIP110" s="88"/>
      <c r="BIQ110" s="88"/>
      <c r="BIR110" s="88"/>
      <c r="BIS110" s="88"/>
      <c r="BIT110" s="88"/>
      <c r="BIU110" s="88"/>
      <c r="BIV110" s="88"/>
      <c r="BIW110" s="88"/>
      <c r="BIX110" s="88"/>
      <c r="BIY110" s="88"/>
      <c r="BIZ110" s="88"/>
      <c r="BJA110" s="88"/>
      <c r="BJB110" s="88"/>
      <c r="BJC110" s="88"/>
      <c r="BJD110" s="88"/>
      <c r="BJE110" s="88"/>
      <c r="BJF110" s="88"/>
      <c r="BJG110" s="88"/>
      <c r="BJH110" s="88"/>
      <c r="BJI110" s="88"/>
      <c r="BJJ110" s="88"/>
      <c r="BJK110" s="88"/>
      <c r="BJL110" s="88"/>
      <c r="BJM110" s="88"/>
      <c r="BJN110" s="88"/>
      <c r="BJO110" s="88"/>
      <c r="BJP110" s="88"/>
      <c r="BJQ110" s="88"/>
      <c r="BJR110" s="88"/>
      <c r="BJS110" s="88"/>
      <c r="BJT110" s="88"/>
      <c r="BJU110" s="88"/>
      <c r="BJV110" s="88"/>
      <c r="BJW110" s="88"/>
      <c r="BJX110" s="88"/>
      <c r="BJY110" s="88"/>
      <c r="BJZ110" s="88"/>
      <c r="BKA110" s="88"/>
      <c r="BKB110" s="88"/>
      <c r="BKC110" s="88"/>
      <c r="BKD110" s="88"/>
      <c r="BKE110" s="88"/>
      <c r="BKF110" s="88"/>
      <c r="BKG110" s="88"/>
      <c r="BKH110" s="88"/>
      <c r="BKI110" s="88"/>
      <c r="BKJ110" s="88"/>
      <c r="BKK110" s="88"/>
      <c r="BKL110" s="88"/>
      <c r="BKM110" s="88"/>
      <c r="BKN110" s="88"/>
      <c r="BKO110" s="88"/>
      <c r="BKP110" s="88"/>
      <c r="BKQ110" s="88"/>
      <c r="BKR110" s="88"/>
      <c r="BKS110" s="88"/>
      <c r="BKT110" s="88"/>
      <c r="BKU110" s="88"/>
      <c r="BKV110" s="88"/>
      <c r="BKW110" s="88"/>
      <c r="BKX110" s="88"/>
      <c r="BKY110" s="88"/>
      <c r="BKZ110" s="88"/>
      <c r="BLA110" s="88"/>
      <c r="BLB110" s="88"/>
      <c r="BLC110" s="88"/>
      <c r="BLD110" s="88"/>
      <c r="BLE110" s="88"/>
      <c r="BLF110" s="88"/>
      <c r="BLG110" s="88"/>
      <c r="BLH110" s="88"/>
      <c r="BLI110" s="88"/>
      <c r="BLJ110" s="88"/>
      <c r="BLK110" s="88"/>
      <c r="BLL110" s="88"/>
      <c r="BLM110" s="88"/>
      <c r="BLN110" s="88"/>
      <c r="BLO110" s="88"/>
      <c r="BLP110" s="88"/>
      <c r="BLQ110" s="88"/>
      <c r="BLR110" s="88"/>
      <c r="BLS110" s="88"/>
      <c r="BLT110" s="88"/>
      <c r="BLU110" s="88"/>
      <c r="BLV110" s="88"/>
      <c r="BLW110" s="88"/>
      <c r="BLX110" s="88"/>
      <c r="BLY110" s="88"/>
      <c r="BLZ110" s="88"/>
      <c r="BMA110" s="88"/>
      <c r="BMB110" s="88"/>
      <c r="BMC110" s="88"/>
      <c r="BMD110" s="88"/>
      <c r="BME110" s="88"/>
      <c r="BMF110" s="88"/>
      <c r="BMG110" s="88"/>
      <c r="BMH110" s="88"/>
      <c r="BMI110" s="88"/>
      <c r="BMJ110" s="88"/>
      <c r="BMK110" s="88"/>
      <c r="BML110" s="88"/>
      <c r="BMM110" s="88"/>
      <c r="BMN110" s="88"/>
      <c r="BMO110" s="88"/>
      <c r="BMP110" s="88"/>
      <c r="BMQ110" s="88"/>
      <c r="BMR110" s="88"/>
      <c r="BMS110" s="88"/>
      <c r="BMT110" s="88"/>
      <c r="BMU110" s="88"/>
      <c r="BMV110" s="88"/>
      <c r="BMW110" s="88"/>
      <c r="BMX110" s="88"/>
      <c r="BMY110" s="88"/>
      <c r="BMZ110" s="88"/>
      <c r="BNA110" s="88"/>
      <c r="BNB110" s="88"/>
      <c r="BNC110" s="88"/>
      <c r="BND110" s="88"/>
      <c r="BNE110" s="88"/>
      <c r="BNF110" s="88"/>
      <c r="BNG110" s="88"/>
      <c r="BNH110" s="88"/>
      <c r="BNI110" s="88"/>
      <c r="BNJ110" s="88"/>
      <c r="BNK110" s="88"/>
      <c r="BNL110" s="88"/>
      <c r="BNM110" s="88"/>
      <c r="BNN110" s="88"/>
      <c r="BNO110" s="88"/>
      <c r="BNP110" s="88"/>
      <c r="BNQ110" s="88"/>
      <c r="BNR110" s="88"/>
      <c r="BNS110" s="88"/>
      <c r="BNT110" s="88"/>
      <c r="BNU110" s="88"/>
      <c r="BNV110" s="88"/>
      <c r="BNW110" s="88"/>
      <c r="BNX110" s="88"/>
      <c r="BNY110" s="88"/>
      <c r="BNZ110" s="88"/>
      <c r="BOA110" s="88"/>
      <c r="BOB110" s="88"/>
      <c r="BOC110" s="88"/>
      <c r="BOD110" s="88"/>
      <c r="BOE110" s="88"/>
      <c r="BOF110" s="88"/>
      <c r="BOG110" s="88"/>
      <c r="BOH110" s="88"/>
      <c r="BOI110" s="88"/>
      <c r="BOJ110" s="88"/>
      <c r="BOK110" s="88"/>
      <c r="BOL110" s="88"/>
      <c r="BOM110" s="88"/>
      <c r="BON110" s="88"/>
      <c r="BOO110" s="88"/>
      <c r="BOP110" s="88"/>
      <c r="BOQ110" s="88"/>
      <c r="BOR110" s="88"/>
      <c r="BOS110" s="88"/>
      <c r="BOT110" s="88"/>
      <c r="BOU110" s="88"/>
      <c r="BOV110" s="88"/>
      <c r="BOW110" s="88"/>
      <c r="BOX110" s="88"/>
      <c r="BOY110" s="88"/>
      <c r="BOZ110" s="88"/>
      <c r="BPA110" s="88"/>
      <c r="BPB110" s="88"/>
      <c r="BPC110" s="88"/>
      <c r="BPD110" s="88"/>
      <c r="BPE110" s="88"/>
      <c r="BPF110" s="88"/>
      <c r="BPG110" s="88"/>
      <c r="BPH110" s="88"/>
      <c r="BPI110" s="88"/>
      <c r="BPJ110" s="88"/>
      <c r="BPK110" s="88"/>
      <c r="BPL110" s="88"/>
      <c r="BPM110" s="88"/>
      <c r="BPN110" s="88"/>
      <c r="BPO110" s="88"/>
      <c r="BPP110" s="88"/>
      <c r="BPQ110" s="88"/>
      <c r="BPR110" s="88"/>
      <c r="BPS110" s="88"/>
      <c r="BPT110" s="88"/>
      <c r="BPU110" s="88"/>
      <c r="BPV110" s="88"/>
      <c r="BPW110" s="88"/>
      <c r="BPX110" s="88"/>
      <c r="BPY110" s="88"/>
      <c r="BPZ110" s="88"/>
      <c r="BQA110" s="88"/>
      <c r="BQB110" s="88"/>
      <c r="BQD110" s="88"/>
      <c r="BQE110" s="88"/>
      <c r="BQF110" s="88"/>
      <c r="BQG110" s="88"/>
      <c r="BQI110" s="88"/>
      <c r="BQJ110" s="88"/>
      <c r="BQK110" s="88"/>
      <c r="BQL110" s="88"/>
      <c r="BQM110" s="88"/>
      <c r="BQN110" s="88"/>
      <c r="BQO110" s="88"/>
      <c r="BQP110" s="88"/>
      <c r="BQQ110" s="88"/>
      <c r="BQR110" s="88"/>
      <c r="BQS110" s="88"/>
      <c r="BQT110" s="88"/>
      <c r="BQU110" s="88"/>
      <c r="BQV110" s="88"/>
      <c r="BQW110" s="88"/>
      <c r="BQX110" s="88"/>
      <c r="BQY110" s="88"/>
      <c r="BQZ110" s="88"/>
      <c r="BRA110" s="88"/>
      <c r="BRB110" s="88"/>
      <c r="BRC110" s="88"/>
      <c r="BRD110" s="88"/>
      <c r="BRE110" s="88"/>
      <c r="BRF110" s="88"/>
      <c r="BRG110" s="88"/>
      <c r="BRH110" s="88"/>
      <c r="BRI110" s="88"/>
      <c r="BRJ110" s="88"/>
      <c r="BRK110" s="88"/>
      <c r="BRL110" s="88"/>
      <c r="BRM110" s="88"/>
      <c r="BRN110" s="88"/>
      <c r="BRO110" s="88"/>
      <c r="BRP110" s="88"/>
      <c r="BRQ110" s="88"/>
      <c r="BRR110" s="88"/>
      <c r="BRS110" s="88"/>
      <c r="BRT110" s="88"/>
      <c r="BRU110" s="88"/>
      <c r="BRV110" s="88"/>
      <c r="BRW110" s="88"/>
      <c r="BRX110" s="88"/>
      <c r="BRY110" s="88"/>
      <c r="BRZ110" s="88"/>
      <c r="BSA110" s="88"/>
      <c r="BSB110" s="88"/>
      <c r="BSC110" s="88"/>
      <c r="BSD110" s="88"/>
      <c r="BSE110" s="88"/>
      <c r="BSF110" s="88"/>
      <c r="BSG110" s="88"/>
      <c r="BSH110" s="88"/>
      <c r="BSI110" s="88"/>
      <c r="BSJ110" s="88"/>
      <c r="BSK110" s="88"/>
      <c r="BSL110" s="88"/>
      <c r="BSM110" s="88"/>
      <c r="BSN110" s="88"/>
      <c r="BSO110" s="88"/>
      <c r="BSP110" s="88"/>
      <c r="BSQ110" s="88"/>
      <c r="BSR110" s="88"/>
      <c r="BSS110" s="88"/>
      <c r="BST110" s="88"/>
      <c r="BSU110" s="88"/>
      <c r="BSV110" s="88"/>
      <c r="BSW110" s="88"/>
      <c r="BSX110" s="88"/>
      <c r="BSY110" s="88"/>
      <c r="BSZ110" s="88"/>
      <c r="BTA110" s="88"/>
      <c r="BTB110" s="88"/>
      <c r="BTC110" s="88"/>
      <c r="BTD110" s="88"/>
      <c r="BTE110" s="88"/>
      <c r="BTF110" s="88"/>
      <c r="BTG110" s="88"/>
      <c r="BTH110" s="88"/>
      <c r="BTI110" s="88"/>
      <c r="BTJ110" s="88"/>
      <c r="BTK110" s="88"/>
      <c r="BTL110" s="88"/>
      <c r="BTM110" s="88"/>
      <c r="BTN110" s="88"/>
      <c r="BTO110" s="88"/>
      <c r="BTP110" s="88"/>
      <c r="BTQ110" s="88"/>
      <c r="BTR110" s="88"/>
      <c r="BTS110" s="88"/>
      <c r="BTT110" s="88"/>
      <c r="BTU110" s="88"/>
      <c r="BTV110" s="88"/>
      <c r="BTW110" s="88"/>
      <c r="BTX110" s="88"/>
      <c r="BTY110" s="88"/>
      <c r="BTZ110" s="88"/>
      <c r="BUA110" s="88"/>
      <c r="BUB110" s="88"/>
      <c r="BUC110" s="88"/>
      <c r="BUD110" s="88"/>
      <c r="BUE110" s="88"/>
      <c r="BUF110" s="88"/>
      <c r="BUG110" s="88"/>
      <c r="BUH110" s="88"/>
      <c r="BUI110" s="88"/>
      <c r="BUJ110" s="88"/>
      <c r="BUK110" s="88"/>
      <c r="BUL110" s="88"/>
      <c r="BUM110" s="88"/>
      <c r="BUN110" s="88"/>
      <c r="BUO110" s="88"/>
      <c r="BUP110" s="88"/>
      <c r="BUQ110" s="88"/>
      <c r="BUR110" s="88"/>
      <c r="BUS110" s="88"/>
      <c r="BUT110" s="88"/>
      <c r="BUU110" s="88"/>
      <c r="BUV110" s="88"/>
      <c r="BUW110" s="88"/>
      <c r="BUX110" s="88"/>
      <c r="BUY110" s="88"/>
      <c r="BUZ110" s="88"/>
      <c r="BVA110" s="88"/>
      <c r="BVB110" s="88"/>
      <c r="BVC110" s="88"/>
      <c r="BVD110" s="88"/>
      <c r="BVE110" s="88"/>
      <c r="BVF110" s="88"/>
      <c r="BVG110" s="88"/>
      <c r="BVH110" s="88"/>
      <c r="BVI110" s="88"/>
      <c r="BVJ110" s="88"/>
      <c r="BVK110" s="88"/>
      <c r="BVL110" s="88"/>
      <c r="BVM110" s="88"/>
      <c r="BVN110" s="88"/>
      <c r="BVO110" s="88"/>
      <c r="BVP110" s="88"/>
      <c r="BVQ110" s="88"/>
      <c r="BVR110" s="88"/>
      <c r="BVS110" s="88"/>
      <c r="BVT110" s="88"/>
      <c r="BVU110" s="88"/>
      <c r="BVV110" s="88"/>
      <c r="BVW110" s="88"/>
      <c r="BVX110" s="88"/>
      <c r="BVY110" s="88"/>
      <c r="BVZ110" s="88"/>
      <c r="BWA110" s="88"/>
      <c r="BWB110" s="88"/>
      <c r="BWC110" s="88"/>
      <c r="BWD110" s="88"/>
      <c r="BWE110" s="88"/>
      <c r="BWF110" s="88"/>
      <c r="BWG110" s="88"/>
      <c r="BWH110" s="88"/>
      <c r="BWI110" s="88"/>
      <c r="BWJ110" s="88"/>
      <c r="BWK110" s="88"/>
      <c r="BWL110" s="88"/>
      <c r="BWM110" s="88"/>
      <c r="BWN110" s="88"/>
      <c r="BWO110" s="88"/>
      <c r="BWP110" s="88"/>
      <c r="BWQ110" s="88"/>
      <c r="BWR110" s="88"/>
      <c r="BWS110" s="88"/>
      <c r="BWT110" s="88"/>
      <c r="BWU110" s="88"/>
      <c r="BWV110" s="88"/>
      <c r="BWW110" s="88"/>
      <c r="BWX110" s="88"/>
      <c r="BWY110" s="88"/>
      <c r="BWZ110" s="88"/>
      <c r="BXA110" s="88"/>
      <c r="BXB110" s="88"/>
      <c r="BXC110" s="88"/>
      <c r="BXD110" s="88"/>
      <c r="BXE110" s="88"/>
      <c r="BXF110" s="88"/>
      <c r="BXG110" s="88"/>
      <c r="BXH110" s="88"/>
      <c r="BXI110" s="88"/>
      <c r="BXJ110" s="88"/>
      <c r="BXK110" s="88"/>
      <c r="BXL110" s="88"/>
      <c r="BXM110" s="88"/>
      <c r="BXN110" s="88"/>
      <c r="BXO110" s="88"/>
      <c r="BXP110" s="88"/>
      <c r="BXQ110" s="88"/>
      <c r="BXR110" s="88"/>
      <c r="BXS110" s="88"/>
      <c r="BXT110" s="88"/>
      <c r="BXU110" s="88"/>
      <c r="BXV110" s="88"/>
      <c r="BXW110" s="88"/>
      <c r="BXX110" s="88"/>
      <c r="BXY110" s="88"/>
      <c r="BXZ110" s="88"/>
      <c r="BYA110" s="88"/>
      <c r="BYB110" s="88"/>
      <c r="BYC110" s="88"/>
      <c r="BYD110" s="88"/>
      <c r="BYE110" s="88"/>
      <c r="BYF110" s="88"/>
      <c r="BYG110" s="88"/>
      <c r="BYH110" s="88"/>
      <c r="BYI110" s="88"/>
      <c r="BYJ110" s="88"/>
      <c r="BYK110" s="88"/>
      <c r="BYL110" s="88"/>
      <c r="BYM110" s="88"/>
      <c r="BYN110" s="88"/>
      <c r="BYO110" s="88"/>
      <c r="BYP110" s="88"/>
      <c r="BYQ110" s="88"/>
      <c r="BYR110" s="88"/>
      <c r="BYS110" s="88"/>
      <c r="BYT110" s="88"/>
      <c r="BYU110" s="88"/>
      <c r="BYV110" s="88"/>
      <c r="BYW110" s="88"/>
      <c r="BYX110" s="88"/>
      <c r="BYY110" s="88"/>
      <c r="BYZ110" s="88"/>
      <c r="BZA110" s="88"/>
      <c r="BZB110" s="88"/>
      <c r="BZC110" s="88"/>
      <c r="BZD110" s="88"/>
      <c r="BZE110" s="88"/>
      <c r="BZF110" s="88"/>
      <c r="BZG110" s="88"/>
      <c r="BZH110" s="88"/>
      <c r="BZI110" s="88"/>
      <c r="BZJ110" s="88"/>
      <c r="BZK110" s="88"/>
      <c r="BZL110" s="88"/>
      <c r="BZM110" s="88"/>
      <c r="BZN110" s="88"/>
      <c r="BZO110" s="88"/>
      <c r="BZP110" s="88"/>
      <c r="BZQ110" s="88"/>
      <c r="BZR110" s="88"/>
      <c r="BZS110" s="88"/>
      <c r="BZT110" s="88"/>
      <c r="BZU110" s="88"/>
      <c r="BZV110" s="88"/>
      <c r="BZW110" s="88"/>
      <c r="BZX110" s="88"/>
      <c r="BZZ110" s="88"/>
      <c r="CAA110" s="88"/>
      <c r="CAB110" s="88"/>
      <c r="CAC110" s="88"/>
      <c r="CAE110" s="88"/>
      <c r="CAF110" s="88"/>
      <c r="CAG110" s="88"/>
      <c r="CAH110" s="88"/>
      <c r="CAI110" s="88"/>
      <c r="CAJ110" s="88"/>
      <c r="CAK110" s="88"/>
      <c r="CAL110" s="88"/>
      <c r="CAM110" s="88"/>
      <c r="CAN110" s="88"/>
      <c r="CAO110" s="88"/>
      <c r="CAP110" s="88"/>
      <c r="CAQ110" s="88"/>
      <c r="CAR110" s="88"/>
      <c r="CAS110" s="88"/>
      <c r="CAT110" s="88"/>
      <c r="CAU110" s="88"/>
      <c r="CAV110" s="88"/>
      <c r="CAW110" s="88"/>
      <c r="CAX110" s="88"/>
      <c r="CAY110" s="88"/>
      <c r="CAZ110" s="88"/>
      <c r="CBA110" s="88"/>
      <c r="CBB110" s="88"/>
      <c r="CBC110" s="88"/>
      <c r="CBD110" s="88"/>
      <c r="CBE110" s="88"/>
      <c r="CBF110" s="88"/>
      <c r="CBG110" s="88"/>
      <c r="CBH110" s="88"/>
      <c r="CBI110" s="88"/>
      <c r="CBJ110" s="88"/>
      <c r="CBK110" s="88"/>
      <c r="CBL110" s="88"/>
      <c r="CBM110" s="88"/>
      <c r="CBN110" s="88"/>
      <c r="CBO110" s="88"/>
      <c r="CBP110" s="88"/>
      <c r="CBQ110" s="88"/>
      <c r="CBR110" s="88"/>
      <c r="CBS110" s="88"/>
      <c r="CBT110" s="88"/>
      <c r="CBU110" s="88"/>
      <c r="CBV110" s="88"/>
      <c r="CBW110" s="88"/>
      <c r="CBX110" s="88"/>
      <c r="CBY110" s="88"/>
      <c r="CBZ110" s="88"/>
      <c r="CCA110" s="88"/>
      <c r="CCB110" s="88"/>
      <c r="CCC110" s="88"/>
      <c r="CCD110" s="88"/>
      <c r="CCE110" s="88"/>
      <c r="CCF110" s="88"/>
      <c r="CCG110" s="88"/>
      <c r="CCH110" s="88"/>
      <c r="CCI110" s="88"/>
      <c r="CCJ110" s="88"/>
      <c r="CCK110" s="88"/>
      <c r="CCL110" s="88"/>
      <c r="CCM110" s="88"/>
      <c r="CCN110" s="88"/>
      <c r="CCO110" s="88"/>
      <c r="CCP110" s="88"/>
      <c r="CCQ110" s="88"/>
      <c r="CCR110" s="88"/>
      <c r="CCS110" s="88"/>
      <c r="CCT110" s="88"/>
      <c r="CCU110" s="88"/>
      <c r="CCV110" s="88"/>
      <c r="CCW110" s="88"/>
      <c r="CCX110" s="88"/>
      <c r="CCY110" s="88"/>
      <c r="CCZ110" s="88"/>
      <c r="CDA110" s="88"/>
      <c r="CDB110" s="88"/>
      <c r="CDC110" s="88"/>
      <c r="CDD110" s="88"/>
      <c r="CDE110" s="88"/>
      <c r="CDF110" s="88"/>
      <c r="CDG110" s="88"/>
      <c r="CDH110" s="88"/>
      <c r="CDI110" s="88"/>
      <c r="CDJ110" s="88"/>
      <c r="CDK110" s="88"/>
      <c r="CDL110" s="88"/>
      <c r="CDM110" s="88"/>
      <c r="CDN110" s="88"/>
      <c r="CDO110" s="88"/>
      <c r="CDP110" s="88"/>
      <c r="CDQ110" s="88"/>
      <c r="CDR110" s="88"/>
      <c r="CDS110" s="88"/>
      <c r="CDT110" s="88"/>
      <c r="CDU110" s="88"/>
      <c r="CDV110" s="88"/>
      <c r="CDW110" s="88"/>
      <c r="CDX110" s="88"/>
      <c r="CDY110" s="88"/>
      <c r="CDZ110" s="88"/>
      <c r="CEA110" s="88"/>
      <c r="CEB110" s="88"/>
      <c r="CEC110" s="88"/>
      <c r="CED110" s="88"/>
      <c r="CEE110" s="88"/>
      <c r="CEF110" s="88"/>
      <c r="CEG110" s="88"/>
      <c r="CEH110" s="88"/>
      <c r="CEI110" s="88"/>
      <c r="CEJ110" s="88"/>
      <c r="CEK110" s="88"/>
      <c r="CEL110" s="88"/>
      <c r="CEM110" s="88"/>
      <c r="CEN110" s="88"/>
      <c r="CEO110" s="88"/>
      <c r="CEP110" s="88"/>
      <c r="CEQ110" s="88"/>
      <c r="CER110" s="88"/>
      <c r="CES110" s="88"/>
      <c r="CET110" s="88"/>
      <c r="CEU110" s="88"/>
      <c r="CEV110" s="88"/>
      <c r="CEW110" s="88"/>
      <c r="CEX110" s="88"/>
      <c r="CEY110" s="88"/>
      <c r="CEZ110" s="88"/>
      <c r="CFA110" s="88"/>
      <c r="CFB110" s="88"/>
      <c r="CFC110" s="88"/>
      <c r="CFD110" s="88"/>
      <c r="CFE110" s="88"/>
      <c r="CFF110" s="88"/>
      <c r="CFG110" s="88"/>
      <c r="CFH110" s="88"/>
      <c r="CFI110" s="88"/>
      <c r="CFJ110" s="88"/>
      <c r="CFK110" s="88"/>
      <c r="CFL110" s="88"/>
      <c r="CFM110" s="88"/>
      <c r="CFN110" s="88"/>
      <c r="CFO110" s="88"/>
      <c r="CFP110" s="88"/>
      <c r="CFQ110" s="88"/>
      <c r="CFR110" s="88"/>
      <c r="CFS110" s="88"/>
      <c r="CFT110" s="88"/>
      <c r="CFU110" s="88"/>
      <c r="CFV110" s="88"/>
      <c r="CFW110" s="88"/>
      <c r="CFX110" s="88"/>
      <c r="CFY110" s="88"/>
      <c r="CFZ110" s="88"/>
      <c r="CGA110" s="88"/>
      <c r="CGB110" s="88"/>
      <c r="CGC110" s="88"/>
      <c r="CGD110" s="88"/>
      <c r="CGE110" s="88"/>
      <c r="CGF110" s="88"/>
      <c r="CGG110" s="88"/>
      <c r="CGH110" s="88"/>
      <c r="CGI110" s="88"/>
      <c r="CGJ110" s="88"/>
      <c r="CGK110" s="88"/>
      <c r="CGL110" s="88"/>
      <c r="CGM110" s="88"/>
      <c r="CGN110" s="88"/>
      <c r="CGO110" s="88"/>
      <c r="CGP110" s="88"/>
      <c r="CGQ110" s="88"/>
      <c r="CGR110" s="88"/>
      <c r="CGS110" s="88"/>
      <c r="CGT110" s="88"/>
      <c r="CGU110" s="88"/>
      <c r="CGV110" s="88"/>
      <c r="CGW110" s="88"/>
      <c r="CGX110" s="88"/>
      <c r="CGY110" s="88"/>
      <c r="CGZ110" s="88"/>
      <c r="CHA110" s="88"/>
      <c r="CHB110" s="88"/>
      <c r="CHC110" s="88"/>
      <c r="CHD110" s="88"/>
      <c r="CHE110" s="88"/>
      <c r="CHF110" s="88"/>
      <c r="CHG110" s="88"/>
      <c r="CHH110" s="88"/>
      <c r="CHI110" s="88"/>
      <c r="CHJ110" s="88"/>
      <c r="CHK110" s="88"/>
      <c r="CHL110" s="88"/>
      <c r="CHM110" s="88"/>
      <c r="CHN110" s="88"/>
      <c r="CHO110" s="88"/>
      <c r="CHP110" s="88"/>
      <c r="CHQ110" s="88"/>
      <c r="CHR110" s="88"/>
      <c r="CHS110" s="88"/>
      <c r="CHT110" s="88"/>
      <c r="CHU110" s="88"/>
      <c r="CHV110" s="88"/>
      <c r="CHW110" s="88"/>
      <c r="CHX110" s="88"/>
      <c r="CHY110" s="88"/>
      <c r="CHZ110" s="88"/>
      <c r="CIA110" s="88"/>
      <c r="CIB110" s="88"/>
      <c r="CIC110" s="88"/>
      <c r="CID110" s="88"/>
      <c r="CIE110" s="88"/>
      <c r="CIF110" s="88"/>
      <c r="CIG110" s="88"/>
      <c r="CIH110" s="88"/>
      <c r="CII110" s="88"/>
      <c r="CIJ110" s="88"/>
      <c r="CIK110" s="88"/>
      <c r="CIL110" s="88"/>
      <c r="CIM110" s="88"/>
      <c r="CIN110" s="88"/>
      <c r="CIO110" s="88"/>
      <c r="CIP110" s="88"/>
      <c r="CIQ110" s="88"/>
      <c r="CIR110" s="88"/>
      <c r="CIS110" s="88"/>
      <c r="CIT110" s="88"/>
      <c r="CIU110" s="88"/>
      <c r="CIV110" s="88"/>
      <c r="CIW110" s="88"/>
      <c r="CIX110" s="88"/>
      <c r="CIY110" s="88"/>
      <c r="CIZ110" s="88"/>
      <c r="CJA110" s="88"/>
      <c r="CJB110" s="88"/>
      <c r="CJC110" s="88"/>
      <c r="CJD110" s="88"/>
      <c r="CJE110" s="88"/>
      <c r="CJF110" s="88"/>
      <c r="CJG110" s="88"/>
      <c r="CJH110" s="88"/>
      <c r="CJI110" s="88"/>
      <c r="CJJ110" s="88"/>
      <c r="CJK110" s="88"/>
      <c r="CJL110" s="88"/>
      <c r="CJM110" s="88"/>
      <c r="CJN110" s="88"/>
      <c r="CJO110" s="88"/>
      <c r="CJP110" s="88"/>
      <c r="CJQ110" s="88"/>
      <c r="CJR110" s="88"/>
      <c r="CJS110" s="88"/>
      <c r="CJT110" s="88"/>
      <c r="CJV110" s="88"/>
      <c r="CJW110" s="88"/>
      <c r="CJX110" s="88"/>
      <c r="CJY110" s="88"/>
      <c r="CKA110" s="88"/>
      <c r="CKB110" s="88"/>
      <c r="CKC110" s="88"/>
      <c r="CKD110" s="88"/>
      <c r="CKE110" s="88"/>
      <c r="CKF110" s="88"/>
      <c r="CKG110" s="88"/>
      <c r="CKH110" s="88"/>
      <c r="CKI110" s="88"/>
      <c r="CKJ110" s="88"/>
      <c r="CKK110" s="88"/>
      <c r="CKL110" s="88"/>
      <c r="CKM110" s="88"/>
      <c r="CKN110" s="88"/>
      <c r="CKO110" s="88"/>
      <c r="CKP110" s="88"/>
      <c r="CKQ110" s="88"/>
      <c r="CKR110" s="88"/>
      <c r="CKS110" s="88"/>
      <c r="CKT110" s="88"/>
      <c r="CKU110" s="88"/>
      <c r="CKV110" s="88"/>
      <c r="CKW110" s="88"/>
      <c r="CKX110" s="88"/>
      <c r="CKY110" s="88"/>
      <c r="CKZ110" s="88"/>
      <c r="CLA110" s="88"/>
      <c r="CLB110" s="88"/>
      <c r="CLC110" s="88"/>
      <c r="CLD110" s="88"/>
      <c r="CLE110" s="88"/>
      <c r="CLF110" s="88"/>
      <c r="CLG110" s="88"/>
      <c r="CLH110" s="88"/>
      <c r="CLI110" s="88"/>
      <c r="CLJ110" s="88"/>
      <c r="CLK110" s="88"/>
      <c r="CLL110" s="88"/>
      <c r="CLM110" s="88"/>
      <c r="CLN110" s="88"/>
      <c r="CLO110" s="88"/>
      <c r="CLP110" s="88"/>
      <c r="CLQ110" s="88"/>
      <c r="CLR110" s="88"/>
      <c r="CLS110" s="88"/>
      <c r="CLT110" s="88"/>
      <c r="CLU110" s="88"/>
      <c r="CLV110" s="88"/>
      <c r="CLW110" s="88"/>
      <c r="CLX110" s="88"/>
      <c r="CLY110" s="88"/>
      <c r="CLZ110" s="88"/>
      <c r="CMA110" s="88"/>
      <c r="CMB110" s="88"/>
      <c r="CMC110" s="88"/>
      <c r="CMD110" s="88"/>
      <c r="CME110" s="88"/>
      <c r="CMF110" s="88"/>
      <c r="CMG110" s="88"/>
      <c r="CMH110" s="88"/>
      <c r="CMI110" s="88"/>
      <c r="CMJ110" s="88"/>
      <c r="CMK110" s="88"/>
      <c r="CML110" s="88"/>
      <c r="CMM110" s="88"/>
      <c r="CMN110" s="88"/>
      <c r="CMO110" s="88"/>
      <c r="CMP110" s="88"/>
      <c r="CMQ110" s="88"/>
      <c r="CMR110" s="88"/>
      <c r="CMS110" s="88"/>
      <c r="CMT110" s="88"/>
      <c r="CMU110" s="88"/>
      <c r="CMV110" s="88"/>
      <c r="CMW110" s="88"/>
      <c r="CMX110" s="88"/>
      <c r="CMY110" s="88"/>
      <c r="CMZ110" s="88"/>
      <c r="CNA110" s="88"/>
      <c r="CNB110" s="88"/>
      <c r="CNC110" s="88"/>
      <c r="CND110" s="88"/>
      <c r="CNE110" s="88"/>
      <c r="CNF110" s="88"/>
      <c r="CNG110" s="88"/>
      <c r="CNH110" s="88"/>
      <c r="CNI110" s="88"/>
      <c r="CNJ110" s="88"/>
      <c r="CNK110" s="88"/>
      <c r="CNL110" s="88"/>
      <c r="CNM110" s="88"/>
      <c r="CNN110" s="88"/>
      <c r="CNO110" s="88"/>
      <c r="CNP110" s="88"/>
      <c r="CNQ110" s="88"/>
      <c r="CNR110" s="88"/>
      <c r="CNS110" s="88"/>
      <c r="CNT110" s="88"/>
      <c r="CNU110" s="88"/>
      <c r="CNV110" s="88"/>
      <c r="CNW110" s="88"/>
      <c r="CNX110" s="88"/>
      <c r="CNY110" s="88"/>
      <c r="CNZ110" s="88"/>
      <c r="COA110" s="88"/>
      <c r="COB110" s="88"/>
      <c r="COC110" s="88"/>
      <c r="COD110" s="88"/>
      <c r="COE110" s="88"/>
      <c r="COF110" s="88"/>
      <c r="COG110" s="88"/>
      <c r="COH110" s="88"/>
      <c r="COI110" s="88"/>
      <c r="COJ110" s="88"/>
      <c r="COK110" s="88"/>
      <c r="COL110" s="88"/>
      <c r="COM110" s="88"/>
      <c r="CON110" s="88"/>
      <c r="COO110" s="88"/>
      <c r="COP110" s="88"/>
      <c r="COQ110" s="88"/>
      <c r="COR110" s="88"/>
      <c r="COS110" s="88"/>
      <c r="COT110" s="88"/>
      <c r="COU110" s="88"/>
      <c r="COV110" s="88"/>
      <c r="COW110" s="88"/>
      <c r="COX110" s="88"/>
      <c r="COY110" s="88"/>
      <c r="COZ110" s="88"/>
      <c r="CPA110" s="88"/>
      <c r="CPB110" s="88"/>
      <c r="CPC110" s="88"/>
      <c r="CPD110" s="88"/>
      <c r="CPE110" s="88"/>
      <c r="CPF110" s="88"/>
      <c r="CPG110" s="88"/>
      <c r="CPH110" s="88"/>
      <c r="CPI110" s="88"/>
      <c r="CPJ110" s="88"/>
      <c r="CPK110" s="88"/>
      <c r="CPL110" s="88"/>
      <c r="CPM110" s="88"/>
      <c r="CPN110" s="88"/>
      <c r="CPO110" s="88"/>
      <c r="CPP110" s="88"/>
      <c r="CPQ110" s="88"/>
      <c r="CPR110" s="88"/>
      <c r="CPS110" s="88"/>
      <c r="CPT110" s="88"/>
      <c r="CPU110" s="88"/>
      <c r="CPV110" s="88"/>
      <c r="CPW110" s="88"/>
      <c r="CPX110" s="88"/>
      <c r="CPY110" s="88"/>
      <c r="CPZ110" s="88"/>
      <c r="CQA110" s="88"/>
      <c r="CQB110" s="88"/>
      <c r="CQC110" s="88"/>
      <c r="CQD110" s="88"/>
      <c r="CQE110" s="88"/>
      <c r="CQF110" s="88"/>
      <c r="CQG110" s="88"/>
      <c r="CQH110" s="88"/>
      <c r="CQI110" s="88"/>
      <c r="CQJ110" s="88"/>
      <c r="CQK110" s="88"/>
      <c r="CQL110" s="88"/>
      <c r="CQM110" s="88"/>
      <c r="CQN110" s="88"/>
      <c r="CQO110" s="88"/>
      <c r="CQP110" s="88"/>
      <c r="CQQ110" s="88"/>
      <c r="CQR110" s="88"/>
      <c r="CQS110" s="88"/>
      <c r="CQT110" s="88"/>
      <c r="CQU110" s="88"/>
      <c r="CQV110" s="88"/>
      <c r="CQW110" s="88"/>
      <c r="CQX110" s="88"/>
      <c r="CQY110" s="88"/>
      <c r="CQZ110" s="88"/>
      <c r="CRA110" s="88"/>
      <c r="CRB110" s="88"/>
      <c r="CRC110" s="88"/>
      <c r="CRD110" s="88"/>
      <c r="CRE110" s="88"/>
      <c r="CRF110" s="88"/>
      <c r="CRG110" s="88"/>
      <c r="CRH110" s="88"/>
      <c r="CRI110" s="88"/>
      <c r="CRJ110" s="88"/>
      <c r="CRK110" s="88"/>
      <c r="CRL110" s="88"/>
      <c r="CRM110" s="88"/>
      <c r="CRN110" s="88"/>
      <c r="CRO110" s="88"/>
      <c r="CRP110" s="88"/>
      <c r="CRQ110" s="88"/>
      <c r="CRR110" s="88"/>
      <c r="CRS110" s="88"/>
      <c r="CRT110" s="88"/>
      <c r="CRU110" s="88"/>
      <c r="CRV110" s="88"/>
      <c r="CRW110" s="88"/>
      <c r="CRX110" s="88"/>
      <c r="CRY110" s="88"/>
      <c r="CRZ110" s="88"/>
      <c r="CSA110" s="88"/>
      <c r="CSB110" s="88"/>
      <c r="CSC110" s="88"/>
      <c r="CSD110" s="88"/>
      <c r="CSE110" s="88"/>
      <c r="CSF110" s="88"/>
      <c r="CSG110" s="88"/>
      <c r="CSH110" s="88"/>
      <c r="CSI110" s="88"/>
      <c r="CSJ110" s="88"/>
      <c r="CSK110" s="88"/>
      <c r="CSL110" s="88"/>
      <c r="CSM110" s="88"/>
      <c r="CSN110" s="88"/>
      <c r="CSO110" s="88"/>
      <c r="CSP110" s="88"/>
      <c r="CSQ110" s="88"/>
      <c r="CSR110" s="88"/>
      <c r="CSS110" s="88"/>
      <c r="CST110" s="88"/>
      <c r="CSU110" s="88"/>
      <c r="CSV110" s="88"/>
      <c r="CSW110" s="88"/>
      <c r="CSX110" s="88"/>
      <c r="CSY110" s="88"/>
      <c r="CSZ110" s="88"/>
      <c r="CTA110" s="88"/>
      <c r="CTB110" s="88"/>
      <c r="CTC110" s="88"/>
      <c r="CTD110" s="88"/>
      <c r="CTE110" s="88"/>
      <c r="CTF110" s="88"/>
      <c r="CTG110" s="88"/>
      <c r="CTH110" s="88"/>
      <c r="CTI110" s="88"/>
      <c r="CTJ110" s="88"/>
      <c r="CTK110" s="88"/>
      <c r="CTL110" s="88"/>
      <c r="CTM110" s="88"/>
      <c r="CTN110" s="88"/>
      <c r="CTO110" s="88"/>
      <c r="CTP110" s="88"/>
      <c r="CTR110" s="88"/>
      <c r="CTS110" s="88"/>
      <c r="CTT110" s="88"/>
      <c r="CTU110" s="88"/>
      <c r="CTW110" s="88"/>
      <c r="CTX110" s="88"/>
      <c r="CTY110" s="88"/>
      <c r="CTZ110" s="88"/>
      <c r="CUA110" s="88"/>
      <c r="CUB110" s="88"/>
      <c r="CUC110" s="88"/>
      <c r="CUD110" s="88"/>
      <c r="CUE110" s="88"/>
      <c r="CUF110" s="88"/>
      <c r="CUG110" s="88"/>
      <c r="CUH110" s="88"/>
      <c r="CUI110" s="88"/>
      <c r="CUJ110" s="88"/>
      <c r="CUK110" s="88"/>
      <c r="CUL110" s="88"/>
      <c r="CUM110" s="88"/>
      <c r="CUN110" s="88"/>
      <c r="CUO110" s="88"/>
      <c r="CUP110" s="88"/>
      <c r="CUQ110" s="88"/>
      <c r="CUR110" s="88"/>
      <c r="CUS110" s="88"/>
      <c r="CUT110" s="88"/>
      <c r="CUU110" s="88"/>
      <c r="CUV110" s="88"/>
      <c r="CUW110" s="88"/>
      <c r="CUX110" s="88"/>
      <c r="CUY110" s="88"/>
      <c r="CUZ110" s="88"/>
      <c r="CVA110" s="88"/>
      <c r="CVB110" s="88"/>
      <c r="CVC110" s="88"/>
      <c r="CVD110" s="88"/>
      <c r="CVE110" s="88"/>
      <c r="CVF110" s="88"/>
      <c r="CVG110" s="88"/>
      <c r="CVH110" s="88"/>
      <c r="CVI110" s="88"/>
      <c r="CVJ110" s="88"/>
      <c r="CVK110" s="88"/>
      <c r="CVL110" s="88"/>
      <c r="CVM110" s="88"/>
      <c r="CVN110" s="88"/>
      <c r="CVO110" s="88"/>
      <c r="CVP110" s="88"/>
      <c r="CVQ110" s="88"/>
      <c r="CVR110" s="88"/>
      <c r="CVS110" s="88"/>
      <c r="CVT110" s="88"/>
      <c r="CVU110" s="88"/>
      <c r="CVV110" s="88"/>
      <c r="CVW110" s="88"/>
      <c r="CVX110" s="88"/>
      <c r="CVY110" s="88"/>
      <c r="CVZ110" s="88"/>
      <c r="CWA110" s="88"/>
      <c r="CWB110" s="88"/>
      <c r="CWC110" s="88"/>
      <c r="CWD110" s="88"/>
      <c r="CWE110" s="88"/>
      <c r="CWF110" s="88"/>
      <c r="CWG110" s="88"/>
      <c r="CWH110" s="88"/>
      <c r="CWI110" s="88"/>
      <c r="CWJ110" s="88"/>
      <c r="CWK110" s="88"/>
      <c r="CWL110" s="88"/>
      <c r="CWM110" s="88"/>
      <c r="CWN110" s="88"/>
      <c r="CWO110" s="88"/>
      <c r="CWP110" s="88"/>
      <c r="CWQ110" s="88"/>
      <c r="CWR110" s="88"/>
      <c r="CWS110" s="88"/>
      <c r="CWT110" s="88"/>
      <c r="CWU110" s="88"/>
      <c r="CWV110" s="88"/>
      <c r="CWW110" s="88"/>
      <c r="CWX110" s="88"/>
      <c r="CWY110" s="88"/>
      <c r="CWZ110" s="88"/>
      <c r="CXA110" s="88"/>
      <c r="CXB110" s="88"/>
      <c r="CXC110" s="88"/>
      <c r="CXD110" s="88"/>
      <c r="CXE110" s="88"/>
      <c r="CXF110" s="88"/>
      <c r="CXG110" s="88"/>
      <c r="CXH110" s="88"/>
      <c r="CXI110" s="88"/>
      <c r="CXJ110" s="88"/>
      <c r="CXK110" s="88"/>
      <c r="CXL110" s="88"/>
      <c r="CXM110" s="88"/>
      <c r="CXN110" s="88"/>
      <c r="CXO110" s="88"/>
      <c r="CXP110" s="88"/>
      <c r="CXQ110" s="88"/>
      <c r="CXR110" s="88"/>
      <c r="CXS110" s="88"/>
      <c r="CXT110" s="88"/>
      <c r="CXU110" s="88"/>
      <c r="CXV110" s="88"/>
      <c r="CXW110" s="88"/>
      <c r="CXX110" s="88"/>
      <c r="CXY110" s="88"/>
      <c r="CXZ110" s="88"/>
      <c r="CYA110" s="88"/>
      <c r="CYB110" s="88"/>
      <c r="CYC110" s="88"/>
      <c r="CYD110" s="88"/>
      <c r="CYE110" s="88"/>
      <c r="CYF110" s="88"/>
      <c r="CYG110" s="88"/>
      <c r="CYH110" s="88"/>
      <c r="CYI110" s="88"/>
      <c r="CYJ110" s="88"/>
      <c r="CYK110" s="88"/>
      <c r="CYL110" s="88"/>
      <c r="CYM110" s="88"/>
      <c r="CYN110" s="88"/>
      <c r="CYO110" s="88"/>
      <c r="CYP110" s="88"/>
      <c r="CYQ110" s="88"/>
      <c r="CYR110" s="88"/>
      <c r="CYS110" s="88"/>
      <c r="CYT110" s="88"/>
      <c r="CYU110" s="88"/>
      <c r="CYV110" s="88"/>
      <c r="CYW110" s="88"/>
      <c r="CYX110" s="88"/>
      <c r="CYY110" s="88"/>
      <c r="CYZ110" s="88"/>
      <c r="CZA110" s="88"/>
      <c r="CZB110" s="88"/>
      <c r="CZC110" s="88"/>
      <c r="CZD110" s="88"/>
      <c r="CZE110" s="88"/>
      <c r="CZF110" s="88"/>
      <c r="CZG110" s="88"/>
      <c r="CZH110" s="88"/>
      <c r="CZI110" s="88"/>
      <c r="CZJ110" s="88"/>
      <c r="CZK110" s="88"/>
      <c r="CZL110" s="88"/>
      <c r="CZM110" s="88"/>
      <c r="CZN110" s="88"/>
      <c r="CZO110" s="88"/>
      <c r="CZP110" s="88"/>
      <c r="CZQ110" s="88"/>
      <c r="CZR110" s="88"/>
      <c r="CZS110" s="88"/>
      <c r="CZT110" s="88"/>
      <c r="CZU110" s="88"/>
      <c r="CZV110" s="88"/>
      <c r="CZW110" s="88"/>
      <c r="CZX110" s="88"/>
      <c r="CZY110" s="88"/>
      <c r="CZZ110" s="88"/>
      <c r="DAA110" s="88"/>
      <c r="DAB110" s="88"/>
      <c r="DAC110" s="88"/>
      <c r="DAD110" s="88"/>
      <c r="DAE110" s="88"/>
      <c r="DAF110" s="88"/>
      <c r="DAG110" s="88"/>
      <c r="DAH110" s="88"/>
      <c r="DAI110" s="88"/>
      <c r="DAJ110" s="88"/>
      <c r="DAK110" s="88"/>
      <c r="DAL110" s="88"/>
      <c r="DAM110" s="88"/>
      <c r="DAN110" s="88"/>
      <c r="DAO110" s="88"/>
      <c r="DAP110" s="88"/>
      <c r="DAQ110" s="88"/>
      <c r="DAR110" s="88"/>
      <c r="DAS110" s="88"/>
      <c r="DAT110" s="88"/>
      <c r="DAU110" s="88"/>
      <c r="DAV110" s="88"/>
      <c r="DAW110" s="88"/>
      <c r="DAX110" s="88"/>
      <c r="DAY110" s="88"/>
      <c r="DAZ110" s="88"/>
      <c r="DBA110" s="88"/>
      <c r="DBB110" s="88"/>
      <c r="DBC110" s="88"/>
      <c r="DBD110" s="88"/>
      <c r="DBE110" s="88"/>
      <c r="DBF110" s="88"/>
      <c r="DBG110" s="88"/>
      <c r="DBH110" s="88"/>
      <c r="DBI110" s="88"/>
      <c r="DBJ110" s="88"/>
      <c r="DBK110" s="88"/>
      <c r="DBL110" s="88"/>
      <c r="DBM110" s="88"/>
      <c r="DBN110" s="88"/>
      <c r="DBO110" s="88"/>
      <c r="DBP110" s="88"/>
      <c r="DBQ110" s="88"/>
      <c r="DBR110" s="88"/>
      <c r="DBS110" s="88"/>
      <c r="DBT110" s="88"/>
      <c r="DBU110" s="88"/>
      <c r="DBV110" s="88"/>
      <c r="DBW110" s="88"/>
      <c r="DBX110" s="88"/>
      <c r="DBY110" s="88"/>
      <c r="DBZ110" s="88"/>
      <c r="DCA110" s="88"/>
      <c r="DCB110" s="88"/>
      <c r="DCC110" s="88"/>
      <c r="DCD110" s="88"/>
      <c r="DCE110" s="88"/>
      <c r="DCF110" s="88"/>
      <c r="DCG110" s="88"/>
      <c r="DCH110" s="88"/>
      <c r="DCI110" s="88"/>
      <c r="DCJ110" s="88"/>
      <c r="DCK110" s="88"/>
      <c r="DCL110" s="88"/>
      <c r="DCM110" s="88"/>
      <c r="DCN110" s="88"/>
      <c r="DCO110" s="88"/>
      <c r="DCP110" s="88"/>
      <c r="DCQ110" s="88"/>
      <c r="DCR110" s="88"/>
      <c r="DCS110" s="88"/>
      <c r="DCT110" s="88"/>
      <c r="DCU110" s="88"/>
      <c r="DCV110" s="88"/>
      <c r="DCW110" s="88"/>
      <c r="DCX110" s="88"/>
      <c r="DCY110" s="88"/>
      <c r="DCZ110" s="88"/>
      <c r="DDA110" s="88"/>
      <c r="DDB110" s="88"/>
      <c r="DDC110" s="88"/>
      <c r="DDD110" s="88"/>
      <c r="DDE110" s="88"/>
      <c r="DDF110" s="88"/>
      <c r="DDG110" s="88"/>
      <c r="DDH110" s="88"/>
      <c r="DDI110" s="88"/>
      <c r="DDJ110" s="88"/>
      <c r="DDK110" s="88"/>
      <c r="DDL110" s="88"/>
      <c r="DDN110" s="88"/>
      <c r="DDO110" s="88"/>
      <c r="DDP110" s="88"/>
      <c r="DDQ110" s="88"/>
      <c r="DDS110" s="88"/>
      <c r="DDT110" s="88"/>
      <c r="DDU110" s="88"/>
      <c r="DDV110" s="88"/>
      <c r="DDW110" s="88"/>
      <c r="DDX110" s="88"/>
      <c r="DDY110" s="88"/>
      <c r="DDZ110" s="88"/>
      <c r="DEA110" s="88"/>
      <c r="DEB110" s="88"/>
      <c r="DEC110" s="88"/>
      <c r="DED110" s="88"/>
      <c r="DEE110" s="88"/>
      <c r="DEF110" s="88"/>
      <c r="DEG110" s="88"/>
      <c r="DEH110" s="88"/>
      <c r="DEI110" s="88"/>
      <c r="DEJ110" s="88"/>
      <c r="DEK110" s="88"/>
      <c r="DEL110" s="88"/>
      <c r="DEM110" s="88"/>
      <c r="DEN110" s="88"/>
      <c r="DEO110" s="88"/>
      <c r="DEP110" s="88"/>
      <c r="DEQ110" s="88"/>
      <c r="DER110" s="88"/>
      <c r="DES110" s="88"/>
      <c r="DET110" s="88"/>
      <c r="DEU110" s="88"/>
      <c r="DEV110" s="88"/>
      <c r="DEW110" s="88"/>
      <c r="DEX110" s="88"/>
      <c r="DEY110" s="88"/>
      <c r="DEZ110" s="88"/>
      <c r="DFA110" s="88"/>
      <c r="DFB110" s="88"/>
      <c r="DFC110" s="88"/>
      <c r="DFD110" s="88"/>
      <c r="DFE110" s="88"/>
      <c r="DFF110" s="88"/>
      <c r="DFG110" s="88"/>
      <c r="DFH110" s="88"/>
      <c r="DFI110" s="88"/>
      <c r="DFJ110" s="88"/>
      <c r="DFK110" s="88"/>
      <c r="DFL110" s="88"/>
      <c r="DFM110" s="88"/>
      <c r="DFN110" s="88"/>
      <c r="DFO110" s="88"/>
      <c r="DFP110" s="88"/>
      <c r="DFQ110" s="88"/>
      <c r="DFR110" s="88"/>
      <c r="DFS110" s="88"/>
      <c r="DFT110" s="88"/>
      <c r="DFU110" s="88"/>
      <c r="DFV110" s="88"/>
      <c r="DFW110" s="88"/>
      <c r="DFX110" s="88"/>
      <c r="DFY110" s="88"/>
      <c r="DFZ110" s="88"/>
      <c r="DGA110" s="88"/>
      <c r="DGB110" s="88"/>
      <c r="DGC110" s="88"/>
      <c r="DGD110" s="88"/>
      <c r="DGE110" s="88"/>
      <c r="DGF110" s="88"/>
      <c r="DGG110" s="88"/>
      <c r="DGH110" s="88"/>
      <c r="DGI110" s="88"/>
      <c r="DGJ110" s="88"/>
      <c r="DGK110" s="88"/>
      <c r="DGL110" s="88"/>
      <c r="DGM110" s="88"/>
      <c r="DGN110" s="88"/>
      <c r="DGO110" s="88"/>
      <c r="DGP110" s="88"/>
      <c r="DGQ110" s="88"/>
      <c r="DGR110" s="88"/>
      <c r="DGS110" s="88"/>
      <c r="DGT110" s="88"/>
      <c r="DGU110" s="88"/>
      <c r="DGV110" s="88"/>
      <c r="DGW110" s="88"/>
      <c r="DGX110" s="88"/>
      <c r="DGY110" s="88"/>
      <c r="DGZ110" s="88"/>
      <c r="DHA110" s="88"/>
      <c r="DHB110" s="88"/>
      <c r="DHC110" s="88"/>
      <c r="DHD110" s="88"/>
      <c r="DHE110" s="88"/>
      <c r="DHF110" s="88"/>
      <c r="DHG110" s="88"/>
      <c r="DHH110" s="88"/>
      <c r="DHI110" s="88"/>
      <c r="DHJ110" s="88"/>
      <c r="DHK110" s="88"/>
      <c r="DHL110" s="88"/>
      <c r="DHM110" s="88"/>
      <c r="DHN110" s="88"/>
      <c r="DHO110" s="88"/>
      <c r="DHP110" s="88"/>
      <c r="DHQ110" s="88"/>
      <c r="DHR110" s="88"/>
      <c r="DHS110" s="88"/>
      <c r="DHT110" s="88"/>
      <c r="DHU110" s="88"/>
      <c r="DHV110" s="88"/>
      <c r="DHW110" s="88"/>
      <c r="DHX110" s="88"/>
      <c r="DHY110" s="88"/>
      <c r="DHZ110" s="88"/>
      <c r="DIA110" s="88"/>
      <c r="DIB110" s="88"/>
      <c r="DIC110" s="88"/>
      <c r="DID110" s="88"/>
      <c r="DIE110" s="88"/>
      <c r="DIF110" s="88"/>
      <c r="DIG110" s="88"/>
      <c r="DIH110" s="88"/>
      <c r="DII110" s="88"/>
      <c r="DIJ110" s="88"/>
      <c r="DIK110" s="88"/>
      <c r="DIL110" s="88"/>
      <c r="DIM110" s="88"/>
      <c r="DIN110" s="88"/>
      <c r="DIO110" s="88"/>
      <c r="DIP110" s="88"/>
      <c r="DIQ110" s="88"/>
      <c r="DIR110" s="88"/>
      <c r="DIS110" s="88"/>
      <c r="DIT110" s="88"/>
      <c r="DIU110" s="88"/>
      <c r="DIV110" s="88"/>
      <c r="DIW110" s="88"/>
      <c r="DIX110" s="88"/>
      <c r="DIY110" s="88"/>
      <c r="DIZ110" s="88"/>
      <c r="DJA110" s="88"/>
      <c r="DJB110" s="88"/>
      <c r="DJC110" s="88"/>
      <c r="DJD110" s="88"/>
      <c r="DJE110" s="88"/>
      <c r="DJF110" s="88"/>
      <c r="DJG110" s="88"/>
      <c r="DJH110" s="88"/>
      <c r="DJI110" s="88"/>
      <c r="DJJ110" s="88"/>
      <c r="DJK110" s="88"/>
      <c r="DJL110" s="88"/>
      <c r="DJM110" s="88"/>
      <c r="DJN110" s="88"/>
      <c r="DJO110" s="88"/>
      <c r="DJP110" s="88"/>
      <c r="DJQ110" s="88"/>
      <c r="DJR110" s="88"/>
      <c r="DJS110" s="88"/>
      <c r="DJT110" s="88"/>
      <c r="DJU110" s="88"/>
      <c r="DJV110" s="88"/>
      <c r="DJW110" s="88"/>
      <c r="DJX110" s="88"/>
      <c r="DJY110" s="88"/>
      <c r="DJZ110" s="88"/>
      <c r="DKA110" s="88"/>
      <c r="DKB110" s="88"/>
      <c r="DKC110" s="88"/>
      <c r="DKD110" s="88"/>
      <c r="DKE110" s="88"/>
      <c r="DKF110" s="88"/>
      <c r="DKG110" s="88"/>
      <c r="DKH110" s="88"/>
      <c r="DKI110" s="88"/>
      <c r="DKJ110" s="88"/>
      <c r="DKK110" s="88"/>
      <c r="DKL110" s="88"/>
      <c r="DKM110" s="88"/>
      <c r="DKN110" s="88"/>
      <c r="DKO110" s="88"/>
      <c r="DKP110" s="88"/>
      <c r="DKQ110" s="88"/>
      <c r="DKR110" s="88"/>
      <c r="DKS110" s="88"/>
      <c r="DKT110" s="88"/>
      <c r="DKU110" s="88"/>
      <c r="DKV110" s="88"/>
      <c r="DKW110" s="88"/>
      <c r="DKX110" s="88"/>
      <c r="DKY110" s="88"/>
      <c r="DKZ110" s="88"/>
      <c r="DLA110" s="88"/>
      <c r="DLB110" s="88"/>
      <c r="DLC110" s="88"/>
      <c r="DLD110" s="88"/>
      <c r="DLE110" s="88"/>
      <c r="DLF110" s="88"/>
      <c r="DLG110" s="88"/>
      <c r="DLH110" s="88"/>
      <c r="DLI110" s="88"/>
      <c r="DLJ110" s="88"/>
      <c r="DLK110" s="88"/>
      <c r="DLL110" s="88"/>
      <c r="DLM110" s="88"/>
      <c r="DLN110" s="88"/>
      <c r="DLO110" s="88"/>
      <c r="DLP110" s="88"/>
      <c r="DLQ110" s="88"/>
      <c r="DLR110" s="88"/>
      <c r="DLS110" s="88"/>
      <c r="DLT110" s="88"/>
      <c r="DLU110" s="88"/>
      <c r="DLV110" s="88"/>
      <c r="DLW110" s="88"/>
      <c r="DLX110" s="88"/>
      <c r="DLY110" s="88"/>
      <c r="DLZ110" s="88"/>
      <c r="DMA110" s="88"/>
      <c r="DMB110" s="88"/>
      <c r="DMC110" s="88"/>
      <c r="DMD110" s="88"/>
      <c r="DME110" s="88"/>
      <c r="DMF110" s="88"/>
      <c r="DMG110" s="88"/>
      <c r="DMH110" s="88"/>
      <c r="DMI110" s="88"/>
      <c r="DMJ110" s="88"/>
      <c r="DMK110" s="88"/>
      <c r="DML110" s="88"/>
      <c r="DMM110" s="88"/>
      <c r="DMN110" s="88"/>
      <c r="DMO110" s="88"/>
      <c r="DMP110" s="88"/>
      <c r="DMQ110" s="88"/>
      <c r="DMR110" s="88"/>
      <c r="DMS110" s="88"/>
      <c r="DMT110" s="88"/>
      <c r="DMU110" s="88"/>
      <c r="DMV110" s="88"/>
      <c r="DMW110" s="88"/>
      <c r="DMX110" s="88"/>
      <c r="DMY110" s="88"/>
      <c r="DMZ110" s="88"/>
      <c r="DNA110" s="88"/>
      <c r="DNB110" s="88"/>
      <c r="DNC110" s="88"/>
      <c r="DND110" s="88"/>
      <c r="DNE110" s="88"/>
      <c r="DNF110" s="88"/>
      <c r="DNG110" s="88"/>
      <c r="DNH110" s="88"/>
      <c r="DNJ110" s="88"/>
      <c r="DNK110" s="88"/>
      <c r="DNL110" s="88"/>
      <c r="DNM110" s="88"/>
      <c r="DNO110" s="88"/>
      <c r="DNP110" s="88"/>
      <c r="DNQ110" s="88"/>
      <c r="DNR110" s="88"/>
      <c r="DNS110" s="88"/>
      <c r="DNT110" s="88"/>
      <c r="DNU110" s="88"/>
      <c r="DNV110" s="88"/>
      <c r="DNW110" s="88"/>
      <c r="DNX110" s="88"/>
      <c r="DNY110" s="88"/>
      <c r="DNZ110" s="88"/>
      <c r="DOA110" s="88"/>
      <c r="DOB110" s="88"/>
      <c r="DOC110" s="88"/>
      <c r="DOD110" s="88"/>
      <c r="DOE110" s="88"/>
      <c r="DOF110" s="88"/>
      <c r="DOG110" s="88"/>
      <c r="DOH110" s="88"/>
      <c r="DOI110" s="88"/>
      <c r="DOJ110" s="88"/>
      <c r="DOK110" s="88"/>
      <c r="DOL110" s="88"/>
      <c r="DOM110" s="88"/>
      <c r="DON110" s="88"/>
      <c r="DOO110" s="88"/>
      <c r="DOP110" s="88"/>
      <c r="DOQ110" s="88"/>
      <c r="DOR110" s="88"/>
      <c r="DOS110" s="88"/>
      <c r="DOT110" s="88"/>
      <c r="DOU110" s="88"/>
      <c r="DOV110" s="88"/>
      <c r="DOW110" s="88"/>
      <c r="DOX110" s="88"/>
      <c r="DOY110" s="88"/>
      <c r="DOZ110" s="88"/>
      <c r="DPA110" s="88"/>
      <c r="DPB110" s="88"/>
      <c r="DPC110" s="88"/>
      <c r="DPD110" s="88"/>
      <c r="DPE110" s="88"/>
      <c r="DPF110" s="88"/>
      <c r="DPG110" s="88"/>
      <c r="DPH110" s="88"/>
      <c r="DPI110" s="88"/>
      <c r="DPJ110" s="88"/>
      <c r="DPK110" s="88"/>
      <c r="DPL110" s="88"/>
      <c r="DPM110" s="88"/>
      <c r="DPN110" s="88"/>
      <c r="DPO110" s="88"/>
      <c r="DPP110" s="88"/>
      <c r="DPQ110" s="88"/>
      <c r="DPR110" s="88"/>
      <c r="DPS110" s="88"/>
      <c r="DPT110" s="88"/>
      <c r="DPU110" s="88"/>
      <c r="DPV110" s="88"/>
      <c r="DPW110" s="88"/>
      <c r="DPX110" s="88"/>
      <c r="DPY110" s="88"/>
      <c r="DPZ110" s="88"/>
      <c r="DQA110" s="88"/>
      <c r="DQB110" s="88"/>
      <c r="DQC110" s="88"/>
      <c r="DQD110" s="88"/>
      <c r="DQE110" s="88"/>
      <c r="DQF110" s="88"/>
      <c r="DQG110" s="88"/>
      <c r="DQH110" s="88"/>
      <c r="DQI110" s="88"/>
      <c r="DQJ110" s="88"/>
      <c r="DQK110" s="88"/>
      <c r="DQL110" s="88"/>
      <c r="DQM110" s="88"/>
      <c r="DQN110" s="88"/>
      <c r="DQO110" s="88"/>
      <c r="DQP110" s="88"/>
      <c r="DQQ110" s="88"/>
      <c r="DQR110" s="88"/>
      <c r="DQS110" s="88"/>
      <c r="DQT110" s="88"/>
      <c r="DQU110" s="88"/>
      <c r="DQV110" s="88"/>
      <c r="DQW110" s="88"/>
      <c r="DQX110" s="88"/>
      <c r="DQY110" s="88"/>
      <c r="DQZ110" s="88"/>
      <c r="DRA110" s="88"/>
      <c r="DRB110" s="88"/>
      <c r="DRC110" s="88"/>
      <c r="DRD110" s="88"/>
      <c r="DRE110" s="88"/>
      <c r="DRF110" s="88"/>
      <c r="DRG110" s="88"/>
      <c r="DRH110" s="88"/>
      <c r="DRI110" s="88"/>
      <c r="DRJ110" s="88"/>
      <c r="DRK110" s="88"/>
      <c r="DRL110" s="88"/>
      <c r="DRM110" s="88"/>
      <c r="DRN110" s="88"/>
      <c r="DRO110" s="88"/>
      <c r="DRP110" s="88"/>
      <c r="DRQ110" s="88"/>
      <c r="DRR110" s="88"/>
      <c r="DRS110" s="88"/>
      <c r="DRT110" s="88"/>
      <c r="DRU110" s="88"/>
      <c r="DRV110" s="88"/>
      <c r="DRW110" s="88"/>
      <c r="DRX110" s="88"/>
      <c r="DRY110" s="88"/>
      <c r="DRZ110" s="88"/>
      <c r="DSA110" s="88"/>
      <c r="DSB110" s="88"/>
      <c r="DSC110" s="88"/>
      <c r="DSD110" s="88"/>
      <c r="DSE110" s="88"/>
      <c r="DSF110" s="88"/>
      <c r="DSG110" s="88"/>
      <c r="DSH110" s="88"/>
      <c r="DSI110" s="88"/>
      <c r="DSJ110" s="88"/>
      <c r="DSK110" s="88"/>
      <c r="DSL110" s="88"/>
      <c r="DSM110" s="88"/>
      <c r="DSN110" s="88"/>
      <c r="DSO110" s="88"/>
      <c r="DSP110" s="88"/>
      <c r="DSQ110" s="88"/>
      <c r="DSR110" s="88"/>
      <c r="DSS110" s="88"/>
      <c r="DST110" s="88"/>
      <c r="DSU110" s="88"/>
      <c r="DSV110" s="88"/>
      <c r="DSW110" s="88"/>
      <c r="DSX110" s="88"/>
      <c r="DSY110" s="88"/>
      <c r="DSZ110" s="88"/>
      <c r="DTA110" s="88"/>
      <c r="DTB110" s="88"/>
      <c r="DTC110" s="88"/>
      <c r="DTD110" s="88"/>
      <c r="DTE110" s="88"/>
      <c r="DTF110" s="88"/>
      <c r="DTG110" s="88"/>
      <c r="DTH110" s="88"/>
      <c r="DTI110" s="88"/>
      <c r="DTJ110" s="88"/>
      <c r="DTK110" s="88"/>
      <c r="DTL110" s="88"/>
      <c r="DTM110" s="88"/>
      <c r="DTN110" s="88"/>
      <c r="DTO110" s="88"/>
      <c r="DTP110" s="88"/>
      <c r="DTQ110" s="88"/>
      <c r="DTR110" s="88"/>
      <c r="DTS110" s="88"/>
      <c r="DTT110" s="88"/>
      <c r="DTU110" s="88"/>
      <c r="DTV110" s="88"/>
      <c r="DTW110" s="88"/>
      <c r="DTX110" s="88"/>
      <c r="DTY110" s="88"/>
      <c r="DTZ110" s="88"/>
      <c r="DUA110" s="88"/>
      <c r="DUB110" s="88"/>
      <c r="DUC110" s="88"/>
      <c r="DUD110" s="88"/>
      <c r="DUE110" s="88"/>
      <c r="DUF110" s="88"/>
      <c r="DUG110" s="88"/>
      <c r="DUH110" s="88"/>
      <c r="DUI110" s="88"/>
      <c r="DUJ110" s="88"/>
      <c r="DUK110" s="88"/>
      <c r="DUL110" s="88"/>
      <c r="DUM110" s="88"/>
      <c r="DUN110" s="88"/>
      <c r="DUO110" s="88"/>
      <c r="DUP110" s="88"/>
      <c r="DUQ110" s="88"/>
      <c r="DUR110" s="88"/>
      <c r="DUS110" s="88"/>
      <c r="DUT110" s="88"/>
      <c r="DUU110" s="88"/>
      <c r="DUV110" s="88"/>
      <c r="DUW110" s="88"/>
      <c r="DUX110" s="88"/>
      <c r="DUY110" s="88"/>
      <c r="DUZ110" s="88"/>
      <c r="DVA110" s="88"/>
      <c r="DVB110" s="88"/>
      <c r="DVC110" s="88"/>
      <c r="DVD110" s="88"/>
      <c r="DVE110" s="88"/>
      <c r="DVF110" s="88"/>
      <c r="DVG110" s="88"/>
      <c r="DVH110" s="88"/>
      <c r="DVI110" s="88"/>
      <c r="DVJ110" s="88"/>
      <c r="DVK110" s="88"/>
      <c r="DVL110" s="88"/>
      <c r="DVM110" s="88"/>
      <c r="DVN110" s="88"/>
      <c r="DVO110" s="88"/>
      <c r="DVP110" s="88"/>
      <c r="DVQ110" s="88"/>
      <c r="DVR110" s="88"/>
      <c r="DVS110" s="88"/>
      <c r="DVT110" s="88"/>
      <c r="DVU110" s="88"/>
      <c r="DVV110" s="88"/>
      <c r="DVW110" s="88"/>
      <c r="DVX110" s="88"/>
      <c r="DVY110" s="88"/>
      <c r="DVZ110" s="88"/>
      <c r="DWA110" s="88"/>
      <c r="DWB110" s="88"/>
      <c r="DWC110" s="88"/>
      <c r="DWD110" s="88"/>
      <c r="DWE110" s="88"/>
      <c r="DWF110" s="88"/>
      <c r="DWG110" s="88"/>
      <c r="DWH110" s="88"/>
      <c r="DWI110" s="88"/>
      <c r="DWJ110" s="88"/>
      <c r="DWK110" s="88"/>
      <c r="DWL110" s="88"/>
      <c r="DWM110" s="88"/>
      <c r="DWN110" s="88"/>
      <c r="DWO110" s="88"/>
      <c r="DWP110" s="88"/>
      <c r="DWQ110" s="88"/>
      <c r="DWR110" s="88"/>
      <c r="DWS110" s="88"/>
      <c r="DWT110" s="88"/>
      <c r="DWU110" s="88"/>
      <c r="DWV110" s="88"/>
      <c r="DWW110" s="88"/>
      <c r="DWX110" s="88"/>
      <c r="DWY110" s="88"/>
      <c r="DWZ110" s="88"/>
      <c r="DXA110" s="88"/>
      <c r="DXB110" s="88"/>
      <c r="DXC110" s="88"/>
      <c r="DXD110" s="88"/>
      <c r="DXF110" s="88"/>
      <c r="DXG110" s="88"/>
      <c r="DXH110" s="88"/>
      <c r="DXI110" s="88"/>
      <c r="DXK110" s="88"/>
      <c r="DXL110" s="88"/>
      <c r="DXM110" s="88"/>
      <c r="DXN110" s="88"/>
      <c r="DXO110" s="88"/>
      <c r="DXP110" s="88"/>
      <c r="DXQ110" s="88"/>
      <c r="DXR110" s="88"/>
      <c r="DXS110" s="88"/>
      <c r="DXT110" s="88"/>
      <c r="DXU110" s="88"/>
      <c r="DXV110" s="88"/>
      <c r="DXW110" s="88"/>
      <c r="DXX110" s="88"/>
      <c r="DXY110" s="88"/>
      <c r="DXZ110" s="88"/>
      <c r="DYA110" s="88"/>
      <c r="DYB110" s="88"/>
      <c r="DYC110" s="88"/>
      <c r="DYD110" s="88"/>
      <c r="DYE110" s="88"/>
      <c r="DYF110" s="88"/>
      <c r="DYG110" s="88"/>
      <c r="DYH110" s="88"/>
      <c r="DYI110" s="88"/>
      <c r="DYJ110" s="88"/>
      <c r="DYK110" s="88"/>
      <c r="DYL110" s="88"/>
      <c r="DYM110" s="88"/>
      <c r="DYN110" s="88"/>
      <c r="DYO110" s="88"/>
      <c r="DYP110" s="88"/>
      <c r="DYQ110" s="88"/>
      <c r="DYR110" s="88"/>
      <c r="DYS110" s="88"/>
      <c r="DYT110" s="88"/>
      <c r="DYU110" s="88"/>
      <c r="DYV110" s="88"/>
      <c r="DYW110" s="88"/>
      <c r="DYX110" s="88"/>
      <c r="DYY110" s="88"/>
      <c r="DYZ110" s="88"/>
      <c r="DZA110" s="88"/>
      <c r="DZB110" s="88"/>
      <c r="DZC110" s="88"/>
      <c r="DZD110" s="88"/>
      <c r="DZE110" s="88"/>
      <c r="DZF110" s="88"/>
      <c r="DZG110" s="88"/>
      <c r="DZH110" s="88"/>
      <c r="DZI110" s="88"/>
      <c r="DZJ110" s="88"/>
      <c r="DZK110" s="88"/>
      <c r="DZL110" s="88"/>
      <c r="DZM110" s="88"/>
      <c r="DZN110" s="88"/>
      <c r="DZO110" s="88"/>
      <c r="DZP110" s="88"/>
      <c r="DZQ110" s="88"/>
      <c r="DZR110" s="88"/>
      <c r="DZS110" s="88"/>
      <c r="DZT110" s="88"/>
      <c r="DZU110" s="88"/>
      <c r="DZV110" s="88"/>
      <c r="DZW110" s="88"/>
      <c r="DZX110" s="88"/>
      <c r="DZY110" s="88"/>
      <c r="DZZ110" s="88"/>
      <c r="EAA110" s="88"/>
      <c r="EAB110" s="88"/>
      <c r="EAC110" s="88"/>
      <c r="EAD110" s="88"/>
      <c r="EAE110" s="88"/>
      <c r="EAF110" s="88"/>
      <c r="EAG110" s="88"/>
      <c r="EAH110" s="88"/>
      <c r="EAI110" s="88"/>
      <c r="EAJ110" s="88"/>
      <c r="EAK110" s="88"/>
      <c r="EAL110" s="88"/>
      <c r="EAM110" s="88"/>
      <c r="EAN110" s="88"/>
      <c r="EAO110" s="88"/>
      <c r="EAP110" s="88"/>
      <c r="EAQ110" s="88"/>
      <c r="EAR110" s="88"/>
      <c r="EAS110" s="88"/>
      <c r="EAT110" s="88"/>
      <c r="EAU110" s="88"/>
      <c r="EAV110" s="88"/>
      <c r="EAW110" s="88"/>
      <c r="EAX110" s="88"/>
      <c r="EAY110" s="88"/>
      <c r="EAZ110" s="88"/>
      <c r="EBA110" s="88"/>
      <c r="EBB110" s="88"/>
      <c r="EBC110" s="88"/>
      <c r="EBD110" s="88"/>
      <c r="EBE110" s="88"/>
      <c r="EBF110" s="88"/>
      <c r="EBG110" s="88"/>
      <c r="EBH110" s="88"/>
      <c r="EBI110" s="88"/>
      <c r="EBJ110" s="88"/>
      <c r="EBK110" s="88"/>
      <c r="EBL110" s="88"/>
      <c r="EBM110" s="88"/>
      <c r="EBN110" s="88"/>
      <c r="EBO110" s="88"/>
      <c r="EBP110" s="88"/>
      <c r="EBQ110" s="88"/>
      <c r="EBR110" s="88"/>
      <c r="EBS110" s="88"/>
      <c r="EBT110" s="88"/>
      <c r="EBU110" s="88"/>
      <c r="EBV110" s="88"/>
      <c r="EBW110" s="88"/>
      <c r="EBX110" s="88"/>
      <c r="EBY110" s="88"/>
      <c r="EBZ110" s="88"/>
      <c r="ECA110" s="88"/>
      <c r="ECB110" s="88"/>
      <c r="ECC110" s="88"/>
      <c r="ECD110" s="88"/>
      <c r="ECE110" s="88"/>
      <c r="ECF110" s="88"/>
      <c r="ECG110" s="88"/>
      <c r="ECH110" s="88"/>
      <c r="ECI110" s="88"/>
      <c r="ECJ110" s="88"/>
      <c r="ECK110" s="88"/>
      <c r="ECL110" s="88"/>
      <c r="ECM110" s="88"/>
      <c r="ECN110" s="88"/>
      <c r="ECO110" s="88"/>
      <c r="ECP110" s="88"/>
      <c r="ECQ110" s="88"/>
      <c r="ECR110" s="88"/>
      <c r="ECS110" s="88"/>
      <c r="ECT110" s="88"/>
      <c r="ECU110" s="88"/>
      <c r="ECV110" s="88"/>
      <c r="ECW110" s="88"/>
      <c r="ECX110" s="88"/>
      <c r="ECY110" s="88"/>
      <c r="ECZ110" s="88"/>
      <c r="EDA110" s="88"/>
      <c r="EDB110" s="88"/>
      <c r="EDC110" s="88"/>
      <c r="EDD110" s="88"/>
      <c r="EDE110" s="88"/>
      <c r="EDF110" s="88"/>
      <c r="EDG110" s="88"/>
      <c r="EDH110" s="88"/>
      <c r="EDI110" s="88"/>
      <c r="EDJ110" s="88"/>
      <c r="EDK110" s="88"/>
      <c r="EDL110" s="88"/>
      <c r="EDM110" s="88"/>
      <c r="EDN110" s="88"/>
      <c r="EDO110" s="88"/>
      <c r="EDP110" s="88"/>
      <c r="EDQ110" s="88"/>
      <c r="EDR110" s="88"/>
      <c r="EDS110" s="88"/>
      <c r="EDT110" s="88"/>
      <c r="EDU110" s="88"/>
      <c r="EDV110" s="88"/>
      <c r="EDW110" s="88"/>
      <c r="EDX110" s="88"/>
      <c r="EDY110" s="88"/>
      <c r="EDZ110" s="88"/>
      <c r="EEA110" s="88"/>
      <c r="EEB110" s="88"/>
      <c r="EEC110" s="88"/>
      <c r="EED110" s="88"/>
      <c r="EEE110" s="88"/>
      <c r="EEF110" s="88"/>
      <c r="EEG110" s="88"/>
      <c r="EEH110" s="88"/>
      <c r="EEI110" s="88"/>
      <c r="EEJ110" s="88"/>
      <c r="EEK110" s="88"/>
      <c r="EEL110" s="88"/>
      <c r="EEM110" s="88"/>
      <c r="EEN110" s="88"/>
      <c r="EEO110" s="88"/>
      <c r="EEP110" s="88"/>
      <c r="EEQ110" s="88"/>
      <c r="EER110" s="88"/>
      <c r="EES110" s="88"/>
      <c r="EET110" s="88"/>
      <c r="EEU110" s="88"/>
      <c r="EEV110" s="88"/>
      <c r="EEW110" s="88"/>
      <c r="EEX110" s="88"/>
      <c r="EEY110" s="88"/>
      <c r="EEZ110" s="88"/>
      <c r="EFA110" s="88"/>
      <c r="EFB110" s="88"/>
      <c r="EFC110" s="88"/>
      <c r="EFD110" s="88"/>
      <c r="EFE110" s="88"/>
      <c r="EFF110" s="88"/>
      <c r="EFG110" s="88"/>
      <c r="EFH110" s="88"/>
      <c r="EFI110" s="88"/>
      <c r="EFJ110" s="88"/>
      <c r="EFK110" s="88"/>
      <c r="EFL110" s="88"/>
      <c r="EFM110" s="88"/>
      <c r="EFN110" s="88"/>
      <c r="EFO110" s="88"/>
      <c r="EFP110" s="88"/>
      <c r="EFQ110" s="88"/>
      <c r="EFR110" s="88"/>
      <c r="EFS110" s="88"/>
      <c r="EFT110" s="88"/>
      <c r="EFU110" s="88"/>
      <c r="EFV110" s="88"/>
      <c r="EFW110" s="88"/>
      <c r="EFX110" s="88"/>
      <c r="EFY110" s="88"/>
      <c r="EFZ110" s="88"/>
      <c r="EGA110" s="88"/>
      <c r="EGB110" s="88"/>
      <c r="EGC110" s="88"/>
      <c r="EGD110" s="88"/>
      <c r="EGE110" s="88"/>
      <c r="EGF110" s="88"/>
      <c r="EGG110" s="88"/>
      <c r="EGH110" s="88"/>
      <c r="EGI110" s="88"/>
      <c r="EGJ110" s="88"/>
      <c r="EGK110" s="88"/>
      <c r="EGL110" s="88"/>
      <c r="EGM110" s="88"/>
      <c r="EGN110" s="88"/>
      <c r="EGO110" s="88"/>
      <c r="EGP110" s="88"/>
      <c r="EGQ110" s="88"/>
      <c r="EGR110" s="88"/>
      <c r="EGS110" s="88"/>
      <c r="EGT110" s="88"/>
      <c r="EGU110" s="88"/>
      <c r="EGV110" s="88"/>
      <c r="EGW110" s="88"/>
      <c r="EGX110" s="88"/>
      <c r="EGY110" s="88"/>
      <c r="EGZ110" s="88"/>
      <c r="EHB110" s="88"/>
      <c r="EHC110" s="88"/>
      <c r="EHD110" s="88"/>
      <c r="EHE110" s="88"/>
      <c r="EHG110" s="88"/>
      <c r="EHH110" s="88"/>
      <c r="EHI110" s="88"/>
      <c r="EHJ110" s="88"/>
      <c r="EHK110" s="88"/>
      <c r="EHL110" s="88"/>
      <c r="EHM110" s="88"/>
      <c r="EHN110" s="88"/>
      <c r="EHO110" s="88"/>
      <c r="EHP110" s="88"/>
      <c r="EHQ110" s="88"/>
      <c r="EHR110" s="88"/>
      <c r="EHS110" s="88"/>
      <c r="EHT110" s="88"/>
      <c r="EHU110" s="88"/>
      <c r="EHV110" s="88"/>
      <c r="EHW110" s="88"/>
      <c r="EHX110" s="88"/>
      <c r="EHY110" s="88"/>
      <c r="EHZ110" s="88"/>
      <c r="EIA110" s="88"/>
      <c r="EIB110" s="88"/>
      <c r="EIC110" s="88"/>
      <c r="EID110" s="88"/>
      <c r="EIE110" s="88"/>
      <c r="EIF110" s="88"/>
      <c r="EIG110" s="88"/>
      <c r="EIH110" s="88"/>
      <c r="EII110" s="88"/>
      <c r="EIJ110" s="88"/>
      <c r="EIK110" s="88"/>
      <c r="EIL110" s="88"/>
      <c r="EIM110" s="88"/>
      <c r="EIN110" s="88"/>
      <c r="EIO110" s="88"/>
      <c r="EIP110" s="88"/>
      <c r="EIQ110" s="88"/>
      <c r="EIR110" s="88"/>
      <c r="EIS110" s="88"/>
      <c r="EIT110" s="88"/>
      <c r="EIU110" s="88"/>
      <c r="EIV110" s="88"/>
      <c r="EIW110" s="88"/>
      <c r="EIX110" s="88"/>
      <c r="EIY110" s="88"/>
      <c r="EIZ110" s="88"/>
      <c r="EJA110" s="88"/>
      <c r="EJB110" s="88"/>
      <c r="EJC110" s="88"/>
      <c r="EJD110" s="88"/>
      <c r="EJE110" s="88"/>
      <c r="EJF110" s="88"/>
      <c r="EJG110" s="88"/>
      <c r="EJH110" s="88"/>
      <c r="EJI110" s="88"/>
      <c r="EJJ110" s="88"/>
      <c r="EJK110" s="88"/>
      <c r="EJL110" s="88"/>
      <c r="EJM110" s="88"/>
      <c r="EJN110" s="88"/>
      <c r="EJO110" s="88"/>
      <c r="EJP110" s="88"/>
      <c r="EJQ110" s="88"/>
      <c r="EJR110" s="88"/>
      <c r="EJS110" s="88"/>
      <c r="EJT110" s="88"/>
      <c r="EJU110" s="88"/>
      <c r="EJV110" s="88"/>
      <c r="EJW110" s="88"/>
      <c r="EJX110" s="88"/>
      <c r="EJY110" s="88"/>
      <c r="EJZ110" s="88"/>
      <c r="EKA110" s="88"/>
      <c r="EKB110" s="88"/>
      <c r="EKC110" s="88"/>
      <c r="EKD110" s="88"/>
      <c r="EKE110" s="88"/>
      <c r="EKF110" s="88"/>
      <c r="EKG110" s="88"/>
      <c r="EKH110" s="88"/>
      <c r="EKI110" s="88"/>
      <c r="EKJ110" s="88"/>
      <c r="EKK110" s="88"/>
      <c r="EKL110" s="88"/>
      <c r="EKM110" s="88"/>
      <c r="EKN110" s="88"/>
      <c r="EKO110" s="88"/>
      <c r="EKP110" s="88"/>
      <c r="EKQ110" s="88"/>
      <c r="EKR110" s="88"/>
      <c r="EKS110" s="88"/>
      <c r="EKT110" s="88"/>
      <c r="EKU110" s="88"/>
      <c r="EKV110" s="88"/>
      <c r="EKW110" s="88"/>
      <c r="EKX110" s="88"/>
      <c r="EKY110" s="88"/>
      <c r="EKZ110" s="88"/>
      <c r="ELA110" s="88"/>
      <c r="ELB110" s="88"/>
      <c r="ELC110" s="88"/>
      <c r="ELD110" s="88"/>
      <c r="ELE110" s="88"/>
      <c r="ELF110" s="88"/>
      <c r="ELG110" s="88"/>
      <c r="ELH110" s="88"/>
      <c r="ELI110" s="88"/>
      <c r="ELJ110" s="88"/>
      <c r="ELK110" s="88"/>
      <c r="ELL110" s="88"/>
      <c r="ELM110" s="88"/>
      <c r="ELN110" s="88"/>
      <c r="ELO110" s="88"/>
      <c r="ELP110" s="88"/>
      <c r="ELQ110" s="88"/>
      <c r="ELR110" s="88"/>
      <c r="ELS110" s="88"/>
      <c r="ELT110" s="88"/>
      <c r="ELU110" s="88"/>
      <c r="ELV110" s="88"/>
      <c r="ELW110" s="88"/>
      <c r="ELX110" s="88"/>
      <c r="ELY110" s="88"/>
      <c r="ELZ110" s="88"/>
      <c r="EMA110" s="88"/>
      <c r="EMB110" s="88"/>
      <c r="EMC110" s="88"/>
      <c r="EMD110" s="88"/>
      <c r="EME110" s="88"/>
      <c r="EMF110" s="88"/>
      <c r="EMG110" s="88"/>
      <c r="EMH110" s="88"/>
      <c r="EMI110" s="88"/>
      <c r="EMJ110" s="88"/>
      <c r="EMK110" s="88"/>
      <c r="EML110" s="88"/>
      <c r="EMM110" s="88"/>
      <c r="EMN110" s="88"/>
      <c r="EMO110" s="88"/>
      <c r="EMP110" s="88"/>
      <c r="EMQ110" s="88"/>
      <c r="EMR110" s="88"/>
      <c r="EMS110" s="88"/>
      <c r="EMT110" s="88"/>
      <c r="EMU110" s="88"/>
      <c r="EMV110" s="88"/>
      <c r="EMW110" s="88"/>
      <c r="EMX110" s="88"/>
      <c r="EMY110" s="88"/>
      <c r="EMZ110" s="88"/>
      <c r="ENA110" s="88"/>
      <c r="ENB110" s="88"/>
      <c r="ENC110" s="88"/>
      <c r="END110" s="88"/>
      <c r="ENE110" s="88"/>
      <c r="ENF110" s="88"/>
      <c r="ENG110" s="88"/>
      <c r="ENH110" s="88"/>
      <c r="ENI110" s="88"/>
      <c r="ENJ110" s="88"/>
      <c r="ENK110" s="88"/>
      <c r="ENL110" s="88"/>
      <c r="ENM110" s="88"/>
      <c r="ENN110" s="88"/>
      <c r="ENO110" s="88"/>
      <c r="ENP110" s="88"/>
      <c r="ENQ110" s="88"/>
      <c r="ENR110" s="88"/>
      <c r="ENS110" s="88"/>
      <c r="ENT110" s="88"/>
      <c r="ENU110" s="88"/>
      <c r="ENV110" s="88"/>
      <c r="ENW110" s="88"/>
      <c r="ENX110" s="88"/>
      <c r="ENY110" s="88"/>
      <c r="ENZ110" s="88"/>
      <c r="EOA110" s="88"/>
      <c r="EOB110" s="88"/>
      <c r="EOC110" s="88"/>
      <c r="EOD110" s="88"/>
      <c r="EOE110" s="88"/>
      <c r="EOF110" s="88"/>
      <c r="EOG110" s="88"/>
      <c r="EOH110" s="88"/>
      <c r="EOI110" s="88"/>
      <c r="EOJ110" s="88"/>
      <c r="EOK110" s="88"/>
      <c r="EOL110" s="88"/>
      <c r="EOM110" s="88"/>
      <c r="EON110" s="88"/>
      <c r="EOO110" s="88"/>
      <c r="EOP110" s="88"/>
      <c r="EOQ110" s="88"/>
      <c r="EOR110" s="88"/>
      <c r="EOS110" s="88"/>
      <c r="EOT110" s="88"/>
      <c r="EOU110" s="88"/>
      <c r="EOV110" s="88"/>
      <c r="EOW110" s="88"/>
      <c r="EOX110" s="88"/>
      <c r="EOY110" s="88"/>
      <c r="EOZ110" s="88"/>
      <c r="EPA110" s="88"/>
      <c r="EPB110" s="88"/>
      <c r="EPC110" s="88"/>
      <c r="EPD110" s="88"/>
      <c r="EPE110" s="88"/>
      <c r="EPF110" s="88"/>
      <c r="EPG110" s="88"/>
      <c r="EPH110" s="88"/>
      <c r="EPI110" s="88"/>
      <c r="EPJ110" s="88"/>
      <c r="EPK110" s="88"/>
      <c r="EPL110" s="88"/>
      <c r="EPM110" s="88"/>
      <c r="EPN110" s="88"/>
      <c r="EPO110" s="88"/>
      <c r="EPP110" s="88"/>
      <c r="EPQ110" s="88"/>
      <c r="EPR110" s="88"/>
      <c r="EPS110" s="88"/>
      <c r="EPT110" s="88"/>
      <c r="EPU110" s="88"/>
      <c r="EPV110" s="88"/>
      <c r="EPW110" s="88"/>
      <c r="EPX110" s="88"/>
      <c r="EPY110" s="88"/>
      <c r="EPZ110" s="88"/>
      <c r="EQA110" s="88"/>
      <c r="EQB110" s="88"/>
      <c r="EQC110" s="88"/>
      <c r="EQD110" s="88"/>
      <c r="EQE110" s="88"/>
      <c r="EQF110" s="88"/>
      <c r="EQG110" s="88"/>
      <c r="EQH110" s="88"/>
      <c r="EQI110" s="88"/>
      <c r="EQJ110" s="88"/>
      <c r="EQK110" s="88"/>
      <c r="EQL110" s="88"/>
      <c r="EQM110" s="88"/>
      <c r="EQN110" s="88"/>
      <c r="EQO110" s="88"/>
      <c r="EQP110" s="88"/>
      <c r="EQQ110" s="88"/>
      <c r="EQR110" s="88"/>
      <c r="EQS110" s="88"/>
      <c r="EQT110" s="88"/>
      <c r="EQU110" s="88"/>
      <c r="EQV110" s="88"/>
      <c r="EQX110" s="88"/>
      <c r="EQY110" s="88"/>
      <c r="EQZ110" s="88"/>
      <c r="ERA110" s="88"/>
      <c r="ERC110" s="88"/>
      <c r="ERD110" s="88"/>
      <c r="ERE110" s="88"/>
      <c r="ERF110" s="88"/>
      <c r="ERG110" s="88"/>
      <c r="ERH110" s="88"/>
      <c r="ERI110" s="88"/>
      <c r="ERJ110" s="88"/>
      <c r="ERK110" s="88"/>
      <c r="ERL110" s="88"/>
      <c r="ERM110" s="88"/>
      <c r="ERN110" s="88"/>
      <c r="ERO110" s="88"/>
      <c r="ERP110" s="88"/>
      <c r="ERQ110" s="88"/>
      <c r="ERR110" s="88"/>
      <c r="ERS110" s="88"/>
      <c r="ERT110" s="88"/>
      <c r="ERU110" s="88"/>
      <c r="ERV110" s="88"/>
      <c r="ERW110" s="88"/>
      <c r="ERX110" s="88"/>
      <c r="ERY110" s="88"/>
      <c r="ERZ110" s="88"/>
      <c r="ESA110" s="88"/>
      <c r="ESB110" s="88"/>
      <c r="ESC110" s="88"/>
      <c r="ESD110" s="88"/>
      <c r="ESE110" s="88"/>
      <c r="ESF110" s="88"/>
      <c r="ESG110" s="88"/>
      <c r="ESH110" s="88"/>
      <c r="ESI110" s="88"/>
      <c r="ESJ110" s="88"/>
      <c r="ESK110" s="88"/>
      <c r="ESL110" s="88"/>
      <c r="ESM110" s="88"/>
      <c r="ESN110" s="88"/>
      <c r="ESO110" s="88"/>
      <c r="ESP110" s="88"/>
      <c r="ESQ110" s="88"/>
      <c r="ESR110" s="88"/>
      <c r="ESS110" s="88"/>
      <c r="EST110" s="88"/>
      <c r="ESU110" s="88"/>
      <c r="ESV110" s="88"/>
      <c r="ESW110" s="88"/>
      <c r="ESX110" s="88"/>
      <c r="ESY110" s="88"/>
      <c r="ESZ110" s="88"/>
      <c r="ETA110" s="88"/>
      <c r="ETB110" s="88"/>
      <c r="ETC110" s="88"/>
      <c r="ETD110" s="88"/>
      <c r="ETE110" s="88"/>
      <c r="ETF110" s="88"/>
      <c r="ETG110" s="88"/>
      <c r="ETH110" s="88"/>
      <c r="ETI110" s="88"/>
      <c r="ETJ110" s="88"/>
      <c r="ETK110" s="88"/>
      <c r="ETL110" s="88"/>
      <c r="ETM110" s="88"/>
      <c r="ETN110" s="88"/>
      <c r="ETO110" s="88"/>
      <c r="ETP110" s="88"/>
      <c r="ETQ110" s="88"/>
      <c r="ETR110" s="88"/>
      <c r="ETS110" s="88"/>
      <c r="ETT110" s="88"/>
      <c r="ETU110" s="88"/>
      <c r="ETV110" s="88"/>
      <c r="ETW110" s="88"/>
      <c r="ETX110" s="88"/>
      <c r="ETY110" s="88"/>
      <c r="ETZ110" s="88"/>
      <c r="EUA110" s="88"/>
      <c r="EUB110" s="88"/>
      <c r="EUC110" s="88"/>
      <c r="EUD110" s="88"/>
      <c r="EUE110" s="88"/>
      <c r="EUF110" s="88"/>
      <c r="EUG110" s="88"/>
      <c r="EUH110" s="88"/>
      <c r="EUI110" s="88"/>
      <c r="EUJ110" s="88"/>
      <c r="EUK110" s="88"/>
      <c r="EUL110" s="88"/>
      <c r="EUM110" s="88"/>
      <c r="EUN110" s="88"/>
      <c r="EUO110" s="88"/>
      <c r="EUP110" s="88"/>
      <c r="EUQ110" s="88"/>
      <c r="EUR110" s="88"/>
      <c r="EUS110" s="88"/>
      <c r="EUT110" s="88"/>
      <c r="EUU110" s="88"/>
      <c r="EUV110" s="88"/>
      <c r="EUW110" s="88"/>
      <c r="EUX110" s="88"/>
      <c r="EUY110" s="88"/>
      <c r="EUZ110" s="88"/>
      <c r="EVA110" s="88"/>
      <c r="EVB110" s="88"/>
      <c r="EVC110" s="88"/>
      <c r="EVD110" s="88"/>
      <c r="EVE110" s="88"/>
      <c r="EVF110" s="88"/>
      <c r="EVG110" s="88"/>
      <c r="EVH110" s="88"/>
      <c r="EVI110" s="88"/>
      <c r="EVJ110" s="88"/>
      <c r="EVK110" s="88"/>
      <c r="EVL110" s="88"/>
      <c r="EVM110" s="88"/>
      <c r="EVN110" s="88"/>
      <c r="EVO110" s="88"/>
      <c r="EVP110" s="88"/>
      <c r="EVQ110" s="88"/>
      <c r="EVR110" s="88"/>
      <c r="EVS110" s="88"/>
      <c r="EVT110" s="88"/>
      <c r="EVU110" s="88"/>
      <c r="EVV110" s="88"/>
      <c r="EVW110" s="88"/>
      <c r="EVX110" s="88"/>
      <c r="EVY110" s="88"/>
      <c r="EVZ110" s="88"/>
      <c r="EWA110" s="88"/>
      <c r="EWB110" s="88"/>
      <c r="EWC110" s="88"/>
      <c r="EWD110" s="88"/>
      <c r="EWE110" s="88"/>
      <c r="EWF110" s="88"/>
      <c r="EWG110" s="88"/>
      <c r="EWH110" s="88"/>
      <c r="EWI110" s="88"/>
      <c r="EWJ110" s="88"/>
      <c r="EWK110" s="88"/>
      <c r="EWL110" s="88"/>
      <c r="EWM110" s="88"/>
      <c r="EWN110" s="88"/>
      <c r="EWO110" s="88"/>
      <c r="EWP110" s="88"/>
      <c r="EWQ110" s="88"/>
      <c r="EWR110" s="88"/>
      <c r="EWS110" s="88"/>
      <c r="EWT110" s="88"/>
      <c r="EWU110" s="88"/>
      <c r="EWV110" s="88"/>
      <c r="EWW110" s="88"/>
      <c r="EWX110" s="88"/>
      <c r="EWY110" s="88"/>
      <c r="EWZ110" s="88"/>
      <c r="EXA110" s="88"/>
      <c r="EXB110" s="88"/>
      <c r="EXC110" s="88"/>
      <c r="EXD110" s="88"/>
      <c r="EXE110" s="88"/>
      <c r="EXF110" s="88"/>
      <c r="EXG110" s="88"/>
      <c r="EXH110" s="88"/>
      <c r="EXI110" s="88"/>
      <c r="EXJ110" s="88"/>
      <c r="EXK110" s="88"/>
      <c r="EXL110" s="88"/>
      <c r="EXM110" s="88"/>
      <c r="EXN110" s="88"/>
      <c r="EXO110" s="88"/>
      <c r="EXP110" s="88"/>
      <c r="EXQ110" s="88"/>
      <c r="EXR110" s="88"/>
      <c r="EXS110" s="88"/>
      <c r="EXT110" s="88"/>
      <c r="EXU110" s="88"/>
      <c r="EXV110" s="88"/>
      <c r="EXW110" s="88"/>
      <c r="EXX110" s="88"/>
      <c r="EXY110" s="88"/>
      <c r="EXZ110" s="88"/>
      <c r="EYA110" s="88"/>
      <c r="EYB110" s="88"/>
      <c r="EYC110" s="88"/>
      <c r="EYD110" s="88"/>
      <c r="EYE110" s="88"/>
      <c r="EYF110" s="88"/>
      <c r="EYG110" s="88"/>
      <c r="EYH110" s="88"/>
      <c r="EYI110" s="88"/>
      <c r="EYJ110" s="88"/>
      <c r="EYK110" s="88"/>
      <c r="EYL110" s="88"/>
      <c r="EYM110" s="88"/>
      <c r="EYN110" s="88"/>
      <c r="EYO110" s="88"/>
      <c r="EYP110" s="88"/>
      <c r="EYQ110" s="88"/>
      <c r="EYR110" s="88"/>
      <c r="EYS110" s="88"/>
      <c r="EYT110" s="88"/>
      <c r="EYU110" s="88"/>
      <c r="EYV110" s="88"/>
      <c r="EYW110" s="88"/>
      <c r="EYX110" s="88"/>
      <c r="EYY110" s="88"/>
      <c r="EYZ110" s="88"/>
      <c r="EZA110" s="88"/>
      <c r="EZB110" s="88"/>
      <c r="EZC110" s="88"/>
      <c r="EZD110" s="88"/>
      <c r="EZE110" s="88"/>
      <c r="EZF110" s="88"/>
      <c r="EZG110" s="88"/>
      <c r="EZH110" s="88"/>
      <c r="EZI110" s="88"/>
      <c r="EZJ110" s="88"/>
      <c r="EZK110" s="88"/>
      <c r="EZL110" s="88"/>
      <c r="EZM110" s="88"/>
      <c r="EZN110" s="88"/>
      <c r="EZO110" s="88"/>
      <c r="EZP110" s="88"/>
      <c r="EZQ110" s="88"/>
      <c r="EZR110" s="88"/>
      <c r="EZS110" s="88"/>
      <c r="EZT110" s="88"/>
      <c r="EZU110" s="88"/>
      <c r="EZV110" s="88"/>
      <c r="EZW110" s="88"/>
      <c r="EZX110" s="88"/>
      <c r="EZY110" s="88"/>
      <c r="EZZ110" s="88"/>
      <c r="FAA110" s="88"/>
      <c r="FAB110" s="88"/>
      <c r="FAC110" s="88"/>
      <c r="FAD110" s="88"/>
      <c r="FAE110" s="88"/>
      <c r="FAF110" s="88"/>
      <c r="FAG110" s="88"/>
      <c r="FAH110" s="88"/>
      <c r="FAI110" s="88"/>
      <c r="FAJ110" s="88"/>
      <c r="FAK110" s="88"/>
      <c r="FAL110" s="88"/>
      <c r="FAM110" s="88"/>
      <c r="FAN110" s="88"/>
      <c r="FAO110" s="88"/>
      <c r="FAP110" s="88"/>
      <c r="FAQ110" s="88"/>
      <c r="FAR110" s="88"/>
      <c r="FAT110" s="88"/>
      <c r="FAU110" s="88"/>
      <c r="FAV110" s="88"/>
      <c r="FAW110" s="88"/>
      <c r="FAY110" s="88"/>
      <c r="FAZ110" s="88"/>
      <c r="FBA110" s="88"/>
      <c r="FBB110" s="88"/>
      <c r="FBC110" s="88"/>
      <c r="FBD110" s="88"/>
      <c r="FBE110" s="88"/>
      <c r="FBF110" s="88"/>
      <c r="FBG110" s="88"/>
      <c r="FBH110" s="88"/>
      <c r="FBI110" s="88"/>
      <c r="FBJ110" s="88"/>
      <c r="FBK110" s="88"/>
      <c r="FBL110" s="88"/>
      <c r="FBM110" s="88"/>
      <c r="FBN110" s="88"/>
      <c r="FBO110" s="88"/>
      <c r="FBP110" s="88"/>
      <c r="FBQ110" s="88"/>
      <c r="FBR110" s="88"/>
      <c r="FBS110" s="88"/>
      <c r="FBT110" s="88"/>
      <c r="FBU110" s="88"/>
      <c r="FBV110" s="88"/>
      <c r="FBW110" s="88"/>
      <c r="FBX110" s="88"/>
      <c r="FBY110" s="88"/>
      <c r="FBZ110" s="88"/>
      <c r="FCA110" s="88"/>
      <c r="FCB110" s="88"/>
      <c r="FCC110" s="88"/>
      <c r="FCD110" s="88"/>
      <c r="FCE110" s="88"/>
      <c r="FCF110" s="88"/>
      <c r="FCG110" s="88"/>
      <c r="FCH110" s="88"/>
      <c r="FCI110" s="88"/>
      <c r="FCJ110" s="88"/>
      <c r="FCK110" s="88"/>
      <c r="FCL110" s="88"/>
      <c r="FCM110" s="88"/>
      <c r="FCN110" s="88"/>
      <c r="FCO110" s="88"/>
      <c r="FCP110" s="88"/>
      <c r="FCQ110" s="88"/>
      <c r="FCR110" s="88"/>
      <c r="FCS110" s="88"/>
      <c r="FCT110" s="88"/>
      <c r="FCU110" s="88"/>
      <c r="FCV110" s="88"/>
      <c r="FCW110" s="88"/>
      <c r="FCX110" s="88"/>
      <c r="FCY110" s="88"/>
      <c r="FCZ110" s="88"/>
      <c r="FDA110" s="88"/>
      <c r="FDB110" s="88"/>
      <c r="FDC110" s="88"/>
      <c r="FDD110" s="88"/>
      <c r="FDE110" s="88"/>
      <c r="FDF110" s="88"/>
      <c r="FDG110" s="88"/>
      <c r="FDH110" s="88"/>
      <c r="FDI110" s="88"/>
      <c r="FDJ110" s="88"/>
      <c r="FDK110" s="88"/>
      <c r="FDL110" s="88"/>
      <c r="FDM110" s="88"/>
      <c r="FDN110" s="88"/>
      <c r="FDO110" s="88"/>
      <c r="FDP110" s="88"/>
      <c r="FDQ110" s="88"/>
      <c r="FDR110" s="88"/>
      <c r="FDS110" s="88"/>
      <c r="FDT110" s="88"/>
      <c r="FDU110" s="88"/>
      <c r="FDV110" s="88"/>
      <c r="FDW110" s="88"/>
      <c r="FDX110" s="88"/>
      <c r="FDY110" s="88"/>
      <c r="FDZ110" s="88"/>
      <c r="FEA110" s="88"/>
      <c r="FEB110" s="88"/>
      <c r="FEC110" s="88"/>
      <c r="FED110" s="88"/>
      <c r="FEE110" s="88"/>
      <c r="FEF110" s="88"/>
      <c r="FEG110" s="88"/>
      <c r="FEH110" s="88"/>
      <c r="FEI110" s="88"/>
      <c r="FEJ110" s="88"/>
      <c r="FEK110" s="88"/>
      <c r="FEL110" s="88"/>
      <c r="FEM110" s="88"/>
      <c r="FEN110" s="88"/>
      <c r="FEO110" s="88"/>
      <c r="FEP110" s="88"/>
      <c r="FEQ110" s="88"/>
      <c r="FER110" s="88"/>
      <c r="FES110" s="88"/>
      <c r="FET110" s="88"/>
      <c r="FEU110" s="88"/>
      <c r="FEV110" s="88"/>
      <c r="FEW110" s="88"/>
      <c r="FEX110" s="88"/>
      <c r="FEY110" s="88"/>
      <c r="FEZ110" s="88"/>
      <c r="FFA110" s="88"/>
      <c r="FFB110" s="88"/>
      <c r="FFC110" s="88"/>
      <c r="FFD110" s="88"/>
      <c r="FFE110" s="88"/>
      <c r="FFF110" s="88"/>
      <c r="FFG110" s="88"/>
      <c r="FFH110" s="88"/>
      <c r="FFI110" s="88"/>
      <c r="FFJ110" s="88"/>
      <c r="FFK110" s="88"/>
      <c r="FFL110" s="88"/>
      <c r="FFM110" s="88"/>
      <c r="FFN110" s="88"/>
      <c r="FFO110" s="88"/>
      <c r="FFP110" s="88"/>
      <c r="FFQ110" s="88"/>
      <c r="FFR110" s="88"/>
      <c r="FFS110" s="88"/>
      <c r="FFT110" s="88"/>
      <c r="FFU110" s="88"/>
      <c r="FFV110" s="88"/>
      <c r="FFW110" s="88"/>
      <c r="FFX110" s="88"/>
      <c r="FFY110" s="88"/>
      <c r="FFZ110" s="88"/>
      <c r="FGA110" s="88"/>
      <c r="FGB110" s="88"/>
      <c r="FGC110" s="88"/>
      <c r="FGD110" s="88"/>
      <c r="FGE110" s="88"/>
      <c r="FGF110" s="88"/>
      <c r="FGG110" s="88"/>
      <c r="FGH110" s="88"/>
      <c r="FGI110" s="88"/>
      <c r="FGJ110" s="88"/>
      <c r="FGK110" s="88"/>
      <c r="FGL110" s="88"/>
      <c r="FGM110" s="88"/>
      <c r="FGN110" s="88"/>
      <c r="FGO110" s="88"/>
      <c r="FGP110" s="88"/>
      <c r="FGQ110" s="88"/>
      <c r="FGR110" s="88"/>
      <c r="FGS110" s="88"/>
      <c r="FGT110" s="88"/>
      <c r="FGU110" s="88"/>
      <c r="FGV110" s="88"/>
      <c r="FGW110" s="88"/>
      <c r="FGX110" s="88"/>
      <c r="FGY110" s="88"/>
      <c r="FGZ110" s="88"/>
      <c r="FHA110" s="88"/>
      <c r="FHB110" s="88"/>
      <c r="FHC110" s="88"/>
      <c r="FHD110" s="88"/>
      <c r="FHE110" s="88"/>
      <c r="FHF110" s="88"/>
      <c r="FHG110" s="88"/>
      <c r="FHH110" s="88"/>
      <c r="FHI110" s="88"/>
      <c r="FHJ110" s="88"/>
      <c r="FHK110" s="88"/>
      <c r="FHL110" s="88"/>
      <c r="FHM110" s="88"/>
      <c r="FHN110" s="88"/>
      <c r="FHO110" s="88"/>
      <c r="FHP110" s="88"/>
      <c r="FHQ110" s="88"/>
      <c r="FHR110" s="88"/>
      <c r="FHS110" s="88"/>
      <c r="FHT110" s="88"/>
      <c r="FHU110" s="88"/>
      <c r="FHV110" s="88"/>
      <c r="FHW110" s="88"/>
      <c r="FHX110" s="88"/>
      <c r="FHY110" s="88"/>
      <c r="FHZ110" s="88"/>
      <c r="FIA110" s="88"/>
      <c r="FIB110" s="88"/>
      <c r="FIC110" s="88"/>
      <c r="FID110" s="88"/>
      <c r="FIE110" s="88"/>
      <c r="FIF110" s="88"/>
      <c r="FIG110" s="88"/>
      <c r="FIH110" s="88"/>
      <c r="FII110" s="88"/>
      <c r="FIJ110" s="88"/>
      <c r="FIK110" s="88"/>
      <c r="FIL110" s="88"/>
      <c r="FIM110" s="88"/>
      <c r="FIN110" s="88"/>
      <c r="FIO110" s="88"/>
      <c r="FIP110" s="88"/>
      <c r="FIQ110" s="88"/>
      <c r="FIR110" s="88"/>
      <c r="FIS110" s="88"/>
      <c r="FIT110" s="88"/>
      <c r="FIU110" s="88"/>
      <c r="FIV110" s="88"/>
      <c r="FIW110" s="88"/>
      <c r="FIX110" s="88"/>
      <c r="FIY110" s="88"/>
      <c r="FIZ110" s="88"/>
      <c r="FJA110" s="88"/>
      <c r="FJB110" s="88"/>
      <c r="FJC110" s="88"/>
      <c r="FJD110" s="88"/>
      <c r="FJE110" s="88"/>
      <c r="FJF110" s="88"/>
      <c r="FJG110" s="88"/>
      <c r="FJH110" s="88"/>
      <c r="FJI110" s="88"/>
      <c r="FJJ110" s="88"/>
      <c r="FJK110" s="88"/>
      <c r="FJL110" s="88"/>
      <c r="FJM110" s="88"/>
      <c r="FJN110" s="88"/>
      <c r="FJO110" s="88"/>
      <c r="FJP110" s="88"/>
      <c r="FJQ110" s="88"/>
      <c r="FJR110" s="88"/>
      <c r="FJS110" s="88"/>
      <c r="FJT110" s="88"/>
      <c r="FJU110" s="88"/>
      <c r="FJV110" s="88"/>
      <c r="FJW110" s="88"/>
      <c r="FJX110" s="88"/>
      <c r="FJY110" s="88"/>
      <c r="FJZ110" s="88"/>
      <c r="FKA110" s="88"/>
      <c r="FKB110" s="88"/>
      <c r="FKC110" s="88"/>
      <c r="FKD110" s="88"/>
      <c r="FKE110" s="88"/>
      <c r="FKF110" s="88"/>
      <c r="FKG110" s="88"/>
      <c r="FKH110" s="88"/>
      <c r="FKI110" s="88"/>
      <c r="FKJ110" s="88"/>
      <c r="FKK110" s="88"/>
      <c r="FKL110" s="88"/>
      <c r="FKM110" s="88"/>
      <c r="FKN110" s="88"/>
      <c r="FKP110" s="88"/>
      <c r="FKQ110" s="88"/>
      <c r="FKR110" s="88"/>
      <c r="FKS110" s="88"/>
      <c r="FKU110" s="88"/>
      <c r="FKV110" s="88"/>
      <c r="FKW110" s="88"/>
      <c r="FKX110" s="88"/>
      <c r="FKY110" s="88"/>
      <c r="FKZ110" s="88"/>
      <c r="FLA110" s="88"/>
      <c r="FLB110" s="88"/>
      <c r="FLC110" s="88"/>
      <c r="FLD110" s="88"/>
      <c r="FLE110" s="88"/>
      <c r="FLF110" s="88"/>
      <c r="FLG110" s="88"/>
      <c r="FLH110" s="88"/>
      <c r="FLI110" s="88"/>
      <c r="FLJ110" s="88"/>
      <c r="FLK110" s="88"/>
      <c r="FLL110" s="88"/>
      <c r="FLM110" s="88"/>
      <c r="FLN110" s="88"/>
      <c r="FLO110" s="88"/>
      <c r="FLP110" s="88"/>
      <c r="FLQ110" s="88"/>
      <c r="FLR110" s="88"/>
      <c r="FLS110" s="88"/>
      <c r="FLT110" s="88"/>
      <c r="FLU110" s="88"/>
      <c r="FLV110" s="88"/>
      <c r="FLW110" s="88"/>
      <c r="FLX110" s="88"/>
      <c r="FLY110" s="88"/>
      <c r="FLZ110" s="88"/>
      <c r="FMA110" s="88"/>
      <c r="FMB110" s="88"/>
      <c r="FMC110" s="88"/>
      <c r="FMD110" s="88"/>
      <c r="FME110" s="88"/>
      <c r="FMF110" s="88"/>
      <c r="FMG110" s="88"/>
      <c r="FMH110" s="88"/>
      <c r="FMI110" s="88"/>
      <c r="FMJ110" s="88"/>
      <c r="FMK110" s="88"/>
      <c r="FML110" s="88"/>
      <c r="FMM110" s="88"/>
      <c r="FMN110" s="88"/>
      <c r="FMO110" s="88"/>
      <c r="FMP110" s="88"/>
      <c r="FMQ110" s="88"/>
      <c r="FMR110" s="88"/>
      <c r="FMS110" s="88"/>
      <c r="FMT110" s="88"/>
      <c r="FMU110" s="88"/>
      <c r="FMV110" s="88"/>
      <c r="FMW110" s="88"/>
      <c r="FMX110" s="88"/>
      <c r="FMY110" s="88"/>
      <c r="FMZ110" s="88"/>
      <c r="FNA110" s="88"/>
      <c r="FNB110" s="88"/>
      <c r="FNC110" s="88"/>
      <c r="FND110" s="88"/>
      <c r="FNE110" s="88"/>
      <c r="FNF110" s="88"/>
      <c r="FNG110" s="88"/>
      <c r="FNH110" s="88"/>
      <c r="FNI110" s="88"/>
      <c r="FNJ110" s="88"/>
      <c r="FNK110" s="88"/>
      <c r="FNL110" s="88"/>
      <c r="FNM110" s="88"/>
      <c r="FNN110" s="88"/>
      <c r="FNO110" s="88"/>
      <c r="FNP110" s="88"/>
      <c r="FNQ110" s="88"/>
      <c r="FNR110" s="88"/>
      <c r="FNS110" s="88"/>
      <c r="FNT110" s="88"/>
      <c r="FNU110" s="88"/>
      <c r="FNV110" s="88"/>
      <c r="FNW110" s="88"/>
      <c r="FNX110" s="88"/>
      <c r="FNY110" s="88"/>
      <c r="FNZ110" s="88"/>
      <c r="FOA110" s="88"/>
      <c r="FOB110" s="88"/>
      <c r="FOC110" s="88"/>
      <c r="FOD110" s="88"/>
      <c r="FOE110" s="88"/>
      <c r="FOF110" s="88"/>
      <c r="FOG110" s="88"/>
      <c r="FOH110" s="88"/>
      <c r="FOI110" s="88"/>
      <c r="FOJ110" s="88"/>
      <c r="FOK110" s="88"/>
      <c r="FOL110" s="88"/>
      <c r="FOM110" s="88"/>
      <c r="FON110" s="88"/>
      <c r="FOO110" s="88"/>
      <c r="FOP110" s="88"/>
      <c r="FOQ110" s="88"/>
      <c r="FOR110" s="88"/>
      <c r="FOS110" s="88"/>
      <c r="FOT110" s="88"/>
      <c r="FOU110" s="88"/>
      <c r="FOV110" s="88"/>
      <c r="FOW110" s="88"/>
      <c r="FOX110" s="88"/>
      <c r="FOY110" s="88"/>
      <c r="FOZ110" s="88"/>
      <c r="FPA110" s="88"/>
      <c r="FPB110" s="88"/>
      <c r="FPC110" s="88"/>
      <c r="FPD110" s="88"/>
      <c r="FPE110" s="88"/>
      <c r="FPF110" s="88"/>
      <c r="FPG110" s="88"/>
      <c r="FPH110" s="88"/>
      <c r="FPI110" s="88"/>
      <c r="FPJ110" s="88"/>
      <c r="FPK110" s="88"/>
      <c r="FPL110" s="88"/>
      <c r="FPM110" s="88"/>
      <c r="FPN110" s="88"/>
      <c r="FPO110" s="88"/>
      <c r="FPP110" s="88"/>
      <c r="FPQ110" s="88"/>
      <c r="FPR110" s="88"/>
      <c r="FPS110" s="88"/>
      <c r="FPT110" s="88"/>
      <c r="FPU110" s="88"/>
      <c r="FPV110" s="88"/>
      <c r="FPW110" s="88"/>
      <c r="FPX110" s="88"/>
      <c r="FPY110" s="88"/>
      <c r="FPZ110" s="88"/>
      <c r="FQA110" s="88"/>
      <c r="FQB110" s="88"/>
      <c r="FQC110" s="88"/>
      <c r="FQD110" s="88"/>
      <c r="FQE110" s="88"/>
      <c r="FQF110" s="88"/>
      <c r="FQG110" s="88"/>
      <c r="FQH110" s="88"/>
      <c r="FQI110" s="88"/>
      <c r="FQJ110" s="88"/>
      <c r="FQK110" s="88"/>
      <c r="FQL110" s="88"/>
      <c r="FQM110" s="88"/>
      <c r="FQN110" s="88"/>
      <c r="FQO110" s="88"/>
      <c r="FQP110" s="88"/>
      <c r="FQQ110" s="88"/>
      <c r="FQR110" s="88"/>
      <c r="FQS110" s="88"/>
      <c r="FQT110" s="88"/>
      <c r="FQU110" s="88"/>
      <c r="FQV110" s="88"/>
      <c r="FQW110" s="88"/>
      <c r="FQX110" s="88"/>
      <c r="FQY110" s="88"/>
      <c r="FQZ110" s="88"/>
      <c r="FRA110" s="88"/>
      <c r="FRB110" s="88"/>
      <c r="FRC110" s="88"/>
      <c r="FRD110" s="88"/>
      <c r="FRE110" s="88"/>
      <c r="FRF110" s="88"/>
      <c r="FRG110" s="88"/>
      <c r="FRH110" s="88"/>
      <c r="FRI110" s="88"/>
      <c r="FRJ110" s="88"/>
      <c r="FRK110" s="88"/>
      <c r="FRL110" s="88"/>
      <c r="FRM110" s="88"/>
      <c r="FRN110" s="88"/>
      <c r="FRO110" s="88"/>
      <c r="FRP110" s="88"/>
      <c r="FRQ110" s="88"/>
      <c r="FRR110" s="88"/>
      <c r="FRS110" s="88"/>
      <c r="FRT110" s="88"/>
      <c r="FRU110" s="88"/>
      <c r="FRV110" s="88"/>
      <c r="FRW110" s="88"/>
      <c r="FRX110" s="88"/>
      <c r="FRY110" s="88"/>
      <c r="FRZ110" s="88"/>
      <c r="FSA110" s="88"/>
      <c r="FSB110" s="88"/>
      <c r="FSC110" s="88"/>
      <c r="FSD110" s="88"/>
      <c r="FSE110" s="88"/>
      <c r="FSF110" s="88"/>
      <c r="FSG110" s="88"/>
      <c r="FSH110" s="88"/>
      <c r="FSI110" s="88"/>
      <c r="FSJ110" s="88"/>
      <c r="FSK110" s="88"/>
      <c r="FSL110" s="88"/>
      <c r="FSM110" s="88"/>
      <c r="FSN110" s="88"/>
      <c r="FSO110" s="88"/>
      <c r="FSP110" s="88"/>
      <c r="FSQ110" s="88"/>
      <c r="FSR110" s="88"/>
      <c r="FSS110" s="88"/>
      <c r="FST110" s="88"/>
      <c r="FSU110" s="88"/>
      <c r="FSV110" s="88"/>
      <c r="FSW110" s="88"/>
      <c r="FSX110" s="88"/>
      <c r="FSY110" s="88"/>
      <c r="FSZ110" s="88"/>
      <c r="FTA110" s="88"/>
      <c r="FTB110" s="88"/>
      <c r="FTC110" s="88"/>
      <c r="FTD110" s="88"/>
      <c r="FTE110" s="88"/>
      <c r="FTF110" s="88"/>
      <c r="FTG110" s="88"/>
      <c r="FTH110" s="88"/>
      <c r="FTI110" s="88"/>
      <c r="FTJ110" s="88"/>
      <c r="FTK110" s="88"/>
      <c r="FTL110" s="88"/>
      <c r="FTM110" s="88"/>
      <c r="FTN110" s="88"/>
      <c r="FTO110" s="88"/>
      <c r="FTP110" s="88"/>
      <c r="FTQ110" s="88"/>
      <c r="FTR110" s="88"/>
      <c r="FTS110" s="88"/>
      <c r="FTT110" s="88"/>
      <c r="FTU110" s="88"/>
      <c r="FTV110" s="88"/>
      <c r="FTW110" s="88"/>
      <c r="FTX110" s="88"/>
      <c r="FTY110" s="88"/>
      <c r="FTZ110" s="88"/>
      <c r="FUA110" s="88"/>
      <c r="FUB110" s="88"/>
      <c r="FUC110" s="88"/>
      <c r="FUD110" s="88"/>
      <c r="FUE110" s="88"/>
      <c r="FUF110" s="88"/>
      <c r="FUG110" s="88"/>
      <c r="FUH110" s="88"/>
      <c r="FUI110" s="88"/>
      <c r="FUJ110" s="88"/>
      <c r="FUL110" s="88"/>
      <c r="FUM110" s="88"/>
      <c r="FUN110" s="88"/>
      <c r="FUO110" s="88"/>
      <c r="FUQ110" s="88"/>
      <c r="FUR110" s="88"/>
      <c r="FUS110" s="88"/>
      <c r="FUT110" s="88"/>
      <c r="FUU110" s="88"/>
      <c r="FUV110" s="88"/>
      <c r="FUW110" s="88"/>
      <c r="FUX110" s="88"/>
      <c r="FUY110" s="88"/>
      <c r="FUZ110" s="88"/>
      <c r="FVA110" s="88"/>
      <c r="FVB110" s="88"/>
      <c r="FVC110" s="88"/>
      <c r="FVD110" s="88"/>
      <c r="FVE110" s="88"/>
      <c r="FVF110" s="88"/>
      <c r="FVG110" s="88"/>
      <c r="FVH110" s="88"/>
      <c r="FVI110" s="88"/>
      <c r="FVJ110" s="88"/>
      <c r="FVK110" s="88"/>
      <c r="FVL110" s="88"/>
      <c r="FVM110" s="88"/>
      <c r="FVN110" s="88"/>
      <c r="FVO110" s="88"/>
      <c r="FVP110" s="88"/>
      <c r="FVQ110" s="88"/>
      <c r="FVR110" s="88"/>
      <c r="FVS110" s="88"/>
      <c r="FVT110" s="88"/>
      <c r="FVU110" s="88"/>
      <c r="FVV110" s="88"/>
      <c r="FVW110" s="88"/>
      <c r="FVX110" s="88"/>
      <c r="FVY110" s="88"/>
      <c r="FVZ110" s="88"/>
      <c r="FWA110" s="88"/>
      <c r="FWB110" s="88"/>
      <c r="FWC110" s="88"/>
      <c r="FWD110" s="88"/>
      <c r="FWE110" s="88"/>
      <c r="FWF110" s="88"/>
      <c r="FWG110" s="88"/>
      <c r="FWH110" s="88"/>
      <c r="FWI110" s="88"/>
      <c r="FWJ110" s="88"/>
      <c r="FWK110" s="88"/>
      <c r="FWL110" s="88"/>
      <c r="FWM110" s="88"/>
      <c r="FWN110" s="88"/>
      <c r="FWO110" s="88"/>
      <c r="FWP110" s="88"/>
      <c r="FWQ110" s="88"/>
      <c r="FWR110" s="88"/>
      <c r="FWS110" s="88"/>
      <c r="FWT110" s="88"/>
      <c r="FWU110" s="88"/>
      <c r="FWV110" s="88"/>
      <c r="FWW110" s="88"/>
      <c r="FWX110" s="88"/>
      <c r="FWY110" s="88"/>
      <c r="FWZ110" s="88"/>
      <c r="FXA110" s="88"/>
      <c r="FXB110" s="88"/>
      <c r="FXC110" s="88"/>
      <c r="FXD110" s="88"/>
      <c r="FXE110" s="88"/>
      <c r="FXF110" s="88"/>
      <c r="FXG110" s="88"/>
      <c r="FXH110" s="88"/>
      <c r="FXI110" s="88"/>
      <c r="FXJ110" s="88"/>
      <c r="FXK110" s="88"/>
      <c r="FXL110" s="88"/>
      <c r="FXM110" s="88"/>
      <c r="FXN110" s="88"/>
      <c r="FXO110" s="88"/>
      <c r="FXP110" s="88"/>
      <c r="FXQ110" s="88"/>
      <c r="FXR110" s="88"/>
      <c r="FXS110" s="88"/>
      <c r="FXT110" s="88"/>
      <c r="FXU110" s="88"/>
      <c r="FXV110" s="88"/>
      <c r="FXW110" s="88"/>
      <c r="FXX110" s="88"/>
      <c r="FXY110" s="88"/>
      <c r="FXZ110" s="88"/>
      <c r="FYA110" s="88"/>
      <c r="FYB110" s="88"/>
      <c r="FYC110" s="88"/>
      <c r="FYD110" s="88"/>
      <c r="FYE110" s="88"/>
      <c r="FYF110" s="88"/>
      <c r="FYG110" s="88"/>
      <c r="FYH110" s="88"/>
      <c r="FYI110" s="88"/>
      <c r="FYJ110" s="88"/>
      <c r="FYK110" s="88"/>
      <c r="FYL110" s="88"/>
      <c r="FYM110" s="88"/>
      <c r="FYN110" s="88"/>
      <c r="FYO110" s="88"/>
      <c r="FYP110" s="88"/>
      <c r="FYQ110" s="88"/>
      <c r="FYR110" s="88"/>
      <c r="FYS110" s="88"/>
      <c r="FYT110" s="88"/>
      <c r="FYU110" s="88"/>
      <c r="FYV110" s="88"/>
      <c r="FYW110" s="88"/>
      <c r="FYX110" s="88"/>
      <c r="FYY110" s="88"/>
      <c r="FYZ110" s="88"/>
      <c r="FZA110" s="88"/>
      <c r="FZB110" s="88"/>
      <c r="FZC110" s="88"/>
      <c r="FZD110" s="88"/>
      <c r="FZE110" s="88"/>
      <c r="FZF110" s="88"/>
      <c r="FZG110" s="88"/>
      <c r="FZH110" s="88"/>
      <c r="FZI110" s="88"/>
      <c r="FZJ110" s="88"/>
      <c r="FZK110" s="88"/>
      <c r="FZL110" s="88"/>
      <c r="FZM110" s="88"/>
      <c r="FZN110" s="88"/>
      <c r="FZO110" s="88"/>
      <c r="FZP110" s="88"/>
      <c r="FZQ110" s="88"/>
      <c r="FZR110" s="88"/>
      <c r="FZS110" s="88"/>
      <c r="FZT110" s="88"/>
      <c r="FZU110" s="88"/>
      <c r="FZV110" s="88"/>
      <c r="FZW110" s="88"/>
      <c r="FZX110" s="88"/>
      <c r="FZY110" s="88"/>
      <c r="FZZ110" s="88"/>
      <c r="GAA110" s="88"/>
      <c r="GAB110" s="88"/>
      <c r="GAC110" s="88"/>
      <c r="GAD110" s="88"/>
      <c r="GAE110" s="88"/>
      <c r="GAF110" s="88"/>
      <c r="GAG110" s="88"/>
      <c r="GAH110" s="88"/>
      <c r="GAI110" s="88"/>
      <c r="GAJ110" s="88"/>
      <c r="GAK110" s="88"/>
      <c r="GAL110" s="88"/>
      <c r="GAM110" s="88"/>
      <c r="GAN110" s="88"/>
      <c r="GAO110" s="88"/>
      <c r="GAP110" s="88"/>
      <c r="GAQ110" s="88"/>
      <c r="GAR110" s="88"/>
      <c r="GAS110" s="88"/>
      <c r="GAT110" s="88"/>
      <c r="GAU110" s="88"/>
      <c r="GAV110" s="88"/>
      <c r="GAW110" s="88"/>
      <c r="GAX110" s="88"/>
      <c r="GAY110" s="88"/>
      <c r="GAZ110" s="88"/>
      <c r="GBA110" s="88"/>
      <c r="GBB110" s="88"/>
      <c r="GBC110" s="88"/>
      <c r="GBD110" s="88"/>
      <c r="GBE110" s="88"/>
      <c r="GBF110" s="88"/>
      <c r="GBG110" s="88"/>
      <c r="GBH110" s="88"/>
      <c r="GBI110" s="88"/>
      <c r="GBJ110" s="88"/>
      <c r="GBK110" s="88"/>
      <c r="GBL110" s="88"/>
      <c r="GBM110" s="88"/>
      <c r="GBN110" s="88"/>
      <c r="GBO110" s="88"/>
      <c r="GBP110" s="88"/>
      <c r="GBQ110" s="88"/>
      <c r="GBR110" s="88"/>
      <c r="GBS110" s="88"/>
      <c r="GBT110" s="88"/>
      <c r="GBU110" s="88"/>
      <c r="GBV110" s="88"/>
      <c r="GBW110" s="88"/>
      <c r="GBX110" s="88"/>
      <c r="GBY110" s="88"/>
      <c r="GBZ110" s="88"/>
      <c r="GCA110" s="88"/>
      <c r="GCB110" s="88"/>
      <c r="GCC110" s="88"/>
      <c r="GCD110" s="88"/>
      <c r="GCE110" s="88"/>
      <c r="GCF110" s="88"/>
      <c r="GCG110" s="88"/>
      <c r="GCH110" s="88"/>
      <c r="GCI110" s="88"/>
      <c r="GCJ110" s="88"/>
      <c r="GCK110" s="88"/>
      <c r="GCL110" s="88"/>
      <c r="GCM110" s="88"/>
      <c r="GCN110" s="88"/>
      <c r="GCO110" s="88"/>
      <c r="GCP110" s="88"/>
      <c r="GCQ110" s="88"/>
      <c r="GCR110" s="88"/>
      <c r="GCS110" s="88"/>
      <c r="GCT110" s="88"/>
      <c r="GCU110" s="88"/>
      <c r="GCV110" s="88"/>
      <c r="GCW110" s="88"/>
      <c r="GCX110" s="88"/>
      <c r="GCY110" s="88"/>
      <c r="GCZ110" s="88"/>
      <c r="GDA110" s="88"/>
      <c r="GDB110" s="88"/>
      <c r="GDC110" s="88"/>
      <c r="GDD110" s="88"/>
      <c r="GDE110" s="88"/>
      <c r="GDF110" s="88"/>
      <c r="GDG110" s="88"/>
      <c r="GDH110" s="88"/>
      <c r="GDI110" s="88"/>
      <c r="GDJ110" s="88"/>
      <c r="GDK110" s="88"/>
      <c r="GDL110" s="88"/>
      <c r="GDM110" s="88"/>
      <c r="GDN110" s="88"/>
      <c r="GDO110" s="88"/>
      <c r="GDP110" s="88"/>
      <c r="GDQ110" s="88"/>
      <c r="GDR110" s="88"/>
      <c r="GDS110" s="88"/>
      <c r="GDT110" s="88"/>
      <c r="GDU110" s="88"/>
      <c r="GDV110" s="88"/>
      <c r="GDW110" s="88"/>
      <c r="GDX110" s="88"/>
      <c r="GDY110" s="88"/>
      <c r="GDZ110" s="88"/>
      <c r="GEA110" s="88"/>
      <c r="GEB110" s="88"/>
      <c r="GEC110" s="88"/>
      <c r="GED110" s="88"/>
      <c r="GEE110" s="88"/>
      <c r="GEF110" s="88"/>
      <c r="GEH110" s="88"/>
      <c r="GEI110" s="88"/>
      <c r="GEJ110" s="88"/>
      <c r="GEK110" s="88"/>
      <c r="GEM110" s="88"/>
      <c r="GEN110" s="88"/>
      <c r="GEO110" s="88"/>
      <c r="GEP110" s="88"/>
      <c r="GEQ110" s="88"/>
      <c r="GER110" s="88"/>
      <c r="GES110" s="88"/>
      <c r="GET110" s="88"/>
      <c r="GEU110" s="88"/>
      <c r="GEV110" s="88"/>
      <c r="GEW110" s="88"/>
      <c r="GEX110" s="88"/>
      <c r="GEY110" s="88"/>
      <c r="GEZ110" s="88"/>
      <c r="GFA110" s="88"/>
      <c r="GFB110" s="88"/>
      <c r="GFC110" s="88"/>
      <c r="GFD110" s="88"/>
      <c r="GFE110" s="88"/>
      <c r="GFF110" s="88"/>
      <c r="GFG110" s="88"/>
      <c r="GFH110" s="88"/>
      <c r="GFI110" s="88"/>
      <c r="GFJ110" s="88"/>
      <c r="GFK110" s="88"/>
      <c r="GFL110" s="88"/>
      <c r="GFM110" s="88"/>
      <c r="GFN110" s="88"/>
      <c r="GFO110" s="88"/>
      <c r="GFP110" s="88"/>
      <c r="GFQ110" s="88"/>
      <c r="GFR110" s="88"/>
      <c r="GFS110" s="88"/>
      <c r="GFT110" s="88"/>
      <c r="GFU110" s="88"/>
      <c r="GFV110" s="88"/>
      <c r="GFW110" s="88"/>
      <c r="GFX110" s="88"/>
      <c r="GFY110" s="88"/>
      <c r="GFZ110" s="88"/>
      <c r="GGA110" s="88"/>
      <c r="GGB110" s="88"/>
      <c r="GGC110" s="88"/>
      <c r="GGD110" s="88"/>
      <c r="GGE110" s="88"/>
      <c r="GGF110" s="88"/>
      <c r="GGG110" s="88"/>
      <c r="GGH110" s="88"/>
      <c r="GGI110" s="88"/>
      <c r="GGJ110" s="88"/>
      <c r="GGK110" s="88"/>
      <c r="GGL110" s="88"/>
      <c r="GGM110" s="88"/>
      <c r="GGN110" s="88"/>
      <c r="GGO110" s="88"/>
      <c r="GGP110" s="88"/>
      <c r="GGQ110" s="88"/>
      <c r="GGR110" s="88"/>
      <c r="GGS110" s="88"/>
      <c r="GGT110" s="88"/>
      <c r="GGU110" s="88"/>
      <c r="GGV110" s="88"/>
      <c r="GGW110" s="88"/>
      <c r="GGX110" s="88"/>
      <c r="GGY110" s="88"/>
      <c r="GGZ110" s="88"/>
      <c r="GHA110" s="88"/>
      <c r="GHB110" s="88"/>
      <c r="GHC110" s="88"/>
      <c r="GHD110" s="88"/>
      <c r="GHE110" s="88"/>
      <c r="GHF110" s="88"/>
      <c r="GHG110" s="88"/>
      <c r="GHH110" s="88"/>
      <c r="GHI110" s="88"/>
      <c r="GHJ110" s="88"/>
      <c r="GHK110" s="88"/>
      <c r="GHL110" s="88"/>
      <c r="GHM110" s="88"/>
      <c r="GHN110" s="88"/>
      <c r="GHO110" s="88"/>
      <c r="GHP110" s="88"/>
      <c r="GHQ110" s="88"/>
      <c r="GHR110" s="88"/>
      <c r="GHS110" s="88"/>
      <c r="GHT110" s="88"/>
      <c r="GHU110" s="88"/>
      <c r="GHV110" s="88"/>
      <c r="GHW110" s="88"/>
      <c r="GHX110" s="88"/>
      <c r="GHY110" s="88"/>
      <c r="GHZ110" s="88"/>
      <c r="GIA110" s="88"/>
      <c r="GIB110" s="88"/>
      <c r="GIC110" s="88"/>
      <c r="GID110" s="88"/>
      <c r="GIE110" s="88"/>
      <c r="GIF110" s="88"/>
      <c r="GIG110" s="88"/>
      <c r="GIH110" s="88"/>
      <c r="GII110" s="88"/>
      <c r="GIJ110" s="88"/>
      <c r="GIK110" s="88"/>
      <c r="GIL110" s="88"/>
      <c r="GIM110" s="88"/>
      <c r="GIN110" s="88"/>
      <c r="GIO110" s="88"/>
      <c r="GIP110" s="88"/>
      <c r="GIQ110" s="88"/>
      <c r="GIR110" s="88"/>
      <c r="GIS110" s="88"/>
      <c r="GIT110" s="88"/>
      <c r="GIU110" s="88"/>
      <c r="GIV110" s="88"/>
      <c r="GIW110" s="88"/>
      <c r="GIX110" s="88"/>
      <c r="GIY110" s="88"/>
      <c r="GIZ110" s="88"/>
      <c r="GJA110" s="88"/>
      <c r="GJB110" s="88"/>
      <c r="GJC110" s="88"/>
      <c r="GJD110" s="88"/>
      <c r="GJE110" s="88"/>
      <c r="GJF110" s="88"/>
      <c r="GJG110" s="88"/>
      <c r="GJH110" s="88"/>
      <c r="GJI110" s="88"/>
      <c r="GJJ110" s="88"/>
      <c r="GJK110" s="88"/>
      <c r="GJL110" s="88"/>
      <c r="GJM110" s="88"/>
      <c r="GJN110" s="88"/>
      <c r="GJO110" s="88"/>
      <c r="GJP110" s="88"/>
      <c r="GJQ110" s="88"/>
      <c r="GJR110" s="88"/>
      <c r="GJS110" s="88"/>
      <c r="GJT110" s="88"/>
      <c r="GJU110" s="88"/>
      <c r="GJV110" s="88"/>
      <c r="GJW110" s="88"/>
      <c r="GJX110" s="88"/>
      <c r="GJY110" s="88"/>
      <c r="GJZ110" s="88"/>
      <c r="GKA110" s="88"/>
      <c r="GKB110" s="88"/>
      <c r="GKC110" s="88"/>
      <c r="GKD110" s="88"/>
      <c r="GKE110" s="88"/>
      <c r="GKF110" s="88"/>
      <c r="GKG110" s="88"/>
      <c r="GKH110" s="88"/>
      <c r="GKI110" s="88"/>
      <c r="GKJ110" s="88"/>
      <c r="GKK110" s="88"/>
      <c r="GKL110" s="88"/>
      <c r="GKM110" s="88"/>
      <c r="GKN110" s="88"/>
      <c r="GKO110" s="88"/>
      <c r="GKP110" s="88"/>
      <c r="GKQ110" s="88"/>
      <c r="GKR110" s="88"/>
      <c r="GKS110" s="88"/>
      <c r="GKT110" s="88"/>
      <c r="GKU110" s="88"/>
      <c r="GKV110" s="88"/>
      <c r="GKW110" s="88"/>
      <c r="GKX110" s="88"/>
      <c r="GKY110" s="88"/>
      <c r="GKZ110" s="88"/>
      <c r="GLA110" s="88"/>
      <c r="GLB110" s="88"/>
      <c r="GLC110" s="88"/>
      <c r="GLD110" s="88"/>
      <c r="GLE110" s="88"/>
      <c r="GLF110" s="88"/>
      <c r="GLG110" s="88"/>
      <c r="GLH110" s="88"/>
      <c r="GLI110" s="88"/>
      <c r="GLJ110" s="88"/>
      <c r="GLK110" s="88"/>
      <c r="GLL110" s="88"/>
      <c r="GLM110" s="88"/>
      <c r="GLN110" s="88"/>
      <c r="GLO110" s="88"/>
      <c r="GLP110" s="88"/>
      <c r="GLQ110" s="88"/>
      <c r="GLR110" s="88"/>
      <c r="GLS110" s="88"/>
      <c r="GLT110" s="88"/>
      <c r="GLU110" s="88"/>
      <c r="GLV110" s="88"/>
      <c r="GLW110" s="88"/>
      <c r="GLX110" s="88"/>
      <c r="GLY110" s="88"/>
      <c r="GLZ110" s="88"/>
      <c r="GMA110" s="88"/>
      <c r="GMB110" s="88"/>
      <c r="GMC110" s="88"/>
      <c r="GMD110" s="88"/>
      <c r="GME110" s="88"/>
      <c r="GMF110" s="88"/>
      <c r="GMG110" s="88"/>
      <c r="GMH110" s="88"/>
      <c r="GMI110" s="88"/>
      <c r="GMJ110" s="88"/>
      <c r="GMK110" s="88"/>
      <c r="GML110" s="88"/>
      <c r="GMM110" s="88"/>
      <c r="GMN110" s="88"/>
      <c r="GMO110" s="88"/>
      <c r="GMP110" s="88"/>
      <c r="GMQ110" s="88"/>
      <c r="GMR110" s="88"/>
      <c r="GMS110" s="88"/>
      <c r="GMT110" s="88"/>
      <c r="GMU110" s="88"/>
      <c r="GMV110" s="88"/>
      <c r="GMW110" s="88"/>
      <c r="GMX110" s="88"/>
      <c r="GMY110" s="88"/>
      <c r="GMZ110" s="88"/>
      <c r="GNA110" s="88"/>
      <c r="GNB110" s="88"/>
      <c r="GNC110" s="88"/>
      <c r="GND110" s="88"/>
      <c r="GNE110" s="88"/>
      <c r="GNF110" s="88"/>
      <c r="GNG110" s="88"/>
      <c r="GNH110" s="88"/>
      <c r="GNI110" s="88"/>
      <c r="GNJ110" s="88"/>
      <c r="GNK110" s="88"/>
      <c r="GNL110" s="88"/>
      <c r="GNM110" s="88"/>
      <c r="GNN110" s="88"/>
      <c r="GNO110" s="88"/>
      <c r="GNP110" s="88"/>
      <c r="GNQ110" s="88"/>
      <c r="GNR110" s="88"/>
      <c r="GNS110" s="88"/>
      <c r="GNT110" s="88"/>
      <c r="GNU110" s="88"/>
      <c r="GNV110" s="88"/>
      <c r="GNW110" s="88"/>
      <c r="GNX110" s="88"/>
      <c r="GNY110" s="88"/>
      <c r="GNZ110" s="88"/>
      <c r="GOA110" s="88"/>
      <c r="GOB110" s="88"/>
      <c r="GOD110" s="88"/>
      <c r="GOE110" s="88"/>
      <c r="GOF110" s="88"/>
      <c r="GOG110" s="88"/>
      <c r="GOI110" s="88"/>
      <c r="GOJ110" s="88"/>
      <c r="GOK110" s="88"/>
      <c r="GOL110" s="88"/>
      <c r="GOM110" s="88"/>
      <c r="GON110" s="88"/>
      <c r="GOO110" s="88"/>
      <c r="GOP110" s="88"/>
      <c r="GOQ110" s="88"/>
      <c r="GOR110" s="88"/>
      <c r="GOS110" s="88"/>
      <c r="GOT110" s="88"/>
      <c r="GOU110" s="88"/>
      <c r="GOV110" s="88"/>
      <c r="GOW110" s="88"/>
      <c r="GOX110" s="88"/>
      <c r="GOY110" s="88"/>
      <c r="GOZ110" s="88"/>
      <c r="GPA110" s="88"/>
      <c r="GPB110" s="88"/>
      <c r="GPC110" s="88"/>
      <c r="GPD110" s="88"/>
      <c r="GPE110" s="88"/>
      <c r="GPF110" s="88"/>
      <c r="GPG110" s="88"/>
      <c r="GPH110" s="88"/>
      <c r="GPI110" s="88"/>
      <c r="GPJ110" s="88"/>
      <c r="GPK110" s="88"/>
      <c r="GPL110" s="88"/>
      <c r="GPM110" s="88"/>
      <c r="GPN110" s="88"/>
      <c r="GPO110" s="88"/>
      <c r="GPP110" s="88"/>
      <c r="GPQ110" s="88"/>
      <c r="GPR110" s="88"/>
      <c r="GPS110" s="88"/>
      <c r="GPT110" s="88"/>
      <c r="GPU110" s="88"/>
      <c r="GPV110" s="88"/>
      <c r="GPW110" s="88"/>
      <c r="GPX110" s="88"/>
      <c r="GPY110" s="88"/>
      <c r="GPZ110" s="88"/>
      <c r="GQA110" s="88"/>
      <c r="GQB110" s="88"/>
      <c r="GQC110" s="88"/>
      <c r="GQD110" s="88"/>
      <c r="GQE110" s="88"/>
      <c r="GQF110" s="88"/>
      <c r="GQG110" s="88"/>
      <c r="GQH110" s="88"/>
      <c r="GQI110" s="88"/>
      <c r="GQJ110" s="88"/>
      <c r="GQK110" s="88"/>
      <c r="GQL110" s="88"/>
      <c r="GQM110" s="88"/>
      <c r="GQN110" s="88"/>
      <c r="GQO110" s="88"/>
      <c r="GQP110" s="88"/>
      <c r="GQQ110" s="88"/>
      <c r="GQR110" s="88"/>
      <c r="GQS110" s="88"/>
      <c r="GQT110" s="88"/>
      <c r="GQU110" s="88"/>
      <c r="GQV110" s="88"/>
      <c r="GQW110" s="88"/>
      <c r="GQX110" s="88"/>
      <c r="GQY110" s="88"/>
      <c r="GQZ110" s="88"/>
      <c r="GRA110" s="88"/>
      <c r="GRB110" s="88"/>
      <c r="GRC110" s="88"/>
      <c r="GRD110" s="88"/>
      <c r="GRE110" s="88"/>
      <c r="GRF110" s="88"/>
      <c r="GRG110" s="88"/>
      <c r="GRH110" s="88"/>
      <c r="GRI110" s="88"/>
      <c r="GRJ110" s="88"/>
      <c r="GRK110" s="88"/>
      <c r="GRL110" s="88"/>
      <c r="GRM110" s="88"/>
      <c r="GRN110" s="88"/>
      <c r="GRO110" s="88"/>
      <c r="GRP110" s="88"/>
      <c r="GRQ110" s="88"/>
      <c r="GRR110" s="88"/>
      <c r="GRS110" s="88"/>
      <c r="GRT110" s="88"/>
      <c r="GRU110" s="88"/>
      <c r="GRV110" s="88"/>
      <c r="GRW110" s="88"/>
      <c r="GRX110" s="88"/>
      <c r="GRY110" s="88"/>
      <c r="GRZ110" s="88"/>
      <c r="GSA110" s="88"/>
      <c r="GSB110" s="88"/>
      <c r="GSC110" s="88"/>
      <c r="GSD110" s="88"/>
      <c r="GSE110" s="88"/>
      <c r="GSF110" s="88"/>
      <c r="GSG110" s="88"/>
      <c r="GSH110" s="88"/>
      <c r="GSI110" s="88"/>
      <c r="GSJ110" s="88"/>
      <c r="GSK110" s="88"/>
      <c r="GSL110" s="88"/>
      <c r="GSM110" s="88"/>
      <c r="GSN110" s="88"/>
      <c r="GSO110" s="88"/>
      <c r="GSP110" s="88"/>
      <c r="GSQ110" s="88"/>
      <c r="GSR110" s="88"/>
      <c r="GSS110" s="88"/>
      <c r="GST110" s="88"/>
      <c r="GSU110" s="88"/>
      <c r="GSV110" s="88"/>
      <c r="GSW110" s="88"/>
      <c r="GSX110" s="88"/>
      <c r="GSY110" s="88"/>
      <c r="GSZ110" s="88"/>
      <c r="GTA110" s="88"/>
      <c r="GTB110" s="88"/>
      <c r="GTC110" s="88"/>
      <c r="GTD110" s="88"/>
      <c r="GTE110" s="88"/>
      <c r="GTF110" s="88"/>
      <c r="GTG110" s="88"/>
      <c r="GTH110" s="88"/>
      <c r="GTI110" s="88"/>
      <c r="GTJ110" s="88"/>
      <c r="GTK110" s="88"/>
      <c r="GTL110" s="88"/>
      <c r="GTM110" s="88"/>
      <c r="GTN110" s="88"/>
      <c r="GTO110" s="88"/>
      <c r="GTP110" s="88"/>
      <c r="GTQ110" s="88"/>
      <c r="GTR110" s="88"/>
      <c r="GTS110" s="88"/>
      <c r="GTT110" s="88"/>
      <c r="GTU110" s="88"/>
      <c r="GTV110" s="88"/>
      <c r="GTW110" s="88"/>
      <c r="GTX110" s="88"/>
      <c r="GTY110" s="88"/>
      <c r="GTZ110" s="88"/>
      <c r="GUA110" s="88"/>
      <c r="GUB110" s="88"/>
      <c r="GUC110" s="88"/>
      <c r="GUD110" s="88"/>
      <c r="GUE110" s="88"/>
      <c r="GUF110" s="88"/>
      <c r="GUG110" s="88"/>
      <c r="GUH110" s="88"/>
      <c r="GUI110" s="88"/>
      <c r="GUJ110" s="88"/>
      <c r="GUK110" s="88"/>
      <c r="GUL110" s="88"/>
      <c r="GUM110" s="88"/>
      <c r="GUN110" s="88"/>
      <c r="GUO110" s="88"/>
      <c r="GUP110" s="88"/>
      <c r="GUQ110" s="88"/>
      <c r="GUR110" s="88"/>
      <c r="GUS110" s="88"/>
      <c r="GUT110" s="88"/>
      <c r="GUU110" s="88"/>
      <c r="GUV110" s="88"/>
      <c r="GUW110" s="88"/>
      <c r="GUX110" s="88"/>
      <c r="GUY110" s="88"/>
      <c r="GUZ110" s="88"/>
      <c r="GVA110" s="88"/>
      <c r="GVB110" s="88"/>
      <c r="GVC110" s="88"/>
      <c r="GVD110" s="88"/>
      <c r="GVE110" s="88"/>
      <c r="GVF110" s="88"/>
      <c r="GVG110" s="88"/>
      <c r="GVH110" s="88"/>
      <c r="GVI110" s="88"/>
      <c r="GVJ110" s="88"/>
      <c r="GVK110" s="88"/>
      <c r="GVL110" s="88"/>
      <c r="GVM110" s="88"/>
      <c r="GVN110" s="88"/>
      <c r="GVO110" s="88"/>
      <c r="GVP110" s="88"/>
      <c r="GVQ110" s="88"/>
      <c r="GVR110" s="88"/>
      <c r="GVS110" s="88"/>
      <c r="GVT110" s="88"/>
      <c r="GVU110" s="88"/>
      <c r="GVV110" s="88"/>
      <c r="GVW110" s="88"/>
      <c r="GVX110" s="88"/>
      <c r="GVY110" s="88"/>
      <c r="GVZ110" s="88"/>
      <c r="GWA110" s="88"/>
      <c r="GWB110" s="88"/>
      <c r="GWC110" s="88"/>
      <c r="GWD110" s="88"/>
      <c r="GWE110" s="88"/>
      <c r="GWF110" s="88"/>
      <c r="GWG110" s="88"/>
      <c r="GWH110" s="88"/>
      <c r="GWI110" s="88"/>
      <c r="GWJ110" s="88"/>
      <c r="GWK110" s="88"/>
      <c r="GWL110" s="88"/>
      <c r="GWM110" s="88"/>
      <c r="GWN110" s="88"/>
      <c r="GWO110" s="88"/>
      <c r="GWP110" s="88"/>
      <c r="GWQ110" s="88"/>
      <c r="GWR110" s="88"/>
      <c r="GWS110" s="88"/>
      <c r="GWT110" s="88"/>
      <c r="GWU110" s="88"/>
      <c r="GWV110" s="88"/>
      <c r="GWW110" s="88"/>
      <c r="GWX110" s="88"/>
      <c r="GWY110" s="88"/>
      <c r="GWZ110" s="88"/>
      <c r="GXA110" s="88"/>
      <c r="GXB110" s="88"/>
      <c r="GXC110" s="88"/>
      <c r="GXD110" s="88"/>
      <c r="GXE110" s="88"/>
      <c r="GXF110" s="88"/>
      <c r="GXG110" s="88"/>
      <c r="GXH110" s="88"/>
      <c r="GXI110" s="88"/>
      <c r="GXJ110" s="88"/>
      <c r="GXK110" s="88"/>
      <c r="GXL110" s="88"/>
      <c r="GXM110" s="88"/>
      <c r="GXN110" s="88"/>
      <c r="GXO110" s="88"/>
      <c r="GXP110" s="88"/>
      <c r="GXQ110" s="88"/>
      <c r="GXR110" s="88"/>
      <c r="GXS110" s="88"/>
      <c r="GXT110" s="88"/>
      <c r="GXU110" s="88"/>
      <c r="GXV110" s="88"/>
      <c r="GXW110" s="88"/>
      <c r="GXX110" s="88"/>
      <c r="GXZ110" s="88"/>
      <c r="GYA110" s="88"/>
      <c r="GYB110" s="88"/>
      <c r="GYC110" s="88"/>
      <c r="GYE110" s="88"/>
      <c r="GYF110" s="88"/>
      <c r="GYG110" s="88"/>
      <c r="GYH110" s="88"/>
      <c r="GYI110" s="88"/>
      <c r="GYJ110" s="88"/>
      <c r="GYK110" s="88"/>
      <c r="GYL110" s="88"/>
      <c r="GYM110" s="88"/>
      <c r="GYN110" s="88"/>
      <c r="GYO110" s="88"/>
      <c r="GYP110" s="88"/>
      <c r="GYQ110" s="88"/>
      <c r="GYR110" s="88"/>
      <c r="GYS110" s="88"/>
      <c r="GYT110" s="88"/>
      <c r="GYU110" s="88"/>
      <c r="GYV110" s="88"/>
      <c r="GYW110" s="88"/>
      <c r="GYX110" s="88"/>
      <c r="GYY110" s="88"/>
      <c r="GYZ110" s="88"/>
      <c r="GZA110" s="88"/>
      <c r="GZB110" s="88"/>
      <c r="GZC110" s="88"/>
      <c r="GZD110" s="88"/>
      <c r="GZE110" s="88"/>
      <c r="GZF110" s="88"/>
      <c r="GZG110" s="88"/>
      <c r="GZH110" s="88"/>
      <c r="GZI110" s="88"/>
      <c r="GZJ110" s="88"/>
      <c r="GZK110" s="88"/>
      <c r="GZL110" s="88"/>
      <c r="GZM110" s="88"/>
      <c r="GZN110" s="88"/>
      <c r="GZO110" s="88"/>
      <c r="GZP110" s="88"/>
      <c r="GZQ110" s="88"/>
      <c r="GZR110" s="88"/>
      <c r="GZS110" s="88"/>
      <c r="GZT110" s="88"/>
      <c r="GZU110" s="88"/>
      <c r="GZV110" s="88"/>
      <c r="GZW110" s="88"/>
      <c r="GZX110" s="88"/>
      <c r="GZY110" s="88"/>
      <c r="GZZ110" s="88"/>
      <c r="HAA110" s="88"/>
      <c r="HAB110" s="88"/>
      <c r="HAC110" s="88"/>
      <c r="HAD110" s="88"/>
      <c r="HAE110" s="88"/>
      <c r="HAF110" s="88"/>
      <c r="HAG110" s="88"/>
      <c r="HAH110" s="88"/>
      <c r="HAI110" s="88"/>
      <c r="HAJ110" s="88"/>
      <c r="HAK110" s="88"/>
      <c r="HAL110" s="88"/>
      <c r="HAM110" s="88"/>
      <c r="HAN110" s="88"/>
      <c r="HAO110" s="88"/>
      <c r="HAP110" s="88"/>
      <c r="HAQ110" s="88"/>
      <c r="HAR110" s="88"/>
      <c r="HAS110" s="88"/>
      <c r="HAT110" s="88"/>
      <c r="HAU110" s="88"/>
      <c r="HAV110" s="88"/>
      <c r="HAW110" s="88"/>
      <c r="HAX110" s="88"/>
      <c r="HAY110" s="88"/>
      <c r="HAZ110" s="88"/>
      <c r="HBA110" s="88"/>
      <c r="HBB110" s="88"/>
      <c r="HBC110" s="88"/>
      <c r="HBD110" s="88"/>
      <c r="HBE110" s="88"/>
      <c r="HBF110" s="88"/>
      <c r="HBG110" s="88"/>
      <c r="HBH110" s="88"/>
      <c r="HBI110" s="88"/>
      <c r="HBJ110" s="88"/>
      <c r="HBK110" s="88"/>
      <c r="HBL110" s="88"/>
      <c r="HBM110" s="88"/>
      <c r="HBN110" s="88"/>
      <c r="HBO110" s="88"/>
      <c r="HBP110" s="88"/>
      <c r="HBQ110" s="88"/>
      <c r="HBR110" s="88"/>
      <c r="HBS110" s="88"/>
      <c r="HBT110" s="88"/>
      <c r="HBU110" s="88"/>
      <c r="HBV110" s="88"/>
      <c r="HBW110" s="88"/>
      <c r="HBX110" s="88"/>
      <c r="HBY110" s="88"/>
      <c r="HBZ110" s="88"/>
      <c r="HCA110" s="88"/>
      <c r="HCB110" s="88"/>
      <c r="HCC110" s="88"/>
      <c r="HCD110" s="88"/>
      <c r="HCE110" s="88"/>
      <c r="HCF110" s="88"/>
      <c r="HCG110" s="88"/>
      <c r="HCH110" s="88"/>
      <c r="HCI110" s="88"/>
      <c r="HCJ110" s="88"/>
      <c r="HCK110" s="88"/>
      <c r="HCL110" s="88"/>
      <c r="HCM110" s="88"/>
      <c r="HCN110" s="88"/>
      <c r="HCO110" s="88"/>
      <c r="HCP110" s="88"/>
      <c r="HCQ110" s="88"/>
      <c r="HCR110" s="88"/>
      <c r="HCS110" s="88"/>
      <c r="HCT110" s="88"/>
      <c r="HCU110" s="88"/>
      <c r="HCV110" s="88"/>
      <c r="HCW110" s="88"/>
      <c r="HCX110" s="88"/>
      <c r="HCY110" s="88"/>
      <c r="HCZ110" s="88"/>
      <c r="HDA110" s="88"/>
      <c r="HDB110" s="88"/>
      <c r="HDC110" s="88"/>
      <c r="HDD110" s="88"/>
      <c r="HDE110" s="88"/>
      <c r="HDF110" s="88"/>
      <c r="HDG110" s="88"/>
      <c r="HDH110" s="88"/>
      <c r="HDI110" s="88"/>
      <c r="HDJ110" s="88"/>
      <c r="HDK110" s="88"/>
      <c r="HDL110" s="88"/>
      <c r="HDM110" s="88"/>
      <c r="HDN110" s="88"/>
      <c r="HDO110" s="88"/>
      <c r="HDP110" s="88"/>
      <c r="HDQ110" s="88"/>
      <c r="HDR110" s="88"/>
      <c r="HDS110" s="88"/>
      <c r="HDT110" s="88"/>
      <c r="HDU110" s="88"/>
      <c r="HDV110" s="88"/>
      <c r="HDW110" s="88"/>
      <c r="HDX110" s="88"/>
      <c r="HDY110" s="88"/>
      <c r="HDZ110" s="88"/>
      <c r="HEA110" s="88"/>
      <c r="HEB110" s="88"/>
      <c r="HEC110" s="88"/>
      <c r="HED110" s="88"/>
      <c r="HEE110" s="88"/>
      <c r="HEF110" s="88"/>
      <c r="HEG110" s="88"/>
      <c r="HEH110" s="88"/>
      <c r="HEI110" s="88"/>
      <c r="HEJ110" s="88"/>
      <c r="HEK110" s="88"/>
      <c r="HEL110" s="88"/>
      <c r="HEM110" s="88"/>
      <c r="HEN110" s="88"/>
      <c r="HEO110" s="88"/>
      <c r="HEP110" s="88"/>
      <c r="HEQ110" s="88"/>
      <c r="HER110" s="88"/>
      <c r="HES110" s="88"/>
      <c r="HET110" s="88"/>
      <c r="HEU110" s="88"/>
      <c r="HEV110" s="88"/>
      <c r="HEW110" s="88"/>
      <c r="HEX110" s="88"/>
      <c r="HEY110" s="88"/>
      <c r="HEZ110" s="88"/>
      <c r="HFA110" s="88"/>
      <c r="HFB110" s="88"/>
      <c r="HFC110" s="88"/>
      <c r="HFD110" s="88"/>
      <c r="HFE110" s="88"/>
      <c r="HFF110" s="88"/>
      <c r="HFG110" s="88"/>
      <c r="HFH110" s="88"/>
      <c r="HFI110" s="88"/>
      <c r="HFJ110" s="88"/>
      <c r="HFK110" s="88"/>
      <c r="HFL110" s="88"/>
      <c r="HFM110" s="88"/>
      <c r="HFN110" s="88"/>
      <c r="HFO110" s="88"/>
      <c r="HFP110" s="88"/>
      <c r="HFQ110" s="88"/>
      <c r="HFR110" s="88"/>
      <c r="HFS110" s="88"/>
      <c r="HFT110" s="88"/>
      <c r="HFU110" s="88"/>
      <c r="HFV110" s="88"/>
      <c r="HFW110" s="88"/>
      <c r="HFX110" s="88"/>
      <c r="HFY110" s="88"/>
      <c r="HFZ110" s="88"/>
      <c r="HGA110" s="88"/>
      <c r="HGB110" s="88"/>
      <c r="HGC110" s="88"/>
      <c r="HGD110" s="88"/>
      <c r="HGE110" s="88"/>
      <c r="HGF110" s="88"/>
      <c r="HGG110" s="88"/>
      <c r="HGH110" s="88"/>
      <c r="HGI110" s="88"/>
      <c r="HGJ110" s="88"/>
      <c r="HGK110" s="88"/>
      <c r="HGL110" s="88"/>
      <c r="HGM110" s="88"/>
      <c r="HGN110" s="88"/>
      <c r="HGO110" s="88"/>
      <c r="HGP110" s="88"/>
      <c r="HGQ110" s="88"/>
      <c r="HGR110" s="88"/>
      <c r="HGS110" s="88"/>
      <c r="HGT110" s="88"/>
      <c r="HGU110" s="88"/>
      <c r="HGV110" s="88"/>
      <c r="HGW110" s="88"/>
      <c r="HGX110" s="88"/>
      <c r="HGY110" s="88"/>
      <c r="HGZ110" s="88"/>
      <c r="HHA110" s="88"/>
      <c r="HHB110" s="88"/>
      <c r="HHC110" s="88"/>
      <c r="HHD110" s="88"/>
      <c r="HHE110" s="88"/>
      <c r="HHF110" s="88"/>
      <c r="HHG110" s="88"/>
      <c r="HHH110" s="88"/>
      <c r="HHI110" s="88"/>
      <c r="HHJ110" s="88"/>
      <c r="HHK110" s="88"/>
      <c r="HHL110" s="88"/>
      <c r="HHM110" s="88"/>
      <c r="HHN110" s="88"/>
      <c r="HHO110" s="88"/>
      <c r="HHP110" s="88"/>
      <c r="HHQ110" s="88"/>
      <c r="HHR110" s="88"/>
      <c r="HHS110" s="88"/>
      <c r="HHT110" s="88"/>
      <c r="HHV110" s="88"/>
      <c r="HHW110" s="88"/>
      <c r="HHX110" s="88"/>
      <c r="HHY110" s="88"/>
      <c r="HIA110" s="88"/>
      <c r="HIB110" s="88"/>
      <c r="HIC110" s="88"/>
      <c r="HID110" s="88"/>
      <c r="HIE110" s="88"/>
      <c r="HIF110" s="88"/>
      <c r="HIG110" s="88"/>
      <c r="HIH110" s="88"/>
      <c r="HII110" s="88"/>
      <c r="HIJ110" s="88"/>
      <c r="HIK110" s="88"/>
      <c r="HIL110" s="88"/>
      <c r="HIM110" s="88"/>
      <c r="HIN110" s="88"/>
      <c r="HIO110" s="88"/>
      <c r="HIP110" s="88"/>
      <c r="HIQ110" s="88"/>
      <c r="HIR110" s="88"/>
      <c r="HIS110" s="88"/>
      <c r="HIT110" s="88"/>
      <c r="HIU110" s="88"/>
      <c r="HIV110" s="88"/>
      <c r="HIW110" s="88"/>
      <c r="HIX110" s="88"/>
      <c r="HIY110" s="88"/>
      <c r="HIZ110" s="88"/>
      <c r="HJA110" s="88"/>
      <c r="HJB110" s="88"/>
      <c r="HJC110" s="88"/>
      <c r="HJD110" s="88"/>
      <c r="HJE110" s="88"/>
      <c r="HJF110" s="88"/>
      <c r="HJG110" s="88"/>
      <c r="HJH110" s="88"/>
      <c r="HJI110" s="88"/>
      <c r="HJJ110" s="88"/>
      <c r="HJK110" s="88"/>
      <c r="HJL110" s="88"/>
      <c r="HJM110" s="88"/>
      <c r="HJN110" s="88"/>
      <c r="HJO110" s="88"/>
      <c r="HJP110" s="88"/>
      <c r="HJQ110" s="88"/>
      <c r="HJR110" s="88"/>
      <c r="HJS110" s="88"/>
      <c r="HJT110" s="88"/>
      <c r="HJU110" s="88"/>
      <c r="HJV110" s="88"/>
      <c r="HJW110" s="88"/>
      <c r="HJX110" s="88"/>
      <c r="HJY110" s="88"/>
      <c r="HJZ110" s="88"/>
      <c r="HKA110" s="88"/>
      <c r="HKB110" s="88"/>
      <c r="HKC110" s="88"/>
      <c r="HKD110" s="88"/>
      <c r="HKE110" s="88"/>
      <c r="HKF110" s="88"/>
      <c r="HKG110" s="88"/>
      <c r="HKH110" s="88"/>
      <c r="HKI110" s="88"/>
      <c r="HKJ110" s="88"/>
      <c r="HKK110" s="88"/>
      <c r="HKL110" s="88"/>
      <c r="HKM110" s="88"/>
      <c r="HKN110" s="88"/>
      <c r="HKO110" s="88"/>
      <c r="HKP110" s="88"/>
      <c r="HKQ110" s="88"/>
      <c r="HKR110" s="88"/>
      <c r="HKS110" s="88"/>
      <c r="HKT110" s="88"/>
      <c r="HKU110" s="88"/>
      <c r="HKV110" s="88"/>
      <c r="HKW110" s="88"/>
      <c r="HKX110" s="88"/>
      <c r="HKY110" s="88"/>
      <c r="HKZ110" s="88"/>
      <c r="HLA110" s="88"/>
      <c r="HLB110" s="88"/>
      <c r="HLC110" s="88"/>
      <c r="HLD110" s="88"/>
      <c r="HLE110" s="88"/>
      <c r="HLF110" s="88"/>
      <c r="HLG110" s="88"/>
      <c r="HLH110" s="88"/>
      <c r="HLI110" s="88"/>
      <c r="HLJ110" s="88"/>
      <c r="HLK110" s="88"/>
      <c r="HLL110" s="88"/>
      <c r="HLM110" s="88"/>
      <c r="HLN110" s="88"/>
      <c r="HLO110" s="88"/>
      <c r="HLP110" s="88"/>
      <c r="HLQ110" s="88"/>
      <c r="HLR110" s="88"/>
      <c r="HLS110" s="88"/>
      <c r="HLT110" s="88"/>
      <c r="HLU110" s="88"/>
      <c r="HLV110" s="88"/>
      <c r="HLW110" s="88"/>
      <c r="HLX110" s="88"/>
      <c r="HLY110" s="88"/>
      <c r="HLZ110" s="88"/>
      <c r="HMA110" s="88"/>
      <c r="HMB110" s="88"/>
      <c r="HMC110" s="88"/>
      <c r="HMD110" s="88"/>
      <c r="HME110" s="88"/>
      <c r="HMF110" s="88"/>
      <c r="HMG110" s="88"/>
      <c r="HMH110" s="88"/>
      <c r="HMI110" s="88"/>
      <c r="HMJ110" s="88"/>
      <c r="HMK110" s="88"/>
      <c r="HML110" s="88"/>
      <c r="HMM110" s="88"/>
      <c r="HMN110" s="88"/>
      <c r="HMO110" s="88"/>
      <c r="HMP110" s="88"/>
      <c r="HMQ110" s="88"/>
      <c r="HMR110" s="88"/>
      <c r="HMS110" s="88"/>
      <c r="HMT110" s="88"/>
      <c r="HMU110" s="88"/>
      <c r="HMV110" s="88"/>
      <c r="HMW110" s="88"/>
      <c r="HMX110" s="88"/>
      <c r="HMY110" s="88"/>
      <c r="HMZ110" s="88"/>
      <c r="HNA110" s="88"/>
      <c r="HNB110" s="88"/>
      <c r="HNC110" s="88"/>
      <c r="HND110" s="88"/>
      <c r="HNE110" s="88"/>
      <c r="HNF110" s="88"/>
      <c r="HNG110" s="88"/>
      <c r="HNH110" s="88"/>
      <c r="HNI110" s="88"/>
      <c r="HNJ110" s="88"/>
      <c r="HNK110" s="88"/>
      <c r="HNL110" s="88"/>
      <c r="HNM110" s="88"/>
      <c r="HNN110" s="88"/>
      <c r="HNO110" s="88"/>
      <c r="HNP110" s="88"/>
      <c r="HNQ110" s="88"/>
      <c r="HNR110" s="88"/>
      <c r="HNS110" s="88"/>
      <c r="HNT110" s="88"/>
      <c r="HNU110" s="88"/>
      <c r="HNV110" s="88"/>
      <c r="HNW110" s="88"/>
      <c r="HNX110" s="88"/>
      <c r="HNY110" s="88"/>
      <c r="HNZ110" s="88"/>
      <c r="HOA110" s="88"/>
      <c r="HOB110" s="88"/>
      <c r="HOC110" s="88"/>
      <c r="HOD110" s="88"/>
      <c r="HOE110" s="88"/>
      <c r="HOF110" s="88"/>
      <c r="HOG110" s="88"/>
      <c r="HOH110" s="88"/>
      <c r="HOI110" s="88"/>
      <c r="HOJ110" s="88"/>
      <c r="HOK110" s="88"/>
      <c r="HOL110" s="88"/>
      <c r="HOM110" s="88"/>
      <c r="HON110" s="88"/>
      <c r="HOO110" s="88"/>
      <c r="HOP110" s="88"/>
      <c r="HOQ110" s="88"/>
      <c r="HOR110" s="88"/>
      <c r="HOS110" s="88"/>
      <c r="HOT110" s="88"/>
      <c r="HOU110" s="88"/>
      <c r="HOV110" s="88"/>
      <c r="HOW110" s="88"/>
      <c r="HOX110" s="88"/>
      <c r="HOY110" s="88"/>
      <c r="HOZ110" s="88"/>
      <c r="HPA110" s="88"/>
      <c r="HPB110" s="88"/>
      <c r="HPC110" s="88"/>
      <c r="HPD110" s="88"/>
      <c r="HPE110" s="88"/>
      <c r="HPF110" s="88"/>
      <c r="HPG110" s="88"/>
      <c r="HPH110" s="88"/>
      <c r="HPI110" s="88"/>
      <c r="HPJ110" s="88"/>
      <c r="HPK110" s="88"/>
      <c r="HPL110" s="88"/>
      <c r="HPM110" s="88"/>
      <c r="HPN110" s="88"/>
      <c r="HPO110" s="88"/>
      <c r="HPP110" s="88"/>
      <c r="HPQ110" s="88"/>
      <c r="HPR110" s="88"/>
      <c r="HPS110" s="88"/>
      <c r="HPT110" s="88"/>
      <c r="HPU110" s="88"/>
      <c r="HPV110" s="88"/>
      <c r="HPW110" s="88"/>
      <c r="HPX110" s="88"/>
      <c r="HPY110" s="88"/>
      <c r="HPZ110" s="88"/>
      <c r="HQA110" s="88"/>
      <c r="HQB110" s="88"/>
      <c r="HQC110" s="88"/>
      <c r="HQD110" s="88"/>
      <c r="HQE110" s="88"/>
      <c r="HQF110" s="88"/>
      <c r="HQG110" s="88"/>
      <c r="HQH110" s="88"/>
      <c r="HQI110" s="88"/>
      <c r="HQJ110" s="88"/>
      <c r="HQK110" s="88"/>
      <c r="HQL110" s="88"/>
      <c r="HQM110" s="88"/>
      <c r="HQN110" s="88"/>
      <c r="HQO110" s="88"/>
      <c r="HQP110" s="88"/>
      <c r="HQQ110" s="88"/>
      <c r="HQR110" s="88"/>
      <c r="HQS110" s="88"/>
      <c r="HQT110" s="88"/>
      <c r="HQU110" s="88"/>
      <c r="HQV110" s="88"/>
      <c r="HQW110" s="88"/>
      <c r="HQX110" s="88"/>
      <c r="HQY110" s="88"/>
      <c r="HQZ110" s="88"/>
      <c r="HRA110" s="88"/>
      <c r="HRB110" s="88"/>
      <c r="HRC110" s="88"/>
      <c r="HRD110" s="88"/>
      <c r="HRE110" s="88"/>
      <c r="HRF110" s="88"/>
      <c r="HRG110" s="88"/>
      <c r="HRH110" s="88"/>
      <c r="HRI110" s="88"/>
      <c r="HRJ110" s="88"/>
      <c r="HRK110" s="88"/>
      <c r="HRL110" s="88"/>
      <c r="HRM110" s="88"/>
      <c r="HRN110" s="88"/>
      <c r="HRO110" s="88"/>
      <c r="HRP110" s="88"/>
      <c r="HRR110" s="88"/>
      <c r="HRS110" s="88"/>
      <c r="HRT110" s="88"/>
      <c r="HRU110" s="88"/>
      <c r="HRW110" s="88"/>
      <c r="HRX110" s="88"/>
      <c r="HRY110" s="88"/>
      <c r="HRZ110" s="88"/>
      <c r="HSA110" s="88"/>
      <c r="HSB110" s="88"/>
      <c r="HSC110" s="88"/>
      <c r="HSD110" s="88"/>
      <c r="HSE110" s="88"/>
      <c r="HSF110" s="88"/>
      <c r="HSG110" s="88"/>
      <c r="HSH110" s="88"/>
      <c r="HSI110" s="88"/>
      <c r="HSJ110" s="88"/>
      <c r="HSK110" s="88"/>
      <c r="HSL110" s="88"/>
      <c r="HSM110" s="88"/>
      <c r="HSN110" s="88"/>
      <c r="HSO110" s="88"/>
      <c r="HSP110" s="88"/>
      <c r="HSQ110" s="88"/>
      <c r="HSR110" s="88"/>
      <c r="HSS110" s="88"/>
      <c r="HST110" s="88"/>
      <c r="HSU110" s="88"/>
      <c r="HSV110" s="88"/>
      <c r="HSW110" s="88"/>
      <c r="HSX110" s="88"/>
      <c r="HSY110" s="88"/>
      <c r="HSZ110" s="88"/>
      <c r="HTA110" s="88"/>
      <c r="HTB110" s="88"/>
      <c r="HTC110" s="88"/>
      <c r="HTD110" s="88"/>
      <c r="HTE110" s="88"/>
      <c r="HTF110" s="88"/>
      <c r="HTG110" s="88"/>
      <c r="HTH110" s="88"/>
      <c r="HTI110" s="88"/>
      <c r="HTJ110" s="88"/>
      <c r="HTK110" s="88"/>
      <c r="HTL110" s="88"/>
      <c r="HTM110" s="88"/>
      <c r="HTN110" s="88"/>
      <c r="HTO110" s="88"/>
      <c r="HTP110" s="88"/>
      <c r="HTQ110" s="88"/>
      <c r="HTR110" s="88"/>
      <c r="HTS110" s="88"/>
      <c r="HTT110" s="88"/>
      <c r="HTU110" s="88"/>
      <c r="HTV110" s="88"/>
      <c r="HTW110" s="88"/>
      <c r="HTX110" s="88"/>
      <c r="HTY110" s="88"/>
      <c r="HTZ110" s="88"/>
      <c r="HUA110" s="88"/>
      <c r="HUB110" s="88"/>
      <c r="HUC110" s="88"/>
      <c r="HUD110" s="88"/>
      <c r="HUE110" s="88"/>
      <c r="HUF110" s="88"/>
      <c r="HUG110" s="88"/>
      <c r="HUH110" s="88"/>
      <c r="HUI110" s="88"/>
      <c r="HUJ110" s="88"/>
      <c r="HUK110" s="88"/>
      <c r="HUL110" s="88"/>
      <c r="HUM110" s="88"/>
      <c r="HUN110" s="88"/>
      <c r="HUO110" s="88"/>
      <c r="HUP110" s="88"/>
      <c r="HUQ110" s="88"/>
      <c r="HUR110" s="88"/>
      <c r="HUS110" s="88"/>
      <c r="HUT110" s="88"/>
      <c r="HUU110" s="88"/>
      <c r="HUV110" s="88"/>
      <c r="HUW110" s="88"/>
      <c r="HUX110" s="88"/>
      <c r="HUY110" s="88"/>
      <c r="HUZ110" s="88"/>
      <c r="HVA110" s="88"/>
      <c r="HVB110" s="88"/>
      <c r="HVC110" s="88"/>
      <c r="HVD110" s="88"/>
      <c r="HVE110" s="88"/>
      <c r="HVF110" s="88"/>
      <c r="HVG110" s="88"/>
      <c r="HVH110" s="88"/>
      <c r="HVI110" s="88"/>
      <c r="HVJ110" s="88"/>
      <c r="HVK110" s="88"/>
      <c r="HVL110" s="88"/>
      <c r="HVM110" s="88"/>
      <c r="HVN110" s="88"/>
      <c r="HVO110" s="88"/>
      <c r="HVP110" s="88"/>
      <c r="HVQ110" s="88"/>
      <c r="HVR110" s="88"/>
      <c r="HVS110" s="88"/>
      <c r="HVT110" s="88"/>
      <c r="HVU110" s="88"/>
      <c r="HVV110" s="88"/>
      <c r="HVW110" s="88"/>
      <c r="HVX110" s="88"/>
      <c r="HVY110" s="88"/>
      <c r="HVZ110" s="88"/>
      <c r="HWA110" s="88"/>
      <c r="HWB110" s="88"/>
      <c r="HWC110" s="88"/>
      <c r="HWD110" s="88"/>
      <c r="HWE110" s="88"/>
      <c r="HWF110" s="88"/>
      <c r="HWG110" s="88"/>
      <c r="HWH110" s="88"/>
      <c r="HWI110" s="88"/>
      <c r="HWJ110" s="88"/>
      <c r="HWK110" s="88"/>
      <c r="HWL110" s="88"/>
      <c r="HWM110" s="88"/>
      <c r="HWN110" s="88"/>
      <c r="HWO110" s="88"/>
      <c r="HWP110" s="88"/>
      <c r="HWQ110" s="88"/>
      <c r="HWR110" s="88"/>
      <c r="HWS110" s="88"/>
      <c r="HWT110" s="88"/>
      <c r="HWU110" s="88"/>
      <c r="HWV110" s="88"/>
      <c r="HWW110" s="88"/>
      <c r="HWX110" s="88"/>
      <c r="HWY110" s="88"/>
      <c r="HWZ110" s="88"/>
      <c r="HXA110" s="88"/>
      <c r="HXB110" s="88"/>
      <c r="HXC110" s="88"/>
      <c r="HXD110" s="88"/>
      <c r="HXE110" s="88"/>
      <c r="HXF110" s="88"/>
      <c r="HXG110" s="88"/>
      <c r="HXH110" s="88"/>
      <c r="HXI110" s="88"/>
      <c r="HXJ110" s="88"/>
      <c r="HXK110" s="88"/>
      <c r="HXL110" s="88"/>
      <c r="HXM110" s="88"/>
      <c r="HXN110" s="88"/>
      <c r="HXO110" s="88"/>
      <c r="HXP110" s="88"/>
      <c r="HXQ110" s="88"/>
      <c r="HXR110" s="88"/>
      <c r="HXS110" s="88"/>
      <c r="HXT110" s="88"/>
      <c r="HXU110" s="88"/>
      <c r="HXV110" s="88"/>
      <c r="HXW110" s="88"/>
      <c r="HXX110" s="88"/>
      <c r="HXY110" s="88"/>
      <c r="HXZ110" s="88"/>
      <c r="HYA110" s="88"/>
      <c r="HYB110" s="88"/>
      <c r="HYC110" s="88"/>
      <c r="HYD110" s="88"/>
      <c r="HYE110" s="88"/>
      <c r="HYF110" s="88"/>
      <c r="HYG110" s="88"/>
      <c r="HYH110" s="88"/>
      <c r="HYI110" s="88"/>
      <c r="HYJ110" s="88"/>
      <c r="HYK110" s="88"/>
      <c r="HYL110" s="88"/>
      <c r="HYM110" s="88"/>
      <c r="HYN110" s="88"/>
      <c r="HYO110" s="88"/>
      <c r="HYP110" s="88"/>
      <c r="HYQ110" s="88"/>
      <c r="HYR110" s="88"/>
      <c r="HYS110" s="88"/>
      <c r="HYT110" s="88"/>
      <c r="HYU110" s="88"/>
      <c r="HYV110" s="88"/>
      <c r="HYW110" s="88"/>
      <c r="HYX110" s="88"/>
      <c r="HYY110" s="88"/>
      <c r="HYZ110" s="88"/>
      <c r="HZA110" s="88"/>
      <c r="HZB110" s="88"/>
      <c r="HZC110" s="88"/>
      <c r="HZD110" s="88"/>
      <c r="HZE110" s="88"/>
      <c r="HZF110" s="88"/>
      <c r="HZG110" s="88"/>
      <c r="HZH110" s="88"/>
      <c r="HZI110" s="88"/>
      <c r="HZJ110" s="88"/>
      <c r="HZK110" s="88"/>
      <c r="HZL110" s="88"/>
      <c r="HZM110" s="88"/>
      <c r="HZN110" s="88"/>
      <c r="HZO110" s="88"/>
      <c r="HZP110" s="88"/>
      <c r="HZQ110" s="88"/>
      <c r="HZR110" s="88"/>
      <c r="HZS110" s="88"/>
      <c r="HZT110" s="88"/>
      <c r="HZU110" s="88"/>
      <c r="HZV110" s="88"/>
      <c r="HZW110" s="88"/>
      <c r="HZX110" s="88"/>
      <c r="HZY110" s="88"/>
      <c r="HZZ110" s="88"/>
      <c r="IAA110" s="88"/>
      <c r="IAB110" s="88"/>
      <c r="IAC110" s="88"/>
      <c r="IAD110" s="88"/>
      <c r="IAE110" s="88"/>
      <c r="IAF110" s="88"/>
      <c r="IAG110" s="88"/>
      <c r="IAH110" s="88"/>
      <c r="IAI110" s="88"/>
      <c r="IAJ110" s="88"/>
      <c r="IAK110" s="88"/>
      <c r="IAL110" s="88"/>
      <c r="IAM110" s="88"/>
      <c r="IAN110" s="88"/>
      <c r="IAO110" s="88"/>
      <c r="IAP110" s="88"/>
      <c r="IAQ110" s="88"/>
      <c r="IAR110" s="88"/>
      <c r="IAS110" s="88"/>
      <c r="IAT110" s="88"/>
      <c r="IAU110" s="88"/>
      <c r="IAV110" s="88"/>
      <c r="IAW110" s="88"/>
      <c r="IAX110" s="88"/>
      <c r="IAY110" s="88"/>
      <c r="IAZ110" s="88"/>
      <c r="IBA110" s="88"/>
      <c r="IBB110" s="88"/>
      <c r="IBC110" s="88"/>
      <c r="IBD110" s="88"/>
      <c r="IBE110" s="88"/>
      <c r="IBF110" s="88"/>
      <c r="IBG110" s="88"/>
      <c r="IBH110" s="88"/>
      <c r="IBI110" s="88"/>
      <c r="IBJ110" s="88"/>
      <c r="IBK110" s="88"/>
      <c r="IBL110" s="88"/>
      <c r="IBN110" s="88"/>
      <c r="IBO110" s="88"/>
      <c r="IBP110" s="88"/>
      <c r="IBQ110" s="88"/>
      <c r="IBS110" s="88"/>
      <c r="IBT110" s="88"/>
      <c r="IBU110" s="88"/>
      <c r="IBV110" s="88"/>
      <c r="IBW110" s="88"/>
      <c r="IBX110" s="88"/>
      <c r="IBY110" s="88"/>
      <c r="IBZ110" s="88"/>
      <c r="ICA110" s="88"/>
      <c r="ICB110" s="88"/>
      <c r="ICC110" s="88"/>
      <c r="ICD110" s="88"/>
      <c r="ICE110" s="88"/>
      <c r="ICF110" s="88"/>
      <c r="ICG110" s="88"/>
      <c r="ICH110" s="88"/>
      <c r="ICI110" s="88"/>
      <c r="ICJ110" s="88"/>
      <c r="ICK110" s="88"/>
      <c r="ICL110" s="88"/>
      <c r="ICM110" s="88"/>
      <c r="ICN110" s="88"/>
      <c r="ICO110" s="88"/>
      <c r="ICP110" s="88"/>
      <c r="ICQ110" s="88"/>
      <c r="ICR110" s="88"/>
      <c r="ICS110" s="88"/>
      <c r="ICT110" s="88"/>
      <c r="ICU110" s="88"/>
      <c r="ICV110" s="88"/>
      <c r="ICW110" s="88"/>
      <c r="ICX110" s="88"/>
      <c r="ICY110" s="88"/>
      <c r="ICZ110" s="88"/>
      <c r="IDA110" s="88"/>
      <c r="IDB110" s="88"/>
      <c r="IDC110" s="88"/>
      <c r="IDD110" s="88"/>
      <c r="IDE110" s="88"/>
      <c r="IDF110" s="88"/>
      <c r="IDG110" s="88"/>
      <c r="IDH110" s="88"/>
      <c r="IDI110" s="88"/>
      <c r="IDJ110" s="88"/>
      <c r="IDK110" s="88"/>
      <c r="IDL110" s="88"/>
      <c r="IDM110" s="88"/>
      <c r="IDN110" s="88"/>
      <c r="IDO110" s="88"/>
      <c r="IDP110" s="88"/>
      <c r="IDQ110" s="88"/>
      <c r="IDR110" s="88"/>
      <c r="IDS110" s="88"/>
      <c r="IDT110" s="88"/>
      <c r="IDU110" s="88"/>
      <c r="IDV110" s="88"/>
      <c r="IDW110" s="88"/>
      <c r="IDX110" s="88"/>
      <c r="IDY110" s="88"/>
      <c r="IDZ110" s="88"/>
      <c r="IEA110" s="88"/>
      <c r="IEB110" s="88"/>
      <c r="IEC110" s="88"/>
      <c r="IED110" s="88"/>
      <c r="IEE110" s="88"/>
      <c r="IEF110" s="88"/>
      <c r="IEG110" s="88"/>
      <c r="IEH110" s="88"/>
      <c r="IEI110" s="88"/>
      <c r="IEJ110" s="88"/>
      <c r="IEK110" s="88"/>
      <c r="IEL110" s="88"/>
      <c r="IEM110" s="88"/>
      <c r="IEN110" s="88"/>
      <c r="IEO110" s="88"/>
      <c r="IEP110" s="88"/>
      <c r="IEQ110" s="88"/>
      <c r="IER110" s="88"/>
      <c r="IES110" s="88"/>
      <c r="IET110" s="88"/>
      <c r="IEU110" s="88"/>
      <c r="IEV110" s="88"/>
      <c r="IEW110" s="88"/>
      <c r="IEX110" s="88"/>
      <c r="IEY110" s="88"/>
      <c r="IEZ110" s="88"/>
      <c r="IFA110" s="88"/>
      <c r="IFB110" s="88"/>
      <c r="IFC110" s="88"/>
      <c r="IFD110" s="88"/>
      <c r="IFE110" s="88"/>
      <c r="IFF110" s="88"/>
      <c r="IFG110" s="88"/>
      <c r="IFH110" s="88"/>
      <c r="IFI110" s="88"/>
      <c r="IFJ110" s="88"/>
      <c r="IFK110" s="88"/>
      <c r="IFL110" s="88"/>
      <c r="IFM110" s="88"/>
      <c r="IFN110" s="88"/>
      <c r="IFO110" s="88"/>
      <c r="IFP110" s="88"/>
      <c r="IFQ110" s="88"/>
      <c r="IFR110" s="88"/>
      <c r="IFS110" s="88"/>
      <c r="IFT110" s="88"/>
      <c r="IFU110" s="88"/>
      <c r="IFV110" s="88"/>
      <c r="IFW110" s="88"/>
      <c r="IFX110" s="88"/>
      <c r="IFY110" s="88"/>
      <c r="IFZ110" s="88"/>
      <c r="IGA110" s="88"/>
      <c r="IGB110" s="88"/>
      <c r="IGC110" s="88"/>
      <c r="IGD110" s="88"/>
      <c r="IGE110" s="88"/>
      <c r="IGF110" s="88"/>
      <c r="IGG110" s="88"/>
      <c r="IGH110" s="88"/>
      <c r="IGI110" s="88"/>
      <c r="IGJ110" s="88"/>
      <c r="IGK110" s="88"/>
      <c r="IGL110" s="88"/>
      <c r="IGM110" s="88"/>
      <c r="IGN110" s="88"/>
      <c r="IGO110" s="88"/>
      <c r="IGP110" s="88"/>
      <c r="IGQ110" s="88"/>
      <c r="IGR110" s="88"/>
      <c r="IGS110" s="88"/>
      <c r="IGT110" s="88"/>
      <c r="IGU110" s="88"/>
      <c r="IGV110" s="88"/>
      <c r="IGW110" s="88"/>
      <c r="IGX110" s="88"/>
      <c r="IGY110" s="88"/>
      <c r="IGZ110" s="88"/>
      <c r="IHA110" s="88"/>
      <c r="IHB110" s="88"/>
      <c r="IHC110" s="88"/>
      <c r="IHD110" s="88"/>
      <c r="IHE110" s="88"/>
      <c r="IHF110" s="88"/>
      <c r="IHG110" s="88"/>
      <c r="IHH110" s="88"/>
      <c r="IHI110" s="88"/>
      <c r="IHJ110" s="88"/>
      <c r="IHK110" s="88"/>
      <c r="IHL110" s="88"/>
      <c r="IHM110" s="88"/>
      <c r="IHN110" s="88"/>
      <c r="IHO110" s="88"/>
      <c r="IHP110" s="88"/>
      <c r="IHQ110" s="88"/>
      <c r="IHR110" s="88"/>
      <c r="IHS110" s="88"/>
      <c r="IHT110" s="88"/>
      <c r="IHU110" s="88"/>
      <c r="IHV110" s="88"/>
      <c r="IHW110" s="88"/>
      <c r="IHX110" s="88"/>
      <c r="IHY110" s="88"/>
      <c r="IHZ110" s="88"/>
      <c r="IIA110" s="88"/>
      <c r="IIB110" s="88"/>
      <c r="IIC110" s="88"/>
      <c r="IID110" s="88"/>
      <c r="IIE110" s="88"/>
      <c r="IIF110" s="88"/>
      <c r="IIG110" s="88"/>
      <c r="IIH110" s="88"/>
      <c r="III110" s="88"/>
      <c r="IIJ110" s="88"/>
      <c r="IIK110" s="88"/>
      <c r="IIL110" s="88"/>
      <c r="IIM110" s="88"/>
      <c r="IIN110" s="88"/>
      <c r="IIO110" s="88"/>
      <c r="IIP110" s="88"/>
      <c r="IIQ110" s="88"/>
      <c r="IIR110" s="88"/>
      <c r="IIS110" s="88"/>
      <c r="IIT110" s="88"/>
      <c r="IIU110" s="88"/>
      <c r="IIV110" s="88"/>
      <c r="IIW110" s="88"/>
      <c r="IIX110" s="88"/>
      <c r="IIY110" s="88"/>
      <c r="IIZ110" s="88"/>
      <c r="IJA110" s="88"/>
      <c r="IJB110" s="88"/>
      <c r="IJC110" s="88"/>
      <c r="IJD110" s="88"/>
      <c r="IJE110" s="88"/>
      <c r="IJF110" s="88"/>
      <c r="IJG110" s="88"/>
      <c r="IJH110" s="88"/>
      <c r="IJI110" s="88"/>
      <c r="IJJ110" s="88"/>
      <c r="IJK110" s="88"/>
      <c r="IJL110" s="88"/>
      <c r="IJM110" s="88"/>
      <c r="IJN110" s="88"/>
      <c r="IJO110" s="88"/>
      <c r="IJP110" s="88"/>
      <c r="IJQ110" s="88"/>
      <c r="IJR110" s="88"/>
      <c r="IJS110" s="88"/>
      <c r="IJT110" s="88"/>
      <c r="IJU110" s="88"/>
      <c r="IJV110" s="88"/>
      <c r="IJW110" s="88"/>
      <c r="IJX110" s="88"/>
      <c r="IJY110" s="88"/>
      <c r="IJZ110" s="88"/>
      <c r="IKA110" s="88"/>
      <c r="IKB110" s="88"/>
      <c r="IKC110" s="88"/>
      <c r="IKD110" s="88"/>
      <c r="IKE110" s="88"/>
      <c r="IKF110" s="88"/>
      <c r="IKG110" s="88"/>
      <c r="IKH110" s="88"/>
      <c r="IKI110" s="88"/>
      <c r="IKJ110" s="88"/>
      <c r="IKK110" s="88"/>
      <c r="IKL110" s="88"/>
      <c r="IKM110" s="88"/>
      <c r="IKN110" s="88"/>
      <c r="IKO110" s="88"/>
      <c r="IKP110" s="88"/>
      <c r="IKQ110" s="88"/>
      <c r="IKR110" s="88"/>
      <c r="IKS110" s="88"/>
      <c r="IKT110" s="88"/>
      <c r="IKU110" s="88"/>
      <c r="IKV110" s="88"/>
      <c r="IKW110" s="88"/>
      <c r="IKX110" s="88"/>
      <c r="IKY110" s="88"/>
      <c r="IKZ110" s="88"/>
      <c r="ILA110" s="88"/>
      <c r="ILB110" s="88"/>
      <c r="ILC110" s="88"/>
      <c r="ILD110" s="88"/>
      <c r="ILE110" s="88"/>
      <c r="ILF110" s="88"/>
      <c r="ILG110" s="88"/>
      <c r="ILH110" s="88"/>
      <c r="ILJ110" s="88"/>
      <c r="ILK110" s="88"/>
      <c r="ILL110" s="88"/>
      <c r="ILM110" s="88"/>
      <c r="ILO110" s="88"/>
      <c r="ILP110" s="88"/>
      <c r="ILQ110" s="88"/>
      <c r="ILR110" s="88"/>
      <c r="ILS110" s="88"/>
      <c r="ILT110" s="88"/>
      <c r="ILU110" s="88"/>
      <c r="ILV110" s="88"/>
      <c r="ILW110" s="88"/>
      <c r="ILX110" s="88"/>
      <c r="ILY110" s="88"/>
      <c r="ILZ110" s="88"/>
      <c r="IMA110" s="88"/>
      <c r="IMB110" s="88"/>
      <c r="IMC110" s="88"/>
      <c r="IMD110" s="88"/>
      <c r="IME110" s="88"/>
      <c r="IMF110" s="88"/>
      <c r="IMG110" s="88"/>
      <c r="IMH110" s="88"/>
      <c r="IMI110" s="88"/>
      <c r="IMJ110" s="88"/>
      <c r="IMK110" s="88"/>
      <c r="IML110" s="88"/>
      <c r="IMM110" s="88"/>
      <c r="IMN110" s="88"/>
      <c r="IMO110" s="88"/>
      <c r="IMP110" s="88"/>
      <c r="IMQ110" s="88"/>
      <c r="IMR110" s="88"/>
      <c r="IMS110" s="88"/>
      <c r="IMT110" s="88"/>
      <c r="IMU110" s="88"/>
      <c r="IMV110" s="88"/>
      <c r="IMW110" s="88"/>
      <c r="IMX110" s="88"/>
      <c r="IMY110" s="88"/>
      <c r="IMZ110" s="88"/>
      <c r="INA110" s="88"/>
      <c r="INB110" s="88"/>
      <c r="INC110" s="88"/>
      <c r="IND110" s="88"/>
      <c r="INE110" s="88"/>
      <c r="INF110" s="88"/>
      <c r="ING110" s="88"/>
      <c r="INH110" s="88"/>
      <c r="INI110" s="88"/>
      <c r="INJ110" s="88"/>
      <c r="INK110" s="88"/>
      <c r="INL110" s="88"/>
      <c r="INM110" s="88"/>
      <c r="INN110" s="88"/>
      <c r="INO110" s="88"/>
      <c r="INP110" s="88"/>
      <c r="INQ110" s="88"/>
      <c r="INR110" s="88"/>
      <c r="INS110" s="88"/>
      <c r="INT110" s="88"/>
      <c r="INU110" s="88"/>
      <c r="INV110" s="88"/>
      <c r="INW110" s="88"/>
      <c r="INX110" s="88"/>
      <c r="INY110" s="88"/>
      <c r="INZ110" s="88"/>
      <c r="IOA110" s="88"/>
      <c r="IOB110" s="88"/>
      <c r="IOC110" s="88"/>
      <c r="IOD110" s="88"/>
      <c r="IOE110" s="88"/>
      <c r="IOF110" s="88"/>
      <c r="IOG110" s="88"/>
      <c r="IOH110" s="88"/>
      <c r="IOI110" s="88"/>
      <c r="IOJ110" s="88"/>
      <c r="IOK110" s="88"/>
      <c r="IOL110" s="88"/>
      <c r="IOM110" s="88"/>
      <c r="ION110" s="88"/>
      <c r="IOO110" s="88"/>
      <c r="IOP110" s="88"/>
      <c r="IOQ110" s="88"/>
      <c r="IOR110" s="88"/>
      <c r="IOS110" s="88"/>
      <c r="IOT110" s="88"/>
      <c r="IOU110" s="88"/>
      <c r="IOV110" s="88"/>
      <c r="IOW110" s="88"/>
      <c r="IOX110" s="88"/>
      <c r="IOY110" s="88"/>
      <c r="IOZ110" s="88"/>
      <c r="IPA110" s="88"/>
      <c r="IPB110" s="88"/>
      <c r="IPC110" s="88"/>
      <c r="IPD110" s="88"/>
      <c r="IPE110" s="88"/>
      <c r="IPF110" s="88"/>
      <c r="IPG110" s="88"/>
      <c r="IPH110" s="88"/>
      <c r="IPI110" s="88"/>
      <c r="IPJ110" s="88"/>
      <c r="IPK110" s="88"/>
      <c r="IPL110" s="88"/>
      <c r="IPM110" s="88"/>
      <c r="IPN110" s="88"/>
      <c r="IPO110" s="88"/>
      <c r="IPP110" s="88"/>
      <c r="IPQ110" s="88"/>
      <c r="IPR110" s="88"/>
      <c r="IPS110" s="88"/>
      <c r="IPT110" s="88"/>
      <c r="IPU110" s="88"/>
      <c r="IPV110" s="88"/>
      <c r="IPW110" s="88"/>
      <c r="IPX110" s="88"/>
      <c r="IPY110" s="88"/>
      <c r="IPZ110" s="88"/>
      <c r="IQA110" s="88"/>
      <c r="IQB110" s="88"/>
      <c r="IQC110" s="88"/>
      <c r="IQD110" s="88"/>
      <c r="IQE110" s="88"/>
      <c r="IQF110" s="88"/>
      <c r="IQG110" s="88"/>
      <c r="IQH110" s="88"/>
      <c r="IQI110" s="88"/>
      <c r="IQJ110" s="88"/>
      <c r="IQK110" s="88"/>
      <c r="IQL110" s="88"/>
      <c r="IQM110" s="88"/>
      <c r="IQN110" s="88"/>
      <c r="IQO110" s="88"/>
      <c r="IQP110" s="88"/>
      <c r="IQQ110" s="88"/>
      <c r="IQR110" s="88"/>
      <c r="IQS110" s="88"/>
      <c r="IQT110" s="88"/>
      <c r="IQU110" s="88"/>
      <c r="IQV110" s="88"/>
      <c r="IQW110" s="88"/>
      <c r="IQX110" s="88"/>
      <c r="IQY110" s="88"/>
      <c r="IQZ110" s="88"/>
      <c r="IRA110" s="88"/>
      <c r="IRB110" s="88"/>
      <c r="IRC110" s="88"/>
      <c r="IRD110" s="88"/>
      <c r="IRE110" s="88"/>
      <c r="IRF110" s="88"/>
      <c r="IRG110" s="88"/>
      <c r="IRH110" s="88"/>
      <c r="IRI110" s="88"/>
      <c r="IRJ110" s="88"/>
      <c r="IRK110" s="88"/>
      <c r="IRL110" s="88"/>
      <c r="IRM110" s="88"/>
      <c r="IRN110" s="88"/>
      <c r="IRO110" s="88"/>
      <c r="IRP110" s="88"/>
      <c r="IRQ110" s="88"/>
      <c r="IRR110" s="88"/>
      <c r="IRS110" s="88"/>
      <c r="IRT110" s="88"/>
      <c r="IRU110" s="88"/>
      <c r="IRV110" s="88"/>
      <c r="IRW110" s="88"/>
      <c r="IRX110" s="88"/>
      <c r="IRY110" s="88"/>
      <c r="IRZ110" s="88"/>
      <c r="ISA110" s="88"/>
      <c r="ISB110" s="88"/>
      <c r="ISC110" s="88"/>
      <c r="ISD110" s="88"/>
      <c r="ISE110" s="88"/>
      <c r="ISF110" s="88"/>
      <c r="ISG110" s="88"/>
      <c r="ISH110" s="88"/>
      <c r="ISI110" s="88"/>
      <c r="ISJ110" s="88"/>
      <c r="ISK110" s="88"/>
      <c r="ISL110" s="88"/>
      <c r="ISM110" s="88"/>
      <c r="ISN110" s="88"/>
      <c r="ISO110" s="88"/>
      <c r="ISP110" s="88"/>
      <c r="ISQ110" s="88"/>
      <c r="ISR110" s="88"/>
      <c r="ISS110" s="88"/>
      <c r="IST110" s="88"/>
      <c r="ISU110" s="88"/>
      <c r="ISV110" s="88"/>
      <c r="ISW110" s="88"/>
      <c r="ISX110" s="88"/>
      <c r="ISY110" s="88"/>
      <c r="ISZ110" s="88"/>
      <c r="ITA110" s="88"/>
      <c r="ITB110" s="88"/>
      <c r="ITC110" s="88"/>
      <c r="ITD110" s="88"/>
      <c r="ITE110" s="88"/>
      <c r="ITF110" s="88"/>
      <c r="ITG110" s="88"/>
      <c r="ITH110" s="88"/>
      <c r="ITI110" s="88"/>
      <c r="ITJ110" s="88"/>
      <c r="ITK110" s="88"/>
      <c r="ITL110" s="88"/>
      <c r="ITM110" s="88"/>
      <c r="ITN110" s="88"/>
      <c r="ITO110" s="88"/>
      <c r="ITP110" s="88"/>
      <c r="ITQ110" s="88"/>
      <c r="ITR110" s="88"/>
      <c r="ITS110" s="88"/>
      <c r="ITT110" s="88"/>
      <c r="ITU110" s="88"/>
      <c r="ITV110" s="88"/>
      <c r="ITW110" s="88"/>
      <c r="ITX110" s="88"/>
      <c r="ITY110" s="88"/>
      <c r="ITZ110" s="88"/>
      <c r="IUA110" s="88"/>
      <c r="IUB110" s="88"/>
      <c r="IUC110" s="88"/>
      <c r="IUD110" s="88"/>
      <c r="IUE110" s="88"/>
      <c r="IUF110" s="88"/>
      <c r="IUG110" s="88"/>
      <c r="IUH110" s="88"/>
      <c r="IUI110" s="88"/>
      <c r="IUJ110" s="88"/>
      <c r="IUK110" s="88"/>
      <c r="IUL110" s="88"/>
      <c r="IUM110" s="88"/>
      <c r="IUN110" s="88"/>
      <c r="IUO110" s="88"/>
      <c r="IUP110" s="88"/>
      <c r="IUQ110" s="88"/>
      <c r="IUR110" s="88"/>
      <c r="IUS110" s="88"/>
      <c r="IUT110" s="88"/>
      <c r="IUU110" s="88"/>
      <c r="IUV110" s="88"/>
      <c r="IUW110" s="88"/>
      <c r="IUX110" s="88"/>
      <c r="IUY110" s="88"/>
      <c r="IUZ110" s="88"/>
      <c r="IVA110" s="88"/>
      <c r="IVB110" s="88"/>
      <c r="IVC110" s="88"/>
      <c r="IVD110" s="88"/>
      <c r="IVF110" s="88"/>
      <c r="IVG110" s="88"/>
      <c r="IVH110" s="88"/>
      <c r="IVI110" s="88"/>
      <c r="IVK110" s="88"/>
      <c r="IVL110" s="88"/>
      <c r="IVM110" s="88"/>
      <c r="IVN110" s="88"/>
      <c r="IVO110" s="88"/>
      <c r="IVP110" s="88"/>
      <c r="IVQ110" s="88"/>
      <c r="IVR110" s="88"/>
      <c r="IVS110" s="88"/>
      <c r="IVT110" s="88"/>
      <c r="IVU110" s="88"/>
      <c r="IVV110" s="88"/>
      <c r="IVW110" s="88"/>
      <c r="IVX110" s="88"/>
      <c r="IVY110" s="88"/>
      <c r="IVZ110" s="88"/>
      <c r="IWA110" s="88"/>
      <c r="IWB110" s="88"/>
      <c r="IWC110" s="88"/>
      <c r="IWD110" s="88"/>
      <c r="IWE110" s="88"/>
      <c r="IWF110" s="88"/>
      <c r="IWG110" s="88"/>
      <c r="IWH110" s="88"/>
      <c r="IWI110" s="88"/>
      <c r="IWJ110" s="88"/>
      <c r="IWK110" s="88"/>
      <c r="IWL110" s="88"/>
      <c r="IWM110" s="88"/>
      <c r="IWN110" s="88"/>
      <c r="IWO110" s="88"/>
      <c r="IWP110" s="88"/>
      <c r="IWQ110" s="88"/>
      <c r="IWR110" s="88"/>
      <c r="IWS110" s="88"/>
      <c r="IWT110" s="88"/>
      <c r="IWU110" s="88"/>
      <c r="IWV110" s="88"/>
      <c r="IWW110" s="88"/>
      <c r="IWX110" s="88"/>
      <c r="IWY110" s="88"/>
      <c r="IWZ110" s="88"/>
      <c r="IXA110" s="88"/>
      <c r="IXB110" s="88"/>
      <c r="IXC110" s="88"/>
      <c r="IXD110" s="88"/>
      <c r="IXE110" s="88"/>
      <c r="IXF110" s="88"/>
      <c r="IXG110" s="88"/>
      <c r="IXH110" s="88"/>
      <c r="IXI110" s="88"/>
      <c r="IXJ110" s="88"/>
      <c r="IXK110" s="88"/>
      <c r="IXL110" s="88"/>
      <c r="IXM110" s="88"/>
      <c r="IXN110" s="88"/>
      <c r="IXO110" s="88"/>
      <c r="IXP110" s="88"/>
      <c r="IXQ110" s="88"/>
      <c r="IXR110" s="88"/>
      <c r="IXS110" s="88"/>
      <c r="IXT110" s="88"/>
      <c r="IXU110" s="88"/>
      <c r="IXV110" s="88"/>
      <c r="IXW110" s="88"/>
      <c r="IXX110" s="88"/>
      <c r="IXY110" s="88"/>
      <c r="IXZ110" s="88"/>
      <c r="IYA110" s="88"/>
      <c r="IYB110" s="88"/>
      <c r="IYC110" s="88"/>
      <c r="IYD110" s="88"/>
      <c r="IYE110" s="88"/>
      <c r="IYF110" s="88"/>
      <c r="IYG110" s="88"/>
      <c r="IYH110" s="88"/>
      <c r="IYI110" s="88"/>
      <c r="IYJ110" s="88"/>
      <c r="IYK110" s="88"/>
      <c r="IYL110" s="88"/>
      <c r="IYM110" s="88"/>
      <c r="IYN110" s="88"/>
      <c r="IYO110" s="88"/>
      <c r="IYP110" s="88"/>
      <c r="IYQ110" s="88"/>
      <c r="IYR110" s="88"/>
      <c r="IYS110" s="88"/>
      <c r="IYT110" s="88"/>
      <c r="IYU110" s="88"/>
      <c r="IYV110" s="88"/>
      <c r="IYW110" s="88"/>
      <c r="IYX110" s="88"/>
      <c r="IYY110" s="88"/>
      <c r="IYZ110" s="88"/>
      <c r="IZA110" s="88"/>
      <c r="IZB110" s="88"/>
      <c r="IZC110" s="88"/>
      <c r="IZD110" s="88"/>
      <c r="IZE110" s="88"/>
      <c r="IZF110" s="88"/>
      <c r="IZG110" s="88"/>
      <c r="IZH110" s="88"/>
      <c r="IZI110" s="88"/>
      <c r="IZJ110" s="88"/>
      <c r="IZK110" s="88"/>
      <c r="IZL110" s="88"/>
      <c r="IZM110" s="88"/>
      <c r="IZN110" s="88"/>
      <c r="IZO110" s="88"/>
      <c r="IZP110" s="88"/>
      <c r="IZQ110" s="88"/>
      <c r="IZR110" s="88"/>
      <c r="IZS110" s="88"/>
      <c r="IZT110" s="88"/>
      <c r="IZU110" s="88"/>
      <c r="IZV110" s="88"/>
      <c r="IZW110" s="88"/>
      <c r="IZX110" s="88"/>
      <c r="IZY110" s="88"/>
      <c r="IZZ110" s="88"/>
      <c r="JAA110" s="88"/>
      <c r="JAB110" s="88"/>
      <c r="JAC110" s="88"/>
      <c r="JAD110" s="88"/>
      <c r="JAE110" s="88"/>
      <c r="JAF110" s="88"/>
      <c r="JAG110" s="88"/>
      <c r="JAH110" s="88"/>
      <c r="JAI110" s="88"/>
      <c r="JAJ110" s="88"/>
      <c r="JAK110" s="88"/>
      <c r="JAL110" s="88"/>
      <c r="JAM110" s="88"/>
      <c r="JAN110" s="88"/>
      <c r="JAO110" s="88"/>
      <c r="JAP110" s="88"/>
      <c r="JAQ110" s="88"/>
      <c r="JAR110" s="88"/>
      <c r="JAS110" s="88"/>
      <c r="JAT110" s="88"/>
      <c r="JAU110" s="88"/>
      <c r="JAV110" s="88"/>
      <c r="JAW110" s="88"/>
      <c r="JAX110" s="88"/>
      <c r="JAY110" s="88"/>
      <c r="JAZ110" s="88"/>
      <c r="JBA110" s="88"/>
      <c r="JBB110" s="88"/>
      <c r="JBC110" s="88"/>
      <c r="JBD110" s="88"/>
      <c r="JBE110" s="88"/>
      <c r="JBF110" s="88"/>
      <c r="JBG110" s="88"/>
      <c r="JBH110" s="88"/>
      <c r="JBI110" s="88"/>
      <c r="JBJ110" s="88"/>
      <c r="JBK110" s="88"/>
      <c r="JBL110" s="88"/>
      <c r="JBM110" s="88"/>
      <c r="JBN110" s="88"/>
      <c r="JBO110" s="88"/>
      <c r="JBP110" s="88"/>
      <c r="JBQ110" s="88"/>
      <c r="JBR110" s="88"/>
      <c r="JBS110" s="88"/>
      <c r="JBT110" s="88"/>
      <c r="JBU110" s="88"/>
      <c r="JBV110" s="88"/>
      <c r="JBW110" s="88"/>
      <c r="JBX110" s="88"/>
      <c r="JBY110" s="88"/>
      <c r="JBZ110" s="88"/>
      <c r="JCA110" s="88"/>
      <c r="JCB110" s="88"/>
      <c r="JCC110" s="88"/>
      <c r="JCD110" s="88"/>
      <c r="JCE110" s="88"/>
      <c r="JCF110" s="88"/>
      <c r="JCG110" s="88"/>
      <c r="JCH110" s="88"/>
      <c r="JCI110" s="88"/>
      <c r="JCJ110" s="88"/>
      <c r="JCK110" s="88"/>
      <c r="JCL110" s="88"/>
      <c r="JCM110" s="88"/>
      <c r="JCN110" s="88"/>
      <c r="JCO110" s="88"/>
      <c r="JCP110" s="88"/>
      <c r="JCQ110" s="88"/>
      <c r="JCR110" s="88"/>
      <c r="JCS110" s="88"/>
      <c r="JCT110" s="88"/>
      <c r="JCU110" s="88"/>
      <c r="JCV110" s="88"/>
      <c r="JCW110" s="88"/>
      <c r="JCX110" s="88"/>
      <c r="JCY110" s="88"/>
      <c r="JCZ110" s="88"/>
      <c r="JDA110" s="88"/>
      <c r="JDB110" s="88"/>
      <c r="JDC110" s="88"/>
      <c r="JDD110" s="88"/>
      <c r="JDE110" s="88"/>
      <c r="JDF110" s="88"/>
      <c r="JDG110" s="88"/>
      <c r="JDH110" s="88"/>
      <c r="JDI110" s="88"/>
      <c r="JDJ110" s="88"/>
      <c r="JDK110" s="88"/>
      <c r="JDL110" s="88"/>
      <c r="JDM110" s="88"/>
      <c r="JDN110" s="88"/>
      <c r="JDO110" s="88"/>
      <c r="JDP110" s="88"/>
      <c r="JDQ110" s="88"/>
      <c r="JDR110" s="88"/>
      <c r="JDS110" s="88"/>
      <c r="JDT110" s="88"/>
      <c r="JDU110" s="88"/>
      <c r="JDV110" s="88"/>
      <c r="JDW110" s="88"/>
      <c r="JDX110" s="88"/>
      <c r="JDY110" s="88"/>
      <c r="JDZ110" s="88"/>
      <c r="JEA110" s="88"/>
      <c r="JEB110" s="88"/>
      <c r="JEC110" s="88"/>
      <c r="JED110" s="88"/>
      <c r="JEE110" s="88"/>
      <c r="JEF110" s="88"/>
      <c r="JEG110" s="88"/>
      <c r="JEH110" s="88"/>
      <c r="JEI110" s="88"/>
      <c r="JEJ110" s="88"/>
      <c r="JEK110" s="88"/>
      <c r="JEL110" s="88"/>
      <c r="JEM110" s="88"/>
      <c r="JEN110" s="88"/>
      <c r="JEO110" s="88"/>
      <c r="JEP110" s="88"/>
      <c r="JEQ110" s="88"/>
      <c r="JER110" s="88"/>
      <c r="JES110" s="88"/>
      <c r="JET110" s="88"/>
      <c r="JEU110" s="88"/>
      <c r="JEV110" s="88"/>
      <c r="JEW110" s="88"/>
      <c r="JEX110" s="88"/>
      <c r="JEY110" s="88"/>
      <c r="JEZ110" s="88"/>
      <c r="JFB110" s="88"/>
      <c r="JFC110" s="88"/>
      <c r="JFD110" s="88"/>
      <c r="JFE110" s="88"/>
      <c r="JFG110" s="88"/>
      <c r="JFH110" s="88"/>
      <c r="JFI110" s="88"/>
      <c r="JFJ110" s="88"/>
      <c r="JFK110" s="88"/>
      <c r="JFL110" s="88"/>
      <c r="JFM110" s="88"/>
      <c r="JFN110" s="88"/>
      <c r="JFO110" s="88"/>
      <c r="JFP110" s="88"/>
      <c r="JFQ110" s="88"/>
      <c r="JFR110" s="88"/>
      <c r="JFS110" s="88"/>
      <c r="JFT110" s="88"/>
      <c r="JFU110" s="88"/>
      <c r="JFV110" s="88"/>
      <c r="JFW110" s="88"/>
      <c r="JFX110" s="88"/>
      <c r="JFY110" s="88"/>
      <c r="JFZ110" s="88"/>
      <c r="JGA110" s="88"/>
      <c r="JGB110" s="88"/>
      <c r="JGC110" s="88"/>
      <c r="JGD110" s="88"/>
      <c r="JGE110" s="88"/>
      <c r="JGF110" s="88"/>
      <c r="JGG110" s="88"/>
      <c r="JGH110" s="88"/>
      <c r="JGI110" s="88"/>
      <c r="JGJ110" s="88"/>
      <c r="JGK110" s="88"/>
      <c r="JGL110" s="88"/>
      <c r="JGM110" s="88"/>
      <c r="JGN110" s="88"/>
      <c r="JGO110" s="88"/>
      <c r="JGP110" s="88"/>
      <c r="JGQ110" s="88"/>
      <c r="JGR110" s="88"/>
      <c r="JGS110" s="88"/>
      <c r="JGT110" s="88"/>
      <c r="JGU110" s="88"/>
      <c r="JGV110" s="88"/>
      <c r="JGW110" s="88"/>
      <c r="JGX110" s="88"/>
      <c r="JGY110" s="88"/>
      <c r="JGZ110" s="88"/>
      <c r="JHA110" s="88"/>
      <c r="JHB110" s="88"/>
      <c r="JHC110" s="88"/>
      <c r="JHD110" s="88"/>
      <c r="JHE110" s="88"/>
      <c r="JHF110" s="88"/>
      <c r="JHG110" s="88"/>
      <c r="JHH110" s="88"/>
      <c r="JHI110" s="88"/>
      <c r="JHJ110" s="88"/>
      <c r="JHK110" s="88"/>
      <c r="JHL110" s="88"/>
      <c r="JHM110" s="88"/>
      <c r="JHN110" s="88"/>
      <c r="JHO110" s="88"/>
      <c r="JHP110" s="88"/>
      <c r="JHQ110" s="88"/>
      <c r="JHR110" s="88"/>
      <c r="JHS110" s="88"/>
      <c r="JHT110" s="88"/>
      <c r="JHU110" s="88"/>
      <c r="JHV110" s="88"/>
      <c r="JHW110" s="88"/>
      <c r="JHX110" s="88"/>
      <c r="JHY110" s="88"/>
      <c r="JHZ110" s="88"/>
      <c r="JIA110" s="88"/>
      <c r="JIB110" s="88"/>
      <c r="JIC110" s="88"/>
      <c r="JID110" s="88"/>
      <c r="JIE110" s="88"/>
      <c r="JIF110" s="88"/>
      <c r="JIG110" s="88"/>
      <c r="JIH110" s="88"/>
      <c r="JII110" s="88"/>
      <c r="JIJ110" s="88"/>
      <c r="JIK110" s="88"/>
      <c r="JIL110" s="88"/>
      <c r="JIM110" s="88"/>
      <c r="JIN110" s="88"/>
      <c r="JIO110" s="88"/>
      <c r="JIP110" s="88"/>
      <c r="JIQ110" s="88"/>
      <c r="JIR110" s="88"/>
      <c r="JIS110" s="88"/>
      <c r="JIT110" s="88"/>
      <c r="JIU110" s="88"/>
      <c r="JIV110" s="88"/>
      <c r="JIW110" s="88"/>
      <c r="JIX110" s="88"/>
      <c r="JIY110" s="88"/>
      <c r="JIZ110" s="88"/>
      <c r="JJA110" s="88"/>
      <c r="JJB110" s="88"/>
      <c r="JJC110" s="88"/>
      <c r="JJD110" s="88"/>
      <c r="JJE110" s="88"/>
      <c r="JJF110" s="88"/>
      <c r="JJG110" s="88"/>
      <c r="JJH110" s="88"/>
      <c r="JJI110" s="88"/>
      <c r="JJJ110" s="88"/>
      <c r="JJK110" s="88"/>
      <c r="JJL110" s="88"/>
      <c r="JJM110" s="88"/>
      <c r="JJN110" s="88"/>
      <c r="JJO110" s="88"/>
      <c r="JJP110" s="88"/>
      <c r="JJQ110" s="88"/>
      <c r="JJR110" s="88"/>
      <c r="JJS110" s="88"/>
      <c r="JJT110" s="88"/>
      <c r="JJU110" s="88"/>
      <c r="JJV110" s="88"/>
      <c r="JJW110" s="88"/>
      <c r="JJX110" s="88"/>
      <c r="JJY110" s="88"/>
      <c r="JJZ110" s="88"/>
      <c r="JKA110" s="88"/>
      <c r="JKB110" s="88"/>
      <c r="JKC110" s="88"/>
      <c r="JKD110" s="88"/>
      <c r="JKE110" s="88"/>
      <c r="JKF110" s="88"/>
      <c r="JKG110" s="88"/>
      <c r="JKH110" s="88"/>
      <c r="JKI110" s="88"/>
      <c r="JKJ110" s="88"/>
      <c r="JKK110" s="88"/>
      <c r="JKL110" s="88"/>
      <c r="JKM110" s="88"/>
      <c r="JKN110" s="88"/>
      <c r="JKO110" s="88"/>
      <c r="JKP110" s="88"/>
      <c r="JKQ110" s="88"/>
      <c r="JKR110" s="88"/>
      <c r="JKS110" s="88"/>
      <c r="JKT110" s="88"/>
      <c r="JKU110" s="88"/>
      <c r="JKV110" s="88"/>
      <c r="JKW110" s="88"/>
      <c r="JKX110" s="88"/>
      <c r="JKY110" s="88"/>
      <c r="JKZ110" s="88"/>
      <c r="JLA110" s="88"/>
      <c r="JLB110" s="88"/>
      <c r="JLC110" s="88"/>
      <c r="JLD110" s="88"/>
      <c r="JLE110" s="88"/>
      <c r="JLF110" s="88"/>
      <c r="JLG110" s="88"/>
      <c r="JLH110" s="88"/>
      <c r="JLI110" s="88"/>
      <c r="JLJ110" s="88"/>
      <c r="JLK110" s="88"/>
      <c r="JLL110" s="88"/>
      <c r="JLM110" s="88"/>
      <c r="JLN110" s="88"/>
      <c r="JLO110" s="88"/>
      <c r="JLP110" s="88"/>
      <c r="JLQ110" s="88"/>
      <c r="JLR110" s="88"/>
      <c r="JLS110" s="88"/>
      <c r="JLT110" s="88"/>
      <c r="JLU110" s="88"/>
      <c r="JLV110" s="88"/>
      <c r="JLW110" s="88"/>
      <c r="JLX110" s="88"/>
      <c r="JLY110" s="88"/>
      <c r="JLZ110" s="88"/>
      <c r="JMA110" s="88"/>
      <c r="JMB110" s="88"/>
      <c r="JMC110" s="88"/>
      <c r="JMD110" s="88"/>
      <c r="JME110" s="88"/>
      <c r="JMF110" s="88"/>
      <c r="JMG110" s="88"/>
      <c r="JMH110" s="88"/>
      <c r="JMI110" s="88"/>
      <c r="JMJ110" s="88"/>
      <c r="JMK110" s="88"/>
      <c r="JML110" s="88"/>
      <c r="JMM110" s="88"/>
      <c r="JMN110" s="88"/>
      <c r="JMO110" s="88"/>
      <c r="JMP110" s="88"/>
      <c r="JMQ110" s="88"/>
      <c r="JMR110" s="88"/>
      <c r="JMS110" s="88"/>
      <c r="JMT110" s="88"/>
      <c r="JMU110" s="88"/>
      <c r="JMV110" s="88"/>
      <c r="JMW110" s="88"/>
      <c r="JMX110" s="88"/>
      <c r="JMY110" s="88"/>
      <c r="JMZ110" s="88"/>
      <c r="JNA110" s="88"/>
      <c r="JNB110" s="88"/>
      <c r="JNC110" s="88"/>
      <c r="JND110" s="88"/>
      <c r="JNE110" s="88"/>
      <c r="JNF110" s="88"/>
      <c r="JNG110" s="88"/>
      <c r="JNH110" s="88"/>
      <c r="JNI110" s="88"/>
      <c r="JNJ110" s="88"/>
      <c r="JNK110" s="88"/>
      <c r="JNL110" s="88"/>
      <c r="JNM110" s="88"/>
      <c r="JNN110" s="88"/>
      <c r="JNO110" s="88"/>
      <c r="JNP110" s="88"/>
      <c r="JNQ110" s="88"/>
      <c r="JNR110" s="88"/>
      <c r="JNS110" s="88"/>
      <c r="JNT110" s="88"/>
      <c r="JNU110" s="88"/>
      <c r="JNV110" s="88"/>
      <c r="JNW110" s="88"/>
      <c r="JNX110" s="88"/>
      <c r="JNY110" s="88"/>
      <c r="JNZ110" s="88"/>
      <c r="JOA110" s="88"/>
      <c r="JOB110" s="88"/>
      <c r="JOC110" s="88"/>
      <c r="JOD110" s="88"/>
      <c r="JOE110" s="88"/>
      <c r="JOF110" s="88"/>
      <c r="JOG110" s="88"/>
      <c r="JOH110" s="88"/>
      <c r="JOI110" s="88"/>
      <c r="JOJ110" s="88"/>
      <c r="JOK110" s="88"/>
      <c r="JOL110" s="88"/>
      <c r="JOM110" s="88"/>
      <c r="JON110" s="88"/>
      <c r="JOO110" s="88"/>
      <c r="JOP110" s="88"/>
      <c r="JOQ110" s="88"/>
      <c r="JOR110" s="88"/>
      <c r="JOS110" s="88"/>
      <c r="JOT110" s="88"/>
      <c r="JOU110" s="88"/>
      <c r="JOV110" s="88"/>
      <c r="JOX110" s="88"/>
      <c r="JOY110" s="88"/>
      <c r="JOZ110" s="88"/>
      <c r="JPA110" s="88"/>
      <c r="JPC110" s="88"/>
      <c r="JPD110" s="88"/>
      <c r="JPE110" s="88"/>
      <c r="JPF110" s="88"/>
      <c r="JPG110" s="88"/>
      <c r="JPH110" s="88"/>
      <c r="JPI110" s="88"/>
      <c r="JPJ110" s="88"/>
      <c r="JPK110" s="88"/>
      <c r="JPL110" s="88"/>
      <c r="JPM110" s="88"/>
      <c r="JPN110" s="88"/>
      <c r="JPO110" s="88"/>
      <c r="JPP110" s="88"/>
      <c r="JPQ110" s="88"/>
      <c r="JPR110" s="88"/>
      <c r="JPS110" s="88"/>
      <c r="JPT110" s="88"/>
      <c r="JPU110" s="88"/>
      <c r="JPV110" s="88"/>
      <c r="JPW110" s="88"/>
      <c r="JPX110" s="88"/>
      <c r="JPY110" s="88"/>
      <c r="JPZ110" s="88"/>
      <c r="JQA110" s="88"/>
      <c r="JQB110" s="88"/>
      <c r="JQC110" s="88"/>
      <c r="JQD110" s="88"/>
      <c r="JQE110" s="88"/>
      <c r="JQF110" s="88"/>
      <c r="JQG110" s="88"/>
      <c r="JQH110" s="88"/>
      <c r="JQI110" s="88"/>
      <c r="JQJ110" s="88"/>
      <c r="JQK110" s="88"/>
      <c r="JQL110" s="88"/>
      <c r="JQM110" s="88"/>
      <c r="JQN110" s="88"/>
      <c r="JQO110" s="88"/>
      <c r="JQP110" s="88"/>
      <c r="JQQ110" s="88"/>
      <c r="JQR110" s="88"/>
      <c r="JQS110" s="88"/>
      <c r="JQT110" s="88"/>
      <c r="JQU110" s="88"/>
      <c r="JQV110" s="88"/>
      <c r="JQW110" s="88"/>
      <c r="JQX110" s="88"/>
      <c r="JQY110" s="88"/>
      <c r="JQZ110" s="88"/>
      <c r="JRA110" s="88"/>
      <c r="JRB110" s="88"/>
      <c r="JRC110" s="88"/>
      <c r="JRD110" s="88"/>
      <c r="JRE110" s="88"/>
      <c r="JRF110" s="88"/>
      <c r="JRG110" s="88"/>
      <c r="JRH110" s="88"/>
      <c r="JRI110" s="88"/>
      <c r="JRJ110" s="88"/>
      <c r="JRK110" s="88"/>
      <c r="JRL110" s="88"/>
      <c r="JRM110" s="88"/>
      <c r="JRN110" s="88"/>
      <c r="JRO110" s="88"/>
      <c r="JRP110" s="88"/>
      <c r="JRQ110" s="88"/>
      <c r="JRR110" s="88"/>
      <c r="JRS110" s="88"/>
      <c r="JRT110" s="88"/>
      <c r="JRU110" s="88"/>
      <c r="JRV110" s="88"/>
      <c r="JRW110" s="88"/>
      <c r="JRX110" s="88"/>
      <c r="JRY110" s="88"/>
      <c r="JRZ110" s="88"/>
      <c r="JSA110" s="88"/>
      <c r="JSB110" s="88"/>
      <c r="JSC110" s="88"/>
      <c r="JSD110" s="88"/>
      <c r="JSE110" s="88"/>
      <c r="JSF110" s="88"/>
      <c r="JSG110" s="88"/>
      <c r="JSH110" s="88"/>
      <c r="JSI110" s="88"/>
      <c r="JSJ110" s="88"/>
      <c r="JSK110" s="88"/>
      <c r="JSL110" s="88"/>
      <c r="JSM110" s="88"/>
      <c r="JSN110" s="88"/>
      <c r="JSO110" s="88"/>
      <c r="JSP110" s="88"/>
      <c r="JSQ110" s="88"/>
      <c r="JSR110" s="88"/>
      <c r="JSS110" s="88"/>
      <c r="JST110" s="88"/>
      <c r="JSU110" s="88"/>
      <c r="JSV110" s="88"/>
      <c r="JSW110" s="88"/>
      <c r="JSX110" s="88"/>
      <c r="JSY110" s="88"/>
      <c r="JSZ110" s="88"/>
      <c r="JTA110" s="88"/>
      <c r="JTB110" s="88"/>
      <c r="JTC110" s="88"/>
      <c r="JTD110" s="88"/>
      <c r="JTE110" s="88"/>
      <c r="JTF110" s="88"/>
      <c r="JTG110" s="88"/>
      <c r="JTH110" s="88"/>
      <c r="JTI110" s="88"/>
      <c r="JTJ110" s="88"/>
      <c r="JTK110" s="88"/>
      <c r="JTL110" s="88"/>
      <c r="JTM110" s="88"/>
      <c r="JTN110" s="88"/>
      <c r="JTO110" s="88"/>
      <c r="JTP110" s="88"/>
      <c r="JTQ110" s="88"/>
      <c r="JTR110" s="88"/>
      <c r="JTS110" s="88"/>
      <c r="JTT110" s="88"/>
      <c r="JTU110" s="88"/>
      <c r="JTV110" s="88"/>
      <c r="JTW110" s="88"/>
      <c r="JTX110" s="88"/>
      <c r="JTY110" s="88"/>
      <c r="JTZ110" s="88"/>
      <c r="JUA110" s="88"/>
      <c r="JUB110" s="88"/>
      <c r="JUC110" s="88"/>
      <c r="JUD110" s="88"/>
      <c r="JUE110" s="88"/>
      <c r="JUF110" s="88"/>
      <c r="JUG110" s="88"/>
      <c r="JUH110" s="88"/>
      <c r="JUI110" s="88"/>
      <c r="JUJ110" s="88"/>
      <c r="JUK110" s="88"/>
      <c r="JUL110" s="88"/>
      <c r="JUM110" s="88"/>
      <c r="JUN110" s="88"/>
      <c r="JUO110" s="88"/>
      <c r="JUP110" s="88"/>
      <c r="JUQ110" s="88"/>
      <c r="JUR110" s="88"/>
      <c r="JUS110" s="88"/>
      <c r="JUT110" s="88"/>
      <c r="JUU110" s="88"/>
      <c r="JUV110" s="88"/>
      <c r="JUW110" s="88"/>
      <c r="JUX110" s="88"/>
      <c r="JUY110" s="88"/>
      <c r="JUZ110" s="88"/>
      <c r="JVA110" s="88"/>
      <c r="JVB110" s="88"/>
      <c r="JVC110" s="88"/>
      <c r="JVD110" s="88"/>
      <c r="JVE110" s="88"/>
      <c r="JVF110" s="88"/>
      <c r="JVG110" s="88"/>
      <c r="JVH110" s="88"/>
      <c r="JVI110" s="88"/>
      <c r="JVJ110" s="88"/>
      <c r="JVK110" s="88"/>
      <c r="JVL110" s="88"/>
      <c r="JVM110" s="88"/>
      <c r="JVN110" s="88"/>
      <c r="JVO110" s="88"/>
      <c r="JVP110" s="88"/>
      <c r="JVQ110" s="88"/>
      <c r="JVR110" s="88"/>
      <c r="JVS110" s="88"/>
      <c r="JVT110" s="88"/>
      <c r="JVU110" s="88"/>
      <c r="JVV110" s="88"/>
      <c r="JVW110" s="88"/>
      <c r="JVX110" s="88"/>
      <c r="JVY110" s="88"/>
      <c r="JVZ110" s="88"/>
      <c r="JWA110" s="88"/>
      <c r="JWB110" s="88"/>
      <c r="JWC110" s="88"/>
      <c r="JWD110" s="88"/>
      <c r="JWE110" s="88"/>
      <c r="JWF110" s="88"/>
      <c r="JWG110" s="88"/>
      <c r="JWH110" s="88"/>
      <c r="JWI110" s="88"/>
      <c r="JWJ110" s="88"/>
      <c r="JWK110" s="88"/>
      <c r="JWL110" s="88"/>
      <c r="JWM110" s="88"/>
      <c r="JWN110" s="88"/>
      <c r="JWO110" s="88"/>
      <c r="JWP110" s="88"/>
      <c r="JWQ110" s="88"/>
      <c r="JWR110" s="88"/>
      <c r="JWS110" s="88"/>
      <c r="JWT110" s="88"/>
      <c r="JWU110" s="88"/>
      <c r="JWV110" s="88"/>
      <c r="JWW110" s="88"/>
      <c r="JWX110" s="88"/>
      <c r="JWY110" s="88"/>
      <c r="JWZ110" s="88"/>
      <c r="JXA110" s="88"/>
      <c r="JXB110" s="88"/>
      <c r="JXC110" s="88"/>
      <c r="JXD110" s="88"/>
      <c r="JXE110" s="88"/>
      <c r="JXF110" s="88"/>
      <c r="JXG110" s="88"/>
      <c r="JXH110" s="88"/>
      <c r="JXI110" s="88"/>
      <c r="JXJ110" s="88"/>
      <c r="JXK110" s="88"/>
      <c r="JXL110" s="88"/>
      <c r="JXM110" s="88"/>
      <c r="JXN110" s="88"/>
      <c r="JXO110" s="88"/>
      <c r="JXP110" s="88"/>
      <c r="JXQ110" s="88"/>
      <c r="JXR110" s="88"/>
      <c r="JXS110" s="88"/>
      <c r="JXT110" s="88"/>
      <c r="JXU110" s="88"/>
      <c r="JXV110" s="88"/>
      <c r="JXW110" s="88"/>
      <c r="JXX110" s="88"/>
      <c r="JXY110" s="88"/>
      <c r="JXZ110" s="88"/>
      <c r="JYA110" s="88"/>
      <c r="JYB110" s="88"/>
      <c r="JYC110" s="88"/>
      <c r="JYD110" s="88"/>
      <c r="JYE110" s="88"/>
      <c r="JYF110" s="88"/>
      <c r="JYG110" s="88"/>
      <c r="JYH110" s="88"/>
      <c r="JYI110" s="88"/>
      <c r="JYJ110" s="88"/>
      <c r="JYK110" s="88"/>
      <c r="JYL110" s="88"/>
      <c r="JYM110" s="88"/>
      <c r="JYN110" s="88"/>
      <c r="JYO110" s="88"/>
      <c r="JYP110" s="88"/>
      <c r="JYQ110" s="88"/>
      <c r="JYR110" s="88"/>
      <c r="JYT110" s="88"/>
      <c r="JYU110" s="88"/>
      <c r="JYV110" s="88"/>
      <c r="JYW110" s="88"/>
      <c r="JYY110" s="88"/>
      <c r="JYZ110" s="88"/>
      <c r="JZA110" s="88"/>
      <c r="JZB110" s="88"/>
      <c r="JZC110" s="88"/>
      <c r="JZD110" s="88"/>
      <c r="JZE110" s="88"/>
      <c r="JZF110" s="88"/>
      <c r="JZG110" s="88"/>
      <c r="JZH110" s="88"/>
      <c r="JZI110" s="88"/>
      <c r="JZJ110" s="88"/>
      <c r="JZK110" s="88"/>
      <c r="JZL110" s="88"/>
      <c r="JZM110" s="88"/>
      <c r="JZN110" s="88"/>
      <c r="JZO110" s="88"/>
      <c r="JZP110" s="88"/>
      <c r="JZQ110" s="88"/>
      <c r="JZR110" s="88"/>
      <c r="JZS110" s="88"/>
      <c r="JZT110" s="88"/>
      <c r="JZU110" s="88"/>
      <c r="JZV110" s="88"/>
      <c r="JZW110" s="88"/>
      <c r="JZX110" s="88"/>
      <c r="JZY110" s="88"/>
      <c r="JZZ110" s="88"/>
      <c r="KAA110" s="88"/>
      <c r="KAB110" s="88"/>
      <c r="KAC110" s="88"/>
      <c r="KAD110" s="88"/>
      <c r="KAE110" s="88"/>
      <c r="KAF110" s="88"/>
      <c r="KAG110" s="88"/>
      <c r="KAH110" s="88"/>
      <c r="KAI110" s="88"/>
      <c r="KAJ110" s="88"/>
      <c r="KAK110" s="88"/>
      <c r="KAL110" s="88"/>
      <c r="KAM110" s="88"/>
      <c r="KAN110" s="88"/>
      <c r="KAO110" s="88"/>
      <c r="KAP110" s="88"/>
      <c r="KAQ110" s="88"/>
      <c r="KAR110" s="88"/>
      <c r="KAS110" s="88"/>
      <c r="KAT110" s="88"/>
      <c r="KAU110" s="88"/>
      <c r="KAV110" s="88"/>
      <c r="KAW110" s="88"/>
      <c r="KAX110" s="88"/>
      <c r="KAY110" s="88"/>
      <c r="KAZ110" s="88"/>
      <c r="KBA110" s="88"/>
      <c r="KBB110" s="88"/>
      <c r="KBC110" s="88"/>
      <c r="KBD110" s="88"/>
      <c r="KBE110" s="88"/>
      <c r="KBF110" s="88"/>
      <c r="KBG110" s="88"/>
      <c r="KBH110" s="88"/>
      <c r="KBI110" s="88"/>
      <c r="KBJ110" s="88"/>
      <c r="KBK110" s="88"/>
      <c r="KBL110" s="88"/>
      <c r="KBM110" s="88"/>
      <c r="KBN110" s="88"/>
      <c r="KBO110" s="88"/>
      <c r="KBP110" s="88"/>
      <c r="KBQ110" s="88"/>
      <c r="KBR110" s="88"/>
      <c r="KBS110" s="88"/>
      <c r="KBT110" s="88"/>
      <c r="KBU110" s="88"/>
      <c r="KBV110" s="88"/>
      <c r="KBW110" s="88"/>
      <c r="KBX110" s="88"/>
      <c r="KBY110" s="88"/>
      <c r="KBZ110" s="88"/>
      <c r="KCA110" s="88"/>
      <c r="KCB110" s="88"/>
      <c r="KCC110" s="88"/>
      <c r="KCD110" s="88"/>
      <c r="KCE110" s="88"/>
      <c r="KCF110" s="88"/>
      <c r="KCG110" s="88"/>
      <c r="KCH110" s="88"/>
      <c r="KCI110" s="88"/>
      <c r="KCJ110" s="88"/>
      <c r="KCK110" s="88"/>
      <c r="KCL110" s="88"/>
      <c r="KCM110" s="88"/>
      <c r="KCN110" s="88"/>
      <c r="KCO110" s="88"/>
      <c r="KCP110" s="88"/>
      <c r="KCQ110" s="88"/>
      <c r="KCR110" s="88"/>
      <c r="KCS110" s="88"/>
      <c r="KCT110" s="88"/>
      <c r="KCU110" s="88"/>
      <c r="KCV110" s="88"/>
      <c r="KCW110" s="88"/>
      <c r="KCX110" s="88"/>
      <c r="KCY110" s="88"/>
      <c r="KCZ110" s="88"/>
      <c r="KDA110" s="88"/>
      <c r="KDB110" s="88"/>
      <c r="KDC110" s="88"/>
      <c r="KDD110" s="88"/>
      <c r="KDE110" s="88"/>
      <c r="KDF110" s="88"/>
      <c r="KDG110" s="88"/>
      <c r="KDH110" s="88"/>
      <c r="KDI110" s="88"/>
      <c r="KDJ110" s="88"/>
      <c r="KDK110" s="88"/>
      <c r="KDL110" s="88"/>
      <c r="KDM110" s="88"/>
      <c r="KDN110" s="88"/>
      <c r="KDO110" s="88"/>
      <c r="KDP110" s="88"/>
      <c r="KDQ110" s="88"/>
      <c r="KDR110" s="88"/>
      <c r="KDS110" s="88"/>
      <c r="KDT110" s="88"/>
      <c r="KDU110" s="88"/>
      <c r="KDV110" s="88"/>
      <c r="KDW110" s="88"/>
      <c r="KDX110" s="88"/>
      <c r="KDY110" s="88"/>
      <c r="KDZ110" s="88"/>
      <c r="KEA110" s="88"/>
      <c r="KEB110" s="88"/>
      <c r="KEC110" s="88"/>
      <c r="KED110" s="88"/>
      <c r="KEE110" s="88"/>
      <c r="KEF110" s="88"/>
      <c r="KEG110" s="88"/>
      <c r="KEH110" s="88"/>
      <c r="KEI110" s="88"/>
      <c r="KEJ110" s="88"/>
      <c r="KEK110" s="88"/>
      <c r="KEL110" s="88"/>
      <c r="KEM110" s="88"/>
      <c r="KEN110" s="88"/>
      <c r="KEO110" s="88"/>
      <c r="KEP110" s="88"/>
      <c r="KEQ110" s="88"/>
      <c r="KER110" s="88"/>
      <c r="KES110" s="88"/>
      <c r="KET110" s="88"/>
      <c r="KEU110" s="88"/>
      <c r="KEV110" s="88"/>
      <c r="KEW110" s="88"/>
      <c r="KEX110" s="88"/>
      <c r="KEY110" s="88"/>
      <c r="KEZ110" s="88"/>
      <c r="KFA110" s="88"/>
      <c r="KFB110" s="88"/>
      <c r="KFC110" s="88"/>
      <c r="KFD110" s="88"/>
      <c r="KFE110" s="88"/>
      <c r="KFF110" s="88"/>
      <c r="KFG110" s="88"/>
      <c r="KFH110" s="88"/>
      <c r="KFI110" s="88"/>
      <c r="KFJ110" s="88"/>
      <c r="KFK110" s="88"/>
      <c r="KFL110" s="88"/>
      <c r="KFM110" s="88"/>
      <c r="KFN110" s="88"/>
      <c r="KFO110" s="88"/>
      <c r="KFP110" s="88"/>
      <c r="KFQ110" s="88"/>
      <c r="KFR110" s="88"/>
      <c r="KFS110" s="88"/>
      <c r="KFT110" s="88"/>
      <c r="KFU110" s="88"/>
      <c r="KFV110" s="88"/>
      <c r="KFW110" s="88"/>
      <c r="KFX110" s="88"/>
      <c r="KFY110" s="88"/>
      <c r="KFZ110" s="88"/>
      <c r="KGA110" s="88"/>
      <c r="KGB110" s="88"/>
      <c r="KGC110" s="88"/>
      <c r="KGD110" s="88"/>
      <c r="KGE110" s="88"/>
      <c r="KGF110" s="88"/>
      <c r="KGG110" s="88"/>
      <c r="KGH110" s="88"/>
      <c r="KGI110" s="88"/>
      <c r="KGJ110" s="88"/>
      <c r="KGK110" s="88"/>
      <c r="KGL110" s="88"/>
      <c r="KGM110" s="88"/>
      <c r="KGN110" s="88"/>
      <c r="KGO110" s="88"/>
      <c r="KGP110" s="88"/>
      <c r="KGQ110" s="88"/>
      <c r="KGR110" s="88"/>
      <c r="KGS110" s="88"/>
      <c r="KGT110" s="88"/>
      <c r="KGU110" s="88"/>
      <c r="KGV110" s="88"/>
      <c r="KGW110" s="88"/>
      <c r="KGX110" s="88"/>
      <c r="KGY110" s="88"/>
      <c r="KGZ110" s="88"/>
      <c r="KHA110" s="88"/>
      <c r="KHB110" s="88"/>
      <c r="KHC110" s="88"/>
      <c r="KHD110" s="88"/>
      <c r="KHE110" s="88"/>
      <c r="KHF110" s="88"/>
      <c r="KHG110" s="88"/>
      <c r="KHH110" s="88"/>
      <c r="KHI110" s="88"/>
      <c r="KHJ110" s="88"/>
      <c r="KHK110" s="88"/>
      <c r="KHL110" s="88"/>
      <c r="KHM110" s="88"/>
      <c r="KHN110" s="88"/>
      <c r="KHO110" s="88"/>
      <c r="KHP110" s="88"/>
      <c r="KHQ110" s="88"/>
      <c r="KHR110" s="88"/>
      <c r="KHS110" s="88"/>
      <c r="KHT110" s="88"/>
      <c r="KHU110" s="88"/>
      <c r="KHV110" s="88"/>
      <c r="KHW110" s="88"/>
      <c r="KHX110" s="88"/>
      <c r="KHY110" s="88"/>
      <c r="KHZ110" s="88"/>
      <c r="KIA110" s="88"/>
      <c r="KIB110" s="88"/>
      <c r="KIC110" s="88"/>
      <c r="KID110" s="88"/>
      <c r="KIE110" s="88"/>
      <c r="KIF110" s="88"/>
      <c r="KIG110" s="88"/>
      <c r="KIH110" s="88"/>
      <c r="KII110" s="88"/>
      <c r="KIJ110" s="88"/>
      <c r="KIK110" s="88"/>
      <c r="KIL110" s="88"/>
      <c r="KIM110" s="88"/>
      <c r="KIN110" s="88"/>
      <c r="KIP110" s="88"/>
      <c r="KIQ110" s="88"/>
      <c r="KIR110" s="88"/>
      <c r="KIS110" s="88"/>
      <c r="KIU110" s="88"/>
      <c r="KIV110" s="88"/>
      <c r="KIW110" s="88"/>
      <c r="KIX110" s="88"/>
      <c r="KIY110" s="88"/>
      <c r="KIZ110" s="88"/>
      <c r="KJA110" s="88"/>
      <c r="KJB110" s="88"/>
      <c r="KJC110" s="88"/>
      <c r="KJD110" s="88"/>
      <c r="KJE110" s="88"/>
      <c r="KJF110" s="88"/>
      <c r="KJG110" s="88"/>
      <c r="KJH110" s="88"/>
      <c r="KJI110" s="88"/>
      <c r="KJJ110" s="88"/>
      <c r="KJK110" s="88"/>
      <c r="KJL110" s="88"/>
      <c r="KJM110" s="88"/>
      <c r="KJN110" s="88"/>
      <c r="KJO110" s="88"/>
      <c r="KJP110" s="88"/>
      <c r="KJQ110" s="88"/>
      <c r="KJR110" s="88"/>
      <c r="KJS110" s="88"/>
      <c r="KJT110" s="88"/>
      <c r="KJU110" s="88"/>
      <c r="KJV110" s="88"/>
      <c r="KJW110" s="88"/>
      <c r="KJX110" s="88"/>
      <c r="KJY110" s="88"/>
      <c r="KJZ110" s="88"/>
      <c r="KKA110" s="88"/>
      <c r="KKB110" s="88"/>
      <c r="KKC110" s="88"/>
      <c r="KKD110" s="88"/>
      <c r="KKE110" s="88"/>
      <c r="KKF110" s="88"/>
      <c r="KKG110" s="88"/>
      <c r="KKH110" s="88"/>
      <c r="KKI110" s="88"/>
      <c r="KKJ110" s="88"/>
      <c r="KKK110" s="88"/>
      <c r="KKL110" s="88"/>
      <c r="KKM110" s="88"/>
      <c r="KKN110" s="88"/>
      <c r="KKO110" s="88"/>
      <c r="KKP110" s="88"/>
      <c r="KKQ110" s="88"/>
      <c r="KKR110" s="88"/>
      <c r="KKS110" s="88"/>
      <c r="KKT110" s="88"/>
      <c r="KKU110" s="88"/>
      <c r="KKV110" s="88"/>
      <c r="KKW110" s="88"/>
      <c r="KKX110" s="88"/>
      <c r="KKY110" s="88"/>
      <c r="KKZ110" s="88"/>
      <c r="KLA110" s="88"/>
      <c r="KLB110" s="88"/>
      <c r="KLC110" s="88"/>
      <c r="KLD110" s="88"/>
      <c r="KLE110" s="88"/>
      <c r="KLF110" s="88"/>
      <c r="KLG110" s="88"/>
      <c r="KLH110" s="88"/>
      <c r="KLI110" s="88"/>
      <c r="KLJ110" s="88"/>
      <c r="KLK110" s="88"/>
      <c r="KLL110" s="88"/>
      <c r="KLM110" s="88"/>
      <c r="KLN110" s="88"/>
      <c r="KLO110" s="88"/>
      <c r="KLP110" s="88"/>
      <c r="KLQ110" s="88"/>
      <c r="KLR110" s="88"/>
      <c r="KLS110" s="88"/>
      <c r="KLT110" s="88"/>
      <c r="KLU110" s="88"/>
      <c r="KLV110" s="88"/>
      <c r="KLW110" s="88"/>
      <c r="KLX110" s="88"/>
      <c r="KLY110" s="88"/>
      <c r="KLZ110" s="88"/>
      <c r="KMA110" s="88"/>
      <c r="KMB110" s="88"/>
      <c r="KMC110" s="88"/>
      <c r="KMD110" s="88"/>
      <c r="KME110" s="88"/>
      <c r="KMF110" s="88"/>
      <c r="KMG110" s="88"/>
      <c r="KMH110" s="88"/>
      <c r="KMI110" s="88"/>
      <c r="KMJ110" s="88"/>
      <c r="KMK110" s="88"/>
      <c r="KML110" s="88"/>
      <c r="KMM110" s="88"/>
      <c r="KMN110" s="88"/>
      <c r="KMO110" s="88"/>
      <c r="KMP110" s="88"/>
      <c r="KMQ110" s="88"/>
      <c r="KMR110" s="88"/>
      <c r="KMS110" s="88"/>
      <c r="KMT110" s="88"/>
      <c r="KMU110" s="88"/>
      <c r="KMV110" s="88"/>
      <c r="KMW110" s="88"/>
      <c r="KMX110" s="88"/>
      <c r="KMY110" s="88"/>
      <c r="KMZ110" s="88"/>
      <c r="KNA110" s="88"/>
      <c r="KNB110" s="88"/>
      <c r="KNC110" s="88"/>
      <c r="KND110" s="88"/>
      <c r="KNE110" s="88"/>
      <c r="KNF110" s="88"/>
      <c r="KNG110" s="88"/>
      <c r="KNH110" s="88"/>
      <c r="KNI110" s="88"/>
      <c r="KNJ110" s="88"/>
      <c r="KNK110" s="88"/>
      <c r="KNL110" s="88"/>
      <c r="KNM110" s="88"/>
      <c r="KNN110" s="88"/>
      <c r="KNO110" s="88"/>
      <c r="KNP110" s="88"/>
      <c r="KNQ110" s="88"/>
      <c r="KNR110" s="88"/>
      <c r="KNS110" s="88"/>
      <c r="KNT110" s="88"/>
      <c r="KNU110" s="88"/>
      <c r="KNV110" s="88"/>
      <c r="KNW110" s="88"/>
      <c r="KNX110" s="88"/>
      <c r="KNY110" s="88"/>
      <c r="KNZ110" s="88"/>
      <c r="KOA110" s="88"/>
      <c r="KOB110" s="88"/>
      <c r="KOC110" s="88"/>
      <c r="KOD110" s="88"/>
      <c r="KOE110" s="88"/>
      <c r="KOF110" s="88"/>
      <c r="KOG110" s="88"/>
      <c r="KOH110" s="88"/>
      <c r="KOI110" s="88"/>
      <c r="KOJ110" s="88"/>
      <c r="KOK110" s="88"/>
      <c r="KOL110" s="88"/>
      <c r="KOM110" s="88"/>
      <c r="KON110" s="88"/>
      <c r="KOO110" s="88"/>
      <c r="KOP110" s="88"/>
      <c r="KOQ110" s="88"/>
      <c r="KOR110" s="88"/>
      <c r="KOS110" s="88"/>
      <c r="KOT110" s="88"/>
      <c r="KOU110" s="88"/>
      <c r="KOV110" s="88"/>
      <c r="KOW110" s="88"/>
      <c r="KOX110" s="88"/>
      <c r="KOY110" s="88"/>
      <c r="KOZ110" s="88"/>
      <c r="KPA110" s="88"/>
      <c r="KPB110" s="88"/>
      <c r="KPC110" s="88"/>
      <c r="KPD110" s="88"/>
      <c r="KPE110" s="88"/>
      <c r="KPF110" s="88"/>
      <c r="KPG110" s="88"/>
      <c r="KPH110" s="88"/>
      <c r="KPI110" s="88"/>
      <c r="KPJ110" s="88"/>
      <c r="KPK110" s="88"/>
      <c r="KPL110" s="88"/>
      <c r="KPM110" s="88"/>
      <c r="KPN110" s="88"/>
      <c r="KPO110" s="88"/>
      <c r="KPP110" s="88"/>
      <c r="KPQ110" s="88"/>
      <c r="KPR110" s="88"/>
      <c r="KPS110" s="88"/>
      <c r="KPT110" s="88"/>
      <c r="KPU110" s="88"/>
      <c r="KPV110" s="88"/>
      <c r="KPW110" s="88"/>
      <c r="KPX110" s="88"/>
      <c r="KPY110" s="88"/>
      <c r="KPZ110" s="88"/>
      <c r="KQA110" s="88"/>
      <c r="KQB110" s="88"/>
      <c r="KQC110" s="88"/>
      <c r="KQD110" s="88"/>
      <c r="KQE110" s="88"/>
      <c r="KQF110" s="88"/>
      <c r="KQG110" s="88"/>
      <c r="KQH110" s="88"/>
      <c r="KQI110" s="88"/>
      <c r="KQJ110" s="88"/>
      <c r="KQK110" s="88"/>
      <c r="KQL110" s="88"/>
      <c r="KQM110" s="88"/>
      <c r="KQN110" s="88"/>
      <c r="KQO110" s="88"/>
      <c r="KQP110" s="88"/>
      <c r="KQQ110" s="88"/>
      <c r="KQR110" s="88"/>
      <c r="KQS110" s="88"/>
      <c r="KQT110" s="88"/>
      <c r="KQU110" s="88"/>
      <c r="KQV110" s="88"/>
      <c r="KQW110" s="88"/>
      <c r="KQX110" s="88"/>
      <c r="KQY110" s="88"/>
      <c r="KQZ110" s="88"/>
      <c r="KRA110" s="88"/>
      <c r="KRB110" s="88"/>
      <c r="KRC110" s="88"/>
      <c r="KRD110" s="88"/>
      <c r="KRE110" s="88"/>
      <c r="KRF110" s="88"/>
      <c r="KRG110" s="88"/>
      <c r="KRH110" s="88"/>
      <c r="KRI110" s="88"/>
      <c r="KRJ110" s="88"/>
      <c r="KRK110" s="88"/>
      <c r="KRL110" s="88"/>
      <c r="KRM110" s="88"/>
      <c r="KRN110" s="88"/>
      <c r="KRO110" s="88"/>
      <c r="KRP110" s="88"/>
      <c r="KRQ110" s="88"/>
      <c r="KRR110" s="88"/>
      <c r="KRS110" s="88"/>
      <c r="KRT110" s="88"/>
      <c r="KRU110" s="88"/>
      <c r="KRV110" s="88"/>
      <c r="KRW110" s="88"/>
      <c r="KRX110" s="88"/>
      <c r="KRY110" s="88"/>
      <c r="KRZ110" s="88"/>
      <c r="KSA110" s="88"/>
      <c r="KSB110" s="88"/>
      <c r="KSC110" s="88"/>
      <c r="KSD110" s="88"/>
      <c r="KSE110" s="88"/>
      <c r="KSF110" s="88"/>
      <c r="KSG110" s="88"/>
      <c r="KSH110" s="88"/>
      <c r="KSI110" s="88"/>
      <c r="KSJ110" s="88"/>
      <c r="KSL110" s="88"/>
      <c r="KSM110" s="88"/>
      <c r="KSN110" s="88"/>
      <c r="KSO110" s="88"/>
      <c r="KSQ110" s="88"/>
      <c r="KSR110" s="88"/>
      <c r="KSS110" s="88"/>
      <c r="KST110" s="88"/>
      <c r="KSU110" s="88"/>
      <c r="KSV110" s="88"/>
      <c r="KSW110" s="88"/>
      <c r="KSX110" s="88"/>
      <c r="KSY110" s="88"/>
      <c r="KSZ110" s="88"/>
      <c r="KTA110" s="88"/>
      <c r="KTB110" s="88"/>
      <c r="KTC110" s="88"/>
      <c r="KTD110" s="88"/>
      <c r="KTE110" s="88"/>
      <c r="KTF110" s="88"/>
      <c r="KTG110" s="88"/>
      <c r="KTH110" s="88"/>
      <c r="KTI110" s="88"/>
      <c r="KTJ110" s="88"/>
      <c r="KTK110" s="88"/>
      <c r="KTL110" s="88"/>
      <c r="KTM110" s="88"/>
      <c r="KTN110" s="88"/>
      <c r="KTO110" s="88"/>
      <c r="KTP110" s="88"/>
      <c r="KTQ110" s="88"/>
      <c r="KTR110" s="88"/>
      <c r="KTS110" s="88"/>
      <c r="KTT110" s="88"/>
      <c r="KTU110" s="88"/>
      <c r="KTV110" s="88"/>
      <c r="KTW110" s="88"/>
      <c r="KTX110" s="88"/>
      <c r="KTY110" s="88"/>
      <c r="KTZ110" s="88"/>
      <c r="KUA110" s="88"/>
      <c r="KUB110" s="88"/>
      <c r="KUC110" s="88"/>
      <c r="KUD110" s="88"/>
      <c r="KUE110" s="88"/>
      <c r="KUF110" s="88"/>
      <c r="KUG110" s="88"/>
      <c r="KUH110" s="88"/>
      <c r="KUI110" s="88"/>
      <c r="KUJ110" s="88"/>
      <c r="KUK110" s="88"/>
      <c r="KUL110" s="88"/>
      <c r="KUM110" s="88"/>
      <c r="KUN110" s="88"/>
      <c r="KUO110" s="88"/>
      <c r="KUP110" s="88"/>
      <c r="KUQ110" s="88"/>
      <c r="KUR110" s="88"/>
      <c r="KUS110" s="88"/>
      <c r="KUT110" s="88"/>
      <c r="KUU110" s="88"/>
      <c r="KUV110" s="88"/>
      <c r="KUW110" s="88"/>
      <c r="KUX110" s="88"/>
      <c r="KUY110" s="88"/>
      <c r="KUZ110" s="88"/>
      <c r="KVA110" s="88"/>
      <c r="KVB110" s="88"/>
      <c r="KVC110" s="88"/>
      <c r="KVD110" s="88"/>
      <c r="KVE110" s="88"/>
      <c r="KVF110" s="88"/>
      <c r="KVG110" s="88"/>
      <c r="KVH110" s="88"/>
      <c r="KVI110" s="88"/>
      <c r="KVJ110" s="88"/>
      <c r="KVK110" s="88"/>
      <c r="KVL110" s="88"/>
      <c r="KVM110" s="88"/>
      <c r="KVN110" s="88"/>
      <c r="KVO110" s="88"/>
      <c r="KVP110" s="88"/>
      <c r="KVQ110" s="88"/>
      <c r="KVR110" s="88"/>
      <c r="KVS110" s="88"/>
      <c r="KVT110" s="88"/>
      <c r="KVU110" s="88"/>
      <c r="KVV110" s="88"/>
      <c r="KVW110" s="88"/>
      <c r="KVX110" s="88"/>
      <c r="KVY110" s="88"/>
      <c r="KVZ110" s="88"/>
      <c r="KWA110" s="88"/>
      <c r="KWB110" s="88"/>
      <c r="KWC110" s="88"/>
      <c r="KWD110" s="88"/>
      <c r="KWE110" s="88"/>
      <c r="KWF110" s="88"/>
      <c r="KWG110" s="88"/>
      <c r="KWH110" s="88"/>
      <c r="KWI110" s="88"/>
      <c r="KWJ110" s="88"/>
      <c r="KWK110" s="88"/>
      <c r="KWL110" s="88"/>
      <c r="KWM110" s="88"/>
      <c r="KWN110" s="88"/>
      <c r="KWO110" s="88"/>
      <c r="KWP110" s="88"/>
      <c r="KWQ110" s="88"/>
      <c r="KWR110" s="88"/>
      <c r="KWS110" s="88"/>
      <c r="KWT110" s="88"/>
      <c r="KWU110" s="88"/>
      <c r="KWV110" s="88"/>
      <c r="KWW110" s="88"/>
      <c r="KWX110" s="88"/>
      <c r="KWY110" s="88"/>
      <c r="KWZ110" s="88"/>
      <c r="KXA110" s="88"/>
      <c r="KXB110" s="88"/>
      <c r="KXC110" s="88"/>
      <c r="KXD110" s="88"/>
      <c r="KXE110" s="88"/>
      <c r="KXF110" s="88"/>
      <c r="KXG110" s="88"/>
      <c r="KXH110" s="88"/>
      <c r="KXI110" s="88"/>
      <c r="KXJ110" s="88"/>
      <c r="KXK110" s="88"/>
      <c r="KXL110" s="88"/>
      <c r="KXM110" s="88"/>
      <c r="KXN110" s="88"/>
      <c r="KXO110" s="88"/>
      <c r="KXP110" s="88"/>
      <c r="KXQ110" s="88"/>
      <c r="KXR110" s="88"/>
      <c r="KXS110" s="88"/>
      <c r="KXT110" s="88"/>
      <c r="KXU110" s="88"/>
      <c r="KXV110" s="88"/>
      <c r="KXW110" s="88"/>
      <c r="KXX110" s="88"/>
      <c r="KXY110" s="88"/>
      <c r="KXZ110" s="88"/>
      <c r="KYA110" s="88"/>
      <c r="KYB110" s="88"/>
      <c r="KYC110" s="88"/>
      <c r="KYD110" s="88"/>
      <c r="KYE110" s="88"/>
      <c r="KYF110" s="88"/>
      <c r="KYG110" s="88"/>
      <c r="KYH110" s="88"/>
      <c r="KYI110" s="88"/>
      <c r="KYJ110" s="88"/>
      <c r="KYK110" s="88"/>
      <c r="KYL110" s="88"/>
      <c r="KYM110" s="88"/>
      <c r="KYN110" s="88"/>
      <c r="KYO110" s="88"/>
      <c r="KYP110" s="88"/>
      <c r="KYQ110" s="88"/>
      <c r="KYR110" s="88"/>
      <c r="KYS110" s="88"/>
      <c r="KYT110" s="88"/>
      <c r="KYU110" s="88"/>
      <c r="KYV110" s="88"/>
      <c r="KYW110" s="88"/>
      <c r="KYX110" s="88"/>
      <c r="KYY110" s="88"/>
      <c r="KYZ110" s="88"/>
      <c r="KZA110" s="88"/>
      <c r="KZB110" s="88"/>
      <c r="KZC110" s="88"/>
      <c r="KZD110" s="88"/>
      <c r="KZE110" s="88"/>
      <c r="KZF110" s="88"/>
      <c r="KZG110" s="88"/>
      <c r="KZH110" s="88"/>
      <c r="KZI110" s="88"/>
      <c r="KZJ110" s="88"/>
      <c r="KZK110" s="88"/>
      <c r="KZL110" s="88"/>
      <c r="KZM110" s="88"/>
      <c r="KZN110" s="88"/>
      <c r="KZO110" s="88"/>
      <c r="KZP110" s="88"/>
      <c r="KZQ110" s="88"/>
      <c r="KZR110" s="88"/>
      <c r="KZS110" s="88"/>
      <c r="KZT110" s="88"/>
      <c r="KZU110" s="88"/>
      <c r="KZV110" s="88"/>
      <c r="KZW110" s="88"/>
      <c r="KZX110" s="88"/>
      <c r="KZY110" s="88"/>
      <c r="KZZ110" s="88"/>
      <c r="LAA110" s="88"/>
      <c r="LAB110" s="88"/>
      <c r="LAC110" s="88"/>
      <c r="LAD110" s="88"/>
      <c r="LAE110" s="88"/>
      <c r="LAF110" s="88"/>
      <c r="LAG110" s="88"/>
      <c r="LAH110" s="88"/>
      <c r="LAI110" s="88"/>
      <c r="LAJ110" s="88"/>
      <c r="LAK110" s="88"/>
      <c r="LAL110" s="88"/>
      <c r="LAM110" s="88"/>
      <c r="LAN110" s="88"/>
      <c r="LAO110" s="88"/>
      <c r="LAP110" s="88"/>
      <c r="LAQ110" s="88"/>
      <c r="LAR110" s="88"/>
      <c r="LAS110" s="88"/>
      <c r="LAT110" s="88"/>
      <c r="LAU110" s="88"/>
      <c r="LAV110" s="88"/>
      <c r="LAW110" s="88"/>
      <c r="LAX110" s="88"/>
      <c r="LAY110" s="88"/>
      <c r="LAZ110" s="88"/>
      <c r="LBA110" s="88"/>
      <c r="LBB110" s="88"/>
      <c r="LBC110" s="88"/>
      <c r="LBD110" s="88"/>
      <c r="LBE110" s="88"/>
      <c r="LBF110" s="88"/>
      <c r="LBG110" s="88"/>
      <c r="LBH110" s="88"/>
      <c r="LBI110" s="88"/>
      <c r="LBJ110" s="88"/>
      <c r="LBK110" s="88"/>
      <c r="LBL110" s="88"/>
      <c r="LBM110" s="88"/>
      <c r="LBN110" s="88"/>
      <c r="LBO110" s="88"/>
      <c r="LBP110" s="88"/>
      <c r="LBQ110" s="88"/>
      <c r="LBR110" s="88"/>
      <c r="LBS110" s="88"/>
      <c r="LBT110" s="88"/>
      <c r="LBU110" s="88"/>
      <c r="LBV110" s="88"/>
      <c r="LBW110" s="88"/>
      <c r="LBX110" s="88"/>
      <c r="LBY110" s="88"/>
      <c r="LBZ110" s="88"/>
      <c r="LCA110" s="88"/>
      <c r="LCB110" s="88"/>
      <c r="LCC110" s="88"/>
      <c r="LCD110" s="88"/>
      <c r="LCE110" s="88"/>
      <c r="LCF110" s="88"/>
      <c r="LCH110" s="88"/>
      <c r="LCI110" s="88"/>
      <c r="LCJ110" s="88"/>
      <c r="LCK110" s="88"/>
      <c r="LCM110" s="88"/>
      <c r="LCN110" s="88"/>
      <c r="LCO110" s="88"/>
      <c r="LCP110" s="88"/>
      <c r="LCQ110" s="88"/>
      <c r="LCR110" s="88"/>
      <c r="LCS110" s="88"/>
      <c r="LCT110" s="88"/>
      <c r="LCU110" s="88"/>
      <c r="LCV110" s="88"/>
      <c r="LCW110" s="88"/>
      <c r="LCX110" s="88"/>
      <c r="LCY110" s="88"/>
      <c r="LCZ110" s="88"/>
      <c r="LDA110" s="88"/>
      <c r="LDB110" s="88"/>
      <c r="LDC110" s="88"/>
      <c r="LDD110" s="88"/>
      <c r="LDE110" s="88"/>
      <c r="LDF110" s="88"/>
      <c r="LDG110" s="88"/>
      <c r="LDH110" s="88"/>
      <c r="LDI110" s="88"/>
      <c r="LDJ110" s="88"/>
      <c r="LDK110" s="88"/>
      <c r="LDL110" s="88"/>
      <c r="LDM110" s="88"/>
      <c r="LDN110" s="88"/>
      <c r="LDO110" s="88"/>
      <c r="LDP110" s="88"/>
      <c r="LDQ110" s="88"/>
      <c r="LDR110" s="88"/>
      <c r="LDS110" s="88"/>
      <c r="LDT110" s="88"/>
      <c r="LDU110" s="88"/>
      <c r="LDV110" s="88"/>
      <c r="LDW110" s="88"/>
      <c r="LDX110" s="88"/>
      <c r="LDY110" s="88"/>
      <c r="LDZ110" s="88"/>
      <c r="LEA110" s="88"/>
      <c r="LEB110" s="88"/>
      <c r="LEC110" s="88"/>
      <c r="LED110" s="88"/>
      <c r="LEE110" s="88"/>
      <c r="LEF110" s="88"/>
      <c r="LEG110" s="88"/>
      <c r="LEH110" s="88"/>
      <c r="LEI110" s="88"/>
      <c r="LEJ110" s="88"/>
      <c r="LEK110" s="88"/>
      <c r="LEL110" s="88"/>
      <c r="LEM110" s="88"/>
      <c r="LEN110" s="88"/>
      <c r="LEO110" s="88"/>
      <c r="LEP110" s="88"/>
      <c r="LEQ110" s="88"/>
      <c r="LER110" s="88"/>
      <c r="LES110" s="88"/>
      <c r="LET110" s="88"/>
      <c r="LEU110" s="88"/>
      <c r="LEV110" s="88"/>
      <c r="LEW110" s="88"/>
      <c r="LEX110" s="88"/>
      <c r="LEY110" s="88"/>
      <c r="LEZ110" s="88"/>
      <c r="LFA110" s="88"/>
      <c r="LFB110" s="88"/>
      <c r="LFC110" s="88"/>
      <c r="LFD110" s="88"/>
      <c r="LFE110" s="88"/>
      <c r="LFF110" s="88"/>
      <c r="LFG110" s="88"/>
      <c r="LFH110" s="88"/>
      <c r="LFI110" s="88"/>
      <c r="LFJ110" s="88"/>
      <c r="LFK110" s="88"/>
      <c r="LFL110" s="88"/>
      <c r="LFM110" s="88"/>
      <c r="LFN110" s="88"/>
      <c r="LFO110" s="88"/>
      <c r="LFP110" s="88"/>
      <c r="LFQ110" s="88"/>
      <c r="LFR110" s="88"/>
      <c r="LFS110" s="88"/>
      <c r="LFT110" s="88"/>
      <c r="LFU110" s="88"/>
      <c r="LFV110" s="88"/>
      <c r="LFW110" s="88"/>
      <c r="LFX110" s="88"/>
      <c r="LFY110" s="88"/>
      <c r="LFZ110" s="88"/>
      <c r="LGA110" s="88"/>
      <c r="LGB110" s="88"/>
      <c r="LGC110" s="88"/>
      <c r="LGD110" s="88"/>
      <c r="LGE110" s="88"/>
      <c r="LGF110" s="88"/>
      <c r="LGG110" s="88"/>
      <c r="LGH110" s="88"/>
      <c r="LGI110" s="88"/>
      <c r="LGJ110" s="88"/>
      <c r="LGK110" s="88"/>
      <c r="LGL110" s="88"/>
      <c r="LGM110" s="88"/>
      <c r="LGN110" s="88"/>
      <c r="LGO110" s="88"/>
      <c r="LGP110" s="88"/>
      <c r="LGQ110" s="88"/>
      <c r="LGR110" s="88"/>
      <c r="LGS110" s="88"/>
      <c r="LGT110" s="88"/>
      <c r="LGU110" s="88"/>
      <c r="LGV110" s="88"/>
      <c r="LGW110" s="88"/>
      <c r="LGX110" s="88"/>
      <c r="LGY110" s="88"/>
      <c r="LGZ110" s="88"/>
      <c r="LHA110" s="88"/>
      <c r="LHB110" s="88"/>
      <c r="LHC110" s="88"/>
      <c r="LHD110" s="88"/>
      <c r="LHE110" s="88"/>
      <c r="LHF110" s="88"/>
      <c r="LHG110" s="88"/>
      <c r="LHH110" s="88"/>
      <c r="LHI110" s="88"/>
      <c r="LHJ110" s="88"/>
      <c r="LHK110" s="88"/>
      <c r="LHL110" s="88"/>
      <c r="LHM110" s="88"/>
      <c r="LHN110" s="88"/>
      <c r="LHO110" s="88"/>
      <c r="LHP110" s="88"/>
      <c r="LHQ110" s="88"/>
      <c r="LHR110" s="88"/>
      <c r="LHS110" s="88"/>
      <c r="LHT110" s="88"/>
      <c r="LHU110" s="88"/>
      <c r="LHV110" s="88"/>
      <c r="LHW110" s="88"/>
      <c r="LHX110" s="88"/>
      <c r="LHY110" s="88"/>
      <c r="LHZ110" s="88"/>
      <c r="LIA110" s="88"/>
      <c r="LIB110" s="88"/>
      <c r="LIC110" s="88"/>
      <c r="LID110" s="88"/>
      <c r="LIE110" s="88"/>
      <c r="LIF110" s="88"/>
      <c r="LIG110" s="88"/>
      <c r="LIH110" s="88"/>
      <c r="LII110" s="88"/>
      <c r="LIJ110" s="88"/>
      <c r="LIK110" s="88"/>
      <c r="LIL110" s="88"/>
      <c r="LIM110" s="88"/>
      <c r="LIN110" s="88"/>
      <c r="LIO110" s="88"/>
      <c r="LIP110" s="88"/>
      <c r="LIQ110" s="88"/>
      <c r="LIR110" s="88"/>
      <c r="LIS110" s="88"/>
      <c r="LIT110" s="88"/>
      <c r="LIU110" s="88"/>
      <c r="LIV110" s="88"/>
      <c r="LIW110" s="88"/>
      <c r="LIX110" s="88"/>
      <c r="LIY110" s="88"/>
      <c r="LIZ110" s="88"/>
      <c r="LJA110" s="88"/>
      <c r="LJB110" s="88"/>
      <c r="LJC110" s="88"/>
      <c r="LJD110" s="88"/>
      <c r="LJE110" s="88"/>
      <c r="LJF110" s="88"/>
      <c r="LJG110" s="88"/>
      <c r="LJH110" s="88"/>
      <c r="LJI110" s="88"/>
      <c r="LJJ110" s="88"/>
      <c r="LJK110" s="88"/>
      <c r="LJL110" s="88"/>
      <c r="LJM110" s="88"/>
      <c r="LJN110" s="88"/>
      <c r="LJO110" s="88"/>
      <c r="LJP110" s="88"/>
      <c r="LJQ110" s="88"/>
      <c r="LJR110" s="88"/>
      <c r="LJS110" s="88"/>
      <c r="LJT110" s="88"/>
      <c r="LJU110" s="88"/>
      <c r="LJV110" s="88"/>
      <c r="LJW110" s="88"/>
      <c r="LJX110" s="88"/>
      <c r="LJY110" s="88"/>
      <c r="LJZ110" s="88"/>
      <c r="LKA110" s="88"/>
      <c r="LKB110" s="88"/>
      <c r="LKC110" s="88"/>
      <c r="LKD110" s="88"/>
      <c r="LKE110" s="88"/>
      <c r="LKF110" s="88"/>
      <c r="LKG110" s="88"/>
      <c r="LKH110" s="88"/>
      <c r="LKI110" s="88"/>
      <c r="LKJ110" s="88"/>
      <c r="LKK110" s="88"/>
      <c r="LKL110" s="88"/>
      <c r="LKM110" s="88"/>
      <c r="LKN110" s="88"/>
      <c r="LKO110" s="88"/>
      <c r="LKP110" s="88"/>
      <c r="LKQ110" s="88"/>
      <c r="LKR110" s="88"/>
      <c r="LKS110" s="88"/>
      <c r="LKT110" s="88"/>
      <c r="LKU110" s="88"/>
      <c r="LKV110" s="88"/>
      <c r="LKW110" s="88"/>
      <c r="LKX110" s="88"/>
      <c r="LKY110" s="88"/>
      <c r="LKZ110" s="88"/>
      <c r="LLA110" s="88"/>
      <c r="LLB110" s="88"/>
      <c r="LLC110" s="88"/>
      <c r="LLD110" s="88"/>
      <c r="LLE110" s="88"/>
      <c r="LLF110" s="88"/>
      <c r="LLG110" s="88"/>
      <c r="LLH110" s="88"/>
      <c r="LLI110" s="88"/>
      <c r="LLJ110" s="88"/>
      <c r="LLK110" s="88"/>
      <c r="LLL110" s="88"/>
      <c r="LLM110" s="88"/>
      <c r="LLN110" s="88"/>
      <c r="LLO110" s="88"/>
      <c r="LLP110" s="88"/>
      <c r="LLQ110" s="88"/>
      <c r="LLR110" s="88"/>
      <c r="LLS110" s="88"/>
      <c r="LLT110" s="88"/>
      <c r="LLU110" s="88"/>
      <c r="LLV110" s="88"/>
      <c r="LLW110" s="88"/>
      <c r="LLX110" s="88"/>
      <c r="LLY110" s="88"/>
      <c r="LLZ110" s="88"/>
      <c r="LMA110" s="88"/>
      <c r="LMB110" s="88"/>
      <c r="LMD110" s="88"/>
      <c r="LME110" s="88"/>
      <c r="LMF110" s="88"/>
      <c r="LMG110" s="88"/>
      <c r="LMI110" s="88"/>
      <c r="LMJ110" s="88"/>
      <c r="LMK110" s="88"/>
      <c r="LML110" s="88"/>
      <c r="LMM110" s="88"/>
      <c r="LMN110" s="88"/>
      <c r="LMO110" s="88"/>
      <c r="LMP110" s="88"/>
      <c r="LMQ110" s="88"/>
      <c r="LMR110" s="88"/>
      <c r="LMS110" s="88"/>
      <c r="LMT110" s="88"/>
      <c r="LMU110" s="88"/>
      <c r="LMV110" s="88"/>
      <c r="LMW110" s="88"/>
      <c r="LMX110" s="88"/>
      <c r="LMY110" s="88"/>
      <c r="LMZ110" s="88"/>
      <c r="LNA110" s="88"/>
      <c r="LNB110" s="88"/>
      <c r="LNC110" s="88"/>
      <c r="LND110" s="88"/>
      <c r="LNE110" s="88"/>
      <c r="LNF110" s="88"/>
      <c r="LNG110" s="88"/>
      <c r="LNH110" s="88"/>
      <c r="LNI110" s="88"/>
      <c r="LNJ110" s="88"/>
      <c r="LNK110" s="88"/>
      <c r="LNL110" s="88"/>
      <c r="LNM110" s="88"/>
      <c r="LNN110" s="88"/>
      <c r="LNO110" s="88"/>
      <c r="LNP110" s="88"/>
      <c r="LNQ110" s="88"/>
      <c r="LNR110" s="88"/>
      <c r="LNS110" s="88"/>
      <c r="LNT110" s="88"/>
      <c r="LNU110" s="88"/>
      <c r="LNV110" s="88"/>
      <c r="LNW110" s="88"/>
      <c r="LNX110" s="88"/>
      <c r="LNY110" s="88"/>
      <c r="LNZ110" s="88"/>
      <c r="LOA110" s="88"/>
      <c r="LOB110" s="88"/>
      <c r="LOC110" s="88"/>
      <c r="LOD110" s="88"/>
      <c r="LOE110" s="88"/>
      <c r="LOF110" s="88"/>
      <c r="LOG110" s="88"/>
      <c r="LOH110" s="88"/>
      <c r="LOI110" s="88"/>
      <c r="LOJ110" s="88"/>
      <c r="LOK110" s="88"/>
      <c r="LOL110" s="88"/>
      <c r="LOM110" s="88"/>
      <c r="LON110" s="88"/>
      <c r="LOO110" s="88"/>
      <c r="LOP110" s="88"/>
      <c r="LOQ110" s="88"/>
      <c r="LOR110" s="88"/>
      <c r="LOS110" s="88"/>
      <c r="LOT110" s="88"/>
      <c r="LOU110" s="88"/>
      <c r="LOV110" s="88"/>
      <c r="LOW110" s="88"/>
      <c r="LOX110" s="88"/>
      <c r="LOY110" s="88"/>
      <c r="LOZ110" s="88"/>
      <c r="LPA110" s="88"/>
      <c r="LPB110" s="88"/>
      <c r="LPC110" s="88"/>
      <c r="LPD110" s="88"/>
      <c r="LPE110" s="88"/>
      <c r="LPF110" s="88"/>
      <c r="LPG110" s="88"/>
      <c r="LPH110" s="88"/>
      <c r="LPI110" s="88"/>
      <c r="LPJ110" s="88"/>
      <c r="LPK110" s="88"/>
      <c r="LPL110" s="88"/>
      <c r="LPM110" s="88"/>
      <c r="LPN110" s="88"/>
      <c r="LPO110" s="88"/>
      <c r="LPP110" s="88"/>
      <c r="LPQ110" s="88"/>
      <c r="LPR110" s="88"/>
      <c r="LPS110" s="88"/>
      <c r="LPT110" s="88"/>
      <c r="LPU110" s="88"/>
      <c r="LPV110" s="88"/>
      <c r="LPW110" s="88"/>
      <c r="LPX110" s="88"/>
      <c r="LPY110" s="88"/>
      <c r="LPZ110" s="88"/>
      <c r="LQA110" s="88"/>
      <c r="LQB110" s="88"/>
      <c r="LQC110" s="88"/>
      <c r="LQD110" s="88"/>
      <c r="LQE110" s="88"/>
      <c r="LQF110" s="88"/>
      <c r="LQG110" s="88"/>
      <c r="LQH110" s="88"/>
      <c r="LQI110" s="88"/>
      <c r="LQJ110" s="88"/>
      <c r="LQK110" s="88"/>
      <c r="LQL110" s="88"/>
      <c r="LQM110" s="88"/>
      <c r="LQN110" s="88"/>
      <c r="LQO110" s="88"/>
      <c r="LQP110" s="88"/>
      <c r="LQQ110" s="88"/>
      <c r="LQR110" s="88"/>
      <c r="LQS110" s="88"/>
      <c r="LQT110" s="88"/>
      <c r="LQU110" s="88"/>
      <c r="LQV110" s="88"/>
      <c r="LQW110" s="88"/>
      <c r="LQX110" s="88"/>
      <c r="LQY110" s="88"/>
      <c r="LQZ110" s="88"/>
      <c r="LRA110" s="88"/>
      <c r="LRB110" s="88"/>
      <c r="LRC110" s="88"/>
      <c r="LRD110" s="88"/>
      <c r="LRE110" s="88"/>
      <c r="LRF110" s="88"/>
      <c r="LRG110" s="88"/>
      <c r="LRH110" s="88"/>
      <c r="LRI110" s="88"/>
      <c r="LRJ110" s="88"/>
      <c r="LRK110" s="88"/>
      <c r="LRL110" s="88"/>
      <c r="LRM110" s="88"/>
      <c r="LRN110" s="88"/>
      <c r="LRO110" s="88"/>
      <c r="LRP110" s="88"/>
      <c r="LRQ110" s="88"/>
      <c r="LRR110" s="88"/>
      <c r="LRS110" s="88"/>
      <c r="LRT110" s="88"/>
      <c r="LRU110" s="88"/>
      <c r="LRV110" s="88"/>
      <c r="LRW110" s="88"/>
      <c r="LRX110" s="88"/>
      <c r="LRY110" s="88"/>
      <c r="LRZ110" s="88"/>
      <c r="LSA110" s="88"/>
      <c r="LSB110" s="88"/>
      <c r="LSC110" s="88"/>
      <c r="LSD110" s="88"/>
      <c r="LSE110" s="88"/>
      <c r="LSF110" s="88"/>
      <c r="LSG110" s="88"/>
      <c r="LSH110" s="88"/>
      <c r="LSI110" s="88"/>
      <c r="LSJ110" s="88"/>
      <c r="LSK110" s="88"/>
      <c r="LSL110" s="88"/>
      <c r="LSM110" s="88"/>
      <c r="LSN110" s="88"/>
      <c r="LSO110" s="88"/>
      <c r="LSP110" s="88"/>
      <c r="LSQ110" s="88"/>
      <c r="LSR110" s="88"/>
      <c r="LSS110" s="88"/>
      <c r="LST110" s="88"/>
      <c r="LSU110" s="88"/>
      <c r="LSV110" s="88"/>
      <c r="LSW110" s="88"/>
      <c r="LSX110" s="88"/>
      <c r="LSY110" s="88"/>
      <c r="LSZ110" s="88"/>
      <c r="LTA110" s="88"/>
      <c r="LTB110" s="88"/>
      <c r="LTC110" s="88"/>
      <c r="LTD110" s="88"/>
      <c r="LTE110" s="88"/>
      <c r="LTF110" s="88"/>
      <c r="LTG110" s="88"/>
      <c r="LTH110" s="88"/>
      <c r="LTI110" s="88"/>
      <c r="LTJ110" s="88"/>
      <c r="LTK110" s="88"/>
      <c r="LTL110" s="88"/>
      <c r="LTM110" s="88"/>
      <c r="LTN110" s="88"/>
      <c r="LTO110" s="88"/>
      <c r="LTP110" s="88"/>
      <c r="LTQ110" s="88"/>
      <c r="LTR110" s="88"/>
      <c r="LTS110" s="88"/>
      <c r="LTT110" s="88"/>
      <c r="LTU110" s="88"/>
      <c r="LTV110" s="88"/>
      <c r="LTW110" s="88"/>
      <c r="LTX110" s="88"/>
      <c r="LTY110" s="88"/>
      <c r="LTZ110" s="88"/>
      <c r="LUA110" s="88"/>
      <c r="LUB110" s="88"/>
      <c r="LUC110" s="88"/>
      <c r="LUD110" s="88"/>
      <c r="LUE110" s="88"/>
      <c r="LUF110" s="88"/>
      <c r="LUG110" s="88"/>
      <c r="LUH110" s="88"/>
      <c r="LUI110" s="88"/>
      <c r="LUJ110" s="88"/>
      <c r="LUK110" s="88"/>
      <c r="LUL110" s="88"/>
      <c r="LUM110" s="88"/>
      <c r="LUN110" s="88"/>
      <c r="LUO110" s="88"/>
      <c r="LUP110" s="88"/>
      <c r="LUQ110" s="88"/>
      <c r="LUR110" s="88"/>
      <c r="LUS110" s="88"/>
      <c r="LUT110" s="88"/>
      <c r="LUU110" s="88"/>
      <c r="LUV110" s="88"/>
      <c r="LUW110" s="88"/>
      <c r="LUX110" s="88"/>
      <c r="LUY110" s="88"/>
      <c r="LUZ110" s="88"/>
      <c r="LVA110" s="88"/>
      <c r="LVB110" s="88"/>
      <c r="LVC110" s="88"/>
      <c r="LVD110" s="88"/>
      <c r="LVE110" s="88"/>
      <c r="LVF110" s="88"/>
      <c r="LVG110" s="88"/>
      <c r="LVH110" s="88"/>
      <c r="LVI110" s="88"/>
      <c r="LVJ110" s="88"/>
      <c r="LVK110" s="88"/>
      <c r="LVL110" s="88"/>
      <c r="LVM110" s="88"/>
      <c r="LVN110" s="88"/>
      <c r="LVO110" s="88"/>
      <c r="LVP110" s="88"/>
      <c r="LVQ110" s="88"/>
      <c r="LVR110" s="88"/>
      <c r="LVS110" s="88"/>
      <c r="LVT110" s="88"/>
      <c r="LVU110" s="88"/>
      <c r="LVV110" s="88"/>
      <c r="LVW110" s="88"/>
      <c r="LVX110" s="88"/>
      <c r="LVZ110" s="88"/>
      <c r="LWA110" s="88"/>
      <c r="LWB110" s="88"/>
      <c r="LWC110" s="88"/>
      <c r="LWE110" s="88"/>
      <c r="LWF110" s="88"/>
      <c r="LWG110" s="88"/>
      <c r="LWH110" s="88"/>
      <c r="LWI110" s="88"/>
      <c r="LWJ110" s="88"/>
      <c r="LWK110" s="88"/>
      <c r="LWL110" s="88"/>
      <c r="LWM110" s="88"/>
      <c r="LWN110" s="88"/>
      <c r="LWO110" s="88"/>
      <c r="LWP110" s="88"/>
      <c r="LWQ110" s="88"/>
      <c r="LWR110" s="88"/>
      <c r="LWS110" s="88"/>
      <c r="LWT110" s="88"/>
      <c r="LWU110" s="88"/>
      <c r="LWV110" s="88"/>
      <c r="LWW110" s="88"/>
      <c r="LWX110" s="88"/>
      <c r="LWY110" s="88"/>
      <c r="LWZ110" s="88"/>
      <c r="LXA110" s="88"/>
      <c r="LXB110" s="88"/>
      <c r="LXC110" s="88"/>
      <c r="LXD110" s="88"/>
      <c r="LXE110" s="88"/>
      <c r="LXF110" s="88"/>
      <c r="LXG110" s="88"/>
      <c r="LXH110" s="88"/>
      <c r="LXI110" s="88"/>
      <c r="LXJ110" s="88"/>
      <c r="LXK110" s="88"/>
      <c r="LXL110" s="88"/>
      <c r="LXM110" s="88"/>
      <c r="LXN110" s="88"/>
      <c r="LXO110" s="88"/>
      <c r="LXP110" s="88"/>
      <c r="LXQ110" s="88"/>
      <c r="LXR110" s="88"/>
      <c r="LXS110" s="88"/>
      <c r="LXT110" s="88"/>
      <c r="LXU110" s="88"/>
      <c r="LXV110" s="88"/>
      <c r="LXW110" s="88"/>
      <c r="LXX110" s="88"/>
      <c r="LXY110" s="88"/>
      <c r="LXZ110" s="88"/>
      <c r="LYA110" s="88"/>
      <c r="LYB110" s="88"/>
      <c r="LYC110" s="88"/>
      <c r="LYD110" s="88"/>
      <c r="LYE110" s="88"/>
      <c r="LYF110" s="88"/>
      <c r="LYG110" s="88"/>
      <c r="LYH110" s="88"/>
      <c r="LYI110" s="88"/>
      <c r="LYJ110" s="88"/>
      <c r="LYK110" s="88"/>
      <c r="LYL110" s="88"/>
      <c r="LYM110" s="88"/>
      <c r="LYN110" s="88"/>
      <c r="LYO110" s="88"/>
      <c r="LYP110" s="88"/>
      <c r="LYQ110" s="88"/>
      <c r="LYR110" s="88"/>
      <c r="LYS110" s="88"/>
      <c r="LYT110" s="88"/>
      <c r="LYU110" s="88"/>
      <c r="LYV110" s="88"/>
      <c r="LYW110" s="88"/>
      <c r="LYX110" s="88"/>
      <c r="LYY110" s="88"/>
      <c r="LYZ110" s="88"/>
      <c r="LZA110" s="88"/>
      <c r="LZB110" s="88"/>
      <c r="LZC110" s="88"/>
      <c r="LZD110" s="88"/>
      <c r="LZE110" s="88"/>
      <c r="LZF110" s="88"/>
      <c r="LZG110" s="88"/>
      <c r="LZH110" s="88"/>
      <c r="LZI110" s="88"/>
      <c r="LZJ110" s="88"/>
      <c r="LZK110" s="88"/>
      <c r="LZL110" s="88"/>
      <c r="LZM110" s="88"/>
      <c r="LZN110" s="88"/>
      <c r="LZO110" s="88"/>
      <c r="LZP110" s="88"/>
      <c r="LZQ110" s="88"/>
      <c r="LZR110" s="88"/>
      <c r="LZS110" s="88"/>
      <c r="LZT110" s="88"/>
      <c r="LZU110" s="88"/>
      <c r="LZV110" s="88"/>
      <c r="LZW110" s="88"/>
      <c r="LZX110" s="88"/>
      <c r="LZY110" s="88"/>
      <c r="LZZ110" s="88"/>
      <c r="MAA110" s="88"/>
      <c r="MAB110" s="88"/>
      <c r="MAC110" s="88"/>
      <c r="MAD110" s="88"/>
      <c r="MAE110" s="88"/>
      <c r="MAF110" s="88"/>
      <c r="MAG110" s="88"/>
      <c r="MAH110" s="88"/>
      <c r="MAI110" s="88"/>
      <c r="MAJ110" s="88"/>
      <c r="MAK110" s="88"/>
      <c r="MAL110" s="88"/>
      <c r="MAM110" s="88"/>
      <c r="MAN110" s="88"/>
      <c r="MAO110" s="88"/>
      <c r="MAP110" s="88"/>
      <c r="MAQ110" s="88"/>
      <c r="MAR110" s="88"/>
      <c r="MAS110" s="88"/>
      <c r="MAT110" s="88"/>
      <c r="MAU110" s="88"/>
      <c r="MAV110" s="88"/>
      <c r="MAW110" s="88"/>
      <c r="MAX110" s="88"/>
      <c r="MAY110" s="88"/>
      <c r="MAZ110" s="88"/>
      <c r="MBA110" s="88"/>
      <c r="MBB110" s="88"/>
      <c r="MBC110" s="88"/>
      <c r="MBD110" s="88"/>
      <c r="MBE110" s="88"/>
      <c r="MBF110" s="88"/>
      <c r="MBG110" s="88"/>
      <c r="MBH110" s="88"/>
      <c r="MBI110" s="88"/>
      <c r="MBJ110" s="88"/>
      <c r="MBK110" s="88"/>
      <c r="MBL110" s="88"/>
      <c r="MBM110" s="88"/>
      <c r="MBN110" s="88"/>
      <c r="MBO110" s="88"/>
      <c r="MBP110" s="88"/>
      <c r="MBQ110" s="88"/>
      <c r="MBR110" s="88"/>
      <c r="MBS110" s="88"/>
      <c r="MBT110" s="88"/>
      <c r="MBU110" s="88"/>
      <c r="MBV110" s="88"/>
      <c r="MBW110" s="88"/>
      <c r="MBX110" s="88"/>
      <c r="MBY110" s="88"/>
      <c r="MBZ110" s="88"/>
      <c r="MCA110" s="88"/>
      <c r="MCB110" s="88"/>
      <c r="MCC110" s="88"/>
      <c r="MCD110" s="88"/>
      <c r="MCE110" s="88"/>
      <c r="MCF110" s="88"/>
      <c r="MCG110" s="88"/>
      <c r="MCH110" s="88"/>
      <c r="MCI110" s="88"/>
      <c r="MCJ110" s="88"/>
      <c r="MCK110" s="88"/>
      <c r="MCL110" s="88"/>
      <c r="MCM110" s="88"/>
      <c r="MCN110" s="88"/>
      <c r="MCO110" s="88"/>
      <c r="MCP110" s="88"/>
      <c r="MCQ110" s="88"/>
      <c r="MCR110" s="88"/>
      <c r="MCS110" s="88"/>
      <c r="MCT110" s="88"/>
      <c r="MCU110" s="88"/>
      <c r="MCV110" s="88"/>
      <c r="MCW110" s="88"/>
      <c r="MCX110" s="88"/>
      <c r="MCY110" s="88"/>
      <c r="MCZ110" s="88"/>
      <c r="MDA110" s="88"/>
      <c r="MDB110" s="88"/>
      <c r="MDC110" s="88"/>
      <c r="MDD110" s="88"/>
      <c r="MDE110" s="88"/>
      <c r="MDF110" s="88"/>
      <c r="MDG110" s="88"/>
      <c r="MDH110" s="88"/>
      <c r="MDI110" s="88"/>
      <c r="MDJ110" s="88"/>
      <c r="MDK110" s="88"/>
      <c r="MDL110" s="88"/>
      <c r="MDM110" s="88"/>
      <c r="MDN110" s="88"/>
      <c r="MDO110" s="88"/>
      <c r="MDP110" s="88"/>
      <c r="MDQ110" s="88"/>
      <c r="MDR110" s="88"/>
      <c r="MDS110" s="88"/>
      <c r="MDT110" s="88"/>
      <c r="MDU110" s="88"/>
      <c r="MDV110" s="88"/>
      <c r="MDW110" s="88"/>
      <c r="MDX110" s="88"/>
      <c r="MDY110" s="88"/>
      <c r="MDZ110" s="88"/>
      <c r="MEA110" s="88"/>
      <c r="MEB110" s="88"/>
      <c r="MEC110" s="88"/>
      <c r="MED110" s="88"/>
      <c r="MEE110" s="88"/>
      <c r="MEF110" s="88"/>
      <c r="MEG110" s="88"/>
      <c r="MEH110" s="88"/>
      <c r="MEI110" s="88"/>
      <c r="MEJ110" s="88"/>
      <c r="MEK110" s="88"/>
      <c r="MEL110" s="88"/>
      <c r="MEM110" s="88"/>
      <c r="MEN110" s="88"/>
      <c r="MEO110" s="88"/>
      <c r="MEP110" s="88"/>
      <c r="MEQ110" s="88"/>
      <c r="MER110" s="88"/>
      <c r="MES110" s="88"/>
      <c r="MET110" s="88"/>
      <c r="MEU110" s="88"/>
      <c r="MEV110" s="88"/>
      <c r="MEW110" s="88"/>
      <c r="MEX110" s="88"/>
      <c r="MEY110" s="88"/>
      <c r="MEZ110" s="88"/>
      <c r="MFA110" s="88"/>
      <c r="MFB110" s="88"/>
      <c r="MFC110" s="88"/>
      <c r="MFD110" s="88"/>
      <c r="MFE110" s="88"/>
      <c r="MFF110" s="88"/>
      <c r="MFG110" s="88"/>
      <c r="MFH110" s="88"/>
      <c r="MFI110" s="88"/>
      <c r="MFJ110" s="88"/>
      <c r="MFK110" s="88"/>
      <c r="MFL110" s="88"/>
      <c r="MFM110" s="88"/>
      <c r="MFN110" s="88"/>
      <c r="MFO110" s="88"/>
      <c r="MFP110" s="88"/>
      <c r="MFQ110" s="88"/>
      <c r="MFR110" s="88"/>
      <c r="MFS110" s="88"/>
      <c r="MFT110" s="88"/>
      <c r="MFV110" s="88"/>
      <c r="MFW110" s="88"/>
      <c r="MFX110" s="88"/>
      <c r="MFY110" s="88"/>
      <c r="MGA110" s="88"/>
      <c r="MGB110" s="88"/>
      <c r="MGC110" s="88"/>
      <c r="MGD110" s="88"/>
      <c r="MGE110" s="88"/>
      <c r="MGF110" s="88"/>
      <c r="MGG110" s="88"/>
      <c r="MGH110" s="88"/>
      <c r="MGI110" s="88"/>
      <c r="MGJ110" s="88"/>
      <c r="MGK110" s="88"/>
      <c r="MGL110" s="88"/>
      <c r="MGM110" s="88"/>
      <c r="MGN110" s="88"/>
      <c r="MGO110" s="88"/>
      <c r="MGP110" s="88"/>
      <c r="MGQ110" s="88"/>
      <c r="MGR110" s="88"/>
      <c r="MGS110" s="88"/>
      <c r="MGT110" s="88"/>
      <c r="MGU110" s="88"/>
      <c r="MGV110" s="88"/>
      <c r="MGW110" s="88"/>
      <c r="MGX110" s="88"/>
      <c r="MGY110" s="88"/>
      <c r="MGZ110" s="88"/>
      <c r="MHA110" s="88"/>
      <c r="MHB110" s="88"/>
      <c r="MHC110" s="88"/>
      <c r="MHD110" s="88"/>
      <c r="MHE110" s="88"/>
      <c r="MHF110" s="88"/>
      <c r="MHG110" s="88"/>
      <c r="MHH110" s="88"/>
      <c r="MHI110" s="88"/>
      <c r="MHJ110" s="88"/>
      <c r="MHK110" s="88"/>
      <c r="MHL110" s="88"/>
      <c r="MHM110" s="88"/>
      <c r="MHN110" s="88"/>
      <c r="MHO110" s="88"/>
      <c r="MHP110" s="88"/>
      <c r="MHQ110" s="88"/>
      <c r="MHR110" s="88"/>
      <c r="MHS110" s="88"/>
      <c r="MHT110" s="88"/>
      <c r="MHU110" s="88"/>
      <c r="MHV110" s="88"/>
      <c r="MHW110" s="88"/>
      <c r="MHX110" s="88"/>
      <c r="MHY110" s="88"/>
      <c r="MHZ110" s="88"/>
      <c r="MIA110" s="88"/>
      <c r="MIB110" s="88"/>
      <c r="MIC110" s="88"/>
      <c r="MID110" s="88"/>
      <c r="MIE110" s="88"/>
      <c r="MIF110" s="88"/>
      <c r="MIG110" s="88"/>
      <c r="MIH110" s="88"/>
      <c r="MII110" s="88"/>
      <c r="MIJ110" s="88"/>
      <c r="MIK110" s="88"/>
      <c r="MIL110" s="88"/>
      <c r="MIM110" s="88"/>
      <c r="MIN110" s="88"/>
      <c r="MIO110" s="88"/>
      <c r="MIP110" s="88"/>
      <c r="MIQ110" s="88"/>
      <c r="MIR110" s="88"/>
      <c r="MIS110" s="88"/>
      <c r="MIT110" s="88"/>
      <c r="MIU110" s="88"/>
      <c r="MIV110" s="88"/>
      <c r="MIW110" s="88"/>
      <c r="MIX110" s="88"/>
      <c r="MIY110" s="88"/>
      <c r="MIZ110" s="88"/>
      <c r="MJA110" s="88"/>
      <c r="MJB110" s="88"/>
      <c r="MJC110" s="88"/>
      <c r="MJD110" s="88"/>
      <c r="MJE110" s="88"/>
      <c r="MJF110" s="88"/>
      <c r="MJG110" s="88"/>
      <c r="MJH110" s="88"/>
      <c r="MJI110" s="88"/>
      <c r="MJJ110" s="88"/>
      <c r="MJK110" s="88"/>
      <c r="MJL110" s="88"/>
      <c r="MJM110" s="88"/>
      <c r="MJN110" s="88"/>
      <c r="MJO110" s="88"/>
      <c r="MJP110" s="88"/>
      <c r="MJQ110" s="88"/>
      <c r="MJR110" s="88"/>
      <c r="MJS110" s="88"/>
      <c r="MJT110" s="88"/>
      <c r="MJU110" s="88"/>
      <c r="MJV110" s="88"/>
      <c r="MJW110" s="88"/>
      <c r="MJX110" s="88"/>
      <c r="MJY110" s="88"/>
      <c r="MJZ110" s="88"/>
      <c r="MKA110" s="88"/>
      <c r="MKB110" s="88"/>
      <c r="MKC110" s="88"/>
      <c r="MKD110" s="88"/>
      <c r="MKE110" s="88"/>
      <c r="MKF110" s="88"/>
      <c r="MKG110" s="88"/>
      <c r="MKH110" s="88"/>
      <c r="MKI110" s="88"/>
      <c r="MKJ110" s="88"/>
      <c r="MKK110" s="88"/>
      <c r="MKL110" s="88"/>
      <c r="MKM110" s="88"/>
      <c r="MKN110" s="88"/>
      <c r="MKO110" s="88"/>
      <c r="MKP110" s="88"/>
      <c r="MKQ110" s="88"/>
      <c r="MKR110" s="88"/>
      <c r="MKS110" s="88"/>
      <c r="MKT110" s="88"/>
      <c r="MKU110" s="88"/>
      <c r="MKV110" s="88"/>
      <c r="MKW110" s="88"/>
      <c r="MKX110" s="88"/>
      <c r="MKY110" s="88"/>
      <c r="MKZ110" s="88"/>
      <c r="MLA110" s="88"/>
      <c r="MLB110" s="88"/>
      <c r="MLC110" s="88"/>
      <c r="MLD110" s="88"/>
      <c r="MLE110" s="88"/>
      <c r="MLF110" s="88"/>
      <c r="MLG110" s="88"/>
      <c r="MLH110" s="88"/>
      <c r="MLI110" s="88"/>
      <c r="MLJ110" s="88"/>
      <c r="MLK110" s="88"/>
      <c r="MLL110" s="88"/>
      <c r="MLM110" s="88"/>
      <c r="MLN110" s="88"/>
      <c r="MLO110" s="88"/>
      <c r="MLP110" s="88"/>
      <c r="MLQ110" s="88"/>
      <c r="MLR110" s="88"/>
      <c r="MLS110" s="88"/>
      <c r="MLT110" s="88"/>
      <c r="MLU110" s="88"/>
      <c r="MLV110" s="88"/>
      <c r="MLW110" s="88"/>
      <c r="MLX110" s="88"/>
      <c r="MLY110" s="88"/>
      <c r="MLZ110" s="88"/>
      <c r="MMA110" s="88"/>
      <c r="MMB110" s="88"/>
      <c r="MMC110" s="88"/>
      <c r="MMD110" s="88"/>
      <c r="MME110" s="88"/>
      <c r="MMF110" s="88"/>
      <c r="MMG110" s="88"/>
      <c r="MMH110" s="88"/>
      <c r="MMI110" s="88"/>
      <c r="MMJ110" s="88"/>
      <c r="MMK110" s="88"/>
      <c r="MML110" s="88"/>
      <c r="MMM110" s="88"/>
      <c r="MMN110" s="88"/>
      <c r="MMO110" s="88"/>
      <c r="MMP110" s="88"/>
      <c r="MMQ110" s="88"/>
      <c r="MMR110" s="88"/>
      <c r="MMS110" s="88"/>
      <c r="MMT110" s="88"/>
      <c r="MMU110" s="88"/>
      <c r="MMV110" s="88"/>
      <c r="MMW110" s="88"/>
      <c r="MMX110" s="88"/>
      <c r="MMY110" s="88"/>
      <c r="MMZ110" s="88"/>
      <c r="MNA110" s="88"/>
      <c r="MNB110" s="88"/>
      <c r="MNC110" s="88"/>
      <c r="MND110" s="88"/>
      <c r="MNE110" s="88"/>
      <c r="MNF110" s="88"/>
      <c r="MNG110" s="88"/>
      <c r="MNH110" s="88"/>
      <c r="MNI110" s="88"/>
      <c r="MNJ110" s="88"/>
      <c r="MNK110" s="88"/>
      <c r="MNL110" s="88"/>
      <c r="MNM110" s="88"/>
      <c r="MNN110" s="88"/>
      <c r="MNO110" s="88"/>
      <c r="MNP110" s="88"/>
      <c r="MNQ110" s="88"/>
      <c r="MNR110" s="88"/>
      <c r="MNS110" s="88"/>
      <c r="MNT110" s="88"/>
      <c r="MNU110" s="88"/>
      <c r="MNV110" s="88"/>
      <c r="MNW110" s="88"/>
      <c r="MNX110" s="88"/>
      <c r="MNY110" s="88"/>
      <c r="MNZ110" s="88"/>
      <c r="MOA110" s="88"/>
      <c r="MOB110" s="88"/>
      <c r="MOC110" s="88"/>
      <c r="MOD110" s="88"/>
      <c r="MOE110" s="88"/>
      <c r="MOF110" s="88"/>
      <c r="MOG110" s="88"/>
      <c r="MOH110" s="88"/>
      <c r="MOI110" s="88"/>
      <c r="MOJ110" s="88"/>
      <c r="MOK110" s="88"/>
      <c r="MOL110" s="88"/>
      <c r="MOM110" s="88"/>
      <c r="MON110" s="88"/>
      <c r="MOO110" s="88"/>
      <c r="MOP110" s="88"/>
      <c r="MOQ110" s="88"/>
      <c r="MOR110" s="88"/>
      <c r="MOS110" s="88"/>
      <c r="MOT110" s="88"/>
      <c r="MOU110" s="88"/>
      <c r="MOV110" s="88"/>
      <c r="MOW110" s="88"/>
      <c r="MOX110" s="88"/>
      <c r="MOY110" s="88"/>
      <c r="MOZ110" s="88"/>
      <c r="MPA110" s="88"/>
      <c r="MPB110" s="88"/>
      <c r="MPC110" s="88"/>
      <c r="MPD110" s="88"/>
      <c r="MPE110" s="88"/>
      <c r="MPF110" s="88"/>
      <c r="MPG110" s="88"/>
      <c r="MPH110" s="88"/>
      <c r="MPI110" s="88"/>
      <c r="MPJ110" s="88"/>
      <c r="MPK110" s="88"/>
      <c r="MPL110" s="88"/>
      <c r="MPM110" s="88"/>
      <c r="MPN110" s="88"/>
      <c r="MPO110" s="88"/>
      <c r="MPP110" s="88"/>
      <c r="MPR110" s="88"/>
      <c r="MPS110" s="88"/>
      <c r="MPT110" s="88"/>
      <c r="MPU110" s="88"/>
      <c r="MPW110" s="88"/>
      <c r="MPX110" s="88"/>
      <c r="MPY110" s="88"/>
      <c r="MPZ110" s="88"/>
      <c r="MQA110" s="88"/>
      <c r="MQB110" s="88"/>
      <c r="MQC110" s="88"/>
      <c r="MQD110" s="88"/>
      <c r="MQE110" s="88"/>
      <c r="MQF110" s="88"/>
      <c r="MQG110" s="88"/>
      <c r="MQH110" s="88"/>
      <c r="MQI110" s="88"/>
      <c r="MQJ110" s="88"/>
      <c r="MQK110" s="88"/>
      <c r="MQL110" s="88"/>
      <c r="MQM110" s="88"/>
      <c r="MQN110" s="88"/>
      <c r="MQO110" s="88"/>
      <c r="MQP110" s="88"/>
      <c r="MQQ110" s="88"/>
      <c r="MQR110" s="88"/>
      <c r="MQS110" s="88"/>
      <c r="MQT110" s="88"/>
      <c r="MQU110" s="88"/>
      <c r="MQV110" s="88"/>
      <c r="MQW110" s="88"/>
      <c r="MQX110" s="88"/>
      <c r="MQY110" s="88"/>
      <c r="MQZ110" s="88"/>
      <c r="MRA110" s="88"/>
      <c r="MRB110" s="88"/>
      <c r="MRC110" s="88"/>
      <c r="MRD110" s="88"/>
      <c r="MRE110" s="88"/>
      <c r="MRF110" s="88"/>
      <c r="MRG110" s="88"/>
      <c r="MRH110" s="88"/>
      <c r="MRI110" s="88"/>
      <c r="MRJ110" s="88"/>
      <c r="MRK110" s="88"/>
      <c r="MRL110" s="88"/>
      <c r="MRM110" s="88"/>
      <c r="MRN110" s="88"/>
      <c r="MRO110" s="88"/>
      <c r="MRP110" s="88"/>
      <c r="MRQ110" s="88"/>
      <c r="MRR110" s="88"/>
      <c r="MRS110" s="88"/>
      <c r="MRT110" s="88"/>
      <c r="MRU110" s="88"/>
      <c r="MRV110" s="88"/>
      <c r="MRW110" s="88"/>
      <c r="MRX110" s="88"/>
      <c r="MRY110" s="88"/>
      <c r="MRZ110" s="88"/>
      <c r="MSA110" s="88"/>
      <c r="MSB110" s="88"/>
      <c r="MSC110" s="88"/>
      <c r="MSD110" s="88"/>
      <c r="MSE110" s="88"/>
      <c r="MSF110" s="88"/>
      <c r="MSG110" s="88"/>
      <c r="MSH110" s="88"/>
      <c r="MSI110" s="88"/>
      <c r="MSJ110" s="88"/>
      <c r="MSK110" s="88"/>
      <c r="MSL110" s="88"/>
      <c r="MSM110" s="88"/>
      <c r="MSN110" s="88"/>
      <c r="MSO110" s="88"/>
      <c r="MSP110" s="88"/>
      <c r="MSQ110" s="88"/>
      <c r="MSR110" s="88"/>
      <c r="MSS110" s="88"/>
      <c r="MST110" s="88"/>
      <c r="MSU110" s="88"/>
      <c r="MSV110" s="88"/>
      <c r="MSW110" s="88"/>
      <c r="MSX110" s="88"/>
      <c r="MSY110" s="88"/>
      <c r="MSZ110" s="88"/>
      <c r="MTA110" s="88"/>
      <c r="MTB110" s="88"/>
      <c r="MTC110" s="88"/>
      <c r="MTD110" s="88"/>
      <c r="MTE110" s="88"/>
      <c r="MTF110" s="88"/>
      <c r="MTG110" s="88"/>
      <c r="MTH110" s="88"/>
      <c r="MTI110" s="88"/>
      <c r="MTJ110" s="88"/>
      <c r="MTK110" s="88"/>
      <c r="MTL110" s="88"/>
      <c r="MTM110" s="88"/>
      <c r="MTN110" s="88"/>
      <c r="MTO110" s="88"/>
      <c r="MTP110" s="88"/>
      <c r="MTQ110" s="88"/>
      <c r="MTR110" s="88"/>
      <c r="MTS110" s="88"/>
      <c r="MTT110" s="88"/>
      <c r="MTU110" s="88"/>
      <c r="MTV110" s="88"/>
      <c r="MTW110" s="88"/>
      <c r="MTX110" s="88"/>
      <c r="MTY110" s="88"/>
      <c r="MTZ110" s="88"/>
      <c r="MUA110" s="88"/>
      <c r="MUB110" s="88"/>
      <c r="MUC110" s="88"/>
      <c r="MUD110" s="88"/>
      <c r="MUE110" s="88"/>
      <c r="MUF110" s="88"/>
      <c r="MUG110" s="88"/>
      <c r="MUH110" s="88"/>
      <c r="MUI110" s="88"/>
      <c r="MUJ110" s="88"/>
      <c r="MUK110" s="88"/>
      <c r="MUL110" s="88"/>
      <c r="MUM110" s="88"/>
      <c r="MUN110" s="88"/>
      <c r="MUO110" s="88"/>
      <c r="MUP110" s="88"/>
      <c r="MUQ110" s="88"/>
      <c r="MUR110" s="88"/>
      <c r="MUS110" s="88"/>
      <c r="MUT110" s="88"/>
      <c r="MUU110" s="88"/>
      <c r="MUV110" s="88"/>
      <c r="MUW110" s="88"/>
      <c r="MUX110" s="88"/>
      <c r="MUY110" s="88"/>
      <c r="MUZ110" s="88"/>
      <c r="MVA110" s="88"/>
      <c r="MVB110" s="88"/>
      <c r="MVC110" s="88"/>
      <c r="MVD110" s="88"/>
      <c r="MVE110" s="88"/>
      <c r="MVF110" s="88"/>
      <c r="MVG110" s="88"/>
      <c r="MVH110" s="88"/>
      <c r="MVI110" s="88"/>
      <c r="MVJ110" s="88"/>
      <c r="MVK110" s="88"/>
      <c r="MVL110" s="88"/>
      <c r="MVM110" s="88"/>
      <c r="MVN110" s="88"/>
      <c r="MVO110" s="88"/>
      <c r="MVP110" s="88"/>
      <c r="MVQ110" s="88"/>
      <c r="MVR110" s="88"/>
      <c r="MVS110" s="88"/>
      <c r="MVT110" s="88"/>
      <c r="MVU110" s="88"/>
      <c r="MVV110" s="88"/>
      <c r="MVW110" s="88"/>
      <c r="MVX110" s="88"/>
      <c r="MVY110" s="88"/>
      <c r="MVZ110" s="88"/>
      <c r="MWA110" s="88"/>
      <c r="MWB110" s="88"/>
      <c r="MWC110" s="88"/>
      <c r="MWD110" s="88"/>
      <c r="MWE110" s="88"/>
      <c r="MWF110" s="88"/>
      <c r="MWG110" s="88"/>
      <c r="MWH110" s="88"/>
      <c r="MWI110" s="88"/>
      <c r="MWJ110" s="88"/>
      <c r="MWK110" s="88"/>
      <c r="MWL110" s="88"/>
      <c r="MWM110" s="88"/>
      <c r="MWN110" s="88"/>
      <c r="MWO110" s="88"/>
      <c r="MWP110" s="88"/>
      <c r="MWQ110" s="88"/>
      <c r="MWR110" s="88"/>
      <c r="MWS110" s="88"/>
      <c r="MWT110" s="88"/>
      <c r="MWU110" s="88"/>
      <c r="MWV110" s="88"/>
      <c r="MWW110" s="88"/>
      <c r="MWX110" s="88"/>
      <c r="MWY110" s="88"/>
      <c r="MWZ110" s="88"/>
      <c r="MXA110" s="88"/>
      <c r="MXB110" s="88"/>
      <c r="MXC110" s="88"/>
      <c r="MXD110" s="88"/>
      <c r="MXE110" s="88"/>
      <c r="MXF110" s="88"/>
      <c r="MXG110" s="88"/>
      <c r="MXH110" s="88"/>
      <c r="MXI110" s="88"/>
      <c r="MXJ110" s="88"/>
      <c r="MXK110" s="88"/>
      <c r="MXL110" s="88"/>
      <c r="MXM110" s="88"/>
      <c r="MXN110" s="88"/>
      <c r="MXO110" s="88"/>
      <c r="MXP110" s="88"/>
      <c r="MXQ110" s="88"/>
      <c r="MXR110" s="88"/>
      <c r="MXS110" s="88"/>
      <c r="MXT110" s="88"/>
      <c r="MXU110" s="88"/>
      <c r="MXV110" s="88"/>
      <c r="MXW110" s="88"/>
      <c r="MXX110" s="88"/>
      <c r="MXY110" s="88"/>
      <c r="MXZ110" s="88"/>
      <c r="MYA110" s="88"/>
      <c r="MYB110" s="88"/>
      <c r="MYC110" s="88"/>
      <c r="MYD110" s="88"/>
      <c r="MYE110" s="88"/>
      <c r="MYF110" s="88"/>
      <c r="MYG110" s="88"/>
      <c r="MYH110" s="88"/>
      <c r="MYI110" s="88"/>
      <c r="MYJ110" s="88"/>
      <c r="MYK110" s="88"/>
      <c r="MYL110" s="88"/>
      <c r="MYM110" s="88"/>
      <c r="MYN110" s="88"/>
      <c r="MYO110" s="88"/>
      <c r="MYP110" s="88"/>
      <c r="MYQ110" s="88"/>
      <c r="MYR110" s="88"/>
      <c r="MYS110" s="88"/>
      <c r="MYT110" s="88"/>
      <c r="MYU110" s="88"/>
      <c r="MYV110" s="88"/>
      <c r="MYW110" s="88"/>
      <c r="MYX110" s="88"/>
      <c r="MYY110" s="88"/>
      <c r="MYZ110" s="88"/>
      <c r="MZA110" s="88"/>
      <c r="MZB110" s="88"/>
      <c r="MZC110" s="88"/>
      <c r="MZD110" s="88"/>
      <c r="MZE110" s="88"/>
      <c r="MZF110" s="88"/>
      <c r="MZG110" s="88"/>
      <c r="MZH110" s="88"/>
      <c r="MZI110" s="88"/>
      <c r="MZJ110" s="88"/>
      <c r="MZK110" s="88"/>
      <c r="MZL110" s="88"/>
      <c r="MZN110" s="88"/>
      <c r="MZO110" s="88"/>
      <c r="MZP110" s="88"/>
      <c r="MZQ110" s="88"/>
      <c r="MZS110" s="88"/>
      <c r="MZT110" s="88"/>
      <c r="MZU110" s="88"/>
      <c r="MZV110" s="88"/>
      <c r="MZW110" s="88"/>
      <c r="MZX110" s="88"/>
      <c r="MZY110" s="88"/>
      <c r="MZZ110" s="88"/>
      <c r="NAA110" s="88"/>
      <c r="NAB110" s="88"/>
      <c r="NAC110" s="88"/>
      <c r="NAD110" s="88"/>
      <c r="NAE110" s="88"/>
      <c r="NAF110" s="88"/>
      <c r="NAG110" s="88"/>
      <c r="NAH110" s="88"/>
      <c r="NAI110" s="88"/>
      <c r="NAJ110" s="88"/>
      <c r="NAK110" s="88"/>
      <c r="NAL110" s="88"/>
      <c r="NAM110" s="88"/>
      <c r="NAN110" s="88"/>
      <c r="NAO110" s="88"/>
      <c r="NAP110" s="88"/>
      <c r="NAQ110" s="88"/>
      <c r="NAR110" s="88"/>
      <c r="NAS110" s="88"/>
      <c r="NAT110" s="88"/>
      <c r="NAU110" s="88"/>
      <c r="NAV110" s="88"/>
      <c r="NAW110" s="88"/>
      <c r="NAX110" s="88"/>
      <c r="NAY110" s="88"/>
      <c r="NAZ110" s="88"/>
      <c r="NBA110" s="88"/>
      <c r="NBB110" s="88"/>
      <c r="NBC110" s="88"/>
      <c r="NBD110" s="88"/>
      <c r="NBE110" s="88"/>
      <c r="NBF110" s="88"/>
      <c r="NBG110" s="88"/>
      <c r="NBH110" s="88"/>
      <c r="NBI110" s="88"/>
      <c r="NBJ110" s="88"/>
      <c r="NBK110" s="88"/>
      <c r="NBL110" s="88"/>
      <c r="NBM110" s="88"/>
      <c r="NBN110" s="88"/>
      <c r="NBO110" s="88"/>
      <c r="NBP110" s="88"/>
      <c r="NBQ110" s="88"/>
      <c r="NBR110" s="88"/>
      <c r="NBS110" s="88"/>
      <c r="NBT110" s="88"/>
      <c r="NBU110" s="88"/>
      <c r="NBV110" s="88"/>
      <c r="NBW110" s="88"/>
      <c r="NBX110" s="88"/>
      <c r="NBY110" s="88"/>
      <c r="NBZ110" s="88"/>
      <c r="NCA110" s="88"/>
      <c r="NCB110" s="88"/>
      <c r="NCC110" s="88"/>
      <c r="NCD110" s="88"/>
      <c r="NCE110" s="88"/>
      <c r="NCF110" s="88"/>
      <c r="NCG110" s="88"/>
      <c r="NCH110" s="88"/>
      <c r="NCI110" s="88"/>
      <c r="NCJ110" s="88"/>
      <c r="NCK110" s="88"/>
      <c r="NCL110" s="88"/>
      <c r="NCM110" s="88"/>
      <c r="NCN110" s="88"/>
      <c r="NCO110" s="88"/>
      <c r="NCP110" s="88"/>
      <c r="NCQ110" s="88"/>
      <c r="NCR110" s="88"/>
      <c r="NCS110" s="88"/>
      <c r="NCT110" s="88"/>
      <c r="NCU110" s="88"/>
      <c r="NCV110" s="88"/>
      <c r="NCW110" s="88"/>
      <c r="NCX110" s="88"/>
      <c r="NCY110" s="88"/>
      <c r="NCZ110" s="88"/>
      <c r="NDA110" s="88"/>
      <c r="NDB110" s="88"/>
      <c r="NDC110" s="88"/>
      <c r="NDD110" s="88"/>
      <c r="NDE110" s="88"/>
      <c r="NDF110" s="88"/>
      <c r="NDG110" s="88"/>
      <c r="NDH110" s="88"/>
      <c r="NDI110" s="88"/>
      <c r="NDJ110" s="88"/>
      <c r="NDK110" s="88"/>
      <c r="NDL110" s="88"/>
      <c r="NDM110" s="88"/>
      <c r="NDN110" s="88"/>
      <c r="NDO110" s="88"/>
      <c r="NDP110" s="88"/>
      <c r="NDQ110" s="88"/>
      <c r="NDR110" s="88"/>
      <c r="NDS110" s="88"/>
      <c r="NDT110" s="88"/>
      <c r="NDU110" s="88"/>
      <c r="NDV110" s="88"/>
      <c r="NDW110" s="88"/>
      <c r="NDX110" s="88"/>
      <c r="NDY110" s="88"/>
      <c r="NDZ110" s="88"/>
      <c r="NEA110" s="88"/>
      <c r="NEB110" s="88"/>
      <c r="NEC110" s="88"/>
      <c r="NED110" s="88"/>
      <c r="NEE110" s="88"/>
      <c r="NEF110" s="88"/>
      <c r="NEG110" s="88"/>
      <c r="NEH110" s="88"/>
      <c r="NEI110" s="88"/>
      <c r="NEJ110" s="88"/>
      <c r="NEK110" s="88"/>
      <c r="NEL110" s="88"/>
      <c r="NEM110" s="88"/>
      <c r="NEN110" s="88"/>
      <c r="NEO110" s="88"/>
      <c r="NEP110" s="88"/>
      <c r="NEQ110" s="88"/>
      <c r="NER110" s="88"/>
      <c r="NES110" s="88"/>
      <c r="NET110" s="88"/>
      <c r="NEU110" s="88"/>
      <c r="NEV110" s="88"/>
      <c r="NEW110" s="88"/>
      <c r="NEX110" s="88"/>
      <c r="NEY110" s="88"/>
      <c r="NEZ110" s="88"/>
      <c r="NFA110" s="88"/>
      <c r="NFB110" s="88"/>
      <c r="NFC110" s="88"/>
      <c r="NFD110" s="88"/>
      <c r="NFE110" s="88"/>
      <c r="NFF110" s="88"/>
      <c r="NFG110" s="88"/>
      <c r="NFH110" s="88"/>
      <c r="NFI110" s="88"/>
      <c r="NFJ110" s="88"/>
      <c r="NFK110" s="88"/>
      <c r="NFL110" s="88"/>
      <c r="NFM110" s="88"/>
      <c r="NFN110" s="88"/>
      <c r="NFO110" s="88"/>
      <c r="NFP110" s="88"/>
      <c r="NFQ110" s="88"/>
      <c r="NFR110" s="88"/>
      <c r="NFS110" s="88"/>
      <c r="NFT110" s="88"/>
      <c r="NFU110" s="88"/>
      <c r="NFV110" s="88"/>
      <c r="NFW110" s="88"/>
      <c r="NFX110" s="88"/>
      <c r="NFY110" s="88"/>
      <c r="NFZ110" s="88"/>
      <c r="NGA110" s="88"/>
      <c r="NGB110" s="88"/>
      <c r="NGC110" s="88"/>
      <c r="NGD110" s="88"/>
      <c r="NGE110" s="88"/>
      <c r="NGF110" s="88"/>
      <c r="NGG110" s="88"/>
      <c r="NGH110" s="88"/>
      <c r="NGI110" s="88"/>
      <c r="NGJ110" s="88"/>
      <c r="NGK110" s="88"/>
      <c r="NGL110" s="88"/>
      <c r="NGM110" s="88"/>
      <c r="NGN110" s="88"/>
      <c r="NGO110" s="88"/>
      <c r="NGP110" s="88"/>
      <c r="NGQ110" s="88"/>
      <c r="NGR110" s="88"/>
      <c r="NGS110" s="88"/>
      <c r="NGT110" s="88"/>
      <c r="NGU110" s="88"/>
      <c r="NGV110" s="88"/>
      <c r="NGW110" s="88"/>
      <c r="NGX110" s="88"/>
      <c r="NGY110" s="88"/>
      <c r="NGZ110" s="88"/>
      <c r="NHA110" s="88"/>
      <c r="NHB110" s="88"/>
      <c r="NHC110" s="88"/>
      <c r="NHD110" s="88"/>
      <c r="NHE110" s="88"/>
      <c r="NHF110" s="88"/>
      <c r="NHG110" s="88"/>
      <c r="NHH110" s="88"/>
      <c r="NHI110" s="88"/>
      <c r="NHJ110" s="88"/>
      <c r="NHK110" s="88"/>
      <c r="NHL110" s="88"/>
      <c r="NHM110" s="88"/>
      <c r="NHN110" s="88"/>
      <c r="NHO110" s="88"/>
      <c r="NHP110" s="88"/>
      <c r="NHQ110" s="88"/>
      <c r="NHR110" s="88"/>
      <c r="NHS110" s="88"/>
      <c r="NHT110" s="88"/>
      <c r="NHU110" s="88"/>
      <c r="NHV110" s="88"/>
      <c r="NHW110" s="88"/>
      <c r="NHX110" s="88"/>
      <c r="NHY110" s="88"/>
      <c r="NHZ110" s="88"/>
      <c r="NIA110" s="88"/>
      <c r="NIB110" s="88"/>
      <c r="NIC110" s="88"/>
      <c r="NID110" s="88"/>
      <c r="NIE110" s="88"/>
      <c r="NIF110" s="88"/>
      <c r="NIG110" s="88"/>
      <c r="NIH110" s="88"/>
      <c r="NII110" s="88"/>
      <c r="NIJ110" s="88"/>
      <c r="NIK110" s="88"/>
      <c r="NIL110" s="88"/>
      <c r="NIM110" s="88"/>
      <c r="NIN110" s="88"/>
      <c r="NIO110" s="88"/>
      <c r="NIP110" s="88"/>
      <c r="NIQ110" s="88"/>
      <c r="NIR110" s="88"/>
      <c r="NIS110" s="88"/>
      <c r="NIT110" s="88"/>
      <c r="NIU110" s="88"/>
      <c r="NIV110" s="88"/>
      <c r="NIW110" s="88"/>
      <c r="NIX110" s="88"/>
      <c r="NIY110" s="88"/>
      <c r="NIZ110" s="88"/>
      <c r="NJA110" s="88"/>
      <c r="NJB110" s="88"/>
      <c r="NJC110" s="88"/>
      <c r="NJD110" s="88"/>
      <c r="NJE110" s="88"/>
      <c r="NJF110" s="88"/>
      <c r="NJG110" s="88"/>
      <c r="NJH110" s="88"/>
      <c r="NJJ110" s="88"/>
      <c r="NJK110" s="88"/>
      <c r="NJL110" s="88"/>
      <c r="NJM110" s="88"/>
      <c r="NJO110" s="88"/>
      <c r="NJP110" s="88"/>
      <c r="NJQ110" s="88"/>
      <c r="NJR110" s="88"/>
      <c r="NJS110" s="88"/>
      <c r="NJT110" s="88"/>
      <c r="NJU110" s="88"/>
      <c r="NJV110" s="88"/>
      <c r="NJW110" s="88"/>
      <c r="NJX110" s="88"/>
      <c r="NJY110" s="88"/>
      <c r="NJZ110" s="88"/>
      <c r="NKA110" s="88"/>
      <c r="NKB110" s="88"/>
      <c r="NKC110" s="88"/>
      <c r="NKD110" s="88"/>
      <c r="NKE110" s="88"/>
      <c r="NKF110" s="88"/>
      <c r="NKG110" s="88"/>
      <c r="NKH110" s="88"/>
      <c r="NKI110" s="88"/>
      <c r="NKJ110" s="88"/>
      <c r="NKK110" s="88"/>
      <c r="NKL110" s="88"/>
      <c r="NKM110" s="88"/>
      <c r="NKN110" s="88"/>
      <c r="NKO110" s="88"/>
      <c r="NKP110" s="88"/>
      <c r="NKQ110" s="88"/>
      <c r="NKR110" s="88"/>
      <c r="NKS110" s="88"/>
      <c r="NKT110" s="88"/>
      <c r="NKU110" s="88"/>
      <c r="NKV110" s="88"/>
      <c r="NKW110" s="88"/>
      <c r="NKX110" s="88"/>
      <c r="NKY110" s="88"/>
      <c r="NKZ110" s="88"/>
      <c r="NLA110" s="88"/>
      <c r="NLB110" s="88"/>
      <c r="NLC110" s="88"/>
      <c r="NLD110" s="88"/>
      <c r="NLE110" s="88"/>
      <c r="NLF110" s="88"/>
      <c r="NLG110" s="88"/>
      <c r="NLH110" s="88"/>
      <c r="NLI110" s="88"/>
      <c r="NLJ110" s="88"/>
      <c r="NLK110" s="88"/>
      <c r="NLL110" s="88"/>
      <c r="NLM110" s="88"/>
      <c r="NLN110" s="88"/>
      <c r="NLO110" s="88"/>
      <c r="NLP110" s="88"/>
      <c r="NLQ110" s="88"/>
      <c r="NLR110" s="88"/>
      <c r="NLS110" s="88"/>
      <c r="NLT110" s="88"/>
      <c r="NLU110" s="88"/>
      <c r="NLV110" s="88"/>
      <c r="NLW110" s="88"/>
      <c r="NLX110" s="88"/>
      <c r="NLY110" s="88"/>
      <c r="NLZ110" s="88"/>
      <c r="NMA110" s="88"/>
      <c r="NMB110" s="88"/>
      <c r="NMC110" s="88"/>
      <c r="NMD110" s="88"/>
      <c r="NME110" s="88"/>
      <c r="NMF110" s="88"/>
      <c r="NMG110" s="88"/>
      <c r="NMH110" s="88"/>
      <c r="NMI110" s="88"/>
      <c r="NMJ110" s="88"/>
      <c r="NMK110" s="88"/>
      <c r="NML110" s="88"/>
      <c r="NMM110" s="88"/>
      <c r="NMN110" s="88"/>
      <c r="NMO110" s="88"/>
      <c r="NMP110" s="88"/>
      <c r="NMQ110" s="88"/>
      <c r="NMR110" s="88"/>
      <c r="NMS110" s="88"/>
      <c r="NMT110" s="88"/>
      <c r="NMU110" s="88"/>
      <c r="NMV110" s="88"/>
      <c r="NMW110" s="88"/>
      <c r="NMX110" s="88"/>
      <c r="NMY110" s="88"/>
      <c r="NMZ110" s="88"/>
      <c r="NNA110" s="88"/>
      <c r="NNB110" s="88"/>
      <c r="NNC110" s="88"/>
      <c r="NND110" s="88"/>
      <c r="NNE110" s="88"/>
      <c r="NNF110" s="88"/>
      <c r="NNG110" s="88"/>
      <c r="NNH110" s="88"/>
      <c r="NNI110" s="88"/>
      <c r="NNJ110" s="88"/>
      <c r="NNK110" s="88"/>
      <c r="NNL110" s="88"/>
      <c r="NNM110" s="88"/>
      <c r="NNN110" s="88"/>
      <c r="NNO110" s="88"/>
      <c r="NNP110" s="88"/>
      <c r="NNQ110" s="88"/>
      <c r="NNR110" s="88"/>
      <c r="NNS110" s="88"/>
      <c r="NNT110" s="88"/>
      <c r="NNU110" s="88"/>
      <c r="NNV110" s="88"/>
      <c r="NNW110" s="88"/>
      <c r="NNX110" s="88"/>
      <c r="NNY110" s="88"/>
      <c r="NNZ110" s="88"/>
      <c r="NOA110" s="88"/>
      <c r="NOB110" s="88"/>
      <c r="NOC110" s="88"/>
      <c r="NOD110" s="88"/>
      <c r="NOE110" s="88"/>
      <c r="NOF110" s="88"/>
      <c r="NOG110" s="88"/>
      <c r="NOH110" s="88"/>
      <c r="NOI110" s="88"/>
      <c r="NOJ110" s="88"/>
      <c r="NOK110" s="88"/>
      <c r="NOL110" s="88"/>
      <c r="NOM110" s="88"/>
      <c r="NON110" s="88"/>
      <c r="NOO110" s="88"/>
      <c r="NOP110" s="88"/>
      <c r="NOQ110" s="88"/>
      <c r="NOR110" s="88"/>
      <c r="NOS110" s="88"/>
      <c r="NOT110" s="88"/>
      <c r="NOU110" s="88"/>
      <c r="NOV110" s="88"/>
      <c r="NOW110" s="88"/>
      <c r="NOX110" s="88"/>
      <c r="NOY110" s="88"/>
      <c r="NOZ110" s="88"/>
      <c r="NPA110" s="88"/>
      <c r="NPB110" s="88"/>
      <c r="NPC110" s="88"/>
      <c r="NPD110" s="88"/>
      <c r="NPE110" s="88"/>
      <c r="NPF110" s="88"/>
      <c r="NPG110" s="88"/>
      <c r="NPH110" s="88"/>
      <c r="NPI110" s="88"/>
      <c r="NPJ110" s="88"/>
      <c r="NPK110" s="88"/>
      <c r="NPL110" s="88"/>
      <c r="NPM110" s="88"/>
      <c r="NPN110" s="88"/>
      <c r="NPO110" s="88"/>
      <c r="NPP110" s="88"/>
      <c r="NPQ110" s="88"/>
      <c r="NPR110" s="88"/>
      <c r="NPS110" s="88"/>
      <c r="NPT110" s="88"/>
      <c r="NPU110" s="88"/>
      <c r="NPV110" s="88"/>
      <c r="NPW110" s="88"/>
      <c r="NPX110" s="88"/>
      <c r="NPY110" s="88"/>
      <c r="NPZ110" s="88"/>
      <c r="NQA110" s="88"/>
      <c r="NQB110" s="88"/>
      <c r="NQC110" s="88"/>
      <c r="NQD110" s="88"/>
      <c r="NQE110" s="88"/>
      <c r="NQF110" s="88"/>
      <c r="NQG110" s="88"/>
      <c r="NQH110" s="88"/>
      <c r="NQI110" s="88"/>
      <c r="NQJ110" s="88"/>
      <c r="NQK110" s="88"/>
      <c r="NQL110" s="88"/>
      <c r="NQM110" s="88"/>
      <c r="NQN110" s="88"/>
      <c r="NQO110" s="88"/>
      <c r="NQP110" s="88"/>
      <c r="NQQ110" s="88"/>
      <c r="NQR110" s="88"/>
      <c r="NQS110" s="88"/>
      <c r="NQT110" s="88"/>
      <c r="NQU110" s="88"/>
      <c r="NQV110" s="88"/>
      <c r="NQW110" s="88"/>
      <c r="NQX110" s="88"/>
      <c r="NQY110" s="88"/>
      <c r="NQZ110" s="88"/>
      <c r="NRA110" s="88"/>
      <c r="NRB110" s="88"/>
      <c r="NRC110" s="88"/>
      <c r="NRD110" s="88"/>
      <c r="NRE110" s="88"/>
      <c r="NRF110" s="88"/>
      <c r="NRG110" s="88"/>
      <c r="NRH110" s="88"/>
      <c r="NRI110" s="88"/>
      <c r="NRJ110" s="88"/>
      <c r="NRK110" s="88"/>
      <c r="NRL110" s="88"/>
      <c r="NRM110" s="88"/>
      <c r="NRN110" s="88"/>
      <c r="NRO110" s="88"/>
      <c r="NRP110" s="88"/>
      <c r="NRQ110" s="88"/>
      <c r="NRR110" s="88"/>
      <c r="NRS110" s="88"/>
      <c r="NRT110" s="88"/>
      <c r="NRU110" s="88"/>
      <c r="NRV110" s="88"/>
      <c r="NRW110" s="88"/>
      <c r="NRX110" s="88"/>
      <c r="NRY110" s="88"/>
      <c r="NRZ110" s="88"/>
      <c r="NSA110" s="88"/>
      <c r="NSB110" s="88"/>
      <c r="NSC110" s="88"/>
      <c r="NSD110" s="88"/>
      <c r="NSE110" s="88"/>
      <c r="NSF110" s="88"/>
      <c r="NSG110" s="88"/>
      <c r="NSH110" s="88"/>
      <c r="NSI110" s="88"/>
      <c r="NSJ110" s="88"/>
      <c r="NSK110" s="88"/>
      <c r="NSL110" s="88"/>
      <c r="NSM110" s="88"/>
      <c r="NSN110" s="88"/>
      <c r="NSO110" s="88"/>
      <c r="NSP110" s="88"/>
      <c r="NSQ110" s="88"/>
      <c r="NSR110" s="88"/>
      <c r="NSS110" s="88"/>
      <c r="NST110" s="88"/>
      <c r="NSU110" s="88"/>
      <c r="NSV110" s="88"/>
      <c r="NSW110" s="88"/>
      <c r="NSX110" s="88"/>
      <c r="NSY110" s="88"/>
      <c r="NSZ110" s="88"/>
      <c r="NTA110" s="88"/>
      <c r="NTB110" s="88"/>
      <c r="NTC110" s="88"/>
      <c r="NTD110" s="88"/>
      <c r="NTF110" s="88"/>
      <c r="NTG110" s="88"/>
      <c r="NTH110" s="88"/>
      <c r="NTI110" s="88"/>
      <c r="NTK110" s="88"/>
      <c r="NTL110" s="88"/>
      <c r="NTM110" s="88"/>
      <c r="NTN110" s="88"/>
      <c r="NTO110" s="88"/>
      <c r="NTP110" s="88"/>
      <c r="NTQ110" s="88"/>
      <c r="NTR110" s="88"/>
      <c r="NTS110" s="88"/>
      <c r="NTT110" s="88"/>
      <c r="NTU110" s="88"/>
      <c r="NTV110" s="88"/>
      <c r="NTW110" s="88"/>
      <c r="NTX110" s="88"/>
      <c r="NTY110" s="88"/>
      <c r="NTZ110" s="88"/>
      <c r="NUA110" s="88"/>
      <c r="NUB110" s="88"/>
      <c r="NUC110" s="88"/>
      <c r="NUD110" s="88"/>
      <c r="NUE110" s="88"/>
      <c r="NUF110" s="88"/>
      <c r="NUG110" s="88"/>
      <c r="NUH110" s="88"/>
      <c r="NUI110" s="88"/>
      <c r="NUJ110" s="88"/>
      <c r="NUK110" s="88"/>
      <c r="NUL110" s="88"/>
      <c r="NUM110" s="88"/>
      <c r="NUN110" s="88"/>
      <c r="NUO110" s="88"/>
      <c r="NUP110" s="88"/>
      <c r="NUQ110" s="88"/>
      <c r="NUR110" s="88"/>
      <c r="NUS110" s="88"/>
      <c r="NUT110" s="88"/>
      <c r="NUU110" s="88"/>
      <c r="NUV110" s="88"/>
      <c r="NUW110" s="88"/>
      <c r="NUX110" s="88"/>
      <c r="NUY110" s="88"/>
      <c r="NUZ110" s="88"/>
      <c r="NVA110" s="88"/>
      <c r="NVB110" s="88"/>
      <c r="NVC110" s="88"/>
      <c r="NVD110" s="88"/>
      <c r="NVE110" s="88"/>
      <c r="NVF110" s="88"/>
      <c r="NVG110" s="88"/>
      <c r="NVH110" s="88"/>
      <c r="NVI110" s="88"/>
      <c r="NVJ110" s="88"/>
      <c r="NVK110" s="88"/>
      <c r="NVL110" s="88"/>
      <c r="NVM110" s="88"/>
      <c r="NVN110" s="88"/>
      <c r="NVO110" s="88"/>
      <c r="NVP110" s="88"/>
      <c r="NVQ110" s="88"/>
      <c r="NVR110" s="88"/>
      <c r="NVS110" s="88"/>
      <c r="NVT110" s="88"/>
      <c r="NVU110" s="88"/>
      <c r="NVV110" s="88"/>
      <c r="NVW110" s="88"/>
      <c r="NVX110" s="88"/>
      <c r="NVY110" s="88"/>
      <c r="NVZ110" s="88"/>
      <c r="NWA110" s="88"/>
      <c r="NWB110" s="88"/>
      <c r="NWC110" s="88"/>
      <c r="NWD110" s="88"/>
      <c r="NWE110" s="88"/>
      <c r="NWF110" s="88"/>
      <c r="NWG110" s="88"/>
      <c r="NWH110" s="88"/>
      <c r="NWI110" s="88"/>
      <c r="NWJ110" s="88"/>
      <c r="NWK110" s="88"/>
      <c r="NWL110" s="88"/>
      <c r="NWM110" s="88"/>
      <c r="NWN110" s="88"/>
      <c r="NWO110" s="88"/>
      <c r="NWP110" s="88"/>
      <c r="NWQ110" s="88"/>
      <c r="NWR110" s="88"/>
      <c r="NWS110" s="88"/>
      <c r="NWT110" s="88"/>
      <c r="NWU110" s="88"/>
      <c r="NWV110" s="88"/>
      <c r="NWW110" s="88"/>
      <c r="NWX110" s="88"/>
      <c r="NWY110" s="88"/>
      <c r="NWZ110" s="88"/>
      <c r="NXA110" s="88"/>
      <c r="NXB110" s="88"/>
      <c r="NXC110" s="88"/>
      <c r="NXD110" s="88"/>
      <c r="NXE110" s="88"/>
      <c r="NXF110" s="88"/>
      <c r="NXG110" s="88"/>
      <c r="NXH110" s="88"/>
      <c r="NXI110" s="88"/>
      <c r="NXJ110" s="88"/>
      <c r="NXK110" s="88"/>
      <c r="NXL110" s="88"/>
      <c r="NXM110" s="88"/>
      <c r="NXN110" s="88"/>
      <c r="NXO110" s="88"/>
      <c r="NXP110" s="88"/>
      <c r="NXQ110" s="88"/>
      <c r="NXR110" s="88"/>
      <c r="NXS110" s="88"/>
      <c r="NXT110" s="88"/>
      <c r="NXU110" s="88"/>
      <c r="NXV110" s="88"/>
      <c r="NXW110" s="88"/>
      <c r="NXX110" s="88"/>
      <c r="NXY110" s="88"/>
      <c r="NXZ110" s="88"/>
      <c r="NYA110" s="88"/>
      <c r="NYB110" s="88"/>
      <c r="NYC110" s="88"/>
      <c r="NYD110" s="88"/>
      <c r="NYE110" s="88"/>
      <c r="NYF110" s="88"/>
      <c r="NYG110" s="88"/>
      <c r="NYH110" s="88"/>
      <c r="NYI110" s="88"/>
      <c r="NYJ110" s="88"/>
      <c r="NYK110" s="88"/>
      <c r="NYL110" s="88"/>
      <c r="NYM110" s="88"/>
      <c r="NYN110" s="88"/>
      <c r="NYO110" s="88"/>
      <c r="NYP110" s="88"/>
      <c r="NYQ110" s="88"/>
      <c r="NYR110" s="88"/>
      <c r="NYS110" s="88"/>
      <c r="NYT110" s="88"/>
      <c r="NYU110" s="88"/>
      <c r="NYV110" s="88"/>
      <c r="NYW110" s="88"/>
      <c r="NYX110" s="88"/>
      <c r="NYY110" s="88"/>
      <c r="NYZ110" s="88"/>
      <c r="NZA110" s="88"/>
      <c r="NZB110" s="88"/>
      <c r="NZC110" s="88"/>
      <c r="NZD110" s="88"/>
      <c r="NZE110" s="88"/>
      <c r="NZF110" s="88"/>
      <c r="NZG110" s="88"/>
      <c r="NZH110" s="88"/>
      <c r="NZI110" s="88"/>
      <c r="NZJ110" s="88"/>
      <c r="NZK110" s="88"/>
      <c r="NZL110" s="88"/>
      <c r="NZM110" s="88"/>
      <c r="NZN110" s="88"/>
      <c r="NZO110" s="88"/>
      <c r="NZP110" s="88"/>
      <c r="NZQ110" s="88"/>
      <c r="NZR110" s="88"/>
      <c r="NZS110" s="88"/>
      <c r="NZT110" s="88"/>
      <c r="NZU110" s="88"/>
      <c r="NZV110" s="88"/>
      <c r="NZW110" s="88"/>
      <c r="NZX110" s="88"/>
      <c r="NZY110" s="88"/>
      <c r="NZZ110" s="88"/>
      <c r="OAA110" s="88"/>
      <c r="OAB110" s="88"/>
      <c r="OAC110" s="88"/>
      <c r="OAD110" s="88"/>
      <c r="OAE110" s="88"/>
      <c r="OAF110" s="88"/>
      <c r="OAG110" s="88"/>
      <c r="OAH110" s="88"/>
      <c r="OAI110" s="88"/>
      <c r="OAJ110" s="88"/>
      <c r="OAK110" s="88"/>
      <c r="OAL110" s="88"/>
      <c r="OAM110" s="88"/>
      <c r="OAN110" s="88"/>
      <c r="OAO110" s="88"/>
      <c r="OAP110" s="88"/>
      <c r="OAQ110" s="88"/>
      <c r="OAR110" s="88"/>
      <c r="OAS110" s="88"/>
      <c r="OAT110" s="88"/>
      <c r="OAU110" s="88"/>
      <c r="OAV110" s="88"/>
      <c r="OAW110" s="88"/>
      <c r="OAX110" s="88"/>
      <c r="OAY110" s="88"/>
      <c r="OAZ110" s="88"/>
      <c r="OBA110" s="88"/>
      <c r="OBB110" s="88"/>
      <c r="OBC110" s="88"/>
      <c r="OBD110" s="88"/>
      <c r="OBE110" s="88"/>
      <c r="OBF110" s="88"/>
      <c r="OBG110" s="88"/>
      <c r="OBH110" s="88"/>
      <c r="OBI110" s="88"/>
      <c r="OBJ110" s="88"/>
      <c r="OBK110" s="88"/>
      <c r="OBL110" s="88"/>
      <c r="OBM110" s="88"/>
      <c r="OBN110" s="88"/>
      <c r="OBO110" s="88"/>
      <c r="OBP110" s="88"/>
      <c r="OBQ110" s="88"/>
      <c r="OBR110" s="88"/>
      <c r="OBS110" s="88"/>
      <c r="OBT110" s="88"/>
      <c r="OBU110" s="88"/>
      <c r="OBV110" s="88"/>
      <c r="OBW110" s="88"/>
      <c r="OBX110" s="88"/>
      <c r="OBY110" s="88"/>
      <c r="OBZ110" s="88"/>
      <c r="OCA110" s="88"/>
      <c r="OCB110" s="88"/>
      <c r="OCC110" s="88"/>
      <c r="OCD110" s="88"/>
      <c r="OCE110" s="88"/>
      <c r="OCF110" s="88"/>
      <c r="OCG110" s="88"/>
      <c r="OCH110" s="88"/>
      <c r="OCI110" s="88"/>
      <c r="OCJ110" s="88"/>
      <c r="OCK110" s="88"/>
      <c r="OCL110" s="88"/>
      <c r="OCM110" s="88"/>
      <c r="OCN110" s="88"/>
      <c r="OCO110" s="88"/>
      <c r="OCP110" s="88"/>
      <c r="OCQ110" s="88"/>
      <c r="OCR110" s="88"/>
      <c r="OCS110" s="88"/>
      <c r="OCT110" s="88"/>
      <c r="OCU110" s="88"/>
      <c r="OCV110" s="88"/>
      <c r="OCW110" s="88"/>
      <c r="OCX110" s="88"/>
      <c r="OCY110" s="88"/>
      <c r="OCZ110" s="88"/>
      <c r="ODB110" s="88"/>
      <c r="ODC110" s="88"/>
      <c r="ODD110" s="88"/>
      <c r="ODE110" s="88"/>
      <c r="ODG110" s="88"/>
      <c r="ODH110" s="88"/>
      <c r="ODI110" s="88"/>
      <c r="ODJ110" s="88"/>
      <c r="ODK110" s="88"/>
      <c r="ODL110" s="88"/>
      <c r="ODM110" s="88"/>
      <c r="ODN110" s="88"/>
      <c r="ODO110" s="88"/>
      <c r="ODP110" s="88"/>
      <c r="ODQ110" s="88"/>
      <c r="ODR110" s="88"/>
      <c r="ODS110" s="88"/>
      <c r="ODT110" s="88"/>
      <c r="ODU110" s="88"/>
      <c r="ODV110" s="88"/>
      <c r="ODW110" s="88"/>
      <c r="ODX110" s="88"/>
      <c r="ODY110" s="88"/>
      <c r="ODZ110" s="88"/>
      <c r="OEA110" s="88"/>
      <c r="OEB110" s="88"/>
      <c r="OEC110" s="88"/>
      <c r="OED110" s="88"/>
      <c r="OEE110" s="88"/>
      <c r="OEF110" s="88"/>
      <c r="OEG110" s="88"/>
      <c r="OEH110" s="88"/>
      <c r="OEI110" s="88"/>
      <c r="OEJ110" s="88"/>
      <c r="OEK110" s="88"/>
      <c r="OEL110" s="88"/>
      <c r="OEM110" s="88"/>
      <c r="OEN110" s="88"/>
      <c r="OEO110" s="88"/>
      <c r="OEP110" s="88"/>
      <c r="OEQ110" s="88"/>
      <c r="OER110" s="88"/>
      <c r="OES110" s="88"/>
      <c r="OET110" s="88"/>
      <c r="OEU110" s="88"/>
      <c r="OEV110" s="88"/>
      <c r="OEW110" s="88"/>
      <c r="OEX110" s="88"/>
      <c r="OEY110" s="88"/>
      <c r="OEZ110" s="88"/>
      <c r="OFA110" s="88"/>
      <c r="OFB110" s="88"/>
      <c r="OFC110" s="88"/>
      <c r="OFD110" s="88"/>
      <c r="OFE110" s="88"/>
      <c r="OFF110" s="88"/>
      <c r="OFG110" s="88"/>
      <c r="OFH110" s="88"/>
      <c r="OFI110" s="88"/>
      <c r="OFJ110" s="88"/>
      <c r="OFK110" s="88"/>
      <c r="OFL110" s="88"/>
      <c r="OFM110" s="88"/>
      <c r="OFN110" s="88"/>
      <c r="OFO110" s="88"/>
      <c r="OFP110" s="88"/>
      <c r="OFQ110" s="88"/>
      <c r="OFR110" s="88"/>
      <c r="OFS110" s="88"/>
      <c r="OFT110" s="88"/>
      <c r="OFU110" s="88"/>
      <c r="OFV110" s="88"/>
      <c r="OFW110" s="88"/>
      <c r="OFX110" s="88"/>
      <c r="OFY110" s="88"/>
      <c r="OFZ110" s="88"/>
      <c r="OGA110" s="88"/>
      <c r="OGB110" s="88"/>
      <c r="OGC110" s="88"/>
      <c r="OGD110" s="88"/>
      <c r="OGE110" s="88"/>
      <c r="OGF110" s="88"/>
      <c r="OGG110" s="88"/>
      <c r="OGH110" s="88"/>
      <c r="OGI110" s="88"/>
      <c r="OGJ110" s="88"/>
      <c r="OGK110" s="88"/>
      <c r="OGL110" s="88"/>
      <c r="OGM110" s="88"/>
      <c r="OGN110" s="88"/>
      <c r="OGO110" s="88"/>
      <c r="OGP110" s="88"/>
      <c r="OGQ110" s="88"/>
      <c r="OGR110" s="88"/>
      <c r="OGS110" s="88"/>
      <c r="OGT110" s="88"/>
      <c r="OGU110" s="88"/>
      <c r="OGV110" s="88"/>
      <c r="OGW110" s="88"/>
      <c r="OGX110" s="88"/>
      <c r="OGY110" s="88"/>
      <c r="OGZ110" s="88"/>
      <c r="OHA110" s="88"/>
      <c r="OHB110" s="88"/>
      <c r="OHC110" s="88"/>
      <c r="OHD110" s="88"/>
      <c r="OHE110" s="88"/>
      <c r="OHF110" s="88"/>
      <c r="OHG110" s="88"/>
      <c r="OHH110" s="88"/>
      <c r="OHI110" s="88"/>
      <c r="OHJ110" s="88"/>
      <c r="OHK110" s="88"/>
      <c r="OHL110" s="88"/>
      <c r="OHM110" s="88"/>
      <c r="OHN110" s="88"/>
      <c r="OHO110" s="88"/>
      <c r="OHP110" s="88"/>
      <c r="OHQ110" s="88"/>
      <c r="OHR110" s="88"/>
      <c r="OHS110" s="88"/>
      <c r="OHT110" s="88"/>
      <c r="OHU110" s="88"/>
      <c r="OHV110" s="88"/>
      <c r="OHW110" s="88"/>
      <c r="OHX110" s="88"/>
      <c r="OHY110" s="88"/>
      <c r="OHZ110" s="88"/>
      <c r="OIA110" s="88"/>
      <c r="OIB110" s="88"/>
      <c r="OIC110" s="88"/>
      <c r="OID110" s="88"/>
      <c r="OIE110" s="88"/>
      <c r="OIF110" s="88"/>
      <c r="OIG110" s="88"/>
      <c r="OIH110" s="88"/>
      <c r="OII110" s="88"/>
      <c r="OIJ110" s="88"/>
      <c r="OIK110" s="88"/>
      <c r="OIL110" s="88"/>
      <c r="OIM110" s="88"/>
      <c r="OIN110" s="88"/>
      <c r="OIO110" s="88"/>
      <c r="OIP110" s="88"/>
      <c r="OIQ110" s="88"/>
      <c r="OIR110" s="88"/>
      <c r="OIS110" s="88"/>
      <c r="OIT110" s="88"/>
      <c r="OIU110" s="88"/>
      <c r="OIV110" s="88"/>
      <c r="OIW110" s="88"/>
      <c r="OIX110" s="88"/>
      <c r="OIY110" s="88"/>
      <c r="OIZ110" s="88"/>
      <c r="OJA110" s="88"/>
      <c r="OJB110" s="88"/>
      <c r="OJC110" s="88"/>
      <c r="OJD110" s="88"/>
      <c r="OJE110" s="88"/>
      <c r="OJF110" s="88"/>
      <c r="OJG110" s="88"/>
      <c r="OJH110" s="88"/>
      <c r="OJI110" s="88"/>
      <c r="OJJ110" s="88"/>
      <c r="OJK110" s="88"/>
      <c r="OJL110" s="88"/>
      <c r="OJM110" s="88"/>
      <c r="OJN110" s="88"/>
      <c r="OJO110" s="88"/>
      <c r="OJP110" s="88"/>
      <c r="OJQ110" s="88"/>
      <c r="OJR110" s="88"/>
      <c r="OJS110" s="88"/>
      <c r="OJT110" s="88"/>
      <c r="OJU110" s="88"/>
      <c r="OJV110" s="88"/>
      <c r="OJW110" s="88"/>
      <c r="OJX110" s="88"/>
      <c r="OJY110" s="88"/>
      <c r="OJZ110" s="88"/>
      <c r="OKA110" s="88"/>
      <c r="OKB110" s="88"/>
      <c r="OKC110" s="88"/>
      <c r="OKD110" s="88"/>
      <c r="OKE110" s="88"/>
      <c r="OKF110" s="88"/>
      <c r="OKG110" s="88"/>
      <c r="OKH110" s="88"/>
      <c r="OKI110" s="88"/>
      <c r="OKJ110" s="88"/>
      <c r="OKK110" s="88"/>
      <c r="OKL110" s="88"/>
      <c r="OKM110" s="88"/>
      <c r="OKN110" s="88"/>
      <c r="OKO110" s="88"/>
      <c r="OKP110" s="88"/>
      <c r="OKQ110" s="88"/>
      <c r="OKR110" s="88"/>
      <c r="OKS110" s="88"/>
      <c r="OKT110" s="88"/>
      <c r="OKU110" s="88"/>
      <c r="OKV110" s="88"/>
      <c r="OKW110" s="88"/>
      <c r="OKX110" s="88"/>
      <c r="OKY110" s="88"/>
      <c r="OKZ110" s="88"/>
      <c r="OLA110" s="88"/>
      <c r="OLB110" s="88"/>
      <c r="OLC110" s="88"/>
      <c r="OLD110" s="88"/>
      <c r="OLE110" s="88"/>
      <c r="OLF110" s="88"/>
      <c r="OLG110" s="88"/>
      <c r="OLH110" s="88"/>
      <c r="OLI110" s="88"/>
      <c r="OLJ110" s="88"/>
      <c r="OLK110" s="88"/>
      <c r="OLL110" s="88"/>
      <c r="OLM110" s="88"/>
      <c r="OLN110" s="88"/>
      <c r="OLO110" s="88"/>
      <c r="OLP110" s="88"/>
      <c r="OLQ110" s="88"/>
      <c r="OLR110" s="88"/>
      <c r="OLS110" s="88"/>
      <c r="OLT110" s="88"/>
      <c r="OLU110" s="88"/>
      <c r="OLV110" s="88"/>
      <c r="OLW110" s="88"/>
      <c r="OLX110" s="88"/>
      <c r="OLY110" s="88"/>
      <c r="OLZ110" s="88"/>
      <c r="OMA110" s="88"/>
      <c r="OMB110" s="88"/>
      <c r="OMC110" s="88"/>
      <c r="OMD110" s="88"/>
      <c r="OME110" s="88"/>
      <c r="OMF110" s="88"/>
      <c r="OMG110" s="88"/>
      <c r="OMH110" s="88"/>
      <c r="OMI110" s="88"/>
      <c r="OMJ110" s="88"/>
      <c r="OMK110" s="88"/>
      <c r="OML110" s="88"/>
      <c r="OMM110" s="88"/>
      <c r="OMN110" s="88"/>
      <c r="OMO110" s="88"/>
      <c r="OMP110" s="88"/>
      <c r="OMQ110" s="88"/>
      <c r="OMR110" s="88"/>
      <c r="OMS110" s="88"/>
      <c r="OMT110" s="88"/>
      <c r="OMU110" s="88"/>
      <c r="OMV110" s="88"/>
      <c r="OMX110" s="88"/>
      <c r="OMY110" s="88"/>
      <c r="OMZ110" s="88"/>
      <c r="ONA110" s="88"/>
      <c r="ONC110" s="88"/>
      <c r="OND110" s="88"/>
      <c r="ONE110" s="88"/>
      <c r="ONF110" s="88"/>
      <c r="ONG110" s="88"/>
      <c r="ONH110" s="88"/>
      <c r="ONI110" s="88"/>
      <c r="ONJ110" s="88"/>
      <c r="ONK110" s="88"/>
      <c r="ONL110" s="88"/>
      <c r="ONM110" s="88"/>
      <c r="ONN110" s="88"/>
      <c r="ONO110" s="88"/>
      <c r="ONP110" s="88"/>
      <c r="ONQ110" s="88"/>
      <c r="ONR110" s="88"/>
      <c r="ONS110" s="88"/>
      <c r="ONT110" s="88"/>
      <c r="ONU110" s="88"/>
      <c r="ONV110" s="88"/>
      <c r="ONW110" s="88"/>
      <c r="ONX110" s="88"/>
      <c r="ONY110" s="88"/>
      <c r="ONZ110" s="88"/>
      <c r="OOA110" s="88"/>
      <c r="OOB110" s="88"/>
      <c r="OOC110" s="88"/>
      <c r="OOD110" s="88"/>
      <c r="OOE110" s="88"/>
      <c r="OOF110" s="88"/>
      <c r="OOG110" s="88"/>
      <c r="OOH110" s="88"/>
      <c r="OOI110" s="88"/>
      <c r="OOJ110" s="88"/>
      <c r="OOK110" s="88"/>
      <c r="OOL110" s="88"/>
      <c r="OOM110" s="88"/>
      <c r="OON110" s="88"/>
      <c r="OOO110" s="88"/>
      <c r="OOP110" s="88"/>
      <c r="OOQ110" s="88"/>
      <c r="OOR110" s="88"/>
      <c r="OOS110" s="88"/>
      <c r="OOT110" s="88"/>
      <c r="OOU110" s="88"/>
      <c r="OOV110" s="88"/>
      <c r="OOW110" s="88"/>
      <c r="OOX110" s="88"/>
      <c r="OOY110" s="88"/>
      <c r="OOZ110" s="88"/>
      <c r="OPA110" s="88"/>
      <c r="OPB110" s="88"/>
      <c r="OPC110" s="88"/>
      <c r="OPD110" s="88"/>
      <c r="OPE110" s="88"/>
      <c r="OPF110" s="88"/>
      <c r="OPG110" s="88"/>
      <c r="OPH110" s="88"/>
      <c r="OPI110" s="88"/>
      <c r="OPJ110" s="88"/>
      <c r="OPK110" s="88"/>
      <c r="OPL110" s="88"/>
      <c r="OPM110" s="88"/>
      <c r="OPN110" s="88"/>
      <c r="OPO110" s="88"/>
      <c r="OPP110" s="88"/>
      <c r="OPQ110" s="88"/>
      <c r="OPR110" s="88"/>
      <c r="OPS110" s="88"/>
      <c r="OPT110" s="88"/>
      <c r="OPU110" s="88"/>
      <c r="OPV110" s="88"/>
      <c r="OPW110" s="88"/>
      <c r="OPX110" s="88"/>
      <c r="OPY110" s="88"/>
      <c r="OPZ110" s="88"/>
      <c r="OQA110" s="88"/>
      <c r="OQB110" s="88"/>
      <c r="OQC110" s="88"/>
      <c r="OQD110" s="88"/>
      <c r="OQE110" s="88"/>
      <c r="OQF110" s="88"/>
      <c r="OQG110" s="88"/>
      <c r="OQH110" s="88"/>
      <c r="OQI110" s="88"/>
      <c r="OQJ110" s="88"/>
      <c r="OQK110" s="88"/>
      <c r="OQL110" s="88"/>
      <c r="OQM110" s="88"/>
      <c r="OQN110" s="88"/>
      <c r="OQO110" s="88"/>
      <c r="OQP110" s="88"/>
      <c r="OQQ110" s="88"/>
      <c r="OQR110" s="88"/>
      <c r="OQS110" s="88"/>
      <c r="OQT110" s="88"/>
      <c r="OQU110" s="88"/>
      <c r="OQV110" s="88"/>
      <c r="OQW110" s="88"/>
      <c r="OQX110" s="88"/>
      <c r="OQY110" s="88"/>
      <c r="OQZ110" s="88"/>
      <c r="ORA110" s="88"/>
      <c r="ORB110" s="88"/>
      <c r="ORC110" s="88"/>
      <c r="ORD110" s="88"/>
      <c r="ORE110" s="88"/>
      <c r="ORF110" s="88"/>
      <c r="ORG110" s="88"/>
      <c r="ORH110" s="88"/>
      <c r="ORI110" s="88"/>
      <c r="ORJ110" s="88"/>
      <c r="ORK110" s="88"/>
      <c r="ORL110" s="88"/>
      <c r="ORM110" s="88"/>
      <c r="ORN110" s="88"/>
      <c r="ORO110" s="88"/>
      <c r="ORP110" s="88"/>
      <c r="ORQ110" s="88"/>
      <c r="ORR110" s="88"/>
      <c r="ORS110" s="88"/>
      <c r="ORT110" s="88"/>
      <c r="ORU110" s="88"/>
      <c r="ORV110" s="88"/>
      <c r="ORW110" s="88"/>
      <c r="ORX110" s="88"/>
      <c r="ORY110" s="88"/>
      <c r="ORZ110" s="88"/>
      <c r="OSA110" s="88"/>
      <c r="OSB110" s="88"/>
      <c r="OSC110" s="88"/>
      <c r="OSD110" s="88"/>
      <c r="OSE110" s="88"/>
      <c r="OSF110" s="88"/>
      <c r="OSG110" s="88"/>
      <c r="OSH110" s="88"/>
      <c r="OSI110" s="88"/>
      <c r="OSJ110" s="88"/>
      <c r="OSK110" s="88"/>
      <c r="OSL110" s="88"/>
      <c r="OSM110" s="88"/>
      <c r="OSN110" s="88"/>
      <c r="OSO110" s="88"/>
      <c r="OSP110" s="88"/>
      <c r="OSQ110" s="88"/>
      <c r="OSR110" s="88"/>
      <c r="OSS110" s="88"/>
      <c r="OST110" s="88"/>
      <c r="OSU110" s="88"/>
      <c r="OSV110" s="88"/>
      <c r="OSW110" s="88"/>
      <c r="OSX110" s="88"/>
      <c r="OSY110" s="88"/>
      <c r="OSZ110" s="88"/>
      <c r="OTA110" s="88"/>
      <c r="OTB110" s="88"/>
      <c r="OTC110" s="88"/>
      <c r="OTD110" s="88"/>
      <c r="OTE110" s="88"/>
      <c r="OTF110" s="88"/>
      <c r="OTG110" s="88"/>
      <c r="OTH110" s="88"/>
      <c r="OTI110" s="88"/>
      <c r="OTJ110" s="88"/>
      <c r="OTK110" s="88"/>
      <c r="OTL110" s="88"/>
      <c r="OTM110" s="88"/>
      <c r="OTN110" s="88"/>
      <c r="OTO110" s="88"/>
      <c r="OTP110" s="88"/>
      <c r="OTQ110" s="88"/>
      <c r="OTR110" s="88"/>
      <c r="OTS110" s="88"/>
      <c r="OTT110" s="88"/>
      <c r="OTU110" s="88"/>
      <c r="OTV110" s="88"/>
      <c r="OTW110" s="88"/>
      <c r="OTX110" s="88"/>
      <c r="OTY110" s="88"/>
      <c r="OTZ110" s="88"/>
      <c r="OUA110" s="88"/>
      <c r="OUB110" s="88"/>
      <c r="OUC110" s="88"/>
      <c r="OUD110" s="88"/>
      <c r="OUE110" s="88"/>
      <c r="OUF110" s="88"/>
      <c r="OUG110" s="88"/>
      <c r="OUH110" s="88"/>
      <c r="OUI110" s="88"/>
      <c r="OUJ110" s="88"/>
      <c r="OUK110" s="88"/>
      <c r="OUL110" s="88"/>
      <c r="OUM110" s="88"/>
      <c r="OUN110" s="88"/>
      <c r="OUO110" s="88"/>
      <c r="OUP110" s="88"/>
      <c r="OUQ110" s="88"/>
      <c r="OUR110" s="88"/>
      <c r="OUS110" s="88"/>
      <c r="OUT110" s="88"/>
      <c r="OUU110" s="88"/>
      <c r="OUV110" s="88"/>
      <c r="OUW110" s="88"/>
      <c r="OUX110" s="88"/>
      <c r="OUY110" s="88"/>
      <c r="OUZ110" s="88"/>
      <c r="OVA110" s="88"/>
      <c r="OVB110" s="88"/>
      <c r="OVC110" s="88"/>
      <c r="OVD110" s="88"/>
      <c r="OVE110" s="88"/>
      <c r="OVF110" s="88"/>
      <c r="OVG110" s="88"/>
      <c r="OVH110" s="88"/>
      <c r="OVI110" s="88"/>
      <c r="OVJ110" s="88"/>
      <c r="OVK110" s="88"/>
      <c r="OVL110" s="88"/>
      <c r="OVM110" s="88"/>
      <c r="OVN110" s="88"/>
      <c r="OVO110" s="88"/>
      <c r="OVP110" s="88"/>
      <c r="OVQ110" s="88"/>
      <c r="OVR110" s="88"/>
      <c r="OVS110" s="88"/>
      <c r="OVT110" s="88"/>
      <c r="OVU110" s="88"/>
      <c r="OVV110" s="88"/>
      <c r="OVW110" s="88"/>
      <c r="OVX110" s="88"/>
      <c r="OVY110" s="88"/>
      <c r="OVZ110" s="88"/>
      <c r="OWA110" s="88"/>
      <c r="OWB110" s="88"/>
      <c r="OWC110" s="88"/>
      <c r="OWD110" s="88"/>
      <c r="OWE110" s="88"/>
      <c r="OWF110" s="88"/>
      <c r="OWG110" s="88"/>
      <c r="OWH110" s="88"/>
      <c r="OWI110" s="88"/>
      <c r="OWJ110" s="88"/>
      <c r="OWK110" s="88"/>
      <c r="OWL110" s="88"/>
      <c r="OWM110" s="88"/>
      <c r="OWN110" s="88"/>
      <c r="OWO110" s="88"/>
      <c r="OWP110" s="88"/>
      <c r="OWQ110" s="88"/>
      <c r="OWR110" s="88"/>
      <c r="OWT110" s="88"/>
      <c r="OWU110" s="88"/>
      <c r="OWV110" s="88"/>
      <c r="OWW110" s="88"/>
      <c r="OWY110" s="88"/>
      <c r="OWZ110" s="88"/>
      <c r="OXA110" s="88"/>
      <c r="OXB110" s="88"/>
      <c r="OXC110" s="88"/>
      <c r="OXD110" s="88"/>
      <c r="OXE110" s="88"/>
      <c r="OXF110" s="88"/>
      <c r="OXG110" s="88"/>
      <c r="OXH110" s="88"/>
      <c r="OXI110" s="88"/>
      <c r="OXJ110" s="88"/>
      <c r="OXK110" s="88"/>
      <c r="OXL110" s="88"/>
      <c r="OXM110" s="88"/>
      <c r="OXN110" s="88"/>
      <c r="OXO110" s="88"/>
      <c r="OXP110" s="88"/>
      <c r="OXQ110" s="88"/>
      <c r="OXR110" s="88"/>
      <c r="OXS110" s="88"/>
      <c r="OXT110" s="88"/>
      <c r="OXU110" s="88"/>
      <c r="OXV110" s="88"/>
      <c r="OXW110" s="88"/>
      <c r="OXX110" s="88"/>
      <c r="OXY110" s="88"/>
      <c r="OXZ110" s="88"/>
      <c r="OYA110" s="88"/>
      <c r="OYB110" s="88"/>
      <c r="OYC110" s="88"/>
      <c r="OYD110" s="88"/>
      <c r="OYE110" s="88"/>
      <c r="OYF110" s="88"/>
      <c r="OYG110" s="88"/>
      <c r="OYH110" s="88"/>
      <c r="OYI110" s="88"/>
      <c r="OYJ110" s="88"/>
      <c r="OYK110" s="88"/>
      <c r="OYL110" s="88"/>
      <c r="OYM110" s="88"/>
      <c r="OYN110" s="88"/>
      <c r="OYO110" s="88"/>
      <c r="OYP110" s="88"/>
      <c r="OYQ110" s="88"/>
      <c r="OYR110" s="88"/>
      <c r="OYS110" s="88"/>
      <c r="OYT110" s="88"/>
      <c r="OYU110" s="88"/>
      <c r="OYV110" s="88"/>
      <c r="OYW110" s="88"/>
      <c r="OYX110" s="88"/>
      <c r="OYY110" s="88"/>
      <c r="OYZ110" s="88"/>
      <c r="OZA110" s="88"/>
      <c r="OZB110" s="88"/>
      <c r="OZC110" s="88"/>
      <c r="OZD110" s="88"/>
      <c r="OZE110" s="88"/>
      <c r="OZF110" s="88"/>
      <c r="OZG110" s="88"/>
      <c r="OZH110" s="88"/>
      <c r="OZI110" s="88"/>
      <c r="OZJ110" s="88"/>
      <c r="OZK110" s="88"/>
      <c r="OZL110" s="88"/>
      <c r="OZM110" s="88"/>
      <c r="OZN110" s="88"/>
      <c r="OZO110" s="88"/>
      <c r="OZP110" s="88"/>
      <c r="OZQ110" s="88"/>
      <c r="OZR110" s="88"/>
      <c r="OZS110" s="88"/>
      <c r="OZT110" s="88"/>
      <c r="OZU110" s="88"/>
      <c r="OZV110" s="88"/>
      <c r="OZW110" s="88"/>
      <c r="OZX110" s="88"/>
      <c r="OZY110" s="88"/>
      <c r="OZZ110" s="88"/>
      <c r="PAA110" s="88"/>
      <c r="PAB110" s="88"/>
      <c r="PAC110" s="88"/>
      <c r="PAD110" s="88"/>
      <c r="PAE110" s="88"/>
      <c r="PAF110" s="88"/>
      <c r="PAG110" s="88"/>
      <c r="PAH110" s="88"/>
      <c r="PAI110" s="88"/>
      <c r="PAJ110" s="88"/>
      <c r="PAK110" s="88"/>
      <c r="PAL110" s="88"/>
      <c r="PAM110" s="88"/>
      <c r="PAN110" s="88"/>
      <c r="PAO110" s="88"/>
      <c r="PAP110" s="88"/>
      <c r="PAQ110" s="88"/>
      <c r="PAR110" s="88"/>
      <c r="PAS110" s="88"/>
      <c r="PAT110" s="88"/>
      <c r="PAU110" s="88"/>
      <c r="PAV110" s="88"/>
      <c r="PAW110" s="88"/>
      <c r="PAX110" s="88"/>
      <c r="PAY110" s="88"/>
      <c r="PAZ110" s="88"/>
      <c r="PBA110" s="88"/>
      <c r="PBB110" s="88"/>
      <c r="PBC110" s="88"/>
      <c r="PBD110" s="88"/>
      <c r="PBE110" s="88"/>
      <c r="PBF110" s="88"/>
      <c r="PBG110" s="88"/>
      <c r="PBH110" s="88"/>
      <c r="PBI110" s="88"/>
      <c r="PBJ110" s="88"/>
      <c r="PBK110" s="88"/>
      <c r="PBL110" s="88"/>
      <c r="PBM110" s="88"/>
      <c r="PBN110" s="88"/>
      <c r="PBO110" s="88"/>
      <c r="PBP110" s="88"/>
      <c r="PBQ110" s="88"/>
      <c r="PBR110" s="88"/>
      <c r="PBS110" s="88"/>
      <c r="PBT110" s="88"/>
      <c r="PBU110" s="88"/>
      <c r="PBV110" s="88"/>
      <c r="PBW110" s="88"/>
      <c r="PBX110" s="88"/>
      <c r="PBY110" s="88"/>
      <c r="PBZ110" s="88"/>
      <c r="PCA110" s="88"/>
      <c r="PCB110" s="88"/>
      <c r="PCC110" s="88"/>
      <c r="PCD110" s="88"/>
      <c r="PCE110" s="88"/>
      <c r="PCF110" s="88"/>
      <c r="PCG110" s="88"/>
      <c r="PCH110" s="88"/>
      <c r="PCI110" s="88"/>
      <c r="PCJ110" s="88"/>
      <c r="PCK110" s="88"/>
      <c r="PCL110" s="88"/>
      <c r="PCM110" s="88"/>
      <c r="PCN110" s="88"/>
      <c r="PCO110" s="88"/>
      <c r="PCP110" s="88"/>
      <c r="PCQ110" s="88"/>
      <c r="PCR110" s="88"/>
      <c r="PCS110" s="88"/>
      <c r="PCT110" s="88"/>
      <c r="PCU110" s="88"/>
      <c r="PCV110" s="88"/>
      <c r="PCW110" s="88"/>
      <c r="PCX110" s="88"/>
      <c r="PCY110" s="88"/>
      <c r="PCZ110" s="88"/>
      <c r="PDA110" s="88"/>
      <c r="PDB110" s="88"/>
      <c r="PDC110" s="88"/>
      <c r="PDD110" s="88"/>
      <c r="PDE110" s="88"/>
      <c r="PDF110" s="88"/>
      <c r="PDG110" s="88"/>
      <c r="PDH110" s="88"/>
      <c r="PDI110" s="88"/>
      <c r="PDJ110" s="88"/>
      <c r="PDK110" s="88"/>
      <c r="PDL110" s="88"/>
      <c r="PDM110" s="88"/>
      <c r="PDN110" s="88"/>
      <c r="PDO110" s="88"/>
      <c r="PDP110" s="88"/>
      <c r="PDQ110" s="88"/>
      <c r="PDR110" s="88"/>
      <c r="PDS110" s="88"/>
      <c r="PDT110" s="88"/>
      <c r="PDU110" s="88"/>
      <c r="PDV110" s="88"/>
      <c r="PDW110" s="88"/>
      <c r="PDX110" s="88"/>
      <c r="PDY110" s="88"/>
      <c r="PDZ110" s="88"/>
      <c r="PEA110" s="88"/>
      <c r="PEB110" s="88"/>
      <c r="PEC110" s="88"/>
      <c r="PED110" s="88"/>
      <c r="PEE110" s="88"/>
      <c r="PEF110" s="88"/>
      <c r="PEG110" s="88"/>
      <c r="PEH110" s="88"/>
      <c r="PEI110" s="88"/>
      <c r="PEJ110" s="88"/>
      <c r="PEK110" s="88"/>
      <c r="PEL110" s="88"/>
      <c r="PEM110" s="88"/>
      <c r="PEN110" s="88"/>
      <c r="PEO110" s="88"/>
      <c r="PEP110" s="88"/>
      <c r="PEQ110" s="88"/>
      <c r="PER110" s="88"/>
      <c r="PES110" s="88"/>
      <c r="PET110" s="88"/>
      <c r="PEU110" s="88"/>
      <c r="PEV110" s="88"/>
      <c r="PEW110" s="88"/>
      <c r="PEX110" s="88"/>
      <c r="PEY110" s="88"/>
      <c r="PEZ110" s="88"/>
      <c r="PFA110" s="88"/>
      <c r="PFB110" s="88"/>
      <c r="PFC110" s="88"/>
      <c r="PFD110" s="88"/>
      <c r="PFE110" s="88"/>
      <c r="PFF110" s="88"/>
      <c r="PFG110" s="88"/>
      <c r="PFH110" s="88"/>
      <c r="PFI110" s="88"/>
      <c r="PFJ110" s="88"/>
      <c r="PFK110" s="88"/>
      <c r="PFL110" s="88"/>
      <c r="PFM110" s="88"/>
      <c r="PFN110" s="88"/>
      <c r="PFO110" s="88"/>
      <c r="PFP110" s="88"/>
      <c r="PFQ110" s="88"/>
      <c r="PFR110" s="88"/>
      <c r="PFS110" s="88"/>
      <c r="PFT110" s="88"/>
      <c r="PFU110" s="88"/>
      <c r="PFV110" s="88"/>
      <c r="PFW110" s="88"/>
      <c r="PFX110" s="88"/>
      <c r="PFY110" s="88"/>
      <c r="PFZ110" s="88"/>
      <c r="PGA110" s="88"/>
      <c r="PGB110" s="88"/>
      <c r="PGC110" s="88"/>
      <c r="PGD110" s="88"/>
      <c r="PGE110" s="88"/>
      <c r="PGF110" s="88"/>
      <c r="PGG110" s="88"/>
      <c r="PGH110" s="88"/>
      <c r="PGI110" s="88"/>
      <c r="PGJ110" s="88"/>
      <c r="PGK110" s="88"/>
      <c r="PGL110" s="88"/>
      <c r="PGM110" s="88"/>
      <c r="PGN110" s="88"/>
      <c r="PGP110" s="88"/>
      <c r="PGQ110" s="88"/>
      <c r="PGR110" s="88"/>
      <c r="PGS110" s="88"/>
      <c r="PGU110" s="88"/>
      <c r="PGV110" s="88"/>
      <c r="PGW110" s="88"/>
      <c r="PGX110" s="88"/>
      <c r="PGY110" s="88"/>
      <c r="PGZ110" s="88"/>
      <c r="PHA110" s="88"/>
      <c r="PHB110" s="88"/>
      <c r="PHC110" s="88"/>
      <c r="PHD110" s="88"/>
      <c r="PHE110" s="88"/>
      <c r="PHF110" s="88"/>
      <c r="PHG110" s="88"/>
      <c r="PHH110" s="88"/>
      <c r="PHI110" s="88"/>
      <c r="PHJ110" s="88"/>
      <c r="PHK110" s="88"/>
      <c r="PHL110" s="88"/>
      <c r="PHM110" s="88"/>
      <c r="PHN110" s="88"/>
      <c r="PHO110" s="88"/>
      <c r="PHP110" s="88"/>
      <c r="PHQ110" s="88"/>
      <c r="PHR110" s="88"/>
      <c r="PHS110" s="88"/>
      <c r="PHT110" s="88"/>
      <c r="PHU110" s="88"/>
      <c r="PHV110" s="88"/>
      <c r="PHW110" s="88"/>
      <c r="PHX110" s="88"/>
      <c r="PHY110" s="88"/>
      <c r="PHZ110" s="88"/>
      <c r="PIA110" s="88"/>
      <c r="PIB110" s="88"/>
      <c r="PIC110" s="88"/>
      <c r="PID110" s="88"/>
      <c r="PIE110" s="88"/>
      <c r="PIF110" s="88"/>
      <c r="PIG110" s="88"/>
      <c r="PIH110" s="88"/>
      <c r="PII110" s="88"/>
      <c r="PIJ110" s="88"/>
      <c r="PIK110" s="88"/>
      <c r="PIL110" s="88"/>
      <c r="PIM110" s="88"/>
      <c r="PIN110" s="88"/>
      <c r="PIO110" s="88"/>
      <c r="PIP110" s="88"/>
      <c r="PIQ110" s="88"/>
      <c r="PIR110" s="88"/>
      <c r="PIS110" s="88"/>
      <c r="PIT110" s="88"/>
      <c r="PIU110" s="88"/>
      <c r="PIV110" s="88"/>
      <c r="PIW110" s="88"/>
      <c r="PIX110" s="88"/>
      <c r="PIY110" s="88"/>
      <c r="PIZ110" s="88"/>
      <c r="PJA110" s="88"/>
      <c r="PJB110" s="88"/>
      <c r="PJC110" s="88"/>
      <c r="PJD110" s="88"/>
      <c r="PJE110" s="88"/>
      <c r="PJF110" s="88"/>
      <c r="PJG110" s="88"/>
      <c r="PJH110" s="88"/>
      <c r="PJI110" s="88"/>
      <c r="PJJ110" s="88"/>
      <c r="PJK110" s="88"/>
      <c r="PJL110" s="88"/>
      <c r="PJM110" s="88"/>
      <c r="PJN110" s="88"/>
      <c r="PJO110" s="88"/>
      <c r="PJP110" s="88"/>
      <c r="PJQ110" s="88"/>
      <c r="PJR110" s="88"/>
      <c r="PJS110" s="88"/>
      <c r="PJT110" s="88"/>
      <c r="PJU110" s="88"/>
      <c r="PJV110" s="88"/>
      <c r="PJW110" s="88"/>
      <c r="PJX110" s="88"/>
      <c r="PJY110" s="88"/>
      <c r="PJZ110" s="88"/>
      <c r="PKA110" s="88"/>
      <c r="PKB110" s="88"/>
      <c r="PKC110" s="88"/>
      <c r="PKD110" s="88"/>
      <c r="PKE110" s="88"/>
      <c r="PKF110" s="88"/>
      <c r="PKG110" s="88"/>
      <c r="PKH110" s="88"/>
      <c r="PKI110" s="88"/>
      <c r="PKJ110" s="88"/>
      <c r="PKK110" s="88"/>
      <c r="PKL110" s="88"/>
      <c r="PKM110" s="88"/>
      <c r="PKN110" s="88"/>
      <c r="PKO110" s="88"/>
      <c r="PKP110" s="88"/>
      <c r="PKQ110" s="88"/>
      <c r="PKR110" s="88"/>
      <c r="PKS110" s="88"/>
      <c r="PKT110" s="88"/>
      <c r="PKU110" s="88"/>
      <c r="PKV110" s="88"/>
      <c r="PKW110" s="88"/>
      <c r="PKX110" s="88"/>
      <c r="PKY110" s="88"/>
      <c r="PKZ110" s="88"/>
      <c r="PLA110" s="88"/>
      <c r="PLB110" s="88"/>
      <c r="PLC110" s="88"/>
      <c r="PLD110" s="88"/>
      <c r="PLE110" s="88"/>
      <c r="PLF110" s="88"/>
      <c r="PLG110" s="88"/>
      <c r="PLH110" s="88"/>
      <c r="PLI110" s="88"/>
      <c r="PLJ110" s="88"/>
      <c r="PLK110" s="88"/>
      <c r="PLL110" s="88"/>
      <c r="PLM110" s="88"/>
      <c r="PLN110" s="88"/>
      <c r="PLO110" s="88"/>
      <c r="PLP110" s="88"/>
      <c r="PLQ110" s="88"/>
      <c r="PLR110" s="88"/>
      <c r="PLS110" s="88"/>
      <c r="PLT110" s="88"/>
      <c r="PLU110" s="88"/>
      <c r="PLV110" s="88"/>
      <c r="PLW110" s="88"/>
      <c r="PLX110" s="88"/>
      <c r="PLY110" s="88"/>
      <c r="PLZ110" s="88"/>
      <c r="PMA110" s="88"/>
      <c r="PMB110" s="88"/>
      <c r="PMC110" s="88"/>
      <c r="PMD110" s="88"/>
      <c r="PME110" s="88"/>
      <c r="PMF110" s="88"/>
      <c r="PMG110" s="88"/>
      <c r="PMH110" s="88"/>
      <c r="PMI110" s="88"/>
      <c r="PMJ110" s="88"/>
      <c r="PMK110" s="88"/>
      <c r="PML110" s="88"/>
      <c r="PMM110" s="88"/>
      <c r="PMN110" s="88"/>
      <c r="PMO110" s="88"/>
      <c r="PMP110" s="88"/>
      <c r="PMQ110" s="88"/>
      <c r="PMR110" s="88"/>
      <c r="PMS110" s="88"/>
      <c r="PMT110" s="88"/>
      <c r="PMU110" s="88"/>
      <c r="PMV110" s="88"/>
      <c r="PMW110" s="88"/>
      <c r="PMX110" s="88"/>
      <c r="PMY110" s="88"/>
      <c r="PMZ110" s="88"/>
      <c r="PNA110" s="88"/>
      <c r="PNB110" s="88"/>
      <c r="PNC110" s="88"/>
      <c r="PND110" s="88"/>
      <c r="PNE110" s="88"/>
      <c r="PNF110" s="88"/>
      <c r="PNG110" s="88"/>
      <c r="PNH110" s="88"/>
      <c r="PNI110" s="88"/>
      <c r="PNJ110" s="88"/>
      <c r="PNK110" s="88"/>
      <c r="PNL110" s="88"/>
      <c r="PNM110" s="88"/>
      <c r="PNN110" s="88"/>
      <c r="PNO110" s="88"/>
      <c r="PNP110" s="88"/>
      <c r="PNQ110" s="88"/>
      <c r="PNR110" s="88"/>
      <c r="PNS110" s="88"/>
      <c r="PNT110" s="88"/>
      <c r="PNU110" s="88"/>
      <c r="PNV110" s="88"/>
      <c r="PNW110" s="88"/>
      <c r="PNX110" s="88"/>
      <c r="PNY110" s="88"/>
      <c r="PNZ110" s="88"/>
      <c r="POA110" s="88"/>
      <c r="POB110" s="88"/>
      <c r="POC110" s="88"/>
      <c r="POD110" s="88"/>
      <c r="POE110" s="88"/>
      <c r="POF110" s="88"/>
      <c r="POG110" s="88"/>
      <c r="POH110" s="88"/>
      <c r="POI110" s="88"/>
      <c r="POJ110" s="88"/>
      <c r="POK110" s="88"/>
      <c r="POL110" s="88"/>
      <c r="POM110" s="88"/>
      <c r="PON110" s="88"/>
      <c r="POO110" s="88"/>
      <c r="POP110" s="88"/>
      <c r="POQ110" s="88"/>
      <c r="POR110" s="88"/>
      <c r="POS110" s="88"/>
      <c r="POT110" s="88"/>
      <c r="POU110" s="88"/>
      <c r="POV110" s="88"/>
      <c r="POW110" s="88"/>
      <c r="POX110" s="88"/>
      <c r="POY110" s="88"/>
      <c r="POZ110" s="88"/>
      <c r="PPA110" s="88"/>
      <c r="PPB110" s="88"/>
      <c r="PPC110" s="88"/>
      <c r="PPD110" s="88"/>
      <c r="PPE110" s="88"/>
      <c r="PPF110" s="88"/>
      <c r="PPG110" s="88"/>
      <c r="PPH110" s="88"/>
      <c r="PPI110" s="88"/>
      <c r="PPJ110" s="88"/>
      <c r="PPK110" s="88"/>
      <c r="PPL110" s="88"/>
      <c r="PPM110" s="88"/>
      <c r="PPN110" s="88"/>
      <c r="PPO110" s="88"/>
      <c r="PPP110" s="88"/>
      <c r="PPQ110" s="88"/>
      <c r="PPR110" s="88"/>
      <c r="PPS110" s="88"/>
      <c r="PPT110" s="88"/>
      <c r="PPU110" s="88"/>
      <c r="PPV110" s="88"/>
      <c r="PPW110" s="88"/>
      <c r="PPX110" s="88"/>
      <c r="PPY110" s="88"/>
      <c r="PPZ110" s="88"/>
      <c r="PQA110" s="88"/>
      <c r="PQB110" s="88"/>
      <c r="PQC110" s="88"/>
      <c r="PQD110" s="88"/>
      <c r="PQE110" s="88"/>
      <c r="PQF110" s="88"/>
      <c r="PQG110" s="88"/>
      <c r="PQH110" s="88"/>
      <c r="PQI110" s="88"/>
      <c r="PQJ110" s="88"/>
      <c r="PQL110" s="88"/>
      <c r="PQM110" s="88"/>
      <c r="PQN110" s="88"/>
      <c r="PQO110" s="88"/>
      <c r="PQQ110" s="88"/>
      <c r="PQR110" s="88"/>
      <c r="PQS110" s="88"/>
      <c r="PQT110" s="88"/>
      <c r="PQU110" s="88"/>
      <c r="PQV110" s="88"/>
      <c r="PQW110" s="88"/>
      <c r="PQX110" s="88"/>
      <c r="PQY110" s="88"/>
      <c r="PQZ110" s="88"/>
      <c r="PRA110" s="88"/>
      <c r="PRB110" s="88"/>
      <c r="PRC110" s="88"/>
      <c r="PRD110" s="88"/>
      <c r="PRE110" s="88"/>
      <c r="PRF110" s="88"/>
      <c r="PRG110" s="88"/>
      <c r="PRH110" s="88"/>
      <c r="PRI110" s="88"/>
      <c r="PRJ110" s="88"/>
      <c r="PRK110" s="88"/>
      <c r="PRL110" s="88"/>
      <c r="PRM110" s="88"/>
      <c r="PRN110" s="88"/>
      <c r="PRO110" s="88"/>
      <c r="PRP110" s="88"/>
      <c r="PRQ110" s="88"/>
      <c r="PRR110" s="88"/>
      <c r="PRS110" s="88"/>
      <c r="PRT110" s="88"/>
      <c r="PRU110" s="88"/>
      <c r="PRV110" s="88"/>
      <c r="PRW110" s="88"/>
      <c r="PRX110" s="88"/>
      <c r="PRY110" s="88"/>
      <c r="PRZ110" s="88"/>
      <c r="PSA110" s="88"/>
      <c r="PSB110" s="88"/>
      <c r="PSC110" s="88"/>
      <c r="PSD110" s="88"/>
      <c r="PSE110" s="88"/>
      <c r="PSF110" s="88"/>
      <c r="PSG110" s="88"/>
      <c r="PSH110" s="88"/>
      <c r="PSI110" s="88"/>
      <c r="PSJ110" s="88"/>
      <c r="PSK110" s="88"/>
      <c r="PSL110" s="88"/>
      <c r="PSM110" s="88"/>
      <c r="PSN110" s="88"/>
      <c r="PSO110" s="88"/>
      <c r="PSP110" s="88"/>
      <c r="PSQ110" s="88"/>
      <c r="PSR110" s="88"/>
      <c r="PSS110" s="88"/>
      <c r="PST110" s="88"/>
      <c r="PSU110" s="88"/>
      <c r="PSV110" s="88"/>
      <c r="PSW110" s="88"/>
      <c r="PSX110" s="88"/>
      <c r="PSY110" s="88"/>
      <c r="PSZ110" s="88"/>
      <c r="PTA110" s="88"/>
      <c r="PTB110" s="88"/>
      <c r="PTC110" s="88"/>
      <c r="PTD110" s="88"/>
      <c r="PTE110" s="88"/>
      <c r="PTF110" s="88"/>
      <c r="PTG110" s="88"/>
      <c r="PTH110" s="88"/>
      <c r="PTI110" s="88"/>
      <c r="PTJ110" s="88"/>
      <c r="PTK110" s="88"/>
      <c r="PTL110" s="88"/>
      <c r="PTM110" s="88"/>
      <c r="PTN110" s="88"/>
      <c r="PTO110" s="88"/>
      <c r="PTP110" s="88"/>
      <c r="PTQ110" s="88"/>
      <c r="PTR110" s="88"/>
      <c r="PTS110" s="88"/>
      <c r="PTT110" s="88"/>
      <c r="PTU110" s="88"/>
      <c r="PTV110" s="88"/>
      <c r="PTW110" s="88"/>
      <c r="PTX110" s="88"/>
      <c r="PTY110" s="88"/>
      <c r="PTZ110" s="88"/>
      <c r="PUA110" s="88"/>
      <c r="PUB110" s="88"/>
      <c r="PUC110" s="88"/>
      <c r="PUD110" s="88"/>
      <c r="PUE110" s="88"/>
      <c r="PUF110" s="88"/>
      <c r="PUG110" s="88"/>
      <c r="PUH110" s="88"/>
      <c r="PUI110" s="88"/>
      <c r="PUJ110" s="88"/>
      <c r="PUK110" s="88"/>
      <c r="PUL110" s="88"/>
      <c r="PUM110" s="88"/>
      <c r="PUN110" s="88"/>
      <c r="PUO110" s="88"/>
      <c r="PUP110" s="88"/>
      <c r="PUQ110" s="88"/>
      <c r="PUR110" s="88"/>
      <c r="PUS110" s="88"/>
      <c r="PUT110" s="88"/>
      <c r="PUU110" s="88"/>
      <c r="PUV110" s="88"/>
      <c r="PUW110" s="88"/>
      <c r="PUX110" s="88"/>
      <c r="PUY110" s="88"/>
      <c r="PUZ110" s="88"/>
      <c r="PVA110" s="88"/>
      <c r="PVB110" s="88"/>
      <c r="PVC110" s="88"/>
      <c r="PVD110" s="88"/>
      <c r="PVE110" s="88"/>
      <c r="PVF110" s="88"/>
      <c r="PVG110" s="88"/>
      <c r="PVH110" s="88"/>
      <c r="PVI110" s="88"/>
      <c r="PVJ110" s="88"/>
      <c r="PVK110" s="88"/>
      <c r="PVL110" s="88"/>
      <c r="PVM110" s="88"/>
      <c r="PVN110" s="88"/>
      <c r="PVO110" s="88"/>
      <c r="PVP110" s="88"/>
      <c r="PVQ110" s="88"/>
      <c r="PVR110" s="88"/>
      <c r="PVS110" s="88"/>
      <c r="PVT110" s="88"/>
      <c r="PVU110" s="88"/>
      <c r="PVV110" s="88"/>
      <c r="PVW110" s="88"/>
      <c r="PVX110" s="88"/>
      <c r="PVY110" s="88"/>
      <c r="PVZ110" s="88"/>
      <c r="PWA110" s="88"/>
      <c r="PWB110" s="88"/>
      <c r="PWC110" s="88"/>
      <c r="PWD110" s="88"/>
      <c r="PWE110" s="88"/>
      <c r="PWF110" s="88"/>
      <c r="PWG110" s="88"/>
      <c r="PWH110" s="88"/>
      <c r="PWI110" s="88"/>
      <c r="PWJ110" s="88"/>
      <c r="PWK110" s="88"/>
      <c r="PWL110" s="88"/>
      <c r="PWM110" s="88"/>
      <c r="PWN110" s="88"/>
      <c r="PWO110" s="88"/>
      <c r="PWP110" s="88"/>
      <c r="PWQ110" s="88"/>
      <c r="PWR110" s="88"/>
      <c r="PWS110" s="88"/>
      <c r="PWT110" s="88"/>
      <c r="PWU110" s="88"/>
      <c r="PWV110" s="88"/>
      <c r="PWW110" s="88"/>
      <c r="PWX110" s="88"/>
      <c r="PWY110" s="88"/>
      <c r="PWZ110" s="88"/>
      <c r="PXA110" s="88"/>
      <c r="PXB110" s="88"/>
      <c r="PXC110" s="88"/>
      <c r="PXD110" s="88"/>
      <c r="PXE110" s="88"/>
      <c r="PXF110" s="88"/>
      <c r="PXG110" s="88"/>
      <c r="PXH110" s="88"/>
      <c r="PXI110" s="88"/>
      <c r="PXJ110" s="88"/>
      <c r="PXK110" s="88"/>
      <c r="PXL110" s="88"/>
      <c r="PXM110" s="88"/>
      <c r="PXN110" s="88"/>
      <c r="PXO110" s="88"/>
      <c r="PXP110" s="88"/>
      <c r="PXQ110" s="88"/>
      <c r="PXR110" s="88"/>
      <c r="PXS110" s="88"/>
      <c r="PXT110" s="88"/>
      <c r="PXU110" s="88"/>
      <c r="PXV110" s="88"/>
      <c r="PXW110" s="88"/>
      <c r="PXX110" s="88"/>
      <c r="PXY110" s="88"/>
      <c r="PXZ110" s="88"/>
      <c r="PYA110" s="88"/>
      <c r="PYB110" s="88"/>
      <c r="PYC110" s="88"/>
      <c r="PYD110" s="88"/>
      <c r="PYE110" s="88"/>
      <c r="PYF110" s="88"/>
      <c r="PYG110" s="88"/>
      <c r="PYH110" s="88"/>
      <c r="PYI110" s="88"/>
      <c r="PYJ110" s="88"/>
      <c r="PYK110" s="88"/>
      <c r="PYL110" s="88"/>
      <c r="PYM110" s="88"/>
      <c r="PYN110" s="88"/>
      <c r="PYO110" s="88"/>
      <c r="PYP110" s="88"/>
      <c r="PYQ110" s="88"/>
      <c r="PYR110" s="88"/>
      <c r="PYS110" s="88"/>
      <c r="PYT110" s="88"/>
      <c r="PYU110" s="88"/>
      <c r="PYV110" s="88"/>
      <c r="PYW110" s="88"/>
      <c r="PYX110" s="88"/>
      <c r="PYY110" s="88"/>
      <c r="PYZ110" s="88"/>
      <c r="PZA110" s="88"/>
      <c r="PZB110" s="88"/>
      <c r="PZC110" s="88"/>
      <c r="PZD110" s="88"/>
      <c r="PZE110" s="88"/>
      <c r="PZF110" s="88"/>
      <c r="PZG110" s="88"/>
      <c r="PZH110" s="88"/>
      <c r="PZI110" s="88"/>
      <c r="PZJ110" s="88"/>
      <c r="PZK110" s="88"/>
      <c r="PZL110" s="88"/>
      <c r="PZM110" s="88"/>
      <c r="PZN110" s="88"/>
      <c r="PZO110" s="88"/>
      <c r="PZP110" s="88"/>
      <c r="PZQ110" s="88"/>
      <c r="PZR110" s="88"/>
      <c r="PZS110" s="88"/>
      <c r="PZT110" s="88"/>
      <c r="PZU110" s="88"/>
      <c r="PZV110" s="88"/>
      <c r="PZW110" s="88"/>
      <c r="PZX110" s="88"/>
      <c r="PZY110" s="88"/>
      <c r="PZZ110" s="88"/>
      <c r="QAA110" s="88"/>
      <c r="QAB110" s="88"/>
      <c r="QAC110" s="88"/>
      <c r="QAD110" s="88"/>
      <c r="QAE110" s="88"/>
      <c r="QAF110" s="88"/>
      <c r="QAH110" s="88"/>
      <c r="QAI110" s="88"/>
      <c r="QAJ110" s="88"/>
      <c r="QAK110" s="88"/>
      <c r="QAM110" s="88"/>
      <c r="QAN110" s="88"/>
      <c r="QAO110" s="88"/>
      <c r="QAP110" s="88"/>
      <c r="QAQ110" s="88"/>
      <c r="QAR110" s="88"/>
      <c r="QAS110" s="88"/>
      <c r="QAT110" s="88"/>
      <c r="QAU110" s="88"/>
      <c r="QAV110" s="88"/>
      <c r="QAW110" s="88"/>
      <c r="QAX110" s="88"/>
      <c r="QAY110" s="88"/>
      <c r="QAZ110" s="88"/>
      <c r="QBA110" s="88"/>
      <c r="QBB110" s="88"/>
      <c r="QBC110" s="88"/>
      <c r="QBD110" s="88"/>
      <c r="QBE110" s="88"/>
      <c r="QBF110" s="88"/>
      <c r="QBG110" s="88"/>
      <c r="QBH110" s="88"/>
      <c r="QBI110" s="88"/>
      <c r="QBJ110" s="88"/>
      <c r="QBK110" s="88"/>
      <c r="QBL110" s="88"/>
      <c r="QBM110" s="88"/>
      <c r="QBN110" s="88"/>
      <c r="QBO110" s="88"/>
      <c r="QBP110" s="88"/>
      <c r="QBQ110" s="88"/>
      <c r="QBR110" s="88"/>
      <c r="QBS110" s="88"/>
      <c r="QBT110" s="88"/>
      <c r="QBU110" s="88"/>
      <c r="QBV110" s="88"/>
      <c r="QBW110" s="88"/>
      <c r="QBX110" s="88"/>
      <c r="QBY110" s="88"/>
      <c r="QBZ110" s="88"/>
      <c r="QCA110" s="88"/>
      <c r="QCB110" s="88"/>
      <c r="QCC110" s="88"/>
      <c r="QCD110" s="88"/>
      <c r="QCE110" s="88"/>
      <c r="QCF110" s="88"/>
      <c r="QCG110" s="88"/>
      <c r="QCH110" s="88"/>
      <c r="QCI110" s="88"/>
      <c r="QCJ110" s="88"/>
      <c r="QCK110" s="88"/>
      <c r="QCL110" s="88"/>
      <c r="QCM110" s="88"/>
      <c r="QCN110" s="88"/>
      <c r="QCO110" s="88"/>
      <c r="QCP110" s="88"/>
      <c r="QCQ110" s="88"/>
      <c r="QCR110" s="88"/>
      <c r="QCS110" s="88"/>
      <c r="QCT110" s="88"/>
      <c r="QCU110" s="88"/>
      <c r="QCV110" s="88"/>
      <c r="QCW110" s="88"/>
      <c r="QCX110" s="88"/>
      <c r="QCY110" s="88"/>
      <c r="QCZ110" s="88"/>
      <c r="QDA110" s="88"/>
      <c r="QDB110" s="88"/>
      <c r="QDC110" s="88"/>
      <c r="QDD110" s="88"/>
      <c r="QDE110" s="88"/>
      <c r="QDF110" s="88"/>
      <c r="QDG110" s="88"/>
      <c r="QDH110" s="88"/>
      <c r="QDI110" s="88"/>
      <c r="QDJ110" s="88"/>
      <c r="QDK110" s="88"/>
      <c r="QDL110" s="88"/>
      <c r="QDM110" s="88"/>
      <c r="QDN110" s="88"/>
      <c r="QDO110" s="88"/>
      <c r="QDP110" s="88"/>
      <c r="QDQ110" s="88"/>
      <c r="QDR110" s="88"/>
      <c r="QDS110" s="88"/>
      <c r="QDT110" s="88"/>
      <c r="QDU110" s="88"/>
      <c r="QDV110" s="88"/>
      <c r="QDW110" s="88"/>
      <c r="QDX110" s="88"/>
      <c r="QDY110" s="88"/>
      <c r="QDZ110" s="88"/>
      <c r="QEA110" s="88"/>
      <c r="QEB110" s="88"/>
      <c r="QEC110" s="88"/>
      <c r="QED110" s="88"/>
      <c r="QEE110" s="88"/>
      <c r="QEF110" s="88"/>
      <c r="QEG110" s="88"/>
      <c r="QEH110" s="88"/>
      <c r="QEI110" s="88"/>
      <c r="QEJ110" s="88"/>
      <c r="QEK110" s="88"/>
      <c r="QEL110" s="88"/>
      <c r="QEM110" s="88"/>
      <c r="QEN110" s="88"/>
      <c r="QEO110" s="88"/>
      <c r="QEP110" s="88"/>
      <c r="QEQ110" s="88"/>
      <c r="QER110" s="88"/>
      <c r="QES110" s="88"/>
      <c r="QET110" s="88"/>
      <c r="QEU110" s="88"/>
      <c r="QEV110" s="88"/>
      <c r="QEW110" s="88"/>
      <c r="QEX110" s="88"/>
      <c r="QEY110" s="88"/>
      <c r="QEZ110" s="88"/>
      <c r="QFA110" s="88"/>
      <c r="QFB110" s="88"/>
      <c r="QFC110" s="88"/>
      <c r="QFD110" s="88"/>
      <c r="QFE110" s="88"/>
      <c r="QFF110" s="88"/>
      <c r="QFG110" s="88"/>
      <c r="QFH110" s="88"/>
      <c r="QFI110" s="88"/>
      <c r="QFJ110" s="88"/>
      <c r="QFK110" s="88"/>
      <c r="QFL110" s="88"/>
      <c r="QFM110" s="88"/>
      <c r="QFN110" s="88"/>
      <c r="QFO110" s="88"/>
      <c r="QFP110" s="88"/>
      <c r="QFQ110" s="88"/>
      <c r="QFR110" s="88"/>
      <c r="QFS110" s="88"/>
      <c r="QFT110" s="88"/>
      <c r="QFU110" s="88"/>
      <c r="QFV110" s="88"/>
      <c r="QFW110" s="88"/>
      <c r="QFX110" s="88"/>
      <c r="QFY110" s="88"/>
      <c r="QFZ110" s="88"/>
      <c r="QGA110" s="88"/>
      <c r="QGB110" s="88"/>
      <c r="QGC110" s="88"/>
      <c r="QGD110" s="88"/>
      <c r="QGE110" s="88"/>
      <c r="QGF110" s="88"/>
      <c r="QGG110" s="88"/>
      <c r="QGH110" s="88"/>
      <c r="QGI110" s="88"/>
      <c r="QGJ110" s="88"/>
      <c r="QGK110" s="88"/>
      <c r="QGL110" s="88"/>
      <c r="QGM110" s="88"/>
      <c r="QGN110" s="88"/>
      <c r="QGO110" s="88"/>
      <c r="QGP110" s="88"/>
      <c r="QGQ110" s="88"/>
      <c r="QGR110" s="88"/>
      <c r="QGS110" s="88"/>
      <c r="QGT110" s="88"/>
      <c r="QGU110" s="88"/>
      <c r="QGV110" s="88"/>
      <c r="QGW110" s="88"/>
      <c r="QGX110" s="88"/>
      <c r="QGY110" s="88"/>
      <c r="QGZ110" s="88"/>
      <c r="QHA110" s="88"/>
      <c r="QHB110" s="88"/>
      <c r="QHC110" s="88"/>
      <c r="QHD110" s="88"/>
      <c r="QHE110" s="88"/>
      <c r="QHF110" s="88"/>
      <c r="QHG110" s="88"/>
      <c r="QHH110" s="88"/>
      <c r="QHI110" s="88"/>
      <c r="QHJ110" s="88"/>
      <c r="QHK110" s="88"/>
      <c r="QHL110" s="88"/>
      <c r="QHM110" s="88"/>
      <c r="QHN110" s="88"/>
      <c r="QHO110" s="88"/>
      <c r="QHP110" s="88"/>
      <c r="QHQ110" s="88"/>
      <c r="QHR110" s="88"/>
      <c r="QHS110" s="88"/>
      <c r="QHT110" s="88"/>
      <c r="QHU110" s="88"/>
      <c r="QHV110" s="88"/>
      <c r="QHW110" s="88"/>
      <c r="QHX110" s="88"/>
      <c r="QHY110" s="88"/>
      <c r="QHZ110" s="88"/>
      <c r="QIA110" s="88"/>
      <c r="QIB110" s="88"/>
      <c r="QIC110" s="88"/>
      <c r="QID110" s="88"/>
      <c r="QIE110" s="88"/>
      <c r="QIF110" s="88"/>
      <c r="QIG110" s="88"/>
      <c r="QIH110" s="88"/>
      <c r="QII110" s="88"/>
      <c r="QIJ110" s="88"/>
      <c r="QIK110" s="88"/>
      <c r="QIL110" s="88"/>
      <c r="QIM110" s="88"/>
      <c r="QIN110" s="88"/>
      <c r="QIO110" s="88"/>
      <c r="QIP110" s="88"/>
      <c r="QIQ110" s="88"/>
      <c r="QIR110" s="88"/>
      <c r="QIS110" s="88"/>
      <c r="QIT110" s="88"/>
      <c r="QIU110" s="88"/>
      <c r="QIV110" s="88"/>
      <c r="QIW110" s="88"/>
      <c r="QIX110" s="88"/>
      <c r="QIY110" s="88"/>
      <c r="QIZ110" s="88"/>
      <c r="QJA110" s="88"/>
      <c r="QJB110" s="88"/>
      <c r="QJC110" s="88"/>
      <c r="QJD110" s="88"/>
      <c r="QJE110" s="88"/>
      <c r="QJF110" s="88"/>
      <c r="QJG110" s="88"/>
      <c r="QJH110" s="88"/>
      <c r="QJI110" s="88"/>
      <c r="QJJ110" s="88"/>
      <c r="QJK110" s="88"/>
      <c r="QJL110" s="88"/>
      <c r="QJM110" s="88"/>
      <c r="QJN110" s="88"/>
      <c r="QJO110" s="88"/>
      <c r="QJP110" s="88"/>
      <c r="QJQ110" s="88"/>
      <c r="QJR110" s="88"/>
      <c r="QJS110" s="88"/>
      <c r="QJT110" s="88"/>
      <c r="QJU110" s="88"/>
      <c r="QJV110" s="88"/>
      <c r="QJW110" s="88"/>
      <c r="QJX110" s="88"/>
      <c r="QJY110" s="88"/>
      <c r="QJZ110" s="88"/>
      <c r="QKA110" s="88"/>
      <c r="QKB110" s="88"/>
      <c r="QKD110" s="88"/>
      <c r="QKE110" s="88"/>
      <c r="QKF110" s="88"/>
      <c r="QKG110" s="88"/>
      <c r="QKI110" s="88"/>
      <c r="QKJ110" s="88"/>
      <c r="QKK110" s="88"/>
      <c r="QKL110" s="88"/>
      <c r="QKM110" s="88"/>
      <c r="QKN110" s="88"/>
      <c r="QKO110" s="88"/>
      <c r="QKP110" s="88"/>
      <c r="QKQ110" s="88"/>
      <c r="QKR110" s="88"/>
      <c r="QKS110" s="88"/>
      <c r="QKT110" s="88"/>
      <c r="QKU110" s="88"/>
      <c r="QKV110" s="88"/>
      <c r="QKW110" s="88"/>
      <c r="QKX110" s="88"/>
      <c r="QKY110" s="88"/>
      <c r="QKZ110" s="88"/>
      <c r="QLA110" s="88"/>
      <c r="QLB110" s="88"/>
      <c r="QLC110" s="88"/>
      <c r="QLD110" s="88"/>
      <c r="QLE110" s="88"/>
      <c r="QLF110" s="88"/>
      <c r="QLG110" s="88"/>
      <c r="QLH110" s="88"/>
      <c r="QLI110" s="88"/>
      <c r="QLJ110" s="88"/>
      <c r="QLK110" s="88"/>
      <c r="QLL110" s="88"/>
      <c r="QLM110" s="88"/>
      <c r="QLN110" s="88"/>
      <c r="QLO110" s="88"/>
      <c r="QLP110" s="88"/>
      <c r="QLQ110" s="88"/>
      <c r="QLR110" s="88"/>
      <c r="QLS110" s="88"/>
      <c r="QLT110" s="88"/>
      <c r="QLU110" s="88"/>
      <c r="QLV110" s="88"/>
      <c r="QLW110" s="88"/>
      <c r="QLX110" s="88"/>
      <c r="QLY110" s="88"/>
      <c r="QLZ110" s="88"/>
      <c r="QMA110" s="88"/>
      <c r="QMB110" s="88"/>
      <c r="QMC110" s="88"/>
      <c r="QMD110" s="88"/>
      <c r="QME110" s="88"/>
      <c r="QMF110" s="88"/>
      <c r="QMG110" s="88"/>
      <c r="QMH110" s="88"/>
      <c r="QMI110" s="88"/>
      <c r="QMJ110" s="88"/>
      <c r="QMK110" s="88"/>
      <c r="QML110" s="88"/>
      <c r="QMM110" s="88"/>
      <c r="QMN110" s="88"/>
      <c r="QMO110" s="88"/>
      <c r="QMP110" s="88"/>
      <c r="QMQ110" s="88"/>
      <c r="QMR110" s="88"/>
      <c r="QMS110" s="88"/>
      <c r="QMT110" s="88"/>
      <c r="QMU110" s="88"/>
      <c r="QMV110" s="88"/>
      <c r="QMW110" s="88"/>
      <c r="QMX110" s="88"/>
      <c r="QMY110" s="88"/>
      <c r="QMZ110" s="88"/>
      <c r="QNA110" s="88"/>
      <c r="QNB110" s="88"/>
      <c r="QNC110" s="88"/>
      <c r="QND110" s="88"/>
      <c r="QNE110" s="88"/>
      <c r="QNF110" s="88"/>
      <c r="QNG110" s="88"/>
      <c r="QNH110" s="88"/>
      <c r="QNI110" s="88"/>
      <c r="QNJ110" s="88"/>
      <c r="QNK110" s="88"/>
      <c r="QNL110" s="88"/>
      <c r="QNM110" s="88"/>
      <c r="QNN110" s="88"/>
      <c r="QNO110" s="88"/>
      <c r="QNP110" s="88"/>
      <c r="QNQ110" s="88"/>
      <c r="QNR110" s="88"/>
      <c r="QNS110" s="88"/>
      <c r="QNT110" s="88"/>
      <c r="QNU110" s="88"/>
      <c r="QNV110" s="88"/>
      <c r="QNW110" s="88"/>
      <c r="QNX110" s="88"/>
      <c r="QNY110" s="88"/>
      <c r="QNZ110" s="88"/>
      <c r="QOA110" s="88"/>
      <c r="QOB110" s="88"/>
      <c r="QOC110" s="88"/>
      <c r="QOD110" s="88"/>
      <c r="QOE110" s="88"/>
      <c r="QOF110" s="88"/>
      <c r="QOG110" s="88"/>
      <c r="QOH110" s="88"/>
      <c r="QOI110" s="88"/>
      <c r="QOJ110" s="88"/>
      <c r="QOK110" s="88"/>
      <c r="QOL110" s="88"/>
      <c r="QOM110" s="88"/>
      <c r="QON110" s="88"/>
      <c r="QOO110" s="88"/>
      <c r="QOP110" s="88"/>
      <c r="QOQ110" s="88"/>
      <c r="QOR110" s="88"/>
      <c r="QOS110" s="88"/>
      <c r="QOT110" s="88"/>
      <c r="QOU110" s="88"/>
      <c r="QOV110" s="88"/>
      <c r="QOW110" s="88"/>
      <c r="QOX110" s="88"/>
      <c r="QOY110" s="88"/>
      <c r="QOZ110" s="88"/>
      <c r="QPA110" s="88"/>
      <c r="QPB110" s="88"/>
      <c r="QPC110" s="88"/>
      <c r="QPD110" s="88"/>
      <c r="QPE110" s="88"/>
      <c r="QPF110" s="88"/>
      <c r="QPG110" s="88"/>
      <c r="QPH110" s="88"/>
      <c r="QPI110" s="88"/>
      <c r="QPJ110" s="88"/>
      <c r="QPK110" s="88"/>
      <c r="QPL110" s="88"/>
      <c r="QPM110" s="88"/>
      <c r="QPN110" s="88"/>
      <c r="QPO110" s="88"/>
      <c r="QPP110" s="88"/>
      <c r="QPQ110" s="88"/>
      <c r="QPR110" s="88"/>
      <c r="QPS110" s="88"/>
      <c r="QPT110" s="88"/>
      <c r="QPU110" s="88"/>
      <c r="QPV110" s="88"/>
      <c r="QPW110" s="88"/>
      <c r="QPX110" s="88"/>
      <c r="QPY110" s="88"/>
      <c r="QPZ110" s="88"/>
      <c r="QQA110" s="88"/>
      <c r="QQB110" s="88"/>
      <c r="QQC110" s="88"/>
      <c r="QQD110" s="88"/>
      <c r="QQE110" s="88"/>
      <c r="QQF110" s="88"/>
      <c r="QQG110" s="88"/>
      <c r="QQH110" s="88"/>
      <c r="QQI110" s="88"/>
      <c r="QQJ110" s="88"/>
      <c r="QQK110" s="88"/>
      <c r="QQL110" s="88"/>
      <c r="QQM110" s="88"/>
      <c r="QQN110" s="88"/>
      <c r="QQO110" s="88"/>
      <c r="QQP110" s="88"/>
      <c r="QQQ110" s="88"/>
      <c r="QQR110" s="88"/>
      <c r="QQS110" s="88"/>
      <c r="QQT110" s="88"/>
      <c r="QQU110" s="88"/>
      <c r="QQV110" s="88"/>
      <c r="QQW110" s="88"/>
      <c r="QQX110" s="88"/>
      <c r="QQY110" s="88"/>
      <c r="QQZ110" s="88"/>
      <c r="QRA110" s="88"/>
      <c r="QRB110" s="88"/>
      <c r="QRC110" s="88"/>
      <c r="QRD110" s="88"/>
      <c r="QRE110" s="88"/>
      <c r="QRF110" s="88"/>
      <c r="QRG110" s="88"/>
      <c r="QRH110" s="88"/>
      <c r="QRI110" s="88"/>
      <c r="QRJ110" s="88"/>
      <c r="QRK110" s="88"/>
      <c r="QRL110" s="88"/>
      <c r="QRM110" s="88"/>
      <c r="QRN110" s="88"/>
      <c r="QRO110" s="88"/>
      <c r="QRP110" s="88"/>
      <c r="QRQ110" s="88"/>
      <c r="QRR110" s="88"/>
      <c r="QRS110" s="88"/>
      <c r="QRT110" s="88"/>
      <c r="QRU110" s="88"/>
      <c r="QRV110" s="88"/>
      <c r="QRW110" s="88"/>
      <c r="QRX110" s="88"/>
      <c r="QRY110" s="88"/>
      <c r="QRZ110" s="88"/>
      <c r="QSA110" s="88"/>
      <c r="QSB110" s="88"/>
      <c r="QSC110" s="88"/>
      <c r="QSD110" s="88"/>
      <c r="QSE110" s="88"/>
      <c r="QSF110" s="88"/>
      <c r="QSG110" s="88"/>
      <c r="QSH110" s="88"/>
      <c r="QSI110" s="88"/>
      <c r="QSJ110" s="88"/>
      <c r="QSK110" s="88"/>
      <c r="QSL110" s="88"/>
      <c r="QSM110" s="88"/>
      <c r="QSN110" s="88"/>
      <c r="QSO110" s="88"/>
      <c r="QSP110" s="88"/>
      <c r="QSQ110" s="88"/>
      <c r="QSR110" s="88"/>
      <c r="QSS110" s="88"/>
      <c r="QST110" s="88"/>
      <c r="QSU110" s="88"/>
      <c r="QSV110" s="88"/>
      <c r="QSW110" s="88"/>
      <c r="QSX110" s="88"/>
      <c r="QSY110" s="88"/>
      <c r="QSZ110" s="88"/>
      <c r="QTA110" s="88"/>
      <c r="QTB110" s="88"/>
      <c r="QTC110" s="88"/>
      <c r="QTD110" s="88"/>
      <c r="QTE110" s="88"/>
      <c r="QTF110" s="88"/>
      <c r="QTG110" s="88"/>
      <c r="QTH110" s="88"/>
      <c r="QTI110" s="88"/>
      <c r="QTJ110" s="88"/>
      <c r="QTK110" s="88"/>
      <c r="QTL110" s="88"/>
      <c r="QTM110" s="88"/>
      <c r="QTN110" s="88"/>
      <c r="QTO110" s="88"/>
      <c r="QTP110" s="88"/>
      <c r="QTQ110" s="88"/>
      <c r="QTR110" s="88"/>
      <c r="QTS110" s="88"/>
      <c r="QTT110" s="88"/>
      <c r="QTU110" s="88"/>
      <c r="QTV110" s="88"/>
      <c r="QTW110" s="88"/>
      <c r="QTX110" s="88"/>
      <c r="QTZ110" s="88"/>
      <c r="QUA110" s="88"/>
      <c r="QUB110" s="88"/>
      <c r="QUC110" s="88"/>
      <c r="QUE110" s="88"/>
      <c r="QUF110" s="88"/>
      <c r="QUG110" s="88"/>
      <c r="QUH110" s="88"/>
      <c r="QUI110" s="88"/>
      <c r="QUJ110" s="88"/>
      <c r="QUK110" s="88"/>
      <c r="QUL110" s="88"/>
      <c r="QUM110" s="88"/>
      <c r="QUN110" s="88"/>
      <c r="QUO110" s="88"/>
      <c r="QUP110" s="88"/>
      <c r="QUQ110" s="88"/>
      <c r="QUR110" s="88"/>
      <c r="QUS110" s="88"/>
      <c r="QUT110" s="88"/>
      <c r="QUU110" s="88"/>
      <c r="QUV110" s="88"/>
      <c r="QUW110" s="88"/>
      <c r="QUX110" s="88"/>
      <c r="QUY110" s="88"/>
      <c r="QUZ110" s="88"/>
      <c r="QVA110" s="88"/>
      <c r="QVB110" s="88"/>
      <c r="QVC110" s="88"/>
      <c r="QVD110" s="88"/>
      <c r="QVE110" s="88"/>
      <c r="QVF110" s="88"/>
      <c r="QVG110" s="88"/>
      <c r="QVH110" s="88"/>
      <c r="QVI110" s="88"/>
      <c r="QVJ110" s="88"/>
      <c r="QVK110" s="88"/>
      <c r="QVL110" s="88"/>
      <c r="QVM110" s="88"/>
      <c r="QVN110" s="88"/>
      <c r="QVO110" s="88"/>
      <c r="QVP110" s="88"/>
      <c r="QVQ110" s="88"/>
      <c r="QVR110" s="88"/>
      <c r="QVS110" s="88"/>
      <c r="QVT110" s="88"/>
      <c r="QVU110" s="88"/>
      <c r="QVV110" s="88"/>
      <c r="QVW110" s="88"/>
      <c r="QVX110" s="88"/>
      <c r="QVY110" s="88"/>
      <c r="QVZ110" s="88"/>
      <c r="QWA110" s="88"/>
      <c r="QWB110" s="88"/>
      <c r="QWC110" s="88"/>
      <c r="QWD110" s="88"/>
      <c r="QWE110" s="88"/>
      <c r="QWF110" s="88"/>
      <c r="QWG110" s="88"/>
      <c r="QWH110" s="88"/>
      <c r="QWI110" s="88"/>
      <c r="QWJ110" s="88"/>
      <c r="QWK110" s="88"/>
      <c r="QWL110" s="88"/>
      <c r="QWM110" s="88"/>
      <c r="QWN110" s="88"/>
      <c r="QWO110" s="88"/>
      <c r="QWP110" s="88"/>
      <c r="QWQ110" s="88"/>
      <c r="QWR110" s="88"/>
      <c r="QWS110" s="88"/>
      <c r="QWT110" s="88"/>
      <c r="QWU110" s="88"/>
      <c r="QWV110" s="88"/>
      <c r="QWW110" s="88"/>
      <c r="QWX110" s="88"/>
      <c r="QWY110" s="88"/>
      <c r="QWZ110" s="88"/>
      <c r="QXA110" s="88"/>
      <c r="QXB110" s="88"/>
      <c r="QXC110" s="88"/>
      <c r="QXD110" s="88"/>
      <c r="QXE110" s="88"/>
      <c r="QXF110" s="88"/>
      <c r="QXG110" s="88"/>
      <c r="QXH110" s="88"/>
      <c r="QXI110" s="88"/>
      <c r="QXJ110" s="88"/>
      <c r="QXK110" s="88"/>
      <c r="QXL110" s="88"/>
      <c r="QXM110" s="88"/>
      <c r="QXN110" s="88"/>
      <c r="QXO110" s="88"/>
      <c r="QXP110" s="88"/>
      <c r="QXQ110" s="88"/>
      <c r="QXR110" s="88"/>
      <c r="QXS110" s="88"/>
      <c r="QXT110" s="88"/>
      <c r="QXU110" s="88"/>
      <c r="QXV110" s="88"/>
      <c r="QXW110" s="88"/>
      <c r="QXX110" s="88"/>
      <c r="QXY110" s="88"/>
      <c r="QXZ110" s="88"/>
      <c r="QYA110" s="88"/>
      <c r="QYB110" s="88"/>
      <c r="QYC110" s="88"/>
      <c r="QYD110" s="88"/>
      <c r="QYE110" s="88"/>
      <c r="QYF110" s="88"/>
      <c r="QYG110" s="88"/>
      <c r="QYH110" s="88"/>
      <c r="QYI110" s="88"/>
      <c r="QYJ110" s="88"/>
      <c r="QYK110" s="88"/>
      <c r="QYL110" s="88"/>
      <c r="QYM110" s="88"/>
      <c r="QYN110" s="88"/>
      <c r="QYO110" s="88"/>
      <c r="QYP110" s="88"/>
      <c r="QYQ110" s="88"/>
      <c r="QYR110" s="88"/>
      <c r="QYS110" s="88"/>
      <c r="QYT110" s="88"/>
      <c r="QYU110" s="88"/>
      <c r="QYV110" s="88"/>
      <c r="QYW110" s="88"/>
      <c r="QYX110" s="88"/>
      <c r="QYY110" s="88"/>
      <c r="QYZ110" s="88"/>
      <c r="QZA110" s="88"/>
      <c r="QZB110" s="88"/>
      <c r="QZC110" s="88"/>
      <c r="QZD110" s="88"/>
      <c r="QZE110" s="88"/>
      <c r="QZF110" s="88"/>
      <c r="QZG110" s="88"/>
      <c r="QZH110" s="88"/>
      <c r="QZI110" s="88"/>
      <c r="QZJ110" s="88"/>
      <c r="QZK110" s="88"/>
      <c r="QZL110" s="88"/>
      <c r="QZM110" s="88"/>
      <c r="QZN110" s="88"/>
      <c r="QZO110" s="88"/>
      <c r="QZP110" s="88"/>
      <c r="QZQ110" s="88"/>
      <c r="QZR110" s="88"/>
      <c r="QZS110" s="88"/>
      <c r="QZT110" s="88"/>
      <c r="QZU110" s="88"/>
      <c r="QZV110" s="88"/>
      <c r="QZW110" s="88"/>
      <c r="QZX110" s="88"/>
      <c r="QZY110" s="88"/>
      <c r="QZZ110" s="88"/>
      <c r="RAA110" s="88"/>
      <c r="RAB110" s="88"/>
      <c r="RAC110" s="88"/>
      <c r="RAD110" s="88"/>
      <c r="RAE110" s="88"/>
      <c r="RAF110" s="88"/>
      <c r="RAG110" s="88"/>
      <c r="RAH110" s="88"/>
      <c r="RAI110" s="88"/>
      <c r="RAJ110" s="88"/>
      <c r="RAK110" s="88"/>
      <c r="RAL110" s="88"/>
      <c r="RAM110" s="88"/>
      <c r="RAN110" s="88"/>
      <c r="RAO110" s="88"/>
      <c r="RAP110" s="88"/>
      <c r="RAQ110" s="88"/>
      <c r="RAR110" s="88"/>
      <c r="RAS110" s="88"/>
      <c r="RAT110" s="88"/>
      <c r="RAU110" s="88"/>
      <c r="RAV110" s="88"/>
      <c r="RAW110" s="88"/>
      <c r="RAX110" s="88"/>
      <c r="RAY110" s="88"/>
      <c r="RAZ110" s="88"/>
      <c r="RBA110" s="88"/>
      <c r="RBB110" s="88"/>
      <c r="RBC110" s="88"/>
      <c r="RBD110" s="88"/>
      <c r="RBE110" s="88"/>
      <c r="RBF110" s="88"/>
      <c r="RBG110" s="88"/>
      <c r="RBH110" s="88"/>
      <c r="RBI110" s="88"/>
      <c r="RBJ110" s="88"/>
      <c r="RBK110" s="88"/>
      <c r="RBL110" s="88"/>
      <c r="RBM110" s="88"/>
      <c r="RBN110" s="88"/>
      <c r="RBO110" s="88"/>
      <c r="RBP110" s="88"/>
      <c r="RBQ110" s="88"/>
      <c r="RBR110" s="88"/>
      <c r="RBS110" s="88"/>
      <c r="RBT110" s="88"/>
      <c r="RBU110" s="88"/>
      <c r="RBV110" s="88"/>
      <c r="RBW110" s="88"/>
      <c r="RBX110" s="88"/>
      <c r="RBY110" s="88"/>
      <c r="RBZ110" s="88"/>
      <c r="RCA110" s="88"/>
      <c r="RCB110" s="88"/>
      <c r="RCC110" s="88"/>
      <c r="RCD110" s="88"/>
      <c r="RCE110" s="88"/>
      <c r="RCF110" s="88"/>
      <c r="RCG110" s="88"/>
      <c r="RCH110" s="88"/>
      <c r="RCI110" s="88"/>
      <c r="RCJ110" s="88"/>
      <c r="RCK110" s="88"/>
      <c r="RCL110" s="88"/>
      <c r="RCM110" s="88"/>
      <c r="RCN110" s="88"/>
      <c r="RCO110" s="88"/>
      <c r="RCP110" s="88"/>
      <c r="RCQ110" s="88"/>
      <c r="RCR110" s="88"/>
      <c r="RCS110" s="88"/>
      <c r="RCT110" s="88"/>
      <c r="RCU110" s="88"/>
      <c r="RCV110" s="88"/>
      <c r="RCW110" s="88"/>
      <c r="RCX110" s="88"/>
      <c r="RCY110" s="88"/>
      <c r="RCZ110" s="88"/>
      <c r="RDA110" s="88"/>
      <c r="RDB110" s="88"/>
      <c r="RDC110" s="88"/>
      <c r="RDD110" s="88"/>
      <c r="RDE110" s="88"/>
      <c r="RDF110" s="88"/>
      <c r="RDG110" s="88"/>
      <c r="RDH110" s="88"/>
      <c r="RDI110" s="88"/>
      <c r="RDJ110" s="88"/>
      <c r="RDK110" s="88"/>
      <c r="RDL110" s="88"/>
      <c r="RDM110" s="88"/>
      <c r="RDN110" s="88"/>
      <c r="RDO110" s="88"/>
      <c r="RDP110" s="88"/>
      <c r="RDQ110" s="88"/>
      <c r="RDR110" s="88"/>
      <c r="RDS110" s="88"/>
      <c r="RDT110" s="88"/>
      <c r="RDV110" s="88"/>
      <c r="RDW110" s="88"/>
      <c r="RDX110" s="88"/>
      <c r="RDY110" s="88"/>
      <c r="REA110" s="88"/>
      <c r="REB110" s="88"/>
      <c r="REC110" s="88"/>
      <c r="RED110" s="88"/>
      <c r="REE110" s="88"/>
      <c r="REF110" s="88"/>
      <c r="REG110" s="88"/>
      <c r="REH110" s="88"/>
      <c r="REI110" s="88"/>
      <c r="REJ110" s="88"/>
      <c r="REK110" s="88"/>
      <c r="REL110" s="88"/>
      <c r="REM110" s="88"/>
      <c r="REN110" s="88"/>
      <c r="REO110" s="88"/>
      <c r="REP110" s="88"/>
      <c r="REQ110" s="88"/>
      <c r="RER110" s="88"/>
      <c r="RES110" s="88"/>
      <c r="RET110" s="88"/>
      <c r="REU110" s="88"/>
      <c r="REV110" s="88"/>
      <c r="REW110" s="88"/>
      <c r="REX110" s="88"/>
      <c r="REY110" s="88"/>
      <c r="REZ110" s="88"/>
      <c r="RFA110" s="88"/>
      <c r="RFB110" s="88"/>
      <c r="RFC110" s="88"/>
      <c r="RFD110" s="88"/>
      <c r="RFE110" s="88"/>
      <c r="RFF110" s="88"/>
      <c r="RFG110" s="88"/>
      <c r="RFH110" s="88"/>
      <c r="RFI110" s="88"/>
      <c r="RFJ110" s="88"/>
      <c r="RFK110" s="88"/>
      <c r="RFL110" s="88"/>
      <c r="RFM110" s="88"/>
      <c r="RFN110" s="88"/>
      <c r="RFO110" s="88"/>
      <c r="RFP110" s="88"/>
      <c r="RFQ110" s="88"/>
      <c r="RFR110" s="88"/>
      <c r="RFS110" s="88"/>
      <c r="RFT110" s="88"/>
      <c r="RFU110" s="88"/>
      <c r="RFV110" s="88"/>
      <c r="RFW110" s="88"/>
      <c r="RFX110" s="88"/>
      <c r="RFY110" s="88"/>
      <c r="RFZ110" s="88"/>
      <c r="RGA110" s="88"/>
      <c r="RGB110" s="88"/>
      <c r="RGC110" s="88"/>
      <c r="RGD110" s="88"/>
      <c r="RGE110" s="88"/>
      <c r="RGF110" s="88"/>
      <c r="RGG110" s="88"/>
      <c r="RGH110" s="88"/>
      <c r="RGI110" s="88"/>
      <c r="RGJ110" s="88"/>
      <c r="RGK110" s="88"/>
      <c r="RGL110" s="88"/>
      <c r="RGM110" s="88"/>
      <c r="RGN110" s="88"/>
      <c r="RGO110" s="88"/>
      <c r="RGP110" s="88"/>
      <c r="RGQ110" s="88"/>
      <c r="RGR110" s="88"/>
      <c r="RGS110" s="88"/>
      <c r="RGT110" s="88"/>
      <c r="RGU110" s="88"/>
      <c r="RGV110" s="88"/>
      <c r="RGW110" s="88"/>
      <c r="RGX110" s="88"/>
      <c r="RGY110" s="88"/>
      <c r="RGZ110" s="88"/>
      <c r="RHA110" s="88"/>
      <c r="RHB110" s="88"/>
      <c r="RHC110" s="88"/>
      <c r="RHD110" s="88"/>
      <c r="RHE110" s="88"/>
      <c r="RHF110" s="88"/>
      <c r="RHG110" s="88"/>
      <c r="RHH110" s="88"/>
      <c r="RHI110" s="88"/>
      <c r="RHJ110" s="88"/>
      <c r="RHK110" s="88"/>
      <c r="RHL110" s="88"/>
      <c r="RHM110" s="88"/>
      <c r="RHN110" s="88"/>
      <c r="RHO110" s="88"/>
      <c r="RHP110" s="88"/>
      <c r="RHQ110" s="88"/>
      <c r="RHR110" s="88"/>
      <c r="RHS110" s="88"/>
      <c r="RHT110" s="88"/>
      <c r="RHU110" s="88"/>
      <c r="RHV110" s="88"/>
      <c r="RHW110" s="88"/>
      <c r="RHX110" s="88"/>
      <c r="RHY110" s="88"/>
      <c r="RHZ110" s="88"/>
      <c r="RIA110" s="88"/>
      <c r="RIB110" s="88"/>
      <c r="RIC110" s="88"/>
      <c r="RID110" s="88"/>
      <c r="RIE110" s="88"/>
      <c r="RIF110" s="88"/>
      <c r="RIG110" s="88"/>
      <c r="RIH110" s="88"/>
      <c r="RII110" s="88"/>
      <c r="RIJ110" s="88"/>
      <c r="RIK110" s="88"/>
      <c r="RIL110" s="88"/>
      <c r="RIM110" s="88"/>
      <c r="RIN110" s="88"/>
      <c r="RIO110" s="88"/>
      <c r="RIP110" s="88"/>
      <c r="RIQ110" s="88"/>
      <c r="RIR110" s="88"/>
      <c r="RIS110" s="88"/>
      <c r="RIT110" s="88"/>
      <c r="RIU110" s="88"/>
      <c r="RIV110" s="88"/>
      <c r="RIW110" s="88"/>
      <c r="RIX110" s="88"/>
      <c r="RIY110" s="88"/>
      <c r="RIZ110" s="88"/>
      <c r="RJA110" s="88"/>
      <c r="RJB110" s="88"/>
      <c r="RJC110" s="88"/>
      <c r="RJD110" s="88"/>
      <c r="RJE110" s="88"/>
      <c r="RJF110" s="88"/>
      <c r="RJG110" s="88"/>
      <c r="RJH110" s="88"/>
      <c r="RJI110" s="88"/>
      <c r="RJJ110" s="88"/>
      <c r="RJK110" s="88"/>
      <c r="RJL110" s="88"/>
      <c r="RJM110" s="88"/>
      <c r="RJN110" s="88"/>
      <c r="RJO110" s="88"/>
      <c r="RJP110" s="88"/>
      <c r="RJQ110" s="88"/>
      <c r="RJR110" s="88"/>
      <c r="RJS110" s="88"/>
      <c r="RJT110" s="88"/>
      <c r="RJU110" s="88"/>
      <c r="RJV110" s="88"/>
      <c r="RJW110" s="88"/>
      <c r="RJX110" s="88"/>
      <c r="RJY110" s="88"/>
      <c r="RJZ110" s="88"/>
      <c r="RKA110" s="88"/>
      <c r="RKB110" s="88"/>
      <c r="RKC110" s="88"/>
      <c r="RKD110" s="88"/>
      <c r="RKE110" s="88"/>
      <c r="RKF110" s="88"/>
      <c r="RKG110" s="88"/>
      <c r="RKH110" s="88"/>
      <c r="RKI110" s="88"/>
      <c r="RKJ110" s="88"/>
      <c r="RKK110" s="88"/>
      <c r="RKL110" s="88"/>
      <c r="RKM110" s="88"/>
      <c r="RKN110" s="88"/>
      <c r="RKO110" s="88"/>
      <c r="RKP110" s="88"/>
      <c r="RKQ110" s="88"/>
      <c r="RKR110" s="88"/>
      <c r="RKS110" s="88"/>
      <c r="RKT110" s="88"/>
      <c r="RKU110" s="88"/>
      <c r="RKV110" s="88"/>
      <c r="RKW110" s="88"/>
      <c r="RKX110" s="88"/>
      <c r="RKY110" s="88"/>
      <c r="RKZ110" s="88"/>
      <c r="RLA110" s="88"/>
      <c r="RLB110" s="88"/>
      <c r="RLC110" s="88"/>
      <c r="RLD110" s="88"/>
      <c r="RLE110" s="88"/>
      <c r="RLF110" s="88"/>
      <c r="RLG110" s="88"/>
      <c r="RLH110" s="88"/>
      <c r="RLI110" s="88"/>
      <c r="RLJ110" s="88"/>
      <c r="RLK110" s="88"/>
      <c r="RLL110" s="88"/>
      <c r="RLM110" s="88"/>
      <c r="RLN110" s="88"/>
      <c r="RLO110" s="88"/>
      <c r="RLP110" s="88"/>
      <c r="RLQ110" s="88"/>
      <c r="RLR110" s="88"/>
      <c r="RLS110" s="88"/>
      <c r="RLT110" s="88"/>
      <c r="RLU110" s="88"/>
      <c r="RLV110" s="88"/>
      <c r="RLW110" s="88"/>
      <c r="RLX110" s="88"/>
      <c r="RLY110" s="88"/>
      <c r="RLZ110" s="88"/>
      <c r="RMA110" s="88"/>
      <c r="RMB110" s="88"/>
      <c r="RMC110" s="88"/>
      <c r="RMD110" s="88"/>
      <c r="RME110" s="88"/>
      <c r="RMF110" s="88"/>
      <c r="RMG110" s="88"/>
      <c r="RMH110" s="88"/>
      <c r="RMI110" s="88"/>
      <c r="RMJ110" s="88"/>
      <c r="RMK110" s="88"/>
      <c r="RML110" s="88"/>
      <c r="RMM110" s="88"/>
      <c r="RMN110" s="88"/>
      <c r="RMO110" s="88"/>
      <c r="RMP110" s="88"/>
      <c r="RMQ110" s="88"/>
      <c r="RMR110" s="88"/>
      <c r="RMS110" s="88"/>
      <c r="RMT110" s="88"/>
      <c r="RMU110" s="88"/>
      <c r="RMV110" s="88"/>
      <c r="RMW110" s="88"/>
      <c r="RMX110" s="88"/>
      <c r="RMY110" s="88"/>
      <c r="RMZ110" s="88"/>
      <c r="RNA110" s="88"/>
      <c r="RNB110" s="88"/>
      <c r="RNC110" s="88"/>
      <c r="RND110" s="88"/>
      <c r="RNE110" s="88"/>
      <c r="RNF110" s="88"/>
      <c r="RNG110" s="88"/>
      <c r="RNH110" s="88"/>
      <c r="RNI110" s="88"/>
      <c r="RNJ110" s="88"/>
      <c r="RNK110" s="88"/>
      <c r="RNL110" s="88"/>
      <c r="RNM110" s="88"/>
      <c r="RNN110" s="88"/>
      <c r="RNO110" s="88"/>
      <c r="RNP110" s="88"/>
      <c r="RNR110" s="88"/>
      <c r="RNS110" s="88"/>
      <c r="RNT110" s="88"/>
      <c r="RNU110" s="88"/>
      <c r="RNW110" s="88"/>
      <c r="RNX110" s="88"/>
      <c r="RNY110" s="88"/>
      <c r="RNZ110" s="88"/>
      <c r="ROA110" s="88"/>
      <c r="ROB110" s="88"/>
      <c r="ROC110" s="88"/>
      <c r="ROD110" s="88"/>
      <c r="ROE110" s="88"/>
      <c r="ROF110" s="88"/>
      <c r="ROG110" s="88"/>
      <c r="ROH110" s="88"/>
      <c r="ROI110" s="88"/>
      <c r="ROJ110" s="88"/>
      <c r="ROK110" s="88"/>
      <c r="ROL110" s="88"/>
      <c r="ROM110" s="88"/>
      <c r="RON110" s="88"/>
      <c r="ROO110" s="88"/>
      <c r="ROP110" s="88"/>
      <c r="ROQ110" s="88"/>
      <c r="ROR110" s="88"/>
      <c r="ROS110" s="88"/>
      <c r="ROT110" s="88"/>
      <c r="ROU110" s="88"/>
      <c r="ROV110" s="88"/>
      <c r="ROW110" s="88"/>
      <c r="ROX110" s="88"/>
      <c r="ROY110" s="88"/>
      <c r="ROZ110" s="88"/>
      <c r="RPA110" s="88"/>
      <c r="RPB110" s="88"/>
      <c r="RPC110" s="88"/>
      <c r="RPD110" s="88"/>
      <c r="RPE110" s="88"/>
      <c r="RPF110" s="88"/>
      <c r="RPG110" s="88"/>
      <c r="RPH110" s="88"/>
      <c r="RPI110" s="88"/>
      <c r="RPJ110" s="88"/>
      <c r="RPK110" s="88"/>
      <c r="RPL110" s="88"/>
      <c r="RPM110" s="88"/>
      <c r="RPN110" s="88"/>
      <c r="RPO110" s="88"/>
      <c r="RPP110" s="88"/>
      <c r="RPQ110" s="88"/>
      <c r="RPR110" s="88"/>
      <c r="RPS110" s="88"/>
      <c r="RPT110" s="88"/>
      <c r="RPU110" s="88"/>
      <c r="RPV110" s="88"/>
      <c r="RPW110" s="88"/>
      <c r="RPX110" s="88"/>
      <c r="RPY110" s="88"/>
      <c r="RPZ110" s="88"/>
      <c r="RQA110" s="88"/>
      <c r="RQB110" s="88"/>
      <c r="RQC110" s="88"/>
      <c r="RQD110" s="88"/>
      <c r="RQE110" s="88"/>
      <c r="RQF110" s="88"/>
      <c r="RQG110" s="88"/>
      <c r="RQH110" s="88"/>
      <c r="RQI110" s="88"/>
      <c r="RQJ110" s="88"/>
      <c r="RQK110" s="88"/>
      <c r="RQL110" s="88"/>
      <c r="RQM110" s="88"/>
      <c r="RQN110" s="88"/>
      <c r="RQO110" s="88"/>
      <c r="RQP110" s="88"/>
      <c r="RQQ110" s="88"/>
      <c r="RQR110" s="88"/>
      <c r="RQS110" s="88"/>
      <c r="RQT110" s="88"/>
      <c r="RQU110" s="88"/>
      <c r="RQV110" s="88"/>
      <c r="RQW110" s="88"/>
      <c r="RQX110" s="88"/>
      <c r="RQY110" s="88"/>
      <c r="RQZ110" s="88"/>
      <c r="RRA110" s="88"/>
      <c r="RRB110" s="88"/>
      <c r="RRC110" s="88"/>
      <c r="RRD110" s="88"/>
      <c r="RRE110" s="88"/>
      <c r="RRF110" s="88"/>
      <c r="RRG110" s="88"/>
      <c r="RRH110" s="88"/>
      <c r="RRI110" s="88"/>
      <c r="RRJ110" s="88"/>
      <c r="RRK110" s="88"/>
      <c r="RRL110" s="88"/>
      <c r="RRM110" s="88"/>
      <c r="RRN110" s="88"/>
      <c r="RRO110" s="88"/>
      <c r="RRP110" s="88"/>
      <c r="RRQ110" s="88"/>
      <c r="RRR110" s="88"/>
      <c r="RRS110" s="88"/>
      <c r="RRT110" s="88"/>
      <c r="RRU110" s="88"/>
      <c r="RRV110" s="88"/>
      <c r="RRW110" s="88"/>
      <c r="RRX110" s="88"/>
      <c r="RRY110" s="88"/>
      <c r="RRZ110" s="88"/>
      <c r="RSA110" s="88"/>
      <c r="RSB110" s="88"/>
      <c r="RSC110" s="88"/>
      <c r="RSD110" s="88"/>
      <c r="RSE110" s="88"/>
      <c r="RSF110" s="88"/>
      <c r="RSG110" s="88"/>
      <c r="RSH110" s="88"/>
      <c r="RSI110" s="88"/>
      <c r="RSJ110" s="88"/>
      <c r="RSK110" s="88"/>
      <c r="RSL110" s="88"/>
      <c r="RSM110" s="88"/>
      <c r="RSN110" s="88"/>
      <c r="RSO110" s="88"/>
      <c r="RSP110" s="88"/>
      <c r="RSQ110" s="88"/>
      <c r="RSR110" s="88"/>
      <c r="RSS110" s="88"/>
      <c r="RST110" s="88"/>
      <c r="RSU110" s="88"/>
      <c r="RSV110" s="88"/>
      <c r="RSW110" s="88"/>
      <c r="RSX110" s="88"/>
      <c r="RSY110" s="88"/>
      <c r="RSZ110" s="88"/>
      <c r="RTA110" s="88"/>
      <c r="RTB110" s="88"/>
      <c r="RTC110" s="88"/>
      <c r="RTD110" s="88"/>
      <c r="RTE110" s="88"/>
      <c r="RTF110" s="88"/>
      <c r="RTG110" s="88"/>
      <c r="RTH110" s="88"/>
      <c r="RTI110" s="88"/>
      <c r="RTJ110" s="88"/>
      <c r="RTK110" s="88"/>
      <c r="RTL110" s="88"/>
      <c r="RTM110" s="88"/>
      <c r="RTN110" s="88"/>
      <c r="RTO110" s="88"/>
      <c r="RTP110" s="88"/>
      <c r="RTQ110" s="88"/>
      <c r="RTR110" s="88"/>
      <c r="RTS110" s="88"/>
      <c r="RTT110" s="88"/>
      <c r="RTU110" s="88"/>
      <c r="RTV110" s="88"/>
      <c r="RTW110" s="88"/>
      <c r="RTX110" s="88"/>
      <c r="RTY110" s="88"/>
      <c r="RTZ110" s="88"/>
      <c r="RUA110" s="88"/>
      <c r="RUB110" s="88"/>
      <c r="RUC110" s="88"/>
      <c r="RUD110" s="88"/>
      <c r="RUE110" s="88"/>
      <c r="RUF110" s="88"/>
      <c r="RUG110" s="88"/>
      <c r="RUH110" s="88"/>
      <c r="RUI110" s="88"/>
      <c r="RUJ110" s="88"/>
      <c r="RUK110" s="88"/>
      <c r="RUL110" s="88"/>
      <c r="RUM110" s="88"/>
      <c r="RUN110" s="88"/>
      <c r="RUO110" s="88"/>
      <c r="RUP110" s="88"/>
      <c r="RUQ110" s="88"/>
      <c r="RUR110" s="88"/>
      <c r="RUS110" s="88"/>
      <c r="RUT110" s="88"/>
      <c r="RUU110" s="88"/>
      <c r="RUV110" s="88"/>
      <c r="RUW110" s="88"/>
      <c r="RUX110" s="88"/>
      <c r="RUY110" s="88"/>
      <c r="RUZ110" s="88"/>
      <c r="RVA110" s="88"/>
      <c r="RVB110" s="88"/>
      <c r="RVC110" s="88"/>
      <c r="RVD110" s="88"/>
      <c r="RVE110" s="88"/>
      <c r="RVF110" s="88"/>
      <c r="RVG110" s="88"/>
      <c r="RVH110" s="88"/>
      <c r="RVI110" s="88"/>
      <c r="RVJ110" s="88"/>
      <c r="RVK110" s="88"/>
      <c r="RVL110" s="88"/>
      <c r="RVM110" s="88"/>
      <c r="RVN110" s="88"/>
      <c r="RVO110" s="88"/>
      <c r="RVP110" s="88"/>
      <c r="RVQ110" s="88"/>
      <c r="RVR110" s="88"/>
      <c r="RVS110" s="88"/>
      <c r="RVT110" s="88"/>
      <c r="RVU110" s="88"/>
      <c r="RVV110" s="88"/>
      <c r="RVW110" s="88"/>
      <c r="RVX110" s="88"/>
      <c r="RVY110" s="88"/>
      <c r="RVZ110" s="88"/>
      <c r="RWA110" s="88"/>
      <c r="RWB110" s="88"/>
      <c r="RWC110" s="88"/>
      <c r="RWD110" s="88"/>
      <c r="RWE110" s="88"/>
      <c r="RWF110" s="88"/>
      <c r="RWG110" s="88"/>
      <c r="RWH110" s="88"/>
      <c r="RWI110" s="88"/>
      <c r="RWJ110" s="88"/>
      <c r="RWK110" s="88"/>
      <c r="RWL110" s="88"/>
      <c r="RWM110" s="88"/>
      <c r="RWN110" s="88"/>
      <c r="RWO110" s="88"/>
      <c r="RWP110" s="88"/>
      <c r="RWQ110" s="88"/>
      <c r="RWR110" s="88"/>
      <c r="RWS110" s="88"/>
      <c r="RWT110" s="88"/>
      <c r="RWU110" s="88"/>
      <c r="RWV110" s="88"/>
      <c r="RWW110" s="88"/>
      <c r="RWX110" s="88"/>
      <c r="RWY110" s="88"/>
      <c r="RWZ110" s="88"/>
      <c r="RXA110" s="88"/>
      <c r="RXB110" s="88"/>
      <c r="RXC110" s="88"/>
      <c r="RXD110" s="88"/>
      <c r="RXE110" s="88"/>
      <c r="RXF110" s="88"/>
      <c r="RXG110" s="88"/>
      <c r="RXH110" s="88"/>
      <c r="RXI110" s="88"/>
      <c r="RXJ110" s="88"/>
      <c r="RXK110" s="88"/>
      <c r="RXL110" s="88"/>
      <c r="RXN110" s="88"/>
      <c r="RXO110" s="88"/>
      <c r="RXP110" s="88"/>
      <c r="RXQ110" s="88"/>
      <c r="RXS110" s="88"/>
      <c r="RXT110" s="88"/>
      <c r="RXU110" s="88"/>
      <c r="RXV110" s="88"/>
      <c r="RXW110" s="88"/>
      <c r="RXX110" s="88"/>
      <c r="RXY110" s="88"/>
      <c r="RXZ110" s="88"/>
      <c r="RYA110" s="88"/>
      <c r="RYB110" s="88"/>
      <c r="RYC110" s="88"/>
      <c r="RYD110" s="88"/>
      <c r="RYE110" s="88"/>
      <c r="RYF110" s="88"/>
      <c r="RYG110" s="88"/>
      <c r="RYH110" s="88"/>
      <c r="RYI110" s="88"/>
      <c r="RYJ110" s="88"/>
      <c r="RYK110" s="88"/>
      <c r="RYL110" s="88"/>
      <c r="RYM110" s="88"/>
      <c r="RYN110" s="88"/>
      <c r="RYO110" s="88"/>
      <c r="RYP110" s="88"/>
      <c r="RYQ110" s="88"/>
      <c r="RYR110" s="88"/>
      <c r="RYS110" s="88"/>
      <c r="RYT110" s="88"/>
      <c r="RYU110" s="88"/>
      <c r="RYV110" s="88"/>
      <c r="RYW110" s="88"/>
      <c r="RYX110" s="88"/>
      <c r="RYY110" s="88"/>
      <c r="RYZ110" s="88"/>
      <c r="RZA110" s="88"/>
      <c r="RZB110" s="88"/>
      <c r="RZC110" s="88"/>
      <c r="RZD110" s="88"/>
      <c r="RZE110" s="88"/>
      <c r="RZF110" s="88"/>
      <c r="RZG110" s="88"/>
      <c r="RZH110" s="88"/>
      <c r="RZI110" s="88"/>
      <c r="RZJ110" s="88"/>
      <c r="RZK110" s="88"/>
      <c r="RZL110" s="88"/>
      <c r="RZM110" s="88"/>
      <c r="RZN110" s="88"/>
      <c r="RZO110" s="88"/>
      <c r="RZP110" s="88"/>
      <c r="RZQ110" s="88"/>
      <c r="RZR110" s="88"/>
      <c r="RZS110" s="88"/>
      <c r="RZT110" s="88"/>
      <c r="RZU110" s="88"/>
      <c r="RZV110" s="88"/>
      <c r="RZW110" s="88"/>
      <c r="RZX110" s="88"/>
      <c r="RZY110" s="88"/>
      <c r="RZZ110" s="88"/>
      <c r="SAA110" s="88"/>
      <c r="SAB110" s="88"/>
      <c r="SAC110" s="88"/>
      <c r="SAD110" s="88"/>
      <c r="SAE110" s="88"/>
      <c r="SAF110" s="88"/>
      <c r="SAG110" s="88"/>
      <c r="SAH110" s="88"/>
      <c r="SAI110" s="88"/>
      <c r="SAJ110" s="88"/>
      <c r="SAK110" s="88"/>
      <c r="SAL110" s="88"/>
      <c r="SAM110" s="88"/>
      <c r="SAN110" s="88"/>
      <c r="SAO110" s="88"/>
      <c r="SAP110" s="88"/>
      <c r="SAQ110" s="88"/>
      <c r="SAR110" s="88"/>
      <c r="SAS110" s="88"/>
      <c r="SAT110" s="88"/>
      <c r="SAU110" s="88"/>
      <c r="SAV110" s="88"/>
      <c r="SAW110" s="88"/>
      <c r="SAX110" s="88"/>
      <c r="SAY110" s="88"/>
      <c r="SAZ110" s="88"/>
      <c r="SBA110" s="88"/>
      <c r="SBB110" s="88"/>
      <c r="SBC110" s="88"/>
      <c r="SBD110" s="88"/>
      <c r="SBE110" s="88"/>
      <c r="SBF110" s="88"/>
      <c r="SBG110" s="88"/>
      <c r="SBH110" s="88"/>
      <c r="SBI110" s="88"/>
      <c r="SBJ110" s="88"/>
      <c r="SBK110" s="88"/>
      <c r="SBL110" s="88"/>
      <c r="SBM110" s="88"/>
      <c r="SBN110" s="88"/>
      <c r="SBO110" s="88"/>
      <c r="SBP110" s="88"/>
      <c r="SBQ110" s="88"/>
      <c r="SBR110" s="88"/>
      <c r="SBS110" s="88"/>
      <c r="SBT110" s="88"/>
      <c r="SBU110" s="88"/>
      <c r="SBV110" s="88"/>
      <c r="SBW110" s="88"/>
      <c r="SBX110" s="88"/>
      <c r="SBY110" s="88"/>
      <c r="SBZ110" s="88"/>
      <c r="SCA110" s="88"/>
      <c r="SCB110" s="88"/>
      <c r="SCC110" s="88"/>
      <c r="SCD110" s="88"/>
      <c r="SCE110" s="88"/>
      <c r="SCF110" s="88"/>
      <c r="SCG110" s="88"/>
      <c r="SCH110" s="88"/>
      <c r="SCI110" s="88"/>
      <c r="SCJ110" s="88"/>
      <c r="SCK110" s="88"/>
      <c r="SCL110" s="88"/>
      <c r="SCM110" s="88"/>
      <c r="SCN110" s="88"/>
      <c r="SCO110" s="88"/>
      <c r="SCP110" s="88"/>
      <c r="SCQ110" s="88"/>
      <c r="SCR110" s="88"/>
      <c r="SCS110" s="88"/>
      <c r="SCT110" s="88"/>
      <c r="SCU110" s="88"/>
      <c r="SCV110" s="88"/>
      <c r="SCW110" s="88"/>
      <c r="SCX110" s="88"/>
      <c r="SCY110" s="88"/>
      <c r="SCZ110" s="88"/>
      <c r="SDA110" s="88"/>
      <c r="SDB110" s="88"/>
      <c r="SDC110" s="88"/>
      <c r="SDD110" s="88"/>
      <c r="SDE110" s="88"/>
      <c r="SDF110" s="88"/>
      <c r="SDG110" s="88"/>
      <c r="SDH110" s="88"/>
      <c r="SDI110" s="88"/>
      <c r="SDJ110" s="88"/>
      <c r="SDK110" s="88"/>
      <c r="SDL110" s="88"/>
      <c r="SDM110" s="88"/>
      <c r="SDN110" s="88"/>
      <c r="SDO110" s="88"/>
      <c r="SDP110" s="88"/>
      <c r="SDQ110" s="88"/>
      <c r="SDR110" s="88"/>
      <c r="SDS110" s="88"/>
      <c r="SDT110" s="88"/>
      <c r="SDU110" s="88"/>
      <c r="SDV110" s="88"/>
      <c r="SDW110" s="88"/>
      <c r="SDX110" s="88"/>
      <c r="SDY110" s="88"/>
      <c r="SDZ110" s="88"/>
      <c r="SEA110" s="88"/>
      <c r="SEB110" s="88"/>
      <c r="SEC110" s="88"/>
      <c r="SED110" s="88"/>
      <c r="SEE110" s="88"/>
      <c r="SEF110" s="88"/>
      <c r="SEG110" s="88"/>
      <c r="SEH110" s="88"/>
      <c r="SEI110" s="88"/>
      <c r="SEJ110" s="88"/>
      <c r="SEK110" s="88"/>
      <c r="SEL110" s="88"/>
      <c r="SEM110" s="88"/>
      <c r="SEN110" s="88"/>
      <c r="SEO110" s="88"/>
      <c r="SEP110" s="88"/>
      <c r="SEQ110" s="88"/>
      <c r="SER110" s="88"/>
      <c r="SES110" s="88"/>
      <c r="SET110" s="88"/>
      <c r="SEU110" s="88"/>
      <c r="SEV110" s="88"/>
      <c r="SEW110" s="88"/>
      <c r="SEX110" s="88"/>
      <c r="SEY110" s="88"/>
      <c r="SEZ110" s="88"/>
      <c r="SFA110" s="88"/>
      <c r="SFB110" s="88"/>
      <c r="SFC110" s="88"/>
      <c r="SFD110" s="88"/>
      <c r="SFE110" s="88"/>
      <c r="SFF110" s="88"/>
      <c r="SFG110" s="88"/>
      <c r="SFH110" s="88"/>
      <c r="SFI110" s="88"/>
      <c r="SFJ110" s="88"/>
      <c r="SFK110" s="88"/>
      <c r="SFL110" s="88"/>
      <c r="SFM110" s="88"/>
      <c r="SFN110" s="88"/>
      <c r="SFO110" s="88"/>
      <c r="SFP110" s="88"/>
      <c r="SFQ110" s="88"/>
      <c r="SFR110" s="88"/>
      <c r="SFS110" s="88"/>
      <c r="SFT110" s="88"/>
      <c r="SFU110" s="88"/>
      <c r="SFV110" s="88"/>
      <c r="SFW110" s="88"/>
      <c r="SFX110" s="88"/>
      <c r="SFY110" s="88"/>
      <c r="SFZ110" s="88"/>
      <c r="SGA110" s="88"/>
      <c r="SGB110" s="88"/>
      <c r="SGC110" s="88"/>
      <c r="SGD110" s="88"/>
      <c r="SGE110" s="88"/>
      <c r="SGF110" s="88"/>
      <c r="SGG110" s="88"/>
      <c r="SGH110" s="88"/>
      <c r="SGI110" s="88"/>
      <c r="SGJ110" s="88"/>
      <c r="SGK110" s="88"/>
      <c r="SGL110" s="88"/>
      <c r="SGM110" s="88"/>
      <c r="SGN110" s="88"/>
      <c r="SGO110" s="88"/>
      <c r="SGP110" s="88"/>
      <c r="SGQ110" s="88"/>
      <c r="SGR110" s="88"/>
      <c r="SGS110" s="88"/>
      <c r="SGT110" s="88"/>
      <c r="SGU110" s="88"/>
      <c r="SGV110" s="88"/>
      <c r="SGW110" s="88"/>
      <c r="SGX110" s="88"/>
      <c r="SGY110" s="88"/>
      <c r="SGZ110" s="88"/>
      <c r="SHA110" s="88"/>
      <c r="SHB110" s="88"/>
      <c r="SHC110" s="88"/>
      <c r="SHD110" s="88"/>
      <c r="SHE110" s="88"/>
      <c r="SHF110" s="88"/>
      <c r="SHG110" s="88"/>
      <c r="SHH110" s="88"/>
      <c r="SHJ110" s="88"/>
      <c r="SHK110" s="88"/>
      <c r="SHL110" s="88"/>
      <c r="SHM110" s="88"/>
      <c r="SHO110" s="88"/>
      <c r="SHP110" s="88"/>
      <c r="SHQ110" s="88"/>
      <c r="SHR110" s="88"/>
      <c r="SHS110" s="88"/>
      <c r="SHT110" s="88"/>
      <c r="SHU110" s="88"/>
      <c r="SHV110" s="88"/>
      <c r="SHW110" s="88"/>
      <c r="SHX110" s="88"/>
      <c r="SHY110" s="88"/>
      <c r="SHZ110" s="88"/>
      <c r="SIA110" s="88"/>
      <c r="SIB110" s="88"/>
      <c r="SIC110" s="88"/>
      <c r="SID110" s="88"/>
      <c r="SIE110" s="88"/>
      <c r="SIF110" s="88"/>
      <c r="SIG110" s="88"/>
      <c r="SIH110" s="88"/>
      <c r="SII110" s="88"/>
      <c r="SIJ110" s="88"/>
      <c r="SIK110" s="88"/>
      <c r="SIL110" s="88"/>
      <c r="SIM110" s="88"/>
      <c r="SIN110" s="88"/>
      <c r="SIO110" s="88"/>
      <c r="SIP110" s="88"/>
      <c r="SIQ110" s="88"/>
      <c r="SIR110" s="88"/>
      <c r="SIS110" s="88"/>
      <c r="SIT110" s="88"/>
      <c r="SIU110" s="88"/>
      <c r="SIV110" s="88"/>
      <c r="SIW110" s="88"/>
      <c r="SIX110" s="88"/>
      <c r="SIY110" s="88"/>
      <c r="SIZ110" s="88"/>
      <c r="SJA110" s="88"/>
      <c r="SJB110" s="88"/>
      <c r="SJC110" s="88"/>
      <c r="SJD110" s="88"/>
      <c r="SJE110" s="88"/>
      <c r="SJF110" s="88"/>
      <c r="SJG110" s="88"/>
      <c r="SJH110" s="88"/>
      <c r="SJI110" s="88"/>
      <c r="SJJ110" s="88"/>
      <c r="SJK110" s="88"/>
      <c r="SJL110" s="88"/>
      <c r="SJM110" s="88"/>
      <c r="SJN110" s="88"/>
      <c r="SJO110" s="88"/>
      <c r="SJP110" s="88"/>
      <c r="SJQ110" s="88"/>
      <c r="SJR110" s="88"/>
      <c r="SJS110" s="88"/>
      <c r="SJT110" s="88"/>
      <c r="SJU110" s="88"/>
      <c r="SJV110" s="88"/>
      <c r="SJW110" s="88"/>
      <c r="SJX110" s="88"/>
      <c r="SJY110" s="88"/>
      <c r="SJZ110" s="88"/>
      <c r="SKA110" s="88"/>
      <c r="SKB110" s="88"/>
      <c r="SKC110" s="88"/>
      <c r="SKD110" s="88"/>
      <c r="SKE110" s="88"/>
      <c r="SKF110" s="88"/>
      <c r="SKG110" s="88"/>
      <c r="SKH110" s="88"/>
      <c r="SKI110" s="88"/>
      <c r="SKJ110" s="88"/>
      <c r="SKK110" s="88"/>
      <c r="SKL110" s="88"/>
      <c r="SKM110" s="88"/>
      <c r="SKN110" s="88"/>
      <c r="SKO110" s="88"/>
      <c r="SKP110" s="88"/>
      <c r="SKQ110" s="88"/>
      <c r="SKR110" s="88"/>
      <c r="SKS110" s="88"/>
      <c r="SKT110" s="88"/>
      <c r="SKU110" s="88"/>
      <c r="SKV110" s="88"/>
      <c r="SKW110" s="88"/>
      <c r="SKX110" s="88"/>
      <c r="SKY110" s="88"/>
      <c r="SKZ110" s="88"/>
      <c r="SLA110" s="88"/>
      <c r="SLB110" s="88"/>
      <c r="SLC110" s="88"/>
      <c r="SLD110" s="88"/>
      <c r="SLE110" s="88"/>
      <c r="SLF110" s="88"/>
      <c r="SLG110" s="88"/>
      <c r="SLH110" s="88"/>
      <c r="SLI110" s="88"/>
      <c r="SLJ110" s="88"/>
      <c r="SLK110" s="88"/>
      <c r="SLL110" s="88"/>
      <c r="SLM110" s="88"/>
      <c r="SLN110" s="88"/>
      <c r="SLO110" s="88"/>
      <c r="SLP110" s="88"/>
      <c r="SLQ110" s="88"/>
      <c r="SLR110" s="88"/>
      <c r="SLS110" s="88"/>
      <c r="SLT110" s="88"/>
      <c r="SLU110" s="88"/>
      <c r="SLV110" s="88"/>
      <c r="SLW110" s="88"/>
      <c r="SLX110" s="88"/>
      <c r="SLY110" s="88"/>
      <c r="SLZ110" s="88"/>
      <c r="SMA110" s="88"/>
      <c r="SMB110" s="88"/>
      <c r="SMC110" s="88"/>
      <c r="SMD110" s="88"/>
      <c r="SME110" s="88"/>
      <c r="SMF110" s="88"/>
      <c r="SMG110" s="88"/>
      <c r="SMH110" s="88"/>
      <c r="SMI110" s="88"/>
      <c r="SMJ110" s="88"/>
      <c r="SMK110" s="88"/>
      <c r="SML110" s="88"/>
      <c r="SMM110" s="88"/>
      <c r="SMN110" s="88"/>
      <c r="SMO110" s="88"/>
      <c r="SMP110" s="88"/>
      <c r="SMQ110" s="88"/>
      <c r="SMR110" s="88"/>
      <c r="SMS110" s="88"/>
      <c r="SMT110" s="88"/>
      <c r="SMU110" s="88"/>
      <c r="SMV110" s="88"/>
      <c r="SMW110" s="88"/>
      <c r="SMX110" s="88"/>
      <c r="SMY110" s="88"/>
      <c r="SMZ110" s="88"/>
      <c r="SNA110" s="88"/>
      <c r="SNB110" s="88"/>
      <c r="SNC110" s="88"/>
      <c r="SND110" s="88"/>
      <c r="SNE110" s="88"/>
      <c r="SNF110" s="88"/>
      <c r="SNG110" s="88"/>
      <c r="SNH110" s="88"/>
      <c r="SNI110" s="88"/>
      <c r="SNJ110" s="88"/>
      <c r="SNK110" s="88"/>
      <c r="SNL110" s="88"/>
      <c r="SNM110" s="88"/>
      <c r="SNN110" s="88"/>
      <c r="SNO110" s="88"/>
      <c r="SNP110" s="88"/>
      <c r="SNQ110" s="88"/>
      <c r="SNR110" s="88"/>
      <c r="SNS110" s="88"/>
      <c r="SNT110" s="88"/>
      <c r="SNU110" s="88"/>
      <c r="SNV110" s="88"/>
      <c r="SNW110" s="88"/>
      <c r="SNX110" s="88"/>
      <c r="SNY110" s="88"/>
      <c r="SNZ110" s="88"/>
      <c r="SOA110" s="88"/>
      <c r="SOB110" s="88"/>
      <c r="SOC110" s="88"/>
      <c r="SOD110" s="88"/>
      <c r="SOE110" s="88"/>
      <c r="SOF110" s="88"/>
      <c r="SOG110" s="88"/>
      <c r="SOH110" s="88"/>
      <c r="SOI110" s="88"/>
      <c r="SOJ110" s="88"/>
      <c r="SOK110" s="88"/>
      <c r="SOL110" s="88"/>
      <c r="SOM110" s="88"/>
      <c r="SON110" s="88"/>
      <c r="SOO110" s="88"/>
      <c r="SOP110" s="88"/>
      <c r="SOQ110" s="88"/>
      <c r="SOR110" s="88"/>
      <c r="SOS110" s="88"/>
      <c r="SOT110" s="88"/>
      <c r="SOU110" s="88"/>
      <c r="SOV110" s="88"/>
      <c r="SOW110" s="88"/>
      <c r="SOX110" s="88"/>
      <c r="SOY110" s="88"/>
      <c r="SOZ110" s="88"/>
      <c r="SPA110" s="88"/>
      <c r="SPB110" s="88"/>
      <c r="SPC110" s="88"/>
      <c r="SPD110" s="88"/>
      <c r="SPE110" s="88"/>
      <c r="SPF110" s="88"/>
      <c r="SPG110" s="88"/>
      <c r="SPH110" s="88"/>
      <c r="SPI110" s="88"/>
      <c r="SPJ110" s="88"/>
      <c r="SPK110" s="88"/>
      <c r="SPL110" s="88"/>
      <c r="SPM110" s="88"/>
      <c r="SPN110" s="88"/>
      <c r="SPO110" s="88"/>
      <c r="SPP110" s="88"/>
      <c r="SPQ110" s="88"/>
      <c r="SPR110" s="88"/>
      <c r="SPS110" s="88"/>
      <c r="SPT110" s="88"/>
      <c r="SPU110" s="88"/>
      <c r="SPV110" s="88"/>
      <c r="SPW110" s="88"/>
      <c r="SPX110" s="88"/>
      <c r="SPY110" s="88"/>
      <c r="SPZ110" s="88"/>
      <c r="SQA110" s="88"/>
      <c r="SQB110" s="88"/>
      <c r="SQC110" s="88"/>
      <c r="SQD110" s="88"/>
      <c r="SQE110" s="88"/>
      <c r="SQF110" s="88"/>
      <c r="SQG110" s="88"/>
      <c r="SQH110" s="88"/>
      <c r="SQI110" s="88"/>
      <c r="SQJ110" s="88"/>
      <c r="SQK110" s="88"/>
      <c r="SQL110" s="88"/>
      <c r="SQM110" s="88"/>
      <c r="SQN110" s="88"/>
      <c r="SQO110" s="88"/>
      <c r="SQP110" s="88"/>
      <c r="SQQ110" s="88"/>
      <c r="SQR110" s="88"/>
      <c r="SQS110" s="88"/>
      <c r="SQT110" s="88"/>
      <c r="SQU110" s="88"/>
      <c r="SQV110" s="88"/>
      <c r="SQW110" s="88"/>
      <c r="SQX110" s="88"/>
      <c r="SQY110" s="88"/>
      <c r="SQZ110" s="88"/>
      <c r="SRA110" s="88"/>
      <c r="SRB110" s="88"/>
      <c r="SRC110" s="88"/>
      <c r="SRD110" s="88"/>
      <c r="SRF110" s="88"/>
      <c r="SRG110" s="88"/>
      <c r="SRH110" s="88"/>
      <c r="SRI110" s="88"/>
      <c r="SRK110" s="88"/>
      <c r="SRL110" s="88"/>
      <c r="SRM110" s="88"/>
      <c r="SRN110" s="88"/>
      <c r="SRO110" s="88"/>
      <c r="SRP110" s="88"/>
      <c r="SRQ110" s="88"/>
      <c r="SRR110" s="88"/>
      <c r="SRS110" s="88"/>
      <c r="SRT110" s="88"/>
      <c r="SRU110" s="88"/>
      <c r="SRV110" s="88"/>
      <c r="SRW110" s="88"/>
      <c r="SRX110" s="88"/>
      <c r="SRY110" s="88"/>
      <c r="SRZ110" s="88"/>
      <c r="SSA110" s="88"/>
      <c r="SSB110" s="88"/>
      <c r="SSC110" s="88"/>
      <c r="SSD110" s="88"/>
      <c r="SSE110" s="88"/>
      <c r="SSF110" s="88"/>
      <c r="SSG110" s="88"/>
      <c r="SSH110" s="88"/>
      <c r="SSI110" s="88"/>
      <c r="SSJ110" s="88"/>
      <c r="SSK110" s="88"/>
      <c r="SSL110" s="88"/>
      <c r="SSM110" s="88"/>
      <c r="SSN110" s="88"/>
      <c r="SSO110" s="88"/>
      <c r="SSP110" s="88"/>
      <c r="SSQ110" s="88"/>
      <c r="SSR110" s="88"/>
      <c r="SSS110" s="88"/>
      <c r="SST110" s="88"/>
      <c r="SSU110" s="88"/>
      <c r="SSV110" s="88"/>
      <c r="SSW110" s="88"/>
      <c r="SSX110" s="88"/>
      <c r="SSY110" s="88"/>
      <c r="SSZ110" s="88"/>
      <c r="STA110" s="88"/>
      <c r="STB110" s="88"/>
      <c r="STC110" s="88"/>
      <c r="STD110" s="88"/>
      <c r="STE110" s="88"/>
      <c r="STF110" s="88"/>
      <c r="STG110" s="88"/>
      <c r="STH110" s="88"/>
      <c r="STI110" s="88"/>
      <c r="STJ110" s="88"/>
      <c r="STK110" s="88"/>
      <c r="STL110" s="88"/>
      <c r="STM110" s="88"/>
      <c r="STN110" s="88"/>
      <c r="STO110" s="88"/>
      <c r="STP110" s="88"/>
      <c r="STQ110" s="88"/>
      <c r="STR110" s="88"/>
      <c r="STS110" s="88"/>
      <c r="STT110" s="88"/>
      <c r="STU110" s="88"/>
      <c r="STV110" s="88"/>
      <c r="STW110" s="88"/>
      <c r="STX110" s="88"/>
      <c r="STY110" s="88"/>
      <c r="STZ110" s="88"/>
      <c r="SUA110" s="88"/>
      <c r="SUB110" s="88"/>
      <c r="SUC110" s="88"/>
      <c r="SUD110" s="88"/>
      <c r="SUE110" s="88"/>
      <c r="SUF110" s="88"/>
      <c r="SUG110" s="88"/>
      <c r="SUH110" s="88"/>
      <c r="SUI110" s="88"/>
      <c r="SUJ110" s="88"/>
      <c r="SUK110" s="88"/>
      <c r="SUL110" s="88"/>
      <c r="SUM110" s="88"/>
      <c r="SUN110" s="88"/>
      <c r="SUO110" s="88"/>
      <c r="SUP110" s="88"/>
      <c r="SUQ110" s="88"/>
      <c r="SUR110" s="88"/>
      <c r="SUS110" s="88"/>
      <c r="SUT110" s="88"/>
      <c r="SUU110" s="88"/>
      <c r="SUV110" s="88"/>
      <c r="SUW110" s="88"/>
      <c r="SUX110" s="88"/>
      <c r="SUY110" s="88"/>
      <c r="SUZ110" s="88"/>
      <c r="SVA110" s="88"/>
      <c r="SVB110" s="88"/>
      <c r="SVC110" s="88"/>
      <c r="SVD110" s="88"/>
      <c r="SVE110" s="88"/>
      <c r="SVF110" s="88"/>
      <c r="SVG110" s="88"/>
      <c r="SVH110" s="88"/>
      <c r="SVI110" s="88"/>
      <c r="SVJ110" s="88"/>
      <c r="SVK110" s="88"/>
      <c r="SVL110" s="88"/>
      <c r="SVM110" s="88"/>
      <c r="SVN110" s="88"/>
      <c r="SVO110" s="88"/>
      <c r="SVP110" s="88"/>
      <c r="SVQ110" s="88"/>
      <c r="SVR110" s="88"/>
      <c r="SVS110" s="88"/>
      <c r="SVT110" s="88"/>
      <c r="SVU110" s="88"/>
      <c r="SVV110" s="88"/>
      <c r="SVW110" s="88"/>
      <c r="SVX110" s="88"/>
      <c r="SVY110" s="88"/>
      <c r="SVZ110" s="88"/>
      <c r="SWA110" s="88"/>
      <c r="SWB110" s="88"/>
      <c r="SWC110" s="88"/>
      <c r="SWD110" s="88"/>
      <c r="SWE110" s="88"/>
      <c r="SWF110" s="88"/>
      <c r="SWG110" s="88"/>
      <c r="SWH110" s="88"/>
      <c r="SWI110" s="88"/>
      <c r="SWJ110" s="88"/>
      <c r="SWK110" s="88"/>
      <c r="SWL110" s="88"/>
      <c r="SWM110" s="88"/>
      <c r="SWN110" s="88"/>
      <c r="SWO110" s="88"/>
      <c r="SWP110" s="88"/>
      <c r="SWQ110" s="88"/>
      <c r="SWR110" s="88"/>
      <c r="SWS110" s="88"/>
      <c r="SWT110" s="88"/>
      <c r="SWU110" s="88"/>
      <c r="SWV110" s="88"/>
      <c r="SWW110" s="88"/>
      <c r="SWX110" s="88"/>
      <c r="SWY110" s="88"/>
      <c r="SWZ110" s="88"/>
      <c r="SXA110" s="88"/>
      <c r="SXB110" s="88"/>
      <c r="SXC110" s="88"/>
      <c r="SXD110" s="88"/>
      <c r="SXE110" s="88"/>
      <c r="SXF110" s="88"/>
      <c r="SXG110" s="88"/>
      <c r="SXH110" s="88"/>
      <c r="SXI110" s="88"/>
      <c r="SXJ110" s="88"/>
      <c r="SXK110" s="88"/>
      <c r="SXL110" s="88"/>
      <c r="SXM110" s="88"/>
      <c r="SXN110" s="88"/>
      <c r="SXO110" s="88"/>
      <c r="SXP110" s="88"/>
      <c r="SXQ110" s="88"/>
      <c r="SXR110" s="88"/>
      <c r="SXS110" s="88"/>
      <c r="SXT110" s="88"/>
      <c r="SXU110" s="88"/>
      <c r="SXV110" s="88"/>
      <c r="SXW110" s="88"/>
      <c r="SXX110" s="88"/>
      <c r="SXY110" s="88"/>
      <c r="SXZ110" s="88"/>
      <c r="SYA110" s="88"/>
      <c r="SYB110" s="88"/>
      <c r="SYC110" s="88"/>
      <c r="SYD110" s="88"/>
      <c r="SYE110" s="88"/>
      <c r="SYF110" s="88"/>
      <c r="SYG110" s="88"/>
      <c r="SYH110" s="88"/>
      <c r="SYI110" s="88"/>
      <c r="SYJ110" s="88"/>
      <c r="SYK110" s="88"/>
      <c r="SYL110" s="88"/>
      <c r="SYM110" s="88"/>
      <c r="SYN110" s="88"/>
      <c r="SYO110" s="88"/>
      <c r="SYP110" s="88"/>
      <c r="SYQ110" s="88"/>
      <c r="SYR110" s="88"/>
      <c r="SYS110" s="88"/>
      <c r="SYT110" s="88"/>
      <c r="SYU110" s="88"/>
      <c r="SYV110" s="88"/>
      <c r="SYW110" s="88"/>
      <c r="SYX110" s="88"/>
      <c r="SYY110" s="88"/>
      <c r="SYZ110" s="88"/>
      <c r="SZA110" s="88"/>
      <c r="SZB110" s="88"/>
      <c r="SZC110" s="88"/>
      <c r="SZD110" s="88"/>
      <c r="SZE110" s="88"/>
      <c r="SZF110" s="88"/>
      <c r="SZG110" s="88"/>
      <c r="SZH110" s="88"/>
      <c r="SZI110" s="88"/>
      <c r="SZJ110" s="88"/>
      <c r="SZK110" s="88"/>
      <c r="SZL110" s="88"/>
      <c r="SZM110" s="88"/>
      <c r="SZN110" s="88"/>
      <c r="SZO110" s="88"/>
      <c r="SZP110" s="88"/>
      <c r="SZQ110" s="88"/>
      <c r="SZR110" s="88"/>
      <c r="SZS110" s="88"/>
      <c r="SZT110" s="88"/>
      <c r="SZU110" s="88"/>
      <c r="SZV110" s="88"/>
      <c r="SZW110" s="88"/>
      <c r="SZX110" s="88"/>
      <c r="SZY110" s="88"/>
      <c r="SZZ110" s="88"/>
      <c r="TAA110" s="88"/>
      <c r="TAB110" s="88"/>
      <c r="TAC110" s="88"/>
      <c r="TAD110" s="88"/>
      <c r="TAE110" s="88"/>
      <c r="TAF110" s="88"/>
      <c r="TAG110" s="88"/>
      <c r="TAH110" s="88"/>
      <c r="TAI110" s="88"/>
      <c r="TAJ110" s="88"/>
      <c r="TAK110" s="88"/>
      <c r="TAL110" s="88"/>
      <c r="TAM110" s="88"/>
      <c r="TAN110" s="88"/>
      <c r="TAO110" s="88"/>
      <c r="TAP110" s="88"/>
      <c r="TAQ110" s="88"/>
      <c r="TAR110" s="88"/>
      <c r="TAS110" s="88"/>
      <c r="TAT110" s="88"/>
      <c r="TAU110" s="88"/>
      <c r="TAV110" s="88"/>
      <c r="TAW110" s="88"/>
      <c r="TAX110" s="88"/>
      <c r="TAY110" s="88"/>
      <c r="TAZ110" s="88"/>
      <c r="TBB110" s="88"/>
      <c r="TBC110" s="88"/>
      <c r="TBD110" s="88"/>
      <c r="TBE110" s="88"/>
      <c r="TBG110" s="88"/>
      <c r="TBH110" s="88"/>
      <c r="TBI110" s="88"/>
      <c r="TBJ110" s="88"/>
      <c r="TBK110" s="88"/>
      <c r="TBL110" s="88"/>
      <c r="TBM110" s="88"/>
      <c r="TBN110" s="88"/>
      <c r="TBO110" s="88"/>
      <c r="TBP110" s="88"/>
      <c r="TBQ110" s="88"/>
      <c r="TBR110" s="88"/>
      <c r="TBS110" s="88"/>
      <c r="TBT110" s="88"/>
      <c r="TBU110" s="88"/>
      <c r="TBV110" s="88"/>
      <c r="TBW110" s="88"/>
      <c r="TBX110" s="88"/>
      <c r="TBY110" s="88"/>
      <c r="TBZ110" s="88"/>
      <c r="TCA110" s="88"/>
      <c r="TCB110" s="88"/>
      <c r="TCC110" s="88"/>
      <c r="TCD110" s="88"/>
      <c r="TCE110" s="88"/>
      <c r="TCF110" s="88"/>
      <c r="TCG110" s="88"/>
      <c r="TCH110" s="88"/>
      <c r="TCI110" s="88"/>
      <c r="TCJ110" s="88"/>
      <c r="TCK110" s="88"/>
      <c r="TCL110" s="88"/>
      <c r="TCM110" s="88"/>
      <c r="TCN110" s="88"/>
      <c r="TCO110" s="88"/>
      <c r="TCP110" s="88"/>
      <c r="TCQ110" s="88"/>
      <c r="TCR110" s="88"/>
      <c r="TCS110" s="88"/>
      <c r="TCT110" s="88"/>
      <c r="TCU110" s="88"/>
      <c r="TCV110" s="88"/>
      <c r="TCW110" s="88"/>
      <c r="TCX110" s="88"/>
      <c r="TCY110" s="88"/>
      <c r="TCZ110" s="88"/>
      <c r="TDA110" s="88"/>
      <c r="TDB110" s="88"/>
      <c r="TDC110" s="88"/>
      <c r="TDD110" s="88"/>
      <c r="TDE110" s="88"/>
      <c r="TDF110" s="88"/>
      <c r="TDG110" s="88"/>
      <c r="TDH110" s="88"/>
      <c r="TDI110" s="88"/>
      <c r="TDJ110" s="88"/>
      <c r="TDK110" s="88"/>
      <c r="TDL110" s="88"/>
      <c r="TDM110" s="88"/>
      <c r="TDN110" s="88"/>
      <c r="TDO110" s="88"/>
      <c r="TDP110" s="88"/>
      <c r="TDQ110" s="88"/>
      <c r="TDR110" s="88"/>
      <c r="TDS110" s="88"/>
      <c r="TDT110" s="88"/>
      <c r="TDU110" s="88"/>
      <c r="TDV110" s="88"/>
      <c r="TDW110" s="88"/>
      <c r="TDX110" s="88"/>
      <c r="TDY110" s="88"/>
      <c r="TDZ110" s="88"/>
      <c r="TEA110" s="88"/>
      <c r="TEB110" s="88"/>
      <c r="TEC110" s="88"/>
      <c r="TED110" s="88"/>
      <c r="TEE110" s="88"/>
      <c r="TEF110" s="88"/>
      <c r="TEG110" s="88"/>
      <c r="TEH110" s="88"/>
      <c r="TEI110" s="88"/>
      <c r="TEJ110" s="88"/>
      <c r="TEK110" s="88"/>
      <c r="TEL110" s="88"/>
      <c r="TEM110" s="88"/>
      <c r="TEN110" s="88"/>
      <c r="TEO110" s="88"/>
      <c r="TEP110" s="88"/>
      <c r="TEQ110" s="88"/>
      <c r="TER110" s="88"/>
      <c r="TES110" s="88"/>
      <c r="TET110" s="88"/>
      <c r="TEU110" s="88"/>
      <c r="TEV110" s="88"/>
      <c r="TEW110" s="88"/>
      <c r="TEX110" s="88"/>
      <c r="TEY110" s="88"/>
      <c r="TEZ110" s="88"/>
      <c r="TFA110" s="88"/>
      <c r="TFB110" s="88"/>
      <c r="TFC110" s="88"/>
      <c r="TFD110" s="88"/>
      <c r="TFE110" s="88"/>
      <c r="TFF110" s="88"/>
      <c r="TFG110" s="88"/>
      <c r="TFH110" s="88"/>
      <c r="TFI110" s="88"/>
      <c r="TFJ110" s="88"/>
      <c r="TFK110" s="88"/>
      <c r="TFL110" s="88"/>
      <c r="TFM110" s="88"/>
      <c r="TFN110" s="88"/>
      <c r="TFO110" s="88"/>
      <c r="TFP110" s="88"/>
      <c r="TFQ110" s="88"/>
      <c r="TFR110" s="88"/>
      <c r="TFS110" s="88"/>
      <c r="TFT110" s="88"/>
      <c r="TFU110" s="88"/>
      <c r="TFV110" s="88"/>
      <c r="TFW110" s="88"/>
      <c r="TFX110" s="88"/>
      <c r="TFY110" s="88"/>
      <c r="TFZ110" s="88"/>
      <c r="TGA110" s="88"/>
      <c r="TGB110" s="88"/>
      <c r="TGC110" s="88"/>
      <c r="TGD110" s="88"/>
      <c r="TGE110" s="88"/>
      <c r="TGF110" s="88"/>
      <c r="TGG110" s="88"/>
      <c r="TGH110" s="88"/>
      <c r="TGI110" s="88"/>
      <c r="TGJ110" s="88"/>
      <c r="TGK110" s="88"/>
      <c r="TGL110" s="88"/>
      <c r="TGM110" s="88"/>
      <c r="TGN110" s="88"/>
      <c r="TGO110" s="88"/>
      <c r="TGP110" s="88"/>
      <c r="TGQ110" s="88"/>
      <c r="TGR110" s="88"/>
      <c r="TGS110" s="88"/>
      <c r="TGT110" s="88"/>
      <c r="TGU110" s="88"/>
      <c r="TGV110" s="88"/>
      <c r="TGW110" s="88"/>
      <c r="TGX110" s="88"/>
      <c r="TGY110" s="88"/>
      <c r="TGZ110" s="88"/>
      <c r="THA110" s="88"/>
      <c r="THB110" s="88"/>
      <c r="THC110" s="88"/>
      <c r="THD110" s="88"/>
      <c r="THE110" s="88"/>
      <c r="THF110" s="88"/>
      <c r="THG110" s="88"/>
      <c r="THH110" s="88"/>
      <c r="THI110" s="88"/>
      <c r="THJ110" s="88"/>
      <c r="THK110" s="88"/>
      <c r="THL110" s="88"/>
      <c r="THM110" s="88"/>
      <c r="THN110" s="88"/>
      <c r="THO110" s="88"/>
      <c r="THP110" s="88"/>
      <c r="THQ110" s="88"/>
      <c r="THR110" s="88"/>
      <c r="THS110" s="88"/>
      <c r="THT110" s="88"/>
      <c r="THU110" s="88"/>
      <c r="THV110" s="88"/>
      <c r="THW110" s="88"/>
      <c r="THX110" s="88"/>
      <c r="THY110" s="88"/>
      <c r="THZ110" s="88"/>
      <c r="TIA110" s="88"/>
      <c r="TIB110" s="88"/>
      <c r="TIC110" s="88"/>
      <c r="TID110" s="88"/>
      <c r="TIE110" s="88"/>
      <c r="TIF110" s="88"/>
      <c r="TIG110" s="88"/>
      <c r="TIH110" s="88"/>
      <c r="TII110" s="88"/>
      <c r="TIJ110" s="88"/>
      <c r="TIK110" s="88"/>
      <c r="TIL110" s="88"/>
      <c r="TIM110" s="88"/>
      <c r="TIN110" s="88"/>
      <c r="TIO110" s="88"/>
      <c r="TIP110" s="88"/>
      <c r="TIQ110" s="88"/>
      <c r="TIR110" s="88"/>
      <c r="TIS110" s="88"/>
      <c r="TIT110" s="88"/>
      <c r="TIU110" s="88"/>
      <c r="TIV110" s="88"/>
      <c r="TIW110" s="88"/>
      <c r="TIX110" s="88"/>
      <c r="TIY110" s="88"/>
      <c r="TIZ110" s="88"/>
      <c r="TJA110" s="88"/>
      <c r="TJB110" s="88"/>
      <c r="TJC110" s="88"/>
      <c r="TJD110" s="88"/>
      <c r="TJE110" s="88"/>
      <c r="TJF110" s="88"/>
      <c r="TJG110" s="88"/>
      <c r="TJH110" s="88"/>
      <c r="TJI110" s="88"/>
      <c r="TJJ110" s="88"/>
      <c r="TJK110" s="88"/>
      <c r="TJL110" s="88"/>
      <c r="TJM110" s="88"/>
      <c r="TJN110" s="88"/>
      <c r="TJO110" s="88"/>
      <c r="TJP110" s="88"/>
      <c r="TJQ110" s="88"/>
      <c r="TJR110" s="88"/>
      <c r="TJS110" s="88"/>
      <c r="TJT110" s="88"/>
      <c r="TJU110" s="88"/>
      <c r="TJV110" s="88"/>
      <c r="TJW110" s="88"/>
      <c r="TJX110" s="88"/>
      <c r="TJY110" s="88"/>
      <c r="TJZ110" s="88"/>
      <c r="TKA110" s="88"/>
      <c r="TKB110" s="88"/>
      <c r="TKC110" s="88"/>
      <c r="TKD110" s="88"/>
      <c r="TKE110" s="88"/>
      <c r="TKF110" s="88"/>
      <c r="TKG110" s="88"/>
      <c r="TKH110" s="88"/>
      <c r="TKI110" s="88"/>
      <c r="TKJ110" s="88"/>
      <c r="TKK110" s="88"/>
      <c r="TKL110" s="88"/>
      <c r="TKM110" s="88"/>
      <c r="TKN110" s="88"/>
      <c r="TKO110" s="88"/>
      <c r="TKP110" s="88"/>
      <c r="TKQ110" s="88"/>
      <c r="TKR110" s="88"/>
      <c r="TKS110" s="88"/>
      <c r="TKT110" s="88"/>
      <c r="TKU110" s="88"/>
      <c r="TKV110" s="88"/>
      <c r="TKX110" s="88"/>
      <c r="TKY110" s="88"/>
      <c r="TKZ110" s="88"/>
      <c r="TLA110" s="88"/>
      <c r="TLC110" s="88"/>
      <c r="TLD110" s="88"/>
      <c r="TLE110" s="88"/>
      <c r="TLF110" s="88"/>
      <c r="TLG110" s="88"/>
      <c r="TLH110" s="88"/>
      <c r="TLI110" s="88"/>
      <c r="TLJ110" s="88"/>
      <c r="TLK110" s="88"/>
      <c r="TLL110" s="88"/>
      <c r="TLM110" s="88"/>
      <c r="TLN110" s="88"/>
      <c r="TLO110" s="88"/>
      <c r="TLP110" s="88"/>
      <c r="TLQ110" s="88"/>
      <c r="TLR110" s="88"/>
      <c r="TLS110" s="88"/>
      <c r="TLT110" s="88"/>
      <c r="TLU110" s="88"/>
      <c r="TLV110" s="88"/>
      <c r="TLW110" s="88"/>
      <c r="TLX110" s="88"/>
      <c r="TLY110" s="88"/>
      <c r="TLZ110" s="88"/>
      <c r="TMA110" s="88"/>
      <c r="TMB110" s="88"/>
      <c r="TMC110" s="88"/>
      <c r="TMD110" s="88"/>
      <c r="TME110" s="88"/>
      <c r="TMF110" s="88"/>
      <c r="TMG110" s="88"/>
      <c r="TMH110" s="88"/>
      <c r="TMI110" s="88"/>
      <c r="TMJ110" s="88"/>
      <c r="TMK110" s="88"/>
      <c r="TML110" s="88"/>
      <c r="TMM110" s="88"/>
      <c r="TMN110" s="88"/>
      <c r="TMO110" s="88"/>
      <c r="TMP110" s="88"/>
      <c r="TMQ110" s="88"/>
      <c r="TMR110" s="88"/>
      <c r="TMS110" s="88"/>
      <c r="TMT110" s="88"/>
      <c r="TMU110" s="88"/>
      <c r="TMV110" s="88"/>
      <c r="TMW110" s="88"/>
      <c r="TMX110" s="88"/>
      <c r="TMY110" s="88"/>
      <c r="TMZ110" s="88"/>
      <c r="TNA110" s="88"/>
      <c r="TNB110" s="88"/>
      <c r="TNC110" s="88"/>
      <c r="TND110" s="88"/>
      <c r="TNE110" s="88"/>
      <c r="TNF110" s="88"/>
      <c r="TNG110" s="88"/>
      <c r="TNH110" s="88"/>
      <c r="TNI110" s="88"/>
      <c r="TNJ110" s="88"/>
      <c r="TNK110" s="88"/>
      <c r="TNL110" s="88"/>
      <c r="TNM110" s="88"/>
      <c r="TNN110" s="88"/>
      <c r="TNO110" s="88"/>
      <c r="TNP110" s="88"/>
      <c r="TNQ110" s="88"/>
      <c r="TNR110" s="88"/>
      <c r="TNS110" s="88"/>
      <c r="TNT110" s="88"/>
      <c r="TNU110" s="88"/>
      <c r="TNV110" s="88"/>
      <c r="TNW110" s="88"/>
      <c r="TNX110" s="88"/>
      <c r="TNY110" s="88"/>
      <c r="TNZ110" s="88"/>
      <c r="TOA110" s="88"/>
      <c r="TOB110" s="88"/>
      <c r="TOC110" s="88"/>
      <c r="TOD110" s="88"/>
      <c r="TOE110" s="88"/>
      <c r="TOF110" s="88"/>
      <c r="TOG110" s="88"/>
      <c r="TOH110" s="88"/>
      <c r="TOI110" s="88"/>
      <c r="TOJ110" s="88"/>
      <c r="TOK110" s="88"/>
      <c r="TOL110" s="88"/>
      <c r="TOM110" s="88"/>
      <c r="TON110" s="88"/>
      <c r="TOO110" s="88"/>
      <c r="TOP110" s="88"/>
      <c r="TOQ110" s="88"/>
      <c r="TOR110" s="88"/>
      <c r="TOS110" s="88"/>
      <c r="TOT110" s="88"/>
      <c r="TOU110" s="88"/>
      <c r="TOV110" s="88"/>
      <c r="TOW110" s="88"/>
      <c r="TOX110" s="88"/>
      <c r="TOY110" s="88"/>
      <c r="TOZ110" s="88"/>
      <c r="TPA110" s="88"/>
      <c r="TPB110" s="88"/>
      <c r="TPC110" s="88"/>
      <c r="TPD110" s="88"/>
      <c r="TPE110" s="88"/>
      <c r="TPF110" s="88"/>
      <c r="TPG110" s="88"/>
      <c r="TPH110" s="88"/>
      <c r="TPI110" s="88"/>
      <c r="TPJ110" s="88"/>
      <c r="TPK110" s="88"/>
      <c r="TPL110" s="88"/>
      <c r="TPM110" s="88"/>
      <c r="TPN110" s="88"/>
      <c r="TPO110" s="88"/>
      <c r="TPP110" s="88"/>
      <c r="TPQ110" s="88"/>
      <c r="TPR110" s="88"/>
      <c r="TPS110" s="88"/>
      <c r="TPT110" s="88"/>
      <c r="TPU110" s="88"/>
      <c r="TPV110" s="88"/>
      <c r="TPW110" s="88"/>
      <c r="TPX110" s="88"/>
      <c r="TPY110" s="88"/>
      <c r="TPZ110" s="88"/>
      <c r="TQA110" s="88"/>
      <c r="TQB110" s="88"/>
      <c r="TQC110" s="88"/>
      <c r="TQD110" s="88"/>
      <c r="TQE110" s="88"/>
      <c r="TQF110" s="88"/>
      <c r="TQG110" s="88"/>
      <c r="TQH110" s="88"/>
      <c r="TQI110" s="88"/>
      <c r="TQJ110" s="88"/>
      <c r="TQK110" s="88"/>
      <c r="TQL110" s="88"/>
      <c r="TQM110" s="88"/>
      <c r="TQN110" s="88"/>
      <c r="TQO110" s="88"/>
      <c r="TQP110" s="88"/>
      <c r="TQQ110" s="88"/>
      <c r="TQR110" s="88"/>
      <c r="TQS110" s="88"/>
      <c r="TQT110" s="88"/>
      <c r="TQU110" s="88"/>
      <c r="TQV110" s="88"/>
      <c r="TQW110" s="88"/>
      <c r="TQX110" s="88"/>
      <c r="TQY110" s="88"/>
      <c r="TQZ110" s="88"/>
      <c r="TRA110" s="88"/>
      <c r="TRB110" s="88"/>
      <c r="TRC110" s="88"/>
      <c r="TRD110" s="88"/>
      <c r="TRE110" s="88"/>
      <c r="TRF110" s="88"/>
      <c r="TRG110" s="88"/>
      <c r="TRH110" s="88"/>
      <c r="TRI110" s="88"/>
      <c r="TRJ110" s="88"/>
      <c r="TRK110" s="88"/>
      <c r="TRL110" s="88"/>
      <c r="TRM110" s="88"/>
      <c r="TRN110" s="88"/>
      <c r="TRO110" s="88"/>
      <c r="TRP110" s="88"/>
      <c r="TRQ110" s="88"/>
      <c r="TRR110" s="88"/>
      <c r="TRS110" s="88"/>
      <c r="TRT110" s="88"/>
      <c r="TRU110" s="88"/>
      <c r="TRV110" s="88"/>
      <c r="TRW110" s="88"/>
      <c r="TRX110" s="88"/>
      <c r="TRY110" s="88"/>
      <c r="TRZ110" s="88"/>
      <c r="TSA110" s="88"/>
      <c r="TSB110" s="88"/>
      <c r="TSC110" s="88"/>
      <c r="TSD110" s="88"/>
      <c r="TSE110" s="88"/>
      <c r="TSF110" s="88"/>
      <c r="TSG110" s="88"/>
      <c r="TSH110" s="88"/>
      <c r="TSI110" s="88"/>
      <c r="TSJ110" s="88"/>
      <c r="TSK110" s="88"/>
      <c r="TSL110" s="88"/>
      <c r="TSM110" s="88"/>
      <c r="TSN110" s="88"/>
      <c r="TSO110" s="88"/>
      <c r="TSP110" s="88"/>
      <c r="TSQ110" s="88"/>
      <c r="TSR110" s="88"/>
      <c r="TSS110" s="88"/>
      <c r="TST110" s="88"/>
      <c r="TSU110" s="88"/>
      <c r="TSV110" s="88"/>
      <c r="TSW110" s="88"/>
      <c r="TSX110" s="88"/>
      <c r="TSY110" s="88"/>
      <c r="TSZ110" s="88"/>
      <c r="TTA110" s="88"/>
      <c r="TTB110" s="88"/>
      <c r="TTC110" s="88"/>
      <c r="TTD110" s="88"/>
      <c r="TTE110" s="88"/>
      <c r="TTF110" s="88"/>
      <c r="TTG110" s="88"/>
      <c r="TTH110" s="88"/>
      <c r="TTI110" s="88"/>
      <c r="TTJ110" s="88"/>
      <c r="TTK110" s="88"/>
      <c r="TTL110" s="88"/>
      <c r="TTM110" s="88"/>
      <c r="TTN110" s="88"/>
      <c r="TTO110" s="88"/>
      <c r="TTP110" s="88"/>
      <c r="TTQ110" s="88"/>
      <c r="TTR110" s="88"/>
      <c r="TTS110" s="88"/>
      <c r="TTT110" s="88"/>
      <c r="TTU110" s="88"/>
      <c r="TTV110" s="88"/>
      <c r="TTW110" s="88"/>
      <c r="TTX110" s="88"/>
      <c r="TTY110" s="88"/>
      <c r="TTZ110" s="88"/>
      <c r="TUA110" s="88"/>
      <c r="TUB110" s="88"/>
      <c r="TUC110" s="88"/>
      <c r="TUD110" s="88"/>
      <c r="TUE110" s="88"/>
      <c r="TUF110" s="88"/>
      <c r="TUG110" s="88"/>
      <c r="TUH110" s="88"/>
      <c r="TUI110" s="88"/>
      <c r="TUJ110" s="88"/>
      <c r="TUK110" s="88"/>
      <c r="TUL110" s="88"/>
      <c r="TUM110" s="88"/>
      <c r="TUN110" s="88"/>
      <c r="TUO110" s="88"/>
      <c r="TUP110" s="88"/>
      <c r="TUQ110" s="88"/>
      <c r="TUR110" s="88"/>
      <c r="TUT110" s="88"/>
      <c r="TUU110" s="88"/>
      <c r="TUV110" s="88"/>
      <c r="TUW110" s="88"/>
      <c r="TUY110" s="88"/>
      <c r="TUZ110" s="88"/>
      <c r="TVA110" s="88"/>
      <c r="TVB110" s="88"/>
      <c r="TVC110" s="88"/>
      <c r="TVD110" s="88"/>
      <c r="TVE110" s="88"/>
      <c r="TVF110" s="88"/>
      <c r="TVG110" s="88"/>
      <c r="TVH110" s="88"/>
      <c r="TVI110" s="88"/>
      <c r="TVJ110" s="88"/>
      <c r="TVK110" s="88"/>
      <c r="TVL110" s="88"/>
      <c r="TVM110" s="88"/>
      <c r="TVN110" s="88"/>
      <c r="TVO110" s="88"/>
      <c r="TVP110" s="88"/>
      <c r="TVQ110" s="88"/>
      <c r="TVR110" s="88"/>
      <c r="TVS110" s="88"/>
      <c r="TVT110" s="88"/>
      <c r="TVU110" s="88"/>
      <c r="TVV110" s="88"/>
      <c r="TVW110" s="88"/>
      <c r="TVX110" s="88"/>
      <c r="TVY110" s="88"/>
      <c r="TVZ110" s="88"/>
      <c r="TWA110" s="88"/>
      <c r="TWB110" s="88"/>
      <c r="TWC110" s="88"/>
      <c r="TWD110" s="88"/>
      <c r="TWE110" s="88"/>
      <c r="TWF110" s="88"/>
      <c r="TWG110" s="88"/>
      <c r="TWH110" s="88"/>
      <c r="TWI110" s="88"/>
      <c r="TWJ110" s="88"/>
      <c r="TWK110" s="88"/>
      <c r="TWL110" s="88"/>
      <c r="TWM110" s="88"/>
      <c r="TWN110" s="88"/>
      <c r="TWO110" s="88"/>
      <c r="TWP110" s="88"/>
      <c r="TWQ110" s="88"/>
      <c r="TWR110" s="88"/>
      <c r="TWS110" s="88"/>
      <c r="TWT110" s="88"/>
      <c r="TWU110" s="88"/>
      <c r="TWV110" s="88"/>
      <c r="TWW110" s="88"/>
      <c r="TWX110" s="88"/>
      <c r="TWY110" s="88"/>
      <c r="TWZ110" s="88"/>
      <c r="TXA110" s="88"/>
      <c r="TXB110" s="88"/>
      <c r="TXC110" s="88"/>
      <c r="TXD110" s="88"/>
      <c r="TXE110" s="88"/>
      <c r="TXF110" s="88"/>
      <c r="TXG110" s="88"/>
      <c r="TXH110" s="88"/>
      <c r="TXI110" s="88"/>
      <c r="TXJ110" s="88"/>
      <c r="TXK110" s="88"/>
      <c r="TXL110" s="88"/>
      <c r="TXM110" s="88"/>
      <c r="TXN110" s="88"/>
      <c r="TXO110" s="88"/>
      <c r="TXP110" s="88"/>
      <c r="TXQ110" s="88"/>
      <c r="TXR110" s="88"/>
      <c r="TXS110" s="88"/>
      <c r="TXT110" s="88"/>
      <c r="TXU110" s="88"/>
      <c r="TXV110" s="88"/>
      <c r="TXW110" s="88"/>
      <c r="TXX110" s="88"/>
      <c r="TXY110" s="88"/>
      <c r="TXZ110" s="88"/>
      <c r="TYA110" s="88"/>
      <c r="TYB110" s="88"/>
      <c r="TYC110" s="88"/>
      <c r="TYD110" s="88"/>
      <c r="TYE110" s="88"/>
      <c r="TYF110" s="88"/>
      <c r="TYG110" s="88"/>
      <c r="TYH110" s="88"/>
      <c r="TYI110" s="88"/>
      <c r="TYJ110" s="88"/>
      <c r="TYK110" s="88"/>
      <c r="TYL110" s="88"/>
      <c r="TYM110" s="88"/>
      <c r="TYN110" s="88"/>
      <c r="TYO110" s="88"/>
      <c r="TYP110" s="88"/>
      <c r="TYQ110" s="88"/>
      <c r="TYR110" s="88"/>
      <c r="TYS110" s="88"/>
      <c r="TYT110" s="88"/>
      <c r="TYU110" s="88"/>
      <c r="TYV110" s="88"/>
      <c r="TYW110" s="88"/>
      <c r="TYX110" s="88"/>
      <c r="TYY110" s="88"/>
      <c r="TYZ110" s="88"/>
      <c r="TZA110" s="88"/>
      <c r="TZB110" s="88"/>
      <c r="TZC110" s="88"/>
      <c r="TZD110" s="88"/>
      <c r="TZE110" s="88"/>
      <c r="TZF110" s="88"/>
      <c r="TZG110" s="88"/>
      <c r="TZH110" s="88"/>
      <c r="TZI110" s="88"/>
      <c r="TZJ110" s="88"/>
      <c r="TZK110" s="88"/>
      <c r="TZL110" s="88"/>
      <c r="TZM110" s="88"/>
      <c r="TZN110" s="88"/>
      <c r="TZO110" s="88"/>
      <c r="TZP110" s="88"/>
      <c r="TZQ110" s="88"/>
      <c r="TZR110" s="88"/>
      <c r="TZS110" s="88"/>
      <c r="TZT110" s="88"/>
      <c r="TZU110" s="88"/>
      <c r="TZV110" s="88"/>
      <c r="TZW110" s="88"/>
      <c r="TZX110" s="88"/>
      <c r="TZY110" s="88"/>
      <c r="TZZ110" s="88"/>
      <c r="UAA110" s="88"/>
      <c r="UAB110" s="88"/>
      <c r="UAC110" s="88"/>
      <c r="UAD110" s="88"/>
      <c r="UAE110" s="88"/>
      <c r="UAF110" s="88"/>
      <c r="UAG110" s="88"/>
      <c r="UAH110" s="88"/>
      <c r="UAI110" s="88"/>
      <c r="UAJ110" s="88"/>
      <c r="UAK110" s="88"/>
      <c r="UAL110" s="88"/>
      <c r="UAM110" s="88"/>
      <c r="UAN110" s="88"/>
      <c r="UAO110" s="88"/>
      <c r="UAP110" s="88"/>
      <c r="UAQ110" s="88"/>
      <c r="UAR110" s="88"/>
      <c r="UAS110" s="88"/>
      <c r="UAT110" s="88"/>
      <c r="UAU110" s="88"/>
      <c r="UAV110" s="88"/>
      <c r="UAW110" s="88"/>
      <c r="UAX110" s="88"/>
      <c r="UAY110" s="88"/>
      <c r="UAZ110" s="88"/>
      <c r="UBA110" s="88"/>
      <c r="UBB110" s="88"/>
      <c r="UBC110" s="88"/>
      <c r="UBD110" s="88"/>
      <c r="UBE110" s="88"/>
      <c r="UBF110" s="88"/>
      <c r="UBG110" s="88"/>
      <c r="UBH110" s="88"/>
      <c r="UBI110" s="88"/>
      <c r="UBJ110" s="88"/>
      <c r="UBK110" s="88"/>
      <c r="UBL110" s="88"/>
      <c r="UBM110" s="88"/>
      <c r="UBN110" s="88"/>
      <c r="UBO110" s="88"/>
      <c r="UBP110" s="88"/>
      <c r="UBQ110" s="88"/>
      <c r="UBR110" s="88"/>
      <c r="UBS110" s="88"/>
      <c r="UBT110" s="88"/>
      <c r="UBU110" s="88"/>
      <c r="UBV110" s="88"/>
      <c r="UBW110" s="88"/>
      <c r="UBX110" s="88"/>
      <c r="UBY110" s="88"/>
      <c r="UBZ110" s="88"/>
      <c r="UCA110" s="88"/>
      <c r="UCB110" s="88"/>
      <c r="UCC110" s="88"/>
      <c r="UCD110" s="88"/>
      <c r="UCE110" s="88"/>
      <c r="UCF110" s="88"/>
      <c r="UCG110" s="88"/>
      <c r="UCH110" s="88"/>
      <c r="UCI110" s="88"/>
      <c r="UCJ110" s="88"/>
      <c r="UCK110" s="88"/>
      <c r="UCL110" s="88"/>
      <c r="UCM110" s="88"/>
      <c r="UCN110" s="88"/>
      <c r="UCO110" s="88"/>
      <c r="UCP110" s="88"/>
      <c r="UCQ110" s="88"/>
      <c r="UCR110" s="88"/>
      <c r="UCS110" s="88"/>
      <c r="UCT110" s="88"/>
      <c r="UCU110" s="88"/>
      <c r="UCV110" s="88"/>
      <c r="UCW110" s="88"/>
      <c r="UCX110" s="88"/>
      <c r="UCY110" s="88"/>
      <c r="UCZ110" s="88"/>
      <c r="UDA110" s="88"/>
      <c r="UDB110" s="88"/>
      <c r="UDC110" s="88"/>
      <c r="UDD110" s="88"/>
      <c r="UDE110" s="88"/>
      <c r="UDF110" s="88"/>
      <c r="UDG110" s="88"/>
      <c r="UDH110" s="88"/>
      <c r="UDI110" s="88"/>
      <c r="UDJ110" s="88"/>
      <c r="UDK110" s="88"/>
      <c r="UDL110" s="88"/>
      <c r="UDM110" s="88"/>
      <c r="UDN110" s="88"/>
      <c r="UDO110" s="88"/>
      <c r="UDP110" s="88"/>
      <c r="UDQ110" s="88"/>
      <c r="UDR110" s="88"/>
      <c r="UDS110" s="88"/>
      <c r="UDT110" s="88"/>
      <c r="UDU110" s="88"/>
      <c r="UDV110" s="88"/>
      <c r="UDW110" s="88"/>
      <c r="UDX110" s="88"/>
      <c r="UDY110" s="88"/>
      <c r="UDZ110" s="88"/>
      <c r="UEA110" s="88"/>
      <c r="UEB110" s="88"/>
      <c r="UEC110" s="88"/>
      <c r="UED110" s="88"/>
      <c r="UEE110" s="88"/>
      <c r="UEF110" s="88"/>
      <c r="UEG110" s="88"/>
      <c r="UEH110" s="88"/>
      <c r="UEI110" s="88"/>
      <c r="UEJ110" s="88"/>
      <c r="UEK110" s="88"/>
      <c r="UEL110" s="88"/>
      <c r="UEM110" s="88"/>
      <c r="UEN110" s="88"/>
      <c r="UEP110" s="88"/>
      <c r="UEQ110" s="88"/>
      <c r="UER110" s="88"/>
      <c r="UES110" s="88"/>
      <c r="UEU110" s="88"/>
      <c r="UEV110" s="88"/>
      <c r="UEW110" s="88"/>
      <c r="UEX110" s="88"/>
      <c r="UEY110" s="88"/>
      <c r="UEZ110" s="88"/>
      <c r="UFA110" s="88"/>
      <c r="UFB110" s="88"/>
      <c r="UFC110" s="88"/>
      <c r="UFD110" s="88"/>
      <c r="UFE110" s="88"/>
      <c r="UFF110" s="88"/>
      <c r="UFG110" s="88"/>
      <c r="UFH110" s="88"/>
      <c r="UFI110" s="88"/>
      <c r="UFJ110" s="88"/>
      <c r="UFK110" s="88"/>
      <c r="UFL110" s="88"/>
      <c r="UFM110" s="88"/>
      <c r="UFN110" s="88"/>
      <c r="UFO110" s="88"/>
      <c r="UFP110" s="88"/>
      <c r="UFQ110" s="88"/>
      <c r="UFR110" s="88"/>
      <c r="UFS110" s="88"/>
      <c r="UFT110" s="88"/>
      <c r="UFU110" s="88"/>
      <c r="UFV110" s="88"/>
      <c r="UFW110" s="88"/>
      <c r="UFX110" s="88"/>
      <c r="UFY110" s="88"/>
      <c r="UFZ110" s="88"/>
      <c r="UGA110" s="88"/>
      <c r="UGB110" s="88"/>
      <c r="UGC110" s="88"/>
      <c r="UGD110" s="88"/>
      <c r="UGE110" s="88"/>
      <c r="UGF110" s="88"/>
      <c r="UGG110" s="88"/>
      <c r="UGH110" s="88"/>
      <c r="UGI110" s="88"/>
      <c r="UGJ110" s="88"/>
      <c r="UGK110" s="88"/>
      <c r="UGL110" s="88"/>
      <c r="UGM110" s="88"/>
      <c r="UGN110" s="88"/>
      <c r="UGO110" s="88"/>
      <c r="UGP110" s="88"/>
      <c r="UGQ110" s="88"/>
      <c r="UGR110" s="88"/>
      <c r="UGS110" s="88"/>
      <c r="UGT110" s="88"/>
      <c r="UGU110" s="88"/>
      <c r="UGV110" s="88"/>
      <c r="UGW110" s="88"/>
      <c r="UGX110" s="88"/>
      <c r="UGY110" s="88"/>
      <c r="UGZ110" s="88"/>
      <c r="UHA110" s="88"/>
      <c r="UHB110" s="88"/>
      <c r="UHC110" s="88"/>
      <c r="UHD110" s="88"/>
      <c r="UHE110" s="88"/>
      <c r="UHF110" s="88"/>
      <c r="UHG110" s="88"/>
      <c r="UHH110" s="88"/>
      <c r="UHI110" s="88"/>
      <c r="UHJ110" s="88"/>
      <c r="UHK110" s="88"/>
      <c r="UHL110" s="88"/>
      <c r="UHM110" s="88"/>
      <c r="UHN110" s="88"/>
      <c r="UHO110" s="88"/>
      <c r="UHP110" s="88"/>
      <c r="UHQ110" s="88"/>
      <c r="UHR110" s="88"/>
      <c r="UHS110" s="88"/>
      <c r="UHT110" s="88"/>
      <c r="UHU110" s="88"/>
      <c r="UHV110" s="88"/>
      <c r="UHW110" s="88"/>
      <c r="UHX110" s="88"/>
      <c r="UHY110" s="88"/>
      <c r="UHZ110" s="88"/>
      <c r="UIA110" s="88"/>
      <c r="UIB110" s="88"/>
      <c r="UIC110" s="88"/>
      <c r="UID110" s="88"/>
      <c r="UIE110" s="88"/>
      <c r="UIF110" s="88"/>
      <c r="UIG110" s="88"/>
      <c r="UIH110" s="88"/>
      <c r="UII110" s="88"/>
      <c r="UIJ110" s="88"/>
      <c r="UIK110" s="88"/>
      <c r="UIL110" s="88"/>
      <c r="UIM110" s="88"/>
      <c r="UIN110" s="88"/>
      <c r="UIO110" s="88"/>
      <c r="UIP110" s="88"/>
      <c r="UIQ110" s="88"/>
      <c r="UIR110" s="88"/>
      <c r="UIS110" s="88"/>
      <c r="UIT110" s="88"/>
      <c r="UIU110" s="88"/>
      <c r="UIV110" s="88"/>
      <c r="UIW110" s="88"/>
      <c r="UIX110" s="88"/>
      <c r="UIY110" s="88"/>
      <c r="UIZ110" s="88"/>
      <c r="UJA110" s="88"/>
      <c r="UJB110" s="88"/>
      <c r="UJC110" s="88"/>
      <c r="UJD110" s="88"/>
      <c r="UJE110" s="88"/>
      <c r="UJF110" s="88"/>
      <c r="UJG110" s="88"/>
      <c r="UJH110" s="88"/>
      <c r="UJI110" s="88"/>
      <c r="UJJ110" s="88"/>
      <c r="UJK110" s="88"/>
      <c r="UJL110" s="88"/>
      <c r="UJM110" s="88"/>
      <c r="UJN110" s="88"/>
      <c r="UJO110" s="88"/>
      <c r="UJP110" s="88"/>
      <c r="UJQ110" s="88"/>
      <c r="UJR110" s="88"/>
      <c r="UJS110" s="88"/>
      <c r="UJT110" s="88"/>
      <c r="UJU110" s="88"/>
      <c r="UJV110" s="88"/>
      <c r="UJW110" s="88"/>
      <c r="UJX110" s="88"/>
      <c r="UJY110" s="88"/>
      <c r="UJZ110" s="88"/>
      <c r="UKA110" s="88"/>
      <c r="UKB110" s="88"/>
      <c r="UKC110" s="88"/>
      <c r="UKD110" s="88"/>
      <c r="UKE110" s="88"/>
      <c r="UKF110" s="88"/>
      <c r="UKG110" s="88"/>
      <c r="UKH110" s="88"/>
      <c r="UKI110" s="88"/>
      <c r="UKJ110" s="88"/>
      <c r="UKK110" s="88"/>
      <c r="UKL110" s="88"/>
      <c r="UKM110" s="88"/>
      <c r="UKN110" s="88"/>
      <c r="UKO110" s="88"/>
      <c r="UKP110" s="88"/>
      <c r="UKQ110" s="88"/>
      <c r="UKR110" s="88"/>
      <c r="UKS110" s="88"/>
      <c r="UKT110" s="88"/>
      <c r="UKU110" s="88"/>
      <c r="UKV110" s="88"/>
      <c r="UKW110" s="88"/>
      <c r="UKX110" s="88"/>
      <c r="UKY110" s="88"/>
      <c r="UKZ110" s="88"/>
      <c r="ULA110" s="88"/>
      <c r="ULB110" s="88"/>
      <c r="ULC110" s="88"/>
      <c r="ULD110" s="88"/>
      <c r="ULE110" s="88"/>
      <c r="ULF110" s="88"/>
      <c r="ULG110" s="88"/>
      <c r="ULH110" s="88"/>
      <c r="ULI110" s="88"/>
      <c r="ULJ110" s="88"/>
      <c r="ULK110" s="88"/>
      <c r="ULL110" s="88"/>
      <c r="ULM110" s="88"/>
      <c r="ULN110" s="88"/>
      <c r="ULO110" s="88"/>
      <c r="ULP110" s="88"/>
      <c r="ULQ110" s="88"/>
      <c r="ULR110" s="88"/>
      <c r="ULS110" s="88"/>
      <c r="ULT110" s="88"/>
      <c r="ULU110" s="88"/>
      <c r="ULV110" s="88"/>
      <c r="ULW110" s="88"/>
      <c r="ULX110" s="88"/>
      <c r="ULY110" s="88"/>
      <c r="ULZ110" s="88"/>
      <c r="UMA110" s="88"/>
      <c r="UMB110" s="88"/>
      <c r="UMC110" s="88"/>
      <c r="UMD110" s="88"/>
      <c r="UME110" s="88"/>
      <c r="UMF110" s="88"/>
      <c r="UMG110" s="88"/>
      <c r="UMH110" s="88"/>
      <c r="UMI110" s="88"/>
      <c r="UMJ110" s="88"/>
      <c r="UMK110" s="88"/>
      <c r="UML110" s="88"/>
      <c r="UMM110" s="88"/>
      <c r="UMN110" s="88"/>
      <c r="UMO110" s="88"/>
      <c r="UMP110" s="88"/>
      <c r="UMQ110" s="88"/>
      <c r="UMR110" s="88"/>
      <c r="UMS110" s="88"/>
      <c r="UMT110" s="88"/>
      <c r="UMU110" s="88"/>
      <c r="UMV110" s="88"/>
      <c r="UMW110" s="88"/>
      <c r="UMX110" s="88"/>
      <c r="UMY110" s="88"/>
      <c r="UMZ110" s="88"/>
      <c r="UNA110" s="88"/>
      <c r="UNB110" s="88"/>
      <c r="UNC110" s="88"/>
      <c r="UND110" s="88"/>
      <c r="UNE110" s="88"/>
      <c r="UNF110" s="88"/>
      <c r="UNG110" s="88"/>
      <c r="UNH110" s="88"/>
      <c r="UNI110" s="88"/>
      <c r="UNJ110" s="88"/>
      <c r="UNK110" s="88"/>
      <c r="UNL110" s="88"/>
      <c r="UNM110" s="88"/>
      <c r="UNN110" s="88"/>
      <c r="UNO110" s="88"/>
      <c r="UNP110" s="88"/>
      <c r="UNQ110" s="88"/>
      <c r="UNR110" s="88"/>
      <c r="UNS110" s="88"/>
      <c r="UNT110" s="88"/>
      <c r="UNU110" s="88"/>
      <c r="UNV110" s="88"/>
      <c r="UNW110" s="88"/>
      <c r="UNX110" s="88"/>
      <c r="UNY110" s="88"/>
      <c r="UNZ110" s="88"/>
      <c r="UOA110" s="88"/>
      <c r="UOB110" s="88"/>
      <c r="UOC110" s="88"/>
      <c r="UOD110" s="88"/>
      <c r="UOE110" s="88"/>
      <c r="UOF110" s="88"/>
      <c r="UOG110" s="88"/>
      <c r="UOH110" s="88"/>
      <c r="UOI110" s="88"/>
      <c r="UOJ110" s="88"/>
      <c r="UOL110" s="88"/>
      <c r="UOM110" s="88"/>
      <c r="UON110" s="88"/>
      <c r="UOO110" s="88"/>
      <c r="UOQ110" s="88"/>
      <c r="UOR110" s="88"/>
      <c r="UOS110" s="88"/>
      <c r="UOT110" s="88"/>
      <c r="UOU110" s="88"/>
      <c r="UOV110" s="88"/>
      <c r="UOW110" s="88"/>
      <c r="UOX110" s="88"/>
      <c r="UOY110" s="88"/>
      <c r="UOZ110" s="88"/>
      <c r="UPA110" s="88"/>
      <c r="UPB110" s="88"/>
      <c r="UPC110" s="88"/>
      <c r="UPD110" s="88"/>
      <c r="UPE110" s="88"/>
      <c r="UPF110" s="88"/>
      <c r="UPG110" s="88"/>
      <c r="UPH110" s="88"/>
      <c r="UPI110" s="88"/>
      <c r="UPJ110" s="88"/>
      <c r="UPK110" s="88"/>
      <c r="UPL110" s="88"/>
      <c r="UPM110" s="88"/>
      <c r="UPN110" s="88"/>
      <c r="UPO110" s="88"/>
      <c r="UPP110" s="88"/>
      <c r="UPQ110" s="88"/>
      <c r="UPR110" s="88"/>
      <c r="UPS110" s="88"/>
      <c r="UPT110" s="88"/>
      <c r="UPU110" s="88"/>
      <c r="UPV110" s="88"/>
      <c r="UPW110" s="88"/>
      <c r="UPX110" s="88"/>
      <c r="UPY110" s="88"/>
      <c r="UPZ110" s="88"/>
      <c r="UQA110" s="88"/>
      <c r="UQB110" s="88"/>
      <c r="UQC110" s="88"/>
      <c r="UQD110" s="88"/>
      <c r="UQE110" s="88"/>
      <c r="UQF110" s="88"/>
      <c r="UQG110" s="88"/>
      <c r="UQH110" s="88"/>
      <c r="UQI110" s="88"/>
      <c r="UQJ110" s="88"/>
      <c r="UQK110" s="88"/>
      <c r="UQL110" s="88"/>
      <c r="UQM110" s="88"/>
      <c r="UQN110" s="88"/>
      <c r="UQO110" s="88"/>
      <c r="UQP110" s="88"/>
      <c r="UQQ110" s="88"/>
      <c r="UQR110" s="88"/>
      <c r="UQS110" s="88"/>
      <c r="UQT110" s="88"/>
      <c r="UQU110" s="88"/>
      <c r="UQV110" s="88"/>
      <c r="UQW110" s="88"/>
      <c r="UQX110" s="88"/>
      <c r="UQY110" s="88"/>
      <c r="UQZ110" s="88"/>
      <c r="URA110" s="88"/>
      <c r="URB110" s="88"/>
      <c r="URC110" s="88"/>
      <c r="URD110" s="88"/>
      <c r="URE110" s="88"/>
      <c r="URF110" s="88"/>
      <c r="URG110" s="88"/>
      <c r="URH110" s="88"/>
      <c r="URI110" s="88"/>
      <c r="URJ110" s="88"/>
      <c r="URK110" s="88"/>
      <c r="URL110" s="88"/>
      <c r="URM110" s="88"/>
      <c r="URN110" s="88"/>
      <c r="URO110" s="88"/>
      <c r="URP110" s="88"/>
      <c r="URQ110" s="88"/>
      <c r="URR110" s="88"/>
      <c r="URS110" s="88"/>
      <c r="URT110" s="88"/>
      <c r="URU110" s="88"/>
      <c r="URV110" s="88"/>
      <c r="URW110" s="88"/>
      <c r="URX110" s="88"/>
      <c r="URY110" s="88"/>
      <c r="URZ110" s="88"/>
      <c r="USA110" s="88"/>
      <c r="USB110" s="88"/>
      <c r="USC110" s="88"/>
      <c r="USD110" s="88"/>
      <c r="USE110" s="88"/>
      <c r="USF110" s="88"/>
      <c r="USG110" s="88"/>
      <c r="USH110" s="88"/>
      <c r="USI110" s="88"/>
      <c r="USJ110" s="88"/>
      <c r="USK110" s="88"/>
      <c r="USL110" s="88"/>
      <c r="USM110" s="88"/>
      <c r="USN110" s="88"/>
      <c r="USO110" s="88"/>
      <c r="USP110" s="88"/>
      <c r="USQ110" s="88"/>
      <c r="USR110" s="88"/>
      <c r="USS110" s="88"/>
      <c r="UST110" s="88"/>
      <c r="USU110" s="88"/>
      <c r="USV110" s="88"/>
      <c r="USW110" s="88"/>
      <c r="USX110" s="88"/>
      <c r="USY110" s="88"/>
      <c r="USZ110" s="88"/>
      <c r="UTA110" s="88"/>
      <c r="UTB110" s="88"/>
      <c r="UTC110" s="88"/>
      <c r="UTD110" s="88"/>
      <c r="UTE110" s="88"/>
      <c r="UTF110" s="88"/>
      <c r="UTG110" s="88"/>
      <c r="UTH110" s="88"/>
      <c r="UTI110" s="88"/>
      <c r="UTJ110" s="88"/>
      <c r="UTK110" s="88"/>
      <c r="UTL110" s="88"/>
      <c r="UTM110" s="88"/>
      <c r="UTN110" s="88"/>
      <c r="UTO110" s="88"/>
      <c r="UTP110" s="88"/>
      <c r="UTQ110" s="88"/>
      <c r="UTR110" s="88"/>
      <c r="UTS110" s="88"/>
      <c r="UTT110" s="88"/>
      <c r="UTU110" s="88"/>
      <c r="UTV110" s="88"/>
      <c r="UTW110" s="88"/>
      <c r="UTX110" s="88"/>
      <c r="UTY110" s="88"/>
      <c r="UTZ110" s="88"/>
      <c r="UUA110" s="88"/>
      <c r="UUB110" s="88"/>
      <c r="UUC110" s="88"/>
      <c r="UUD110" s="88"/>
      <c r="UUE110" s="88"/>
      <c r="UUF110" s="88"/>
      <c r="UUG110" s="88"/>
      <c r="UUH110" s="88"/>
      <c r="UUI110" s="88"/>
      <c r="UUJ110" s="88"/>
      <c r="UUK110" s="88"/>
      <c r="UUL110" s="88"/>
      <c r="UUM110" s="88"/>
      <c r="UUN110" s="88"/>
      <c r="UUO110" s="88"/>
      <c r="UUP110" s="88"/>
      <c r="UUQ110" s="88"/>
      <c r="UUR110" s="88"/>
      <c r="UUS110" s="88"/>
      <c r="UUT110" s="88"/>
      <c r="UUU110" s="88"/>
      <c r="UUV110" s="88"/>
      <c r="UUW110" s="88"/>
      <c r="UUX110" s="88"/>
      <c r="UUY110" s="88"/>
      <c r="UUZ110" s="88"/>
      <c r="UVA110" s="88"/>
      <c r="UVB110" s="88"/>
      <c r="UVC110" s="88"/>
      <c r="UVD110" s="88"/>
      <c r="UVE110" s="88"/>
      <c r="UVF110" s="88"/>
      <c r="UVG110" s="88"/>
      <c r="UVH110" s="88"/>
      <c r="UVI110" s="88"/>
      <c r="UVJ110" s="88"/>
      <c r="UVK110" s="88"/>
      <c r="UVL110" s="88"/>
      <c r="UVM110" s="88"/>
      <c r="UVN110" s="88"/>
      <c r="UVO110" s="88"/>
      <c r="UVP110" s="88"/>
      <c r="UVQ110" s="88"/>
      <c r="UVR110" s="88"/>
      <c r="UVS110" s="88"/>
      <c r="UVT110" s="88"/>
      <c r="UVU110" s="88"/>
      <c r="UVV110" s="88"/>
      <c r="UVW110" s="88"/>
      <c r="UVX110" s="88"/>
      <c r="UVY110" s="88"/>
      <c r="UVZ110" s="88"/>
      <c r="UWA110" s="88"/>
      <c r="UWB110" s="88"/>
      <c r="UWC110" s="88"/>
      <c r="UWD110" s="88"/>
      <c r="UWE110" s="88"/>
      <c r="UWF110" s="88"/>
      <c r="UWG110" s="88"/>
      <c r="UWH110" s="88"/>
      <c r="UWI110" s="88"/>
      <c r="UWJ110" s="88"/>
      <c r="UWK110" s="88"/>
      <c r="UWL110" s="88"/>
      <c r="UWM110" s="88"/>
      <c r="UWN110" s="88"/>
      <c r="UWO110" s="88"/>
      <c r="UWP110" s="88"/>
      <c r="UWQ110" s="88"/>
      <c r="UWR110" s="88"/>
      <c r="UWS110" s="88"/>
      <c r="UWT110" s="88"/>
      <c r="UWU110" s="88"/>
      <c r="UWV110" s="88"/>
      <c r="UWW110" s="88"/>
      <c r="UWX110" s="88"/>
      <c r="UWY110" s="88"/>
      <c r="UWZ110" s="88"/>
      <c r="UXA110" s="88"/>
      <c r="UXB110" s="88"/>
      <c r="UXC110" s="88"/>
      <c r="UXD110" s="88"/>
      <c r="UXE110" s="88"/>
      <c r="UXF110" s="88"/>
      <c r="UXG110" s="88"/>
      <c r="UXH110" s="88"/>
      <c r="UXI110" s="88"/>
      <c r="UXJ110" s="88"/>
      <c r="UXK110" s="88"/>
      <c r="UXL110" s="88"/>
      <c r="UXM110" s="88"/>
      <c r="UXN110" s="88"/>
      <c r="UXO110" s="88"/>
      <c r="UXP110" s="88"/>
      <c r="UXQ110" s="88"/>
      <c r="UXR110" s="88"/>
      <c r="UXS110" s="88"/>
      <c r="UXT110" s="88"/>
      <c r="UXU110" s="88"/>
      <c r="UXV110" s="88"/>
      <c r="UXW110" s="88"/>
      <c r="UXX110" s="88"/>
      <c r="UXY110" s="88"/>
      <c r="UXZ110" s="88"/>
      <c r="UYA110" s="88"/>
      <c r="UYB110" s="88"/>
      <c r="UYC110" s="88"/>
      <c r="UYD110" s="88"/>
      <c r="UYE110" s="88"/>
      <c r="UYF110" s="88"/>
      <c r="UYH110" s="88"/>
      <c r="UYI110" s="88"/>
      <c r="UYJ110" s="88"/>
      <c r="UYK110" s="88"/>
      <c r="UYM110" s="88"/>
      <c r="UYN110" s="88"/>
      <c r="UYO110" s="88"/>
      <c r="UYP110" s="88"/>
      <c r="UYQ110" s="88"/>
      <c r="UYR110" s="88"/>
      <c r="UYS110" s="88"/>
      <c r="UYT110" s="88"/>
      <c r="UYU110" s="88"/>
      <c r="UYV110" s="88"/>
      <c r="UYW110" s="88"/>
      <c r="UYX110" s="88"/>
      <c r="UYY110" s="88"/>
      <c r="UYZ110" s="88"/>
      <c r="UZA110" s="88"/>
      <c r="UZB110" s="88"/>
      <c r="UZC110" s="88"/>
      <c r="UZD110" s="88"/>
      <c r="UZE110" s="88"/>
      <c r="UZF110" s="88"/>
      <c r="UZG110" s="88"/>
      <c r="UZH110" s="88"/>
      <c r="UZI110" s="88"/>
      <c r="UZJ110" s="88"/>
      <c r="UZK110" s="88"/>
      <c r="UZL110" s="88"/>
      <c r="UZM110" s="88"/>
      <c r="UZN110" s="88"/>
      <c r="UZO110" s="88"/>
      <c r="UZP110" s="88"/>
      <c r="UZQ110" s="88"/>
      <c r="UZR110" s="88"/>
      <c r="UZS110" s="88"/>
      <c r="UZT110" s="88"/>
      <c r="UZU110" s="88"/>
      <c r="UZV110" s="88"/>
      <c r="UZW110" s="88"/>
      <c r="UZX110" s="88"/>
      <c r="UZY110" s="88"/>
      <c r="UZZ110" s="88"/>
      <c r="VAA110" s="88"/>
      <c r="VAB110" s="88"/>
      <c r="VAC110" s="88"/>
      <c r="VAD110" s="88"/>
      <c r="VAE110" s="88"/>
      <c r="VAF110" s="88"/>
      <c r="VAG110" s="88"/>
      <c r="VAH110" s="88"/>
      <c r="VAI110" s="88"/>
      <c r="VAJ110" s="88"/>
      <c r="VAK110" s="88"/>
      <c r="VAL110" s="88"/>
      <c r="VAM110" s="88"/>
      <c r="VAN110" s="88"/>
      <c r="VAO110" s="88"/>
      <c r="VAP110" s="88"/>
      <c r="VAQ110" s="88"/>
      <c r="VAR110" s="88"/>
      <c r="VAS110" s="88"/>
      <c r="VAT110" s="88"/>
      <c r="VAU110" s="88"/>
      <c r="VAV110" s="88"/>
      <c r="VAW110" s="88"/>
      <c r="VAX110" s="88"/>
      <c r="VAY110" s="88"/>
      <c r="VAZ110" s="88"/>
      <c r="VBA110" s="88"/>
      <c r="VBB110" s="88"/>
      <c r="VBC110" s="88"/>
      <c r="VBD110" s="88"/>
      <c r="VBE110" s="88"/>
      <c r="VBF110" s="88"/>
      <c r="VBG110" s="88"/>
      <c r="VBH110" s="88"/>
      <c r="VBI110" s="88"/>
      <c r="VBJ110" s="88"/>
      <c r="VBK110" s="88"/>
      <c r="VBL110" s="88"/>
      <c r="VBM110" s="88"/>
      <c r="VBN110" s="88"/>
      <c r="VBO110" s="88"/>
      <c r="VBP110" s="88"/>
      <c r="VBQ110" s="88"/>
      <c r="VBR110" s="88"/>
      <c r="VBS110" s="88"/>
      <c r="VBT110" s="88"/>
      <c r="VBU110" s="88"/>
      <c r="VBV110" s="88"/>
      <c r="VBW110" s="88"/>
      <c r="VBX110" s="88"/>
      <c r="VBY110" s="88"/>
      <c r="VBZ110" s="88"/>
      <c r="VCA110" s="88"/>
      <c r="VCB110" s="88"/>
      <c r="VCC110" s="88"/>
      <c r="VCD110" s="88"/>
      <c r="VCE110" s="88"/>
      <c r="VCF110" s="88"/>
      <c r="VCG110" s="88"/>
      <c r="VCH110" s="88"/>
      <c r="VCI110" s="88"/>
      <c r="VCJ110" s="88"/>
      <c r="VCK110" s="88"/>
      <c r="VCL110" s="88"/>
      <c r="VCM110" s="88"/>
      <c r="VCN110" s="88"/>
      <c r="VCO110" s="88"/>
      <c r="VCP110" s="88"/>
      <c r="VCQ110" s="88"/>
      <c r="VCR110" s="88"/>
      <c r="VCS110" s="88"/>
      <c r="VCT110" s="88"/>
      <c r="VCU110" s="88"/>
      <c r="VCV110" s="88"/>
      <c r="VCW110" s="88"/>
      <c r="VCX110" s="88"/>
      <c r="VCY110" s="88"/>
      <c r="VCZ110" s="88"/>
      <c r="VDA110" s="88"/>
      <c r="VDB110" s="88"/>
      <c r="VDC110" s="88"/>
      <c r="VDD110" s="88"/>
      <c r="VDE110" s="88"/>
      <c r="VDF110" s="88"/>
      <c r="VDG110" s="88"/>
      <c r="VDH110" s="88"/>
      <c r="VDI110" s="88"/>
      <c r="VDJ110" s="88"/>
      <c r="VDK110" s="88"/>
      <c r="VDL110" s="88"/>
      <c r="VDM110" s="88"/>
      <c r="VDN110" s="88"/>
      <c r="VDO110" s="88"/>
      <c r="VDP110" s="88"/>
      <c r="VDQ110" s="88"/>
      <c r="VDR110" s="88"/>
      <c r="VDS110" s="88"/>
      <c r="VDT110" s="88"/>
      <c r="VDU110" s="88"/>
      <c r="VDV110" s="88"/>
      <c r="VDW110" s="88"/>
      <c r="VDX110" s="88"/>
      <c r="VDY110" s="88"/>
      <c r="VDZ110" s="88"/>
      <c r="VEA110" s="88"/>
      <c r="VEB110" s="88"/>
      <c r="VEC110" s="88"/>
      <c r="VED110" s="88"/>
      <c r="VEE110" s="88"/>
      <c r="VEF110" s="88"/>
      <c r="VEG110" s="88"/>
      <c r="VEH110" s="88"/>
      <c r="VEI110" s="88"/>
      <c r="VEJ110" s="88"/>
      <c r="VEK110" s="88"/>
      <c r="VEL110" s="88"/>
      <c r="VEM110" s="88"/>
      <c r="VEN110" s="88"/>
      <c r="VEO110" s="88"/>
      <c r="VEP110" s="88"/>
      <c r="VEQ110" s="88"/>
      <c r="VER110" s="88"/>
      <c r="VES110" s="88"/>
      <c r="VET110" s="88"/>
      <c r="VEU110" s="88"/>
      <c r="VEV110" s="88"/>
      <c r="VEW110" s="88"/>
      <c r="VEX110" s="88"/>
      <c r="VEY110" s="88"/>
      <c r="VEZ110" s="88"/>
      <c r="VFA110" s="88"/>
      <c r="VFB110" s="88"/>
      <c r="VFC110" s="88"/>
      <c r="VFD110" s="88"/>
      <c r="VFE110" s="88"/>
      <c r="VFF110" s="88"/>
      <c r="VFG110" s="88"/>
      <c r="VFH110" s="88"/>
      <c r="VFI110" s="88"/>
      <c r="VFJ110" s="88"/>
      <c r="VFK110" s="88"/>
      <c r="VFL110" s="88"/>
      <c r="VFM110" s="88"/>
      <c r="VFN110" s="88"/>
      <c r="VFO110" s="88"/>
      <c r="VFP110" s="88"/>
      <c r="VFQ110" s="88"/>
      <c r="VFR110" s="88"/>
      <c r="VFS110" s="88"/>
      <c r="VFT110" s="88"/>
      <c r="VFU110" s="88"/>
      <c r="VFV110" s="88"/>
      <c r="VFW110" s="88"/>
      <c r="VFX110" s="88"/>
      <c r="VFY110" s="88"/>
      <c r="VFZ110" s="88"/>
      <c r="VGA110" s="88"/>
      <c r="VGB110" s="88"/>
      <c r="VGC110" s="88"/>
      <c r="VGD110" s="88"/>
      <c r="VGE110" s="88"/>
      <c r="VGF110" s="88"/>
      <c r="VGG110" s="88"/>
      <c r="VGH110" s="88"/>
      <c r="VGI110" s="88"/>
      <c r="VGJ110" s="88"/>
      <c r="VGK110" s="88"/>
      <c r="VGL110" s="88"/>
      <c r="VGM110" s="88"/>
      <c r="VGN110" s="88"/>
      <c r="VGO110" s="88"/>
      <c r="VGP110" s="88"/>
      <c r="VGQ110" s="88"/>
      <c r="VGR110" s="88"/>
      <c r="VGS110" s="88"/>
      <c r="VGT110" s="88"/>
      <c r="VGU110" s="88"/>
      <c r="VGV110" s="88"/>
      <c r="VGW110" s="88"/>
      <c r="VGX110" s="88"/>
      <c r="VGY110" s="88"/>
      <c r="VGZ110" s="88"/>
      <c r="VHA110" s="88"/>
      <c r="VHB110" s="88"/>
      <c r="VHC110" s="88"/>
      <c r="VHD110" s="88"/>
      <c r="VHE110" s="88"/>
      <c r="VHF110" s="88"/>
      <c r="VHG110" s="88"/>
      <c r="VHH110" s="88"/>
      <c r="VHI110" s="88"/>
      <c r="VHJ110" s="88"/>
      <c r="VHK110" s="88"/>
      <c r="VHL110" s="88"/>
      <c r="VHM110" s="88"/>
      <c r="VHN110" s="88"/>
      <c r="VHO110" s="88"/>
      <c r="VHP110" s="88"/>
      <c r="VHQ110" s="88"/>
      <c r="VHR110" s="88"/>
      <c r="VHS110" s="88"/>
      <c r="VHT110" s="88"/>
      <c r="VHU110" s="88"/>
      <c r="VHV110" s="88"/>
      <c r="VHW110" s="88"/>
      <c r="VHX110" s="88"/>
      <c r="VHY110" s="88"/>
      <c r="VHZ110" s="88"/>
      <c r="VIA110" s="88"/>
      <c r="VIB110" s="88"/>
      <c r="VID110" s="88"/>
      <c r="VIE110" s="88"/>
      <c r="VIF110" s="88"/>
      <c r="VIG110" s="88"/>
      <c r="VII110" s="88"/>
      <c r="VIJ110" s="88"/>
      <c r="VIK110" s="88"/>
      <c r="VIL110" s="88"/>
      <c r="VIM110" s="88"/>
      <c r="VIN110" s="88"/>
      <c r="VIO110" s="88"/>
      <c r="VIP110" s="88"/>
      <c r="VIQ110" s="88"/>
      <c r="VIR110" s="88"/>
      <c r="VIS110" s="88"/>
      <c r="VIT110" s="88"/>
      <c r="VIU110" s="88"/>
      <c r="VIV110" s="88"/>
      <c r="VIW110" s="88"/>
      <c r="VIX110" s="88"/>
      <c r="VIY110" s="88"/>
      <c r="VIZ110" s="88"/>
      <c r="VJA110" s="88"/>
      <c r="VJB110" s="88"/>
      <c r="VJC110" s="88"/>
      <c r="VJD110" s="88"/>
      <c r="VJE110" s="88"/>
      <c r="VJF110" s="88"/>
      <c r="VJG110" s="88"/>
      <c r="VJH110" s="88"/>
      <c r="VJI110" s="88"/>
      <c r="VJJ110" s="88"/>
      <c r="VJK110" s="88"/>
      <c r="VJL110" s="88"/>
      <c r="VJM110" s="88"/>
      <c r="VJN110" s="88"/>
      <c r="VJO110" s="88"/>
      <c r="VJP110" s="88"/>
      <c r="VJQ110" s="88"/>
      <c r="VJR110" s="88"/>
      <c r="VJS110" s="88"/>
      <c r="VJT110" s="88"/>
      <c r="VJU110" s="88"/>
      <c r="VJV110" s="88"/>
      <c r="VJW110" s="88"/>
      <c r="VJX110" s="88"/>
      <c r="VJY110" s="88"/>
      <c r="VJZ110" s="88"/>
      <c r="VKA110" s="88"/>
      <c r="VKB110" s="88"/>
      <c r="VKC110" s="88"/>
      <c r="VKD110" s="88"/>
      <c r="VKE110" s="88"/>
      <c r="VKF110" s="88"/>
      <c r="VKG110" s="88"/>
      <c r="VKH110" s="88"/>
      <c r="VKI110" s="88"/>
      <c r="VKJ110" s="88"/>
      <c r="VKK110" s="88"/>
      <c r="VKL110" s="88"/>
      <c r="VKM110" s="88"/>
      <c r="VKN110" s="88"/>
      <c r="VKO110" s="88"/>
      <c r="VKP110" s="88"/>
      <c r="VKQ110" s="88"/>
      <c r="VKR110" s="88"/>
      <c r="VKS110" s="88"/>
      <c r="VKT110" s="88"/>
      <c r="VKU110" s="88"/>
      <c r="VKV110" s="88"/>
      <c r="VKW110" s="88"/>
      <c r="VKX110" s="88"/>
      <c r="VKY110" s="88"/>
      <c r="VKZ110" s="88"/>
      <c r="VLA110" s="88"/>
      <c r="VLB110" s="88"/>
      <c r="VLC110" s="88"/>
      <c r="VLD110" s="88"/>
      <c r="VLE110" s="88"/>
      <c r="VLF110" s="88"/>
      <c r="VLG110" s="88"/>
      <c r="VLH110" s="88"/>
      <c r="VLI110" s="88"/>
      <c r="VLJ110" s="88"/>
      <c r="VLK110" s="88"/>
      <c r="VLL110" s="88"/>
      <c r="VLM110" s="88"/>
      <c r="VLN110" s="88"/>
      <c r="VLO110" s="88"/>
      <c r="VLP110" s="88"/>
      <c r="VLQ110" s="88"/>
      <c r="VLR110" s="88"/>
      <c r="VLS110" s="88"/>
      <c r="VLT110" s="88"/>
      <c r="VLU110" s="88"/>
      <c r="VLV110" s="88"/>
      <c r="VLW110" s="88"/>
      <c r="VLX110" s="88"/>
      <c r="VLY110" s="88"/>
      <c r="VLZ110" s="88"/>
      <c r="VMA110" s="88"/>
      <c r="VMB110" s="88"/>
      <c r="VMC110" s="88"/>
      <c r="VMD110" s="88"/>
      <c r="VME110" s="88"/>
      <c r="VMF110" s="88"/>
      <c r="VMG110" s="88"/>
      <c r="VMH110" s="88"/>
      <c r="VMI110" s="88"/>
      <c r="VMJ110" s="88"/>
      <c r="VMK110" s="88"/>
      <c r="VML110" s="88"/>
      <c r="VMM110" s="88"/>
      <c r="VMN110" s="88"/>
      <c r="VMO110" s="88"/>
      <c r="VMP110" s="88"/>
      <c r="VMQ110" s="88"/>
      <c r="VMR110" s="88"/>
      <c r="VMS110" s="88"/>
      <c r="VMT110" s="88"/>
      <c r="VMU110" s="88"/>
      <c r="VMV110" s="88"/>
      <c r="VMW110" s="88"/>
      <c r="VMX110" s="88"/>
      <c r="VMY110" s="88"/>
      <c r="VMZ110" s="88"/>
      <c r="VNA110" s="88"/>
      <c r="VNB110" s="88"/>
      <c r="VNC110" s="88"/>
      <c r="VND110" s="88"/>
      <c r="VNE110" s="88"/>
      <c r="VNF110" s="88"/>
      <c r="VNG110" s="88"/>
      <c r="VNH110" s="88"/>
      <c r="VNI110" s="88"/>
      <c r="VNJ110" s="88"/>
      <c r="VNK110" s="88"/>
      <c r="VNL110" s="88"/>
      <c r="VNM110" s="88"/>
      <c r="VNN110" s="88"/>
      <c r="VNO110" s="88"/>
      <c r="VNP110" s="88"/>
      <c r="VNQ110" s="88"/>
      <c r="VNR110" s="88"/>
      <c r="VNS110" s="88"/>
      <c r="VNT110" s="88"/>
      <c r="VNU110" s="88"/>
      <c r="VNV110" s="88"/>
      <c r="VNW110" s="88"/>
      <c r="VNX110" s="88"/>
      <c r="VNY110" s="88"/>
      <c r="VNZ110" s="88"/>
      <c r="VOA110" s="88"/>
      <c r="VOB110" s="88"/>
      <c r="VOC110" s="88"/>
      <c r="VOD110" s="88"/>
      <c r="VOE110" s="88"/>
      <c r="VOF110" s="88"/>
      <c r="VOG110" s="88"/>
      <c r="VOH110" s="88"/>
      <c r="VOI110" s="88"/>
      <c r="VOJ110" s="88"/>
      <c r="VOK110" s="88"/>
      <c r="VOL110" s="88"/>
      <c r="VOM110" s="88"/>
      <c r="VON110" s="88"/>
      <c r="VOO110" s="88"/>
      <c r="VOP110" s="88"/>
      <c r="VOQ110" s="88"/>
      <c r="VOR110" s="88"/>
      <c r="VOS110" s="88"/>
      <c r="VOT110" s="88"/>
      <c r="VOU110" s="88"/>
      <c r="VOV110" s="88"/>
      <c r="VOW110" s="88"/>
      <c r="VOX110" s="88"/>
      <c r="VOY110" s="88"/>
      <c r="VOZ110" s="88"/>
      <c r="VPA110" s="88"/>
      <c r="VPB110" s="88"/>
      <c r="VPC110" s="88"/>
      <c r="VPD110" s="88"/>
      <c r="VPE110" s="88"/>
      <c r="VPF110" s="88"/>
      <c r="VPG110" s="88"/>
      <c r="VPH110" s="88"/>
      <c r="VPI110" s="88"/>
      <c r="VPJ110" s="88"/>
      <c r="VPK110" s="88"/>
      <c r="VPL110" s="88"/>
      <c r="VPM110" s="88"/>
      <c r="VPN110" s="88"/>
      <c r="VPO110" s="88"/>
      <c r="VPP110" s="88"/>
      <c r="VPQ110" s="88"/>
      <c r="VPR110" s="88"/>
      <c r="VPS110" s="88"/>
      <c r="VPT110" s="88"/>
      <c r="VPU110" s="88"/>
      <c r="VPV110" s="88"/>
      <c r="VPW110" s="88"/>
      <c r="VPX110" s="88"/>
      <c r="VPY110" s="88"/>
      <c r="VPZ110" s="88"/>
      <c r="VQA110" s="88"/>
      <c r="VQB110" s="88"/>
      <c r="VQC110" s="88"/>
      <c r="VQD110" s="88"/>
      <c r="VQE110" s="88"/>
      <c r="VQF110" s="88"/>
      <c r="VQG110" s="88"/>
      <c r="VQH110" s="88"/>
      <c r="VQI110" s="88"/>
      <c r="VQJ110" s="88"/>
      <c r="VQK110" s="88"/>
      <c r="VQL110" s="88"/>
      <c r="VQM110" s="88"/>
      <c r="VQN110" s="88"/>
      <c r="VQO110" s="88"/>
      <c r="VQP110" s="88"/>
      <c r="VQQ110" s="88"/>
      <c r="VQR110" s="88"/>
      <c r="VQS110" s="88"/>
      <c r="VQT110" s="88"/>
      <c r="VQU110" s="88"/>
      <c r="VQV110" s="88"/>
      <c r="VQW110" s="88"/>
      <c r="VQX110" s="88"/>
      <c r="VQY110" s="88"/>
      <c r="VQZ110" s="88"/>
      <c r="VRA110" s="88"/>
      <c r="VRB110" s="88"/>
      <c r="VRC110" s="88"/>
      <c r="VRD110" s="88"/>
      <c r="VRE110" s="88"/>
      <c r="VRF110" s="88"/>
      <c r="VRG110" s="88"/>
      <c r="VRH110" s="88"/>
      <c r="VRI110" s="88"/>
      <c r="VRJ110" s="88"/>
      <c r="VRK110" s="88"/>
      <c r="VRL110" s="88"/>
      <c r="VRM110" s="88"/>
      <c r="VRN110" s="88"/>
      <c r="VRO110" s="88"/>
      <c r="VRP110" s="88"/>
      <c r="VRQ110" s="88"/>
      <c r="VRR110" s="88"/>
      <c r="VRS110" s="88"/>
      <c r="VRT110" s="88"/>
      <c r="VRU110" s="88"/>
      <c r="VRV110" s="88"/>
      <c r="VRW110" s="88"/>
      <c r="VRX110" s="88"/>
      <c r="VRZ110" s="88"/>
      <c r="VSA110" s="88"/>
      <c r="VSB110" s="88"/>
      <c r="VSC110" s="88"/>
      <c r="VSE110" s="88"/>
      <c r="VSF110" s="88"/>
      <c r="VSG110" s="88"/>
      <c r="VSH110" s="88"/>
      <c r="VSI110" s="88"/>
      <c r="VSJ110" s="88"/>
      <c r="VSK110" s="88"/>
      <c r="VSL110" s="88"/>
      <c r="VSM110" s="88"/>
      <c r="VSN110" s="88"/>
      <c r="VSO110" s="88"/>
      <c r="VSP110" s="88"/>
      <c r="VSQ110" s="88"/>
      <c r="VSR110" s="88"/>
      <c r="VSS110" s="88"/>
      <c r="VST110" s="88"/>
      <c r="VSU110" s="88"/>
      <c r="VSV110" s="88"/>
      <c r="VSW110" s="88"/>
      <c r="VSX110" s="88"/>
      <c r="VSY110" s="88"/>
      <c r="VSZ110" s="88"/>
      <c r="VTA110" s="88"/>
      <c r="VTB110" s="88"/>
      <c r="VTC110" s="88"/>
      <c r="VTD110" s="88"/>
      <c r="VTE110" s="88"/>
      <c r="VTF110" s="88"/>
      <c r="VTG110" s="88"/>
      <c r="VTH110" s="88"/>
      <c r="VTI110" s="88"/>
      <c r="VTJ110" s="88"/>
      <c r="VTK110" s="88"/>
      <c r="VTL110" s="88"/>
      <c r="VTM110" s="88"/>
      <c r="VTN110" s="88"/>
      <c r="VTO110" s="88"/>
      <c r="VTP110" s="88"/>
      <c r="VTQ110" s="88"/>
      <c r="VTR110" s="88"/>
      <c r="VTS110" s="88"/>
      <c r="VTT110" s="88"/>
      <c r="VTU110" s="88"/>
      <c r="VTV110" s="88"/>
      <c r="VTW110" s="88"/>
      <c r="VTX110" s="88"/>
      <c r="VTY110" s="88"/>
      <c r="VTZ110" s="88"/>
      <c r="VUA110" s="88"/>
      <c r="VUB110" s="88"/>
      <c r="VUC110" s="88"/>
      <c r="VUD110" s="88"/>
      <c r="VUE110" s="88"/>
      <c r="VUF110" s="88"/>
      <c r="VUG110" s="88"/>
      <c r="VUH110" s="88"/>
      <c r="VUI110" s="88"/>
      <c r="VUJ110" s="88"/>
      <c r="VUK110" s="88"/>
      <c r="VUL110" s="88"/>
      <c r="VUM110" s="88"/>
      <c r="VUN110" s="88"/>
      <c r="VUO110" s="88"/>
      <c r="VUP110" s="88"/>
      <c r="VUQ110" s="88"/>
      <c r="VUR110" s="88"/>
      <c r="VUS110" s="88"/>
      <c r="VUT110" s="88"/>
      <c r="VUU110" s="88"/>
      <c r="VUV110" s="88"/>
      <c r="VUW110" s="88"/>
      <c r="VUX110" s="88"/>
      <c r="VUY110" s="88"/>
      <c r="VUZ110" s="88"/>
      <c r="VVA110" s="88"/>
      <c r="VVB110" s="88"/>
      <c r="VVC110" s="88"/>
      <c r="VVD110" s="88"/>
      <c r="VVE110" s="88"/>
      <c r="VVF110" s="88"/>
      <c r="VVG110" s="88"/>
      <c r="VVH110" s="88"/>
      <c r="VVI110" s="88"/>
      <c r="VVJ110" s="88"/>
      <c r="VVK110" s="88"/>
      <c r="VVL110" s="88"/>
      <c r="VVM110" s="88"/>
      <c r="VVN110" s="88"/>
      <c r="VVO110" s="88"/>
      <c r="VVP110" s="88"/>
      <c r="VVQ110" s="88"/>
      <c r="VVR110" s="88"/>
      <c r="VVS110" s="88"/>
      <c r="VVT110" s="88"/>
      <c r="VVU110" s="88"/>
      <c r="VVV110" s="88"/>
      <c r="VVW110" s="88"/>
      <c r="VVX110" s="88"/>
      <c r="VVY110" s="88"/>
      <c r="VVZ110" s="88"/>
      <c r="VWA110" s="88"/>
      <c r="VWB110" s="88"/>
      <c r="VWC110" s="88"/>
      <c r="VWD110" s="88"/>
      <c r="VWE110" s="88"/>
      <c r="VWF110" s="88"/>
      <c r="VWG110" s="88"/>
      <c r="VWH110" s="88"/>
      <c r="VWI110" s="88"/>
      <c r="VWJ110" s="88"/>
      <c r="VWK110" s="88"/>
      <c r="VWL110" s="88"/>
      <c r="VWM110" s="88"/>
      <c r="VWN110" s="88"/>
      <c r="VWO110" s="88"/>
      <c r="VWP110" s="88"/>
      <c r="VWQ110" s="88"/>
      <c r="VWR110" s="88"/>
      <c r="VWS110" s="88"/>
      <c r="VWT110" s="88"/>
      <c r="VWU110" s="88"/>
      <c r="VWV110" s="88"/>
      <c r="VWW110" s="88"/>
      <c r="VWX110" s="88"/>
      <c r="VWY110" s="88"/>
      <c r="VWZ110" s="88"/>
      <c r="VXA110" s="88"/>
      <c r="VXB110" s="88"/>
      <c r="VXC110" s="88"/>
      <c r="VXD110" s="88"/>
      <c r="VXE110" s="88"/>
      <c r="VXF110" s="88"/>
      <c r="VXG110" s="88"/>
      <c r="VXH110" s="88"/>
      <c r="VXI110" s="88"/>
      <c r="VXJ110" s="88"/>
      <c r="VXK110" s="88"/>
      <c r="VXL110" s="88"/>
      <c r="VXM110" s="88"/>
      <c r="VXN110" s="88"/>
      <c r="VXO110" s="88"/>
      <c r="VXP110" s="88"/>
      <c r="VXQ110" s="88"/>
      <c r="VXR110" s="88"/>
      <c r="VXS110" s="88"/>
      <c r="VXT110" s="88"/>
      <c r="VXU110" s="88"/>
      <c r="VXV110" s="88"/>
      <c r="VXW110" s="88"/>
      <c r="VXX110" s="88"/>
      <c r="VXY110" s="88"/>
      <c r="VXZ110" s="88"/>
      <c r="VYA110" s="88"/>
      <c r="VYB110" s="88"/>
      <c r="VYC110" s="88"/>
      <c r="VYD110" s="88"/>
      <c r="VYE110" s="88"/>
      <c r="VYF110" s="88"/>
      <c r="VYG110" s="88"/>
      <c r="VYH110" s="88"/>
      <c r="VYI110" s="88"/>
      <c r="VYJ110" s="88"/>
      <c r="VYK110" s="88"/>
      <c r="VYL110" s="88"/>
      <c r="VYM110" s="88"/>
      <c r="VYN110" s="88"/>
      <c r="VYO110" s="88"/>
      <c r="VYP110" s="88"/>
      <c r="VYQ110" s="88"/>
      <c r="VYR110" s="88"/>
      <c r="VYS110" s="88"/>
      <c r="VYT110" s="88"/>
      <c r="VYU110" s="88"/>
      <c r="VYV110" s="88"/>
      <c r="VYW110" s="88"/>
      <c r="VYX110" s="88"/>
      <c r="VYY110" s="88"/>
      <c r="VYZ110" s="88"/>
      <c r="VZA110" s="88"/>
      <c r="VZB110" s="88"/>
      <c r="VZC110" s="88"/>
      <c r="VZD110" s="88"/>
      <c r="VZE110" s="88"/>
      <c r="VZF110" s="88"/>
      <c r="VZG110" s="88"/>
      <c r="VZH110" s="88"/>
      <c r="VZI110" s="88"/>
      <c r="VZJ110" s="88"/>
      <c r="VZK110" s="88"/>
      <c r="VZL110" s="88"/>
      <c r="VZM110" s="88"/>
      <c r="VZN110" s="88"/>
      <c r="VZO110" s="88"/>
      <c r="VZP110" s="88"/>
      <c r="VZQ110" s="88"/>
      <c r="VZR110" s="88"/>
      <c r="VZS110" s="88"/>
      <c r="VZT110" s="88"/>
      <c r="VZU110" s="88"/>
      <c r="VZV110" s="88"/>
      <c r="VZW110" s="88"/>
      <c r="VZX110" s="88"/>
      <c r="VZY110" s="88"/>
      <c r="VZZ110" s="88"/>
      <c r="WAA110" s="88"/>
      <c r="WAB110" s="88"/>
      <c r="WAC110" s="88"/>
      <c r="WAD110" s="88"/>
      <c r="WAE110" s="88"/>
      <c r="WAF110" s="88"/>
      <c r="WAG110" s="88"/>
      <c r="WAH110" s="88"/>
      <c r="WAI110" s="88"/>
      <c r="WAJ110" s="88"/>
      <c r="WAK110" s="88"/>
      <c r="WAL110" s="88"/>
      <c r="WAM110" s="88"/>
      <c r="WAN110" s="88"/>
      <c r="WAO110" s="88"/>
      <c r="WAP110" s="88"/>
      <c r="WAQ110" s="88"/>
      <c r="WAR110" s="88"/>
      <c r="WAS110" s="88"/>
      <c r="WAT110" s="88"/>
      <c r="WAU110" s="88"/>
      <c r="WAV110" s="88"/>
      <c r="WAW110" s="88"/>
      <c r="WAX110" s="88"/>
      <c r="WAY110" s="88"/>
      <c r="WAZ110" s="88"/>
      <c r="WBA110" s="88"/>
      <c r="WBB110" s="88"/>
      <c r="WBC110" s="88"/>
      <c r="WBD110" s="88"/>
      <c r="WBE110" s="88"/>
      <c r="WBF110" s="88"/>
      <c r="WBG110" s="88"/>
      <c r="WBH110" s="88"/>
      <c r="WBI110" s="88"/>
      <c r="WBJ110" s="88"/>
      <c r="WBK110" s="88"/>
      <c r="WBL110" s="88"/>
      <c r="WBM110" s="88"/>
      <c r="WBN110" s="88"/>
      <c r="WBO110" s="88"/>
      <c r="WBP110" s="88"/>
      <c r="WBQ110" s="88"/>
      <c r="WBR110" s="88"/>
      <c r="WBS110" s="88"/>
      <c r="WBT110" s="88"/>
      <c r="WBV110" s="88"/>
      <c r="WBW110" s="88"/>
      <c r="WBX110" s="88"/>
      <c r="WBY110" s="88"/>
      <c r="WCA110" s="88"/>
      <c r="WCB110" s="88"/>
      <c r="WCC110" s="88"/>
      <c r="WCD110" s="88"/>
      <c r="WCE110" s="88"/>
      <c r="WCF110" s="88"/>
      <c r="WCG110" s="88"/>
      <c r="WCH110" s="88"/>
      <c r="WCI110" s="88"/>
      <c r="WCJ110" s="88"/>
      <c r="WCK110" s="88"/>
      <c r="WCL110" s="88"/>
      <c r="WCM110" s="88"/>
      <c r="WCN110" s="88"/>
      <c r="WCO110" s="88"/>
      <c r="WCP110" s="88"/>
      <c r="WCQ110" s="88"/>
      <c r="WCR110" s="88"/>
      <c r="WCS110" s="88"/>
      <c r="WCT110" s="88"/>
      <c r="WCU110" s="88"/>
      <c r="WCV110" s="88"/>
      <c r="WCW110" s="88"/>
      <c r="WCX110" s="88"/>
      <c r="WCY110" s="88"/>
      <c r="WCZ110" s="88"/>
      <c r="WDA110" s="88"/>
      <c r="WDB110" s="88"/>
      <c r="WDC110" s="88"/>
      <c r="WDD110" s="88"/>
      <c r="WDE110" s="88"/>
      <c r="WDF110" s="88"/>
      <c r="WDG110" s="88"/>
      <c r="WDH110" s="88"/>
      <c r="WDI110" s="88"/>
      <c r="WDJ110" s="88"/>
      <c r="WDK110" s="88"/>
      <c r="WDL110" s="88"/>
      <c r="WDM110" s="88"/>
      <c r="WDN110" s="88"/>
      <c r="WDO110" s="88"/>
      <c r="WDP110" s="88"/>
      <c r="WDQ110" s="88"/>
      <c r="WDR110" s="88"/>
      <c r="WDS110" s="88"/>
      <c r="WDT110" s="88"/>
      <c r="WDU110" s="88"/>
      <c r="WDV110" s="88"/>
      <c r="WDW110" s="88"/>
      <c r="WDX110" s="88"/>
      <c r="WDY110" s="88"/>
      <c r="WDZ110" s="88"/>
      <c r="WEA110" s="88"/>
      <c r="WEB110" s="88"/>
      <c r="WEC110" s="88"/>
      <c r="WED110" s="88"/>
      <c r="WEE110" s="88"/>
      <c r="WEF110" s="88"/>
      <c r="WEG110" s="88"/>
      <c r="WEH110" s="88"/>
      <c r="WEI110" s="88"/>
      <c r="WEJ110" s="88"/>
      <c r="WEK110" s="88"/>
      <c r="WEL110" s="88"/>
      <c r="WEM110" s="88"/>
      <c r="WEN110" s="88"/>
      <c r="WEO110" s="88"/>
      <c r="WEP110" s="88"/>
      <c r="WEQ110" s="88"/>
      <c r="WER110" s="88"/>
      <c r="WES110" s="88"/>
      <c r="WET110" s="88"/>
      <c r="WEU110" s="88"/>
      <c r="WEV110" s="88"/>
      <c r="WEW110" s="88"/>
      <c r="WEX110" s="88"/>
      <c r="WEY110" s="88"/>
      <c r="WEZ110" s="88"/>
      <c r="WFA110" s="88"/>
      <c r="WFB110" s="88"/>
      <c r="WFC110" s="88"/>
      <c r="WFD110" s="88"/>
      <c r="WFE110" s="88"/>
      <c r="WFF110" s="88"/>
      <c r="WFG110" s="88"/>
      <c r="WFH110" s="88"/>
      <c r="WFI110" s="88"/>
      <c r="WFJ110" s="88"/>
      <c r="WFK110" s="88"/>
      <c r="WFL110" s="88"/>
      <c r="WFM110" s="88"/>
      <c r="WFN110" s="88"/>
      <c r="WFO110" s="88"/>
      <c r="WFP110" s="88"/>
      <c r="WFQ110" s="88"/>
      <c r="WFR110" s="88"/>
      <c r="WFS110" s="88"/>
      <c r="WFT110" s="88"/>
      <c r="WFU110" s="88"/>
      <c r="WFV110" s="88"/>
      <c r="WFW110" s="88"/>
      <c r="WFX110" s="88"/>
      <c r="WFY110" s="88"/>
      <c r="WFZ110" s="88"/>
      <c r="WGA110" s="88"/>
      <c r="WGB110" s="88"/>
      <c r="WGC110" s="88"/>
      <c r="WGD110" s="88"/>
      <c r="WGE110" s="88"/>
      <c r="WGF110" s="88"/>
      <c r="WGG110" s="88"/>
      <c r="WGH110" s="88"/>
      <c r="WGI110" s="88"/>
      <c r="WGJ110" s="88"/>
      <c r="WGK110" s="88"/>
      <c r="WGL110" s="88"/>
      <c r="WGM110" s="88"/>
      <c r="WGN110" s="88"/>
      <c r="WGO110" s="88"/>
      <c r="WGP110" s="88"/>
      <c r="WGQ110" s="88"/>
      <c r="WGR110" s="88"/>
      <c r="WGS110" s="88"/>
      <c r="WGT110" s="88"/>
      <c r="WGU110" s="88"/>
      <c r="WGV110" s="88"/>
      <c r="WGW110" s="88"/>
      <c r="WGX110" s="88"/>
      <c r="WGY110" s="88"/>
      <c r="WGZ110" s="88"/>
      <c r="WHA110" s="88"/>
      <c r="WHB110" s="88"/>
      <c r="WHC110" s="88"/>
      <c r="WHD110" s="88"/>
      <c r="WHE110" s="88"/>
      <c r="WHF110" s="88"/>
      <c r="WHG110" s="88"/>
      <c r="WHH110" s="88"/>
      <c r="WHI110" s="88"/>
      <c r="WHJ110" s="88"/>
      <c r="WHK110" s="88"/>
      <c r="WHL110" s="88"/>
      <c r="WHM110" s="88"/>
      <c r="WHN110" s="88"/>
      <c r="WHO110" s="88"/>
      <c r="WHP110" s="88"/>
      <c r="WHQ110" s="88"/>
      <c r="WHR110" s="88"/>
      <c r="WHS110" s="88"/>
      <c r="WHT110" s="88"/>
      <c r="WHU110" s="88"/>
      <c r="WHV110" s="88"/>
      <c r="WHW110" s="88"/>
      <c r="WHX110" s="88"/>
      <c r="WHY110" s="88"/>
      <c r="WHZ110" s="88"/>
      <c r="WIA110" s="88"/>
      <c r="WIB110" s="88"/>
      <c r="WIC110" s="88"/>
      <c r="WID110" s="88"/>
      <c r="WIE110" s="88"/>
      <c r="WIF110" s="88"/>
      <c r="WIG110" s="88"/>
      <c r="WIH110" s="88"/>
      <c r="WII110" s="88"/>
      <c r="WIJ110" s="88"/>
      <c r="WIK110" s="88"/>
      <c r="WIL110" s="88"/>
      <c r="WIM110" s="88"/>
      <c r="WIN110" s="88"/>
      <c r="WIO110" s="88"/>
      <c r="WIP110" s="88"/>
      <c r="WIQ110" s="88"/>
      <c r="WIR110" s="88"/>
      <c r="WIS110" s="88"/>
      <c r="WIT110" s="88"/>
      <c r="WIU110" s="88"/>
      <c r="WIV110" s="88"/>
      <c r="WIW110" s="88"/>
      <c r="WIX110" s="88"/>
      <c r="WIY110" s="88"/>
      <c r="WIZ110" s="88"/>
      <c r="WJA110" s="88"/>
      <c r="WJB110" s="88"/>
      <c r="WJC110" s="88"/>
      <c r="WJD110" s="88"/>
      <c r="WJE110" s="88"/>
      <c r="WJF110" s="88"/>
      <c r="WJG110" s="88"/>
      <c r="WJH110" s="88"/>
      <c r="WJI110" s="88"/>
      <c r="WJJ110" s="88"/>
      <c r="WJK110" s="88"/>
      <c r="WJL110" s="88"/>
      <c r="WJM110" s="88"/>
      <c r="WJN110" s="88"/>
      <c r="WJO110" s="88"/>
      <c r="WJP110" s="88"/>
      <c r="WJQ110" s="88"/>
      <c r="WJR110" s="88"/>
      <c r="WJS110" s="88"/>
      <c r="WJT110" s="88"/>
      <c r="WJU110" s="88"/>
      <c r="WJV110" s="88"/>
      <c r="WJW110" s="88"/>
      <c r="WJX110" s="88"/>
      <c r="WJY110" s="88"/>
      <c r="WJZ110" s="88"/>
      <c r="WKA110" s="88"/>
      <c r="WKB110" s="88"/>
      <c r="WKC110" s="88"/>
      <c r="WKD110" s="88"/>
      <c r="WKE110" s="88"/>
      <c r="WKF110" s="88"/>
      <c r="WKG110" s="88"/>
      <c r="WKH110" s="88"/>
      <c r="WKI110" s="88"/>
      <c r="WKJ110" s="88"/>
      <c r="WKK110" s="88"/>
      <c r="WKL110" s="88"/>
      <c r="WKM110" s="88"/>
      <c r="WKN110" s="88"/>
      <c r="WKO110" s="88"/>
      <c r="WKP110" s="88"/>
      <c r="WKQ110" s="88"/>
      <c r="WKR110" s="88"/>
      <c r="WKS110" s="88"/>
      <c r="WKT110" s="88"/>
      <c r="WKU110" s="88"/>
      <c r="WKV110" s="88"/>
      <c r="WKW110" s="88"/>
      <c r="WKX110" s="88"/>
      <c r="WKY110" s="88"/>
      <c r="WKZ110" s="88"/>
      <c r="WLA110" s="88"/>
      <c r="WLB110" s="88"/>
      <c r="WLC110" s="88"/>
      <c r="WLD110" s="88"/>
      <c r="WLE110" s="88"/>
      <c r="WLF110" s="88"/>
      <c r="WLG110" s="88"/>
      <c r="WLH110" s="88"/>
      <c r="WLI110" s="88"/>
      <c r="WLJ110" s="88"/>
      <c r="WLK110" s="88"/>
      <c r="WLL110" s="88"/>
      <c r="WLM110" s="88"/>
      <c r="WLN110" s="88"/>
      <c r="WLO110" s="88"/>
      <c r="WLP110" s="88"/>
      <c r="WLR110" s="88"/>
      <c r="WLS110" s="88"/>
      <c r="WLT110" s="88"/>
      <c r="WLU110" s="88"/>
      <c r="WLW110" s="88"/>
      <c r="WLX110" s="88"/>
      <c r="WLY110" s="88"/>
      <c r="WLZ110" s="88"/>
      <c r="WMA110" s="88"/>
      <c r="WMB110" s="88"/>
      <c r="WMC110" s="88"/>
      <c r="WMD110" s="88"/>
      <c r="WME110" s="88"/>
      <c r="WMF110" s="88"/>
      <c r="WMG110" s="88"/>
      <c r="WMH110" s="88"/>
      <c r="WMI110" s="88"/>
      <c r="WMJ110" s="88"/>
      <c r="WMK110" s="88"/>
      <c r="WML110" s="88"/>
      <c r="WMM110" s="88"/>
      <c r="WMN110" s="88"/>
      <c r="WMO110" s="88"/>
      <c r="WMP110" s="88"/>
      <c r="WMQ110" s="88"/>
      <c r="WMR110" s="88"/>
      <c r="WMS110" s="88"/>
      <c r="WMT110" s="88"/>
      <c r="WMU110" s="88"/>
      <c r="WMV110" s="88"/>
      <c r="WMW110" s="88"/>
      <c r="WMX110" s="88"/>
      <c r="WMY110" s="88"/>
      <c r="WMZ110" s="88"/>
      <c r="WNA110" s="88"/>
      <c r="WNB110" s="88"/>
      <c r="WNC110" s="88"/>
      <c r="WND110" s="88"/>
      <c r="WNE110" s="88"/>
      <c r="WNF110" s="88"/>
      <c r="WNG110" s="88"/>
      <c r="WNH110" s="88"/>
      <c r="WNI110" s="88"/>
      <c r="WNJ110" s="88"/>
      <c r="WNK110" s="88"/>
      <c r="WNL110" s="88"/>
      <c r="WNM110" s="88"/>
      <c r="WNN110" s="88"/>
      <c r="WNO110" s="88"/>
      <c r="WNP110" s="88"/>
      <c r="WNQ110" s="88"/>
      <c r="WNR110" s="88"/>
      <c r="WNS110" s="88"/>
      <c r="WNT110" s="88"/>
      <c r="WNU110" s="88"/>
      <c r="WNV110" s="88"/>
      <c r="WNW110" s="88"/>
      <c r="WNX110" s="88"/>
      <c r="WNY110" s="88"/>
      <c r="WNZ110" s="88"/>
      <c r="WOA110" s="88"/>
      <c r="WOB110" s="88"/>
      <c r="WOC110" s="88"/>
      <c r="WOD110" s="88"/>
      <c r="WOE110" s="88"/>
      <c r="WOF110" s="88"/>
      <c r="WOG110" s="88"/>
      <c r="WOH110" s="88"/>
      <c r="WOI110" s="88"/>
      <c r="WOJ110" s="88"/>
      <c r="WOK110" s="88"/>
      <c r="WOL110" s="88"/>
      <c r="WOM110" s="88"/>
      <c r="WON110" s="88"/>
      <c r="WOO110" s="88"/>
      <c r="WOP110" s="88"/>
      <c r="WOQ110" s="88"/>
      <c r="WOR110" s="88"/>
      <c r="WOS110" s="88"/>
      <c r="WOT110" s="88"/>
      <c r="WOU110" s="88"/>
      <c r="WOV110" s="88"/>
      <c r="WOW110" s="88"/>
      <c r="WOX110" s="88"/>
      <c r="WOY110" s="88"/>
      <c r="WOZ110" s="88"/>
      <c r="WPA110" s="88"/>
      <c r="WPB110" s="88"/>
      <c r="WPC110" s="88"/>
      <c r="WPD110" s="88"/>
      <c r="WPE110" s="88"/>
      <c r="WPF110" s="88"/>
      <c r="WPG110" s="88"/>
      <c r="WPH110" s="88"/>
      <c r="WPI110" s="88"/>
      <c r="WPJ110" s="88"/>
      <c r="WPK110" s="88"/>
      <c r="WPL110" s="88"/>
      <c r="WPM110" s="88"/>
      <c r="WPN110" s="88"/>
      <c r="WPO110" s="88"/>
      <c r="WPP110" s="88"/>
      <c r="WPQ110" s="88"/>
      <c r="WPR110" s="88"/>
      <c r="WPS110" s="88"/>
      <c r="WPT110" s="88"/>
      <c r="WPU110" s="88"/>
      <c r="WPV110" s="88"/>
      <c r="WPW110" s="88"/>
      <c r="WPX110" s="88"/>
      <c r="WPY110" s="88"/>
      <c r="WPZ110" s="88"/>
      <c r="WQA110" s="88"/>
      <c r="WQB110" s="88"/>
      <c r="WQC110" s="88"/>
      <c r="WQD110" s="88"/>
      <c r="WQE110" s="88"/>
      <c r="WQF110" s="88"/>
      <c r="WQG110" s="88"/>
      <c r="WQH110" s="88"/>
      <c r="WQI110" s="88"/>
      <c r="WQJ110" s="88"/>
      <c r="WQK110" s="88"/>
      <c r="WQL110" s="88"/>
      <c r="WQM110" s="88"/>
      <c r="WQN110" s="88"/>
      <c r="WQO110" s="88"/>
      <c r="WQP110" s="88"/>
      <c r="WQQ110" s="88"/>
      <c r="WQR110" s="88"/>
      <c r="WQS110" s="88"/>
      <c r="WQT110" s="88"/>
      <c r="WQU110" s="88"/>
      <c r="WQV110" s="88"/>
      <c r="WQW110" s="88"/>
      <c r="WQX110" s="88"/>
      <c r="WQY110" s="88"/>
      <c r="WQZ110" s="88"/>
      <c r="WRA110" s="88"/>
      <c r="WRB110" s="88"/>
      <c r="WRC110" s="88"/>
      <c r="WRD110" s="88"/>
      <c r="WRE110" s="88"/>
      <c r="WRF110" s="88"/>
      <c r="WRG110" s="88"/>
      <c r="WRH110" s="88"/>
      <c r="WRI110" s="88"/>
      <c r="WRJ110" s="88"/>
      <c r="WRK110" s="88"/>
      <c r="WRL110" s="88"/>
      <c r="WRM110" s="88"/>
      <c r="WRN110" s="88"/>
      <c r="WRO110" s="88"/>
      <c r="WRP110" s="88"/>
      <c r="WRQ110" s="88"/>
      <c r="WRR110" s="88"/>
      <c r="WRS110" s="88"/>
      <c r="WRT110" s="88"/>
      <c r="WRU110" s="88"/>
      <c r="WRV110" s="88"/>
      <c r="WRW110" s="88"/>
      <c r="WRX110" s="88"/>
      <c r="WRY110" s="88"/>
      <c r="WRZ110" s="88"/>
      <c r="WSA110" s="88"/>
      <c r="WSB110" s="88"/>
      <c r="WSC110" s="88"/>
      <c r="WSD110" s="88"/>
      <c r="WSE110" s="88"/>
      <c r="WSF110" s="88"/>
      <c r="WSG110" s="88"/>
      <c r="WSH110" s="88"/>
      <c r="WSI110" s="88"/>
      <c r="WSJ110" s="88"/>
      <c r="WSK110" s="88"/>
      <c r="WSL110" s="88"/>
      <c r="WSM110" s="88"/>
      <c r="WSN110" s="88"/>
      <c r="WSO110" s="88"/>
      <c r="WSP110" s="88"/>
      <c r="WSQ110" s="88"/>
      <c r="WSR110" s="88"/>
      <c r="WSS110" s="88"/>
      <c r="WST110" s="88"/>
      <c r="WSU110" s="88"/>
      <c r="WSV110" s="88"/>
      <c r="WSW110" s="88"/>
      <c r="WSX110" s="88"/>
      <c r="WSY110" s="88"/>
      <c r="WSZ110" s="88"/>
      <c r="WTA110" s="88"/>
      <c r="WTB110" s="88"/>
      <c r="WTC110" s="88"/>
      <c r="WTD110" s="88"/>
      <c r="WTE110" s="88"/>
      <c r="WTF110" s="88"/>
      <c r="WTG110" s="88"/>
      <c r="WTH110" s="88"/>
      <c r="WTI110" s="88"/>
      <c r="WTJ110" s="88"/>
      <c r="WTK110" s="88"/>
      <c r="WTL110" s="88"/>
      <c r="WTM110" s="88"/>
      <c r="WTN110" s="88"/>
      <c r="WTO110" s="88"/>
      <c r="WTP110" s="88"/>
      <c r="WTQ110" s="88"/>
      <c r="WTR110" s="88"/>
      <c r="WTS110" s="88"/>
      <c r="WTT110" s="88"/>
      <c r="WTU110" s="88"/>
      <c r="WTV110" s="88"/>
      <c r="WTW110" s="88"/>
      <c r="WTX110" s="88"/>
      <c r="WTY110" s="88"/>
      <c r="WTZ110" s="88"/>
      <c r="WUA110" s="88"/>
      <c r="WUB110" s="88"/>
      <c r="WUC110" s="88"/>
      <c r="WUD110" s="88"/>
      <c r="WUE110" s="88"/>
      <c r="WUF110" s="88"/>
      <c r="WUG110" s="88"/>
      <c r="WUH110" s="88"/>
      <c r="WUI110" s="88"/>
      <c r="WUJ110" s="88"/>
      <c r="WUK110" s="88"/>
      <c r="WUL110" s="88"/>
      <c r="WUM110" s="88"/>
      <c r="WUN110" s="88"/>
      <c r="WUO110" s="88"/>
      <c r="WUP110" s="88"/>
      <c r="WUQ110" s="88"/>
      <c r="WUR110" s="88"/>
      <c r="WUS110" s="88"/>
      <c r="WUT110" s="88"/>
      <c r="WUU110" s="88"/>
      <c r="WUV110" s="88"/>
      <c r="WUW110" s="88"/>
      <c r="WUX110" s="88"/>
      <c r="WUY110" s="88"/>
      <c r="WUZ110" s="88"/>
      <c r="WVA110" s="88"/>
      <c r="WVB110" s="88"/>
      <c r="WVC110" s="88"/>
      <c r="WVD110" s="88"/>
      <c r="WVE110" s="88"/>
      <c r="WVF110" s="88"/>
      <c r="WVG110" s="88"/>
      <c r="WVH110" s="88"/>
      <c r="WVI110" s="88"/>
      <c r="WVJ110" s="88"/>
      <c r="WVK110" s="88"/>
      <c r="WVL110" s="88"/>
      <c r="WVN110" s="88"/>
      <c r="WVO110" s="88"/>
      <c r="WVP110" s="88"/>
      <c r="WVQ110" s="88"/>
      <c r="WVS110" s="88"/>
      <c r="WVT110" s="88"/>
      <c r="WVU110" s="88"/>
      <c r="WVV110" s="88"/>
      <c r="WVW110" s="88"/>
      <c r="WVX110" s="88"/>
      <c r="WVY110" s="88"/>
      <c r="WVZ110" s="88"/>
      <c r="WWA110" s="88"/>
      <c r="WWB110" s="88"/>
      <c r="WWC110" s="88"/>
      <c r="WWD110" s="88"/>
      <c r="WWE110" s="88"/>
      <c r="WWF110" s="88"/>
      <c r="WWG110" s="88"/>
      <c r="WWH110" s="88"/>
      <c r="WWI110" s="88"/>
      <c r="WWJ110" s="88"/>
      <c r="WWK110" s="88"/>
      <c r="WWL110" s="88"/>
      <c r="WWM110" s="88"/>
      <c r="WWN110" s="88"/>
      <c r="WWO110" s="88"/>
      <c r="WWP110" s="88"/>
      <c r="WWQ110" s="88"/>
      <c r="WWR110" s="88"/>
      <c r="WWS110" s="88"/>
      <c r="WWT110" s="88"/>
      <c r="WWU110" s="88"/>
      <c r="WWV110" s="88"/>
      <c r="WWW110" s="88"/>
      <c r="WWX110" s="88"/>
      <c r="WWY110" s="88"/>
      <c r="WWZ110" s="88"/>
      <c r="WXA110" s="88"/>
      <c r="WXB110" s="88"/>
      <c r="WXC110" s="88"/>
      <c r="WXD110" s="88"/>
      <c r="WXE110" s="88"/>
      <c r="WXF110" s="88"/>
      <c r="WXG110" s="88"/>
      <c r="WXH110" s="88"/>
      <c r="WXI110" s="88"/>
      <c r="WXJ110" s="88"/>
      <c r="WXK110" s="88"/>
      <c r="WXL110" s="88"/>
      <c r="WXM110" s="88"/>
      <c r="WXN110" s="88"/>
      <c r="WXO110" s="88"/>
      <c r="WXP110" s="88"/>
      <c r="WXQ110" s="88"/>
      <c r="WXR110" s="88"/>
      <c r="WXS110" s="88"/>
      <c r="WXT110" s="88"/>
      <c r="WXU110" s="88"/>
      <c r="WXV110" s="88"/>
      <c r="WXW110" s="88"/>
      <c r="WXX110" s="88"/>
      <c r="WXY110" s="88"/>
      <c r="WXZ110" s="88"/>
      <c r="WYA110" s="88"/>
      <c r="WYB110" s="88"/>
      <c r="WYC110" s="88"/>
      <c r="WYD110" s="88"/>
      <c r="WYE110" s="88"/>
      <c r="WYF110" s="88"/>
      <c r="WYG110" s="88"/>
      <c r="WYH110" s="88"/>
      <c r="WYI110" s="88"/>
      <c r="WYJ110" s="88"/>
      <c r="WYK110" s="88"/>
      <c r="WYL110" s="88"/>
      <c r="WYM110" s="88"/>
      <c r="WYN110" s="88"/>
      <c r="WYO110" s="88"/>
      <c r="WYP110" s="88"/>
      <c r="WYQ110" s="88"/>
      <c r="WYR110" s="88"/>
      <c r="WYS110" s="88"/>
      <c r="WYT110" s="88"/>
      <c r="WYU110" s="88"/>
      <c r="WYV110" s="88"/>
      <c r="WYW110" s="88"/>
      <c r="WYX110" s="88"/>
      <c r="WYY110" s="88"/>
      <c r="WYZ110" s="88"/>
      <c r="WZA110" s="88"/>
      <c r="WZB110" s="88"/>
      <c r="WZC110" s="88"/>
      <c r="WZD110" s="88"/>
      <c r="WZE110" s="88"/>
      <c r="WZF110" s="88"/>
      <c r="WZG110" s="88"/>
      <c r="WZH110" s="88"/>
      <c r="WZI110" s="88"/>
      <c r="WZJ110" s="88"/>
      <c r="WZK110" s="88"/>
      <c r="WZL110" s="88"/>
      <c r="WZM110" s="88"/>
      <c r="WZN110" s="88"/>
      <c r="WZO110" s="88"/>
      <c r="WZP110" s="88"/>
      <c r="WZQ110" s="88"/>
      <c r="WZR110" s="88"/>
      <c r="WZS110" s="88"/>
      <c r="WZT110" s="88"/>
      <c r="WZU110" s="88"/>
      <c r="WZV110" s="88"/>
      <c r="WZW110" s="88"/>
      <c r="WZX110" s="88"/>
      <c r="WZY110" s="88"/>
      <c r="WZZ110" s="88"/>
      <c r="XAA110" s="88"/>
      <c r="XAB110" s="88"/>
      <c r="XAC110" s="88"/>
      <c r="XAD110" s="88"/>
      <c r="XAE110" s="88"/>
      <c r="XAF110" s="88"/>
      <c r="XAG110" s="88"/>
      <c r="XAH110" s="88"/>
      <c r="XAI110" s="88"/>
      <c r="XAJ110" s="88"/>
      <c r="XAK110" s="88"/>
      <c r="XAL110" s="88"/>
      <c r="XAM110" s="88"/>
      <c r="XAN110" s="88"/>
      <c r="XAO110" s="88"/>
      <c r="XAP110" s="88"/>
      <c r="XAQ110" s="88"/>
      <c r="XAR110" s="88"/>
      <c r="XAS110" s="88"/>
      <c r="XAT110" s="88"/>
      <c r="XAU110" s="88"/>
      <c r="XAV110" s="88"/>
      <c r="XAW110" s="88"/>
      <c r="XAX110" s="88"/>
      <c r="XAY110" s="88"/>
      <c r="XAZ110" s="88"/>
      <c r="XBA110" s="88"/>
      <c r="XBB110" s="88"/>
      <c r="XBC110" s="88"/>
      <c r="XBD110" s="88"/>
      <c r="XBE110" s="88"/>
      <c r="XBF110" s="88"/>
      <c r="XBG110" s="88"/>
      <c r="XBH110" s="88"/>
      <c r="XBI110" s="88"/>
      <c r="XBJ110" s="88"/>
      <c r="XBK110" s="88"/>
      <c r="XBL110" s="88"/>
      <c r="XBM110" s="88"/>
      <c r="XBN110" s="88"/>
      <c r="XBO110" s="88"/>
      <c r="XBP110" s="88"/>
      <c r="XBQ110" s="88"/>
      <c r="XBR110" s="88"/>
      <c r="XBS110" s="88"/>
      <c r="XBT110" s="88"/>
      <c r="XBU110" s="88"/>
      <c r="XBV110" s="88"/>
      <c r="XBW110" s="88"/>
      <c r="XBX110" s="88"/>
      <c r="XBY110" s="88"/>
      <c r="XBZ110" s="88"/>
      <c r="XCA110" s="88"/>
      <c r="XCB110" s="88"/>
      <c r="XCC110" s="88"/>
      <c r="XCD110" s="88"/>
      <c r="XCE110" s="88"/>
      <c r="XCF110" s="88"/>
      <c r="XCG110" s="88"/>
      <c r="XCH110" s="88"/>
      <c r="XCI110" s="88"/>
      <c r="XCJ110" s="88"/>
      <c r="XCK110" s="88"/>
      <c r="XCL110" s="88"/>
      <c r="XCM110" s="88"/>
      <c r="XCN110" s="88"/>
      <c r="XCO110" s="88"/>
      <c r="XCP110" s="88"/>
      <c r="XCQ110" s="88"/>
      <c r="XCR110" s="88"/>
      <c r="XCS110" s="88"/>
      <c r="XCT110" s="88"/>
      <c r="XCU110" s="88"/>
      <c r="XCV110" s="88"/>
      <c r="XCW110" s="88"/>
      <c r="XCX110" s="88"/>
      <c r="XCY110" s="88"/>
      <c r="XCZ110" s="88"/>
      <c r="XDA110" s="88"/>
      <c r="XDB110" s="88"/>
      <c r="XDC110" s="88"/>
      <c r="XDD110" s="88"/>
      <c r="XDE110" s="88"/>
      <c r="XDF110" s="88"/>
      <c r="XDG110" s="88"/>
      <c r="XDH110" s="88"/>
      <c r="XDI110" s="88"/>
      <c r="XDJ110" s="88"/>
      <c r="XDK110" s="88"/>
      <c r="XDL110" s="88"/>
      <c r="XDM110" s="88"/>
      <c r="XDN110" s="88"/>
      <c r="XDO110" s="88"/>
      <c r="XDP110" s="88"/>
      <c r="XDQ110" s="88"/>
      <c r="XDR110" s="88"/>
      <c r="XDS110" s="88"/>
      <c r="XDT110" s="88"/>
      <c r="XDU110" s="88"/>
      <c r="XDV110" s="88"/>
      <c r="XDW110" s="88"/>
      <c r="XDX110" s="88"/>
      <c r="XDY110" s="88"/>
      <c r="XDZ110" s="88"/>
      <c r="XEA110" s="88"/>
      <c r="XEB110" s="88"/>
      <c r="XEC110" s="88"/>
      <c r="XED110" s="88"/>
      <c r="XEE110" s="88"/>
      <c r="XEF110" s="88"/>
      <c r="XEG110" s="88"/>
      <c r="XEH110" s="88"/>
      <c r="XEI110" s="88"/>
      <c r="XEJ110" s="88"/>
      <c r="XEK110" s="88"/>
      <c r="XEL110" s="88"/>
      <c r="XEM110" s="88"/>
      <c r="XEN110" s="88"/>
      <c r="XEO110" s="88"/>
      <c r="XEP110" s="88"/>
      <c r="XEQ110" s="88"/>
      <c r="XER110" s="88"/>
      <c r="XES110" s="88"/>
      <c r="XET110" s="88"/>
      <c r="XEU110" s="88"/>
      <c r="XEV110" s="88"/>
      <c r="XEW110" s="88"/>
      <c r="XEX110" s="88"/>
      <c r="XEY110" s="88"/>
      <c r="XEZ110" s="88"/>
      <c r="XFA110" s="88"/>
      <c r="XFB110" s="88"/>
      <c r="XFC110" s="88"/>
      <c r="XFD110" s="88"/>
    </row>
    <row r="111" spans="1:16384" s="4" customFormat="1">
      <c r="A111" s="5">
        <v>124</v>
      </c>
      <c r="B111" s="5">
        <v>35085080</v>
      </c>
      <c r="C111" s="5">
        <f>MATCH(B111,Hoja1!$C$2:$C$346,0)</f>
        <v>159</v>
      </c>
      <c r="D111" s="5" t="s">
        <v>1876</v>
      </c>
      <c r="E111" s="5" t="s">
        <v>2073</v>
      </c>
      <c r="F111" s="5" t="s">
        <v>1862</v>
      </c>
      <c r="G111" s="5">
        <v>5.0991944444439996</v>
      </c>
      <c r="H111" s="5">
        <v>-73.436000000000007</v>
      </c>
      <c r="I111" s="5">
        <v>1917</v>
      </c>
      <c r="J111" s="5" t="s">
        <v>173</v>
      </c>
      <c r="K111" s="5" t="s">
        <v>831</v>
      </c>
      <c r="L111" s="5" t="s">
        <v>1841</v>
      </c>
      <c r="M111" s="5" t="s">
        <v>1842</v>
      </c>
      <c r="N111" s="6">
        <v>1</v>
      </c>
      <c r="O111" s="7" t="s">
        <v>1853</v>
      </c>
      <c r="P111" s="7"/>
      <c r="Q111" s="8"/>
      <c r="R111" s="8"/>
      <c r="S111" s="8"/>
      <c r="T111" s="8"/>
    </row>
    <row r="112" spans="1:16384" s="4" customFormat="1">
      <c r="A112" s="5">
        <v>125</v>
      </c>
      <c r="B112" s="5">
        <v>26247020</v>
      </c>
      <c r="C112" s="5">
        <f>MATCH(B112,Hoja1!$C$2:$C$346,0)</f>
        <v>257</v>
      </c>
      <c r="D112" s="5" t="s">
        <v>1879</v>
      </c>
      <c r="E112" s="5" t="s">
        <v>2074</v>
      </c>
      <c r="F112" s="5" t="s">
        <v>1852</v>
      </c>
      <c r="G112" s="5">
        <v>7.9621388888890001</v>
      </c>
      <c r="H112" s="5">
        <v>-75.195999999999998</v>
      </c>
      <c r="I112" s="5">
        <v>49</v>
      </c>
      <c r="J112" s="5" t="s">
        <v>27</v>
      </c>
      <c r="K112" s="5" t="s">
        <v>179</v>
      </c>
      <c r="L112" s="5" t="s">
        <v>1848</v>
      </c>
      <c r="M112" s="5" t="s">
        <v>1863</v>
      </c>
      <c r="N112" s="6">
        <v>1</v>
      </c>
      <c r="O112" s="7" t="s">
        <v>1932</v>
      </c>
      <c r="P112" s="7"/>
      <c r="Q112" s="8"/>
      <c r="R112" s="8"/>
      <c r="S112" s="8"/>
      <c r="T112" s="8"/>
    </row>
    <row r="113" spans="1:20" s="4" customFormat="1" ht="25.5">
      <c r="A113" s="5">
        <v>127</v>
      </c>
      <c r="B113" s="5">
        <v>26075120</v>
      </c>
      <c r="C113" s="5">
        <f>MATCH(B113,Hoja1!$C$2:$C$346,0)</f>
        <v>69</v>
      </c>
      <c r="D113" s="5" t="s">
        <v>1876</v>
      </c>
      <c r="E113" s="5" t="s">
        <v>2075</v>
      </c>
      <c r="F113" s="5" t="s">
        <v>1847</v>
      </c>
      <c r="G113" s="5">
        <v>3.3140555555560001</v>
      </c>
      <c r="H113" s="5">
        <v>-76.185694444443996</v>
      </c>
      <c r="I113" s="5">
        <v>1615</v>
      </c>
      <c r="J113" s="5" t="s">
        <v>1146</v>
      </c>
      <c r="K113" s="5" t="s">
        <v>1178</v>
      </c>
      <c r="L113" s="5" t="s">
        <v>1841</v>
      </c>
      <c r="M113" s="5" t="s">
        <v>1842</v>
      </c>
      <c r="N113" s="6">
        <v>1</v>
      </c>
      <c r="O113" s="7" t="s">
        <v>2076</v>
      </c>
      <c r="P113" s="7"/>
      <c r="Q113" s="8"/>
      <c r="R113" s="8"/>
      <c r="S113" s="8"/>
      <c r="T113" s="8" t="s">
        <v>1844</v>
      </c>
    </row>
    <row r="114" spans="1:20" s="4" customFormat="1" ht="12.75" customHeight="1">
      <c r="A114" s="5">
        <v>128</v>
      </c>
      <c r="B114" s="5">
        <v>16017020</v>
      </c>
      <c r="C114" s="5">
        <f>MATCH(B114,Hoja1!$C$2:$C$346,0)</f>
        <v>249</v>
      </c>
      <c r="D114" s="5" t="s">
        <v>1879</v>
      </c>
      <c r="E114" s="5" t="s">
        <v>2077</v>
      </c>
      <c r="F114" s="5" t="s">
        <v>1867</v>
      </c>
      <c r="G114" s="5">
        <v>7.6879722222220002</v>
      </c>
      <c r="H114" s="5">
        <v>-72.605472222222005</v>
      </c>
      <c r="I114" s="5">
        <v>730</v>
      </c>
      <c r="J114" s="5" t="s">
        <v>492</v>
      </c>
      <c r="K114" s="5" t="s">
        <v>1037</v>
      </c>
      <c r="L114" s="5" t="s">
        <v>1848</v>
      </c>
      <c r="M114" s="5" t="s">
        <v>1863</v>
      </c>
      <c r="N114" s="6">
        <v>1</v>
      </c>
      <c r="O114" s="7" t="s">
        <v>1853</v>
      </c>
      <c r="P114" s="7"/>
      <c r="Q114" s="8"/>
      <c r="R114" s="8"/>
      <c r="S114" s="8"/>
      <c r="T114" s="8"/>
    </row>
    <row r="115" spans="1:20" s="4" customFormat="1" ht="25.5" customHeight="1">
      <c r="A115" s="5">
        <v>129</v>
      </c>
      <c r="B115" s="5">
        <v>23017040</v>
      </c>
      <c r="C115" s="5">
        <f>MATCH(B115,Hoja1!$C$2:$C$346,0)</f>
        <v>164</v>
      </c>
      <c r="D115" s="5" t="s">
        <v>1879</v>
      </c>
      <c r="E115" s="5" t="s">
        <v>2078</v>
      </c>
      <c r="F115" s="5" t="s">
        <v>1859</v>
      </c>
      <c r="G115" s="5">
        <v>5.2061666666670003</v>
      </c>
      <c r="H115" s="5">
        <v>-74.913722222222006</v>
      </c>
      <c r="I115" s="5">
        <v>5217</v>
      </c>
      <c r="J115" s="5" t="s">
        <v>637</v>
      </c>
      <c r="K115" s="5" t="s">
        <v>1359</v>
      </c>
      <c r="L115" s="5" t="s">
        <v>1848</v>
      </c>
      <c r="M115" s="5" t="s">
        <v>1863</v>
      </c>
      <c r="N115" s="6">
        <v>1</v>
      </c>
      <c r="O115" s="7" t="s">
        <v>2079</v>
      </c>
      <c r="P115" s="7"/>
      <c r="Q115" s="8"/>
      <c r="R115" s="8"/>
      <c r="S115" s="8"/>
      <c r="T115" s="8"/>
    </row>
    <row r="116" spans="1:20" s="4" customFormat="1" ht="12.75" customHeight="1">
      <c r="A116" s="5">
        <v>130</v>
      </c>
      <c r="B116" s="5">
        <v>27037010</v>
      </c>
      <c r="C116" s="5">
        <f>MATCH(B116,Hoja1!$C$2:$C$346,0)</f>
        <v>259</v>
      </c>
      <c r="D116" s="5" t="s">
        <v>1879</v>
      </c>
      <c r="E116" s="5" t="s">
        <v>2080</v>
      </c>
      <c r="F116" s="5" t="s">
        <v>1852</v>
      </c>
      <c r="G116" s="5">
        <v>8.0301111111109993</v>
      </c>
      <c r="H116" s="5">
        <v>-74.785555555556002</v>
      </c>
      <c r="I116" s="5">
        <v>33</v>
      </c>
      <c r="J116" s="5" t="s">
        <v>27</v>
      </c>
      <c r="K116" s="5" t="s">
        <v>176</v>
      </c>
      <c r="L116" s="5" t="s">
        <v>1841</v>
      </c>
      <c r="M116" s="5" t="s">
        <v>1863</v>
      </c>
      <c r="N116" s="6">
        <v>1</v>
      </c>
      <c r="O116" s="7" t="s">
        <v>1932</v>
      </c>
      <c r="P116" s="7"/>
      <c r="Q116" s="8"/>
      <c r="R116" s="8"/>
      <c r="S116" s="8"/>
      <c r="T116" s="8"/>
    </row>
    <row r="117" spans="1:20" s="4" customFormat="1">
      <c r="A117" s="5">
        <v>131</v>
      </c>
      <c r="B117" s="5">
        <v>29065130</v>
      </c>
      <c r="C117" s="5">
        <f>MATCH(B117,Hoja1!$C$2:$C$346,0)</f>
        <v>326</v>
      </c>
      <c r="D117" s="5" t="s">
        <v>1865</v>
      </c>
      <c r="E117" s="5" t="s">
        <v>2081</v>
      </c>
      <c r="F117" s="5" t="s">
        <v>1855</v>
      </c>
      <c r="G117" s="5">
        <v>10.764166666667</v>
      </c>
      <c r="H117" s="5">
        <v>-74.154722222222006</v>
      </c>
      <c r="I117" s="5">
        <v>18</v>
      </c>
      <c r="J117" s="5" t="s">
        <v>160</v>
      </c>
      <c r="K117" s="5" t="s">
        <v>754</v>
      </c>
      <c r="L117" s="5" t="s">
        <v>1841</v>
      </c>
      <c r="M117" s="5" t="s">
        <v>1842</v>
      </c>
      <c r="N117" s="6">
        <v>1</v>
      </c>
      <c r="O117" s="7" t="s">
        <v>2082</v>
      </c>
      <c r="P117" s="7"/>
      <c r="Q117" s="8"/>
      <c r="R117" s="8"/>
      <c r="S117" s="8"/>
      <c r="T117" s="8" t="s">
        <v>1844</v>
      </c>
    </row>
    <row r="118" spans="1:20" s="4" customFormat="1" ht="51">
      <c r="A118" s="5">
        <v>132</v>
      </c>
      <c r="B118" s="5">
        <v>26055110</v>
      </c>
      <c r="C118" s="5">
        <f>MATCH(B118,Hoja1!$C$2:$C$346,0)</f>
        <v>66</v>
      </c>
      <c r="D118" s="5" t="s">
        <v>1865</v>
      </c>
      <c r="E118" s="5" t="s">
        <v>2083</v>
      </c>
      <c r="F118" s="5" t="s">
        <v>1847</v>
      </c>
      <c r="G118" s="5">
        <v>3.1853611111109998</v>
      </c>
      <c r="H118" s="5">
        <v>-76.569305555555999</v>
      </c>
      <c r="I118" s="5">
        <v>14</v>
      </c>
      <c r="J118" s="5" t="s">
        <v>1146</v>
      </c>
      <c r="K118" s="5" t="s">
        <v>1166</v>
      </c>
      <c r="L118" s="5" t="s">
        <v>1841</v>
      </c>
      <c r="M118" s="5" t="s">
        <v>1842</v>
      </c>
      <c r="N118" s="6">
        <v>1</v>
      </c>
      <c r="O118" s="7" t="s">
        <v>2084</v>
      </c>
      <c r="P118" s="7"/>
      <c r="Q118" s="8"/>
      <c r="R118" s="8"/>
      <c r="S118" s="8"/>
      <c r="T118" s="8" t="s">
        <v>1844</v>
      </c>
    </row>
    <row r="119" spans="1:20" s="4" customFormat="1">
      <c r="A119" s="5">
        <v>134</v>
      </c>
      <c r="B119" s="5">
        <v>52055170</v>
      </c>
      <c r="C119" s="5">
        <f>MATCH(B119,Hoja1!$C$2:$C$346,0)</f>
        <v>9</v>
      </c>
      <c r="D119" s="5" t="s">
        <v>1876</v>
      </c>
      <c r="E119" s="5" t="s">
        <v>2087</v>
      </c>
      <c r="F119" s="5" t="s">
        <v>1840</v>
      </c>
      <c r="G119" s="5">
        <v>0.93030555555600003</v>
      </c>
      <c r="H119" s="5">
        <v>-77.491194444444005</v>
      </c>
      <c r="I119" s="5">
        <v>2450</v>
      </c>
      <c r="J119" s="5" t="s">
        <v>908</v>
      </c>
      <c r="K119" s="5" t="s">
        <v>992</v>
      </c>
      <c r="L119" s="5" t="s">
        <v>1841</v>
      </c>
      <c r="M119" s="5" t="s">
        <v>1842</v>
      </c>
      <c r="N119" s="6">
        <v>1</v>
      </c>
      <c r="O119" s="7" t="s">
        <v>1902</v>
      </c>
      <c r="P119" s="7"/>
      <c r="Q119" s="8"/>
      <c r="R119" s="8"/>
      <c r="S119" s="8"/>
      <c r="T119" s="8" t="s">
        <v>1844</v>
      </c>
    </row>
    <row r="120" spans="1:20" s="4" customFormat="1" ht="26.25" customHeight="1">
      <c r="A120" s="5">
        <v>135</v>
      </c>
      <c r="B120" s="5">
        <v>26035090</v>
      </c>
      <c r="C120" s="5">
        <f>MATCH(B120,Hoja1!$C$2:$C$346,0)</f>
        <v>57</v>
      </c>
      <c r="D120" s="5" t="s">
        <v>1876</v>
      </c>
      <c r="E120" s="5" t="s">
        <v>2088</v>
      </c>
      <c r="F120" s="5" t="s">
        <v>1847</v>
      </c>
      <c r="G120" s="5">
        <v>2.6991749999999999</v>
      </c>
      <c r="H120" s="5">
        <v>-76.595444444443999</v>
      </c>
      <c r="I120" s="5">
        <v>1872</v>
      </c>
      <c r="J120" s="5" t="s">
        <v>174</v>
      </c>
      <c r="K120" s="5" t="s">
        <v>1157</v>
      </c>
      <c r="L120" s="5" t="s">
        <v>1848</v>
      </c>
      <c r="M120" s="5" t="s">
        <v>1863</v>
      </c>
      <c r="N120" s="6">
        <v>3</v>
      </c>
      <c r="O120" s="7" t="s">
        <v>2089</v>
      </c>
      <c r="P120" s="7" t="s">
        <v>1819</v>
      </c>
      <c r="Q120" s="8"/>
      <c r="R120" s="8"/>
      <c r="S120" s="8"/>
      <c r="T120" s="8"/>
    </row>
    <row r="121" spans="1:20" s="4" customFormat="1" ht="25.5" customHeight="1">
      <c r="A121" s="5">
        <v>137</v>
      </c>
      <c r="B121" s="5">
        <v>35025110</v>
      </c>
      <c r="C121" s="5">
        <f>MATCH(B121,Hoja1!$C$2:$C$346,0)</f>
        <v>90</v>
      </c>
      <c r="D121" s="5" t="s">
        <v>1865</v>
      </c>
      <c r="E121" s="5" t="s">
        <v>2091</v>
      </c>
      <c r="F121" s="5" t="s">
        <v>1941</v>
      </c>
      <c r="G121" s="5">
        <v>4.0573611111109997</v>
      </c>
      <c r="H121" s="5">
        <v>-73.467916666666994</v>
      </c>
      <c r="I121" s="5">
        <v>336</v>
      </c>
      <c r="J121" s="5" t="s">
        <v>501</v>
      </c>
      <c r="K121" s="5" t="s">
        <v>525</v>
      </c>
      <c r="L121" s="5" t="s">
        <v>1848</v>
      </c>
      <c r="M121" s="5" t="s">
        <v>1863</v>
      </c>
      <c r="N121" s="6">
        <v>2</v>
      </c>
      <c r="O121" s="7" t="s">
        <v>2092</v>
      </c>
      <c r="P121" s="7"/>
      <c r="Q121" s="8"/>
      <c r="R121" s="8"/>
      <c r="S121" s="8"/>
      <c r="T121" s="8"/>
    </row>
    <row r="122" spans="1:20" s="4" customFormat="1">
      <c r="A122" s="5">
        <v>138</v>
      </c>
      <c r="B122" s="5">
        <v>28025130</v>
      </c>
      <c r="C122" s="5">
        <f>MATCH(B122,Hoja1!$C$2:$C$346,0)</f>
        <v>289</v>
      </c>
      <c r="D122" s="5" t="s">
        <v>1838</v>
      </c>
      <c r="E122" s="5" t="s">
        <v>2093</v>
      </c>
      <c r="F122" s="5" t="s">
        <v>1855</v>
      </c>
      <c r="G122" s="5">
        <v>9.6406111111109993</v>
      </c>
      <c r="H122" s="5">
        <v>-73.523944444443998</v>
      </c>
      <c r="I122" s="5">
        <v>60</v>
      </c>
      <c r="J122" s="5" t="s">
        <v>424</v>
      </c>
      <c r="K122" s="5" t="s">
        <v>723</v>
      </c>
      <c r="L122" s="5" t="s">
        <v>1841</v>
      </c>
      <c r="M122" s="5" t="s">
        <v>1842</v>
      </c>
      <c r="N122" s="6">
        <v>1</v>
      </c>
      <c r="O122" s="7" t="s">
        <v>2094</v>
      </c>
      <c r="P122" s="7"/>
      <c r="Q122" s="8"/>
      <c r="R122" s="8"/>
      <c r="S122" s="8"/>
      <c r="T122" s="8" t="s">
        <v>1844</v>
      </c>
    </row>
    <row r="123" spans="1:20" s="4" customFormat="1" ht="12.75" customHeight="1">
      <c r="A123" s="5">
        <v>139</v>
      </c>
      <c r="B123" s="5">
        <v>11037030</v>
      </c>
      <c r="C123" s="5">
        <f>MATCH(B123,Hoja1!$C$2:$C$346,0)</f>
        <v>189</v>
      </c>
      <c r="D123" s="5" t="s">
        <v>1879</v>
      </c>
      <c r="E123" s="5" t="s">
        <v>2095</v>
      </c>
      <c r="F123" s="5" t="s">
        <v>1852</v>
      </c>
      <c r="G123" s="5">
        <v>5.5846666666670002</v>
      </c>
      <c r="H123" s="5">
        <v>-76.753277777777996</v>
      </c>
      <c r="I123" s="5">
        <v>72</v>
      </c>
      <c r="J123" s="5" t="s">
        <v>16</v>
      </c>
      <c r="K123" s="5" t="s">
        <v>35</v>
      </c>
      <c r="L123" s="5" t="s">
        <v>1841</v>
      </c>
      <c r="M123" s="5" t="s">
        <v>1863</v>
      </c>
      <c r="N123" s="6">
        <v>3</v>
      </c>
      <c r="O123" s="7" t="s">
        <v>2096</v>
      </c>
      <c r="P123" s="7" t="s">
        <v>1819</v>
      </c>
      <c r="Q123" s="8"/>
      <c r="R123" s="8"/>
      <c r="S123" s="8"/>
      <c r="T123" s="8"/>
    </row>
    <row r="124" spans="1:20" s="4" customFormat="1">
      <c r="A124" s="5">
        <v>140</v>
      </c>
      <c r="B124" s="5">
        <v>15065130</v>
      </c>
      <c r="C124" s="5" t="e">
        <f>MATCH(B124,Hoja1!$C$2:$C$346,0)</f>
        <v>#N/A</v>
      </c>
      <c r="D124" s="5" t="s">
        <v>1838</v>
      </c>
      <c r="E124" s="5" t="s">
        <v>2097</v>
      </c>
      <c r="F124" s="5" t="s">
        <v>1855</v>
      </c>
      <c r="G124" s="5">
        <v>11.137583333333</v>
      </c>
      <c r="H124" s="5">
        <v>-72.615944444443997</v>
      </c>
      <c r="I124" s="5">
        <v>80</v>
      </c>
      <c r="J124" s="5" t="s">
        <v>678</v>
      </c>
      <c r="K124" s="5" t="s">
        <v>686</v>
      </c>
      <c r="L124" s="5" t="s">
        <v>1848</v>
      </c>
      <c r="M124" s="5" t="s">
        <v>1849</v>
      </c>
      <c r="N124" s="6">
        <v>3</v>
      </c>
      <c r="O124" s="7" t="s">
        <v>2057</v>
      </c>
      <c r="P124" s="7" t="s">
        <v>1819</v>
      </c>
      <c r="Q124" s="8"/>
      <c r="R124" s="8"/>
      <c r="S124" s="8"/>
      <c r="T124" s="8"/>
    </row>
    <row r="125" spans="1:20" s="4" customFormat="1" ht="25.5">
      <c r="A125" s="5">
        <v>142</v>
      </c>
      <c r="B125" s="5">
        <v>21167080</v>
      </c>
      <c r="C125" s="5">
        <f>MATCH(B125,Hoja1!$C$2:$C$346,0)</f>
        <v>76</v>
      </c>
      <c r="D125" s="5" t="s">
        <v>1879</v>
      </c>
      <c r="E125" s="5" t="s">
        <v>2100</v>
      </c>
      <c r="F125" s="5" t="s">
        <v>1859</v>
      </c>
      <c r="G125" s="5">
        <v>3.7251944444439999</v>
      </c>
      <c r="H125" s="5">
        <v>-74.826444444443993</v>
      </c>
      <c r="I125" s="5">
        <v>4064</v>
      </c>
      <c r="J125" s="5" t="s">
        <v>637</v>
      </c>
      <c r="K125" s="5" t="s">
        <v>1304</v>
      </c>
      <c r="L125" s="5" t="s">
        <v>1841</v>
      </c>
      <c r="M125" s="5" t="s">
        <v>1842</v>
      </c>
      <c r="N125" s="6">
        <v>1</v>
      </c>
      <c r="O125" s="15" t="s">
        <v>2101</v>
      </c>
      <c r="P125" s="15"/>
      <c r="Q125" s="8"/>
      <c r="R125" s="8"/>
      <c r="S125" s="8"/>
      <c r="T125" s="8" t="s">
        <v>1844</v>
      </c>
    </row>
    <row r="126" spans="1:20" s="4" customFormat="1">
      <c r="A126" s="5">
        <v>143</v>
      </c>
      <c r="B126" s="5">
        <v>35185010</v>
      </c>
      <c r="C126" s="5">
        <f>MATCH(B126,Hoja1!$C$2:$C$346,0)</f>
        <v>96</v>
      </c>
      <c r="D126" s="5" t="s">
        <v>1872</v>
      </c>
      <c r="E126" s="5" t="s">
        <v>2102</v>
      </c>
      <c r="F126" s="5" t="s">
        <v>1941</v>
      </c>
      <c r="G126" s="5">
        <v>4.260361111111</v>
      </c>
      <c r="H126" s="5">
        <v>-72.564472222221994</v>
      </c>
      <c r="I126" s="5">
        <v>188</v>
      </c>
      <c r="J126" s="5" t="s">
        <v>501</v>
      </c>
      <c r="K126" s="5" t="s">
        <v>518</v>
      </c>
      <c r="L126" s="5" t="s">
        <v>1841</v>
      </c>
      <c r="M126" s="5" t="s">
        <v>1842</v>
      </c>
      <c r="N126" s="6">
        <v>1</v>
      </c>
      <c r="O126" s="7" t="s">
        <v>1853</v>
      </c>
      <c r="P126" s="7"/>
      <c r="Q126" s="8"/>
      <c r="R126" s="8"/>
      <c r="S126" s="8"/>
      <c r="T126" s="8" t="s">
        <v>1844</v>
      </c>
    </row>
    <row r="127" spans="1:20" s="4" customFormat="1" ht="38.25" customHeight="1">
      <c r="A127" s="5">
        <v>144</v>
      </c>
      <c r="B127" s="5">
        <v>15065040</v>
      </c>
      <c r="C127" s="5">
        <f>MATCH(B127,Hoja1!$C$2:$C$346,0)</f>
        <v>327</v>
      </c>
      <c r="D127" s="5" t="s">
        <v>1838</v>
      </c>
      <c r="E127" s="5" t="s">
        <v>2103</v>
      </c>
      <c r="F127" s="5" t="s">
        <v>1855</v>
      </c>
      <c r="G127" s="5">
        <v>10.898138888888999</v>
      </c>
      <c r="H127" s="5">
        <v>-72.828472222222004</v>
      </c>
      <c r="I127" s="5">
        <v>170</v>
      </c>
      <c r="J127" s="5" t="s">
        <v>678</v>
      </c>
      <c r="K127" s="5" t="s">
        <v>684</v>
      </c>
      <c r="L127" s="5" t="s">
        <v>1908</v>
      </c>
      <c r="M127" s="5" t="s">
        <v>1842</v>
      </c>
      <c r="N127" s="6">
        <v>1</v>
      </c>
      <c r="O127" s="7" t="s">
        <v>2104</v>
      </c>
      <c r="P127" s="7"/>
      <c r="Q127" s="8"/>
      <c r="R127" s="8"/>
      <c r="S127" s="8"/>
      <c r="T127" s="8" t="s">
        <v>1844</v>
      </c>
    </row>
    <row r="128" spans="1:20" s="4" customFormat="1" ht="12.75" customHeight="1">
      <c r="A128" s="5">
        <v>147</v>
      </c>
      <c r="B128" s="5">
        <v>26187110</v>
      </c>
      <c r="C128" s="5">
        <f>MATCH(B128,Hoja1!$C$2:$C$346,0)</f>
        <v>196</v>
      </c>
      <c r="D128" s="5" t="s">
        <v>1879</v>
      </c>
      <c r="E128" s="5" t="s">
        <v>2106</v>
      </c>
      <c r="F128" s="5" t="s">
        <v>1852</v>
      </c>
      <c r="G128" s="5">
        <v>5.730722222222</v>
      </c>
      <c r="H128" s="5">
        <v>-75.608111111111</v>
      </c>
      <c r="I128" s="5">
        <v>1870</v>
      </c>
      <c r="J128" s="5" t="s">
        <v>27</v>
      </c>
      <c r="K128" s="5" t="s">
        <v>202</v>
      </c>
      <c r="L128" s="5" t="s">
        <v>1848</v>
      </c>
      <c r="M128" s="5" t="s">
        <v>1863</v>
      </c>
      <c r="N128" s="6">
        <v>3</v>
      </c>
      <c r="O128" s="7" t="s">
        <v>2107</v>
      </c>
      <c r="P128" s="7" t="s">
        <v>1819</v>
      </c>
      <c r="Q128" s="8"/>
      <c r="R128" s="8"/>
      <c r="S128" s="8"/>
      <c r="T128" s="8"/>
    </row>
    <row r="129" spans="1:21" s="4" customFormat="1">
      <c r="A129" s="5">
        <v>148</v>
      </c>
      <c r="B129" s="5">
        <v>21115170</v>
      </c>
      <c r="C129" s="5">
        <f>MATCH(B129,Hoja1!$C$2:$C$346,0)</f>
        <v>59</v>
      </c>
      <c r="D129" s="5" t="s">
        <v>1876</v>
      </c>
      <c r="E129" s="5" t="s">
        <v>2108</v>
      </c>
      <c r="F129" s="5" t="s">
        <v>1888</v>
      </c>
      <c r="G129" s="5">
        <v>2.7591388888889998</v>
      </c>
      <c r="H129" s="5">
        <v>-75.074555555556003</v>
      </c>
      <c r="I129" s="5">
        <v>2101</v>
      </c>
      <c r="J129" s="5" t="s">
        <v>566</v>
      </c>
      <c r="K129" s="5" t="s">
        <v>618</v>
      </c>
      <c r="L129" s="5" t="s">
        <v>1841</v>
      </c>
      <c r="M129" s="5" t="s">
        <v>1842</v>
      </c>
      <c r="N129" s="6">
        <v>1</v>
      </c>
      <c r="O129" s="7" t="s">
        <v>2109</v>
      </c>
      <c r="P129" s="7"/>
      <c r="Q129" s="8"/>
      <c r="R129" s="8"/>
      <c r="S129" s="8"/>
      <c r="T129" s="8" t="s">
        <v>1844</v>
      </c>
    </row>
    <row r="130" spans="1:21" s="4" customFormat="1" ht="25.5">
      <c r="A130" s="5">
        <v>149</v>
      </c>
      <c r="B130" s="5">
        <v>21015040</v>
      </c>
      <c r="C130" s="5">
        <f>MATCH(B130,Hoja1!$C$2:$C$346,0)</f>
        <v>39</v>
      </c>
      <c r="D130" s="5" t="s">
        <v>2110</v>
      </c>
      <c r="E130" s="5" t="s">
        <v>2111</v>
      </c>
      <c r="F130" s="5" t="s">
        <v>1888</v>
      </c>
      <c r="G130" s="5">
        <v>2.021583333333</v>
      </c>
      <c r="H130" s="5">
        <v>-76.114333333332993</v>
      </c>
      <c r="I130" s="5">
        <v>1919</v>
      </c>
      <c r="J130" s="5" t="s">
        <v>566</v>
      </c>
      <c r="K130" s="5" t="s">
        <v>572</v>
      </c>
      <c r="L130" s="5" t="s">
        <v>1841</v>
      </c>
      <c r="M130" s="5" t="s">
        <v>1842</v>
      </c>
      <c r="N130" s="6">
        <v>1</v>
      </c>
      <c r="O130" s="7" t="s">
        <v>2112</v>
      </c>
      <c r="P130" s="7"/>
      <c r="Q130" s="8"/>
      <c r="R130" s="8"/>
      <c r="S130" s="8"/>
      <c r="T130" s="8" t="s">
        <v>1844</v>
      </c>
    </row>
    <row r="131" spans="1:21" s="4" customFormat="1">
      <c r="A131" s="5">
        <v>150</v>
      </c>
      <c r="B131" s="5">
        <v>23085260</v>
      </c>
      <c r="C131" s="5">
        <f>MATCH(B131,Hoja1!$C$2:$C$346,0)</f>
        <v>207</v>
      </c>
      <c r="D131" s="5" t="s">
        <v>1865</v>
      </c>
      <c r="E131" s="5" t="s">
        <v>2113</v>
      </c>
      <c r="F131" s="5" t="s">
        <v>1852</v>
      </c>
      <c r="G131" s="5">
        <v>6.1319166666670002</v>
      </c>
      <c r="H131" s="5">
        <v>-75.414555555556007</v>
      </c>
      <c r="I131" s="5">
        <v>2125</v>
      </c>
      <c r="J131" s="5" t="s">
        <v>27</v>
      </c>
      <c r="K131" s="5" t="s">
        <v>142</v>
      </c>
      <c r="L131" s="5" t="s">
        <v>1841</v>
      </c>
      <c r="M131" s="5" t="s">
        <v>1842</v>
      </c>
      <c r="N131" s="6">
        <v>1</v>
      </c>
      <c r="O131" s="16" t="s">
        <v>2114</v>
      </c>
      <c r="P131" s="16"/>
      <c r="Q131" s="8"/>
      <c r="R131" s="8"/>
      <c r="S131" s="8"/>
      <c r="T131" s="8" t="s">
        <v>1844</v>
      </c>
    </row>
    <row r="132" spans="1:21" s="4" customFormat="1">
      <c r="A132" s="5">
        <v>151</v>
      </c>
      <c r="B132" s="5">
        <v>52025090</v>
      </c>
      <c r="C132" s="5">
        <f>MATCH(B132,Hoja1!$C$2:$C$346,0)</f>
        <v>44</v>
      </c>
      <c r="D132" s="5" t="s">
        <v>1876</v>
      </c>
      <c r="E132" s="5" t="s">
        <v>2115</v>
      </c>
      <c r="F132" s="5" t="s">
        <v>1840</v>
      </c>
      <c r="G132" s="5">
        <v>2.193833333333</v>
      </c>
      <c r="H132" s="5">
        <v>-76.750333333333003</v>
      </c>
      <c r="I132" s="5">
        <v>1870</v>
      </c>
      <c r="J132" s="5" t="s">
        <v>174</v>
      </c>
      <c r="K132" s="5" t="s">
        <v>2116</v>
      </c>
      <c r="L132" s="5" t="s">
        <v>1841</v>
      </c>
      <c r="M132" s="5" t="s">
        <v>1842</v>
      </c>
      <c r="N132" s="6">
        <v>1</v>
      </c>
      <c r="O132" s="7" t="s">
        <v>1853</v>
      </c>
      <c r="P132" s="7"/>
      <c r="Q132" s="8"/>
      <c r="R132" s="8"/>
      <c r="S132" s="8"/>
      <c r="T132" s="8" t="s">
        <v>1844</v>
      </c>
    </row>
    <row r="133" spans="1:21" s="4" customFormat="1" ht="12.75" customHeight="1">
      <c r="A133" s="5">
        <v>153</v>
      </c>
      <c r="B133" s="5">
        <v>16017030</v>
      </c>
      <c r="C133" s="5">
        <f>MATCH(B133,Hoja1!$C$2:$C$346,0)</f>
        <v>250</v>
      </c>
      <c r="D133" s="5" t="s">
        <v>1879</v>
      </c>
      <c r="E133" s="5" t="s">
        <v>2117</v>
      </c>
      <c r="F133" s="5" t="s">
        <v>1867</v>
      </c>
      <c r="G133" s="5">
        <v>7.6942222222219998</v>
      </c>
      <c r="H133" s="5">
        <v>-72.474000000000004</v>
      </c>
      <c r="I133" s="5">
        <v>520</v>
      </c>
      <c r="J133" s="5" t="s">
        <v>492</v>
      </c>
      <c r="K133" s="5" t="s">
        <v>1033</v>
      </c>
      <c r="L133" s="5" t="s">
        <v>1848</v>
      </c>
      <c r="M133" s="5" t="s">
        <v>1863</v>
      </c>
      <c r="N133" s="6">
        <v>3</v>
      </c>
      <c r="O133" s="7" t="s">
        <v>2118</v>
      </c>
      <c r="P133" s="7" t="s">
        <v>1819</v>
      </c>
      <c r="Q133" s="8"/>
      <c r="R133" s="8"/>
      <c r="S133" s="8"/>
      <c r="T133" s="8"/>
    </row>
    <row r="134" spans="1:21" s="4" customFormat="1" ht="12.75" customHeight="1">
      <c r="A134" s="5">
        <v>154</v>
      </c>
      <c r="B134" s="5">
        <v>26177030</v>
      </c>
      <c r="C134" s="5">
        <f>MATCH(B134,Hoja1!$C$2:$C$346,0)</f>
        <v>149</v>
      </c>
      <c r="D134" s="5" t="s">
        <v>1879</v>
      </c>
      <c r="E134" s="5" t="s">
        <v>2119</v>
      </c>
      <c r="F134" s="5" t="s">
        <v>1847</v>
      </c>
      <c r="G134" s="5">
        <v>4.8925000000000001</v>
      </c>
      <c r="H134" s="5">
        <v>-75.882694444443999</v>
      </c>
      <c r="I134" s="5">
        <v>922</v>
      </c>
      <c r="J134" s="5" t="s">
        <v>1212</v>
      </c>
      <c r="K134" s="5" t="s">
        <v>1248</v>
      </c>
      <c r="L134" s="5" t="s">
        <v>1848</v>
      </c>
      <c r="M134" s="5" t="s">
        <v>1863</v>
      </c>
      <c r="N134" s="6">
        <v>1</v>
      </c>
      <c r="O134" s="7" t="s">
        <v>2066</v>
      </c>
      <c r="P134" s="7"/>
      <c r="Q134" s="8"/>
      <c r="R134" s="8"/>
      <c r="S134" s="8"/>
      <c r="T134" s="8"/>
    </row>
    <row r="135" spans="1:21" s="4" customFormat="1" ht="12.75" customHeight="1">
      <c r="A135" s="5">
        <v>155</v>
      </c>
      <c r="B135" s="5">
        <v>35095130</v>
      </c>
      <c r="C135" s="5">
        <f>MATCH(B135,Hoja1!$C$2:$C$346,0)</f>
        <v>215</v>
      </c>
      <c r="D135" s="5" t="s">
        <v>1922</v>
      </c>
      <c r="E135" s="5" t="s">
        <v>2120</v>
      </c>
      <c r="F135" s="5" t="s">
        <v>1862</v>
      </c>
      <c r="G135" s="5">
        <v>6.3620000000000001</v>
      </c>
      <c r="H135" s="5">
        <v>-72.282016666667005</v>
      </c>
      <c r="I135" s="5">
        <v>4378</v>
      </c>
      <c r="J135" s="5" t="s">
        <v>558</v>
      </c>
      <c r="K135" s="5" t="s">
        <v>842</v>
      </c>
      <c r="L135" s="5" t="s">
        <v>2047</v>
      </c>
      <c r="M135" s="5" t="s">
        <v>1863</v>
      </c>
      <c r="N135" s="6">
        <v>1</v>
      </c>
      <c r="O135" s="7" t="s">
        <v>2121</v>
      </c>
      <c r="P135" s="7"/>
      <c r="Q135" s="8"/>
      <c r="R135" s="8"/>
      <c r="S135" s="8"/>
      <c r="T135" s="8"/>
    </row>
    <row r="136" spans="1:21" s="4" customFormat="1">
      <c r="A136" s="5">
        <v>156</v>
      </c>
      <c r="B136" s="5">
        <v>26135330</v>
      </c>
      <c r="C136" s="5">
        <f>MATCH(B136,Hoja1!$C$2:$C$346,0)</f>
        <v>134</v>
      </c>
      <c r="D136" s="5" t="s">
        <v>1998</v>
      </c>
      <c r="E136" s="5" t="s">
        <v>2122</v>
      </c>
      <c r="F136" s="5" t="s">
        <v>1847</v>
      </c>
      <c r="G136" s="5">
        <v>4.776361111111</v>
      </c>
      <c r="H136" s="5">
        <v>-75.412499999999994</v>
      </c>
      <c r="I136" s="5">
        <v>3944</v>
      </c>
      <c r="J136" s="5" t="s">
        <v>1212</v>
      </c>
      <c r="K136" s="5" t="s">
        <v>150</v>
      </c>
      <c r="L136" s="5" t="s">
        <v>1841</v>
      </c>
      <c r="M136" s="5" t="s">
        <v>1842</v>
      </c>
      <c r="N136" s="6">
        <v>1</v>
      </c>
      <c r="O136" s="7" t="s">
        <v>2123</v>
      </c>
      <c r="P136" s="7"/>
      <c r="Q136" s="8"/>
      <c r="R136" s="8"/>
      <c r="S136" s="8"/>
      <c r="T136" s="8" t="s">
        <v>1844</v>
      </c>
    </row>
    <row r="137" spans="1:21" s="4" customFormat="1">
      <c r="A137" s="5">
        <v>157</v>
      </c>
      <c r="B137" s="5">
        <v>26115090</v>
      </c>
      <c r="C137" s="5">
        <f>MATCH(B137,Hoja1!$C$2:$C$346,0)</f>
        <v>133</v>
      </c>
      <c r="D137" s="5" t="s">
        <v>1876</v>
      </c>
      <c r="E137" s="5" t="s">
        <v>2124</v>
      </c>
      <c r="F137" s="5" t="s">
        <v>1847</v>
      </c>
      <c r="G137" s="5">
        <v>4.7755833333329996</v>
      </c>
      <c r="H137" s="5">
        <v>-76.144277777778001</v>
      </c>
      <c r="I137" s="5">
        <v>1971</v>
      </c>
      <c r="J137" s="5" t="s">
        <v>1146</v>
      </c>
      <c r="K137" s="5" t="s">
        <v>1204</v>
      </c>
      <c r="L137" s="5" t="s">
        <v>1841</v>
      </c>
      <c r="M137" s="5" t="s">
        <v>1842</v>
      </c>
      <c r="N137" s="6">
        <v>1</v>
      </c>
      <c r="O137" s="7" t="s">
        <v>2125</v>
      </c>
      <c r="P137" s="7"/>
      <c r="Q137" s="8"/>
      <c r="R137" s="8"/>
      <c r="S137" s="8"/>
      <c r="T137" s="8" t="s">
        <v>1844</v>
      </c>
    </row>
    <row r="138" spans="1:21" s="4" customFormat="1">
      <c r="A138" s="5">
        <v>159</v>
      </c>
      <c r="B138" s="5">
        <v>26247050</v>
      </c>
      <c r="C138" s="5">
        <f>MATCH(B138,Hoja1!$C$2:$C$346,0)</f>
        <v>247</v>
      </c>
      <c r="D138" s="5" t="s">
        <v>1879</v>
      </c>
      <c r="E138" s="5" t="s">
        <v>2127</v>
      </c>
      <c r="F138" s="5" t="s">
        <v>1852</v>
      </c>
      <c r="G138" s="5">
        <v>7.582527777778</v>
      </c>
      <c r="H138" s="5">
        <v>-75.420055555556004</v>
      </c>
      <c r="I138" s="5">
        <v>110</v>
      </c>
      <c r="J138" s="5" t="s">
        <v>27</v>
      </c>
      <c r="K138" s="5" t="s">
        <v>251</v>
      </c>
      <c r="L138" s="5" t="s">
        <v>1841</v>
      </c>
      <c r="M138" s="5" t="s">
        <v>1842</v>
      </c>
      <c r="N138" s="6">
        <v>1</v>
      </c>
      <c r="O138" s="7" t="s">
        <v>1902</v>
      </c>
      <c r="P138" s="7"/>
      <c r="Q138" s="8"/>
      <c r="R138" s="8"/>
      <c r="S138" s="8"/>
      <c r="T138" s="8" t="s">
        <v>1844</v>
      </c>
    </row>
    <row r="139" spans="1:21" s="4" customFormat="1" ht="25.5" customHeight="1">
      <c r="A139" s="5">
        <v>160</v>
      </c>
      <c r="B139" s="5">
        <v>25027200</v>
      </c>
      <c r="C139" s="5">
        <f>MATCH(B139,Hoja1!$C$2:$C$346,0)</f>
        <v>271</v>
      </c>
      <c r="D139" s="5" t="s">
        <v>1879</v>
      </c>
      <c r="E139" s="5" t="s">
        <v>2128</v>
      </c>
      <c r="F139" s="5" t="s">
        <v>1852</v>
      </c>
      <c r="G139" s="5">
        <v>8.3874166666670007</v>
      </c>
      <c r="H139" s="5">
        <v>-74.563166666667001</v>
      </c>
      <c r="I139" s="5">
        <v>40</v>
      </c>
      <c r="J139" s="5" t="s">
        <v>175</v>
      </c>
      <c r="K139" s="5" t="s">
        <v>177</v>
      </c>
      <c r="L139" s="5" t="s">
        <v>1841</v>
      </c>
      <c r="M139" s="5" t="s">
        <v>1863</v>
      </c>
      <c r="N139" s="6">
        <v>1</v>
      </c>
      <c r="O139" s="7" t="s">
        <v>2129</v>
      </c>
      <c r="P139" s="7"/>
      <c r="Q139" s="8"/>
      <c r="R139" s="8"/>
      <c r="S139" s="8"/>
      <c r="T139" s="8"/>
    </row>
    <row r="140" spans="1:21" s="4" customFormat="1" ht="12.75" customHeight="1">
      <c r="A140" s="5">
        <v>161</v>
      </c>
      <c r="B140" s="5">
        <v>25025002</v>
      </c>
      <c r="C140" s="5">
        <f>MATCH(B140,Hoja1!$C$2:$C$346,0)</f>
        <v>285</v>
      </c>
      <c r="D140" s="5" t="s">
        <v>1838</v>
      </c>
      <c r="E140" s="5" t="s">
        <v>2130</v>
      </c>
      <c r="F140" s="5" t="s">
        <v>1855</v>
      </c>
      <c r="G140" s="5">
        <v>9.3040555555559994</v>
      </c>
      <c r="H140" s="5">
        <v>-74.273638888888996</v>
      </c>
      <c r="I140" s="5">
        <v>25</v>
      </c>
      <c r="J140" s="5" t="s">
        <v>160</v>
      </c>
      <c r="K140" s="5" t="s">
        <v>2131</v>
      </c>
      <c r="L140" s="5" t="s">
        <v>1848</v>
      </c>
      <c r="M140" s="5" t="s">
        <v>1863</v>
      </c>
      <c r="N140" s="6">
        <v>3</v>
      </c>
      <c r="O140" s="7" t="s">
        <v>2132</v>
      </c>
      <c r="P140" s="7" t="s">
        <v>1819</v>
      </c>
      <c r="Q140" s="8"/>
      <c r="R140" s="8"/>
      <c r="S140" s="8"/>
      <c r="T140" s="8"/>
    </row>
    <row r="141" spans="1:21" s="4" customFormat="1">
      <c r="A141" s="5">
        <v>162</v>
      </c>
      <c r="B141" s="5">
        <v>13035501</v>
      </c>
      <c r="C141" s="5">
        <f>MATCH(B141,Hoja1!$C$2:$C$346,0)</f>
        <v>279</v>
      </c>
      <c r="D141" s="5" t="s">
        <v>1845</v>
      </c>
      <c r="E141" s="5" t="s">
        <v>2133</v>
      </c>
      <c r="F141" s="5" t="s">
        <v>1895</v>
      </c>
      <c r="G141" s="5">
        <v>8.8258333333329997</v>
      </c>
      <c r="H141" s="5">
        <v>-75.825138888889001</v>
      </c>
      <c r="I141" s="5">
        <v>20</v>
      </c>
      <c r="J141" s="5" t="s">
        <v>123</v>
      </c>
      <c r="K141" s="5" t="s">
        <v>327</v>
      </c>
      <c r="L141" s="5" t="s">
        <v>1848</v>
      </c>
      <c r="M141" s="5" t="s">
        <v>1849</v>
      </c>
      <c r="N141" s="6">
        <v>1</v>
      </c>
      <c r="O141" s="7" t="s">
        <v>2134</v>
      </c>
      <c r="P141" s="7"/>
      <c r="Q141" s="8"/>
      <c r="R141" s="8"/>
      <c r="S141" s="8"/>
      <c r="T141" s="10" t="s">
        <v>1890</v>
      </c>
      <c r="U141" s="4" t="s">
        <v>2072</v>
      </c>
    </row>
    <row r="142" spans="1:21" s="4" customFormat="1">
      <c r="A142" s="5">
        <v>163</v>
      </c>
      <c r="B142" s="5">
        <v>21015070</v>
      </c>
      <c r="C142" s="5">
        <f>MATCH(B142,Hoja1!$C$2:$C$346,0)</f>
        <v>30</v>
      </c>
      <c r="D142" s="5" t="s">
        <v>1872</v>
      </c>
      <c r="E142" s="5" t="s">
        <v>2135</v>
      </c>
      <c r="F142" s="5" t="s">
        <v>1888</v>
      </c>
      <c r="G142" s="5">
        <v>2.221111111111</v>
      </c>
      <c r="H142" s="5">
        <v>-76.118888888889003</v>
      </c>
      <c r="I142" s="5">
        <v>1590</v>
      </c>
      <c r="J142" s="5" t="s">
        <v>566</v>
      </c>
      <c r="K142" s="5" t="s">
        <v>570</v>
      </c>
      <c r="L142" s="5" t="s">
        <v>1841</v>
      </c>
      <c r="M142" s="5" t="s">
        <v>1842</v>
      </c>
      <c r="N142" s="6">
        <v>1</v>
      </c>
      <c r="O142" s="13" t="s">
        <v>2136</v>
      </c>
      <c r="P142" s="13"/>
      <c r="Q142" s="8"/>
      <c r="R142" s="8"/>
      <c r="S142" s="8"/>
      <c r="T142" s="8" t="s">
        <v>1844</v>
      </c>
    </row>
    <row r="143" spans="1:21" s="4" customFormat="1" ht="12.75" customHeight="1">
      <c r="A143" s="5">
        <v>164</v>
      </c>
      <c r="B143" s="5">
        <v>52077020</v>
      </c>
      <c r="C143" s="5">
        <f>MATCH(B143,Hoja1!$C$2:$C$346,0)</f>
        <v>33</v>
      </c>
      <c r="D143" s="5" t="s">
        <v>1879</v>
      </c>
      <c r="E143" s="5" t="s">
        <v>2137</v>
      </c>
      <c r="F143" s="5" t="s">
        <v>1840</v>
      </c>
      <c r="G143" s="5">
        <v>1.741111111111</v>
      </c>
      <c r="H143" s="5">
        <v>-77.531111111111002</v>
      </c>
      <c r="I143" s="5">
        <v>340</v>
      </c>
      <c r="J143" s="5" t="s">
        <v>908</v>
      </c>
      <c r="K143" s="5" t="s">
        <v>1012</v>
      </c>
      <c r="L143" s="5" t="s">
        <v>1848</v>
      </c>
      <c r="M143" s="5" t="s">
        <v>1863</v>
      </c>
      <c r="N143" s="6">
        <v>3</v>
      </c>
      <c r="O143" s="7" t="s">
        <v>2138</v>
      </c>
      <c r="P143" s="7" t="s">
        <v>1819</v>
      </c>
      <c r="Q143" s="8"/>
      <c r="R143" s="8"/>
      <c r="S143" s="8"/>
      <c r="T143" s="8"/>
    </row>
    <row r="144" spans="1:21" s="4" customFormat="1">
      <c r="A144" s="5">
        <v>165</v>
      </c>
      <c r="B144" s="5">
        <v>44035050</v>
      </c>
      <c r="C144" s="5">
        <f>MATCH(B144,Hoja1!$C$2:$C$346,0)</f>
        <v>25</v>
      </c>
      <c r="D144" s="5" t="s">
        <v>1838</v>
      </c>
      <c r="E144" s="5" t="s">
        <v>2139</v>
      </c>
      <c r="F144" s="5" t="s">
        <v>1888</v>
      </c>
      <c r="G144" s="5">
        <v>1.4997222222219999</v>
      </c>
      <c r="H144" s="5">
        <v>-75.661000000000001</v>
      </c>
      <c r="I144" s="5">
        <v>280</v>
      </c>
      <c r="J144" s="5" t="s">
        <v>646</v>
      </c>
      <c r="K144" s="5" t="s">
        <v>647</v>
      </c>
      <c r="L144" s="5" t="s">
        <v>1841</v>
      </c>
      <c r="M144" s="5" t="s">
        <v>1842</v>
      </c>
      <c r="N144" s="6">
        <v>2</v>
      </c>
      <c r="O144" s="7" t="s">
        <v>2140</v>
      </c>
      <c r="P144" s="7"/>
      <c r="Q144" s="8"/>
      <c r="R144" s="8"/>
      <c r="S144" s="8"/>
      <c r="T144" s="8" t="s">
        <v>1844</v>
      </c>
    </row>
    <row r="145" spans="1:20" s="4" customFormat="1">
      <c r="A145" s="5">
        <v>166</v>
      </c>
      <c r="B145" s="5">
        <v>23105070</v>
      </c>
      <c r="C145" s="5">
        <f>MATCH(B145,Hoja1!$C$2:$C$346,0)</f>
        <v>225</v>
      </c>
      <c r="D145" s="5" t="s">
        <v>1876</v>
      </c>
      <c r="E145" s="5" t="s">
        <v>2141</v>
      </c>
      <c r="F145" s="5" t="s">
        <v>1852</v>
      </c>
      <c r="G145" s="5">
        <v>6.5716388888889998</v>
      </c>
      <c r="H145" s="5">
        <v>-74.794722222222006</v>
      </c>
      <c r="I145" s="5">
        <v>980</v>
      </c>
      <c r="J145" s="5" t="s">
        <v>27</v>
      </c>
      <c r="K145" s="5" t="s">
        <v>170</v>
      </c>
      <c r="L145" s="5" t="s">
        <v>1841</v>
      </c>
      <c r="M145" s="5" t="s">
        <v>1842</v>
      </c>
      <c r="N145" s="6">
        <v>1</v>
      </c>
      <c r="O145" s="7" t="s">
        <v>1932</v>
      </c>
      <c r="P145" s="7"/>
      <c r="Q145" s="8"/>
      <c r="R145" s="8"/>
      <c r="S145" s="8"/>
      <c r="T145" s="8" t="s">
        <v>1844</v>
      </c>
    </row>
    <row r="146" spans="1:20" s="4" customFormat="1">
      <c r="A146" s="5">
        <v>167</v>
      </c>
      <c r="B146" s="5">
        <v>21015060</v>
      </c>
      <c r="C146" s="5">
        <f>MATCH(B146,Hoja1!$C$2:$C$346,0)</f>
        <v>45</v>
      </c>
      <c r="D146" s="5" t="s">
        <v>1865</v>
      </c>
      <c r="E146" s="5" t="s">
        <v>2142</v>
      </c>
      <c r="F146" s="5" t="s">
        <v>1888</v>
      </c>
      <c r="G146" s="5">
        <v>2.221111111111</v>
      </c>
      <c r="H146" s="5">
        <v>-76.118888888889003</v>
      </c>
      <c r="I146" s="5">
        <v>1550</v>
      </c>
      <c r="J146" s="5" t="s">
        <v>566</v>
      </c>
      <c r="K146" s="5" t="s">
        <v>567</v>
      </c>
      <c r="L146" s="5" t="s">
        <v>1841</v>
      </c>
      <c r="M146" s="5" t="s">
        <v>1842</v>
      </c>
      <c r="N146" s="6">
        <v>1</v>
      </c>
      <c r="O146" s="7" t="s">
        <v>2143</v>
      </c>
      <c r="P146" s="7"/>
      <c r="Q146" s="8"/>
      <c r="R146" s="8"/>
      <c r="S146" s="8"/>
      <c r="T146" s="8" t="s">
        <v>1844</v>
      </c>
    </row>
    <row r="147" spans="1:20" s="4" customFormat="1" ht="38.25">
      <c r="A147" s="5">
        <v>168</v>
      </c>
      <c r="B147" s="5">
        <v>26135290</v>
      </c>
      <c r="C147" s="5">
        <f>MATCH(B147,Hoja1!$C$2:$C$346,0)</f>
        <v>152</v>
      </c>
      <c r="D147" s="5" t="s">
        <v>1865</v>
      </c>
      <c r="E147" s="5" t="s">
        <v>2144</v>
      </c>
      <c r="F147" s="5" t="s">
        <v>1847</v>
      </c>
      <c r="G147" s="5">
        <v>4.9295833333330004</v>
      </c>
      <c r="H147" s="5">
        <v>-75.738388888889006</v>
      </c>
      <c r="I147" s="5">
        <v>1659</v>
      </c>
      <c r="J147" s="5" t="s">
        <v>1212</v>
      </c>
      <c r="K147" s="5" t="s">
        <v>1229</v>
      </c>
      <c r="L147" s="5" t="s">
        <v>1841</v>
      </c>
      <c r="M147" s="5" t="s">
        <v>1842</v>
      </c>
      <c r="N147" s="6">
        <v>1</v>
      </c>
      <c r="O147" s="7" t="s">
        <v>2145</v>
      </c>
      <c r="P147" s="7"/>
      <c r="Q147" s="8"/>
      <c r="R147" s="8"/>
      <c r="S147" s="8"/>
      <c r="T147" s="8" t="s">
        <v>1844</v>
      </c>
    </row>
    <row r="148" spans="1:20" s="4" customFormat="1" ht="38.25" customHeight="1">
      <c r="A148" s="5">
        <v>169</v>
      </c>
      <c r="B148" s="5">
        <v>21215170</v>
      </c>
      <c r="C148" s="5">
        <f>MATCH(B148,Hoja1!$C$2:$C$346,0)</f>
        <v>102</v>
      </c>
      <c r="D148" s="5" t="s">
        <v>1876</v>
      </c>
      <c r="E148" s="5" t="s">
        <v>2146</v>
      </c>
      <c r="F148" s="5" t="s">
        <v>1859</v>
      </c>
      <c r="G148" s="5">
        <v>4.4020000000000001</v>
      </c>
      <c r="H148" s="5">
        <v>-75.229055555556002</v>
      </c>
      <c r="I148" s="5">
        <v>1780</v>
      </c>
      <c r="J148" s="5" t="s">
        <v>637</v>
      </c>
      <c r="K148" s="5" t="s">
        <v>1323</v>
      </c>
      <c r="L148" s="5" t="s">
        <v>1848</v>
      </c>
      <c r="M148" s="5" t="s">
        <v>1863</v>
      </c>
      <c r="N148" s="6">
        <v>3</v>
      </c>
      <c r="O148" s="7" t="s">
        <v>2147</v>
      </c>
      <c r="P148" s="7" t="s">
        <v>1819</v>
      </c>
      <c r="Q148" s="8"/>
      <c r="R148" s="8"/>
      <c r="S148" s="8"/>
      <c r="T148" s="8"/>
    </row>
    <row r="149" spans="1:20" s="4" customFormat="1">
      <c r="A149" s="5">
        <v>170</v>
      </c>
      <c r="B149" s="5">
        <v>29065000</v>
      </c>
      <c r="C149" s="5">
        <f>MATCH(B149,Hoja1!$C$2:$C$346,0)</f>
        <v>321</v>
      </c>
      <c r="D149" s="5" t="s">
        <v>1838</v>
      </c>
      <c r="E149" s="17" t="s">
        <v>2148</v>
      </c>
      <c r="F149" s="5" t="s">
        <v>1855</v>
      </c>
      <c r="G149" s="5">
        <v>10.510027777777999</v>
      </c>
      <c r="H149" s="5">
        <v>-74.506666666667002</v>
      </c>
      <c r="I149" s="5">
        <v>20</v>
      </c>
      <c r="J149" s="5" t="s">
        <v>160</v>
      </c>
      <c r="K149" s="5" t="s">
        <v>748</v>
      </c>
      <c r="L149" s="5" t="s">
        <v>1848</v>
      </c>
      <c r="M149" s="5" t="s">
        <v>1842</v>
      </c>
      <c r="N149" s="6">
        <v>1</v>
      </c>
      <c r="O149" s="7" t="s">
        <v>2149</v>
      </c>
      <c r="P149" s="7"/>
      <c r="Q149" s="8"/>
      <c r="R149" s="8"/>
      <c r="S149" s="8"/>
      <c r="T149" s="8" t="s">
        <v>1844</v>
      </c>
    </row>
    <row r="150" spans="1:20" s="4" customFormat="1">
      <c r="A150" s="5">
        <v>171</v>
      </c>
      <c r="B150" s="5">
        <v>27015310</v>
      </c>
      <c r="C150" s="5">
        <f>MATCH(B150,Hoja1!$C$2:$C$346,0)</f>
        <v>214</v>
      </c>
      <c r="D150" s="5" t="s">
        <v>1838</v>
      </c>
      <c r="E150" s="5" t="s">
        <v>2150</v>
      </c>
      <c r="F150" s="5" t="s">
        <v>1852</v>
      </c>
      <c r="G150" s="5">
        <v>6.3297499999999998</v>
      </c>
      <c r="H150" s="5">
        <v>-75.552111111111003</v>
      </c>
      <c r="I150" s="5">
        <v>1440</v>
      </c>
      <c r="J150" s="5" t="s">
        <v>27</v>
      </c>
      <c r="K150" s="5" t="s">
        <v>221</v>
      </c>
      <c r="L150" s="5" t="s">
        <v>1841</v>
      </c>
      <c r="M150" s="5" t="s">
        <v>1842</v>
      </c>
      <c r="N150" s="6">
        <v>1</v>
      </c>
      <c r="O150" s="7" t="s">
        <v>1932</v>
      </c>
      <c r="P150" s="7"/>
      <c r="Q150" s="8"/>
      <c r="R150" s="8"/>
      <c r="S150" s="8"/>
      <c r="T150" s="8" t="s">
        <v>1844</v>
      </c>
    </row>
    <row r="151" spans="1:20" s="4" customFormat="1" ht="12.75" customHeight="1">
      <c r="A151" s="5">
        <v>172</v>
      </c>
      <c r="B151" s="5">
        <v>24025090</v>
      </c>
      <c r="C151" s="5">
        <f>MATCH(B151,Hoja1!$C$2:$C$346,0)</f>
        <v>217</v>
      </c>
      <c r="D151" s="5" t="s">
        <v>1865</v>
      </c>
      <c r="E151" s="5" t="s">
        <v>2151</v>
      </c>
      <c r="F151" s="5" t="s">
        <v>1867</v>
      </c>
      <c r="G151" s="5">
        <v>6.47</v>
      </c>
      <c r="H151" s="5">
        <v>-72.968888888888998</v>
      </c>
      <c r="I151" s="5">
        <v>1673</v>
      </c>
      <c r="J151" s="5" t="s">
        <v>767</v>
      </c>
      <c r="K151" s="5" t="s">
        <v>1111</v>
      </c>
      <c r="L151" s="5" t="s">
        <v>1841</v>
      </c>
      <c r="M151" s="5" t="s">
        <v>1842</v>
      </c>
      <c r="N151" s="6">
        <v>1</v>
      </c>
      <c r="O151" s="7" t="s">
        <v>2152</v>
      </c>
      <c r="P151" s="7"/>
      <c r="Q151" s="8"/>
      <c r="R151" s="8"/>
      <c r="S151" s="8"/>
      <c r="T151" s="8" t="s">
        <v>1844</v>
      </c>
    </row>
    <row r="152" spans="1:20" s="4" customFormat="1">
      <c r="A152" s="5">
        <v>173</v>
      </c>
      <c r="B152" s="5">
        <v>15065190</v>
      </c>
      <c r="C152" s="5">
        <f>MATCH(B152,Hoja1!$C$2:$C$346,0)</f>
        <v>337</v>
      </c>
      <c r="D152" s="5" t="s">
        <v>1838</v>
      </c>
      <c r="E152" s="5" t="s">
        <v>2153</v>
      </c>
      <c r="F152" s="5" t="s">
        <v>1855</v>
      </c>
      <c r="G152" s="5">
        <v>11.226777777778</v>
      </c>
      <c r="H152" s="5">
        <v>-72.820638888888993</v>
      </c>
      <c r="I152" s="5">
        <v>60</v>
      </c>
      <c r="J152" s="5" t="s">
        <v>678</v>
      </c>
      <c r="K152" s="5" t="s">
        <v>679</v>
      </c>
      <c r="L152" s="5" t="s">
        <v>1848</v>
      </c>
      <c r="M152" s="5" t="s">
        <v>1863</v>
      </c>
      <c r="N152" s="6">
        <v>1</v>
      </c>
      <c r="O152" s="7" t="s">
        <v>1932</v>
      </c>
      <c r="P152" s="7"/>
      <c r="Q152" s="8"/>
      <c r="R152" s="8"/>
      <c r="S152" s="8"/>
      <c r="T152" s="8"/>
    </row>
    <row r="153" spans="1:20" s="4" customFormat="1">
      <c r="A153" s="5">
        <v>174</v>
      </c>
      <c r="B153" s="5">
        <v>25017010</v>
      </c>
      <c r="C153" s="5">
        <f>MATCH(B153,Hoja1!$C$2:$C$346,0)</f>
        <v>258</v>
      </c>
      <c r="D153" s="5" t="s">
        <v>1879</v>
      </c>
      <c r="E153" s="5" t="s">
        <v>2154</v>
      </c>
      <c r="F153" s="5" t="s">
        <v>1895</v>
      </c>
      <c r="G153" s="5">
        <v>7.987972222222</v>
      </c>
      <c r="H153" s="5">
        <v>-75.417333333333005</v>
      </c>
      <c r="I153" s="5">
        <v>39.97</v>
      </c>
      <c r="J153" s="5" t="s">
        <v>123</v>
      </c>
      <c r="K153" s="5" t="s">
        <v>373</v>
      </c>
      <c r="L153" s="5" t="s">
        <v>1841</v>
      </c>
      <c r="M153" s="5" t="s">
        <v>1842</v>
      </c>
      <c r="N153" s="6">
        <v>1</v>
      </c>
      <c r="O153" s="7" t="s">
        <v>2155</v>
      </c>
      <c r="P153" s="7"/>
      <c r="Q153" s="8"/>
      <c r="R153" s="8"/>
      <c r="S153" s="8"/>
      <c r="T153" s="8" t="s">
        <v>1844</v>
      </c>
    </row>
    <row r="154" spans="1:20" s="4" customFormat="1">
      <c r="A154" s="5">
        <v>175</v>
      </c>
      <c r="B154" s="5">
        <v>13067020</v>
      </c>
      <c r="C154" s="5">
        <f>MATCH(B154,Hoja1!$C$2:$C$346,0)</f>
        <v>278</v>
      </c>
      <c r="D154" s="5" t="s">
        <v>1879</v>
      </c>
      <c r="E154" s="5" t="s">
        <v>2156</v>
      </c>
      <c r="F154" s="5" t="s">
        <v>1895</v>
      </c>
      <c r="G154" s="5">
        <v>8.751611111111</v>
      </c>
      <c r="H154" s="5">
        <v>-75.892416666667003</v>
      </c>
      <c r="I154" s="5">
        <v>14.6</v>
      </c>
      <c r="J154" s="5" t="s">
        <v>123</v>
      </c>
      <c r="K154" s="5" t="s">
        <v>327</v>
      </c>
      <c r="L154" s="5" t="s">
        <v>1841</v>
      </c>
      <c r="M154" s="5" t="s">
        <v>1842</v>
      </c>
      <c r="N154" s="6">
        <v>1</v>
      </c>
      <c r="O154" s="7" t="s">
        <v>2157</v>
      </c>
      <c r="P154" s="7"/>
      <c r="Q154" s="8"/>
      <c r="R154" s="8"/>
      <c r="S154" s="8"/>
      <c r="T154" s="8" t="s">
        <v>1844</v>
      </c>
    </row>
    <row r="155" spans="1:20" s="4" customFormat="1" ht="38.25" customHeight="1">
      <c r="A155" s="5">
        <v>176</v>
      </c>
      <c r="B155" s="5">
        <v>21217180</v>
      </c>
      <c r="C155" s="5">
        <f>MATCH(B155,Hoja1!$C$2:$C$346,0)</f>
        <v>111</v>
      </c>
      <c r="D155" s="5" t="s">
        <v>1879</v>
      </c>
      <c r="E155" s="5" t="s">
        <v>1334</v>
      </c>
      <c r="F155" s="5" t="s">
        <v>1859</v>
      </c>
      <c r="G155" s="5">
        <v>4.4820555555560002</v>
      </c>
      <c r="H155" s="5">
        <v>-75.286055555556004</v>
      </c>
      <c r="I155" s="5">
        <v>1450</v>
      </c>
      <c r="J155" s="5" t="s">
        <v>637</v>
      </c>
      <c r="K155" s="5" t="s">
        <v>1323</v>
      </c>
      <c r="L155" s="5" t="s">
        <v>1848</v>
      </c>
      <c r="M155" s="5" t="s">
        <v>1863</v>
      </c>
      <c r="N155" s="6">
        <v>1</v>
      </c>
      <c r="O155" s="7" t="s">
        <v>2158</v>
      </c>
      <c r="P155" s="7"/>
      <c r="Q155" s="8"/>
      <c r="R155" s="8"/>
      <c r="S155" s="8"/>
      <c r="T155" s="8"/>
    </row>
    <row r="156" spans="1:20" s="4" customFormat="1" ht="25.5">
      <c r="A156" s="5">
        <v>177</v>
      </c>
      <c r="B156" s="5">
        <v>21255170</v>
      </c>
      <c r="C156" s="5">
        <f>MATCH(B156,Hoja1!$C$2:$C$346,0)</f>
        <v>147</v>
      </c>
      <c r="D156" s="5" t="s">
        <v>1876</v>
      </c>
      <c r="E156" s="5" t="s">
        <v>2159</v>
      </c>
      <c r="F156" s="5" t="s">
        <v>1859</v>
      </c>
      <c r="G156" s="5">
        <v>4.8705555555559998</v>
      </c>
      <c r="H156" s="5">
        <v>-75.173277777777997</v>
      </c>
      <c r="I156" s="5">
        <v>3023</v>
      </c>
      <c r="J156" s="5" t="s">
        <v>637</v>
      </c>
      <c r="K156" s="5" t="s">
        <v>1341</v>
      </c>
      <c r="L156" s="5" t="s">
        <v>1841</v>
      </c>
      <c r="M156" s="5" t="s">
        <v>1842</v>
      </c>
      <c r="N156" s="6">
        <v>1</v>
      </c>
      <c r="O156" s="9" t="s">
        <v>2160</v>
      </c>
      <c r="P156" s="9"/>
      <c r="Q156" s="8"/>
      <c r="R156" s="8"/>
      <c r="S156" s="8"/>
      <c r="T156" s="8" t="s">
        <v>1844</v>
      </c>
    </row>
    <row r="157" spans="1:20" s="4" customFormat="1">
      <c r="A157" s="5">
        <v>178</v>
      </c>
      <c r="B157" s="5">
        <v>21237010</v>
      </c>
      <c r="C157" s="5">
        <f>MATCH(B157,Hoja1!$C$2:$C$346,0)</f>
        <v>101</v>
      </c>
      <c r="D157" s="5" t="s">
        <v>1879</v>
      </c>
      <c r="E157" s="5" t="s">
        <v>2161</v>
      </c>
      <c r="F157" s="5" t="s">
        <v>1859</v>
      </c>
      <c r="G157" s="5">
        <v>4.387777777778</v>
      </c>
      <c r="H157" s="5">
        <v>-74.838374999999999</v>
      </c>
      <c r="I157" s="5">
        <v>277</v>
      </c>
      <c r="J157" s="5" t="s">
        <v>522</v>
      </c>
      <c r="K157" s="5" t="s">
        <v>908</v>
      </c>
      <c r="L157" s="5" t="s">
        <v>1841</v>
      </c>
      <c r="M157" s="5" t="s">
        <v>1842</v>
      </c>
      <c r="N157" s="6">
        <v>2</v>
      </c>
      <c r="O157" s="7" t="s">
        <v>2162</v>
      </c>
      <c r="P157" s="7"/>
      <c r="Q157" s="8"/>
      <c r="R157" s="8"/>
      <c r="S157" s="8"/>
      <c r="T157" s="8" t="s">
        <v>1844</v>
      </c>
    </row>
    <row r="158" spans="1:20" s="4" customFormat="1" ht="38.25">
      <c r="A158" s="5">
        <v>180</v>
      </c>
      <c r="B158" s="5">
        <v>21185090</v>
      </c>
      <c r="C158" s="5">
        <f>MATCH(B158,Hoja1!$C$2:$C$346,0)</f>
        <v>94</v>
      </c>
      <c r="D158" s="5" t="s">
        <v>1865</v>
      </c>
      <c r="E158" s="5" t="s">
        <v>2163</v>
      </c>
      <c r="F158" s="5" t="s">
        <v>1859</v>
      </c>
      <c r="G158" s="5">
        <v>4.1881388888890001</v>
      </c>
      <c r="H158" s="5">
        <v>-74.960472222221995</v>
      </c>
      <c r="I158" s="5">
        <v>393</v>
      </c>
      <c r="J158" s="5" t="s">
        <v>637</v>
      </c>
      <c r="K158" s="5" t="s">
        <v>1317</v>
      </c>
      <c r="L158" s="5" t="s">
        <v>1841</v>
      </c>
      <c r="M158" s="5" t="s">
        <v>1842</v>
      </c>
      <c r="N158" s="6">
        <v>1</v>
      </c>
      <c r="O158" s="16" t="s">
        <v>2164</v>
      </c>
      <c r="P158" s="16"/>
      <c r="Q158" s="8"/>
      <c r="R158" s="8"/>
      <c r="S158" s="8"/>
      <c r="T158" s="8" t="s">
        <v>1844</v>
      </c>
    </row>
    <row r="159" spans="1:20" s="4" customFormat="1">
      <c r="A159" s="5">
        <v>181</v>
      </c>
      <c r="B159" s="5">
        <v>23195230</v>
      </c>
      <c r="C159" s="5">
        <f>MATCH(B159,Hoja1!$C$2:$C$346,0)</f>
        <v>236</v>
      </c>
      <c r="D159" s="5" t="s">
        <v>1838</v>
      </c>
      <c r="E159" s="5" t="s">
        <v>2165</v>
      </c>
      <c r="F159" s="5" t="s">
        <v>1867</v>
      </c>
      <c r="G159" s="5">
        <v>7.102611111111</v>
      </c>
      <c r="H159" s="5">
        <v>-73.107305555555996</v>
      </c>
      <c r="I159" s="5">
        <v>970</v>
      </c>
      <c r="J159" s="5" t="s">
        <v>767</v>
      </c>
      <c r="K159" s="5" t="s">
        <v>1089</v>
      </c>
      <c r="L159" s="5" t="s">
        <v>1848</v>
      </c>
      <c r="M159" s="5" t="s">
        <v>1849</v>
      </c>
      <c r="N159" s="6">
        <v>1</v>
      </c>
      <c r="O159" s="7" t="s">
        <v>2166</v>
      </c>
      <c r="P159" s="7"/>
      <c r="Q159" s="8"/>
      <c r="R159" s="8"/>
      <c r="S159" s="8"/>
      <c r="T159" s="8"/>
    </row>
    <row r="160" spans="1:20" s="4" customFormat="1">
      <c r="A160" s="5">
        <v>182</v>
      </c>
      <c r="B160" s="5">
        <v>26155280</v>
      </c>
      <c r="C160" s="5" t="e">
        <f>MATCH(B160,Hoja1!$C$2:$C$346,0)</f>
        <v>#N/A</v>
      </c>
      <c r="D160" s="5" t="s">
        <v>1998</v>
      </c>
      <c r="E160" s="5" t="s">
        <v>2167</v>
      </c>
      <c r="F160" s="5" t="s">
        <v>1847</v>
      </c>
      <c r="G160" s="5">
        <v>4.8026111111110001</v>
      </c>
      <c r="H160" s="5">
        <v>-75.380472222221997</v>
      </c>
      <c r="I160" s="5">
        <v>4757</v>
      </c>
      <c r="J160" s="5" t="s">
        <v>1212</v>
      </c>
      <c r="K160" s="5" t="s">
        <v>1228</v>
      </c>
      <c r="L160" s="5" t="s">
        <v>1841</v>
      </c>
      <c r="M160" s="5" t="s">
        <v>1842</v>
      </c>
      <c r="N160" s="6">
        <v>1</v>
      </c>
      <c r="O160" s="7" t="s">
        <v>1853</v>
      </c>
      <c r="P160" s="7"/>
      <c r="Q160" s="8"/>
      <c r="R160" s="8"/>
      <c r="S160" s="8"/>
      <c r="T160" s="8" t="s">
        <v>1844</v>
      </c>
    </row>
    <row r="161" spans="1:20" s="4" customFormat="1">
      <c r="A161" s="5">
        <v>183</v>
      </c>
      <c r="B161" s="5">
        <v>24035380</v>
      </c>
      <c r="C161" s="5">
        <f>MATCH(B161,Hoja1!$C$2:$C$346,0)</f>
        <v>221</v>
      </c>
      <c r="D161" s="5" t="s">
        <v>1998</v>
      </c>
      <c r="E161" s="5" t="s">
        <v>2168</v>
      </c>
      <c r="F161" s="5" t="s">
        <v>1862</v>
      </c>
      <c r="G161" s="5">
        <v>6.5091111111110003</v>
      </c>
      <c r="H161" s="5">
        <v>-72.314166666667006</v>
      </c>
      <c r="I161" s="5">
        <v>4676</v>
      </c>
      <c r="J161" s="5" t="s">
        <v>173</v>
      </c>
      <c r="K161" s="5" t="s">
        <v>785</v>
      </c>
      <c r="L161" s="5" t="s">
        <v>1841</v>
      </c>
      <c r="M161" s="5" t="s">
        <v>1842</v>
      </c>
      <c r="N161" s="6">
        <v>1</v>
      </c>
      <c r="O161" s="7" t="s">
        <v>2169</v>
      </c>
      <c r="P161" s="7"/>
      <c r="Q161" s="8"/>
      <c r="R161" s="8"/>
      <c r="S161" s="8"/>
      <c r="T161" s="8"/>
    </row>
    <row r="162" spans="1:20" s="4" customFormat="1" ht="25.5">
      <c r="A162" s="5">
        <v>185</v>
      </c>
      <c r="B162" s="5">
        <v>21215150</v>
      </c>
      <c r="C162" s="5">
        <f>MATCH(B162,Hoja1!$C$2:$C$346,0)</f>
        <v>123</v>
      </c>
      <c r="D162" s="5" t="s">
        <v>1998</v>
      </c>
      <c r="E162" s="5" t="s">
        <v>2172</v>
      </c>
      <c r="F162" s="5" t="s">
        <v>1859</v>
      </c>
      <c r="G162" s="5">
        <v>4.6707777777780004</v>
      </c>
      <c r="H162" s="5">
        <v>-75.327777777777996</v>
      </c>
      <c r="I162" s="5">
        <v>4635</v>
      </c>
      <c r="J162" s="5" t="s">
        <v>637</v>
      </c>
      <c r="K162" s="5" t="s">
        <v>1323</v>
      </c>
      <c r="L162" s="5" t="s">
        <v>1841</v>
      </c>
      <c r="M162" s="5" t="s">
        <v>1842</v>
      </c>
      <c r="N162" s="6">
        <v>1</v>
      </c>
      <c r="O162" s="16" t="s">
        <v>2173</v>
      </c>
      <c r="P162" s="16"/>
      <c r="Q162" s="8"/>
      <c r="R162" s="8"/>
      <c r="S162" s="8"/>
      <c r="T162" s="8" t="s">
        <v>1844</v>
      </c>
    </row>
    <row r="163" spans="1:20" s="4" customFormat="1" ht="51" customHeight="1">
      <c r="A163" s="5">
        <v>186</v>
      </c>
      <c r="B163" s="5">
        <v>13057010</v>
      </c>
      <c r="C163" s="5">
        <f>MATCH(B163,Hoja1!$C$2:$C$346,0)</f>
        <v>273</v>
      </c>
      <c r="D163" s="5" t="s">
        <v>1879</v>
      </c>
      <c r="E163" s="5" t="s">
        <v>2174</v>
      </c>
      <c r="F163" s="5" t="s">
        <v>1895</v>
      </c>
      <c r="G163" s="5">
        <v>8.4994444444440003</v>
      </c>
      <c r="H163" s="5">
        <v>-75.978611111110993</v>
      </c>
      <c r="I163" s="5">
        <v>20</v>
      </c>
      <c r="J163" s="5" t="s">
        <v>123</v>
      </c>
      <c r="K163" s="5" t="s">
        <v>327</v>
      </c>
      <c r="L163" s="5" t="s">
        <v>1841</v>
      </c>
      <c r="M163" s="5" t="s">
        <v>1863</v>
      </c>
      <c r="N163" s="6">
        <v>1</v>
      </c>
      <c r="O163" s="7" t="s">
        <v>2175</v>
      </c>
      <c r="P163" s="7"/>
      <c r="Q163" s="8"/>
      <c r="R163" s="8"/>
      <c r="S163" s="8"/>
      <c r="T163" s="8"/>
    </row>
    <row r="164" spans="1:20" s="4" customFormat="1">
      <c r="A164" s="5">
        <v>187</v>
      </c>
      <c r="B164" s="5">
        <v>21206600</v>
      </c>
      <c r="C164" s="5">
        <f>MATCH(B164,Hoja1!$C$2:$C$346,0)</f>
        <v>135</v>
      </c>
      <c r="D164" s="5" t="s">
        <v>1838</v>
      </c>
      <c r="E164" s="5" t="s">
        <v>2176</v>
      </c>
      <c r="F164" s="5" t="s">
        <v>1928</v>
      </c>
      <c r="G164" s="5">
        <v>4.7822222222219999</v>
      </c>
      <c r="H164" s="5">
        <v>-74.094333333332997</v>
      </c>
      <c r="I164" s="5">
        <v>2590</v>
      </c>
      <c r="J164" s="5" t="s">
        <v>1376</v>
      </c>
      <c r="K164" s="5" t="s">
        <v>1376</v>
      </c>
      <c r="L164" s="5" t="s">
        <v>1841</v>
      </c>
      <c r="M164" s="5" t="s">
        <v>1842</v>
      </c>
      <c r="N164" s="6">
        <v>1</v>
      </c>
      <c r="O164" s="7" t="s">
        <v>1853</v>
      </c>
      <c r="P164" s="7"/>
      <c r="Q164" s="8"/>
      <c r="R164" s="8"/>
      <c r="S164" s="8"/>
      <c r="T164" s="8" t="s">
        <v>1844</v>
      </c>
    </row>
    <row r="165" spans="1:20" s="4" customFormat="1">
      <c r="A165" s="5">
        <v>188</v>
      </c>
      <c r="B165" s="5">
        <v>27015330</v>
      </c>
      <c r="C165" s="5">
        <f>MATCH(B165,Hoja1!$C$2:$C$346,0)</f>
        <v>209</v>
      </c>
      <c r="D165" s="5" t="s">
        <v>1845</v>
      </c>
      <c r="E165" s="5" t="s">
        <v>2177</v>
      </c>
      <c r="F165" s="5" t="s">
        <v>1852</v>
      </c>
      <c r="G165" s="5">
        <v>6.2206111111110003</v>
      </c>
      <c r="H165" s="5">
        <v>-75.588980555556006</v>
      </c>
      <c r="I165" s="5">
        <v>1490</v>
      </c>
      <c r="J165" s="5" t="s">
        <v>27</v>
      </c>
      <c r="K165" s="5" t="s">
        <v>221</v>
      </c>
      <c r="L165" s="5" t="s">
        <v>1848</v>
      </c>
      <c r="M165" s="5" t="s">
        <v>1849</v>
      </c>
      <c r="N165" s="6">
        <v>1</v>
      </c>
      <c r="O165" s="7" t="s">
        <v>1853</v>
      </c>
      <c r="P165" s="7"/>
      <c r="Q165" s="8"/>
      <c r="R165" s="8"/>
      <c r="S165" s="8"/>
      <c r="T165" s="8"/>
    </row>
    <row r="166" spans="1:20" s="4" customFormat="1">
      <c r="A166" s="5">
        <v>189</v>
      </c>
      <c r="B166" s="5">
        <v>15075150</v>
      </c>
      <c r="C166" s="5">
        <f>MATCH(B166,Hoja1!$C$2:$C$346,0)</f>
        <v>341</v>
      </c>
      <c r="D166" s="5" t="s">
        <v>1865</v>
      </c>
      <c r="E166" s="5" t="s">
        <v>2178</v>
      </c>
      <c r="F166" s="5" t="s">
        <v>1855</v>
      </c>
      <c r="G166" s="5">
        <v>11.594944444444</v>
      </c>
      <c r="H166" s="5">
        <v>-72.325749999999999</v>
      </c>
      <c r="I166" s="5">
        <v>45</v>
      </c>
      <c r="J166" s="5" t="s">
        <v>678</v>
      </c>
      <c r="K166" s="5" t="s">
        <v>710</v>
      </c>
      <c r="L166" s="5" t="s">
        <v>1841</v>
      </c>
      <c r="M166" s="5" t="s">
        <v>1842</v>
      </c>
      <c r="N166" s="6">
        <v>1</v>
      </c>
      <c r="O166" s="7" t="s">
        <v>1853</v>
      </c>
      <c r="P166" s="7"/>
      <c r="Q166" s="8"/>
      <c r="R166" s="8"/>
      <c r="S166" s="8"/>
      <c r="T166" s="8" t="s">
        <v>1844</v>
      </c>
    </row>
    <row r="167" spans="1:20" s="4" customFormat="1">
      <c r="A167" s="5">
        <v>190</v>
      </c>
      <c r="B167" s="5">
        <v>27015290</v>
      </c>
      <c r="C167" s="5">
        <f>MATCH(B167,Hoja1!$C$2:$C$346,0)</f>
        <v>213</v>
      </c>
      <c r="D167" s="5" t="s">
        <v>1876</v>
      </c>
      <c r="E167" s="5" t="s">
        <v>2179</v>
      </c>
      <c r="F167" s="5" t="s">
        <v>1852</v>
      </c>
      <c r="G167" s="5">
        <v>6.2863333333330003</v>
      </c>
      <c r="H167" s="5">
        <v>-75.612791666666993</v>
      </c>
      <c r="I167" s="5">
        <v>1952</v>
      </c>
      <c r="J167" s="5" t="s">
        <v>27</v>
      </c>
      <c r="K167" s="5" t="s">
        <v>221</v>
      </c>
      <c r="L167" s="5" t="s">
        <v>1841</v>
      </c>
      <c r="M167" s="5" t="s">
        <v>1842</v>
      </c>
      <c r="N167" s="6">
        <v>1</v>
      </c>
      <c r="O167" s="16" t="s">
        <v>2180</v>
      </c>
      <c r="P167" s="16"/>
      <c r="Q167" s="8"/>
      <c r="R167" s="8"/>
      <c r="S167" s="8"/>
      <c r="T167" s="8" t="s">
        <v>1844</v>
      </c>
    </row>
    <row r="168" spans="1:20" s="4" customFormat="1" ht="12.75" customHeight="1">
      <c r="A168" s="5">
        <v>191</v>
      </c>
      <c r="B168" s="5">
        <v>23197690</v>
      </c>
      <c r="C168" s="5">
        <f>MATCH(B168,Hoja1!$C$2:$C$346,0)</f>
        <v>231</v>
      </c>
      <c r="D168" s="5" t="s">
        <v>1879</v>
      </c>
      <c r="E168" s="5" t="s">
        <v>2181</v>
      </c>
      <c r="F168" s="5" t="s">
        <v>1867</v>
      </c>
      <c r="G168" s="5">
        <v>6.9691666666670002</v>
      </c>
      <c r="H168" s="5">
        <v>-73.130555555556001</v>
      </c>
      <c r="I168" s="5">
        <v>690</v>
      </c>
      <c r="J168" s="5" t="s">
        <v>767</v>
      </c>
      <c r="K168" s="5" t="s">
        <v>1086</v>
      </c>
      <c r="L168" s="5" t="s">
        <v>1841</v>
      </c>
      <c r="M168" s="5" t="s">
        <v>1842</v>
      </c>
      <c r="N168" s="6">
        <v>1</v>
      </c>
      <c r="O168" s="7" t="s">
        <v>1902</v>
      </c>
      <c r="P168" s="7"/>
      <c r="Q168" s="8"/>
      <c r="R168" s="8"/>
      <c r="S168" s="8"/>
      <c r="T168" s="8" t="s">
        <v>1844</v>
      </c>
    </row>
    <row r="169" spans="1:20" s="4" customFormat="1">
      <c r="A169" s="5">
        <v>192</v>
      </c>
      <c r="B169" s="5">
        <v>23195502</v>
      </c>
      <c r="C169" s="5">
        <f>MATCH(B169,Hoja1!$C$2:$C$346,0)</f>
        <v>237</v>
      </c>
      <c r="D169" s="5" t="s">
        <v>1845</v>
      </c>
      <c r="E169" s="5" t="s">
        <v>2182</v>
      </c>
      <c r="F169" s="5" t="s">
        <v>1867</v>
      </c>
      <c r="G169" s="5">
        <v>7.1214722222219997</v>
      </c>
      <c r="H169" s="5">
        <v>-73.184527777778001</v>
      </c>
      <c r="I169" s="5">
        <v>1189</v>
      </c>
      <c r="J169" s="5" t="s">
        <v>767</v>
      </c>
      <c r="K169" s="5" t="s">
        <v>1083</v>
      </c>
      <c r="L169" s="5" t="s">
        <v>1848</v>
      </c>
      <c r="M169" s="5" t="s">
        <v>1849</v>
      </c>
      <c r="N169" s="6">
        <v>1</v>
      </c>
      <c r="O169" s="7" t="s">
        <v>2183</v>
      </c>
      <c r="P169" s="7"/>
      <c r="Q169" s="8"/>
      <c r="R169" s="8"/>
      <c r="S169" s="8"/>
      <c r="T169" s="8"/>
    </row>
    <row r="170" spans="1:20" s="4" customFormat="1">
      <c r="A170" s="5">
        <v>193</v>
      </c>
      <c r="B170" s="5">
        <v>26015050</v>
      </c>
      <c r="C170" s="5">
        <f>MATCH(B170,Hoja1!$C$2:$C$346,0)</f>
        <v>43</v>
      </c>
      <c r="D170" s="5" t="s">
        <v>1906</v>
      </c>
      <c r="E170" s="5" t="s">
        <v>2184</v>
      </c>
      <c r="F170" s="5" t="s">
        <v>1847</v>
      </c>
      <c r="G170" s="5">
        <v>2.1917222222219999</v>
      </c>
      <c r="H170" s="5">
        <v>-76.482027777778001</v>
      </c>
      <c r="I170" s="5">
        <v>39</v>
      </c>
      <c r="J170" s="5" t="s">
        <v>174</v>
      </c>
      <c r="K170" s="5" t="s">
        <v>603</v>
      </c>
      <c r="L170" s="5" t="s">
        <v>1841</v>
      </c>
      <c r="M170" s="5" t="s">
        <v>1842</v>
      </c>
      <c r="N170" s="6">
        <v>1</v>
      </c>
      <c r="O170" s="7" t="s">
        <v>1853</v>
      </c>
      <c r="P170" s="7"/>
      <c r="Q170" s="8"/>
      <c r="R170" s="8"/>
      <c r="S170" s="8"/>
      <c r="T170" s="8" t="s">
        <v>1844</v>
      </c>
    </row>
    <row r="171" spans="1:20" s="4" customFormat="1">
      <c r="A171" s="5">
        <v>195</v>
      </c>
      <c r="B171" s="5">
        <v>21195170</v>
      </c>
      <c r="C171" s="5">
        <f>MATCH(B171,Hoja1!$C$2:$C$346,0)</f>
        <v>87</v>
      </c>
      <c r="D171" s="5" t="s">
        <v>1922</v>
      </c>
      <c r="E171" s="5" t="s">
        <v>2185</v>
      </c>
      <c r="F171" s="5" t="s">
        <v>1928</v>
      </c>
      <c r="G171" s="5">
        <v>3.993611111111</v>
      </c>
      <c r="H171" s="5">
        <v>-74.398055555555999</v>
      </c>
      <c r="I171" s="5">
        <v>2957</v>
      </c>
      <c r="J171" s="5" t="s">
        <v>522</v>
      </c>
      <c r="K171" s="5" t="s">
        <v>641</v>
      </c>
      <c r="L171" s="5" t="s">
        <v>1841</v>
      </c>
      <c r="M171" s="5" t="s">
        <v>1842</v>
      </c>
      <c r="N171" s="6">
        <v>1</v>
      </c>
      <c r="O171" s="7" t="s">
        <v>1853</v>
      </c>
      <c r="P171" s="7"/>
      <c r="Q171" s="8"/>
      <c r="R171" s="8"/>
      <c r="S171" s="8"/>
      <c r="T171" s="8" t="s">
        <v>1844</v>
      </c>
    </row>
    <row r="172" spans="1:20" s="4" customFormat="1">
      <c r="A172" s="5">
        <v>197</v>
      </c>
      <c r="B172" s="5">
        <v>24035390</v>
      </c>
      <c r="C172" s="5">
        <f>MATCH(B172,Hoja1!$C$2:$C$346,0)</f>
        <v>230</v>
      </c>
      <c r="D172" s="5" t="s">
        <v>1922</v>
      </c>
      <c r="E172" s="5" t="s">
        <v>2186</v>
      </c>
      <c r="F172" s="5" t="s">
        <v>1867</v>
      </c>
      <c r="G172" s="5">
        <v>6.9453888888890001</v>
      </c>
      <c r="H172" s="5">
        <v>-72.696333333333001</v>
      </c>
      <c r="I172" s="5">
        <v>3600</v>
      </c>
      <c r="J172" s="5" t="s">
        <v>767</v>
      </c>
      <c r="K172" s="5" t="s">
        <v>1116</v>
      </c>
      <c r="L172" s="5" t="s">
        <v>1841</v>
      </c>
      <c r="M172" s="5" t="s">
        <v>1842</v>
      </c>
      <c r="N172" s="6">
        <v>1</v>
      </c>
      <c r="O172" s="7" t="s">
        <v>2187</v>
      </c>
      <c r="P172" s="7"/>
      <c r="Q172" s="8"/>
      <c r="R172" s="8"/>
      <c r="S172" s="8"/>
      <c r="T172" s="8" t="s">
        <v>1844</v>
      </c>
    </row>
    <row r="173" spans="1:20" s="4" customFormat="1">
      <c r="A173" s="5">
        <v>198</v>
      </c>
      <c r="B173" s="5">
        <v>27015280</v>
      </c>
      <c r="C173" s="5">
        <f>MATCH(B173,Hoja1!$C$2:$C$346,0)</f>
        <v>226</v>
      </c>
      <c r="D173" s="5" t="s">
        <v>1998</v>
      </c>
      <c r="E173" s="5" t="s">
        <v>2188</v>
      </c>
      <c r="F173" s="5" t="s">
        <v>1852</v>
      </c>
      <c r="G173" s="5">
        <v>6.6320277777780001</v>
      </c>
      <c r="H173" s="5">
        <v>-75.644444444444005</v>
      </c>
      <c r="I173" s="5">
        <v>3221</v>
      </c>
      <c r="J173" s="5" t="s">
        <v>27</v>
      </c>
      <c r="K173" s="5" t="s">
        <v>240</v>
      </c>
      <c r="L173" s="5" t="s">
        <v>1841</v>
      </c>
      <c r="M173" s="5" t="s">
        <v>1842</v>
      </c>
      <c r="N173" s="6">
        <v>1</v>
      </c>
      <c r="O173" s="9" t="s">
        <v>1902</v>
      </c>
      <c r="P173" s="9"/>
      <c r="Q173" s="8"/>
      <c r="R173" s="8"/>
      <c r="S173" s="8"/>
      <c r="T173" s="8" t="s">
        <v>1844</v>
      </c>
    </row>
    <row r="174" spans="1:20" s="4" customFormat="1">
      <c r="A174" s="5">
        <v>199</v>
      </c>
      <c r="B174" s="5">
        <v>35035130</v>
      </c>
      <c r="C174" s="5">
        <f>MATCH(B174,Hoja1!$C$2:$C$346,0)</f>
        <v>128</v>
      </c>
      <c r="D174" s="5" t="s">
        <v>1998</v>
      </c>
      <c r="E174" s="5" t="s">
        <v>2189</v>
      </c>
      <c r="F174" s="5" t="s">
        <v>1928</v>
      </c>
      <c r="G174" s="5">
        <v>4.7136666666669997</v>
      </c>
      <c r="H174" s="5">
        <v>-73.803250000000006</v>
      </c>
      <c r="I174" s="5">
        <v>3863</v>
      </c>
      <c r="J174" s="5" t="s">
        <v>522</v>
      </c>
      <c r="K174" s="5" t="s">
        <v>1459</v>
      </c>
      <c r="L174" s="5" t="s">
        <v>1841</v>
      </c>
      <c r="M174" s="5" t="s">
        <v>1842</v>
      </c>
      <c r="N174" s="6">
        <v>1</v>
      </c>
      <c r="O174" s="7" t="s">
        <v>1902</v>
      </c>
      <c r="P174" s="7"/>
      <c r="Q174" s="8"/>
      <c r="R174" s="8"/>
      <c r="S174" s="8"/>
      <c r="T174" s="8" t="s">
        <v>1844</v>
      </c>
    </row>
    <row r="175" spans="1:20" s="4" customFormat="1">
      <c r="A175" s="5">
        <v>200</v>
      </c>
      <c r="B175" s="5">
        <v>35075080</v>
      </c>
      <c r="C175" s="5">
        <f>MATCH(B175,Hoja1!$C$2:$C$346,0)</f>
        <v>173</v>
      </c>
      <c r="D175" s="5" t="s">
        <v>1998</v>
      </c>
      <c r="E175" s="5" t="s">
        <v>2190</v>
      </c>
      <c r="F175" s="5" t="s">
        <v>1862</v>
      </c>
      <c r="G175" s="5">
        <v>5.3923888888890001</v>
      </c>
      <c r="H175" s="5">
        <v>-73.562777777777995</v>
      </c>
      <c r="I175" s="5">
        <v>3398</v>
      </c>
      <c r="J175" s="5" t="s">
        <v>173</v>
      </c>
      <c r="K175" s="5" t="s">
        <v>807</v>
      </c>
      <c r="L175" s="5" t="s">
        <v>1841</v>
      </c>
      <c r="M175" s="5" t="s">
        <v>1842</v>
      </c>
      <c r="N175" s="6">
        <v>1</v>
      </c>
      <c r="O175" s="7" t="s">
        <v>1853</v>
      </c>
      <c r="P175" s="7"/>
      <c r="Q175" s="8"/>
      <c r="R175" s="8"/>
      <c r="S175" s="8"/>
      <c r="T175" s="8"/>
    </row>
    <row r="176" spans="1:20" s="4" customFormat="1" ht="25.5">
      <c r="A176" s="5">
        <v>201</v>
      </c>
      <c r="B176" s="5">
        <v>21206950</v>
      </c>
      <c r="C176" s="5">
        <f>MATCH(B176,Hoja1!$C$2:$C$346,0)</f>
        <v>167</v>
      </c>
      <c r="D176" s="5" t="s">
        <v>1922</v>
      </c>
      <c r="E176" s="5" t="s">
        <v>2191</v>
      </c>
      <c r="F176" s="5" t="s">
        <v>1928</v>
      </c>
      <c r="G176" s="5">
        <v>5.2360555555559998</v>
      </c>
      <c r="H176" s="5">
        <v>-73.525083333333001</v>
      </c>
      <c r="I176" s="5">
        <v>2300</v>
      </c>
      <c r="J176" s="5" t="s">
        <v>522</v>
      </c>
      <c r="K176" s="5" t="s">
        <v>1399</v>
      </c>
      <c r="L176" s="5" t="s">
        <v>1841</v>
      </c>
      <c r="M176" s="5" t="s">
        <v>1842</v>
      </c>
      <c r="N176" s="6">
        <v>1</v>
      </c>
      <c r="O176" s="7" t="s">
        <v>2192</v>
      </c>
      <c r="P176" s="7"/>
      <c r="Q176" s="8"/>
      <c r="R176" s="8"/>
      <c r="S176" s="8"/>
      <c r="T176" s="8" t="s">
        <v>1844</v>
      </c>
    </row>
    <row r="177" spans="1:20" s="4" customFormat="1">
      <c r="A177" s="5">
        <v>202</v>
      </c>
      <c r="B177" s="5">
        <v>21206930</v>
      </c>
      <c r="C177" s="5">
        <f>MATCH(B177,Hoja1!$C$2:$C$346,0)</f>
        <v>157</v>
      </c>
      <c r="D177" s="5" t="s">
        <v>1922</v>
      </c>
      <c r="E177" s="5" t="s">
        <v>2193</v>
      </c>
      <c r="F177" s="5" t="s">
        <v>1928</v>
      </c>
      <c r="G177" s="5">
        <v>5.086444444444</v>
      </c>
      <c r="H177" s="5">
        <v>-74.022166666667005</v>
      </c>
      <c r="I177" s="5">
        <v>3257</v>
      </c>
      <c r="J177" s="5" t="s">
        <v>522</v>
      </c>
      <c r="K177" s="5" t="s">
        <v>1390</v>
      </c>
      <c r="L177" s="5" t="s">
        <v>1841</v>
      </c>
      <c r="M177" s="5" t="s">
        <v>1842</v>
      </c>
      <c r="N177" s="6">
        <v>1</v>
      </c>
      <c r="O177" s="7" t="s">
        <v>1853</v>
      </c>
      <c r="P177" s="7"/>
      <c r="Q177" s="8"/>
      <c r="R177" s="8"/>
      <c r="S177" s="8"/>
      <c r="T177" s="8" t="s">
        <v>1844</v>
      </c>
    </row>
    <row r="178" spans="1:20" s="4" customFormat="1">
      <c r="A178" s="5">
        <v>203</v>
      </c>
      <c r="B178" s="5">
        <v>35027002</v>
      </c>
      <c r="C178" s="5">
        <f>MATCH(B178,Hoja1!$C$2:$C$346,0)</f>
        <v>104</v>
      </c>
      <c r="D178" s="5" t="s">
        <v>1876</v>
      </c>
      <c r="E178" s="5" t="s">
        <v>2194</v>
      </c>
      <c r="F178" s="5" t="s">
        <v>1928</v>
      </c>
      <c r="G178" s="5">
        <v>4.4074166666670003</v>
      </c>
      <c r="H178" s="5">
        <v>-73.947500000000005</v>
      </c>
      <c r="I178" s="5">
        <v>1671</v>
      </c>
      <c r="J178" s="5" t="s">
        <v>522</v>
      </c>
      <c r="K178" s="5" t="s">
        <v>1468</v>
      </c>
      <c r="L178" s="5" t="s">
        <v>1848</v>
      </c>
      <c r="M178" s="5" t="s">
        <v>1849</v>
      </c>
      <c r="N178" s="6">
        <v>1</v>
      </c>
      <c r="O178" s="7" t="s">
        <v>1853</v>
      </c>
      <c r="P178" s="7"/>
      <c r="Q178" s="8"/>
      <c r="R178" s="8"/>
      <c r="S178" s="8"/>
      <c r="T178" s="8"/>
    </row>
    <row r="179" spans="1:20" s="4" customFormat="1">
      <c r="A179" s="5">
        <v>204</v>
      </c>
      <c r="B179" s="5">
        <v>21195190</v>
      </c>
      <c r="C179" s="5">
        <f>MATCH(B179,Hoja1!$C$2:$C$346,0)</f>
        <v>99</v>
      </c>
      <c r="D179" s="5" t="s">
        <v>1865</v>
      </c>
      <c r="E179" s="5" t="s">
        <v>2195</v>
      </c>
      <c r="F179" s="5" t="s">
        <v>1928</v>
      </c>
      <c r="G179" s="5">
        <v>4.3101111111110004</v>
      </c>
      <c r="H179" s="5">
        <v>-74.311750000000004</v>
      </c>
      <c r="I179" s="5">
        <v>2256</v>
      </c>
      <c r="J179" s="5" t="s">
        <v>522</v>
      </c>
      <c r="K179" s="5" t="s">
        <v>1377</v>
      </c>
      <c r="L179" s="5" t="s">
        <v>1841</v>
      </c>
      <c r="M179" s="5" t="s">
        <v>1842</v>
      </c>
      <c r="N179" s="6">
        <v>1</v>
      </c>
      <c r="O179" s="7" t="s">
        <v>2196</v>
      </c>
      <c r="P179" s="7"/>
      <c r="Q179" s="8"/>
      <c r="R179" s="8"/>
      <c r="S179" s="8"/>
      <c r="T179" s="8" t="s">
        <v>1844</v>
      </c>
    </row>
    <row r="180" spans="1:20" s="4" customFormat="1" ht="38.25">
      <c r="A180" s="5">
        <v>205</v>
      </c>
      <c r="B180" s="5">
        <v>55015010</v>
      </c>
      <c r="C180" s="5">
        <f>MATCH(B180,Hoja1!$C$2:$C$346,0)</f>
        <v>180</v>
      </c>
      <c r="D180" s="5" t="s">
        <v>1872</v>
      </c>
      <c r="E180" s="5" t="s">
        <v>2197</v>
      </c>
      <c r="F180" s="5" t="s">
        <v>1847</v>
      </c>
      <c r="G180" s="5">
        <v>5.5210833333330003</v>
      </c>
      <c r="H180" s="5">
        <v>-76.973166666666998</v>
      </c>
      <c r="I180" s="5">
        <v>40</v>
      </c>
      <c r="J180" s="5" t="s">
        <v>16</v>
      </c>
      <c r="K180" s="5" t="s">
        <v>1293</v>
      </c>
      <c r="L180" s="5" t="s">
        <v>1841</v>
      </c>
      <c r="M180" s="5" t="s">
        <v>1842</v>
      </c>
      <c r="N180" s="6">
        <v>1</v>
      </c>
      <c r="O180" s="7" t="s">
        <v>2198</v>
      </c>
      <c r="P180" s="7"/>
      <c r="Q180" s="8"/>
      <c r="R180" s="8"/>
      <c r="S180" s="8"/>
      <c r="T180" s="8" t="s">
        <v>1844</v>
      </c>
    </row>
    <row r="181" spans="1:20" s="4" customFormat="1">
      <c r="A181" s="5">
        <v>206</v>
      </c>
      <c r="B181" s="5">
        <v>22057010</v>
      </c>
      <c r="C181" s="5">
        <f>MATCH(B181,Hoja1!$C$2:$C$346,0)</f>
        <v>84</v>
      </c>
      <c r="D181" s="5" t="s">
        <v>1879</v>
      </c>
      <c r="E181" s="5" t="s">
        <v>2199</v>
      </c>
      <c r="F181" s="5" t="s">
        <v>1859</v>
      </c>
      <c r="G181" s="5">
        <v>3.9083888888890002</v>
      </c>
      <c r="H181" s="5">
        <v>-75.103277777778004</v>
      </c>
      <c r="I181" s="5">
        <v>3452</v>
      </c>
      <c r="J181" s="5" t="s">
        <v>637</v>
      </c>
      <c r="K181" s="5" t="s">
        <v>1352</v>
      </c>
      <c r="L181" s="5" t="s">
        <v>1841</v>
      </c>
      <c r="M181" s="5" t="s">
        <v>1842</v>
      </c>
      <c r="N181" s="6">
        <v>1</v>
      </c>
      <c r="O181" s="7" t="s">
        <v>1853</v>
      </c>
      <c r="P181" s="7"/>
      <c r="Q181" s="8"/>
      <c r="R181" s="8"/>
      <c r="S181" s="8"/>
      <c r="T181" s="8" t="s">
        <v>1844</v>
      </c>
    </row>
    <row r="182" spans="1:20" s="4" customFormat="1">
      <c r="A182" s="5">
        <v>207</v>
      </c>
      <c r="B182" s="5">
        <v>52057010</v>
      </c>
      <c r="C182" s="5">
        <f>MATCH(B182,Hoja1!$C$2:$C$346,0)</f>
        <v>10</v>
      </c>
      <c r="D182" s="5" t="s">
        <v>1879</v>
      </c>
      <c r="E182" s="5" t="s">
        <v>998</v>
      </c>
      <c r="F182" s="5" t="s">
        <v>1840</v>
      </c>
      <c r="G182" s="5">
        <v>1.0217777777779999</v>
      </c>
      <c r="H182" s="5">
        <v>-77.472805555555993</v>
      </c>
      <c r="I182" s="5">
        <v>1780</v>
      </c>
      <c r="J182" s="5" t="s">
        <v>908</v>
      </c>
      <c r="K182" s="5" t="s">
        <v>978</v>
      </c>
      <c r="L182" s="5" t="s">
        <v>1848</v>
      </c>
      <c r="M182" s="5" t="s">
        <v>1849</v>
      </c>
      <c r="N182" s="6">
        <v>2</v>
      </c>
      <c r="O182" s="7" t="s">
        <v>2200</v>
      </c>
      <c r="P182" s="7"/>
      <c r="Q182" s="8"/>
      <c r="R182" s="8"/>
      <c r="S182" s="8"/>
      <c r="T182" s="8"/>
    </row>
    <row r="183" spans="1:20" s="4" customFormat="1">
      <c r="A183" s="5">
        <v>208</v>
      </c>
      <c r="B183" s="5">
        <v>12015100</v>
      </c>
      <c r="C183" s="5">
        <f>MATCH(B183,Hoja1!$C$2:$C$346,0)</f>
        <v>256</v>
      </c>
      <c r="D183" s="5" t="s">
        <v>1865</v>
      </c>
      <c r="E183" s="5" t="s">
        <v>2201</v>
      </c>
      <c r="F183" s="5" t="s">
        <v>1852</v>
      </c>
      <c r="G183" s="5">
        <v>7.9407500000000004</v>
      </c>
      <c r="H183" s="5">
        <v>-76.696166666666997</v>
      </c>
      <c r="I183" s="5">
        <v>15</v>
      </c>
      <c r="J183" s="5" t="s">
        <v>27</v>
      </c>
      <c r="K183" s="5" t="s">
        <v>88</v>
      </c>
      <c r="L183" s="5" t="s">
        <v>1841</v>
      </c>
      <c r="M183" s="5" t="s">
        <v>1842</v>
      </c>
      <c r="N183" s="6">
        <v>1</v>
      </c>
      <c r="O183" s="7" t="s">
        <v>1932</v>
      </c>
      <c r="P183" s="7"/>
      <c r="Q183" s="8"/>
      <c r="R183" s="8"/>
      <c r="S183" s="8"/>
      <c r="T183" s="8" t="s">
        <v>1844</v>
      </c>
    </row>
    <row r="184" spans="1:20" s="4" customFormat="1">
      <c r="A184" s="5">
        <v>209</v>
      </c>
      <c r="B184" s="5">
        <v>25027450</v>
      </c>
      <c r="C184" s="5">
        <f>MATCH(B184,Hoja1!$C$2:$C$346,0)</f>
        <v>291</v>
      </c>
      <c r="D184" s="5" t="s">
        <v>1879</v>
      </c>
      <c r="E184" s="5" t="s">
        <v>2202</v>
      </c>
      <c r="F184" s="5" t="s">
        <v>1895</v>
      </c>
      <c r="G184" s="5">
        <v>9.7877777777780004</v>
      </c>
      <c r="H184" s="5">
        <v>-74.805833333332998</v>
      </c>
      <c r="I184" s="5">
        <v>16</v>
      </c>
      <c r="J184" s="5" t="s">
        <v>160</v>
      </c>
      <c r="K184" s="5" t="s">
        <v>2203</v>
      </c>
      <c r="L184" s="5" t="s">
        <v>1848</v>
      </c>
      <c r="M184" s="5" t="s">
        <v>1849</v>
      </c>
      <c r="N184" s="6">
        <v>1</v>
      </c>
      <c r="O184" s="7" t="s">
        <v>1932</v>
      </c>
      <c r="P184" s="7"/>
      <c r="Q184" s="8"/>
      <c r="R184" s="8"/>
      <c r="S184" s="8"/>
      <c r="T184" s="8"/>
    </row>
    <row r="185" spans="1:20" s="4" customFormat="1" ht="12" customHeight="1">
      <c r="A185" s="5">
        <v>210</v>
      </c>
      <c r="B185" s="5">
        <v>35027001</v>
      </c>
      <c r="C185" s="5">
        <f>MATCH(B185,Hoja1!$C$2:$C$346,0)</f>
        <v>103</v>
      </c>
      <c r="D185" s="5" t="s">
        <v>1876</v>
      </c>
      <c r="E185" s="5" t="s">
        <v>2204</v>
      </c>
      <c r="F185" s="5" t="s">
        <v>1928</v>
      </c>
      <c r="G185" s="5">
        <v>4.4033888888890003</v>
      </c>
      <c r="H185" s="5">
        <v>-73.940555555556003</v>
      </c>
      <c r="I185" s="5">
        <v>1670</v>
      </c>
      <c r="J185" s="5" t="s">
        <v>522</v>
      </c>
      <c r="K185" s="5" t="s">
        <v>1468</v>
      </c>
      <c r="L185" s="5" t="s">
        <v>1848</v>
      </c>
      <c r="M185" s="5" t="s">
        <v>1849</v>
      </c>
      <c r="N185" s="6">
        <v>1</v>
      </c>
      <c r="O185" s="7" t="s">
        <v>1853</v>
      </c>
      <c r="P185" s="7"/>
      <c r="Q185" s="8"/>
      <c r="R185" s="8"/>
      <c r="S185" s="8"/>
      <c r="T185" s="8"/>
    </row>
    <row r="186" spans="1:20" s="4" customFormat="1" ht="38.25">
      <c r="A186" s="5">
        <v>212</v>
      </c>
      <c r="B186" s="5">
        <v>22075050</v>
      </c>
      <c r="C186" s="5">
        <f>MATCH(B186,Hoja1!$C$2:$C$346,0)</f>
        <v>91</v>
      </c>
      <c r="D186" s="5" t="s">
        <v>1998</v>
      </c>
      <c r="E186" s="5" t="s">
        <v>2206</v>
      </c>
      <c r="F186" s="5" t="s">
        <v>1859</v>
      </c>
      <c r="G186" s="5">
        <v>4.0758055555560002</v>
      </c>
      <c r="H186" s="5">
        <v>-75.700833333332994</v>
      </c>
      <c r="I186" s="5">
        <v>3394</v>
      </c>
      <c r="J186" s="5" t="s">
        <v>637</v>
      </c>
      <c r="K186" s="5" t="s">
        <v>1354</v>
      </c>
      <c r="L186" s="5" t="s">
        <v>1841</v>
      </c>
      <c r="M186" s="5" t="s">
        <v>1842</v>
      </c>
      <c r="N186" s="6">
        <v>2</v>
      </c>
      <c r="O186" s="18" t="s">
        <v>2207</v>
      </c>
      <c r="P186" s="18"/>
      <c r="Q186" s="8"/>
      <c r="R186" s="8"/>
      <c r="S186" s="8"/>
      <c r="T186" s="8" t="s">
        <v>1844</v>
      </c>
    </row>
    <row r="187" spans="1:20" s="4" customFormat="1" ht="25.5">
      <c r="A187" s="5">
        <v>213</v>
      </c>
      <c r="B187" s="5">
        <v>35025080</v>
      </c>
      <c r="C187" s="5">
        <f>MATCH(B187,Hoja1!$C$2:$C$346,0)</f>
        <v>119</v>
      </c>
      <c r="D187" s="5" t="s">
        <v>1922</v>
      </c>
      <c r="E187" s="5" t="s">
        <v>2208</v>
      </c>
      <c r="F187" s="5" t="s">
        <v>1928</v>
      </c>
      <c r="G187" s="5">
        <v>4.6609999999999996</v>
      </c>
      <c r="H187" s="5">
        <v>-73.827333333333002</v>
      </c>
      <c r="I187" s="5">
        <v>3205</v>
      </c>
      <c r="J187" s="5" t="s">
        <v>522</v>
      </c>
      <c r="K187" s="5" t="s">
        <v>1459</v>
      </c>
      <c r="L187" s="5" t="s">
        <v>1841</v>
      </c>
      <c r="M187" s="5" t="s">
        <v>1842</v>
      </c>
      <c r="N187" s="6">
        <v>1</v>
      </c>
      <c r="O187" s="7" t="s">
        <v>2209</v>
      </c>
      <c r="P187" s="7"/>
      <c r="Q187" s="8"/>
      <c r="R187" s="8"/>
      <c r="S187" s="8"/>
      <c r="T187" s="8" t="s">
        <v>1844</v>
      </c>
    </row>
    <row r="188" spans="1:20" s="4" customFormat="1" ht="12.75" customHeight="1">
      <c r="A188" s="5">
        <v>214</v>
      </c>
      <c r="B188" s="5">
        <v>47035030</v>
      </c>
      <c r="C188" s="5">
        <f>MATCH(B188,Hoja1!$C$2:$C$346,0)</f>
        <v>4</v>
      </c>
      <c r="D188" s="5" t="s">
        <v>1872</v>
      </c>
      <c r="E188" s="5" t="s">
        <v>2210</v>
      </c>
      <c r="F188" s="5" t="s">
        <v>1840</v>
      </c>
      <c r="G188" s="5">
        <v>0.17372222222200001</v>
      </c>
      <c r="H188" s="5">
        <v>-74.898138888888994</v>
      </c>
      <c r="I188" s="5">
        <v>194</v>
      </c>
      <c r="J188" s="5" t="s">
        <v>660</v>
      </c>
      <c r="K188" s="5" t="s">
        <v>661</v>
      </c>
      <c r="L188" s="5" t="s">
        <v>1848</v>
      </c>
      <c r="M188" s="5" t="s">
        <v>1863</v>
      </c>
      <c r="N188" s="6">
        <v>3</v>
      </c>
      <c r="O188" s="7" t="s">
        <v>2211</v>
      </c>
      <c r="P188" s="7" t="s">
        <v>1819</v>
      </c>
      <c r="Q188" s="8"/>
      <c r="R188" s="8"/>
      <c r="S188" s="8"/>
      <c r="T188" s="8"/>
    </row>
    <row r="189" spans="1:20" s="4" customFormat="1">
      <c r="A189" s="5">
        <v>215</v>
      </c>
      <c r="B189" s="5">
        <v>26155240</v>
      </c>
      <c r="C189" s="5">
        <f>MATCH(B189,Hoja1!$C$2:$C$346,0)</f>
        <v>145</v>
      </c>
      <c r="D189" s="5" t="s">
        <v>1922</v>
      </c>
      <c r="E189" s="5" t="s">
        <v>2212</v>
      </c>
      <c r="F189" s="5" t="s">
        <v>1847</v>
      </c>
      <c r="G189" s="5">
        <v>4.8594444444439997</v>
      </c>
      <c r="H189" s="5">
        <v>-75.382416666666998</v>
      </c>
      <c r="I189" s="5">
        <v>3641</v>
      </c>
      <c r="J189" s="5" t="s">
        <v>125</v>
      </c>
      <c r="K189" s="5" t="s">
        <v>1143</v>
      </c>
      <c r="L189" s="5" t="s">
        <v>1841</v>
      </c>
      <c r="M189" s="5" t="s">
        <v>1842</v>
      </c>
      <c r="N189" s="6">
        <v>1</v>
      </c>
      <c r="O189" s="7" t="s">
        <v>1853</v>
      </c>
      <c r="P189" s="7"/>
      <c r="Q189" s="8"/>
      <c r="R189" s="8"/>
      <c r="S189" s="8"/>
      <c r="T189" s="8" t="s">
        <v>1844</v>
      </c>
    </row>
    <row r="190" spans="1:20" s="4" customFormat="1" ht="25.5">
      <c r="A190" s="5">
        <v>216</v>
      </c>
      <c r="B190" s="5">
        <v>26015030</v>
      </c>
      <c r="C190" s="5">
        <f>MATCH(B190,Hoja1!$C$2:$C$346,0)</f>
        <v>49</v>
      </c>
      <c r="D190" s="5" t="s">
        <v>1998</v>
      </c>
      <c r="E190" s="5" t="s">
        <v>2213</v>
      </c>
      <c r="F190" s="5" t="s">
        <v>1847</v>
      </c>
      <c r="G190" s="5">
        <v>2.356848888889</v>
      </c>
      <c r="H190" s="5">
        <v>-76.403543888889004</v>
      </c>
      <c r="I190" s="5">
        <v>368</v>
      </c>
      <c r="J190" s="5" t="s">
        <v>174</v>
      </c>
      <c r="K190" s="5" t="s">
        <v>603</v>
      </c>
      <c r="L190" s="5" t="s">
        <v>1841</v>
      </c>
      <c r="M190" s="5" t="s">
        <v>1842</v>
      </c>
      <c r="N190" s="6">
        <v>1</v>
      </c>
      <c r="O190" s="7" t="s">
        <v>2214</v>
      </c>
      <c r="P190" s="7"/>
      <c r="Q190" s="8"/>
      <c r="R190" s="8"/>
      <c r="S190" s="8"/>
      <c r="T190" s="8" t="s">
        <v>1844</v>
      </c>
    </row>
    <row r="191" spans="1:20" s="4" customFormat="1" ht="38.25">
      <c r="A191" s="5">
        <v>217</v>
      </c>
      <c r="B191" s="5">
        <v>26135300</v>
      </c>
      <c r="C191" s="5">
        <f>MATCH(B191,Hoja1!$C$2:$C$346,0)</f>
        <v>132</v>
      </c>
      <c r="D191" s="5" t="s">
        <v>1865</v>
      </c>
      <c r="E191" s="5" t="s">
        <v>2215</v>
      </c>
      <c r="F191" s="5" t="s">
        <v>1847</v>
      </c>
      <c r="G191" s="5">
        <v>4.7619166666670001</v>
      </c>
      <c r="H191" s="5">
        <v>-75.744916666666995</v>
      </c>
      <c r="I191" s="5">
        <v>1881</v>
      </c>
      <c r="J191" s="5" t="s">
        <v>1212</v>
      </c>
      <c r="K191" s="5" t="s">
        <v>150</v>
      </c>
      <c r="L191" s="5" t="s">
        <v>1841</v>
      </c>
      <c r="M191" s="5" t="s">
        <v>1842</v>
      </c>
      <c r="N191" s="6">
        <v>1</v>
      </c>
      <c r="O191" s="7" t="s">
        <v>2216</v>
      </c>
      <c r="P191" s="7"/>
      <c r="Q191" s="8"/>
      <c r="R191" s="8"/>
      <c r="S191" s="8"/>
      <c r="T191" s="8" t="s">
        <v>1844</v>
      </c>
    </row>
    <row r="192" spans="1:20" s="4" customFormat="1" ht="25.5">
      <c r="A192" s="5">
        <v>218</v>
      </c>
      <c r="B192" s="5">
        <v>26057030</v>
      </c>
      <c r="C192" s="5">
        <f>MATCH(B192,Hoja1!$C$2:$C$346,0)</f>
        <v>68</v>
      </c>
      <c r="D192" s="5" t="s">
        <v>1879</v>
      </c>
      <c r="E192" s="5" t="s">
        <v>1176</v>
      </c>
      <c r="F192" s="5" t="s">
        <v>1847</v>
      </c>
      <c r="G192" s="5">
        <v>3.2431944444440002</v>
      </c>
      <c r="H192" s="5">
        <v>-76.592416666667006</v>
      </c>
      <c r="I192" s="5">
        <v>125</v>
      </c>
      <c r="J192" s="5" t="s">
        <v>1146</v>
      </c>
      <c r="K192" s="5" t="s">
        <v>1166</v>
      </c>
      <c r="L192" s="5" t="s">
        <v>1848</v>
      </c>
      <c r="M192" s="5" t="s">
        <v>1863</v>
      </c>
      <c r="N192" s="6">
        <v>1</v>
      </c>
      <c r="O192" s="7" t="s">
        <v>2217</v>
      </c>
      <c r="P192" s="7"/>
      <c r="Q192" s="8"/>
      <c r="R192" s="8"/>
      <c r="S192" s="8"/>
      <c r="T192" s="8"/>
    </row>
    <row r="193" spans="1:20" s="4" customFormat="1">
      <c r="A193" s="5">
        <v>219</v>
      </c>
      <c r="B193" s="5">
        <v>47017160</v>
      </c>
      <c r="C193" s="5">
        <f>MATCH(B193,Hoja1!$C$2:$C$346,0)</f>
        <v>5</v>
      </c>
      <c r="D193" s="5" t="s">
        <v>1879</v>
      </c>
      <c r="E193" s="5" t="s">
        <v>2218</v>
      </c>
      <c r="F193" s="5" t="s">
        <v>1840</v>
      </c>
      <c r="G193" s="5">
        <v>0.58269444444399998</v>
      </c>
      <c r="H193" s="5">
        <v>-76.576944444443996</v>
      </c>
      <c r="I193" s="5">
        <v>250</v>
      </c>
      <c r="J193" s="5" t="s">
        <v>660</v>
      </c>
      <c r="K193" s="5" t="s">
        <v>2219</v>
      </c>
      <c r="L193" s="5" t="s">
        <v>1848</v>
      </c>
      <c r="M193" s="5" t="s">
        <v>1849</v>
      </c>
      <c r="N193" s="6">
        <v>3</v>
      </c>
      <c r="O193" s="7" t="s">
        <v>2220</v>
      </c>
      <c r="P193" s="7" t="s">
        <v>1819</v>
      </c>
      <c r="Q193" s="8"/>
      <c r="R193" s="8"/>
      <c r="S193" s="8"/>
      <c r="T193" s="8"/>
    </row>
    <row r="194" spans="1:20" s="4" customFormat="1" ht="25.5" customHeight="1">
      <c r="A194" s="5">
        <v>220</v>
      </c>
      <c r="B194" s="5">
        <v>15075060</v>
      </c>
      <c r="C194" s="5" t="e">
        <f>MATCH(B194,Hoja1!$C$2:$C$346,0)</f>
        <v>#N/A</v>
      </c>
      <c r="D194" s="5" t="s">
        <v>1838</v>
      </c>
      <c r="E194" s="5" t="s">
        <v>2221</v>
      </c>
      <c r="F194" s="5" t="s">
        <v>1855</v>
      </c>
      <c r="G194" s="5">
        <v>12.224305555556001</v>
      </c>
      <c r="H194" s="5">
        <v>-71.982888888888994</v>
      </c>
      <c r="I194" s="5">
        <v>10</v>
      </c>
      <c r="J194" s="5" t="s">
        <v>678</v>
      </c>
      <c r="K194" s="5" t="s">
        <v>710</v>
      </c>
      <c r="L194" s="5" t="s">
        <v>1848</v>
      </c>
      <c r="M194" s="5" t="s">
        <v>1849</v>
      </c>
      <c r="N194" s="6">
        <v>1</v>
      </c>
      <c r="O194" s="7" t="s">
        <v>1853</v>
      </c>
      <c r="P194" s="7"/>
      <c r="Q194" s="8"/>
      <c r="R194" s="8"/>
      <c r="S194" s="8"/>
      <c r="T194" s="8"/>
    </row>
    <row r="195" spans="1:20" s="4" customFormat="1" ht="12.75" customHeight="1">
      <c r="A195" s="5">
        <v>222</v>
      </c>
      <c r="B195" s="5">
        <v>21117100</v>
      </c>
      <c r="C195" s="5" t="e">
        <f>MATCH(B195,Hoja1!$C$2:$C$346,0)</f>
        <v>#N/A</v>
      </c>
      <c r="D195" s="5" t="s">
        <v>1879</v>
      </c>
      <c r="E195" s="5" t="s">
        <v>2222</v>
      </c>
      <c r="F195" s="5" t="s">
        <v>1888</v>
      </c>
      <c r="G195" s="5">
        <v>2.8274444444440001</v>
      </c>
      <c r="H195" s="5">
        <v>-75.088833333333</v>
      </c>
      <c r="I195" s="5">
        <v>1280</v>
      </c>
      <c r="J195" s="5" t="s">
        <v>566</v>
      </c>
      <c r="K195" s="5" t="s">
        <v>618</v>
      </c>
      <c r="L195" s="5" t="s">
        <v>1841</v>
      </c>
      <c r="M195" s="5" t="s">
        <v>1842</v>
      </c>
      <c r="N195" s="6">
        <v>1</v>
      </c>
      <c r="O195" s="13" t="s">
        <v>2223</v>
      </c>
      <c r="P195" s="13"/>
      <c r="Q195" s="8"/>
      <c r="R195" s="8"/>
      <c r="S195" s="8"/>
      <c r="T195" s="8" t="s">
        <v>1844</v>
      </c>
    </row>
    <row r="196" spans="1:20" s="4" customFormat="1" ht="12.75" customHeight="1">
      <c r="A196" s="5">
        <v>223</v>
      </c>
      <c r="B196" s="5">
        <v>35037100</v>
      </c>
      <c r="C196" s="5">
        <f>MATCH(B196,Hoja1!$C$2:$C$346,0)</f>
        <v>95</v>
      </c>
      <c r="D196" s="5" t="s">
        <v>1879</v>
      </c>
      <c r="E196" s="5" t="s">
        <v>2224</v>
      </c>
      <c r="F196" s="5" t="s">
        <v>1941</v>
      </c>
      <c r="G196" s="5">
        <v>4.2353333333330001</v>
      </c>
      <c r="H196" s="5">
        <v>-73.635361111110996</v>
      </c>
      <c r="I196" s="5">
        <v>523</v>
      </c>
      <c r="J196" s="5" t="s">
        <v>501</v>
      </c>
      <c r="K196" s="5" t="s">
        <v>525</v>
      </c>
      <c r="L196" s="5" t="s">
        <v>1841</v>
      </c>
      <c r="M196" s="5" t="s">
        <v>1842</v>
      </c>
      <c r="N196" s="6">
        <v>1</v>
      </c>
      <c r="O196" s="7" t="s">
        <v>1932</v>
      </c>
      <c r="P196" s="7"/>
      <c r="Q196" s="8"/>
      <c r="R196" s="8"/>
      <c r="S196" s="8"/>
      <c r="T196" s="8" t="s">
        <v>1844</v>
      </c>
    </row>
    <row r="197" spans="1:20" s="4" customFormat="1" ht="38.25" customHeight="1">
      <c r="A197" s="5">
        <v>224</v>
      </c>
      <c r="B197" s="5">
        <v>29037820</v>
      </c>
      <c r="C197" s="5">
        <f>MATCH(B197,Hoja1!$C$2:$C$346,0)</f>
        <v>307</v>
      </c>
      <c r="D197" s="5" t="s">
        <v>1879</v>
      </c>
      <c r="E197" s="5" t="s">
        <v>2225</v>
      </c>
      <c r="F197" s="5" t="s">
        <v>1895</v>
      </c>
      <c r="G197" s="5">
        <v>10.261777777778001</v>
      </c>
      <c r="H197" s="5">
        <v>-74.912499999999994</v>
      </c>
      <c r="I197" s="5">
        <v>6</v>
      </c>
      <c r="J197" s="5" t="s">
        <v>175</v>
      </c>
      <c r="K197" s="5" t="s">
        <v>362</v>
      </c>
      <c r="L197" s="5" t="s">
        <v>1848</v>
      </c>
      <c r="M197" s="5" t="s">
        <v>1863</v>
      </c>
      <c r="N197" s="6">
        <v>3</v>
      </c>
      <c r="O197" s="7" t="s">
        <v>2226</v>
      </c>
      <c r="P197" s="7" t="s">
        <v>1819</v>
      </c>
      <c r="Q197" s="8"/>
      <c r="R197" s="8"/>
      <c r="S197" s="8"/>
      <c r="T197" s="8"/>
    </row>
    <row r="198" spans="1:20" s="4" customFormat="1">
      <c r="A198" s="5">
        <v>225</v>
      </c>
      <c r="B198" s="5">
        <v>16027300</v>
      </c>
      <c r="C198" s="5">
        <f>MATCH(B198,Hoja1!$C$2:$C$346,0)</f>
        <v>246</v>
      </c>
      <c r="D198" s="5" t="s">
        <v>1879</v>
      </c>
      <c r="E198" s="5" t="s">
        <v>2227</v>
      </c>
      <c r="F198" s="5" t="s">
        <v>1867</v>
      </c>
      <c r="G198" s="5">
        <v>7.5371944444440002</v>
      </c>
      <c r="H198" s="5">
        <v>-72.771138888888999</v>
      </c>
      <c r="I198" s="5">
        <v>1320</v>
      </c>
      <c r="J198" s="5" t="s">
        <v>492</v>
      </c>
      <c r="K198" s="5" t="s">
        <v>1054</v>
      </c>
      <c r="L198" s="5" t="s">
        <v>1841</v>
      </c>
      <c r="M198" s="5" t="s">
        <v>1842</v>
      </c>
      <c r="N198" s="6">
        <v>1</v>
      </c>
      <c r="O198" s="7" t="s">
        <v>2228</v>
      </c>
      <c r="P198" s="7"/>
      <c r="Q198" s="8"/>
      <c r="R198" s="8"/>
      <c r="S198" s="8"/>
      <c r="T198" s="8" t="s">
        <v>1844</v>
      </c>
    </row>
    <row r="199" spans="1:20" s="4" customFormat="1">
      <c r="A199" s="5">
        <v>226</v>
      </c>
      <c r="B199" s="5">
        <v>21257120</v>
      </c>
      <c r="C199" s="5">
        <f>MATCH(B199,Hoja1!$C$2:$C$346,0)</f>
        <v>153</v>
      </c>
      <c r="D199" s="5" t="s">
        <v>1879</v>
      </c>
      <c r="E199" s="5" t="s">
        <v>2229</v>
      </c>
      <c r="F199" s="5" t="s">
        <v>1859</v>
      </c>
      <c r="G199" s="5">
        <v>4.9401944444439998</v>
      </c>
      <c r="H199" s="5">
        <v>-75.089805555555998</v>
      </c>
      <c r="I199" s="5">
        <v>1135</v>
      </c>
      <c r="J199" s="5" t="s">
        <v>637</v>
      </c>
      <c r="K199" s="5" t="s">
        <v>1344</v>
      </c>
      <c r="L199" s="5" t="s">
        <v>1841</v>
      </c>
      <c r="M199" s="5" t="s">
        <v>1842</v>
      </c>
      <c r="N199" s="6">
        <v>1</v>
      </c>
      <c r="O199" s="7" t="s">
        <v>1853</v>
      </c>
      <c r="P199" s="7"/>
      <c r="Q199" s="8"/>
      <c r="R199" s="8"/>
      <c r="S199" s="8"/>
      <c r="T199" s="8" t="s">
        <v>1844</v>
      </c>
    </row>
    <row r="200" spans="1:20" s="4" customFormat="1">
      <c r="A200" s="5">
        <v>227</v>
      </c>
      <c r="B200" s="5">
        <v>35017020</v>
      </c>
      <c r="C200" s="5">
        <f>MATCH(B200,Hoja1!$C$2:$C$346,0)</f>
        <v>92</v>
      </c>
      <c r="D200" s="5" t="s">
        <v>1879</v>
      </c>
      <c r="E200" s="5" t="s">
        <v>2230</v>
      </c>
      <c r="F200" s="5" t="s">
        <v>1941</v>
      </c>
      <c r="G200" s="5">
        <v>4.1030194444439996</v>
      </c>
      <c r="H200" s="5">
        <v>-72.936383333332998</v>
      </c>
      <c r="I200" s="5">
        <v>177.417</v>
      </c>
      <c r="J200" s="5" t="s">
        <v>501</v>
      </c>
      <c r="K200" s="5" t="s">
        <v>518</v>
      </c>
      <c r="L200" s="5" t="s">
        <v>1841</v>
      </c>
      <c r="M200" s="5" t="s">
        <v>1842</v>
      </c>
      <c r="N200" s="6">
        <v>1</v>
      </c>
      <c r="O200" s="7" t="s">
        <v>2231</v>
      </c>
      <c r="P200" s="7"/>
      <c r="Q200" s="8"/>
      <c r="R200" s="8"/>
      <c r="S200" s="8"/>
      <c r="T200" s="8" t="s">
        <v>1844</v>
      </c>
    </row>
    <row r="201" spans="1:20" s="4" customFormat="1">
      <c r="A201" s="5">
        <v>228</v>
      </c>
      <c r="B201" s="5">
        <v>52077010</v>
      </c>
      <c r="C201" s="5">
        <f>MATCH(B201,Hoja1!$C$2:$C$346,0)</f>
        <v>29</v>
      </c>
      <c r="D201" s="5" t="s">
        <v>1879</v>
      </c>
      <c r="E201" s="5" t="s">
        <v>2232</v>
      </c>
      <c r="F201" s="5" t="s">
        <v>1840</v>
      </c>
      <c r="G201" s="5">
        <v>1.6240555555559999</v>
      </c>
      <c r="H201" s="5">
        <v>-77.478916666667004</v>
      </c>
      <c r="I201" s="5">
        <v>380</v>
      </c>
      <c r="J201" s="5" t="s">
        <v>908</v>
      </c>
      <c r="K201" s="5" t="s">
        <v>1012</v>
      </c>
      <c r="L201" s="5" t="s">
        <v>1841</v>
      </c>
      <c r="M201" s="5" t="s">
        <v>1842</v>
      </c>
      <c r="N201" s="6">
        <v>1</v>
      </c>
      <c r="O201" s="7" t="s">
        <v>1853</v>
      </c>
      <c r="P201" s="7"/>
      <c r="Q201" s="8"/>
      <c r="R201" s="8"/>
      <c r="S201" s="8"/>
      <c r="T201" s="8" t="s">
        <v>1844</v>
      </c>
    </row>
    <row r="202" spans="1:20" s="4" customFormat="1">
      <c r="A202" s="5">
        <v>229</v>
      </c>
      <c r="B202" s="5">
        <v>21097070</v>
      </c>
      <c r="C202" s="5">
        <f>MATCH(B202,Hoja1!$C$2:$C$346,0)</f>
        <v>62</v>
      </c>
      <c r="D202" s="5" t="s">
        <v>1879</v>
      </c>
      <c r="E202" s="5" t="s">
        <v>2233</v>
      </c>
      <c r="F202" s="5" t="s">
        <v>1888</v>
      </c>
      <c r="G202" s="5">
        <v>2.9426111111109998</v>
      </c>
      <c r="H202" s="5">
        <v>-75.308527777777996</v>
      </c>
      <c r="I202" s="5">
        <v>431.26499999999999</v>
      </c>
      <c r="J202" s="5" t="s">
        <v>566</v>
      </c>
      <c r="K202" s="5" t="s">
        <v>618</v>
      </c>
      <c r="L202" s="5" t="s">
        <v>1848</v>
      </c>
      <c r="M202" s="5" t="s">
        <v>1849</v>
      </c>
      <c r="N202" s="6">
        <v>1</v>
      </c>
      <c r="O202" s="7" t="s">
        <v>1902</v>
      </c>
      <c r="P202" s="7"/>
      <c r="Q202" s="8"/>
      <c r="R202" s="8"/>
      <c r="S202" s="8"/>
      <c r="T202" s="8"/>
    </row>
    <row r="203" spans="1:20" s="4" customFormat="1">
      <c r="A203" s="5">
        <v>230</v>
      </c>
      <c r="B203" s="5">
        <v>32067030</v>
      </c>
      <c r="C203" s="5">
        <f>MATCH(B203,Hoja1!$C$2:$C$346,0)</f>
        <v>77</v>
      </c>
      <c r="D203" s="5" t="s">
        <v>1900</v>
      </c>
      <c r="E203" s="5" t="s">
        <v>2234</v>
      </c>
      <c r="F203" s="5" t="s">
        <v>1941</v>
      </c>
      <c r="G203" s="5">
        <v>3.7926666666669999</v>
      </c>
      <c r="H203" s="5">
        <v>-73.922472222221998</v>
      </c>
      <c r="I203" s="5">
        <v>745</v>
      </c>
      <c r="J203" s="5" t="s">
        <v>501</v>
      </c>
      <c r="K203" s="5" t="s">
        <v>508</v>
      </c>
      <c r="L203" s="5" t="s">
        <v>1841</v>
      </c>
      <c r="M203" s="5" t="s">
        <v>1842</v>
      </c>
      <c r="N203" s="6">
        <v>1</v>
      </c>
      <c r="O203" s="7" t="s">
        <v>1853</v>
      </c>
      <c r="P203" s="7"/>
      <c r="Q203" s="8"/>
      <c r="R203" s="8"/>
      <c r="S203" s="8"/>
      <c r="T203" s="8" t="s">
        <v>1844</v>
      </c>
    </row>
    <row r="204" spans="1:20" s="4" customFormat="1" ht="12.75" customHeight="1">
      <c r="A204" s="5">
        <v>233</v>
      </c>
      <c r="B204" s="5">
        <v>23127020</v>
      </c>
      <c r="C204" s="5">
        <f>MATCH(B204,Hoja1!$C$2:$C$346,0)</f>
        <v>222</v>
      </c>
      <c r="D204" s="5" t="s">
        <v>1879</v>
      </c>
      <c r="E204" s="5" t="s">
        <v>2235</v>
      </c>
      <c r="F204" s="5" t="s">
        <v>1867</v>
      </c>
      <c r="G204" s="5">
        <v>6.5255555555560001</v>
      </c>
      <c r="H204" s="5">
        <v>-74.085833333332999</v>
      </c>
      <c r="I204" s="5">
        <v>92</v>
      </c>
      <c r="J204" s="5" t="s">
        <v>767</v>
      </c>
      <c r="K204" s="5" t="s">
        <v>1073</v>
      </c>
      <c r="L204" s="5" t="s">
        <v>1848</v>
      </c>
      <c r="M204" s="5" t="s">
        <v>1863</v>
      </c>
      <c r="N204" s="6">
        <v>1</v>
      </c>
      <c r="O204" s="7" t="s">
        <v>1932</v>
      </c>
      <c r="P204" s="7"/>
      <c r="Q204" s="8"/>
      <c r="R204" s="8"/>
      <c r="S204" s="8"/>
      <c r="T204" s="8"/>
    </row>
    <row r="205" spans="1:20" s="4" customFormat="1" ht="12.75" customHeight="1">
      <c r="A205" s="5">
        <v>234</v>
      </c>
      <c r="B205" s="5">
        <v>23097030</v>
      </c>
      <c r="C205" s="5">
        <f>MATCH(B205,Hoja1!$C$2:$C$346,0)</f>
        <v>218</v>
      </c>
      <c r="D205" s="5" t="s">
        <v>1879</v>
      </c>
      <c r="E205" s="5" t="s">
        <v>2236</v>
      </c>
      <c r="F205" s="5" t="s">
        <v>1867</v>
      </c>
      <c r="G205" s="5">
        <v>6.4851388888889998</v>
      </c>
      <c r="H205" s="5">
        <v>-74.401166666666995</v>
      </c>
      <c r="I205" s="5">
        <v>110.73399999999999</v>
      </c>
      <c r="J205" s="5" t="s">
        <v>27</v>
      </c>
      <c r="K205" s="5" t="s">
        <v>159</v>
      </c>
      <c r="L205" s="5" t="s">
        <v>1841</v>
      </c>
      <c r="M205" s="5" t="s">
        <v>1863</v>
      </c>
      <c r="N205" s="6">
        <v>2</v>
      </c>
      <c r="O205" s="7" t="s">
        <v>2237</v>
      </c>
      <c r="P205" s="7"/>
      <c r="Q205" s="8"/>
      <c r="R205" s="8"/>
      <c r="S205" s="8"/>
      <c r="T205" s="8"/>
    </row>
    <row r="206" spans="1:20" s="4" customFormat="1">
      <c r="A206" s="5">
        <v>235</v>
      </c>
      <c r="B206" s="5">
        <v>15079010</v>
      </c>
      <c r="C206" s="5">
        <f>MATCH(B206,Hoja1!$C$2:$C$346,0)</f>
        <v>343</v>
      </c>
      <c r="D206" s="5" t="s">
        <v>1911</v>
      </c>
      <c r="E206" s="5" t="s">
        <v>2238</v>
      </c>
      <c r="F206" s="5" t="s">
        <v>1855</v>
      </c>
      <c r="G206" s="5">
        <v>12.224277777777999</v>
      </c>
      <c r="H206" s="5">
        <v>-71.967666666667</v>
      </c>
      <c r="I206" s="5">
        <v>0</v>
      </c>
      <c r="J206" s="5" t="s">
        <v>678</v>
      </c>
      <c r="K206" s="5" t="s">
        <v>710</v>
      </c>
      <c r="L206" s="5" t="s">
        <v>1848</v>
      </c>
      <c r="M206" s="5" t="s">
        <v>1842</v>
      </c>
      <c r="N206" s="6">
        <v>1</v>
      </c>
      <c r="O206" s="7" t="s">
        <v>2239</v>
      </c>
      <c r="P206" s="7"/>
      <c r="Q206" s="8"/>
      <c r="R206" s="8"/>
      <c r="S206" s="8"/>
      <c r="T206" s="8" t="s">
        <v>1844</v>
      </c>
    </row>
    <row r="207" spans="1:20" s="4" customFormat="1" ht="12.75" customHeight="1">
      <c r="A207" s="5">
        <v>236</v>
      </c>
      <c r="B207" s="5">
        <v>31095030</v>
      </c>
      <c r="C207" s="5">
        <f>MATCH(B207,Hoja1!$C$2:$C$346,0)</f>
        <v>81</v>
      </c>
      <c r="D207" s="5" t="s">
        <v>1838</v>
      </c>
      <c r="E207" s="5" t="s">
        <v>2240</v>
      </c>
      <c r="F207" s="5" t="s">
        <v>1941</v>
      </c>
      <c r="G207" s="5">
        <v>3.8676666666670001</v>
      </c>
      <c r="H207" s="5">
        <v>-67.931694444444005</v>
      </c>
      <c r="I207" s="5">
        <v>100</v>
      </c>
      <c r="J207" s="5" t="s">
        <v>496</v>
      </c>
      <c r="K207" s="5" t="s">
        <v>497</v>
      </c>
      <c r="L207" s="5" t="s">
        <v>1848</v>
      </c>
      <c r="M207" s="5" t="s">
        <v>1863</v>
      </c>
      <c r="N207" s="6">
        <v>1</v>
      </c>
      <c r="O207" s="7" t="s">
        <v>2090</v>
      </c>
      <c r="P207" s="7"/>
      <c r="Q207" s="8"/>
      <c r="R207" s="8"/>
      <c r="S207" s="8"/>
      <c r="T207" s="8"/>
    </row>
    <row r="208" spans="1:20" s="4" customFormat="1" ht="25.5">
      <c r="A208" s="5">
        <v>237</v>
      </c>
      <c r="B208" s="5">
        <v>21160260</v>
      </c>
      <c r="C208" s="5">
        <f>MATCH(B208,Hoja1!$C$2:$C$346,0)</f>
        <v>79</v>
      </c>
      <c r="D208" s="5" t="s">
        <v>1900</v>
      </c>
      <c r="E208" s="5" t="s">
        <v>2241</v>
      </c>
      <c r="F208" s="5" t="s">
        <v>1859</v>
      </c>
      <c r="G208" s="5">
        <v>3.839777777778</v>
      </c>
      <c r="H208" s="5">
        <v>-74.688305555555999</v>
      </c>
      <c r="I208" s="5">
        <v>1209</v>
      </c>
      <c r="J208" s="5" t="s">
        <v>637</v>
      </c>
      <c r="K208" s="5" t="s">
        <v>1306</v>
      </c>
      <c r="L208" s="5" t="s">
        <v>1841</v>
      </c>
      <c r="M208" s="5" t="s">
        <v>1842</v>
      </c>
      <c r="N208" s="6">
        <v>2</v>
      </c>
      <c r="O208" s="7" t="s">
        <v>2242</v>
      </c>
      <c r="P208" s="7"/>
      <c r="Q208" s="8"/>
      <c r="R208" s="8"/>
      <c r="S208" s="8"/>
      <c r="T208" s="8" t="s">
        <v>1844</v>
      </c>
    </row>
    <row r="209" spans="1:16384" s="4" customFormat="1" ht="12.75" customHeight="1">
      <c r="A209" s="5">
        <v>238</v>
      </c>
      <c r="B209" s="5">
        <v>48015040</v>
      </c>
      <c r="C209" s="5">
        <f>MATCH(B209,Hoja1!$C$2:$C$346,0)</f>
        <v>2</v>
      </c>
      <c r="D209" s="5" t="s">
        <v>1872</v>
      </c>
      <c r="E209" s="5" t="s">
        <v>2243</v>
      </c>
      <c r="F209" s="5" t="s">
        <v>1928</v>
      </c>
      <c r="G209" s="5">
        <v>-3.7803055555560001</v>
      </c>
      <c r="H209" s="5">
        <v>-70.362638888888995</v>
      </c>
      <c r="I209" s="5">
        <v>158</v>
      </c>
      <c r="J209" s="5" t="s">
        <v>662</v>
      </c>
      <c r="K209" s="5" t="s">
        <v>1478</v>
      </c>
      <c r="L209" s="5" t="s">
        <v>1848</v>
      </c>
      <c r="M209" s="5" t="s">
        <v>1863</v>
      </c>
      <c r="N209" s="6">
        <v>1</v>
      </c>
      <c r="O209" s="7" t="s">
        <v>1853</v>
      </c>
      <c r="P209" s="7"/>
      <c r="Q209" s="8"/>
      <c r="R209" s="8"/>
      <c r="S209" s="8"/>
      <c r="T209" s="8"/>
    </row>
    <row r="210" spans="1:16384" s="4" customFormat="1">
      <c r="A210" s="5">
        <v>239</v>
      </c>
      <c r="B210" s="5">
        <v>52017001</v>
      </c>
      <c r="C210" s="5" t="e">
        <f>MATCH(B210,Hoja1!$C$2:$C$346,0)</f>
        <v>#N/A</v>
      </c>
      <c r="D210" s="5" t="s">
        <v>1879</v>
      </c>
      <c r="E210" s="5" t="s">
        <v>2244</v>
      </c>
      <c r="F210" s="5" t="s">
        <v>1840</v>
      </c>
      <c r="G210" s="5">
        <v>1.9088888888890001</v>
      </c>
      <c r="H210" s="5">
        <v>-77.246388888889001</v>
      </c>
      <c r="I210" s="5">
        <v>525</v>
      </c>
      <c r="J210" s="5" t="s">
        <v>908</v>
      </c>
      <c r="K210" s="5" t="s">
        <v>945</v>
      </c>
      <c r="L210" s="5" t="s">
        <v>1848</v>
      </c>
      <c r="M210" s="5" t="s">
        <v>1863</v>
      </c>
      <c r="N210" s="6">
        <v>4</v>
      </c>
      <c r="O210" s="7" t="s">
        <v>2245</v>
      </c>
      <c r="P210" s="7" t="s">
        <v>2452</v>
      </c>
      <c r="Q210" s="8"/>
      <c r="R210" s="8"/>
      <c r="S210" s="8"/>
      <c r="T210" s="8"/>
    </row>
    <row r="211" spans="1:16384" s="4" customFormat="1" ht="25.5">
      <c r="A211" s="5">
        <v>240</v>
      </c>
      <c r="B211" s="5">
        <v>23037010</v>
      </c>
      <c r="C211" s="5">
        <f>MATCH(B211,Hoja1!$C$2:$C$346,0)</f>
        <v>176</v>
      </c>
      <c r="D211" s="5" t="s">
        <v>1879</v>
      </c>
      <c r="E211" s="5" t="s">
        <v>2246</v>
      </c>
      <c r="F211" s="5" t="s">
        <v>1859</v>
      </c>
      <c r="G211" s="5">
        <v>5.469666666667</v>
      </c>
      <c r="H211" s="5">
        <v>-74.662166666667005</v>
      </c>
      <c r="I211" s="5">
        <v>186</v>
      </c>
      <c r="J211" s="5" t="s">
        <v>522</v>
      </c>
      <c r="K211" s="5" t="s">
        <v>1361</v>
      </c>
      <c r="L211" s="5" t="s">
        <v>1841</v>
      </c>
      <c r="M211" s="5" t="s">
        <v>1842</v>
      </c>
      <c r="N211" s="6">
        <v>2</v>
      </c>
      <c r="O211" s="16" t="s">
        <v>2247</v>
      </c>
      <c r="P211" s="16"/>
      <c r="Q211" s="8"/>
      <c r="R211" s="8"/>
      <c r="S211" s="8"/>
      <c r="T211" s="8" t="s">
        <v>1844</v>
      </c>
    </row>
    <row r="212" spans="1:16384" s="4" customFormat="1" ht="12.75" customHeight="1">
      <c r="A212" s="5">
        <v>241</v>
      </c>
      <c r="B212" s="5">
        <v>26237040</v>
      </c>
      <c r="C212" s="5">
        <f>MATCH(B212,Hoja1!$C$2:$C$346,0)</f>
        <v>241</v>
      </c>
      <c r="D212" s="5" t="s">
        <v>1879</v>
      </c>
      <c r="E212" s="5" t="s">
        <v>2248</v>
      </c>
      <c r="F212" s="5" t="s">
        <v>1852</v>
      </c>
      <c r="G212" s="5">
        <v>7.2870833333330003</v>
      </c>
      <c r="H212" s="5">
        <v>-75.396305555555998</v>
      </c>
      <c r="I212" s="5">
        <v>129</v>
      </c>
      <c r="J212" s="5" t="s">
        <v>27</v>
      </c>
      <c r="K212" s="5" t="s">
        <v>242</v>
      </c>
      <c r="L212" s="5" t="s">
        <v>1848</v>
      </c>
      <c r="M212" s="5" t="s">
        <v>1863</v>
      </c>
      <c r="N212" s="6">
        <v>1</v>
      </c>
      <c r="O212" s="7" t="s">
        <v>1902</v>
      </c>
      <c r="P212" s="7"/>
      <c r="Q212" s="8"/>
      <c r="R212" s="8"/>
      <c r="S212" s="8"/>
      <c r="T212" s="8"/>
    </row>
    <row r="213" spans="1:16384" s="4" customFormat="1">
      <c r="A213" s="5">
        <v>242</v>
      </c>
      <c r="B213" s="5">
        <v>21015050</v>
      </c>
      <c r="C213" s="5">
        <f>MATCH(B213,Hoja1!$C$2:$C$346,0)</f>
        <v>37</v>
      </c>
      <c r="D213" s="5" t="s">
        <v>1872</v>
      </c>
      <c r="E213" s="5" t="s">
        <v>2249</v>
      </c>
      <c r="F213" s="5" t="s">
        <v>1888</v>
      </c>
      <c r="G213" s="5">
        <v>1.925916666667</v>
      </c>
      <c r="H213" s="5">
        <v>-76.427555555555998</v>
      </c>
      <c r="I213" s="5">
        <v>1900</v>
      </c>
      <c r="J213" s="5" t="s">
        <v>566</v>
      </c>
      <c r="K213" s="5" t="s">
        <v>568</v>
      </c>
      <c r="L213" s="5" t="s">
        <v>1841</v>
      </c>
      <c r="M213" s="5" t="s">
        <v>1842</v>
      </c>
      <c r="N213" s="6">
        <v>1</v>
      </c>
      <c r="O213" s="13" t="s">
        <v>2250</v>
      </c>
      <c r="P213" s="13"/>
      <c r="Q213" s="8"/>
      <c r="R213" s="8"/>
      <c r="S213" s="8"/>
      <c r="T213" s="8" t="s">
        <v>1844</v>
      </c>
    </row>
    <row r="214" spans="1:16384" s="4" customFormat="1" ht="12.75" customHeight="1">
      <c r="A214" s="5">
        <v>243</v>
      </c>
      <c r="B214" s="5">
        <v>21137010</v>
      </c>
      <c r="C214" s="5">
        <f>MATCH(B214,Hoja1!$C$2:$C$346,0)</f>
        <v>80</v>
      </c>
      <c r="D214" s="5" t="s">
        <v>1879</v>
      </c>
      <c r="E214" s="5" t="s">
        <v>2251</v>
      </c>
      <c r="F214" s="5" t="s">
        <v>1859</v>
      </c>
      <c r="G214" s="5">
        <v>3.8495277777779999</v>
      </c>
      <c r="H214" s="5">
        <v>-74.935777777778</v>
      </c>
      <c r="I214" s="5">
        <v>306</v>
      </c>
      <c r="J214" s="5" t="s">
        <v>637</v>
      </c>
      <c r="K214" s="5" t="s">
        <v>1300</v>
      </c>
      <c r="L214" s="5" t="s">
        <v>1841</v>
      </c>
      <c r="M214" s="5" t="s">
        <v>1863</v>
      </c>
      <c r="N214" s="6">
        <v>1</v>
      </c>
      <c r="O214" s="9" t="s">
        <v>1853</v>
      </c>
      <c r="P214" s="9"/>
      <c r="Q214" s="8"/>
      <c r="R214" s="8"/>
      <c r="S214" s="8"/>
      <c r="T214" s="8"/>
    </row>
    <row r="215" spans="1:16384" s="4" customFormat="1">
      <c r="A215" s="5">
        <v>244</v>
      </c>
      <c r="B215" s="5">
        <v>23065190</v>
      </c>
      <c r="C215" s="5">
        <f>MATCH(B215,Hoja1!$C$2:$C$346,0)</f>
        <v>161</v>
      </c>
      <c r="D215" s="5" t="s">
        <v>1876</v>
      </c>
      <c r="E215" s="5" t="s">
        <v>2252</v>
      </c>
      <c r="F215" s="5" t="s">
        <v>1928</v>
      </c>
      <c r="G215" s="5">
        <v>5.1376111111110001</v>
      </c>
      <c r="H215" s="5">
        <v>-74.481250000000003</v>
      </c>
      <c r="I215" s="5">
        <v>1107</v>
      </c>
      <c r="J215" s="5" t="s">
        <v>522</v>
      </c>
      <c r="K215" s="5" t="s">
        <v>1446</v>
      </c>
      <c r="L215" s="5" t="s">
        <v>1841</v>
      </c>
      <c r="M215" s="5" t="s">
        <v>1842</v>
      </c>
      <c r="N215" s="6">
        <v>1</v>
      </c>
      <c r="O215" s="7" t="s">
        <v>1853</v>
      </c>
      <c r="P215" s="7"/>
      <c r="Q215" s="8"/>
      <c r="R215" s="8"/>
      <c r="S215" s="8"/>
      <c r="T215" s="8" t="s">
        <v>1844</v>
      </c>
    </row>
    <row r="216" spans="1:16384" s="4" customFormat="1">
      <c r="A216" s="5">
        <v>245</v>
      </c>
      <c r="B216" s="5">
        <v>35027500</v>
      </c>
      <c r="C216" s="5">
        <f>MATCH(B216,Hoja1!$C$2:$C$346,0)</f>
        <v>122</v>
      </c>
      <c r="D216" s="5" t="s">
        <v>1879</v>
      </c>
      <c r="E216" s="5" t="s">
        <v>2253</v>
      </c>
      <c r="F216" s="5" t="s">
        <v>1928</v>
      </c>
      <c r="G216" s="5">
        <v>4.664944444444</v>
      </c>
      <c r="H216" s="5">
        <v>-73.857388888889005</v>
      </c>
      <c r="I216" s="5">
        <v>2943</v>
      </c>
      <c r="J216" s="5" t="s">
        <v>522</v>
      </c>
      <c r="K216" s="5" t="s">
        <v>1459</v>
      </c>
      <c r="L216" s="5" t="s">
        <v>1841</v>
      </c>
      <c r="M216" s="5" t="s">
        <v>1842</v>
      </c>
      <c r="N216" s="6">
        <v>1</v>
      </c>
      <c r="O216" s="7" t="s">
        <v>1853</v>
      </c>
      <c r="P216" s="7"/>
      <c r="Q216" s="8"/>
      <c r="R216" s="8"/>
      <c r="S216" s="8"/>
      <c r="T216" s="8" t="s">
        <v>1844</v>
      </c>
    </row>
    <row r="217" spans="1:16384" s="4" customFormat="1">
      <c r="A217" s="17">
        <v>246</v>
      </c>
      <c r="B217" s="17">
        <v>26155506</v>
      </c>
      <c r="C217" s="17" t="e">
        <f>MATCH(B217,Hoja1!$C$2:$C$346,0)</f>
        <v>#N/A</v>
      </c>
      <c r="D217" s="17" t="s">
        <v>1879</v>
      </c>
      <c r="E217" s="17" t="s">
        <v>2254</v>
      </c>
      <c r="F217" s="17" t="s">
        <v>1847</v>
      </c>
      <c r="G217" s="17">
        <v>4.8866111111109998</v>
      </c>
      <c r="H217" s="17">
        <v>-75.428972222222001</v>
      </c>
      <c r="I217" s="5">
        <v>348</v>
      </c>
      <c r="J217" s="17" t="s">
        <v>125</v>
      </c>
      <c r="K217" s="17" t="s">
        <v>1143</v>
      </c>
      <c r="L217" s="17" t="s">
        <v>1841</v>
      </c>
      <c r="M217" s="17" t="s">
        <v>1842</v>
      </c>
      <c r="N217" s="85">
        <v>1</v>
      </c>
      <c r="O217" s="16" t="s">
        <v>2255</v>
      </c>
      <c r="P217" s="16"/>
      <c r="Q217" s="10"/>
      <c r="R217" s="10"/>
      <c r="S217" s="10"/>
      <c r="T217" s="10" t="s">
        <v>1844</v>
      </c>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c r="BN217" s="86"/>
      <c r="BO217" s="86"/>
      <c r="BP217" s="86"/>
      <c r="BQ217" s="86"/>
      <c r="BR217" s="86"/>
      <c r="BS217" s="86"/>
      <c r="BT217" s="86"/>
      <c r="BU217" s="86"/>
      <c r="BV217" s="86"/>
      <c r="BW217" s="86"/>
      <c r="BX217" s="86"/>
      <c r="BY217" s="86"/>
      <c r="BZ217" s="86"/>
      <c r="CA217" s="86"/>
      <c r="CB217" s="86"/>
      <c r="CC217" s="86"/>
      <c r="CD217" s="86"/>
      <c r="CE217" s="86"/>
      <c r="CF217" s="86"/>
      <c r="CG217" s="86"/>
      <c r="CH217" s="86"/>
      <c r="CI217" s="86"/>
      <c r="CJ217" s="86"/>
      <c r="CK217" s="86"/>
      <c r="CL217" s="86"/>
      <c r="CM217" s="86"/>
      <c r="CN217" s="86"/>
      <c r="CO217" s="86"/>
      <c r="CP217" s="86"/>
      <c r="CQ217" s="86"/>
      <c r="CR217" s="86"/>
      <c r="CS217" s="86"/>
      <c r="CT217" s="86"/>
      <c r="CU217" s="86"/>
      <c r="CV217" s="86"/>
      <c r="CW217" s="86"/>
      <c r="CX217" s="86"/>
      <c r="CY217" s="86"/>
      <c r="CZ217" s="86"/>
      <c r="DA217" s="86"/>
      <c r="DB217" s="86"/>
      <c r="DC217" s="86"/>
      <c r="DD217" s="86"/>
      <c r="DE217" s="86"/>
      <c r="DF217" s="86"/>
      <c r="DG217" s="86"/>
      <c r="DH217" s="86"/>
      <c r="DI217" s="86"/>
      <c r="DJ217" s="86"/>
      <c r="DK217" s="86"/>
      <c r="DL217" s="86"/>
      <c r="DM217" s="86"/>
      <c r="DN217" s="86"/>
      <c r="DO217" s="86"/>
      <c r="DP217" s="86"/>
      <c r="DQ217" s="86"/>
      <c r="DR217" s="86"/>
      <c r="DS217" s="86"/>
      <c r="DT217" s="86"/>
      <c r="DU217" s="86"/>
      <c r="DV217" s="86"/>
      <c r="DW217" s="86"/>
      <c r="DX217" s="86"/>
      <c r="DY217" s="86"/>
      <c r="DZ217" s="86"/>
      <c r="EA217" s="86"/>
      <c r="EB217" s="86"/>
      <c r="EC217" s="86"/>
      <c r="ED217" s="86"/>
      <c r="EE217" s="86"/>
      <c r="EF217" s="86"/>
      <c r="EG217" s="86"/>
      <c r="EH217" s="86"/>
      <c r="EI217" s="86"/>
      <c r="EJ217" s="86"/>
      <c r="EK217" s="86"/>
      <c r="EL217" s="86"/>
      <c r="EM217" s="86"/>
      <c r="EN217" s="86"/>
      <c r="EO217" s="86"/>
      <c r="EP217" s="86"/>
      <c r="EQ217" s="86"/>
      <c r="ER217" s="86"/>
      <c r="ES217" s="86"/>
      <c r="ET217" s="86"/>
      <c r="EU217" s="86"/>
      <c r="EV217" s="86"/>
      <c r="EW217" s="86"/>
      <c r="EX217" s="86"/>
      <c r="EY217" s="86"/>
      <c r="EZ217" s="86"/>
      <c r="FA217" s="86"/>
      <c r="FB217" s="86"/>
      <c r="FC217" s="86"/>
      <c r="FD217" s="86"/>
      <c r="FE217" s="86"/>
      <c r="FF217" s="86"/>
      <c r="FG217" s="86"/>
      <c r="FH217" s="86"/>
      <c r="FI217" s="86"/>
      <c r="FJ217" s="86"/>
      <c r="FK217" s="86"/>
      <c r="FL217" s="86"/>
      <c r="FM217" s="86"/>
      <c r="FN217" s="86"/>
      <c r="FO217" s="86"/>
      <c r="FP217" s="86"/>
      <c r="FQ217" s="86"/>
      <c r="FR217" s="86"/>
      <c r="FS217" s="86"/>
      <c r="FT217" s="86"/>
      <c r="FU217" s="86"/>
      <c r="FV217" s="86"/>
      <c r="FW217" s="86"/>
      <c r="FX217" s="86"/>
      <c r="FY217" s="86"/>
      <c r="FZ217" s="86"/>
      <c r="GA217" s="86"/>
      <c r="GB217" s="86"/>
      <c r="GC217" s="86"/>
      <c r="GD217" s="86"/>
      <c r="GE217" s="86"/>
      <c r="GF217" s="86"/>
      <c r="GG217" s="86"/>
      <c r="GH217" s="86"/>
      <c r="GI217" s="86"/>
      <c r="GJ217" s="86"/>
      <c r="GK217" s="86"/>
      <c r="GL217" s="86"/>
      <c r="GM217" s="86"/>
      <c r="GN217" s="86"/>
      <c r="GO217" s="86"/>
      <c r="GP217" s="86"/>
      <c r="GQ217" s="86"/>
      <c r="GR217" s="86"/>
      <c r="GS217" s="86"/>
      <c r="GT217" s="86"/>
      <c r="GU217" s="86"/>
      <c r="GV217" s="86"/>
      <c r="GW217" s="86"/>
      <c r="GX217" s="86"/>
      <c r="GY217" s="86"/>
      <c r="GZ217" s="86"/>
      <c r="HA217" s="86"/>
      <c r="HB217" s="86"/>
      <c r="HC217" s="86"/>
      <c r="HD217" s="86"/>
      <c r="HE217" s="86"/>
      <c r="HF217" s="86"/>
      <c r="HG217" s="86"/>
      <c r="HH217" s="86"/>
      <c r="HI217" s="86"/>
      <c r="HJ217" s="86"/>
      <c r="HK217" s="86"/>
      <c r="HL217" s="86"/>
      <c r="HM217" s="86"/>
      <c r="HN217" s="86"/>
      <c r="HO217" s="86"/>
      <c r="HP217" s="86"/>
      <c r="HQ217" s="86"/>
      <c r="HR217" s="86"/>
      <c r="HS217" s="86"/>
      <c r="HT217" s="86"/>
      <c r="HU217" s="86"/>
      <c r="HV217" s="86"/>
      <c r="HW217" s="86"/>
      <c r="HX217" s="86"/>
      <c r="HY217" s="86"/>
      <c r="HZ217" s="86"/>
      <c r="IA217" s="86"/>
      <c r="IB217" s="86"/>
      <c r="IC217" s="86"/>
      <c r="ID217" s="86"/>
      <c r="IE217" s="86"/>
      <c r="IF217" s="86"/>
      <c r="IG217" s="86"/>
      <c r="IH217" s="86"/>
      <c r="II217" s="86"/>
      <c r="IJ217" s="86"/>
      <c r="IK217" s="86"/>
      <c r="IL217" s="86"/>
      <c r="IM217" s="86"/>
      <c r="IN217" s="86"/>
      <c r="IO217" s="86"/>
      <c r="IP217" s="86"/>
      <c r="IQ217" s="86"/>
      <c r="IR217" s="86"/>
      <c r="IS217" s="86"/>
      <c r="IT217" s="86"/>
      <c r="IU217" s="86"/>
      <c r="IV217" s="86"/>
      <c r="IW217" s="86"/>
      <c r="IX217" s="86"/>
      <c r="IY217" s="86"/>
      <c r="IZ217" s="86"/>
      <c r="JB217" s="86"/>
      <c r="JC217" s="86"/>
      <c r="JD217" s="86"/>
      <c r="JE217" s="86"/>
      <c r="JG217" s="86"/>
      <c r="JH217" s="86"/>
      <c r="JI217" s="86"/>
      <c r="JJ217" s="86"/>
      <c r="JK217" s="86"/>
      <c r="JL217" s="86"/>
      <c r="JM217" s="86"/>
      <c r="JN217" s="86"/>
      <c r="JO217" s="86"/>
      <c r="JP217" s="86"/>
      <c r="JQ217" s="86"/>
      <c r="JR217" s="86"/>
      <c r="JS217" s="86"/>
      <c r="JT217" s="86"/>
      <c r="JU217" s="86"/>
      <c r="JV217" s="86"/>
      <c r="JW217" s="86"/>
      <c r="JX217" s="86"/>
      <c r="JY217" s="86"/>
      <c r="JZ217" s="86"/>
      <c r="KA217" s="86"/>
      <c r="KB217" s="86"/>
      <c r="KC217" s="86"/>
      <c r="KD217" s="86"/>
      <c r="KE217" s="86"/>
      <c r="KF217" s="86"/>
      <c r="KG217" s="86"/>
      <c r="KH217" s="86"/>
      <c r="KI217" s="86"/>
      <c r="KJ217" s="86"/>
      <c r="KK217" s="86"/>
      <c r="KL217" s="86"/>
      <c r="KM217" s="86"/>
      <c r="KN217" s="86"/>
      <c r="KO217" s="86"/>
      <c r="KP217" s="86"/>
      <c r="KQ217" s="86"/>
      <c r="KR217" s="86"/>
      <c r="KS217" s="86"/>
      <c r="KT217" s="86"/>
      <c r="KU217" s="86"/>
      <c r="KV217" s="86"/>
      <c r="KW217" s="86"/>
      <c r="KX217" s="86"/>
      <c r="KY217" s="86"/>
      <c r="KZ217" s="86"/>
      <c r="LA217" s="86"/>
      <c r="LB217" s="86"/>
      <c r="LC217" s="86"/>
      <c r="LD217" s="86"/>
      <c r="LE217" s="86"/>
      <c r="LF217" s="86"/>
      <c r="LG217" s="86"/>
      <c r="LH217" s="86"/>
      <c r="LI217" s="86"/>
      <c r="LJ217" s="86"/>
      <c r="LK217" s="86"/>
      <c r="LL217" s="86"/>
      <c r="LM217" s="86"/>
      <c r="LN217" s="86"/>
      <c r="LO217" s="86"/>
      <c r="LP217" s="86"/>
      <c r="LQ217" s="86"/>
      <c r="LR217" s="86"/>
      <c r="LS217" s="86"/>
      <c r="LT217" s="86"/>
      <c r="LU217" s="86"/>
      <c r="LV217" s="86"/>
      <c r="LW217" s="86"/>
      <c r="LX217" s="86"/>
      <c r="LY217" s="86"/>
      <c r="LZ217" s="86"/>
      <c r="MA217" s="86"/>
      <c r="MB217" s="86"/>
      <c r="MC217" s="86"/>
      <c r="MD217" s="86"/>
      <c r="ME217" s="86"/>
      <c r="MF217" s="86"/>
      <c r="MG217" s="86"/>
      <c r="MH217" s="86"/>
      <c r="MI217" s="86"/>
      <c r="MJ217" s="86"/>
      <c r="MK217" s="86"/>
      <c r="ML217" s="86"/>
      <c r="MM217" s="86"/>
      <c r="MN217" s="86"/>
      <c r="MO217" s="86"/>
      <c r="MP217" s="86"/>
      <c r="MQ217" s="86"/>
      <c r="MR217" s="86"/>
      <c r="MS217" s="86"/>
      <c r="MT217" s="86"/>
      <c r="MU217" s="86"/>
      <c r="MV217" s="86"/>
      <c r="MW217" s="86"/>
      <c r="MX217" s="86"/>
      <c r="MY217" s="86"/>
      <c r="MZ217" s="86"/>
      <c r="NA217" s="86"/>
      <c r="NB217" s="86"/>
      <c r="NC217" s="86"/>
      <c r="ND217" s="86"/>
      <c r="NE217" s="86"/>
      <c r="NF217" s="86"/>
      <c r="NG217" s="86"/>
      <c r="NH217" s="86"/>
      <c r="NI217" s="86"/>
      <c r="NJ217" s="86"/>
      <c r="NK217" s="86"/>
      <c r="NL217" s="86"/>
      <c r="NM217" s="86"/>
      <c r="NN217" s="86"/>
      <c r="NO217" s="86"/>
      <c r="NP217" s="86"/>
      <c r="NQ217" s="86"/>
      <c r="NR217" s="86"/>
      <c r="NS217" s="86"/>
      <c r="NT217" s="86"/>
      <c r="NU217" s="86"/>
      <c r="NV217" s="86"/>
      <c r="NW217" s="86"/>
      <c r="NX217" s="86"/>
      <c r="NY217" s="86"/>
      <c r="NZ217" s="86"/>
      <c r="OA217" s="86"/>
      <c r="OB217" s="86"/>
      <c r="OC217" s="86"/>
      <c r="OD217" s="86"/>
      <c r="OE217" s="86"/>
      <c r="OF217" s="86"/>
      <c r="OG217" s="86"/>
      <c r="OH217" s="86"/>
      <c r="OI217" s="86"/>
      <c r="OJ217" s="86"/>
      <c r="OK217" s="86"/>
      <c r="OL217" s="86"/>
      <c r="OM217" s="86"/>
      <c r="ON217" s="86"/>
      <c r="OO217" s="86"/>
      <c r="OP217" s="86"/>
      <c r="OQ217" s="86"/>
      <c r="OR217" s="86"/>
      <c r="OS217" s="86"/>
      <c r="OT217" s="86"/>
      <c r="OU217" s="86"/>
      <c r="OV217" s="86"/>
      <c r="OW217" s="86"/>
      <c r="OX217" s="86"/>
      <c r="OY217" s="86"/>
      <c r="OZ217" s="86"/>
      <c r="PA217" s="86"/>
      <c r="PB217" s="86"/>
      <c r="PC217" s="86"/>
      <c r="PD217" s="86"/>
      <c r="PE217" s="86"/>
      <c r="PF217" s="86"/>
      <c r="PG217" s="86"/>
      <c r="PH217" s="86"/>
      <c r="PI217" s="86"/>
      <c r="PJ217" s="86"/>
      <c r="PK217" s="86"/>
      <c r="PL217" s="86"/>
      <c r="PM217" s="86"/>
      <c r="PN217" s="86"/>
      <c r="PO217" s="86"/>
      <c r="PP217" s="86"/>
      <c r="PQ217" s="86"/>
      <c r="PR217" s="86"/>
      <c r="PS217" s="86"/>
      <c r="PT217" s="86"/>
      <c r="PU217" s="86"/>
      <c r="PV217" s="86"/>
      <c r="PW217" s="86"/>
      <c r="PX217" s="86"/>
      <c r="PY217" s="86"/>
      <c r="PZ217" s="86"/>
      <c r="QA217" s="86"/>
      <c r="QB217" s="86"/>
      <c r="QC217" s="86"/>
      <c r="QD217" s="86"/>
      <c r="QE217" s="86"/>
      <c r="QF217" s="86"/>
      <c r="QG217" s="86"/>
      <c r="QH217" s="86"/>
      <c r="QI217" s="86"/>
      <c r="QJ217" s="86"/>
      <c r="QK217" s="86"/>
      <c r="QL217" s="86"/>
      <c r="QM217" s="86"/>
      <c r="QN217" s="86"/>
      <c r="QO217" s="86"/>
      <c r="QP217" s="86"/>
      <c r="QQ217" s="86"/>
      <c r="QR217" s="86"/>
      <c r="QS217" s="86"/>
      <c r="QT217" s="86"/>
      <c r="QU217" s="86"/>
      <c r="QV217" s="86"/>
      <c r="QW217" s="86"/>
      <c r="QX217" s="86"/>
      <c r="QY217" s="86"/>
      <c r="QZ217" s="86"/>
      <c r="RA217" s="86"/>
      <c r="RB217" s="86"/>
      <c r="RC217" s="86"/>
      <c r="RD217" s="86"/>
      <c r="RE217" s="86"/>
      <c r="RF217" s="86"/>
      <c r="RG217" s="86"/>
      <c r="RH217" s="86"/>
      <c r="RI217" s="86"/>
      <c r="RJ217" s="86"/>
      <c r="RK217" s="86"/>
      <c r="RL217" s="86"/>
      <c r="RM217" s="86"/>
      <c r="RN217" s="86"/>
      <c r="RO217" s="86"/>
      <c r="RP217" s="86"/>
      <c r="RQ217" s="86"/>
      <c r="RR217" s="86"/>
      <c r="RS217" s="86"/>
      <c r="RT217" s="86"/>
      <c r="RU217" s="86"/>
      <c r="RV217" s="86"/>
      <c r="RW217" s="86"/>
      <c r="RX217" s="86"/>
      <c r="RY217" s="86"/>
      <c r="RZ217" s="86"/>
      <c r="SA217" s="86"/>
      <c r="SB217" s="86"/>
      <c r="SC217" s="86"/>
      <c r="SD217" s="86"/>
      <c r="SE217" s="86"/>
      <c r="SF217" s="86"/>
      <c r="SG217" s="86"/>
      <c r="SH217" s="86"/>
      <c r="SI217" s="86"/>
      <c r="SJ217" s="86"/>
      <c r="SK217" s="86"/>
      <c r="SL217" s="86"/>
      <c r="SM217" s="86"/>
      <c r="SN217" s="86"/>
      <c r="SO217" s="86"/>
      <c r="SP217" s="86"/>
      <c r="SQ217" s="86"/>
      <c r="SR217" s="86"/>
      <c r="SS217" s="86"/>
      <c r="ST217" s="86"/>
      <c r="SU217" s="86"/>
      <c r="SV217" s="86"/>
      <c r="SX217" s="86"/>
      <c r="SY217" s="86"/>
      <c r="SZ217" s="86"/>
      <c r="TA217" s="86"/>
      <c r="TC217" s="86"/>
      <c r="TD217" s="86"/>
      <c r="TE217" s="86"/>
      <c r="TF217" s="86"/>
      <c r="TG217" s="86"/>
      <c r="TH217" s="86"/>
      <c r="TI217" s="86"/>
      <c r="TJ217" s="86"/>
      <c r="TK217" s="86"/>
      <c r="TL217" s="86"/>
      <c r="TM217" s="86"/>
      <c r="TN217" s="86"/>
      <c r="TO217" s="86"/>
      <c r="TP217" s="86"/>
      <c r="TQ217" s="86"/>
      <c r="TR217" s="86"/>
      <c r="TS217" s="86"/>
      <c r="TT217" s="86"/>
      <c r="TU217" s="86"/>
      <c r="TV217" s="86"/>
      <c r="TW217" s="86"/>
      <c r="TX217" s="86"/>
      <c r="TY217" s="86"/>
      <c r="TZ217" s="86"/>
      <c r="UA217" s="86"/>
      <c r="UB217" s="86"/>
      <c r="UC217" s="86"/>
      <c r="UD217" s="86"/>
      <c r="UE217" s="86"/>
      <c r="UF217" s="86"/>
      <c r="UG217" s="86"/>
      <c r="UH217" s="86"/>
      <c r="UI217" s="86"/>
      <c r="UJ217" s="86"/>
      <c r="UK217" s="86"/>
      <c r="UL217" s="86"/>
      <c r="UM217" s="86"/>
      <c r="UN217" s="86"/>
      <c r="UO217" s="86"/>
      <c r="UP217" s="86"/>
      <c r="UQ217" s="86"/>
      <c r="UR217" s="86"/>
      <c r="US217" s="86"/>
      <c r="UT217" s="86"/>
      <c r="UU217" s="86"/>
      <c r="UV217" s="86"/>
      <c r="UW217" s="86"/>
      <c r="UX217" s="86"/>
      <c r="UY217" s="86"/>
      <c r="UZ217" s="86"/>
      <c r="VA217" s="86"/>
      <c r="VB217" s="86"/>
      <c r="VC217" s="86"/>
      <c r="VD217" s="86"/>
      <c r="VE217" s="86"/>
      <c r="VF217" s="86"/>
      <c r="VG217" s="86"/>
      <c r="VH217" s="86"/>
      <c r="VI217" s="86"/>
      <c r="VJ217" s="86"/>
      <c r="VK217" s="86"/>
      <c r="VL217" s="86"/>
      <c r="VM217" s="86"/>
      <c r="VN217" s="86"/>
      <c r="VO217" s="86"/>
      <c r="VP217" s="86"/>
      <c r="VQ217" s="86"/>
      <c r="VR217" s="86"/>
      <c r="VS217" s="86"/>
      <c r="VT217" s="86"/>
      <c r="VU217" s="86"/>
      <c r="VV217" s="86"/>
      <c r="VW217" s="86"/>
      <c r="VX217" s="86"/>
      <c r="VY217" s="86"/>
      <c r="VZ217" s="86"/>
      <c r="WA217" s="86"/>
      <c r="WB217" s="86"/>
      <c r="WC217" s="86"/>
      <c r="WD217" s="86"/>
      <c r="WE217" s="86"/>
      <c r="WF217" s="86"/>
      <c r="WG217" s="86"/>
      <c r="WH217" s="86"/>
      <c r="WI217" s="86"/>
      <c r="WJ217" s="86"/>
      <c r="WK217" s="86"/>
      <c r="WL217" s="86"/>
      <c r="WM217" s="86"/>
      <c r="WN217" s="86"/>
      <c r="WO217" s="86"/>
      <c r="WP217" s="86"/>
      <c r="WQ217" s="86"/>
      <c r="WR217" s="86"/>
      <c r="WS217" s="86"/>
      <c r="WT217" s="86"/>
      <c r="WU217" s="86"/>
      <c r="WV217" s="86"/>
      <c r="WW217" s="86"/>
      <c r="WX217" s="86"/>
      <c r="WY217" s="86"/>
      <c r="WZ217" s="86"/>
      <c r="XA217" s="86"/>
      <c r="XB217" s="86"/>
      <c r="XC217" s="86"/>
      <c r="XD217" s="86"/>
      <c r="XE217" s="86"/>
      <c r="XF217" s="86"/>
      <c r="XG217" s="86"/>
      <c r="XH217" s="86"/>
      <c r="XI217" s="86"/>
      <c r="XJ217" s="86"/>
      <c r="XK217" s="86"/>
      <c r="XL217" s="86"/>
      <c r="XM217" s="86"/>
      <c r="XN217" s="86"/>
      <c r="XO217" s="86"/>
      <c r="XP217" s="86"/>
      <c r="XQ217" s="86"/>
      <c r="XR217" s="86"/>
      <c r="XS217" s="86"/>
      <c r="XT217" s="86"/>
      <c r="XU217" s="86"/>
      <c r="XV217" s="86"/>
      <c r="XW217" s="86"/>
      <c r="XX217" s="86"/>
      <c r="XY217" s="86"/>
      <c r="XZ217" s="86"/>
      <c r="YA217" s="86"/>
      <c r="YB217" s="86"/>
      <c r="YC217" s="86"/>
      <c r="YD217" s="86"/>
      <c r="YE217" s="86"/>
      <c r="YF217" s="86"/>
      <c r="YG217" s="86"/>
      <c r="YH217" s="86"/>
      <c r="YI217" s="86"/>
      <c r="YJ217" s="86"/>
      <c r="YK217" s="86"/>
      <c r="YL217" s="86"/>
      <c r="YM217" s="86"/>
      <c r="YN217" s="86"/>
      <c r="YO217" s="86"/>
      <c r="YP217" s="86"/>
      <c r="YQ217" s="86"/>
      <c r="YR217" s="86"/>
      <c r="YS217" s="86"/>
      <c r="YT217" s="86"/>
      <c r="YU217" s="86"/>
      <c r="YV217" s="86"/>
      <c r="YW217" s="86"/>
      <c r="YX217" s="86"/>
      <c r="YY217" s="86"/>
      <c r="YZ217" s="86"/>
      <c r="ZA217" s="86"/>
      <c r="ZB217" s="86"/>
      <c r="ZC217" s="86"/>
      <c r="ZD217" s="86"/>
      <c r="ZE217" s="86"/>
      <c r="ZF217" s="86"/>
      <c r="ZG217" s="86"/>
      <c r="ZH217" s="86"/>
      <c r="ZI217" s="86"/>
      <c r="ZJ217" s="86"/>
      <c r="ZK217" s="86"/>
      <c r="ZL217" s="86"/>
      <c r="ZM217" s="86"/>
      <c r="ZN217" s="86"/>
      <c r="ZO217" s="86"/>
      <c r="ZP217" s="86"/>
      <c r="ZQ217" s="86"/>
      <c r="ZR217" s="86"/>
      <c r="ZS217" s="86"/>
      <c r="ZT217" s="86"/>
      <c r="ZU217" s="86"/>
      <c r="ZV217" s="86"/>
      <c r="ZW217" s="86"/>
      <c r="ZX217" s="86"/>
      <c r="ZY217" s="86"/>
      <c r="ZZ217" s="86"/>
      <c r="AAA217" s="86"/>
      <c r="AAB217" s="86"/>
      <c r="AAC217" s="86"/>
      <c r="AAD217" s="86"/>
      <c r="AAE217" s="86"/>
      <c r="AAF217" s="86"/>
      <c r="AAG217" s="86"/>
      <c r="AAH217" s="86"/>
      <c r="AAI217" s="86"/>
      <c r="AAJ217" s="86"/>
      <c r="AAK217" s="86"/>
      <c r="AAL217" s="86"/>
      <c r="AAM217" s="86"/>
      <c r="AAN217" s="86"/>
      <c r="AAO217" s="86"/>
      <c r="AAP217" s="86"/>
      <c r="AAQ217" s="86"/>
      <c r="AAR217" s="86"/>
      <c r="AAS217" s="86"/>
      <c r="AAT217" s="86"/>
      <c r="AAU217" s="86"/>
      <c r="AAV217" s="86"/>
      <c r="AAW217" s="86"/>
      <c r="AAX217" s="86"/>
      <c r="AAY217" s="86"/>
      <c r="AAZ217" s="86"/>
      <c r="ABA217" s="86"/>
      <c r="ABB217" s="86"/>
      <c r="ABC217" s="86"/>
      <c r="ABD217" s="86"/>
      <c r="ABE217" s="86"/>
      <c r="ABF217" s="86"/>
      <c r="ABG217" s="86"/>
      <c r="ABH217" s="86"/>
      <c r="ABI217" s="86"/>
      <c r="ABJ217" s="86"/>
      <c r="ABK217" s="86"/>
      <c r="ABL217" s="86"/>
      <c r="ABM217" s="86"/>
      <c r="ABN217" s="86"/>
      <c r="ABO217" s="86"/>
      <c r="ABP217" s="86"/>
      <c r="ABQ217" s="86"/>
      <c r="ABR217" s="86"/>
      <c r="ABS217" s="86"/>
      <c r="ABT217" s="86"/>
      <c r="ABU217" s="86"/>
      <c r="ABV217" s="86"/>
      <c r="ABW217" s="86"/>
      <c r="ABX217" s="86"/>
      <c r="ABY217" s="86"/>
      <c r="ABZ217" s="86"/>
      <c r="ACA217" s="86"/>
      <c r="ACB217" s="86"/>
      <c r="ACC217" s="86"/>
      <c r="ACD217" s="86"/>
      <c r="ACE217" s="86"/>
      <c r="ACF217" s="86"/>
      <c r="ACG217" s="86"/>
      <c r="ACH217" s="86"/>
      <c r="ACI217" s="86"/>
      <c r="ACJ217" s="86"/>
      <c r="ACK217" s="86"/>
      <c r="ACL217" s="86"/>
      <c r="ACM217" s="86"/>
      <c r="ACN217" s="86"/>
      <c r="ACO217" s="86"/>
      <c r="ACP217" s="86"/>
      <c r="ACQ217" s="86"/>
      <c r="ACR217" s="86"/>
      <c r="ACT217" s="86"/>
      <c r="ACU217" s="86"/>
      <c r="ACV217" s="86"/>
      <c r="ACW217" s="86"/>
      <c r="ACY217" s="86"/>
      <c r="ACZ217" s="86"/>
      <c r="ADA217" s="86"/>
      <c r="ADB217" s="86"/>
      <c r="ADC217" s="86"/>
      <c r="ADD217" s="86"/>
      <c r="ADE217" s="86"/>
      <c r="ADF217" s="86"/>
      <c r="ADG217" s="86"/>
      <c r="ADH217" s="86"/>
      <c r="ADI217" s="86"/>
      <c r="ADJ217" s="86"/>
      <c r="ADK217" s="86"/>
      <c r="ADL217" s="86"/>
      <c r="ADM217" s="86"/>
      <c r="ADN217" s="86"/>
      <c r="ADO217" s="86"/>
      <c r="ADP217" s="86"/>
      <c r="ADQ217" s="86"/>
      <c r="ADR217" s="86"/>
      <c r="ADS217" s="86"/>
      <c r="ADT217" s="86"/>
      <c r="ADU217" s="86"/>
      <c r="ADV217" s="86"/>
      <c r="ADW217" s="86"/>
      <c r="ADX217" s="86"/>
      <c r="ADY217" s="86"/>
      <c r="ADZ217" s="86"/>
      <c r="AEA217" s="86"/>
      <c r="AEB217" s="86"/>
      <c r="AEC217" s="86"/>
      <c r="AED217" s="86"/>
      <c r="AEE217" s="86"/>
      <c r="AEF217" s="86"/>
      <c r="AEG217" s="86"/>
      <c r="AEH217" s="86"/>
      <c r="AEI217" s="86"/>
      <c r="AEJ217" s="86"/>
      <c r="AEK217" s="86"/>
      <c r="AEL217" s="86"/>
      <c r="AEM217" s="86"/>
      <c r="AEN217" s="86"/>
      <c r="AEO217" s="86"/>
      <c r="AEP217" s="86"/>
      <c r="AEQ217" s="86"/>
      <c r="AER217" s="86"/>
      <c r="AES217" s="86"/>
      <c r="AET217" s="86"/>
      <c r="AEU217" s="86"/>
      <c r="AEV217" s="86"/>
      <c r="AEW217" s="86"/>
      <c r="AEX217" s="86"/>
      <c r="AEY217" s="86"/>
      <c r="AEZ217" s="86"/>
      <c r="AFA217" s="86"/>
      <c r="AFB217" s="86"/>
      <c r="AFC217" s="86"/>
      <c r="AFD217" s="86"/>
      <c r="AFE217" s="86"/>
      <c r="AFF217" s="86"/>
      <c r="AFG217" s="86"/>
      <c r="AFH217" s="86"/>
      <c r="AFI217" s="86"/>
      <c r="AFJ217" s="86"/>
      <c r="AFK217" s="86"/>
      <c r="AFL217" s="86"/>
      <c r="AFM217" s="86"/>
      <c r="AFN217" s="86"/>
      <c r="AFO217" s="86"/>
      <c r="AFP217" s="86"/>
      <c r="AFQ217" s="86"/>
      <c r="AFR217" s="86"/>
      <c r="AFS217" s="86"/>
      <c r="AFT217" s="86"/>
      <c r="AFU217" s="86"/>
      <c r="AFV217" s="86"/>
      <c r="AFW217" s="86"/>
      <c r="AFX217" s="86"/>
      <c r="AFY217" s="86"/>
      <c r="AFZ217" s="86"/>
      <c r="AGA217" s="86"/>
      <c r="AGB217" s="86"/>
      <c r="AGC217" s="86"/>
      <c r="AGD217" s="86"/>
      <c r="AGE217" s="86"/>
      <c r="AGF217" s="86"/>
      <c r="AGG217" s="86"/>
      <c r="AGH217" s="86"/>
      <c r="AGI217" s="86"/>
      <c r="AGJ217" s="86"/>
      <c r="AGK217" s="86"/>
      <c r="AGL217" s="86"/>
      <c r="AGM217" s="86"/>
      <c r="AGN217" s="86"/>
      <c r="AGO217" s="86"/>
      <c r="AGP217" s="86"/>
      <c r="AGQ217" s="86"/>
      <c r="AGR217" s="86"/>
      <c r="AGS217" s="86"/>
      <c r="AGT217" s="86"/>
      <c r="AGU217" s="86"/>
      <c r="AGV217" s="86"/>
      <c r="AGW217" s="86"/>
      <c r="AGX217" s="86"/>
      <c r="AGY217" s="86"/>
      <c r="AGZ217" s="86"/>
      <c r="AHA217" s="86"/>
      <c r="AHB217" s="86"/>
      <c r="AHC217" s="86"/>
      <c r="AHD217" s="86"/>
      <c r="AHE217" s="86"/>
      <c r="AHF217" s="86"/>
      <c r="AHG217" s="86"/>
      <c r="AHH217" s="86"/>
      <c r="AHI217" s="86"/>
      <c r="AHJ217" s="86"/>
      <c r="AHK217" s="86"/>
      <c r="AHL217" s="86"/>
      <c r="AHM217" s="86"/>
      <c r="AHN217" s="86"/>
      <c r="AHO217" s="86"/>
      <c r="AHP217" s="86"/>
      <c r="AHQ217" s="86"/>
      <c r="AHR217" s="86"/>
      <c r="AHS217" s="86"/>
      <c r="AHT217" s="86"/>
      <c r="AHU217" s="86"/>
      <c r="AHV217" s="86"/>
      <c r="AHW217" s="86"/>
      <c r="AHX217" s="86"/>
      <c r="AHY217" s="86"/>
      <c r="AHZ217" s="86"/>
      <c r="AIA217" s="86"/>
      <c r="AIB217" s="86"/>
      <c r="AIC217" s="86"/>
      <c r="AID217" s="86"/>
      <c r="AIE217" s="86"/>
      <c r="AIF217" s="86"/>
      <c r="AIG217" s="86"/>
      <c r="AIH217" s="86"/>
      <c r="AII217" s="86"/>
      <c r="AIJ217" s="86"/>
      <c r="AIK217" s="86"/>
      <c r="AIL217" s="86"/>
      <c r="AIM217" s="86"/>
      <c r="AIN217" s="86"/>
      <c r="AIO217" s="86"/>
      <c r="AIP217" s="86"/>
      <c r="AIQ217" s="86"/>
      <c r="AIR217" s="86"/>
      <c r="AIS217" s="86"/>
      <c r="AIT217" s="86"/>
      <c r="AIU217" s="86"/>
      <c r="AIV217" s="86"/>
      <c r="AIW217" s="86"/>
      <c r="AIX217" s="86"/>
      <c r="AIY217" s="86"/>
      <c r="AIZ217" s="86"/>
      <c r="AJA217" s="86"/>
      <c r="AJB217" s="86"/>
      <c r="AJC217" s="86"/>
      <c r="AJD217" s="86"/>
      <c r="AJE217" s="86"/>
      <c r="AJF217" s="86"/>
      <c r="AJG217" s="86"/>
      <c r="AJH217" s="86"/>
      <c r="AJI217" s="86"/>
      <c r="AJJ217" s="86"/>
      <c r="AJK217" s="86"/>
      <c r="AJL217" s="86"/>
      <c r="AJM217" s="86"/>
      <c r="AJN217" s="86"/>
      <c r="AJO217" s="86"/>
      <c r="AJP217" s="86"/>
      <c r="AJQ217" s="86"/>
      <c r="AJR217" s="86"/>
      <c r="AJS217" s="86"/>
      <c r="AJT217" s="86"/>
      <c r="AJU217" s="86"/>
      <c r="AJV217" s="86"/>
      <c r="AJW217" s="86"/>
      <c r="AJX217" s="86"/>
      <c r="AJY217" s="86"/>
      <c r="AJZ217" s="86"/>
      <c r="AKA217" s="86"/>
      <c r="AKB217" s="86"/>
      <c r="AKC217" s="86"/>
      <c r="AKD217" s="86"/>
      <c r="AKE217" s="86"/>
      <c r="AKF217" s="86"/>
      <c r="AKG217" s="86"/>
      <c r="AKH217" s="86"/>
      <c r="AKI217" s="86"/>
      <c r="AKJ217" s="86"/>
      <c r="AKK217" s="86"/>
      <c r="AKL217" s="86"/>
      <c r="AKM217" s="86"/>
      <c r="AKN217" s="86"/>
      <c r="AKO217" s="86"/>
      <c r="AKP217" s="86"/>
      <c r="AKQ217" s="86"/>
      <c r="AKR217" s="86"/>
      <c r="AKS217" s="86"/>
      <c r="AKT217" s="86"/>
      <c r="AKU217" s="86"/>
      <c r="AKV217" s="86"/>
      <c r="AKW217" s="86"/>
      <c r="AKX217" s="86"/>
      <c r="AKY217" s="86"/>
      <c r="AKZ217" s="86"/>
      <c r="ALA217" s="86"/>
      <c r="ALB217" s="86"/>
      <c r="ALC217" s="86"/>
      <c r="ALD217" s="86"/>
      <c r="ALE217" s="86"/>
      <c r="ALF217" s="86"/>
      <c r="ALG217" s="86"/>
      <c r="ALH217" s="86"/>
      <c r="ALI217" s="86"/>
      <c r="ALJ217" s="86"/>
      <c r="ALK217" s="86"/>
      <c r="ALL217" s="86"/>
      <c r="ALM217" s="86"/>
      <c r="ALN217" s="86"/>
      <c r="ALO217" s="86"/>
      <c r="ALP217" s="86"/>
      <c r="ALQ217" s="86"/>
      <c r="ALR217" s="86"/>
      <c r="ALS217" s="86"/>
      <c r="ALT217" s="86"/>
      <c r="ALU217" s="86"/>
      <c r="ALV217" s="86"/>
      <c r="ALW217" s="86"/>
      <c r="ALX217" s="86"/>
      <c r="ALY217" s="86"/>
      <c r="ALZ217" s="86"/>
      <c r="AMA217" s="86"/>
      <c r="AMB217" s="86"/>
      <c r="AMC217" s="86"/>
      <c r="AMD217" s="86"/>
      <c r="AME217" s="86"/>
      <c r="AMF217" s="86"/>
      <c r="AMG217" s="86"/>
      <c r="AMH217" s="86"/>
      <c r="AMI217" s="86"/>
      <c r="AMJ217" s="86"/>
      <c r="AMK217" s="86"/>
      <c r="AML217" s="86"/>
      <c r="AMM217" s="86"/>
      <c r="AMN217" s="86"/>
      <c r="AMP217" s="86"/>
      <c r="AMQ217" s="86"/>
      <c r="AMR217" s="86"/>
      <c r="AMS217" s="86"/>
      <c r="AMU217" s="86"/>
      <c r="AMV217" s="86"/>
      <c r="AMW217" s="86"/>
      <c r="AMX217" s="86"/>
      <c r="AMY217" s="86"/>
      <c r="AMZ217" s="86"/>
      <c r="ANA217" s="86"/>
      <c r="ANB217" s="86"/>
      <c r="ANC217" s="86"/>
      <c r="AND217" s="86"/>
      <c r="ANE217" s="86"/>
      <c r="ANF217" s="86"/>
      <c r="ANG217" s="86"/>
      <c r="ANH217" s="86"/>
      <c r="ANI217" s="86"/>
      <c r="ANJ217" s="86"/>
      <c r="ANK217" s="86"/>
      <c r="ANL217" s="86"/>
      <c r="ANM217" s="86"/>
      <c r="ANN217" s="86"/>
      <c r="ANO217" s="86"/>
      <c r="ANP217" s="86"/>
      <c r="ANQ217" s="86"/>
      <c r="ANR217" s="86"/>
      <c r="ANS217" s="86"/>
      <c r="ANT217" s="86"/>
      <c r="ANU217" s="86"/>
      <c r="ANV217" s="86"/>
      <c r="ANW217" s="86"/>
      <c r="ANX217" s="86"/>
      <c r="ANY217" s="86"/>
      <c r="ANZ217" s="86"/>
      <c r="AOA217" s="86"/>
      <c r="AOB217" s="86"/>
      <c r="AOC217" s="86"/>
      <c r="AOD217" s="86"/>
      <c r="AOE217" s="86"/>
      <c r="AOF217" s="86"/>
      <c r="AOG217" s="86"/>
      <c r="AOH217" s="86"/>
      <c r="AOI217" s="86"/>
      <c r="AOJ217" s="86"/>
      <c r="AOK217" s="86"/>
      <c r="AOL217" s="86"/>
      <c r="AOM217" s="86"/>
      <c r="AON217" s="86"/>
      <c r="AOO217" s="86"/>
      <c r="AOP217" s="86"/>
      <c r="AOQ217" s="86"/>
      <c r="AOR217" s="86"/>
      <c r="AOS217" s="86"/>
      <c r="AOT217" s="86"/>
      <c r="AOU217" s="86"/>
      <c r="AOV217" s="86"/>
      <c r="AOW217" s="86"/>
      <c r="AOX217" s="86"/>
      <c r="AOY217" s="86"/>
      <c r="AOZ217" s="86"/>
      <c r="APA217" s="86"/>
      <c r="APB217" s="86"/>
      <c r="APC217" s="86"/>
      <c r="APD217" s="86"/>
      <c r="APE217" s="86"/>
      <c r="APF217" s="86"/>
      <c r="APG217" s="86"/>
      <c r="APH217" s="86"/>
      <c r="API217" s="86"/>
      <c r="APJ217" s="86"/>
      <c r="APK217" s="86"/>
      <c r="APL217" s="86"/>
      <c r="APM217" s="86"/>
      <c r="APN217" s="86"/>
      <c r="APO217" s="86"/>
      <c r="APP217" s="86"/>
      <c r="APQ217" s="86"/>
      <c r="APR217" s="86"/>
      <c r="APS217" s="86"/>
      <c r="APT217" s="86"/>
      <c r="APU217" s="86"/>
      <c r="APV217" s="86"/>
      <c r="APW217" s="86"/>
      <c r="APX217" s="86"/>
      <c r="APY217" s="86"/>
      <c r="APZ217" s="86"/>
      <c r="AQA217" s="86"/>
      <c r="AQB217" s="86"/>
      <c r="AQC217" s="86"/>
      <c r="AQD217" s="86"/>
      <c r="AQE217" s="86"/>
      <c r="AQF217" s="86"/>
      <c r="AQG217" s="86"/>
      <c r="AQH217" s="86"/>
      <c r="AQI217" s="86"/>
      <c r="AQJ217" s="86"/>
      <c r="AQK217" s="86"/>
      <c r="AQL217" s="86"/>
      <c r="AQM217" s="86"/>
      <c r="AQN217" s="86"/>
      <c r="AQO217" s="86"/>
      <c r="AQP217" s="86"/>
      <c r="AQQ217" s="86"/>
      <c r="AQR217" s="86"/>
      <c r="AQS217" s="86"/>
      <c r="AQT217" s="86"/>
      <c r="AQU217" s="86"/>
      <c r="AQV217" s="86"/>
      <c r="AQW217" s="86"/>
      <c r="AQX217" s="86"/>
      <c r="AQY217" s="86"/>
      <c r="AQZ217" s="86"/>
      <c r="ARA217" s="86"/>
      <c r="ARB217" s="86"/>
      <c r="ARC217" s="86"/>
      <c r="ARD217" s="86"/>
      <c r="ARE217" s="86"/>
      <c r="ARF217" s="86"/>
      <c r="ARG217" s="86"/>
      <c r="ARH217" s="86"/>
      <c r="ARI217" s="86"/>
      <c r="ARJ217" s="86"/>
      <c r="ARK217" s="86"/>
      <c r="ARL217" s="86"/>
      <c r="ARM217" s="86"/>
      <c r="ARN217" s="86"/>
      <c r="ARO217" s="86"/>
      <c r="ARP217" s="86"/>
      <c r="ARQ217" s="86"/>
      <c r="ARR217" s="86"/>
      <c r="ARS217" s="86"/>
      <c r="ART217" s="86"/>
      <c r="ARU217" s="86"/>
      <c r="ARV217" s="86"/>
      <c r="ARW217" s="86"/>
      <c r="ARX217" s="86"/>
      <c r="ARY217" s="86"/>
      <c r="ARZ217" s="86"/>
      <c r="ASA217" s="86"/>
      <c r="ASB217" s="86"/>
      <c r="ASC217" s="86"/>
      <c r="ASD217" s="86"/>
      <c r="ASE217" s="86"/>
      <c r="ASF217" s="86"/>
      <c r="ASG217" s="86"/>
      <c r="ASH217" s="86"/>
      <c r="ASI217" s="86"/>
      <c r="ASJ217" s="86"/>
      <c r="ASK217" s="86"/>
      <c r="ASL217" s="86"/>
      <c r="ASM217" s="86"/>
      <c r="ASN217" s="86"/>
      <c r="ASO217" s="86"/>
      <c r="ASP217" s="86"/>
      <c r="ASQ217" s="86"/>
      <c r="ASR217" s="86"/>
      <c r="ASS217" s="86"/>
      <c r="AST217" s="86"/>
      <c r="ASU217" s="86"/>
      <c r="ASV217" s="86"/>
      <c r="ASW217" s="86"/>
      <c r="ASX217" s="86"/>
      <c r="ASY217" s="86"/>
      <c r="ASZ217" s="86"/>
      <c r="ATA217" s="86"/>
      <c r="ATB217" s="86"/>
      <c r="ATC217" s="86"/>
      <c r="ATD217" s="86"/>
      <c r="ATE217" s="86"/>
      <c r="ATF217" s="86"/>
      <c r="ATG217" s="86"/>
      <c r="ATH217" s="86"/>
      <c r="ATI217" s="86"/>
      <c r="ATJ217" s="86"/>
      <c r="ATK217" s="86"/>
      <c r="ATL217" s="86"/>
      <c r="ATM217" s="86"/>
      <c r="ATN217" s="86"/>
      <c r="ATO217" s="86"/>
      <c r="ATP217" s="86"/>
      <c r="ATQ217" s="86"/>
      <c r="ATR217" s="86"/>
      <c r="ATS217" s="86"/>
      <c r="ATT217" s="86"/>
      <c r="ATU217" s="86"/>
      <c r="ATV217" s="86"/>
      <c r="ATW217" s="86"/>
      <c r="ATX217" s="86"/>
      <c r="ATY217" s="86"/>
      <c r="ATZ217" s="86"/>
      <c r="AUA217" s="86"/>
      <c r="AUB217" s="86"/>
      <c r="AUC217" s="86"/>
      <c r="AUD217" s="86"/>
      <c r="AUE217" s="86"/>
      <c r="AUF217" s="86"/>
      <c r="AUG217" s="86"/>
      <c r="AUH217" s="86"/>
      <c r="AUI217" s="86"/>
      <c r="AUJ217" s="86"/>
      <c r="AUK217" s="86"/>
      <c r="AUL217" s="86"/>
      <c r="AUM217" s="86"/>
      <c r="AUN217" s="86"/>
      <c r="AUO217" s="86"/>
      <c r="AUP217" s="86"/>
      <c r="AUQ217" s="86"/>
      <c r="AUR217" s="86"/>
      <c r="AUS217" s="86"/>
      <c r="AUT217" s="86"/>
      <c r="AUU217" s="86"/>
      <c r="AUV217" s="86"/>
      <c r="AUW217" s="86"/>
      <c r="AUX217" s="86"/>
      <c r="AUY217" s="86"/>
      <c r="AUZ217" s="86"/>
      <c r="AVA217" s="86"/>
      <c r="AVB217" s="86"/>
      <c r="AVC217" s="86"/>
      <c r="AVD217" s="86"/>
      <c r="AVE217" s="86"/>
      <c r="AVF217" s="86"/>
      <c r="AVG217" s="86"/>
      <c r="AVH217" s="86"/>
      <c r="AVI217" s="86"/>
      <c r="AVJ217" s="86"/>
      <c r="AVK217" s="86"/>
      <c r="AVL217" s="86"/>
      <c r="AVM217" s="86"/>
      <c r="AVN217" s="86"/>
      <c r="AVO217" s="86"/>
      <c r="AVP217" s="86"/>
      <c r="AVQ217" s="86"/>
      <c r="AVR217" s="86"/>
      <c r="AVS217" s="86"/>
      <c r="AVT217" s="86"/>
      <c r="AVU217" s="86"/>
      <c r="AVV217" s="86"/>
      <c r="AVW217" s="86"/>
      <c r="AVX217" s="86"/>
      <c r="AVY217" s="86"/>
      <c r="AVZ217" s="86"/>
      <c r="AWA217" s="86"/>
      <c r="AWB217" s="86"/>
      <c r="AWC217" s="86"/>
      <c r="AWD217" s="86"/>
      <c r="AWE217" s="86"/>
      <c r="AWF217" s="86"/>
      <c r="AWG217" s="86"/>
      <c r="AWH217" s="86"/>
      <c r="AWI217" s="86"/>
      <c r="AWJ217" s="86"/>
      <c r="AWL217" s="86"/>
      <c r="AWM217" s="86"/>
      <c r="AWN217" s="86"/>
      <c r="AWO217" s="86"/>
      <c r="AWQ217" s="86"/>
      <c r="AWR217" s="86"/>
      <c r="AWS217" s="86"/>
      <c r="AWT217" s="86"/>
      <c r="AWU217" s="86"/>
      <c r="AWV217" s="86"/>
      <c r="AWW217" s="86"/>
      <c r="AWX217" s="86"/>
      <c r="AWY217" s="86"/>
      <c r="AWZ217" s="86"/>
      <c r="AXA217" s="86"/>
      <c r="AXB217" s="86"/>
      <c r="AXC217" s="86"/>
      <c r="AXD217" s="86"/>
      <c r="AXE217" s="86"/>
      <c r="AXF217" s="86"/>
      <c r="AXG217" s="86"/>
      <c r="AXH217" s="86"/>
      <c r="AXI217" s="86"/>
      <c r="AXJ217" s="86"/>
      <c r="AXK217" s="86"/>
      <c r="AXL217" s="86"/>
      <c r="AXM217" s="86"/>
      <c r="AXN217" s="86"/>
      <c r="AXO217" s="86"/>
      <c r="AXP217" s="86"/>
      <c r="AXQ217" s="86"/>
      <c r="AXR217" s="86"/>
      <c r="AXS217" s="86"/>
      <c r="AXT217" s="86"/>
      <c r="AXU217" s="86"/>
      <c r="AXV217" s="86"/>
      <c r="AXW217" s="86"/>
      <c r="AXX217" s="86"/>
      <c r="AXY217" s="86"/>
      <c r="AXZ217" s="86"/>
      <c r="AYA217" s="86"/>
      <c r="AYB217" s="86"/>
      <c r="AYC217" s="86"/>
      <c r="AYD217" s="86"/>
      <c r="AYE217" s="86"/>
      <c r="AYF217" s="86"/>
      <c r="AYG217" s="86"/>
      <c r="AYH217" s="86"/>
      <c r="AYI217" s="86"/>
      <c r="AYJ217" s="86"/>
      <c r="AYK217" s="86"/>
      <c r="AYL217" s="86"/>
      <c r="AYM217" s="86"/>
      <c r="AYN217" s="86"/>
      <c r="AYO217" s="86"/>
      <c r="AYP217" s="86"/>
      <c r="AYQ217" s="86"/>
      <c r="AYR217" s="86"/>
      <c r="AYS217" s="86"/>
      <c r="AYT217" s="86"/>
      <c r="AYU217" s="86"/>
      <c r="AYV217" s="86"/>
      <c r="AYW217" s="86"/>
      <c r="AYX217" s="86"/>
      <c r="AYY217" s="86"/>
      <c r="AYZ217" s="86"/>
      <c r="AZA217" s="86"/>
      <c r="AZB217" s="86"/>
      <c r="AZC217" s="86"/>
      <c r="AZD217" s="86"/>
      <c r="AZE217" s="86"/>
      <c r="AZF217" s="86"/>
      <c r="AZG217" s="86"/>
      <c r="AZH217" s="86"/>
      <c r="AZI217" s="86"/>
      <c r="AZJ217" s="86"/>
      <c r="AZK217" s="86"/>
      <c r="AZL217" s="86"/>
      <c r="AZM217" s="86"/>
      <c r="AZN217" s="86"/>
      <c r="AZO217" s="86"/>
      <c r="AZP217" s="86"/>
      <c r="AZQ217" s="86"/>
      <c r="AZR217" s="86"/>
      <c r="AZS217" s="86"/>
      <c r="AZT217" s="86"/>
      <c r="AZU217" s="86"/>
      <c r="AZV217" s="86"/>
      <c r="AZW217" s="86"/>
      <c r="AZX217" s="86"/>
      <c r="AZY217" s="86"/>
      <c r="AZZ217" s="86"/>
      <c r="BAA217" s="86"/>
      <c r="BAB217" s="86"/>
      <c r="BAC217" s="86"/>
      <c r="BAD217" s="86"/>
      <c r="BAE217" s="86"/>
      <c r="BAF217" s="86"/>
      <c r="BAG217" s="86"/>
      <c r="BAH217" s="86"/>
      <c r="BAI217" s="86"/>
      <c r="BAJ217" s="86"/>
      <c r="BAK217" s="86"/>
      <c r="BAL217" s="86"/>
      <c r="BAM217" s="86"/>
      <c r="BAN217" s="86"/>
      <c r="BAO217" s="86"/>
      <c r="BAP217" s="86"/>
      <c r="BAQ217" s="86"/>
      <c r="BAR217" s="86"/>
      <c r="BAS217" s="86"/>
      <c r="BAT217" s="86"/>
      <c r="BAU217" s="86"/>
      <c r="BAV217" s="86"/>
      <c r="BAW217" s="86"/>
      <c r="BAX217" s="86"/>
      <c r="BAY217" s="86"/>
      <c r="BAZ217" s="86"/>
      <c r="BBA217" s="86"/>
      <c r="BBB217" s="86"/>
      <c r="BBC217" s="86"/>
      <c r="BBD217" s="86"/>
      <c r="BBE217" s="86"/>
      <c r="BBF217" s="86"/>
      <c r="BBG217" s="86"/>
      <c r="BBH217" s="86"/>
      <c r="BBI217" s="86"/>
      <c r="BBJ217" s="86"/>
      <c r="BBK217" s="86"/>
      <c r="BBL217" s="86"/>
      <c r="BBM217" s="86"/>
      <c r="BBN217" s="86"/>
      <c r="BBO217" s="86"/>
      <c r="BBP217" s="86"/>
      <c r="BBQ217" s="86"/>
      <c r="BBR217" s="86"/>
      <c r="BBS217" s="86"/>
      <c r="BBT217" s="86"/>
      <c r="BBU217" s="86"/>
      <c r="BBV217" s="86"/>
      <c r="BBW217" s="86"/>
      <c r="BBX217" s="86"/>
      <c r="BBY217" s="86"/>
      <c r="BBZ217" s="86"/>
      <c r="BCA217" s="86"/>
      <c r="BCB217" s="86"/>
      <c r="BCC217" s="86"/>
      <c r="BCD217" s="86"/>
      <c r="BCE217" s="86"/>
      <c r="BCF217" s="86"/>
      <c r="BCG217" s="86"/>
      <c r="BCH217" s="86"/>
      <c r="BCI217" s="86"/>
      <c r="BCJ217" s="86"/>
      <c r="BCK217" s="86"/>
      <c r="BCL217" s="86"/>
      <c r="BCM217" s="86"/>
      <c r="BCN217" s="86"/>
      <c r="BCO217" s="86"/>
      <c r="BCP217" s="86"/>
      <c r="BCQ217" s="86"/>
      <c r="BCR217" s="86"/>
      <c r="BCS217" s="86"/>
      <c r="BCT217" s="86"/>
      <c r="BCU217" s="86"/>
      <c r="BCV217" s="86"/>
      <c r="BCW217" s="86"/>
      <c r="BCX217" s="86"/>
      <c r="BCY217" s="86"/>
      <c r="BCZ217" s="86"/>
      <c r="BDA217" s="86"/>
      <c r="BDB217" s="86"/>
      <c r="BDC217" s="86"/>
      <c r="BDD217" s="86"/>
      <c r="BDE217" s="86"/>
      <c r="BDF217" s="86"/>
      <c r="BDG217" s="86"/>
      <c r="BDH217" s="86"/>
      <c r="BDI217" s="86"/>
      <c r="BDJ217" s="86"/>
      <c r="BDK217" s="86"/>
      <c r="BDL217" s="86"/>
      <c r="BDM217" s="86"/>
      <c r="BDN217" s="86"/>
      <c r="BDO217" s="86"/>
      <c r="BDP217" s="86"/>
      <c r="BDQ217" s="86"/>
      <c r="BDR217" s="86"/>
      <c r="BDS217" s="86"/>
      <c r="BDT217" s="86"/>
      <c r="BDU217" s="86"/>
      <c r="BDV217" s="86"/>
      <c r="BDW217" s="86"/>
      <c r="BDX217" s="86"/>
      <c r="BDY217" s="86"/>
      <c r="BDZ217" s="86"/>
      <c r="BEA217" s="86"/>
      <c r="BEB217" s="86"/>
      <c r="BEC217" s="86"/>
      <c r="BED217" s="86"/>
      <c r="BEE217" s="86"/>
      <c r="BEF217" s="86"/>
      <c r="BEG217" s="86"/>
      <c r="BEH217" s="86"/>
      <c r="BEI217" s="86"/>
      <c r="BEJ217" s="86"/>
      <c r="BEK217" s="86"/>
      <c r="BEL217" s="86"/>
      <c r="BEM217" s="86"/>
      <c r="BEN217" s="86"/>
      <c r="BEO217" s="86"/>
      <c r="BEP217" s="86"/>
      <c r="BEQ217" s="86"/>
      <c r="BER217" s="86"/>
      <c r="BES217" s="86"/>
      <c r="BET217" s="86"/>
      <c r="BEU217" s="86"/>
      <c r="BEV217" s="86"/>
      <c r="BEW217" s="86"/>
      <c r="BEX217" s="86"/>
      <c r="BEY217" s="86"/>
      <c r="BEZ217" s="86"/>
      <c r="BFA217" s="86"/>
      <c r="BFB217" s="86"/>
      <c r="BFC217" s="86"/>
      <c r="BFD217" s="86"/>
      <c r="BFE217" s="86"/>
      <c r="BFF217" s="86"/>
      <c r="BFG217" s="86"/>
      <c r="BFH217" s="86"/>
      <c r="BFI217" s="86"/>
      <c r="BFJ217" s="86"/>
      <c r="BFK217" s="86"/>
      <c r="BFL217" s="86"/>
      <c r="BFM217" s="86"/>
      <c r="BFN217" s="86"/>
      <c r="BFO217" s="86"/>
      <c r="BFP217" s="86"/>
      <c r="BFQ217" s="86"/>
      <c r="BFR217" s="86"/>
      <c r="BFS217" s="86"/>
      <c r="BFT217" s="86"/>
      <c r="BFU217" s="86"/>
      <c r="BFV217" s="86"/>
      <c r="BFW217" s="86"/>
      <c r="BFX217" s="86"/>
      <c r="BFY217" s="86"/>
      <c r="BFZ217" s="86"/>
      <c r="BGA217" s="86"/>
      <c r="BGB217" s="86"/>
      <c r="BGC217" s="86"/>
      <c r="BGD217" s="86"/>
      <c r="BGE217" s="86"/>
      <c r="BGF217" s="86"/>
      <c r="BGH217" s="86"/>
      <c r="BGI217" s="86"/>
      <c r="BGJ217" s="86"/>
      <c r="BGK217" s="86"/>
      <c r="BGM217" s="86"/>
      <c r="BGN217" s="86"/>
      <c r="BGO217" s="86"/>
      <c r="BGP217" s="86"/>
      <c r="BGQ217" s="86"/>
      <c r="BGR217" s="86"/>
      <c r="BGS217" s="86"/>
      <c r="BGT217" s="86"/>
      <c r="BGU217" s="86"/>
      <c r="BGV217" s="86"/>
      <c r="BGW217" s="86"/>
      <c r="BGX217" s="86"/>
      <c r="BGY217" s="86"/>
      <c r="BGZ217" s="86"/>
      <c r="BHA217" s="86"/>
      <c r="BHB217" s="86"/>
      <c r="BHC217" s="86"/>
      <c r="BHD217" s="86"/>
      <c r="BHE217" s="86"/>
      <c r="BHF217" s="86"/>
      <c r="BHG217" s="86"/>
      <c r="BHH217" s="86"/>
      <c r="BHI217" s="86"/>
      <c r="BHJ217" s="86"/>
      <c r="BHK217" s="86"/>
      <c r="BHL217" s="86"/>
      <c r="BHM217" s="86"/>
      <c r="BHN217" s="86"/>
      <c r="BHO217" s="86"/>
      <c r="BHP217" s="86"/>
      <c r="BHQ217" s="86"/>
      <c r="BHR217" s="86"/>
      <c r="BHS217" s="86"/>
      <c r="BHT217" s="86"/>
      <c r="BHU217" s="86"/>
      <c r="BHV217" s="86"/>
      <c r="BHW217" s="86"/>
      <c r="BHX217" s="86"/>
      <c r="BHY217" s="86"/>
      <c r="BHZ217" s="86"/>
      <c r="BIA217" s="86"/>
      <c r="BIB217" s="86"/>
      <c r="BIC217" s="86"/>
      <c r="BID217" s="86"/>
      <c r="BIE217" s="86"/>
      <c r="BIF217" s="86"/>
      <c r="BIG217" s="86"/>
      <c r="BIH217" s="86"/>
      <c r="BII217" s="86"/>
      <c r="BIJ217" s="86"/>
      <c r="BIK217" s="86"/>
      <c r="BIL217" s="86"/>
      <c r="BIM217" s="86"/>
      <c r="BIN217" s="86"/>
      <c r="BIO217" s="86"/>
      <c r="BIP217" s="86"/>
      <c r="BIQ217" s="86"/>
      <c r="BIR217" s="86"/>
      <c r="BIS217" s="86"/>
      <c r="BIT217" s="86"/>
      <c r="BIU217" s="86"/>
      <c r="BIV217" s="86"/>
      <c r="BIW217" s="86"/>
      <c r="BIX217" s="86"/>
      <c r="BIY217" s="86"/>
      <c r="BIZ217" s="86"/>
      <c r="BJA217" s="86"/>
      <c r="BJB217" s="86"/>
      <c r="BJC217" s="86"/>
      <c r="BJD217" s="86"/>
      <c r="BJE217" s="86"/>
      <c r="BJF217" s="86"/>
      <c r="BJG217" s="86"/>
      <c r="BJH217" s="86"/>
      <c r="BJI217" s="86"/>
      <c r="BJJ217" s="86"/>
      <c r="BJK217" s="86"/>
      <c r="BJL217" s="86"/>
      <c r="BJM217" s="86"/>
      <c r="BJN217" s="86"/>
      <c r="BJO217" s="86"/>
      <c r="BJP217" s="86"/>
      <c r="BJQ217" s="86"/>
      <c r="BJR217" s="86"/>
      <c r="BJS217" s="86"/>
      <c r="BJT217" s="86"/>
      <c r="BJU217" s="86"/>
      <c r="BJV217" s="86"/>
      <c r="BJW217" s="86"/>
      <c r="BJX217" s="86"/>
      <c r="BJY217" s="86"/>
      <c r="BJZ217" s="86"/>
      <c r="BKA217" s="86"/>
      <c r="BKB217" s="86"/>
      <c r="BKC217" s="86"/>
      <c r="BKD217" s="86"/>
      <c r="BKE217" s="86"/>
      <c r="BKF217" s="86"/>
      <c r="BKG217" s="86"/>
      <c r="BKH217" s="86"/>
      <c r="BKI217" s="86"/>
      <c r="BKJ217" s="86"/>
      <c r="BKK217" s="86"/>
      <c r="BKL217" s="86"/>
      <c r="BKM217" s="86"/>
      <c r="BKN217" s="86"/>
      <c r="BKO217" s="86"/>
      <c r="BKP217" s="86"/>
      <c r="BKQ217" s="86"/>
      <c r="BKR217" s="86"/>
      <c r="BKS217" s="86"/>
      <c r="BKT217" s="86"/>
      <c r="BKU217" s="86"/>
      <c r="BKV217" s="86"/>
      <c r="BKW217" s="86"/>
      <c r="BKX217" s="86"/>
      <c r="BKY217" s="86"/>
      <c r="BKZ217" s="86"/>
      <c r="BLA217" s="86"/>
      <c r="BLB217" s="86"/>
      <c r="BLC217" s="86"/>
      <c r="BLD217" s="86"/>
      <c r="BLE217" s="86"/>
      <c r="BLF217" s="86"/>
      <c r="BLG217" s="86"/>
      <c r="BLH217" s="86"/>
      <c r="BLI217" s="86"/>
      <c r="BLJ217" s="86"/>
      <c r="BLK217" s="86"/>
      <c r="BLL217" s="86"/>
      <c r="BLM217" s="86"/>
      <c r="BLN217" s="86"/>
      <c r="BLO217" s="86"/>
      <c r="BLP217" s="86"/>
      <c r="BLQ217" s="86"/>
      <c r="BLR217" s="86"/>
      <c r="BLS217" s="86"/>
      <c r="BLT217" s="86"/>
      <c r="BLU217" s="86"/>
      <c r="BLV217" s="86"/>
      <c r="BLW217" s="86"/>
      <c r="BLX217" s="86"/>
      <c r="BLY217" s="86"/>
      <c r="BLZ217" s="86"/>
      <c r="BMA217" s="86"/>
      <c r="BMB217" s="86"/>
      <c r="BMC217" s="86"/>
      <c r="BMD217" s="86"/>
      <c r="BME217" s="86"/>
      <c r="BMF217" s="86"/>
      <c r="BMG217" s="86"/>
      <c r="BMH217" s="86"/>
      <c r="BMI217" s="86"/>
      <c r="BMJ217" s="86"/>
      <c r="BMK217" s="86"/>
      <c r="BML217" s="86"/>
      <c r="BMM217" s="86"/>
      <c r="BMN217" s="86"/>
      <c r="BMO217" s="86"/>
      <c r="BMP217" s="86"/>
      <c r="BMQ217" s="86"/>
      <c r="BMR217" s="86"/>
      <c r="BMS217" s="86"/>
      <c r="BMT217" s="86"/>
      <c r="BMU217" s="86"/>
      <c r="BMV217" s="86"/>
      <c r="BMW217" s="86"/>
      <c r="BMX217" s="86"/>
      <c r="BMY217" s="86"/>
      <c r="BMZ217" s="86"/>
      <c r="BNA217" s="86"/>
      <c r="BNB217" s="86"/>
      <c r="BNC217" s="86"/>
      <c r="BND217" s="86"/>
      <c r="BNE217" s="86"/>
      <c r="BNF217" s="86"/>
      <c r="BNG217" s="86"/>
      <c r="BNH217" s="86"/>
      <c r="BNI217" s="86"/>
      <c r="BNJ217" s="86"/>
      <c r="BNK217" s="86"/>
      <c r="BNL217" s="86"/>
      <c r="BNM217" s="86"/>
      <c r="BNN217" s="86"/>
      <c r="BNO217" s="86"/>
      <c r="BNP217" s="86"/>
      <c r="BNQ217" s="86"/>
      <c r="BNR217" s="86"/>
      <c r="BNS217" s="86"/>
      <c r="BNT217" s="86"/>
      <c r="BNU217" s="86"/>
      <c r="BNV217" s="86"/>
      <c r="BNW217" s="86"/>
      <c r="BNX217" s="86"/>
      <c r="BNY217" s="86"/>
      <c r="BNZ217" s="86"/>
      <c r="BOA217" s="86"/>
      <c r="BOB217" s="86"/>
      <c r="BOC217" s="86"/>
      <c r="BOD217" s="86"/>
      <c r="BOE217" s="86"/>
      <c r="BOF217" s="86"/>
      <c r="BOG217" s="86"/>
      <c r="BOH217" s="86"/>
      <c r="BOI217" s="86"/>
      <c r="BOJ217" s="86"/>
      <c r="BOK217" s="86"/>
      <c r="BOL217" s="86"/>
      <c r="BOM217" s="86"/>
      <c r="BON217" s="86"/>
      <c r="BOO217" s="86"/>
      <c r="BOP217" s="86"/>
      <c r="BOQ217" s="86"/>
      <c r="BOR217" s="86"/>
      <c r="BOS217" s="86"/>
      <c r="BOT217" s="86"/>
      <c r="BOU217" s="86"/>
      <c r="BOV217" s="86"/>
      <c r="BOW217" s="86"/>
      <c r="BOX217" s="86"/>
      <c r="BOY217" s="86"/>
      <c r="BOZ217" s="86"/>
      <c r="BPA217" s="86"/>
      <c r="BPB217" s="86"/>
      <c r="BPC217" s="86"/>
      <c r="BPD217" s="86"/>
      <c r="BPE217" s="86"/>
      <c r="BPF217" s="86"/>
      <c r="BPG217" s="86"/>
      <c r="BPH217" s="86"/>
      <c r="BPI217" s="86"/>
      <c r="BPJ217" s="86"/>
      <c r="BPK217" s="86"/>
      <c r="BPL217" s="86"/>
      <c r="BPM217" s="86"/>
      <c r="BPN217" s="86"/>
      <c r="BPO217" s="86"/>
      <c r="BPP217" s="86"/>
      <c r="BPQ217" s="86"/>
      <c r="BPR217" s="86"/>
      <c r="BPS217" s="86"/>
      <c r="BPT217" s="86"/>
      <c r="BPU217" s="86"/>
      <c r="BPV217" s="86"/>
      <c r="BPW217" s="86"/>
      <c r="BPX217" s="86"/>
      <c r="BPY217" s="86"/>
      <c r="BPZ217" s="86"/>
      <c r="BQA217" s="86"/>
      <c r="BQB217" s="86"/>
      <c r="BQD217" s="86"/>
      <c r="BQE217" s="86"/>
      <c r="BQF217" s="86"/>
      <c r="BQG217" s="86"/>
      <c r="BQI217" s="86"/>
      <c r="BQJ217" s="86"/>
      <c r="BQK217" s="86"/>
      <c r="BQL217" s="86"/>
      <c r="BQM217" s="86"/>
      <c r="BQN217" s="86"/>
      <c r="BQO217" s="86"/>
      <c r="BQP217" s="86"/>
      <c r="BQQ217" s="86"/>
      <c r="BQR217" s="86"/>
      <c r="BQS217" s="86"/>
      <c r="BQT217" s="86"/>
      <c r="BQU217" s="86"/>
      <c r="BQV217" s="86"/>
      <c r="BQW217" s="86"/>
      <c r="BQX217" s="86"/>
      <c r="BQY217" s="86"/>
      <c r="BQZ217" s="86"/>
      <c r="BRA217" s="86"/>
      <c r="BRB217" s="86"/>
      <c r="BRC217" s="86"/>
      <c r="BRD217" s="86"/>
      <c r="BRE217" s="86"/>
      <c r="BRF217" s="86"/>
      <c r="BRG217" s="86"/>
      <c r="BRH217" s="86"/>
      <c r="BRI217" s="86"/>
      <c r="BRJ217" s="86"/>
      <c r="BRK217" s="86"/>
      <c r="BRL217" s="86"/>
      <c r="BRM217" s="86"/>
      <c r="BRN217" s="86"/>
      <c r="BRO217" s="86"/>
      <c r="BRP217" s="86"/>
      <c r="BRQ217" s="86"/>
      <c r="BRR217" s="86"/>
      <c r="BRS217" s="86"/>
      <c r="BRT217" s="86"/>
      <c r="BRU217" s="86"/>
      <c r="BRV217" s="86"/>
      <c r="BRW217" s="86"/>
      <c r="BRX217" s="86"/>
      <c r="BRY217" s="86"/>
      <c r="BRZ217" s="86"/>
      <c r="BSA217" s="86"/>
      <c r="BSB217" s="86"/>
      <c r="BSC217" s="86"/>
      <c r="BSD217" s="86"/>
      <c r="BSE217" s="86"/>
      <c r="BSF217" s="86"/>
      <c r="BSG217" s="86"/>
      <c r="BSH217" s="86"/>
      <c r="BSI217" s="86"/>
      <c r="BSJ217" s="86"/>
      <c r="BSK217" s="86"/>
      <c r="BSL217" s="86"/>
      <c r="BSM217" s="86"/>
      <c r="BSN217" s="86"/>
      <c r="BSO217" s="86"/>
      <c r="BSP217" s="86"/>
      <c r="BSQ217" s="86"/>
      <c r="BSR217" s="86"/>
      <c r="BSS217" s="86"/>
      <c r="BST217" s="86"/>
      <c r="BSU217" s="86"/>
      <c r="BSV217" s="86"/>
      <c r="BSW217" s="86"/>
      <c r="BSX217" s="86"/>
      <c r="BSY217" s="86"/>
      <c r="BSZ217" s="86"/>
      <c r="BTA217" s="86"/>
      <c r="BTB217" s="86"/>
      <c r="BTC217" s="86"/>
      <c r="BTD217" s="86"/>
      <c r="BTE217" s="86"/>
      <c r="BTF217" s="86"/>
      <c r="BTG217" s="86"/>
      <c r="BTH217" s="86"/>
      <c r="BTI217" s="86"/>
      <c r="BTJ217" s="86"/>
      <c r="BTK217" s="86"/>
      <c r="BTL217" s="86"/>
      <c r="BTM217" s="86"/>
      <c r="BTN217" s="86"/>
      <c r="BTO217" s="86"/>
      <c r="BTP217" s="86"/>
      <c r="BTQ217" s="86"/>
      <c r="BTR217" s="86"/>
      <c r="BTS217" s="86"/>
      <c r="BTT217" s="86"/>
      <c r="BTU217" s="86"/>
      <c r="BTV217" s="86"/>
      <c r="BTW217" s="86"/>
      <c r="BTX217" s="86"/>
      <c r="BTY217" s="86"/>
      <c r="BTZ217" s="86"/>
      <c r="BUA217" s="86"/>
      <c r="BUB217" s="86"/>
      <c r="BUC217" s="86"/>
      <c r="BUD217" s="86"/>
      <c r="BUE217" s="86"/>
      <c r="BUF217" s="86"/>
      <c r="BUG217" s="86"/>
      <c r="BUH217" s="86"/>
      <c r="BUI217" s="86"/>
      <c r="BUJ217" s="86"/>
      <c r="BUK217" s="86"/>
      <c r="BUL217" s="86"/>
      <c r="BUM217" s="86"/>
      <c r="BUN217" s="86"/>
      <c r="BUO217" s="86"/>
      <c r="BUP217" s="86"/>
      <c r="BUQ217" s="86"/>
      <c r="BUR217" s="86"/>
      <c r="BUS217" s="86"/>
      <c r="BUT217" s="86"/>
      <c r="BUU217" s="86"/>
      <c r="BUV217" s="86"/>
      <c r="BUW217" s="86"/>
      <c r="BUX217" s="86"/>
      <c r="BUY217" s="86"/>
      <c r="BUZ217" s="86"/>
      <c r="BVA217" s="86"/>
      <c r="BVB217" s="86"/>
      <c r="BVC217" s="86"/>
      <c r="BVD217" s="86"/>
      <c r="BVE217" s="86"/>
      <c r="BVF217" s="86"/>
      <c r="BVG217" s="86"/>
      <c r="BVH217" s="86"/>
      <c r="BVI217" s="86"/>
      <c r="BVJ217" s="86"/>
      <c r="BVK217" s="86"/>
      <c r="BVL217" s="86"/>
      <c r="BVM217" s="86"/>
      <c r="BVN217" s="86"/>
      <c r="BVO217" s="86"/>
      <c r="BVP217" s="86"/>
      <c r="BVQ217" s="86"/>
      <c r="BVR217" s="86"/>
      <c r="BVS217" s="86"/>
      <c r="BVT217" s="86"/>
      <c r="BVU217" s="86"/>
      <c r="BVV217" s="86"/>
      <c r="BVW217" s="86"/>
      <c r="BVX217" s="86"/>
      <c r="BVY217" s="86"/>
      <c r="BVZ217" s="86"/>
      <c r="BWA217" s="86"/>
      <c r="BWB217" s="86"/>
      <c r="BWC217" s="86"/>
      <c r="BWD217" s="86"/>
      <c r="BWE217" s="86"/>
      <c r="BWF217" s="86"/>
      <c r="BWG217" s="86"/>
      <c r="BWH217" s="86"/>
      <c r="BWI217" s="86"/>
      <c r="BWJ217" s="86"/>
      <c r="BWK217" s="86"/>
      <c r="BWL217" s="86"/>
      <c r="BWM217" s="86"/>
      <c r="BWN217" s="86"/>
      <c r="BWO217" s="86"/>
      <c r="BWP217" s="86"/>
      <c r="BWQ217" s="86"/>
      <c r="BWR217" s="86"/>
      <c r="BWS217" s="86"/>
      <c r="BWT217" s="86"/>
      <c r="BWU217" s="86"/>
      <c r="BWV217" s="86"/>
      <c r="BWW217" s="86"/>
      <c r="BWX217" s="86"/>
      <c r="BWY217" s="86"/>
      <c r="BWZ217" s="86"/>
      <c r="BXA217" s="86"/>
      <c r="BXB217" s="86"/>
      <c r="BXC217" s="86"/>
      <c r="BXD217" s="86"/>
      <c r="BXE217" s="86"/>
      <c r="BXF217" s="86"/>
      <c r="BXG217" s="86"/>
      <c r="BXH217" s="86"/>
      <c r="BXI217" s="86"/>
      <c r="BXJ217" s="86"/>
      <c r="BXK217" s="86"/>
      <c r="BXL217" s="86"/>
      <c r="BXM217" s="86"/>
      <c r="BXN217" s="86"/>
      <c r="BXO217" s="86"/>
      <c r="BXP217" s="86"/>
      <c r="BXQ217" s="86"/>
      <c r="BXR217" s="86"/>
      <c r="BXS217" s="86"/>
      <c r="BXT217" s="86"/>
      <c r="BXU217" s="86"/>
      <c r="BXV217" s="86"/>
      <c r="BXW217" s="86"/>
      <c r="BXX217" s="86"/>
      <c r="BXY217" s="86"/>
      <c r="BXZ217" s="86"/>
      <c r="BYA217" s="86"/>
      <c r="BYB217" s="86"/>
      <c r="BYC217" s="86"/>
      <c r="BYD217" s="86"/>
      <c r="BYE217" s="86"/>
      <c r="BYF217" s="86"/>
      <c r="BYG217" s="86"/>
      <c r="BYH217" s="86"/>
      <c r="BYI217" s="86"/>
      <c r="BYJ217" s="86"/>
      <c r="BYK217" s="86"/>
      <c r="BYL217" s="86"/>
      <c r="BYM217" s="86"/>
      <c r="BYN217" s="86"/>
      <c r="BYO217" s="86"/>
      <c r="BYP217" s="86"/>
      <c r="BYQ217" s="86"/>
      <c r="BYR217" s="86"/>
      <c r="BYS217" s="86"/>
      <c r="BYT217" s="86"/>
      <c r="BYU217" s="86"/>
      <c r="BYV217" s="86"/>
      <c r="BYW217" s="86"/>
      <c r="BYX217" s="86"/>
      <c r="BYY217" s="86"/>
      <c r="BYZ217" s="86"/>
      <c r="BZA217" s="86"/>
      <c r="BZB217" s="86"/>
      <c r="BZC217" s="86"/>
      <c r="BZD217" s="86"/>
      <c r="BZE217" s="86"/>
      <c r="BZF217" s="86"/>
      <c r="BZG217" s="86"/>
      <c r="BZH217" s="86"/>
      <c r="BZI217" s="86"/>
      <c r="BZJ217" s="86"/>
      <c r="BZK217" s="86"/>
      <c r="BZL217" s="86"/>
      <c r="BZM217" s="86"/>
      <c r="BZN217" s="86"/>
      <c r="BZO217" s="86"/>
      <c r="BZP217" s="86"/>
      <c r="BZQ217" s="86"/>
      <c r="BZR217" s="86"/>
      <c r="BZS217" s="86"/>
      <c r="BZT217" s="86"/>
      <c r="BZU217" s="86"/>
      <c r="BZV217" s="86"/>
      <c r="BZW217" s="86"/>
      <c r="BZX217" s="86"/>
      <c r="BZZ217" s="86"/>
      <c r="CAA217" s="86"/>
      <c r="CAB217" s="86"/>
      <c r="CAC217" s="86"/>
      <c r="CAE217" s="86"/>
      <c r="CAF217" s="86"/>
      <c r="CAG217" s="86"/>
      <c r="CAH217" s="86"/>
      <c r="CAI217" s="86"/>
      <c r="CAJ217" s="86"/>
      <c r="CAK217" s="86"/>
      <c r="CAL217" s="86"/>
      <c r="CAM217" s="86"/>
      <c r="CAN217" s="86"/>
      <c r="CAO217" s="86"/>
      <c r="CAP217" s="86"/>
      <c r="CAQ217" s="86"/>
      <c r="CAR217" s="86"/>
      <c r="CAS217" s="86"/>
      <c r="CAT217" s="86"/>
      <c r="CAU217" s="86"/>
      <c r="CAV217" s="86"/>
      <c r="CAW217" s="86"/>
      <c r="CAX217" s="86"/>
      <c r="CAY217" s="86"/>
      <c r="CAZ217" s="86"/>
      <c r="CBA217" s="86"/>
      <c r="CBB217" s="86"/>
      <c r="CBC217" s="86"/>
      <c r="CBD217" s="86"/>
      <c r="CBE217" s="86"/>
      <c r="CBF217" s="86"/>
      <c r="CBG217" s="86"/>
      <c r="CBH217" s="86"/>
      <c r="CBI217" s="86"/>
      <c r="CBJ217" s="86"/>
      <c r="CBK217" s="86"/>
      <c r="CBL217" s="86"/>
      <c r="CBM217" s="86"/>
      <c r="CBN217" s="86"/>
      <c r="CBO217" s="86"/>
      <c r="CBP217" s="86"/>
      <c r="CBQ217" s="86"/>
      <c r="CBR217" s="86"/>
      <c r="CBS217" s="86"/>
      <c r="CBT217" s="86"/>
      <c r="CBU217" s="86"/>
      <c r="CBV217" s="86"/>
      <c r="CBW217" s="86"/>
      <c r="CBX217" s="86"/>
      <c r="CBY217" s="86"/>
      <c r="CBZ217" s="86"/>
      <c r="CCA217" s="86"/>
      <c r="CCB217" s="86"/>
      <c r="CCC217" s="86"/>
      <c r="CCD217" s="86"/>
      <c r="CCE217" s="86"/>
      <c r="CCF217" s="86"/>
      <c r="CCG217" s="86"/>
      <c r="CCH217" s="86"/>
      <c r="CCI217" s="86"/>
      <c r="CCJ217" s="86"/>
      <c r="CCK217" s="86"/>
      <c r="CCL217" s="86"/>
      <c r="CCM217" s="86"/>
      <c r="CCN217" s="86"/>
      <c r="CCO217" s="86"/>
      <c r="CCP217" s="86"/>
      <c r="CCQ217" s="86"/>
      <c r="CCR217" s="86"/>
      <c r="CCS217" s="86"/>
      <c r="CCT217" s="86"/>
      <c r="CCU217" s="86"/>
      <c r="CCV217" s="86"/>
      <c r="CCW217" s="86"/>
      <c r="CCX217" s="86"/>
      <c r="CCY217" s="86"/>
      <c r="CCZ217" s="86"/>
      <c r="CDA217" s="86"/>
      <c r="CDB217" s="86"/>
      <c r="CDC217" s="86"/>
      <c r="CDD217" s="86"/>
      <c r="CDE217" s="86"/>
      <c r="CDF217" s="86"/>
      <c r="CDG217" s="86"/>
      <c r="CDH217" s="86"/>
      <c r="CDI217" s="86"/>
      <c r="CDJ217" s="86"/>
      <c r="CDK217" s="86"/>
      <c r="CDL217" s="86"/>
      <c r="CDM217" s="86"/>
      <c r="CDN217" s="86"/>
      <c r="CDO217" s="86"/>
      <c r="CDP217" s="86"/>
      <c r="CDQ217" s="86"/>
      <c r="CDR217" s="86"/>
      <c r="CDS217" s="86"/>
      <c r="CDT217" s="86"/>
      <c r="CDU217" s="86"/>
      <c r="CDV217" s="86"/>
      <c r="CDW217" s="86"/>
      <c r="CDX217" s="86"/>
      <c r="CDY217" s="86"/>
      <c r="CDZ217" s="86"/>
      <c r="CEA217" s="86"/>
      <c r="CEB217" s="86"/>
      <c r="CEC217" s="86"/>
      <c r="CED217" s="86"/>
      <c r="CEE217" s="86"/>
      <c r="CEF217" s="86"/>
      <c r="CEG217" s="86"/>
      <c r="CEH217" s="86"/>
      <c r="CEI217" s="86"/>
      <c r="CEJ217" s="86"/>
      <c r="CEK217" s="86"/>
      <c r="CEL217" s="86"/>
      <c r="CEM217" s="86"/>
      <c r="CEN217" s="86"/>
      <c r="CEO217" s="86"/>
      <c r="CEP217" s="86"/>
      <c r="CEQ217" s="86"/>
      <c r="CER217" s="86"/>
      <c r="CES217" s="86"/>
      <c r="CET217" s="86"/>
      <c r="CEU217" s="86"/>
      <c r="CEV217" s="86"/>
      <c r="CEW217" s="86"/>
      <c r="CEX217" s="86"/>
      <c r="CEY217" s="86"/>
      <c r="CEZ217" s="86"/>
      <c r="CFA217" s="86"/>
      <c r="CFB217" s="86"/>
      <c r="CFC217" s="86"/>
      <c r="CFD217" s="86"/>
      <c r="CFE217" s="86"/>
      <c r="CFF217" s="86"/>
      <c r="CFG217" s="86"/>
      <c r="CFH217" s="86"/>
      <c r="CFI217" s="86"/>
      <c r="CFJ217" s="86"/>
      <c r="CFK217" s="86"/>
      <c r="CFL217" s="86"/>
      <c r="CFM217" s="86"/>
      <c r="CFN217" s="86"/>
      <c r="CFO217" s="86"/>
      <c r="CFP217" s="86"/>
      <c r="CFQ217" s="86"/>
      <c r="CFR217" s="86"/>
      <c r="CFS217" s="86"/>
      <c r="CFT217" s="86"/>
      <c r="CFU217" s="86"/>
      <c r="CFV217" s="86"/>
      <c r="CFW217" s="86"/>
      <c r="CFX217" s="86"/>
      <c r="CFY217" s="86"/>
      <c r="CFZ217" s="86"/>
      <c r="CGA217" s="86"/>
      <c r="CGB217" s="86"/>
      <c r="CGC217" s="86"/>
      <c r="CGD217" s="86"/>
      <c r="CGE217" s="86"/>
      <c r="CGF217" s="86"/>
      <c r="CGG217" s="86"/>
      <c r="CGH217" s="86"/>
      <c r="CGI217" s="86"/>
      <c r="CGJ217" s="86"/>
      <c r="CGK217" s="86"/>
      <c r="CGL217" s="86"/>
      <c r="CGM217" s="86"/>
      <c r="CGN217" s="86"/>
      <c r="CGO217" s="86"/>
      <c r="CGP217" s="86"/>
      <c r="CGQ217" s="86"/>
      <c r="CGR217" s="86"/>
      <c r="CGS217" s="86"/>
      <c r="CGT217" s="86"/>
      <c r="CGU217" s="86"/>
      <c r="CGV217" s="86"/>
      <c r="CGW217" s="86"/>
      <c r="CGX217" s="86"/>
      <c r="CGY217" s="86"/>
      <c r="CGZ217" s="86"/>
      <c r="CHA217" s="86"/>
      <c r="CHB217" s="86"/>
      <c r="CHC217" s="86"/>
      <c r="CHD217" s="86"/>
      <c r="CHE217" s="86"/>
      <c r="CHF217" s="86"/>
      <c r="CHG217" s="86"/>
      <c r="CHH217" s="86"/>
      <c r="CHI217" s="86"/>
      <c r="CHJ217" s="86"/>
      <c r="CHK217" s="86"/>
      <c r="CHL217" s="86"/>
      <c r="CHM217" s="86"/>
      <c r="CHN217" s="86"/>
      <c r="CHO217" s="86"/>
      <c r="CHP217" s="86"/>
      <c r="CHQ217" s="86"/>
      <c r="CHR217" s="86"/>
      <c r="CHS217" s="86"/>
      <c r="CHT217" s="86"/>
      <c r="CHU217" s="86"/>
      <c r="CHV217" s="86"/>
      <c r="CHW217" s="86"/>
      <c r="CHX217" s="86"/>
      <c r="CHY217" s="86"/>
      <c r="CHZ217" s="86"/>
      <c r="CIA217" s="86"/>
      <c r="CIB217" s="86"/>
      <c r="CIC217" s="86"/>
      <c r="CID217" s="86"/>
      <c r="CIE217" s="86"/>
      <c r="CIF217" s="86"/>
      <c r="CIG217" s="86"/>
      <c r="CIH217" s="86"/>
      <c r="CII217" s="86"/>
      <c r="CIJ217" s="86"/>
      <c r="CIK217" s="86"/>
      <c r="CIL217" s="86"/>
      <c r="CIM217" s="86"/>
      <c r="CIN217" s="86"/>
      <c r="CIO217" s="86"/>
      <c r="CIP217" s="86"/>
      <c r="CIQ217" s="86"/>
      <c r="CIR217" s="86"/>
      <c r="CIS217" s="86"/>
      <c r="CIT217" s="86"/>
      <c r="CIU217" s="86"/>
      <c r="CIV217" s="86"/>
      <c r="CIW217" s="86"/>
      <c r="CIX217" s="86"/>
      <c r="CIY217" s="86"/>
      <c r="CIZ217" s="86"/>
      <c r="CJA217" s="86"/>
      <c r="CJB217" s="86"/>
      <c r="CJC217" s="86"/>
      <c r="CJD217" s="86"/>
      <c r="CJE217" s="86"/>
      <c r="CJF217" s="86"/>
      <c r="CJG217" s="86"/>
      <c r="CJH217" s="86"/>
      <c r="CJI217" s="86"/>
      <c r="CJJ217" s="86"/>
      <c r="CJK217" s="86"/>
      <c r="CJL217" s="86"/>
      <c r="CJM217" s="86"/>
      <c r="CJN217" s="86"/>
      <c r="CJO217" s="86"/>
      <c r="CJP217" s="86"/>
      <c r="CJQ217" s="86"/>
      <c r="CJR217" s="86"/>
      <c r="CJS217" s="86"/>
      <c r="CJT217" s="86"/>
      <c r="CJV217" s="86"/>
      <c r="CJW217" s="86"/>
      <c r="CJX217" s="86"/>
      <c r="CJY217" s="86"/>
      <c r="CKA217" s="86"/>
      <c r="CKB217" s="86"/>
      <c r="CKC217" s="86"/>
      <c r="CKD217" s="86"/>
      <c r="CKE217" s="86"/>
      <c r="CKF217" s="86"/>
      <c r="CKG217" s="86"/>
      <c r="CKH217" s="86"/>
      <c r="CKI217" s="86"/>
      <c r="CKJ217" s="86"/>
      <c r="CKK217" s="86"/>
      <c r="CKL217" s="86"/>
      <c r="CKM217" s="86"/>
      <c r="CKN217" s="86"/>
      <c r="CKO217" s="86"/>
      <c r="CKP217" s="86"/>
      <c r="CKQ217" s="86"/>
      <c r="CKR217" s="86"/>
      <c r="CKS217" s="86"/>
      <c r="CKT217" s="86"/>
      <c r="CKU217" s="86"/>
      <c r="CKV217" s="86"/>
      <c r="CKW217" s="86"/>
      <c r="CKX217" s="86"/>
      <c r="CKY217" s="86"/>
      <c r="CKZ217" s="86"/>
      <c r="CLA217" s="86"/>
      <c r="CLB217" s="86"/>
      <c r="CLC217" s="86"/>
      <c r="CLD217" s="86"/>
      <c r="CLE217" s="86"/>
      <c r="CLF217" s="86"/>
      <c r="CLG217" s="86"/>
      <c r="CLH217" s="86"/>
      <c r="CLI217" s="86"/>
      <c r="CLJ217" s="86"/>
      <c r="CLK217" s="86"/>
      <c r="CLL217" s="86"/>
      <c r="CLM217" s="86"/>
      <c r="CLN217" s="86"/>
      <c r="CLO217" s="86"/>
      <c r="CLP217" s="86"/>
      <c r="CLQ217" s="86"/>
      <c r="CLR217" s="86"/>
      <c r="CLS217" s="86"/>
      <c r="CLT217" s="86"/>
      <c r="CLU217" s="86"/>
      <c r="CLV217" s="86"/>
      <c r="CLW217" s="86"/>
      <c r="CLX217" s="86"/>
      <c r="CLY217" s="86"/>
      <c r="CLZ217" s="86"/>
      <c r="CMA217" s="86"/>
      <c r="CMB217" s="86"/>
      <c r="CMC217" s="86"/>
      <c r="CMD217" s="86"/>
      <c r="CME217" s="86"/>
      <c r="CMF217" s="86"/>
      <c r="CMG217" s="86"/>
      <c r="CMH217" s="86"/>
      <c r="CMI217" s="86"/>
      <c r="CMJ217" s="86"/>
      <c r="CMK217" s="86"/>
      <c r="CML217" s="86"/>
      <c r="CMM217" s="86"/>
      <c r="CMN217" s="86"/>
      <c r="CMO217" s="86"/>
      <c r="CMP217" s="86"/>
      <c r="CMQ217" s="86"/>
      <c r="CMR217" s="86"/>
      <c r="CMS217" s="86"/>
      <c r="CMT217" s="86"/>
      <c r="CMU217" s="86"/>
      <c r="CMV217" s="86"/>
      <c r="CMW217" s="86"/>
      <c r="CMX217" s="86"/>
      <c r="CMY217" s="86"/>
      <c r="CMZ217" s="86"/>
      <c r="CNA217" s="86"/>
      <c r="CNB217" s="86"/>
      <c r="CNC217" s="86"/>
      <c r="CND217" s="86"/>
      <c r="CNE217" s="86"/>
      <c r="CNF217" s="86"/>
      <c r="CNG217" s="86"/>
      <c r="CNH217" s="86"/>
      <c r="CNI217" s="86"/>
      <c r="CNJ217" s="86"/>
      <c r="CNK217" s="86"/>
      <c r="CNL217" s="86"/>
      <c r="CNM217" s="86"/>
      <c r="CNN217" s="86"/>
      <c r="CNO217" s="86"/>
      <c r="CNP217" s="86"/>
      <c r="CNQ217" s="86"/>
      <c r="CNR217" s="86"/>
      <c r="CNS217" s="86"/>
      <c r="CNT217" s="86"/>
      <c r="CNU217" s="86"/>
      <c r="CNV217" s="86"/>
      <c r="CNW217" s="86"/>
      <c r="CNX217" s="86"/>
      <c r="CNY217" s="86"/>
      <c r="CNZ217" s="86"/>
      <c r="COA217" s="86"/>
      <c r="COB217" s="86"/>
      <c r="COC217" s="86"/>
      <c r="COD217" s="86"/>
      <c r="COE217" s="86"/>
      <c r="COF217" s="86"/>
      <c r="COG217" s="86"/>
      <c r="COH217" s="86"/>
      <c r="COI217" s="86"/>
      <c r="COJ217" s="86"/>
      <c r="COK217" s="86"/>
      <c r="COL217" s="86"/>
      <c r="COM217" s="86"/>
      <c r="CON217" s="86"/>
      <c r="COO217" s="86"/>
      <c r="COP217" s="86"/>
      <c r="COQ217" s="86"/>
      <c r="COR217" s="86"/>
      <c r="COS217" s="86"/>
      <c r="COT217" s="86"/>
      <c r="COU217" s="86"/>
      <c r="COV217" s="86"/>
      <c r="COW217" s="86"/>
      <c r="COX217" s="86"/>
      <c r="COY217" s="86"/>
      <c r="COZ217" s="86"/>
      <c r="CPA217" s="86"/>
      <c r="CPB217" s="86"/>
      <c r="CPC217" s="86"/>
      <c r="CPD217" s="86"/>
      <c r="CPE217" s="86"/>
      <c r="CPF217" s="86"/>
      <c r="CPG217" s="86"/>
      <c r="CPH217" s="86"/>
      <c r="CPI217" s="86"/>
      <c r="CPJ217" s="86"/>
      <c r="CPK217" s="86"/>
      <c r="CPL217" s="86"/>
      <c r="CPM217" s="86"/>
      <c r="CPN217" s="86"/>
      <c r="CPO217" s="86"/>
      <c r="CPP217" s="86"/>
      <c r="CPQ217" s="86"/>
      <c r="CPR217" s="86"/>
      <c r="CPS217" s="86"/>
      <c r="CPT217" s="86"/>
      <c r="CPU217" s="86"/>
      <c r="CPV217" s="86"/>
      <c r="CPW217" s="86"/>
      <c r="CPX217" s="86"/>
      <c r="CPY217" s="86"/>
      <c r="CPZ217" s="86"/>
      <c r="CQA217" s="86"/>
      <c r="CQB217" s="86"/>
      <c r="CQC217" s="86"/>
      <c r="CQD217" s="86"/>
      <c r="CQE217" s="86"/>
      <c r="CQF217" s="86"/>
      <c r="CQG217" s="86"/>
      <c r="CQH217" s="86"/>
      <c r="CQI217" s="86"/>
      <c r="CQJ217" s="86"/>
      <c r="CQK217" s="86"/>
      <c r="CQL217" s="86"/>
      <c r="CQM217" s="86"/>
      <c r="CQN217" s="86"/>
      <c r="CQO217" s="86"/>
      <c r="CQP217" s="86"/>
      <c r="CQQ217" s="86"/>
      <c r="CQR217" s="86"/>
      <c r="CQS217" s="86"/>
      <c r="CQT217" s="86"/>
      <c r="CQU217" s="86"/>
      <c r="CQV217" s="86"/>
      <c r="CQW217" s="86"/>
      <c r="CQX217" s="86"/>
      <c r="CQY217" s="86"/>
      <c r="CQZ217" s="86"/>
      <c r="CRA217" s="86"/>
      <c r="CRB217" s="86"/>
      <c r="CRC217" s="86"/>
      <c r="CRD217" s="86"/>
      <c r="CRE217" s="86"/>
      <c r="CRF217" s="86"/>
      <c r="CRG217" s="86"/>
      <c r="CRH217" s="86"/>
      <c r="CRI217" s="86"/>
      <c r="CRJ217" s="86"/>
      <c r="CRK217" s="86"/>
      <c r="CRL217" s="86"/>
      <c r="CRM217" s="86"/>
      <c r="CRN217" s="86"/>
      <c r="CRO217" s="86"/>
      <c r="CRP217" s="86"/>
      <c r="CRQ217" s="86"/>
      <c r="CRR217" s="86"/>
      <c r="CRS217" s="86"/>
      <c r="CRT217" s="86"/>
      <c r="CRU217" s="86"/>
      <c r="CRV217" s="86"/>
      <c r="CRW217" s="86"/>
      <c r="CRX217" s="86"/>
      <c r="CRY217" s="86"/>
      <c r="CRZ217" s="86"/>
      <c r="CSA217" s="86"/>
      <c r="CSB217" s="86"/>
      <c r="CSC217" s="86"/>
      <c r="CSD217" s="86"/>
      <c r="CSE217" s="86"/>
      <c r="CSF217" s="86"/>
      <c r="CSG217" s="86"/>
      <c r="CSH217" s="86"/>
      <c r="CSI217" s="86"/>
      <c r="CSJ217" s="86"/>
      <c r="CSK217" s="86"/>
      <c r="CSL217" s="86"/>
      <c r="CSM217" s="86"/>
      <c r="CSN217" s="86"/>
      <c r="CSO217" s="86"/>
      <c r="CSP217" s="86"/>
      <c r="CSQ217" s="86"/>
      <c r="CSR217" s="86"/>
      <c r="CSS217" s="86"/>
      <c r="CST217" s="86"/>
      <c r="CSU217" s="86"/>
      <c r="CSV217" s="86"/>
      <c r="CSW217" s="86"/>
      <c r="CSX217" s="86"/>
      <c r="CSY217" s="86"/>
      <c r="CSZ217" s="86"/>
      <c r="CTA217" s="86"/>
      <c r="CTB217" s="86"/>
      <c r="CTC217" s="86"/>
      <c r="CTD217" s="86"/>
      <c r="CTE217" s="86"/>
      <c r="CTF217" s="86"/>
      <c r="CTG217" s="86"/>
      <c r="CTH217" s="86"/>
      <c r="CTI217" s="86"/>
      <c r="CTJ217" s="86"/>
      <c r="CTK217" s="86"/>
      <c r="CTL217" s="86"/>
      <c r="CTM217" s="86"/>
      <c r="CTN217" s="86"/>
      <c r="CTO217" s="86"/>
      <c r="CTP217" s="86"/>
      <c r="CTR217" s="86"/>
      <c r="CTS217" s="86"/>
      <c r="CTT217" s="86"/>
      <c r="CTU217" s="86"/>
      <c r="CTW217" s="86"/>
      <c r="CTX217" s="86"/>
      <c r="CTY217" s="86"/>
      <c r="CTZ217" s="86"/>
      <c r="CUA217" s="86"/>
      <c r="CUB217" s="86"/>
      <c r="CUC217" s="86"/>
      <c r="CUD217" s="86"/>
      <c r="CUE217" s="86"/>
      <c r="CUF217" s="86"/>
      <c r="CUG217" s="86"/>
      <c r="CUH217" s="86"/>
      <c r="CUI217" s="86"/>
      <c r="CUJ217" s="86"/>
      <c r="CUK217" s="86"/>
      <c r="CUL217" s="86"/>
      <c r="CUM217" s="86"/>
      <c r="CUN217" s="86"/>
      <c r="CUO217" s="86"/>
      <c r="CUP217" s="86"/>
      <c r="CUQ217" s="86"/>
      <c r="CUR217" s="86"/>
      <c r="CUS217" s="86"/>
      <c r="CUT217" s="86"/>
      <c r="CUU217" s="86"/>
      <c r="CUV217" s="86"/>
      <c r="CUW217" s="86"/>
      <c r="CUX217" s="86"/>
      <c r="CUY217" s="86"/>
      <c r="CUZ217" s="86"/>
      <c r="CVA217" s="86"/>
      <c r="CVB217" s="86"/>
      <c r="CVC217" s="86"/>
      <c r="CVD217" s="86"/>
      <c r="CVE217" s="86"/>
      <c r="CVF217" s="86"/>
      <c r="CVG217" s="86"/>
      <c r="CVH217" s="86"/>
      <c r="CVI217" s="86"/>
      <c r="CVJ217" s="86"/>
      <c r="CVK217" s="86"/>
      <c r="CVL217" s="86"/>
      <c r="CVM217" s="86"/>
      <c r="CVN217" s="86"/>
      <c r="CVO217" s="86"/>
      <c r="CVP217" s="86"/>
      <c r="CVQ217" s="86"/>
      <c r="CVR217" s="86"/>
      <c r="CVS217" s="86"/>
      <c r="CVT217" s="86"/>
      <c r="CVU217" s="86"/>
      <c r="CVV217" s="86"/>
      <c r="CVW217" s="86"/>
      <c r="CVX217" s="86"/>
      <c r="CVY217" s="86"/>
      <c r="CVZ217" s="86"/>
      <c r="CWA217" s="86"/>
      <c r="CWB217" s="86"/>
      <c r="CWC217" s="86"/>
      <c r="CWD217" s="86"/>
      <c r="CWE217" s="86"/>
      <c r="CWF217" s="86"/>
      <c r="CWG217" s="86"/>
      <c r="CWH217" s="86"/>
      <c r="CWI217" s="86"/>
      <c r="CWJ217" s="86"/>
      <c r="CWK217" s="86"/>
      <c r="CWL217" s="86"/>
      <c r="CWM217" s="86"/>
      <c r="CWN217" s="86"/>
      <c r="CWO217" s="86"/>
      <c r="CWP217" s="86"/>
      <c r="CWQ217" s="86"/>
      <c r="CWR217" s="86"/>
      <c r="CWS217" s="86"/>
      <c r="CWT217" s="86"/>
      <c r="CWU217" s="86"/>
      <c r="CWV217" s="86"/>
      <c r="CWW217" s="86"/>
      <c r="CWX217" s="86"/>
      <c r="CWY217" s="86"/>
      <c r="CWZ217" s="86"/>
      <c r="CXA217" s="86"/>
      <c r="CXB217" s="86"/>
      <c r="CXC217" s="86"/>
      <c r="CXD217" s="86"/>
      <c r="CXE217" s="86"/>
      <c r="CXF217" s="86"/>
      <c r="CXG217" s="86"/>
      <c r="CXH217" s="86"/>
      <c r="CXI217" s="86"/>
      <c r="CXJ217" s="86"/>
      <c r="CXK217" s="86"/>
      <c r="CXL217" s="86"/>
      <c r="CXM217" s="86"/>
      <c r="CXN217" s="86"/>
      <c r="CXO217" s="86"/>
      <c r="CXP217" s="86"/>
      <c r="CXQ217" s="86"/>
      <c r="CXR217" s="86"/>
      <c r="CXS217" s="86"/>
      <c r="CXT217" s="86"/>
      <c r="CXU217" s="86"/>
      <c r="CXV217" s="86"/>
      <c r="CXW217" s="86"/>
      <c r="CXX217" s="86"/>
      <c r="CXY217" s="86"/>
      <c r="CXZ217" s="86"/>
      <c r="CYA217" s="86"/>
      <c r="CYB217" s="86"/>
      <c r="CYC217" s="86"/>
      <c r="CYD217" s="86"/>
      <c r="CYE217" s="86"/>
      <c r="CYF217" s="86"/>
      <c r="CYG217" s="86"/>
      <c r="CYH217" s="86"/>
      <c r="CYI217" s="86"/>
      <c r="CYJ217" s="86"/>
      <c r="CYK217" s="86"/>
      <c r="CYL217" s="86"/>
      <c r="CYM217" s="86"/>
      <c r="CYN217" s="86"/>
      <c r="CYO217" s="86"/>
      <c r="CYP217" s="86"/>
      <c r="CYQ217" s="86"/>
      <c r="CYR217" s="86"/>
      <c r="CYS217" s="86"/>
      <c r="CYT217" s="86"/>
      <c r="CYU217" s="86"/>
      <c r="CYV217" s="86"/>
      <c r="CYW217" s="86"/>
      <c r="CYX217" s="86"/>
      <c r="CYY217" s="86"/>
      <c r="CYZ217" s="86"/>
      <c r="CZA217" s="86"/>
      <c r="CZB217" s="86"/>
      <c r="CZC217" s="86"/>
      <c r="CZD217" s="86"/>
      <c r="CZE217" s="86"/>
      <c r="CZF217" s="86"/>
      <c r="CZG217" s="86"/>
      <c r="CZH217" s="86"/>
      <c r="CZI217" s="86"/>
      <c r="CZJ217" s="86"/>
      <c r="CZK217" s="86"/>
      <c r="CZL217" s="86"/>
      <c r="CZM217" s="86"/>
      <c r="CZN217" s="86"/>
      <c r="CZO217" s="86"/>
      <c r="CZP217" s="86"/>
      <c r="CZQ217" s="86"/>
      <c r="CZR217" s="86"/>
      <c r="CZS217" s="86"/>
      <c r="CZT217" s="86"/>
      <c r="CZU217" s="86"/>
      <c r="CZV217" s="86"/>
      <c r="CZW217" s="86"/>
      <c r="CZX217" s="86"/>
      <c r="CZY217" s="86"/>
      <c r="CZZ217" s="86"/>
      <c r="DAA217" s="86"/>
      <c r="DAB217" s="86"/>
      <c r="DAC217" s="86"/>
      <c r="DAD217" s="86"/>
      <c r="DAE217" s="86"/>
      <c r="DAF217" s="86"/>
      <c r="DAG217" s="86"/>
      <c r="DAH217" s="86"/>
      <c r="DAI217" s="86"/>
      <c r="DAJ217" s="86"/>
      <c r="DAK217" s="86"/>
      <c r="DAL217" s="86"/>
      <c r="DAM217" s="86"/>
      <c r="DAN217" s="86"/>
      <c r="DAO217" s="86"/>
      <c r="DAP217" s="86"/>
      <c r="DAQ217" s="86"/>
      <c r="DAR217" s="86"/>
      <c r="DAS217" s="86"/>
      <c r="DAT217" s="86"/>
      <c r="DAU217" s="86"/>
      <c r="DAV217" s="86"/>
      <c r="DAW217" s="86"/>
      <c r="DAX217" s="86"/>
      <c r="DAY217" s="86"/>
      <c r="DAZ217" s="86"/>
      <c r="DBA217" s="86"/>
      <c r="DBB217" s="86"/>
      <c r="DBC217" s="86"/>
      <c r="DBD217" s="86"/>
      <c r="DBE217" s="86"/>
      <c r="DBF217" s="86"/>
      <c r="DBG217" s="86"/>
      <c r="DBH217" s="86"/>
      <c r="DBI217" s="86"/>
      <c r="DBJ217" s="86"/>
      <c r="DBK217" s="86"/>
      <c r="DBL217" s="86"/>
      <c r="DBM217" s="86"/>
      <c r="DBN217" s="86"/>
      <c r="DBO217" s="86"/>
      <c r="DBP217" s="86"/>
      <c r="DBQ217" s="86"/>
      <c r="DBR217" s="86"/>
      <c r="DBS217" s="86"/>
      <c r="DBT217" s="86"/>
      <c r="DBU217" s="86"/>
      <c r="DBV217" s="86"/>
      <c r="DBW217" s="86"/>
      <c r="DBX217" s="86"/>
      <c r="DBY217" s="86"/>
      <c r="DBZ217" s="86"/>
      <c r="DCA217" s="86"/>
      <c r="DCB217" s="86"/>
      <c r="DCC217" s="86"/>
      <c r="DCD217" s="86"/>
      <c r="DCE217" s="86"/>
      <c r="DCF217" s="86"/>
      <c r="DCG217" s="86"/>
      <c r="DCH217" s="86"/>
      <c r="DCI217" s="86"/>
      <c r="DCJ217" s="86"/>
      <c r="DCK217" s="86"/>
      <c r="DCL217" s="86"/>
      <c r="DCM217" s="86"/>
      <c r="DCN217" s="86"/>
      <c r="DCO217" s="86"/>
      <c r="DCP217" s="86"/>
      <c r="DCQ217" s="86"/>
      <c r="DCR217" s="86"/>
      <c r="DCS217" s="86"/>
      <c r="DCT217" s="86"/>
      <c r="DCU217" s="86"/>
      <c r="DCV217" s="86"/>
      <c r="DCW217" s="86"/>
      <c r="DCX217" s="86"/>
      <c r="DCY217" s="86"/>
      <c r="DCZ217" s="86"/>
      <c r="DDA217" s="86"/>
      <c r="DDB217" s="86"/>
      <c r="DDC217" s="86"/>
      <c r="DDD217" s="86"/>
      <c r="DDE217" s="86"/>
      <c r="DDF217" s="86"/>
      <c r="DDG217" s="86"/>
      <c r="DDH217" s="86"/>
      <c r="DDI217" s="86"/>
      <c r="DDJ217" s="86"/>
      <c r="DDK217" s="86"/>
      <c r="DDL217" s="86"/>
      <c r="DDN217" s="86"/>
      <c r="DDO217" s="86"/>
      <c r="DDP217" s="86"/>
      <c r="DDQ217" s="86"/>
      <c r="DDS217" s="86"/>
      <c r="DDT217" s="86"/>
      <c r="DDU217" s="86"/>
      <c r="DDV217" s="86"/>
      <c r="DDW217" s="86"/>
      <c r="DDX217" s="86"/>
      <c r="DDY217" s="86"/>
      <c r="DDZ217" s="86"/>
      <c r="DEA217" s="86"/>
      <c r="DEB217" s="86"/>
      <c r="DEC217" s="86"/>
      <c r="DED217" s="86"/>
      <c r="DEE217" s="86"/>
      <c r="DEF217" s="86"/>
      <c r="DEG217" s="86"/>
      <c r="DEH217" s="86"/>
      <c r="DEI217" s="86"/>
      <c r="DEJ217" s="86"/>
      <c r="DEK217" s="86"/>
      <c r="DEL217" s="86"/>
      <c r="DEM217" s="86"/>
      <c r="DEN217" s="86"/>
      <c r="DEO217" s="86"/>
      <c r="DEP217" s="86"/>
      <c r="DEQ217" s="86"/>
      <c r="DER217" s="86"/>
      <c r="DES217" s="86"/>
      <c r="DET217" s="86"/>
      <c r="DEU217" s="86"/>
      <c r="DEV217" s="86"/>
      <c r="DEW217" s="86"/>
      <c r="DEX217" s="86"/>
      <c r="DEY217" s="86"/>
      <c r="DEZ217" s="86"/>
      <c r="DFA217" s="86"/>
      <c r="DFB217" s="86"/>
      <c r="DFC217" s="86"/>
      <c r="DFD217" s="86"/>
      <c r="DFE217" s="86"/>
      <c r="DFF217" s="86"/>
      <c r="DFG217" s="86"/>
      <c r="DFH217" s="86"/>
      <c r="DFI217" s="86"/>
      <c r="DFJ217" s="86"/>
      <c r="DFK217" s="86"/>
      <c r="DFL217" s="86"/>
      <c r="DFM217" s="86"/>
      <c r="DFN217" s="86"/>
      <c r="DFO217" s="86"/>
      <c r="DFP217" s="86"/>
      <c r="DFQ217" s="86"/>
      <c r="DFR217" s="86"/>
      <c r="DFS217" s="86"/>
      <c r="DFT217" s="86"/>
      <c r="DFU217" s="86"/>
      <c r="DFV217" s="86"/>
      <c r="DFW217" s="86"/>
      <c r="DFX217" s="86"/>
      <c r="DFY217" s="86"/>
      <c r="DFZ217" s="86"/>
      <c r="DGA217" s="86"/>
      <c r="DGB217" s="86"/>
      <c r="DGC217" s="86"/>
      <c r="DGD217" s="86"/>
      <c r="DGE217" s="86"/>
      <c r="DGF217" s="86"/>
      <c r="DGG217" s="86"/>
      <c r="DGH217" s="86"/>
      <c r="DGI217" s="86"/>
      <c r="DGJ217" s="86"/>
      <c r="DGK217" s="86"/>
      <c r="DGL217" s="86"/>
      <c r="DGM217" s="86"/>
      <c r="DGN217" s="86"/>
      <c r="DGO217" s="86"/>
      <c r="DGP217" s="86"/>
      <c r="DGQ217" s="86"/>
      <c r="DGR217" s="86"/>
      <c r="DGS217" s="86"/>
      <c r="DGT217" s="86"/>
      <c r="DGU217" s="86"/>
      <c r="DGV217" s="86"/>
      <c r="DGW217" s="86"/>
      <c r="DGX217" s="86"/>
      <c r="DGY217" s="86"/>
      <c r="DGZ217" s="86"/>
      <c r="DHA217" s="86"/>
      <c r="DHB217" s="86"/>
      <c r="DHC217" s="86"/>
      <c r="DHD217" s="86"/>
      <c r="DHE217" s="86"/>
      <c r="DHF217" s="86"/>
      <c r="DHG217" s="86"/>
      <c r="DHH217" s="86"/>
      <c r="DHI217" s="86"/>
      <c r="DHJ217" s="86"/>
      <c r="DHK217" s="86"/>
      <c r="DHL217" s="86"/>
      <c r="DHM217" s="86"/>
      <c r="DHN217" s="86"/>
      <c r="DHO217" s="86"/>
      <c r="DHP217" s="86"/>
      <c r="DHQ217" s="86"/>
      <c r="DHR217" s="86"/>
      <c r="DHS217" s="86"/>
      <c r="DHT217" s="86"/>
      <c r="DHU217" s="86"/>
      <c r="DHV217" s="86"/>
      <c r="DHW217" s="86"/>
      <c r="DHX217" s="86"/>
      <c r="DHY217" s="86"/>
      <c r="DHZ217" s="86"/>
      <c r="DIA217" s="86"/>
      <c r="DIB217" s="86"/>
      <c r="DIC217" s="86"/>
      <c r="DID217" s="86"/>
      <c r="DIE217" s="86"/>
      <c r="DIF217" s="86"/>
      <c r="DIG217" s="86"/>
      <c r="DIH217" s="86"/>
      <c r="DII217" s="86"/>
      <c r="DIJ217" s="86"/>
      <c r="DIK217" s="86"/>
      <c r="DIL217" s="86"/>
      <c r="DIM217" s="86"/>
      <c r="DIN217" s="86"/>
      <c r="DIO217" s="86"/>
      <c r="DIP217" s="86"/>
      <c r="DIQ217" s="86"/>
      <c r="DIR217" s="86"/>
      <c r="DIS217" s="86"/>
      <c r="DIT217" s="86"/>
      <c r="DIU217" s="86"/>
      <c r="DIV217" s="86"/>
      <c r="DIW217" s="86"/>
      <c r="DIX217" s="86"/>
      <c r="DIY217" s="86"/>
      <c r="DIZ217" s="86"/>
      <c r="DJA217" s="86"/>
      <c r="DJB217" s="86"/>
      <c r="DJC217" s="86"/>
      <c r="DJD217" s="86"/>
      <c r="DJE217" s="86"/>
      <c r="DJF217" s="86"/>
      <c r="DJG217" s="86"/>
      <c r="DJH217" s="86"/>
      <c r="DJI217" s="86"/>
      <c r="DJJ217" s="86"/>
      <c r="DJK217" s="86"/>
      <c r="DJL217" s="86"/>
      <c r="DJM217" s="86"/>
      <c r="DJN217" s="86"/>
      <c r="DJO217" s="86"/>
      <c r="DJP217" s="86"/>
      <c r="DJQ217" s="86"/>
      <c r="DJR217" s="86"/>
      <c r="DJS217" s="86"/>
      <c r="DJT217" s="86"/>
      <c r="DJU217" s="86"/>
      <c r="DJV217" s="86"/>
      <c r="DJW217" s="86"/>
      <c r="DJX217" s="86"/>
      <c r="DJY217" s="86"/>
      <c r="DJZ217" s="86"/>
      <c r="DKA217" s="86"/>
      <c r="DKB217" s="86"/>
      <c r="DKC217" s="86"/>
      <c r="DKD217" s="86"/>
      <c r="DKE217" s="86"/>
      <c r="DKF217" s="86"/>
      <c r="DKG217" s="86"/>
      <c r="DKH217" s="86"/>
      <c r="DKI217" s="86"/>
      <c r="DKJ217" s="86"/>
      <c r="DKK217" s="86"/>
      <c r="DKL217" s="86"/>
      <c r="DKM217" s="86"/>
      <c r="DKN217" s="86"/>
      <c r="DKO217" s="86"/>
      <c r="DKP217" s="86"/>
      <c r="DKQ217" s="86"/>
      <c r="DKR217" s="86"/>
      <c r="DKS217" s="86"/>
      <c r="DKT217" s="86"/>
      <c r="DKU217" s="86"/>
      <c r="DKV217" s="86"/>
      <c r="DKW217" s="86"/>
      <c r="DKX217" s="86"/>
      <c r="DKY217" s="86"/>
      <c r="DKZ217" s="86"/>
      <c r="DLA217" s="86"/>
      <c r="DLB217" s="86"/>
      <c r="DLC217" s="86"/>
      <c r="DLD217" s="86"/>
      <c r="DLE217" s="86"/>
      <c r="DLF217" s="86"/>
      <c r="DLG217" s="86"/>
      <c r="DLH217" s="86"/>
      <c r="DLI217" s="86"/>
      <c r="DLJ217" s="86"/>
      <c r="DLK217" s="86"/>
      <c r="DLL217" s="86"/>
      <c r="DLM217" s="86"/>
      <c r="DLN217" s="86"/>
      <c r="DLO217" s="86"/>
      <c r="DLP217" s="86"/>
      <c r="DLQ217" s="86"/>
      <c r="DLR217" s="86"/>
      <c r="DLS217" s="86"/>
      <c r="DLT217" s="86"/>
      <c r="DLU217" s="86"/>
      <c r="DLV217" s="86"/>
      <c r="DLW217" s="86"/>
      <c r="DLX217" s="86"/>
      <c r="DLY217" s="86"/>
      <c r="DLZ217" s="86"/>
      <c r="DMA217" s="86"/>
      <c r="DMB217" s="86"/>
      <c r="DMC217" s="86"/>
      <c r="DMD217" s="86"/>
      <c r="DME217" s="86"/>
      <c r="DMF217" s="86"/>
      <c r="DMG217" s="86"/>
      <c r="DMH217" s="86"/>
      <c r="DMI217" s="86"/>
      <c r="DMJ217" s="86"/>
      <c r="DMK217" s="86"/>
      <c r="DML217" s="86"/>
      <c r="DMM217" s="86"/>
      <c r="DMN217" s="86"/>
      <c r="DMO217" s="86"/>
      <c r="DMP217" s="86"/>
      <c r="DMQ217" s="86"/>
      <c r="DMR217" s="86"/>
      <c r="DMS217" s="86"/>
      <c r="DMT217" s="86"/>
      <c r="DMU217" s="86"/>
      <c r="DMV217" s="86"/>
      <c r="DMW217" s="86"/>
      <c r="DMX217" s="86"/>
      <c r="DMY217" s="86"/>
      <c r="DMZ217" s="86"/>
      <c r="DNA217" s="86"/>
      <c r="DNB217" s="86"/>
      <c r="DNC217" s="86"/>
      <c r="DND217" s="86"/>
      <c r="DNE217" s="86"/>
      <c r="DNF217" s="86"/>
      <c r="DNG217" s="86"/>
      <c r="DNH217" s="86"/>
      <c r="DNJ217" s="86"/>
      <c r="DNK217" s="86"/>
      <c r="DNL217" s="86"/>
      <c r="DNM217" s="86"/>
      <c r="DNO217" s="86"/>
      <c r="DNP217" s="86"/>
      <c r="DNQ217" s="86"/>
      <c r="DNR217" s="86"/>
      <c r="DNS217" s="86"/>
      <c r="DNT217" s="86"/>
      <c r="DNU217" s="86"/>
      <c r="DNV217" s="86"/>
      <c r="DNW217" s="86"/>
      <c r="DNX217" s="86"/>
      <c r="DNY217" s="86"/>
      <c r="DNZ217" s="86"/>
      <c r="DOA217" s="86"/>
      <c r="DOB217" s="86"/>
      <c r="DOC217" s="86"/>
      <c r="DOD217" s="86"/>
      <c r="DOE217" s="86"/>
      <c r="DOF217" s="86"/>
      <c r="DOG217" s="86"/>
      <c r="DOH217" s="86"/>
      <c r="DOI217" s="86"/>
      <c r="DOJ217" s="86"/>
      <c r="DOK217" s="86"/>
      <c r="DOL217" s="86"/>
      <c r="DOM217" s="86"/>
      <c r="DON217" s="86"/>
      <c r="DOO217" s="86"/>
      <c r="DOP217" s="86"/>
      <c r="DOQ217" s="86"/>
      <c r="DOR217" s="86"/>
      <c r="DOS217" s="86"/>
      <c r="DOT217" s="86"/>
      <c r="DOU217" s="86"/>
      <c r="DOV217" s="86"/>
      <c r="DOW217" s="86"/>
      <c r="DOX217" s="86"/>
      <c r="DOY217" s="86"/>
      <c r="DOZ217" s="86"/>
      <c r="DPA217" s="86"/>
      <c r="DPB217" s="86"/>
      <c r="DPC217" s="86"/>
      <c r="DPD217" s="86"/>
      <c r="DPE217" s="86"/>
      <c r="DPF217" s="86"/>
      <c r="DPG217" s="86"/>
      <c r="DPH217" s="86"/>
      <c r="DPI217" s="86"/>
      <c r="DPJ217" s="86"/>
      <c r="DPK217" s="86"/>
      <c r="DPL217" s="86"/>
      <c r="DPM217" s="86"/>
      <c r="DPN217" s="86"/>
      <c r="DPO217" s="86"/>
      <c r="DPP217" s="86"/>
      <c r="DPQ217" s="86"/>
      <c r="DPR217" s="86"/>
      <c r="DPS217" s="86"/>
      <c r="DPT217" s="86"/>
      <c r="DPU217" s="86"/>
      <c r="DPV217" s="86"/>
      <c r="DPW217" s="86"/>
      <c r="DPX217" s="86"/>
      <c r="DPY217" s="86"/>
      <c r="DPZ217" s="86"/>
      <c r="DQA217" s="86"/>
      <c r="DQB217" s="86"/>
      <c r="DQC217" s="86"/>
      <c r="DQD217" s="86"/>
      <c r="DQE217" s="86"/>
      <c r="DQF217" s="86"/>
      <c r="DQG217" s="86"/>
      <c r="DQH217" s="86"/>
      <c r="DQI217" s="86"/>
      <c r="DQJ217" s="86"/>
      <c r="DQK217" s="86"/>
      <c r="DQL217" s="86"/>
      <c r="DQM217" s="86"/>
      <c r="DQN217" s="86"/>
      <c r="DQO217" s="86"/>
      <c r="DQP217" s="86"/>
      <c r="DQQ217" s="86"/>
      <c r="DQR217" s="86"/>
      <c r="DQS217" s="86"/>
      <c r="DQT217" s="86"/>
      <c r="DQU217" s="86"/>
      <c r="DQV217" s="86"/>
      <c r="DQW217" s="86"/>
      <c r="DQX217" s="86"/>
      <c r="DQY217" s="86"/>
      <c r="DQZ217" s="86"/>
      <c r="DRA217" s="86"/>
      <c r="DRB217" s="86"/>
      <c r="DRC217" s="86"/>
      <c r="DRD217" s="86"/>
      <c r="DRE217" s="86"/>
      <c r="DRF217" s="86"/>
      <c r="DRG217" s="86"/>
      <c r="DRH217" s="86"/>
      <c r="DRI217" s="86"/>
      <c r="DRJ217" s="86"/>
      <c r="DRK217" s="86"/>
      <c r="DRL217" s="86"/>
      <c r="DRM217" s="86"/>
      <c r="DRN217" s="86"/>
      <c r="DRO217" s="86"/>
      <c r="DRP217" s="86"/>
      <c r="DRQ217" s="86"/>
      <c r="DRR217" s="86"/>
      <c r="DRS217" s="86"/>
      <c r="DRT217" s="86"/>
      <c r="DRU217" s="86"/>
      <c r="DRV217" s="86"/>
      <c r="DRW217" s="86"/>
      <c r="DRX217" s="86"/>
      <c r="DRY217" s="86"/>
      <c r="DRZ217" s="86"/>
      <c r="DSA217" s="86"/>
      <c r="DSB217" s="86"/>
      <c r="DSC217" s="86"/>
      <c r="DSD217" s="86"/>
      <c r="DSE217" s="86"/>
      <c r="DSF217" s="86"/>
      <c r="DSG217" s="86"/>
      <c r="DSH217" s="86"/>
      <c r="DSI217" s="86"/>
      <c r="DSJ217" s="86"/>
      <c r="DSK217" s="86"/>
      <c r="DSL217" s="86"/>
      <c r="DSM217" s="86"/>
      <c r="DSN217" s="86"/>
      <c r="DSO217" s="86"/>
      <c r="DSP217" s="86"/>
      <c r="DSQ217" s="86"/>
      <c r="DSR217" s="86"/>
      <c r="DSS217" s="86"/>
      <c r="DST217" s="86"/>
      <c r="DSU217" s="86"/>
      <c r="DSV217" s="86"/>
      <c r="DSW217" s="86"/>
      <c r="DSX217" s="86"/>
      <c r="DSY217" s="86"/>
      <c r="DSZ217" s="86"/>
      <c r="DTA217" s="86"/>
      <c r="DTB217" s="86"/>
      <c r="DTC217" s="86"/>
      <c r="DTD217" s="86"/>
      <c r="DTE217" s="86"/>
      <c r="DTF217" s="86"/>
      <c r="DTG217" s="86"/>
      <c r="DTH217" s="86"/>
      <c r="DTI217" s="86"/>
      <c r="DTJ217" s="86"/>
      <c r="DTK217" s="86"/>
      <c r="DTL217" s="86"/>
      <c r="DTM217" s="86"/>
      <c r="DTN217" s="86"/>
      <c r="DTO217" s="86"/>
      <c r="DTP217" s="86"/>
      <c r="DTQ217" s="86"/>
      <c r="DTR217" s="86"/>
      <c r="DTS217" s="86"/>
      <c r="DTT217" s="86"/>
      <c r="DTU217" s="86"/>
      <c r="DTV217" s="86"/>
      <c r="DTW217" s="86"/>
      <c r="DTX217" s="86"/>
      <c r="DTY217" s="86"/>
      <c r="DTZ217" s="86"/>
      <c r="DUA217" s="86"/>
      <c r="DUB217" s="86"/>
      <c r="DUC217" s="86"/>
      <c r="DUD217" s="86"/>
      <c r="DUE217" s="86"/>
      <c r="DUF217" s="86"/>
      <c r="DUG217" s="86"/>
      <c r="DUH217" s="86"/>
      <c r="DUI217" s="86"/>
      <c r="DUJ217" s="86"/>
      <c r="DUK217" s="86"/>
      <c r="DUL217" s="86"/>
      <c r="DUM217" s="86"/>
      <c r="DUN217" s="86"/>
      <c r="DUO217" s="86"/>
      <c r="DUP217" s="86"/>
      <c r="DUQ217" s="86"/>
      <c r="DUR217" s="86"/>
      <c r="DUS217" s="86"/>
      <c r="DUT217" s="86"/>
      <c r="DUU217" s="86"/>
      <c r="DUV217" s="86"/>
      <c r="DUW217" s="86"/>
      <c r="DUX217" s="86"/>
      <c r="DUY217" s="86"/>
      <c r="DUZ217" s="86"/>
      <c r="DVA217" s="86"/>
      <c r="DVB217" s="86"/>
      <c r="DVC217" s="86"/>
      <c r="DVD217" s="86"/>
      <c r="DVE217" s="86"/>
      <c r="DVF217" s="86"/>
      <c r="DVG217" s="86"/>
      <c r="DVH217" s="86"/>
      <c r="DVI217" s="86"/>
      <c r="DVJ217" s="86"/>
      <c r="DVK217" s="86"/>
      <c r="DVL217" s="86"/>
      <c r="DVM217" s="86"/>
      <c r="DVN217" s="86"/>
      <c r="DVO217" s="86"/>
      <c r="DVP217" s="86"/>
      <c r="DVQ217" s="86"/>
      <c r="DVR217" s="86"/>
      <c r="DVS217" s="86"/>
      <c r="DVT217" s="86"/>
      <c r="DVU217" s="86"/>
      <c r="DVV217" s="86"/>
      <c r="DVW217" s="86"/>
      <c r="DVX217" s="86"/>
      <c r="DVY217" s="86"/>
      <c r="DVZ217" s="86"/>
      <c r="DWA217" s="86"/>
      <c r="DWB217" s="86"/>
      <c r="DWC217" s="86"/>
      <c r="DWD217" s="86"/>
      <c r="DWE217" s="86"/>
      <c r="DWF217" s="86"/>
      <c r="DWG217" s="86"/>
      <c r="DWH217" s="86"/>
      <c r="DWI217" s="86"/>
      <c r="DWJ217" s="86"/>
      <c r="DWK217" s="86"/>
      <c r="DWL217" s="86"/>
      <c r="DWM217" s="86"/>
      <c r="DWN217" s="86"/>
      <c r="DWO217" s="86"/>
      <c r="DWP217" s="86"/>
      <c r="DWQ217" s="86"/>
      <c r="DWR217" s="86"/>
      <c r="DWS217" s="86"/>
      <c r="DWT217" s="86"/>
      <c r="DWU217" s="86"/>
      <c r="DWV217" s="86"/>
      <c r="DWW217" s="86"/>
      <c r="DWX217" s="86"/>
      <c r="DWY217" s="86"/>
      <c r="DWZ217" s="86"/>
      <c r="DXA217" s="86"/>
      <c r="DXB217" s="86"/>
      <c r="DXC217" s="86"/>
      <c r="DXD217" s="86"/>
      <c r="DXF217" s="86"/>
      <c r="DXG217" s="86"/>
      <c r="DXH217" s="86"/>
      <c r="DXI217" s="86"/>
      <c r="DXK217" s="86"/>
      <c r="DXL217" s="86"/>
      <c r="DXM217" s="86"/>
      <c r="DXN217" s="86"/>
      <c r="DXO217" s="86"/>
      <c r="DXP217" s="86"/>
      <c r="DXQ217" s="86"/>
      <c r="DXR217" s="86"/>
      <c r="DXS217" s="86"/>
      <c r="DXT217" s="86"/>
      <c r="DXU217" s="86"/>
      <c r="DXV217" s="86"/>
      <c r="DXW217" s="86"/>
      <c r="DXX217" s="86"/>
      <c r="DXY217" s="86"/>
      <c r="DXZ217" s="86"/>
      <c r="DYA217" s="86"/>
      <c r="DYB217" s="86"/>
      <c r="DYC217" s="86"/>
      <c r="DYD217" s="86"/>
      <c r="DYE217" s="86"/>
      <c r="DYF217" s="86"/>
      <c r="DYG217" s="86"/>
      <c r="DYH217" s="86"/>
      <c r="DYI217" s="86"/>
      <c r="DYJ217" s="86"/>
      <c r="DYK217" s="86"/>
      <c r="DYL217" s="86"/>
      <c r="DYM217" s="86"/>
      <c r="DYN217" s="86"/>
      <c r="DYO217" s="86"/>
      <c r="DYP217" s="86"/>
      <c r="DYQ217" s="86"/>
      <c r="DYR217" s="86"/>
      <c r="DYS217" s="86"/>
      <c r="DYT217" s="86"/>
      <c r="DYU217" s="86"/>
      <c r="DYV217" s="86"/>
      <c r="DYW217" s="86"/>
      <c r="DYX217" s="86"/>
      <c r="DYY217" s="86"/>
      <c r="DYZ217" s="86"/>
      <c r="DZA217" s="86"/>
      <c r="DZB217" s="86"/>
      <c r="DZC217" s="86"/>
      <c r="DZD217" s="86"/>
      <c r="DZE217" s="86"/>
      <c r="DZF217" s="86"/>
      <c r="DZG217" s="86"/>
      <c r="DZH217" s="86"/>
      <c r="DZI217" s="86"/>
      <c r="DZJ217" s="86"/>
      <c r="DZK217" s="86"/>
      <c r="DZL217" s="86"/>
      <c r="DZM217" s="86"/>
      <c r="DZN217" s="86"/>
      <c r="DZO217" s="86"/>
      <c r="DZP217" s="86"/>
      <c r="DZQ217" s="86"/>
      <c r="DZR217" s="86"/>
      <c r="DZS217" s="86"/>
      <c r="DZT217" s="86"/>
      <c r="DZU217" s="86"/>
      <c r="DZV217" s="86"/>
      <c r="DZW217" s="86"/>
      <c r="DZX217" s="86"/>
      <c r="DZY217" s="86"/>
      <c r="DZZ217" s="86"/>
      <c r="EAA217" s="86"/>
      <c r="EAB217" s="86"/>
      <c r="EAC217" s="86"/>
      <c r="EAD217" s="86"/>
      <c r="EAE217" s="86"/>
      <c r="EAF217" s="86"/>
      <c r="EAG217" s="86"/>
      <c r="EAH217" s="86"/>
      <c r="EAI217" s="86"/>
      <c r="EAJ217" s="86"/>
      <c r="EAK217" s="86"/>
      <c r="EAL217" s="86"/>
      <c r="EAM217" s="86"/>
      <c r="EAN217" s="86"/>
      <c r="EAO217" s="86"/>
      <c r="EAP217" s="86"/>
      <c r="EAQ217" s="86"/>
      <c r="EAR217" s="86"/>
      <c r="EAS217" s="86"/>
      <c r="EAT217" s="86"/>
      <c r="EAU217" s="86"/>
      <c r="EAV217" s="86"/>
      <c r="EAW217" s="86"/>
      <c r="EAX217" s="86"/>
      <c r="EAY217" s="86"/>
      <c r="EAZ217" s="86"/>
      <c r="EBA217" s="86"/>
      <c r="EBB217" s="86"/>
      <c r="EBC217" s="86"/>
      <c r="EBD217" s="86"/>
      <c r="EBE217" s="86"/>
      <c r="EBF217" s="86"/>
      <c r="EBG217" s="86"/>
      <c r="EBH217" s="86"/>
      <c r="EBI217" s="86"/>
      <c r="EBJ217" s="86"/>
      <c r="EBK217" s="86"/>
      <c r="EBL217" s="86"/>
      <c r="EBM217" s="86"/>
      <c r="EBN217" s="86"/>
      <c r="EBO217" s="86"/>
      <c r="EBP217" s="86"/>
      <c r="EBQ217" s="86"/>
      <c r="EBR217" s="86"/>
      <c r="EBS217" s="86"/>
      <c r="EBT217" s="86"/>
      <c r="EBU217" s="86"/>
      <c r="EBV217" s="86"/>
      <c r="EBW217" s="86"/>
      <c r="EBX217" s="86"/>
      <c r="EBY217" s="86"/>
      <c r="EBZ217" s="86"/>
      <c r="ECA217" s="86"/>
      <c r="ECB217" s="86"/>
      <c r="ECC217" s="86"/>
      <c r="ECD217" s="86"/>
      <c r="ECE217" s="86"/>
      <c r="ECF217" s="86"/>
      <c r="ECG217" s="86"/>
      <c r="ECH217" s="86"/>
      <c r="ECI217" s="86"/>
      <c r="ECJ217" s="86"/>
      <c r="ECK217" s="86"/>
      <c r="ECL217" s="86"/>
      <c r="ECM217" s="86"/>
      <c r="ECN217" s="86"/>
      <c r="ECO217" s="86"/>
      <c r="ECP217" s="86"/>
      <c r="ECQ217" s="86"/>
      <c r="ECR217" s="86"/>
      <c r="ECS217" s="86"/>
      <c r="ECT217" s="86"/>
      <c r="ECU217" s="86"/>
      <c r="ECV217" s="86"/>
      <c r="ECW217" s="86"/>
      <c r="ECX217" s="86"/>
      <c r="ECY217" s="86"/>
      <c r="ECZ217" s="86"/>
      <c r="EDA217" s="86"/>
      <c r="EDB217" s="86"/>
      <c r="EDC217" s="86"/>
      <c r="EDD217" s="86"/>
      <c r="EDE217" s="86"/>
      <c r="EDF217" s="86"/>
      <c r="EDG217" s="86"/>
      <c r="EDH217" s="86"/>
      <c r="EDI217" s="86"/>
      <c r="EDJ217" s="86"/>
      <c r="EDK217" s="86"/>
      <c r="EDL217" s="86"/>
      <c r="EDM217" s="86"/>
      <c r="EDN217" s="86"/>
      <c r="EDO217" s="86"/>
      <c r="EDP217" s="86"/>
      <c r="EDQ217" s="86"/>
      <c r="EDR217" s="86"/>
      <c r="EDS217" s="86"/>
      <c r="EDT217" s="86"/>
      <c r="EDU217" s="86"/>
      <c r="EDV217" s="86"/>
      <c r="EDW217" s="86"/>
      <c r="EDX217" s="86"/>
      <c r="EDY217" s="86"/>
      <c r="EDZ217" s="86"/>
      <c r="EEA217" s="86"/>
      <c r="EEB217" s="86"/>
      <c r="EEC217" s="86"/>
      <c r="EED217" s="86"/>
      <c r="EEE217" s="86"/>
      <c r="EEF217" s="86"/>
      <c r="EEG217" s="86"/>
      <c r="EEH217" s="86"/>
      <c r="EEI217" s="86"/>
      <c r="EEJ217" s="86"/>
      <c r="EEK217" s="86"/>
      <c r="EEL217" s="86"/>
      <c r="EEM217" s="86"/>
      <c r="EEN217" s="86"/>
      <c r="EEO217" s="86"/>
      <c r="EEP217" s="86"/>
      <c r="EEQ217" s="86"/>
      <c r="EER217" s="86"/>
      <c r="EES217" s="86"/>
      <c r="EET217" s="86"/>
      <c r="EEU217" s="86"/>
      <c r="EEV217" s="86"/>
      <c r="EEW217" s="86"/>
      <c r="EEX217" s="86"/>
      <c r="EEY217" s="86"/>
      <c r="EEZ217" s="86"/>
      <c r="EFA217" s="86"/>
      <c r="EFB217" s="86"/>
      <c r="EFC217" s="86"/>
      <c r="EFD217" s="86"/>
      <c r="EFE217" s="86"/>
      <c r="EFF217" s="86"/>
      <c r="EFG217" s="86"/>
      <c r="EFH217" s="86"/>
      <c r="EFI217" s="86"/>
      <c r="EFJ217" s="86"/>
      <c r="EFK217" s="86"/>
      <c r="EFL217" s="86"/>
      <c r="EFM217" s="86"/>
      <c r="EFN217" s="86"/>
      <c r="EFO217" s="86"/>
      <c r="EFP217" s="86"/>
      <c r="EFQ217" s="86"/>
      <c r="EFR217" s="86"/>
      <c r="EFS217" s="86"/>
      <c r="EFT217" s="86"/>
      <c r="EFU217" s="86"/>
      <c r="EFV217" s="86"/>
      <c r="EFW217" s="86"/>
      <c r="EFX217" s="86"/>
      <c r="EFY217" s="86"/>
      <c r="EFZ217" s="86"/>
      <c r="EGA217" s="86"/>
      <c r="EGB217" s="86"/>
      <c r="EGC217" s="86"/>
      <c r="EGD217" s="86"/>
      <c r="EGE217" s="86"/>
      <c r="EGF217" s="86"/>
      <c r="EGG217" s="86"/>
      <c r="EGH217" s="86"/>
      <c r="EGI217" s="86"/>
      <c r="EGJ217" s="86"/>
      <c r="EGK217" s="86"/>
      <c r="EGL217" s="86"/>
      <c r="EGM217" s="86"/>
      <c r="EGN217" s="86"/>
      <c r="EGO217" s="86"/>
      <c r="EGP217" s="86"/>
      <c r="EGQ217" s="86"/>
      <c r="EGR217" s="86"/>
      <c r="EGS217" s="86"/>
      <c r="EGT217" s="86"/>
      <c r="EGU217" s="86"/>
      <c r="EGV217" s="86"/>
      <c r="EGW217" s="86"/>
      <c r="EGX217" s="86"/>
      <c r="EGY217" s="86"/>
      <c r="EGZ217" s="86"/>
      <c r="EHB217" s="86"/>
      <c r="EHC217" s="86"/>
      <c r="EHD217" s="86"/>
      <c r="EHE217" s="86"/>
      <c r="EHG217" s="86"/>
      <c r="EHH217" s="86"/>
      <c r="EHI217" s="86"/>
      <c r="EHJ217" s="86"/>
      <c r="EHK217" s="86"/>
      <c r="EHL217" s="86"/>
      <c r="EHM217" s="86"/>
      <c r="EHN217" s="86"/>
      <c r="EHO217" s="86"/>
      <c r="EHP217" s="86"/>
      <c r="EHQ217" s="86"/>
      <c r="EHR217" s="86"/>
      <c r="EHS217" s="86"/>
      <c r="EHT217" s="86"/>
      <c r="EHU217" s="86"/>
      <c r="EHV217" s="86"/>
      <c r="EHW217" s="86"/>
      <c r="EHX217" s="86"/>
      <c r="EHY217" s="86"/>
      <c r="EHZ217" s="86"/>
      <c r="EIA217" s="86"/>
      <c r="EIB217" s="86"/>
      <c r="EIC217" s="86"/>
      <c r="EID217" s="86"/>
      <c r="EIE217" s="86"/>
      <c r="EIF217" s="86"/>
      <c r="EIG217" s="86"/>
      <c r="EIH217" s="86"/>
      <c r="EII217" s="86"/>
      <c r="EIJ217" s="86"/>
      <c r="EIK217" s="86"/>
      <c r="EIL217" s="86"/>
      <c r="EIM217" s="86"/>
      <c r="EIN217" s="86"/>
      <c r="EIO217" s="86"/>
      <c r="EIP217" s="86"/>
      <c r="EIQ217" s="86"/>
      <c r="EIR217" s="86"/>
      <c r="EIS217" s="86"/>
      <c r="EIT217" s="86"/>
      <c r="EIU217" s="86"/>
      <c r="EIV217" s="86"/>
      <c r="EIW217" s="86"/>
      <c r="EIX217" s="86"/>
      <c r="EIY217" s="86"/>
      <c r="EIZ217" s="86"/>
      <c r="EJA217" s="86"/>
      <c r="EJB217" s="86"/>
      <c r="EJC217" s="86"/>
      <c r="EJD217" s="86"/>
      <c r="EJE217" s="86"/>
      <c r="EJF217" s="86"/>
      <c r="EJG217" s="86"/>
      <c r="EJH217" s="86"/>
      <c r="EJI217" s="86"/>
      <c r="EJJ217" s="86"/>
      <c r="EJK217" s="86"/>
      <c r="EJL217" s="86"/>
      <c r="EJM217" s="86"/>
      <c r="EJN217" s="86"/>
      <c r="EJO217" s="86"/>
      <c r="EJP217" s="86"/>
      <c r="EJQ217" s="86"/>
      <c r="EJR217" s="86"/>
      <c r="EJS217" s="86"/>
      <c r="EJT217" s="86"/>
      <c r="EJU217" s="86"/>
      <c r="EJV217" s="86"/>
      <c r="EJW217" s="86"/>
      <c r="EJX217" s="86"/>
      <c r="EJY217" s="86"/>
      <c r="EJZ217" s="86"/>
      <c r="EKA217" s="86"/>
      <c r="EKB217" s="86"/>
      <c r="EKC217" s="86"/>
      <c r="EKD217" s="86"/>
      <c r="EKE217" s="86"/>
      <c r="EKF217" s="86"/>
      <c r="EKG217" s="86"/>
      <c r="EKH217" s="86"/>
      <c r="EKI217" s="86"/>
      <c r="EKJ217" s="86"/>
      <c r="EKK217" s="86"/>
      <c r="EKL217" s="86"/>
      <c r="EKM217" s="86"/>
      <c r="EKN217" s="86"/>
      <c r="EKO217" s="86"/>
      <c r="EKP217" s="86"/>
      <c r="EKQ217" s="86"/>
      <c r="EKR217" s="86"/>
      <c r="EKS217" s="86"/>
      <c r="EKT217" s="86"/>
      <c r="EKU217" s="86"/>
      <c r="EKV217" s="86"/>
      <c r="EKW217" s="86"/>
      <c r="EKX217" s="86"/>
      <c r="EKY217" s="86"/>
      <c r="EKZ217" s="86"/>
      <c r="ELA217" s="86"/>
      <c r="ELB217" s="86"/>
      <c r="ELC217" s="86"/>
      <c r="ELD217" s="86"/>
      <c r="ELE217" s="86"/>
      <c r="ELF217" s="86"/>
      <c r="ELG217" s="86"/>
      <c r="ELH217" s="86"/>
      <c r="ELI217" s="86"/>
      <c r="ELJ217" s="86"/>
      <c r="ELK217" s="86"/>
      <c r="ELL217" s="86"/>
      <c r="ELM217" s="86"/>
      <c r="ELN217" s="86"/>
      <c r="ELO217" s="86"/>
      <c r="ELP217" s="86"/>
      <c r="ELQ217" s="86"/>
      <c r="ELR217" s="86"/>
      <c r="ELS217" s="86"/>
      <c r="ELT217" s="86"/>
      <c r="ELU217" s="86"/>
      <c r="ELV217" s="86"/>
      <c r="ELW217" s="86"/>
      <c r="ELX217" s="86"/>
      <c r="ELY217" s="86"/>
      <c r="ELZ217" s="86"/>
      <c r="EMA217" s="86"/>
      <c r="EMB217" s="86"/>
      <c r="EMC217" s="86"/>
      <c r="EMD217" s="86"/>
      <c r="EME217" s="86"/>
      <c r="EMF217" s="86"/>
      <c r="EMG217" s="86"/>
      <c r="EMH217" s="86"/>
      <c r="EMI217" s="86"/>
      <c r="EMJ217" s="86"/>
      <c r="EMK217" s="86"/>
      <c r="EML217" s="86"/>
      <c r="EMM217" s="86"/>
      <c r="EMN217" s="86"/>
      <c r="EMO217" s="86"/>
      <c r="EMP217" s="86"/>
      <c r="EMQ217" s="86"/>
      <c r="EMR217" s="86"/>
      <c r="EMS217" s="86"/>
      <c r="EMT217" s="86"/>
      <c r="EMU217" s="86"/>
      <c r="EMV217" s="86"/>
      <c r="EMW217" s="86"/>
      <c r="EMX217" s="86"/>
      <c r="EMY217" s="86"/>
      <c r="EMZ217" s="86"/>
      <c r="ENA217" s="86"/>
      <c r="ENB217" s="86"/>
      <c r="ENC217" s="86"/>
      <c r="END217" s="86"/>
      <c r="ENE217" s="86"/>
      <c r="ENF217" s="86"/>
      <c r="ENG217" s="86"/>
      <c r="ENH217" s="86"/>
      <c r="ENI217" s="86"/>
      <c r="ENJ217" s="86"/>
      <c r="ENK217" s="86"/>
      <c r="ENL217" s="86"/>
      <c r="ENM217" s="86"/>
      <c r="ENN217" s="86"/>
      <c r="ENO217" s="86"/>
      <c r="ENP217" s="86"/>
      <c r="ENQ217" s="86"/>
      <c r="ENR217" s="86"/>
      <c r="ENS217" s="86"/>
      <c r="ENT217" s="86"/>
      <c r="ENU217" s="86"/>
      <c r="ENV217" s="86"/>
      <c r="ENW217" s="86"/>
      <c r="ENX217" s="86"/>
      <c r="ENY217" s="86"/>
      <c r="ENZ217" s="86"/>
      <c r="EOA217" s="86"/>
      <c r="EOB217" s="86"/>
      <c r="EOC217" s="86"/>
      <c r="EOD217" s="86"/>
      <c r="EOE217" s="86"/>
      <c r="EOF217" s="86"/>
      <c r="EOG217" s="86"/>
      <c r="EOH217" s="86"/>
      <c r="EOI217" s="86"/>
      <c r="EOJ217" s="86"/>
      <c r="EOK217" s="86"/>
      <c r="EOL217" s="86"/>
      <c r="EOM217" s="86"/>
      <c r="EON217" s="86"/>
      <c r="EOO217" s="86"/>
      <c r="EOP217" s="86"/>
      <c r="EOQ217" s="86"/>
      <c r="EOR217" s="86"/>
      <c r="EOS217" s="86"/>
      <c r="EOT217" s="86"/>
      <c r="EOU217" s="86"/>
      <c r="EOV217" s="86"/>
      <c r="EOW217" s="86"/>
      <c r="EOX217" s="86"/>
      <c r="EOY217" s="86"/>
      <c r="EOZ217" s="86"/>
      <c r="EPA217" s="86"/>
      <c r="EPB217" s="86"/>
      <c r="EPC217" s="86"/>
      <c r="EPD217" s="86"/>
      <c r="EPE217" s="86"/>
      <c r="EPF217" s="86"/>
      <c r="EPG217" s="86"/>
      <c r="EPH217" s="86"/>
      <c r="EPI217" s="86"/>
      <c r="EPJ217" s="86"/>
      <c r="EPK217" s="86"/>
      <c r="EPL217" s="86"/>
      <c r="EPM217" s="86"/>
      <c r="EPN217" s="86"/>
      <c r="EPO217" s="86"/>
      <c r="EPP217" s="86"/>
      <c r="EPQ217" s="86"/>
      <c r="EPR217" s="86"/>
      <c r="EPS217" s="86"/>
      <c r="EPT217" s="86"/>
      <c r="EPU217" s="86"/>
      <c r="EPV217" s="86"/>
      <c r="EPW217" s="86"/>
      <c r="EPX217" s="86"/>
      <c r="EPY217" s="86"/>
      <c r="EPZ217" s="86"/>
      <c r="EQA217" s="86"/>
      <c r="EQB217" s="86"/>
      <c r="EQC217" s="86"/>
      <c r="EQD217" s="86"/>
      <c r="EQE217" s="86"/>
      <c r="EQF217" s="86"/>
      <c r="EQG217" s="86"/>
      <c r="EQH217" s="86"/>
      <c r="EQI217" s="86"/>
      <c r="EQJ217" s="86"/>
      <c r="EQK217" s="86"/>
      <c r="EQL217" s="86"/>
      <c r="EQM217" s="86"/>
      <c r="EQN217" s="86"/>
      <c r="EQO217" s="86"/>
      <c r="EQP217" s="86"/>
      <c r="EQQ217" s="86"/>
      <c r="EQR217" s="86"/>
      <c r="EQS217" s="86"/>
      <c r="EQT217" s="86"/>
      <c r="EQU217" s="86"/>
      <c r="EQV217" s="86"/>
      <c r="EQX217" s="86"/>
      <c r="EQY217" s="86"/>
      <c r="EQZ217" s="86"/>
      <c r="ERA217" s="86"/>
      <c r="ERC217" s="86"/>
      <c r="ERD217" s="86"/>
      <c r="ERE217" s="86"/>
      <c r="ERF217" s="86"/>
      <c r="ERG217" s="86"/>
      <c r="ERH217" s="86"/>
      <c r="ERI217" s="86"/>
      <c r="ERJ217" s="86"/>
      <c r="ERK217" s="86"/>
      <c r="ERL217" s="86"/>
      <c r="ERM217" s="86"/>
      <c r="ERN217" s="86"/>
      <c r="ERO217" s="86"/>
      <c r="ERP217" s="86"/>
      <c r="ERQ217" s="86"/>
      <c r="ERR217" s="86"/>
      <c r="ERS217" s="86"/>
      <c r="ERT217" s="86"/>
      <c r="ERU217" s="86"/>
      <c r="ERV217" s="86"/>
      <c r="ERW217" s="86"/>
      <c r="ERX217" s="86"/>
      <c r="ERY217" s="86"/>
      <c r="ERZ217" s="86"/>
      <c r="ESA217" s="86"/>
      <c r="ESB217" s="86"/>
      <c r="ESC217" s="86"/>
      <c r="ESD217" s="86"/>
      <c r="ESE217" s="86"/>
      <c r="ESF217" s="86"/>
      <c r="ESG217" s="86"/>
      <c r="ESH217" s="86"/>
      <c r="ESI217" s="86"/>
      <c r="ESJ217" s="86"/>
      <c r="ESK217" s="86"/>
      <c r="ESL217" s="86"/>
      <c r="ESM217" s="86"/>
      <c r="ESN217" s="86"/>
      <c r="ESO217" s="86"/>
      <c r="ESP217" s="86"/>
      <c r="ESQ217" s="86"/>
      <c r="ESR217" s="86"/>
      <c r="ESS217" s="86"/>
      <c r="EST217" s="86"/>
      <c r="ESU217" s="86"/>
      <c r="ESV217" s="86"/>
      <c r="ESW217" s="86"/>
      <c r="ESX217" s="86"/>
      <c r="ESY217" s="86"/>
      <c r="ESZ217" s="86"/>
      <c r="ETA217" s="86"/>
      <c r="ETB217" s="86"/>
      <c r="ETC217" s="86"/>
      <c r="ETD217" s="86"/>
      <c r="ETE217" s="86"/>
      <c r="ETF217" s="86"/>
      <c r="ETG217" s="86"/>
      <c r="ETH217" s="86"/>
      <c r="ETI217" s="86"/>
      <c r="ETJ217" s="86"/>
      <c r="ETK217" s="86"/>
      <c r="ETL217" s="86"/>
      <c r="ETM217" s="86"/>
      <c r="ETN217" s="86"/>
      <c r="ETO217" s="86"/>
      <c r="ETP217" s="86"/>
      <c r="ETQ217" s="86"/>
      <c r="ETR217" s="86"/>
      <c r="ETS217" s="86"/>
      <c r="ETT217" s="86"/>
      <c r="ETU217" s="86"/>
      <c r="ETV217" s="86"/>
      <c r="ETW217" s="86"/>
      <c r="ETX217" s="86"/>
      <c r="ETY217" s="86"/>
      <c r="ETZ217" s="86"/>
      <c r="EUA217" s="86"/>
      <c r="EUB217" s="86"/>
      <c r="EUC217" s="86"/>
      <c r="EUD217" s="86"/>
      <c r="EUE217" s="86"/>
      <c r="EUF217" s="86"/>
      <c r="EUG217" s="86"/>
      <c r="EUH217" s="86"/>
      <c r="EUI217" s="86"/>
      <c r="EUJ217" s="86"/>
      <c r="EUK217" s="86"/>
      <c r="EUL217" s="86"/>
      <c r="EUM217" s="86"/>
      <c r="EUN217" s="86"/>
      <c r="EUO217" s="86"/>
      <c r="EUP217" s="86"/>
      <c r="EUQ217" s="86"/>
      <c r="EUR217" s="86"/>
      <c r="EUS217" s="86"/>
      <c r="EUT217" s="86"/>
      <c r="EUU217" s="86"/>
      <c r="EUV217" s="86"/>
      <c r="EUW217" s="86"/>
      <c r="EUX217" s="86"/>
      <c r="EUY217" s="86"/>
      <c r="EUZ217" s="86"/>
      <c r="EVA217" s="86"/>
      <c r="EVB217" s="86"/>
      <c r="EVC217" s="86"/>
      <c r="EVD217" s="86"/>
      <c r="EVE217" s="86"/>
      <c r="EVF217" s="86"/>
      <c r="EVG217" s="86"/>
      <c r="EVH217" s="86"/>
      <c r="EVI217" s="86"/>
      <c r="EVJ217" s="86"/>
      <c r="EVK217" s="86"/>
      <c r="EVL217" s="86"/>
      <c r="EVM217" s="86"/>
      <c r="EVN217" s="86"/>
      <c r="EVO217" s="86"/>
      <c r="EVP217" s="86"/>
      <c r="EVQ217" s="86"/>
      <c r="EVR217" s="86"/>
      <c r="EVS217" s="86"/>
      <c r="EVT217" s="86"/>
      <c r="EVU217" s="86"/>
      <c r="EVV217" s="86"/>
      <c r="EVW217" s="86"/>
      <c r="EVX217" s="86"/>
      <c r="EVY217" s="86"/>
      <c r="EVZ217" s="86"/>
      <c r="EWA217" s="86"/>
      <c r="EWB217" s="86"/>
      <c r="EWC217" s="86"/>
      <c r="EWD217" s="86"/>
      <c r="EWE217" s="86"/>
      <c r="EWF217" s="86"/>
      <c r="EWG217" s="86"/>
      <c r="EWH217" s="86"/>
      <c r="EWI217" s="86"/>
      <c r="EWJ217" s="86"/>
      <c r="EWK217" s="86"/>
      <c r="EWL217" s="86"/>
      <c r="EWM217" s="86"/>
      <c r="EWN217" s="86"/>
      <c r="EWO217" s="86"/>
      <c r="EWP217" s="86"/>
      <c r="EWQ217" s="86"/>
      <c r="EWR217" s="86"/>
      <c r="EWS217" s="86"/>
      <c r="EWT217" s="86"/>
      <c r="EWU217" s="86"/>
      <c r="EWV217" s="86"/>
      <c r="EWW217" s="86"/>
      <c r="EWX217" s="86"/>
      <c r="EWY217" s="86"/>
      <c r="EWZ217" s="86"/>
      <c r="EXA217" s="86"/>
      <c r="EXB217" s="86"/>
      <c r="EXC217" s="86"/>
      <c r="EXD217" s="86"/>
      <c r="EXE217" s="86"/>
      <c r="EXF217" s="86"/>
      <c r="EXG217" s="86"/>
      <c r="EXH217" s="86"/>
      <c r="EXI217" s="86"/>
      <c r="EXJ217" s="86"/>
      <c r="EXK217" s="86"/>
      <c r="EXL217" s="86"/>
      <c r="EXM217" s="86"/>
      <c r="EXN217" s="86"/>
      <c r="EXO217" s="86"/>
      <c r="EXP217" s="86"/>
      <c r="EXQ217" s="86"/>
      <c r="EXR217" s="86"/>
      <c r="EXS217" s="86"/>
      <c r="EXT217" s="86"/>
      <c r="EXU217" s="86"/>
      <c r="EXV217" s="86"/>
      <c r="EXW217" s="86"/>
      <c r="EXX217" s="86"/>
      <c r="EXY217" s="86"/>
      <c r="EXZ217" s="86"/>
      <c r="EYA217" s="86"/>
      <c r="EYB217" s="86"/>
      <c r="EYC217" s="86"/>
      <c r="EYD217" s="86"/>
      <c r="EYE217" s="86"/>
      <c r="EYF217" s="86"/>
      <c r="EYG217" s="86"/>
      <c r="EYH217" s="86"/>
      <c r="EYI217" s="86"/>
      <c r="EYJ217" s="86"/>
      <c r="EYK217" s="86"/>
      <c r="EYL217" s="86"/>
      <c r="EYM217" s="86"/>
      <c r="EYN217" s="86"/>
      <c r="EYO217" s="86"/>
      <c r="EYP217" s="86"/>
      <c r="EYQ217" s="86"/>
      <c r="EYR217" s="86"/>
      <c r="EYS217" s="86"/>
      <c r="EYT217" s="86"/>
      <c r="EYU217" s="86"/>
      <c r="EYV217" s="86"/>
      <c r="EYW217" s="86"/>
      <c r="EYX217" s="86"/>
      <c r="EYY217" s="86"/>
      <c r="EYZ217" s="86"/>
      <c r="EZA217" s="86"/>
      <c r="EZB217" s="86"/>
      <c r="EZC217" s="86"/>
      <c r="EZD217" s="86"/>
      <c r="EZE217" s="86"/>
      <c r="EZF217" s="86"/>
      <c r="EZG217" s="86"/>
      <c r="EZH217" s="86"/>
      <c r="EZI217" s="86"/>
      <c r="EZJ217" s="86"/>
      <c r="EZK217" s="86"/>
      <c r="EZL217" s="86"/>
      <c r="EZM217" s="86"/>
      <c r="EZN217" s="86"/>
      <c r="EZO217" s="86"/>
      <c r="EZP217" s="86"/>
      <c r="EZQ217" s="86"/>
      <c r="EZR217" s="86"/>
      <c r="EZS217" s="86"/>
      <c r="EZT217" s="86"/>
      <c r="EZU217" s="86"/>
      <c r="EZV217" s="86"/>
      <c r="EZW217" s="86"/>
      <c r="EZX217" s="86"/>
      <c r="EZY217" s="86"/>
      <c r="EZZ217" s="86"/>
      <c r="FAA217" s="86"/>
      <c r="FAB217" s="86"/>
      <c r="FAC217" s="86"/>
      <c r="FAD217" s="86"/>
      <c r="FAE217" s="86"/>
      <c r="FAF217" s="86"/>
      <c r="FAG217" s="86"/>
      <c r="FAH217" s="86"/>
      <c r="FAI217" s="86"/>
      <c r="FAJ217" s="86"/>
      <c r="FAK217" s="86"/>
      <c r="FAL217" s="86"/>
      <c r="FAM217" s="86"/>
      <c r="FAN217" s="86"/>
      <c r="FAO217" s="86"/>
      <c r="FAP217" s="86"/>
      <c r="FAQ217" s="86"/>
      <c r="FAR217" s="86"/>
      <c r="FAT217" s="86"/>
      <c r="FAU217" s="86"/>
      <c r="FAV217" s="86"/>
      <c r="FAW217" s="86"/>
      <c r="FAY217" s="86"/>
      <c r="FAZ217" s="86"/>
      <c r="FBA217" s="86"/>
      <c r="FBB217" s="86"/>
      <c r="FBC217" s="86"/>
      <c r="FBD217" s="86"/>
      <c r="FBE217" s="86"/>
      <c r="FBF217" s="86"/>
      <c r="FBG217" s="86"/>
      <c r="FBH217" s="86"/>
      <c r="FBI217" s="86"/>
      <c r="FBJ217" s="86"/>
      <c r="FBK217" s="86"/>
      <c r="FBL217" s="86"/>
      <c r="FBM217" s="86"/>
      <c r="FBN217" s="86"/>
      <c r="FBO217" s="86"/>
      <c r="FBP217" s="86"/>
      <c r="FBQ217" s="86"/>
      <c r="FBR217" s="86"/>
      <c r="FBS217" s="86"/>
      <c r="FBT217" s="86"/>
      <c r="FBU217" s="86"/>
      <c r="FBV217" s="86"/>
      <c r="FBW217" s="86"/>
      <c r="FBX217" s="86"/>
      <c r="FBY217" s="86"/>
      <c r="FBZ217" s="86"/>
      <c r="FCA217" s="86"/>
      <c r="FCB217" s="86"/>
      <c r="FCC217" s="86"/>
      <c r="FCD217" s="86"/>
      <c r="FCE217" s="86"/>
      <c r="FCF217" s="86"/>
      <c r="FCG217" s="86"/>
      <c r="FCH217" s="86"/>
      <c r="FCI217" s="86"/>
      <c r="FCJ217" s="86"/>
      <c r="FCK217" s="86"/>
      <c r="FCL217" s="86"/>
      <c r="FCM217" s="86"/>
      <c r="FCN217" s="86"/>
      <c r="FCO217" s="86"/>
      <c r="FCP217" s="86"/>
      <c r="FCQ217" s="86"/>
      <c r="FCR217" s="86"/>
      <c r="FCS217" s="86"/>
      <c r="FCT217" s="86"/>
      <c r="FCU217" s="86"/>
      <c r="FCV217" s="86"/>
      <c r="FCW217" s="86"/>
      <c r="FCX217" s="86"/>
      <c r="FCY217" s="86"/>
      <c r="FCZ217" s="86"/>
      <c r="FDA217" s="86"/>
      <c r="FDB217" s="86"/>
      <c r="FDC217" s="86"/>
      <c r="FDD217" s="86"/>
      <c r="FDE217" s="86"/>
      <c r="FDF217" s="86"/>
      <c r="FDG217" s="86"/>
      <c r="FDH217" s="86"/>
      <c r="FDI217" s="86"/>
      <c r="FDJ217" s="86"/>
      <c r="FDK217" s="86"/>
      <c r="FDL217" s="86"/>
      <c r="FDM217" s="86"/>
      <c r="FDN217" s="86"/>
      <c r="FDO217" s="86"/>
      <c r="FDP217" s="86"/>
      <c r="FDQ217" s="86"/>
      <c r="FDR217" s="86"/>
      <c r="FDS217" s="86"/>
      <c r="FDT217" s="86"/>
      <c r="FDU217" s="86"/>
      <c r="FDV217" s="86"/>
      <c r="FDW217" s="86"/>
      <c r="FDX217" s="86"/>
      <c r="FDY217" s="86"/>
      <c r="FDZ217" s="86"/>
      <c r="FEA217" s="86"/>
      <c r="FEB217" s="86"/>
      <c r="FEC217" s="86"/>
      <c r="FED217" s="86"/>
      <c r="FEE217" s="86"/>
      <c r="FEF217" s="86"/>
      <c r="FEG217" s="86"/>
      <c r="FEH217" s="86"/>
      <c r="FEI217" s="86"/>
      <c r="FEJ217" s="86"/>
      <c r="FEK217" s="86"/>
      <c r="FEL217" s="86"/>
      <c r="FEM217" s="86"/>
      <c r="FEN217" s="86"/>
      <c r="FEO217" s="86"/>
      <c r="FEP217" s="86"/>
      <c r="FEQ217" s="86"/>
      <c r="FER217" s="86"/>
      <c r="FES217" s="86"/>
      <c r="FET217" s="86"/>
      <c r="FEU217" s="86"/>
      <c r="FEV217" s="86"/>
      <c r="FEW217" s="86"/>
      <c r="FEX217" s="86"/>
      <c r="FEY217" s="86"/>
      <c r="FEZ217" s="86"/>
      <c r="FFA217" s="86"/>
      <c r="FFB217" s="86"/>
      <c r="FFC217" s="86"/>
      <c r="FFD217" s="86"/>
      <c r="FFE217" s="86"/>
      <c r="FFF217" s="86"/>
      <c r="FFG217" s="86"/>
      <c r="FFH217" s="86"/>
      <c r="FFI217" s="86"/>
      <c r="FFJ217" s="86"/>
      <c r="FFK217" s="86"/>
      <c r="FFL217" s="86"/>
      <c r="FFM217" s="86"/>
      <c r="FFN217" s="86"/>
      <c r="FFO217" s="86"/>
      <c r="FFP217" s="86"/>
      <c r="FFQ217" s="86"/>
      <c r="FFR217" s="86"/>
      <c r="FFS217" s="86"/>
      <c r="FFT217" s="86"/>
      <c r="FFU217" s="86"/>
      <c r="FFV217" s="86"/>
      <c r="FFW217" s="86"/>
      <c r="FFX217" s="86"/>
      <c r="FFY217" s="86"/>
      <c r="FFZ217" s="86"/>
      <c r="FGA217" s="86"/>
      <c r="FGB217" s="86"/>
      <c r="FGC217" s="86"/>
      <c r="FGD217" s="86"/>
      <c r="FGE217" s="86"/>
      <c r="FGF217" s="86"/>
      <c r="FGG217" s="86"/>
      <c r="FGH217" s="86"/>
      <c r="FGI217" s="86"/>
      <c r="FGJ217" s="86"/>
      <c r="FGK217" s="86"/>
      <c r="FGL217" s="86"/>
      <c r="FGM217" s="86"/>
      <c r="FGN217" s="86"/>
      <c r="FGO217" s="86"/>
      <c r="FGP217" s="86"/>
      <c r="FGQ217" s="86"/>
      <c r="FGR217" s="86"/>
      <c r="FGS217" s="86"/>
      <c r="FGT217" s="86"/>
      <c r="FGU217" s="86"/>
      <c r="FGV217" s="86"/>
      <c r="FGW217" s="86"/>
      <c r="FGX217" s="86"/>
      <c r="FGY217" s="86"/>
      <c r="FGZ217" s="86"/>
      <c r="FHA217" s="86"/>
      <c r="FHB217" s="86"/>
      <c r="FHC217" s="86"/>
      <c r="FHD217" s="86"/>
      <c r="FHE217" s="86"/>
      <c r="FHF217" s="86"/>
      <c r="FHG217" s="86"/>
      <c r="FHH217" s="86"/>
      <c r="FHI217" s="86"/>
      <c r="FHJ217" s="86"/>
      <c r="FHK217" s="86"/>
      <c r="FHL217" s="86"/>
      <c r="FHM217" s="86"/>
      <c r="FHN217" s="86"/>
      <c r="FHO217" s="86"/>
      <c r="FHP217" s="86"/>
      <c r="FHQ217" s="86"/>
      <c r="FHR217" s="86"/>
      <c r="FHS217" s="86"/>
      <c r="FHT217" s="86"/>
      <c r="FHU217" s="86"/>
      <c r="FHV217" s="86"/>
      <c r="FHW217" s="86"/>
      <c r="FHX217" s="86"/>
      <c r="FHY217" s="86"/>
      <c r="FHZ217" s="86"/>
      <c r="FIA217" s="86"/>
      <c r="FIB217" s="86"/>
      <c r="FIC217" s="86"/>
      <c r="FID217" s="86"/>
      <c r="FIE217" s="86"/>
      <c r="FIF217" s="86"/>
      <c r="FIG217" s="86"/>
      <c r="FIH217" s="86"/>
      <c r="FII217" s="86"/>
      <c r="FIJ217" s="86"/>
      <c r="FIK217" s="86"/>
      <c r="FIL217" s="86"/>
      <c r="FIM217" s="86"/>
      <c r="FIN217" s="86"/>
      <c r="FIO217" s="86"/>
      <c r="FIP217" s="86"/>
      <c r="FIQ217" s="86"/>
      <c r="FIR217" s="86"/>
      <c r="FIS217" s="86"/>
      <c r="FIT217" s="86"/>
      <c r="FIU217" s="86"/>
      <c r="FIV217" s="86"/>
      <c r="FIW217" s="86"/>
      <c r="FIX217" s="86"/>
      <c r="FIY217" s="86"/>
      <c r="FIZ217" s="86"/>
      <c r="FJA217" s="86"/>
      <c r="FJB217" s="86"/>
      <c r="FJC217" s="86"/>
      <c r="FJD217" s="86"/>
      <c r="FJE217" s="86"/>
      <c r="FJF217" s="86"/>
      <c r="FJG217" s="86"/>
      <c r="FJH217" s="86"/>
      <c r="FJI217" s="86"/>
      <c r="FJJ217" s="86"/>
      <c r="FJK217" s="86"/>
      <c r="FJL217" s="86"/>
      <c r="FJM217" s="86"/>
      <c r="FJN217" s="86"/>
      <c r="FJO217" s="86"/>
      <c r="FJP217" s="86"/>
      <c r="FJQ217" s="86"/>
      <c r="FJR217" s="86"/>
      <c r="FJS217" s="86"/>
      <c r="FJT217" s="86"/>
      <c r="FJU217" s="86"/>
      <c r="FJV217" s="86"/>
      <c r="FJW217" s="86"/>
      <c r="FJX217" s="86"/>
      <c r="FJY217" s="86"/>
      <c r="FJZ217" s="86"/>
      <c r="FKA217" s="86"/>
      <c r="FKB217" s="86"/>
      <c r="FKC217" s="86"/>
      <c r="FKD217" s="86"/>
      <c r="FKE217" s="86"/>
      <c r="FKF217" s="86"/>
      <c r="FKG217" s="86"/>
      <c r="FKH217" s="86"/>
      <c r="FKI217" s="86"/>
      <c r="FKJ217" s="86"/>
      <c r="FKK217" s="86"/>
      <c r="FKL217" s="86"/>
      <c r="FKM217" s="86"/>
      <c r="FKN217" s="86"/>
      <c r="FKP217" s="86"/>
      <c r="FKQ217" s="86"/>
      <c r="FKR217" s="86"/>
      <c r="FKS217" s="86"/>
      <c r="FKU217" s="86"/>
      <c r="FKV217" s="86"/>
      <c r="FKW217" s="86"/>
      <c r="FKX217" s="86"/>
      <c r="FKY217" s="86"/>
      <c r="FKZ217" s="86"/>
      <c r="FLA217" s="86"/>
      <c r="FLB217" s="86"/>
      <c r="FLC217" s="86"/>
      <c r="FLD217" s="86"/>
      <c r="FLE217" s="86"/>
      <c r="FLF217" s="86"/>
      <c r="FLG217" s="86"/>
      <c r="FLH217" s="86"/>
      <c r="FLI217" s="86"/>
      <c r="FLJ217" s="86"/>
      <c r="FLK217" s="86"/>
      <c r="FLL217" s="86"/>
      <c r="FLM217" s="86"/>
      <c r="FLN217" s="86"/>
      <c r="FLO217" s="86"/>
      <c r="FLP217" s="86"/>
      <c r="FLQ217" s="86"/>
      <c r="FLR217" s="86"/>
      <c r="FLS217" s="86"/>
      <c r="FLT217" s="86"/>
      <c r="FLU217" s="86"/>
      <c r="FLV217" s="86"/>
      <c r="FLW217" s="86"/>
      <c r="FLX217" s="86"/>
      <c r="FLY217" s="86"/>
      <c r="FLZ217" s="86"/>
      <c r="FMA217" s="86"/>
      <c r="FMB217" s="86"/>
      <c r="FMC217" s="86"/>
      <c r="FMD217" s="86"/>
      <c r="FME217" s="86"/>
      <c r="FMF217" s="86"/>
      <c r="FMG217" s="86"/>
      <c r="FMH217" s="86"/>
      <c r="FMI217" s="86"/>
      <c r="FMJ217" s="86"/>
      <c r="FMK217" s="86"/>
      <c r="FML217" s="86"/>
      <c r="FMM217" s="86"/>
      <c r="FMN217" s="86"/>
      <c r="FMO217" s="86"/>
      <c r="FMP217" s="86"/>
      <c r="FMQ217" s="86"/>
      <c r="FMR217" s="86"/>
      <c r="FMS217" s="86"/>
      <c r="FMT217" s="86"/>
      <c r="FMU217" s="86"/>
      <c r="FMV217" s="86"/>
      <c r="FMW217" s="86"/>
      <c r="FMX217" s="86"/>
      <c r="FMY217" s="86"/>
      <c r="FMZ217" s="86"/>
      <c r="FNA217" s="86"/>
      <c r="FNB217" s="86"/>
      <c r="FNC217" s="86"/>
      <c r="FND217" s="86"/>
      <c r="FNE217" s="86"/>
      <c r="FNF217" s="86"/>
      <c r="FNG217" s="86"/>
      <c r="FNH217" s="86"/>
      <c r="FNI217" s="86"/>
      <c r="FNJ217" s="86"/>
      <c r="FNK217" s="86"/>
      <c r="FNL217" s="86"/>
      <c r="FNM217" s="86"/>
      <c r="FNN217" s="86"/>
      <c r="FNO217" s="86"/>
      <c r="FNP217" s="86"/>
      <c r="FNQ217" s="86"/>
      <c r="FNR217" s="86"/>
      <c r="FNS217" s="86"/>
      <c r="FNT217" s="86"/>
      <c r="FNU217" s="86"/>
      <c r="FNV217" s="86"/>
      <c r="FNW217" s="86"/>
      <c r="FNX217" s="86"/>
      <c r="FNY217" s="86"/>
      <c r="FNZ217" s="86"/>
      <c r="FOA217" s="86"/>
      <c r="FOB217" s="86"/>
      <c r="FOC217" s="86"/>
      <c r="FOD217" s="86"/>
      <c r="FOE217" s="86"/>
      <c r="FOF217" s="86"/>
      <c r="FOG217" s="86"/>
      <c r="FOH217" s="86"/>
      <c r="FOI217" s="86"/>
      <c r="FOJ217" s="86"/>
      <c r="FOK217" s="86"/>
      <c r="FOL217" s="86"/>
      <c r="FOM217" s="86"/>
      <c r="FON217" s="86"/>
      <c r="FOO217" s="86"/>
      <c r="FOP217" s="86"/>
      <c r="FOQ217" s="86"/>
      <c r="FOR217" s="86"/>
      <c r="FOS217" s="86"/>
      <c r="FOT217" s="86"/>
      <c r="FOU217" s="86"/>
      <c r="FOV217" s="86"/>
      <c r="FOW217" s="86"/>
      <c r="FOX217" s="86"/>
      <c r="FOY217" s="86"/>
      <c r="FOZ217" s="86"/>
      <c r="FPA217" s="86"/>
      <c r="FPB217" s="86"/>
      <c r="FPC217" s="86"/>
      <c r="FPD217" s="86"/>
      <c r="FPE217" s="86"/>
      <c r="FPF217" s="86"/>
      <c r="FPG217" s="86"/>
      <c r="FPH217" s="86"/>
      <c r="FPI217" s="86"/>
      <c r="FPJ217" s="86"/>
      <c r="FPK217" s="86"/>
      <c r="FPL217" s="86"/>
      <c r="FPM217" s="86"/>
      <c r="FPN217" s="86"/>
      <c r="FPO217" s="86"/>
      <c r="FPP217" s="86"/>
      <c r="FPQ217" s="86"/>
      <c r="FPR217" s="86"/>
      <c r="FPS217" s="86"/>
      <c r="FPT217" s="86"/>
      <c r="FPU217" s="86"/>
      <c r="FPV217" s="86"/>
      <c r="FPW217" s="86"/>
      <c r="FPX217" s="86"/>
      <c r="FPY217" s="86"/>
      <c r="FPZ217" s="86"/>
      <c r="FQA217" s="86"/>
      <c r="FQB217" s="86"/>
      <c r="FQC217" s="86"/>
      <c r="FQD217" s="86"/>
      <c r="FQE217" s="86"/>
      <c r="FQF217" s="86"/>
      <c r="FQG217" s="86"/>
      <c r="FQH217" s="86"/>
      <c r="FQI217" s="86"/>
      <c r="FQJ217" s="86"/>
      <c r="FQK217" s="86"/>
      <c r="FQL217" s="86"/>
      <c r="FQM217" s="86"/>
      <c r="FQN217" s="86"/>
      <c r="FQO217" s="86"/>
      <c r="FQP217" s="86"/>
      <c r="FQQ217" s="86"/>
      <c r="FQR217" s="86"/>
      <c r="FQS217" s="86"/>
      <c r="FQT217" s="86"/>
      <c r="FQU217" s="86"/>
      <c r="FQV217" s="86"/>
      <c r="FQW217" s="86"/>
      <c r="FQX217" s="86"/>
      <c r="FQY217" s="86"/>
      <c r="FQZ217" s="86"/>
      <c r="FRA217" s="86"/>
      <c r="FRB217" s="86"/>
      <c r="FRC217" s="86"/>
      <c r="FRD217" s="86"/>
      <c r="FRE217" s="86"/>
      <c r="FRF217" s="86"/>
      <c r="FRG217" s="86"/>
      <c r="FRH217" s="86"/>
      <c r="FRI217" s="86"/>
      <c r="FRJ217" s="86"/>
      <c r="FRK217" s="86"/>
      <c r="FRL217" s="86"/>
      <c r="FRM217" s="86"/>
      <c r="FRN217" s="86"/>
      <c r="FRO217" s="86"/>
      <c r="FRP217" s="86"/>
      <c r="FRQ217" s="86"/>
      <c r="FRR217" s="86"/>
      <c r="FRS217" s="86"/>
      <c r="FRT217" s="86"/>
      <c r="FRU217" s="86"/>
      <c r="FRV217" s="86"/>
      <c r="FRW217" s="86"/>
      <c r="FRX217" s="86"/>
      <c r="FRY217" s="86"/>
      <c r="FRZ217" s="86"/>
      <c r="FSA217" s="86"/>
      <c r="FSB217" s="86"/>
      <c r="FSC217" s="86"/>
      <c r="FSD217" s="86"/>
      <c r="FSE217" s="86"/>
      <c r="FSF217" s="86"/>
      <c r="FSG217" s="86"/>
      <c r="FSH217" s="86"/>
      <c r="FSI217" s="86"/>
      <c r="FSJ217" s="86"/>
      <c r="FSK217" s="86"/>
      <c r="FSL217" s="86"/>
      <c r="FSM217" s="86"/>
      <c r="FSN217" s="86"/>
      <c r="FSO217" s="86"/>
      <c r="FSP217" s="86"/>
      <c r="FSQ217" s="86"/>
      <c r="FSR217" s="86"/>
      <c r="FSS217" s="86"/>
      <c r="FST217" s="86"/>
      <c r="FSU217" s="86"/>
      <c r="FSV217" s="86"/>
      <c r="FSW217" s="86"/>
      <c r="FSX217" s="86"/>
      <c r="FSY217" s="86"/>
      <c r="FSZ217" s="86"/>
      <c r="FTA217" s="86"/>
      <c r="FTB217" s="86"/>
      <c r="FTC217" s="86"/>
      <c r="FTD217" s="86"/>
      <c r="FTE217" s="86"/>
      <c r="FTF217" s="86"/>
      <c r="FTG217" s="86"/>
      <c r="FTH217" s="86"/>
      <c r="FTI217" s="86"/>
      <c r="FTJ217" s="86"/>
      <c r="FTK217" s="86"/>
      <c r="FTL217" s="86"/>
      <c r="FTM217" s="86"/>
      <c r="FTN217" s="86"/>
      <c r="FTO217" s="86"/>
      <c r="FTP217" s="86"/>
      <c r="FTQ217" s="86"/>
      <c r="FTR217" s="86"/>
      <c r="FTS217" s="86"/>
      <c r="FTT217" s="86"/>
      <c r="FTU217" s="86"/>
      <c r="FTV217" s="86"/>
      <c r="FTW217" s="86"/>
      <c r="FTX217" s="86"/>
      <c r="FTY217" s="86"/>
      <c r="FTZ217" s="86"/>
      <c r="FUA217" s="86"/>
      <c r="FUB217" s="86"/>
      <c r="FUC217" s="86"/>
      <c r="FUD217" s="86"/>
      <c r="FUE217" s="86"/>
      <c r="FUF217" s="86"/>
      <c r="FUG217" s="86"/>
      <c r="FUH217" s="86"/>
      <c r="FUI217" s="86"/>
      <c r="FUJ217" s="86"/>
      <c r="FUL217" s="86"/>
      <c r="FUM217" s="86"/>
      <c r="FUN217" s="86"/>
      <c r="FUO217" s="86"/>
      <c r="FUQ217" s="86"/>
      <c r="FUR217" s="86"/>
      <c r="FUS217" s="86"/>
      <c r="FUT217" s="86"/>
      <c r="FUU217" s="86"/>
      <c r="FUV217" s="86"/>
      <c r="FUW217" s="86"/>
      <c r="FUX217" s="86"/>
      <c r="FUY217" s="86"/>
      <c r="FUZ217" s="86"/>
      <c r="FVA217" s="86"/>
      <c r="FVB217" s="86"/>
      <c r="FVC217" s="86"/>
      <c r="FVD217" s="86"/>
      <c r="FVE217" s="86"/>
      <c r="FVF217" s="86"/>
      <c r="FVG217" s="86"/>
      <c r="FVH217" s="86"/>
      <c r="FVI217" s="86"/>
      <c r="FVJ217" s="86"/>
      <c r="FVK217" s="86"/>
      <c r="FVL217" s="86"/>
      <c r="FVM217" s="86"/>
      <c r="FVN217" s="86"/>
      <c r="FVO217" s="86"/>
      <c r="FVP217" s="86"/>
      <c r="FVQ217" s="86"/>
      <c r="FVR217" s="86"/>
      <c r="FVS217" s="86"/>
      <c r="FVT217" s="86"/>
      <c r="FVU217" s="86"/>
      <c r="FVV217" s="86"/>
      <c r="FVW217" s="86"/>
      <c r="FVX217" s="86"/>
      <c r="FVY217" s="86"/>
      <c r="FVZ217" s="86"/>
      <c r="FWA217" s="86"/>
      <c r="FWB217" s="86"/>
      <c r="FWC217" s="86"/>
      <c r="FWD217" s="86"/>
      <c r="FWE217" s="86"/>
      <c r="FWF217" s="86"/>
      <c r="FWG217" s="86"/>
      <c r="FWH217" s="86"/>
      <c r="FWI217" s="86"/>
      <c r="FWJ217" s="86"/>
      <c r="FWK217" s="86"/>
      <c r="FWL217" s="86"/>
      <c r="FWM217" s="86"/>
      <c r="FWN217" s="86"/>
      <c r="FWO217" s="86"/>
      <c r="FWP217" s="86"/>
      <c r="FWQ217" s="86"/>
      <c r="FWR217" s="86"/>
      <c r="FWS217" s="86"/>
      <c r="FWT217" s="86"/>
      <c r="FWU217" s="86"/>
      <c r="FWV217" s="86"/>
      <c r="FWW217" s="86"/>
      <c r="FWX217" s="86"/>
      <c r="FWY217" s="86"/>
      <c r="FWZ217" s="86"/>
      <c r="FXA217" s="86"/>
      <c r="FXB217" s="86"/>
      <c r="FXC217" s="86"/>
      <c r="FXD217" s="86"/>
      <c r="FXE217" s="86"/>
      <c r="FXF217" s="86"/>
      <c r="FXG217" s="86"/>
      <c r="FXH217" s="86"/>
      <c r="FXI217" s="86"/>
      <c r="FXJ217" s="86"/>
      <c r="FXK217" s="86"/>
      <c r="FXL217" s="86"/>
      <c r="FXM217" s="86"/>
      <c r="FXN217" s="86"/>
      <c r="FXO217" s="86"/>
      <c r="FXP217" s="86"/>
      <c r="FXQ217" s="86"/>
      <c r="FXR217" s="86"/>
      <c r="FXS217" s="86"/>
      <c r="FXT217" s="86"/>
      <c r="FXU217" s="86"/>
      <c r="FXV217" s="86"/>
      <c r="FXW217" s="86"/>
      <c r="FXX217" s="86"/>
      <c r="FXY217" s="86"/>
      <c r="FXZ217" s="86"/>
      <c r="FYA217" s="86"/>
      <c r="FYB217" s="86"/>
      <c r="FYC217" s="86"/>
      <c r="FYD217" s="86"/>
      <c r="FYE217" s="86"/>
      <c r="FYF217" s="86"/>
      <c r="FYG217" s="86"/>
      <c r="FYH217" s="86"/>
      <c r="FYI217" s="86"/>
      <c r="FYJ217" s="86"/>
      <c r="FYK217" s="86"/>
      <c r="FYL217" s="86"/>
      <c r="FYM217" s="86"/>
      <c r="FYN217" s="86"/>
      <c r="FYO217" s="86"/>
      <c r="FYP217" s="86"/>
      <c r="FYQ217" s="86"/>
      <c r="FYR217" s="86"/>
      <c r="FYS217" s="86"/>
      <c r="FYT217" s="86"/>
      <c r="FYU217" s="86"/>
      <c r="FYV217" s="86"/>
      <c r="FYW217" s="86"/>
      <c r="FYX217" s="86"/>
      <c r="FYY217" s="86"/>
      <c r="FYZ217" s="86"/>
      <c r="FZA217" s="86"/>
      <c r="FZB217" s="86"/>
      <c r="FZC217" s="86"/>
      <c r="FZD217" s="86"/>
      <c r="FZE217" s="86"/>
      <c r="FZF217" s="86"/>
      <c r="FZG217" s="86"/>
      <c r="FZH217" s="86"/>
      <c r="FZI217" s="86"/>
      <c r="FZJ217" s="86"/>
      <c r="FZK217" s="86"/>
      <c r="FZL217" s="86"/>
      <c r="FZM217" s="86"/>
      <c r="FZN217" s="86"/>
      <c r="FZO217" s="86"/>
      <c r="FZP217" s="86"/>
      <c r="FZQ217" s="86"/>
      <c r="FZR217" s="86"/>
      <c r="FZS217" s="86"/>
      <c r="FZT217" s="86"/>
      <c r="FZU217" s="86"/>
      <c r="FZV217" s="86"/>
      <c r="FZW217" s="86"/>
      <c r="FZX217" s="86"/>
      <c r="FZY217" s="86"/>
      <c r="FZZ217" s="86"/>
      <c r="GAA217" s="86"/>
      <c r="GAB217" s="86"/>
      <c r="GAC217" s="86"/>
      <c r="GAD217" s="86"/>
      <c r="GAE217" s="86"/>
      <c r="GAF217" s="86"/>
      <c r="GAG217" s="86"/>
      <c r="GAH217" s="86"/>
      <c r="GAI217" s="86"/>
      <c r="GAJ217" s="86"/>
      <c r="GAK217" s="86"/>
      <c r="GAL217" s="86"/>
      <c r="GAM217" s="86"/>
      <c r="GAN217" s="86"/>
      <c r="GAO217" s="86"/>
      <c r="GAP217" s="86"/>
      <c r="GAQ217" s="86"/>
      <c r="GAR217" s="86"/>
      <c r="GAS217" s="86"/>
      <c r="GAT217" s="86"/>
      <c r="GAU217" s="86"/>
      <c r="GAV217" s="86"/>
      <c r="GAW217" s="86"/>
      <c r="GAX217" s="86"/>
      <c r="GAY217" s="86"/>
      <c r="GAZ217" s="86"/>
      <c r="GBA217" s="86"/>
      <c r="GBB217" s="86"/>
      <c r="GBC217" s="86"/>
      <c r="GBD217" s="86"/>
      <c r="GBE217" s="86"/>
      <c r="GBF217" s="86"/>
      <c r="GBG217" s="86"/>
      <c r="GBH217" s="86"/>
      <c r="GBI217" s="86"/>
      <c r="GBJ217" s="86"/>
      <c r="GBK217" s="86"/>
      <c r="GBL217" s="86"/>
      <c r="GBM217" s="86"/>
      <c r="GBN217" s="86"/>
      <c r="GBO217" s="86"/>
      <c r="GBP217" s="86"/>
      <c r="GBQ217" s="86"/>
      <c r="GBR217" s="86"/>
      <c r="GBS217" s="86"/>
      <c r="GBT217" s="86"/>
      <c r="GBU217" s="86"/>
      <c r="GBV217" s="86"/>
      <c r="GBW217" s="86"/>
      <c r="GBX217" s="86"/>
      <c r="GBY217" s="86"/>
      <c r="GBZ217" s="86"/>
      <c r="GCA217" s="86"/>
      <c r="GCB217" s="86"/>
      <c r="GCC217" s="86"/>
      <c r="GCD217" s="86"/>
      <c r="GCE217" s="86"/>
      <c r="GCF217" s="86"/>
      <c r="GCG217" s="86"/>
      <c r="GCH217" s="86"/>
      <c r="GCI217" s="86"/>
      <c r="GCJ217" s="86"/>
      <c r="GCK217" s="86"/>
      <c r="GCL217" s="86"/>
      <c r="GCM217" s="86"/>
      <c r="GCN217" s="86"/>
      <c r="GCO217" s="86"/>
      <c r="GCP217" s="86"/>
      <c r="GCQ217" s="86"/>
      <c r="GCR217" s="86"/>
      <c r="GCS217" s="86"/>
      <c r="GCT217" s="86"/>
      <c r="GCU217" s="86"/>
      <c r="GCV217" s="86"/>
      <c r="GCW217" s="86"/>
      <c r="GCX217" s="86"/>
      <c r="GCY217" s="86"/>
      <c r="GCZ217" s="86"/>
      <c r="GDA217" s="86"/>
      <c r="GDB217" s="86"/>
      <c r="GDC217" s="86"/>
      <c r="GDD217" s="86"/>
      <c r="GDE217" s="86"/>
      <c r="GDF217" s="86"/>
      <c r="GDG217" s="86"/>
      <c r="GDH217" s="86"/>
      <c r="GDI217" s="86"/>
      <c r="GDJ217" s="86"/>
      <c r="GDK217" s="86"/>
      <c r="GDL217" s="86"/>
      <c r="GDM217" s="86"/>
      <c r="GDN217" s="86"/>
      <c r="GDO217" s="86"/>
      <c r="GDP217" s="86"/>
      <c r="GDQ217" s="86"/>
      <c r="GDR217" s="86"/>
      <c r="GDS217" s="86"/>
      <c r="GDT217" s="86"/>
      <c r="GDU217" s="86"/>
      <c r="GDV217" s="86"/>
      <c r="GDW217" s="86"/>
      <c r="GDX217" s="86"/>
      <c r="GDY217" s="86"/>
      <c r="GDZ217" s="86"/>
      <c r="GEA217" s="86"/>
      <c r="GEB217" s="86"/>
      <c r="GEC217" s="86"/>
      <c r="GED217" s="86"/>
      <c r="GEE217" s="86"/>
      <c r="GEF217" s="86"/>
      <c r="GEH217" s="86"/>
      <c r="GEI217" s="86"/>
      <c r="GEJ217" s="86"/>
      <c r="GEK217" s="86"/>
      <c r="GEM217" s="86"/>
      <c r="GEN217" s="86"/>
      <c r="GEO217" s="86"/>
      <c r="GEP217" s="86"/>
      <c r="GEQ217" s="86"/>
      <c r="GER217" s="86"/>
      <c r="GES217" s="86"/>
      <c r="GET217" s="86"/>
      <c r="GEU217" s="86"/>
      <c r="GEV217" s="86"/>
      <c r="GEW217" s="86"/>
      <c r="GEX217" s="86"/>
      <c r="GEY217" s="86"/>
      <c r="GEZ217" s="86"/>
      <c r="GFA217" s="86"/>
      <c r="GFB217" s="86"/>
      <c r="GFC217" s="86"/>
      <c r="GFD217" s="86"/>
      <c r="GFE217" s="86"/>
      <c r="GFF217" s="86"/>
      <c r="GFG217" s="86"/>
      <c r="GFH217" s="86"/>
      <c r="GFI217" s="86"/>
      <c r="GFJ217" s="86"/>
      <c r="GFK217" s="86"/>
      <c r="GFL217" s="86"/>
      <c r="GFM217" s="86"/>
      <c r="GFN217" s="86"/>
      <c r="GFO217" s="86"/>
      <c r="GFP217" s="86"/>
      <c r="GFQ217" s="86"/>
      <c r="GFR217" s="86"/>
      <c r="GFS217" s="86"/>
      <c r="GFT217" s="86"/>
      <c r="GFU217" s="86"/>
      <c r="GFV217" s="86"/>
      <c r="GFW217" s="86"/>
      <c r="GFX217" s="86"/>
      <c r="GFY217" s="86"/>
      <c r="GFZ217" s="86"/>
      <c r="GGA217" s="86"/>
      <c r="GGB217" s="86"/>
      <c r="GGC217" s="86"/>
      <c r="GGD217" s="86"/>
      <c r="GGE217" s="86"/>
      <c r="GGF217" s="86"/>
      <c r="GGG217" s="86"/>
      <c r="GGH217" s="86"/>
      <c r="GGI217" s="86"/>
      <c r="GGJ217" s="86"/>
      <c r="GGK217" s="86"/>
      <c r="GGL217" s="86"/>
      <c r="GGM217" s="86"/>
      <c r="GGN217" s="86"/>
      <c r="GGO217" s="86"/>
      <c r="GGP217" s="86"/>
      <c r="GGQ217" s="86"/>
      <c r="GGR217" s="86"/>
      <c r="GGS217" s="86"/>
      <c r="GGT217" s="86"/>
      <c r="GGU217" s="86"/>
      <c r="GGV217" s="86"/>
      <c r="GGW217" s="86"/>
      <c r="GGX217" s="86"/>
      <c r="GGY217" s="86"/>
      <c r="GGZ217" s="86"/>
      <c r="GHA217" s="86"/>
      <c r="GHB217" s="86"/>
      <c r="GHC217" s="86"/>
      <c r="GHD217" s="86"/>
      <c r="GHE217" s="86"/>
      <c r="GHF217" s="86"/>
      <c r="GHG217" s="86"/>
      <c r="GHH217" s="86"/>
      <c r="GHI217" s="86"/>
      <c r="GHJ217" s="86"/>
      <c r="GHK217" s="86"/>
      <c r="GHL217" s="86"/>
      <c r="GHM217" s="86"/>
      <c r="GHN217" s="86"/>
      <c r="GHO217" s="86"/>
      <c r="GHP217" s="86"/>
      <c r="GHQ217" s="86"/>
      <c r="GHR217" s="86"/>
      <c r="GHS217" s="86"/>
      <c r="GHT217" s="86"/>
      <c r="GHU217" s="86"/>
      <c r="GHV217" s="86"/>
      <c r="GHW217" s="86"/>
      <c r="GHX217" s="86"/>
      <c r="GHY217" s="86"/>
      <c r="GHZ217" s="86"/>
      <c r="GIA217" s="86"/>
      <c r="GIB217" s="86"/>
      <c r="GIC217" s="86"/>
      <c r="GID217" s="86"/>
      <c r="GIE217" s="86"/>
      <c r="GIF217" s="86"/>
      <c r="GIG217" s="86"/>
      <c r="GIH217" s="86"/>
      <c r="GII217" s="86"/>
      <c r="GIJ217" s="86"/>
      <c r="GIK217" s="86"/>
      <c r="GIL217" s="86"/>
      <c r="GIM217" s="86"/>
      <c r="GIN217" s="86"/>
      <c r="GIO217" s="86"/>
      <c r="GIP217" s="86"/>
      <c r="GIQ217" s="86"/>
      <c r="GIR217" s="86"/>
      <c r="GIS217" s="86"/>
      <c r="GIT217" s="86"/>
      <c r="GIU217" s="86"/>
      <c r="GIV217" s="86"/>
      <c r="GIW217" s="86"/>
      <c r="GIX217" s="86"/>
      <c r="GIY217" s="86"/>
      <c r="GIZ217" s="86"/>
      <c r="GJA217" s="86"/>
      <c r="GJB217" s="86"/>
      <c r="GJC217" s="86"/>
      <c r="GJD217" s="86"/>
      <c r="GJE217" s="86"/>
      <c r="GJF217" s="86"/>
      <c r="GJG217" s="86"/>
      <c r="GJH217" s="86"/>
      <c r="GJI217" s="86"/>
      <c r="GJJ217" s="86"/>
      <c r="GJK217" s="86"/>
      <c r="GJL217" s="86"/>
      <c r="GJM217" s="86"/>
      <c r="GJN217" s="86"/>
      <c r="GJO217" s="86"/>
      <c r="GJP217" s="86"/>
      <c r="GJQ217" s="86"/>
      <c r="GJR217" s="86"/>
      <c r="GJS217" s="86"/>
      <c r="GJT217" s="86"/>
      <c r="GJU217" s="86"/>
      <c r="GJV217" s="86"/>
      <c r="GJW217" s="86"/>
      <c r="GJX217" s="86"/>
      <c r="GJY217" s="86"/>
      <c r="GJZ217" s="86"/>
      <c r="GKA217" s="86"/>
      <c r="GKB217" s="86"/>
      <c r="GKC217" s="86"/>
      <c r="GKD217" s="86"/>
      <c r="GKE217" s="86"/>
      <c r="GKF217" s="86"/>
      <c r="GKG217" s="86"/>
      <c r="GKH217" s="86"/>
      <c r="GKI217" s="86"/>
      <c r="GKJ217" s="86"/>
      <c r="GKK217" s="86"/>
      <c r="GKL217" s="86"/>
      <c r="GKM217" s="86"/>
      <c r="GKN217" s="86"/>
      <c r="GKO217" s="86"/>
      <c r="GKP217" s="86"/>
      <c r="GKQ217" s="86"/>
      <c r="GKR217" s="86"/>
      <c r="GKS217" s="86"/>
      <c r="GKT217" s="86"/>
      <c r="GKU217" s="86"/>
      <c r="GKV217" s="86"/>
      <c r="GKW217" s="86"/>
      <c r="GKX217" s="86"/>
      <c r="GKY217" s="86"/>
      <c r="GKZ217" s="86"/>
      <c r="GLA217" s="86"/>
      <c r="GLB217" s="86"/>
      <c r="GLC217" s="86"/>
      <c r="GLD217" s="86"/>
      <c r="GLE217" s="86"/>
      <c r="GLF217" s="86"/>
      <c r="GLG217" s="86"/>
      <c r="GLH217" s="86"/>
      <c r="GLI217" s="86"/>
      <c r="GLJ217" s="86"/>
      <c r="GLK217" s="86"/>
      <c r="GLL217" s="86"/>
      <c r="GLM217" s="86"/>
      <c r="GLN217" s="86"/>
      <c r="GLO217" s="86"/>
      <c r="GLP217" s="86"/>
      <c r="GLQ217" s="86"/>
      <c r="GLR217" s="86"/>
      <c r="GLS217" s="86"/>
      <c r="GLT217" s="86"/>
      <c r="GLU217" s="86"/>
      <c r="GLV217" s="86"/>
      <c r="GLW217" s="86"/>
      <c r="GLX217" s="86"/>
      <c r="GLY217" s="86"/>
      <c r="GLZ217" s="86"/>
      <c r="GMA217" s="86"/>
      <c r="GMB217" s="86"/>
      <c r="GMC217" s="86"/>
      <c r="GMD217" s="86"/>
      <c r="GME217" s="86"/>
      <c r="GMF217" s="86"/>
      <c r="GMG217" s="86"/>
      <c r="GMH217" s="86"/>
      <c r="GMI217" s="86"/>
      <c r="GMJ217" s="86"/>
      <c r="GMK217" s="86"/>
      <c r="GML217" s="86"/>
      <c r="GMM217" s="86"/>
      <c r="GMN217" s="86"/>
      <c r="GMO217" s="86"/>
      <c r="GMP217" s="86"/>
      <c r="GMQ217" s="86"/>
      <c r="GMR217" s="86"/>
      <c r="GMS217" s="86"/>
      <c r="GMT217" s="86"/>
      <c r="GMU217" s="86"/>
      <c r="GMV217" s="86"/>
      <c r="GMW217" s="86"/>
      <c r="GMX217" s="86"/>
      <c r="GMY217" s="86"/>
      <c r="GMZ217" s="86"/>
      <c r="GNA217" s="86"/>
      <c r="GNB217" s="86"/>
      <c r="GNC217" s="86"/>
      <c r="GND217" s="86"/>
      <c r="GNE217" s="86"/>
      <c r="GNF217" s="86"/>
      <c r="GNG217" s="86"/>
      <c r="GNH217" s="86"/>
      <c r="GNI217" s="86"/>
      <c r="GNJ217" s="86"/>
      <c r="GNK217" s="86"/>
      <c r="GNL217" s="86"/>
      <c r="GNM217" s="86"/>
      <c r="GNN217" s="86"/>
      <c r="GNO217" s="86"/>
      <c r="GNP217" s="86"/>
      <c r="GNQ217" s="86"/>
      <c r="GNR217" s="86"/>
      <c r="GNS217" s="86"/>
      <c r="GNT217" s="86"/>
      <c r="GNU217" s="86"/>
      <c r="GNV217" s="86"/>
      <c r="GNW217" s="86"/>
      <c r="GNX217" s="86"/>
      <c r="GNY217" s="86"/>
      <c r="GNZ217" s="86"/>
      <c r="GOA217" s="86"/>
      <c r="GOB217" s="86"/>
      <c r="GOD217" s="86"/>
      <c r="GOE217" s="86"/>
      <c r="GOF217" s="86"/>
      <c r="GOG217" s="86"/>
      <c r="GOI217" s="86"/>
      <c r="GOJ217" s="86"/>
      <c r="GOK217" s="86"/>
      <c r="GOL217" s="86"/>
      <c r="GOM217" s="86"/>
      <c r="GON217" s="86"/>
      <c r="GOO217" s="86"/>
      <c r="GOP217" s="86"/>
      <c r="GOQ217" s="86"/>
      <c r="GOR217" s="86"/>
      <c r="GOS217" s="86"/>
      <c r="GOT217" s="86"/>
      <c r="GOU217" s="86"/>
      <c r="GOV217" s="86"/>
      <c r="GOW217" s="86"/>
      <c r="GOX217" s="86"/>
      <c r="GOY217" s="86"/>
      <c r="GOZ217" s="86"/>
      <c r="GPA217" s="86"/>
      <c r="GPB217" s="86"/>
      <c r="GPC217" s="86"/>
      <c r="GPD217" s="86"/>
      <c r="GPE217" s="86"/>
      <c r="GPF217" s="86"/>
      <c r="GPG217" s="86"/>
      <c r="GPH217" s="86"/>
      <c r="GPI217" s="86"/>
      <c r="GPJ217" s="86"/>
      <c r="GPK217" s="86"/>
      <c r="GPL217" s="86"/>
      <c r="GPM217" s="86"/>
      <c r="GPN217" s="86"/>
      <c r="GPO217" s="86"/>
      <c r="GPP217" s="86"/>
      <c r="GPQ217" s="86"/>
      <c r="GPR217" s="86"/>
      <c r="GPS217" s="86"/>
      <c r="GPT217" s="86"/>
      <c r="GPU217" s="86"/>
      <c r="GPV217" s="86"/>
      <c r="GPW217" s="86"/>
      <c r="GPX217" s="86"/>
      <c r="GPY217" s="86"/>
      <c r="GPZ217" s="86"/>
      <c r="GQA217" s="86"/>
      <c r="GQB217" s="86"/>
      <c r="GQC217" s="86"/>
      <c r="GQD217" s="86"/>
      <c r="GQE217" s="86"/>
      <c r="GQF217" s="86"/>
      <c r="GQG217" s="86"/>
      <c r="GQH217" s="86"/>
      <c r="GQI217" s="86"/>
      <c r="GQJ217" s="86"/>
      <c r="GQK217" s="86"/>
      <c r="GQL217" s="86"/>
      <c r="GQM217" s="86"/>
      <c r="GQN217" s="86"/>
      <c r="GQO217" s="86"/>
      <c r="GQP217" s="86"/>
      <c r="GQQ217" s="86"/>
      <c r="GQR217" s="86"/>
      <c r="GQS217" s="86"/>
      <c r="GQT217" s="86"/>
      <c r="GQU217" s="86"/>
      <c r="GQV217" s="86"/>
      <c r="GQW217" s="86"/>
      <c r="GQX217" s="86"/>
      <c r="GQY217" s="86"/>
      <c r="GQZ217" s="86"/>
      <c r="GRA217" s="86"/>
      <c r="GRB217" s="86"/>
      <c r="GRC217" s="86"/>
      <c r="GRD217" s="86"/>
      <c r="GRE217" s="86"/>
      <c r="GRF217" s="86"/>
      <c r="GRG217" s="86"/>
      <c r="GRH217" s="86"/>
      <c r="GRI217" s="86"/>
      <c r="GRJ217" s="86"/>
      <c r="GRK217" s="86"/>
      <c r="GRL217" s="86"/>
      <c r="GRM217" s="86"/>
      <c r="GRN217" s="86"/>
      <c r="GRO217" s="86"/>
      <c r="GRP217" s="86"/>
      <c r="GRQ217" s="86"/>
      <c r="GRR217" s="86"/>
      <c r="GRS217" s="86"/>
      <c r="GRT217" s="86"/>
      <c r="GRU217" s="86"/>
      <c r="GRV217" s="86"/>
      <c r="GRW217" s="86"/>
      <c r="GRX217" s="86"/>
      <c r="GRY217" s="86"/>
      <c r="GRZ217" s="86"/>
      <c r="GSA217" s="86"/>
      <c r="GSB217" s="86"/>
      <c r="GSC217" s="86"/>
      <c r="GSD217" s="86"/>
      <c r="GSE217" s="86"/>
      <c r="GSF217" s="86"/>
      <c r="GSG217" s="86"/>
      <c r="GSH217" s="86"/>
      <c r="GSI217" s="86"/>
      <c r="GSJ217" s="86"/>
      <c r="GSK217" s="86"/>
      <c r="GSL217" s="86"/>
      <c r="GSM217" s="86"/>
      <c r="GSN217" s="86"/>
      <c r="GSO217" s="86"/>
      <c r="GSP217" s="86"/>
      <c r="GSQ217" s="86"/>
      <c r="GSR217" s="86"/>
      <c r="GSS217" s="86"/>
      <c r="GST217" s="86"/>
      <c r="GSU217" s="86"/>
      <c r="GSV217" s="86"/>
      <c r="GSW217" s="86"/>
      <c r="GSX217" s="86"/>
      <c r="GSY217" s="86"/>
      <c r="GSZ217" s="86"/>
      <c r="GTA217" s="86"/>
      <c r="GTB217" s="86"/>
      <c r="GTC217" s="86"/>
      <c r="GTD217" s="86"/>
      <c r="GTE217" s="86"/>
      <c r="GTF217" s="86"/>
      <c r="GTG217" s="86"/>
      <c r="GTH217" s="86"/>
      <c r="GTI217" s="86"/>
      <c r="GTJ217" s="86"/>
      <c r="GTK217" s="86"/>
      <c r="GTL217" s="86"/>
      <c r="GTM217" s="86"/>
      <c r="GTN217" s="86"/>
      <c r="GTO217" s="86"/>
      <c r="GTP217" s="86"/>
      <c r="GTQ217" s="86"/>
      <c r="GTR217" s="86"/>
      <c r="GTS217" s="86"/>
      <c r="GTT217" s="86"/>
      <c r="GTU217" s="86"/>
      <c r="GTV217" s="86"/>
      <c r="GTW217" s="86"/>
      <c r="GTX217" s="86"/>
      <c r="GTY217" s="86"/>
      <c r="GTZ217" s="86"/>
      <c r="GUA217" s="86"/>
      <c r="GUB217" s="86"/>
      <c r="GUC217" s="86"/>
      <c r="GUD217" s="86"/>
      <c r="GUE217" s="86"/>
      <c r="GUF217" s="86"/>
      <c r="GUG217" s="86"/>
      <c r="GUH217" s="86"/>
      <c r="GUI217" s="86"/>
      <c r="GUJ217" s="86"/>
      <c r="GUK217" s="86"/>
      <c r="GUL217" s="86"/>
      <c r="GUM217" s="86"/>
      <c r="GUN217" s="86"/>
      <c r="GUO217" s="86"/>
      <c r="GUP217" s="86"/>
      <c r="GUQ217" s="86"/>
      <c r="GUR217" s="86"/>
      <c r="GUS217" s="86"/>
      <c r="GUT217" s="86"/>
      <c r="GUU217" s="86"/>
      <c r="GUV217" s="86"/>
      <c r="GUW217" s="86"/>
      <c r="GUX217" s="86"/>
      <c r="GUY217" s="86"/>
      <c r="GUZ217" s="86"/>
      <c r="GVA217" s="86"/>
      <c r="GVB217" s="86"/>
      <c r="GVC217" s="86"/>
      <c r="GVD217" s="86"/>
      <c r="GVE217" s="86"/>
      <c r="GVF217" s="86"/>
      <c r="GVG217" s="86"/>
      <c r="GVH217" s="86"/>
      <c r="GVI217" s="86"/>
      <c r="GVJ217" s="86"/>
      <c r="GVK217" s="86"/>
      <c r="GVL217" s="86"/>
      <c r="GVM217" s="86"/>
      <c r="GVN217" s="86"/>
      <c r="GVO217" s="86"/>
      <c r="GVP217" s="86"/>
      <c r="GVQ217" s="86"/>
      <c r="GVR217" s="86"/>
      <c r="GVS217" s="86"/>
      <c r="GVT217" s="86"/>
      <c r="GVU217" s="86"/>
      <c r="GVV217" s="86"/>
      <c r="GVW217" s="86"/>
      <c r="GVX217" s="86"/>
      <c r="GVY217" s="86"/>
      <c r="GVZ217" s="86"/>
      <c r="GWA217" s="86"/>
      <c r="GWB217" s="86"/>
      <c r="GWC217" s="86"/>
      <c r="GWD217" s="86"/>
      <c r="GWE217" s="86"/>
      <c r="GWF217" s="86"/>
      <c r="GWG217" s="86"/>
      <c r="GWH217" s="86"/>
      <c r="GWI217" s="86"/>
      <c r="GWJ217" s="86"/>
      <c r="GWK217" s="86"/>
      <c r="GWL217" s="86"/>
      <c r="GWM217" s="86"/>
      <c r="GWN217" s="86"/>
      <c r="GWO217" s="86"/>
      <c r="GWP217" s="86"/>
      <c r="GWQ217" s="86"/>
      <c r="GWR217" s="86"/>
      <c r="GWS217" s="86"/>
      <c r="GWT217" s="86"/>
      <c r="GWU217" s="86"/>
      <c r="GWV217" s="86"/>
      <c r="GWW217" s="86"/>
      <c r="GWX217" s="86"/>
      <c r="GWY217" s="86"/>
      <c r="GWZ217" s="86"/>
      <c r="GXA217" s="86"/>
      <c r="GXB217" s="86"/>
      <c r="GXC217" s="86"/>
      <c r="GXD217" s="86"/>
      <c r="GXE217" s="86"/>
      <c r="GXF217" s="86"/>
      <c r="GXG217" s="86"/>
      <c r="GXH217" s="86"/>
      <c r="GXI217" s="86"/>
      <c r="GXJ217" s="86"/>
      <c r="GXK217" s="86"/>
      <c r="GXL217" s="86"/>
      <c r="GXM217" s="86"/>
      <c r="GXN217" s="86"/>
      <c r="GXO217" s="86"/>
      <c r="GXP217" s="86"/>
      <c r="GXQ217" s="86"/>
      <c r="GXR217" s="86"/>
      <c r="GXS217" s="86"/>
      <c r="GXT217" s="86"/>
      <c r="GXU217" s="86"/>
      <c r="GXV217" s="86"/>
      <c r="GXW217" s="86"/>
      <c r="GXX217" s="86"/>
      <c r="GXZ217" s="86"/>
      <c r="GYA217" s="86"/>
      <c r="GYB217" s="86"/>
      <c r="GYC217" s="86"/>
      <c r="GYE217" s="86"/>
      <c r="GYF217" s="86"/>
      <c r="GYG217" s="86"/>
      <c r="GYH217" s="86"/>
      <c r="GYI217" s="86"/>
      <c r="GYJ217" s="86"/>
      <c r="GYK217" s="86"/>
      <c r="GYL217" s="86"/>
      <c r="GYM217" s="86"/>
      <c r="GYN217" s="86"/>
      <c r="GYO217" s="86"/>
      <c r="GYP217" s="86"/>
      <c r="GYQ217" s="86"/>
      <c r="GYR217" s="86"/>
      <c r="GYS217" s="86"/>
      <c r="GYT217" s="86"/>
      <c r="GYU217" s="86"/>
      <c r="GYV217" s="86"/>
      <c r="GYW217" s="86"/>
      <c r="GYX217" s="86"/>
      <c r="GYY217" s="86"/>
      <c r="GYZ217" s="86"/>
      <c r="GZA217" s="86"/>
      <c r="GZB217" s="86"/>
      <c r="GZC217" s="86"/>
      <c r="GZD217" s="86"/>
      <c r="GZE217" s="86"/>
      <c r="GZF217" s="86"/>
      <c r="GZG217" s="86"/>
      <c r="GZH217" s="86"/>
      <c r="GZI217" s="86"/>
      <c r="GZJ217" s="86"/>
      <c r="GZK217" s="86"/>
      <c r="GZL217" s="86"/>
      <c r="GZM217" s="86"/>
      <c r="GZN217" s="86"/>
      <c r="GZO217" s="86"/>
      <c r="GZP217" s="86"/>
      <c r="GZQ217" s="86"/>
      <c r="GZR217" s="86"/>
      <c r="GZS217" s="86"/>
      <c r="GZT217" s="86"/>
      <c r="GZU217" s="86"/>
      <c r="GZV217" s="86"/>
      <c r="GZW217" s="86"/>
      <c r="GZX217" s="86"/>
      <c r="GZY217" s="86"/>
      <c r="GZZ217" s="86"/>
      <c r="HAA217" s="86"/>
      <c r="HAB217" s="86"/>
      <c r="HAC217" s="86"/>
      <c r="HAD217" s="86"/>
      <c r="HAE217" s="86"/>
      <c r="HAF217" s="86"/>
      <c r="HAG217" s="86"/>
      <c r="HAH217" s="86"/>
      <c r="HAI217" s="86"/>
      <c r="HAJ217" s="86"/>
      <c r="HAK217" s="86"/>
      <c r="HAL217" s="86"/>
      <c r="HAM217" s="86"/>
      <c r="HAN217" s="86"/>
      <c r="HAO217" s="86"/>
      <c r="HAP217" s="86"/>
      <c r="HAQ217" s="86"/>
      <c r="HAR217" s="86"/>
      <c r="HAS217" s="86"/>
      <c r="HAT217" s="86"/>
      <c r="HAU217" s="86"/>
      <c r="HAV217" s="86"/>
      <c r="HAW217" s="86"/>
      <c r="HAX217" s="86"/>
      <c r="HAY217" s="86"/>
      <c r="HAZ217" s="86"/>
      <c r="HBA217" s="86"/>
      <c r="HBB217" s="86"/>
      <c r="HBC217" s="86"/>
      <c r="HBD217" s="86"/>
      <c r="HBE217" s="86"/>
      <c r="HBF217" s="86"/>
      <c r="HBG217" s="86"/>
      <c r="HBH217" s="86"/>
      <c r="HBI217" s="86"/>
      <c r="HBJ217" s="86"/>
      <c r="HBK217" s="86"/>
      <c r="HBL217" s="86"/>
      <c r="HBM217" s="86"/>
      <c r="HBN217" s="86"/>
      <c r="HBO217" s="86"/>
      <c r="HBP217" s="86"/>
      <c r="HBQ217" s="86"/>
      <c r="HBR217" s="86"/>
      <c r="HBS217" s="86"/>
      <c r="HBT217" s="86"/>
      <c r="HBU217" s="86"/>
      <c r="HBV217" s="86"/>
      <c r="HBW217" s="86"/>
      <c r="HBX217" s="86"/>
      <c r="HBY217" s="86"/>
      <c r="HBZ217" s="86"/>
      <c r="HCA217" s="86"/>
      <c r="HCB217" s="86"/>
      <c r="HCC217" s="86"/>
      <c r="HCD217" s="86"/>
      <c r="HCE217" s="86"/>
      <c r="HCF217" s="86"/>
      <c r="HCG217" s="86"/>
      <c r="HCH217" s="86"/>
      <c r="HCI217" s="86"/>
      <c r="HCJ217" s="86"/>
      <c r="HCK217" s="86"/>
      <c r="HCL217" s="86"/>
      <c r="HCM217" s="86"/>
      <c r="HCN217" s="86"/>
      <c r="HCO217" s="86"/>
      <c r="HCP217" s="86"/>
      <c r="HCQ217" s="86"/>
      <c r="HCR217" s="86"/>
      <c r="HCS217" s="86"/>
      <c r="HCT217" s="86"/>
      <c r="HCU217" s="86"/>
      <c r="HCV217" s="86"/>
      <c r="HCW217" s="86"/>
      <c r="HCX217" s="86"/>
      <c r="HCY217" s="86"/>
      <c r="HCZ217" s="86"/>
      <c r="HDA217" s="86"/>
      <c r="HDB217" s="86"/>
      <c r="HDC217" s="86"/>
      <c r="HDD217" s="86"/>
      <c r="HDE217" s="86"/>
      <c r="HDF217" s="86"/>
      <c r="HDG217" s="86"/>
      <c r="HDH217" s="86"/>
      <c r="HDI217" s="86"/>
      <c r="HDJ217" s="86"/>
      <c r="HDK217" s="86"/>
      <c r="HDL217" s="86"/>
      <c r="HDM217" s="86"/>
      <c r="HDN217" s="86"/>
      <c r="HDO217" s="86"/>
      <c r="HDP217" s="86"/>
      <c r="HDQ217" s="86"/>
      <c r="HDR217" s="86"/>
      <c r="HDS217" s="86"/>
      <c r="HDT217" s="86"/>
      <c r="HDU217" s="86"/>
      <c r="HDV217" s="86"/>
      <c r="HDW217" s="86"/>
      <c r="HDX217" s="86"/>
      <c r="HDY217" s="86"/>
      <c r="HDZ217" s="86"/>
      <c r="HEA217" s="86"/>
      <c r="HEB217" s="86"/>
      <c r="HEC217" s="86"/>
      <c r="HED217" s="86"/>
      <c r="HEE217" s="86"/>
      <c r="HEF217" s="86"/>
      <c r="HEG217" s="86"/>
      <c r="HEH217" s="86"/>
      <c r="HEI217" s="86"/>
      <c r="HEJ217" s="86"/>
      <c r="HEK217" s="86"/>
      <c r="HEL217" s="86"/>
      <c r="HEM217" s="86"/>
      <c r="HEN217" s="86"/>
      <c r="HEO217" s="86"/>
      <c r="HEP217" s="86"/>
      <c r="HEQ217" s="86"/>
      <c r="HER217" s="86"/>
      <c r="HES217" s="86"/>
      <c r="HET217" s="86"/>
      <c r="HEU217" s="86"/>
      <c r="HEV217" s="86"/>
      <c r="HEW217" s="86"/>
      <c r="HEX217" s="86"/>
      <c r="HEY217" s="86"/>
      <c r="HEZ217" s="86"/>
      <c r="HFA217" s="86"/>
      <c r="HFB217" s="86"/>
      <c r="HFC217" s="86"/>
      <c r="HFD217" s="86"/>
      <c r="HFE217" s="86"/>
      <c r="HFF217" s="86"/>
      <c r="HFG217" s="86"/>
      <c r="HFH217" s="86"/>
      <c r="HFI217" s="86"/>
      <c r="HFJ217" s="86"/>
      <c r="HFK217" s="86"/>
      <c r="HFL217" s="86"/>
      <c r="HFM217" s="86"/>
      <c r="HFN217" s="86"/>
      <c r="HFO217" s="86"/>
      <c r="HFP217" s="86"/>
      <c r="HFQ217" s="86"/>
      <c r="HFR217" s="86"/>
      <c r="HFS217" s="86"/>
      <c r="HFT217" s="86"/>
      <c r="HFU217" s="86"/>
      <c r="HFV217" s="86"/>
      <c r="HFW217" s="86"/>
      <c r="HFX217" s="86"/>
      <c r="HFY217" s="86"/>
      <c r="HFZ217" s="86"/>
      <c r="HGA217" s="86"/>
      <c r="HGB217" s="86"/>
      <c r="HGC217" s="86"/>
      <c r="HGD217" s="86"/>
      <c r="HGE217" s="86"/>
      <c r="HGF217" s="86"/>
      <c r="HGG217" s="86"/>
      <c r="HGH217" s="86"/>
      <c r="HGI217" s="86"/>
      <c r="HGJ217" s="86"/>
      <c r="HGK217" s="86"/>
      <c r="HGL217" s="86"/>
      <c r="HGM217" s="86"/>
      <c r="HGN217" s="86"/>
      <c r="HGO217" s="86"/>
      <c r="HGP217" s="86"/>
      <c r="HGQ217" s="86"/>
      <c r="HGR217" s="86"/>
      <c r="HGS217" s="86"/>
      <c r="HGT217" s="86"/>
      <c r="HGU217" s="86"/>
      <c r="HGV217" s="86"/>
      <c r="HGW217" s="86"/>
      <c r="HGX217" s="86"/>
      <c r="HGY217" s="86"/>
      <c r="HGZ217" s="86"/>
      <c r="HHA217" s="86"/>
      <c r="HHB217" s="86"/>
      <c r="HHC217" s="86"/>
      <c r="HHD217" s="86"/>
      <c r="HHE217" s="86"/>
      <c r="HHF217" s="86"/>
      <c r="HHG217" s="86"/>
      <c r="HHH217" s="86"/>
      <c r="HHI217" s="86"/>
      <c r="HHJ217" s="86"/>
      <c r="HHK217" s="86"/>
      <c r="HHL217" s="86"/>
      <c r="HHM217" s="86"/>
      <c r="HHN217" s="86"/>
      <c r="HHO217" s="86"/>
      <c r="HHP217" s="86"/>
      <c r="HHQ217" s="86"/>
      <c r="HHR217" s="86"/>
      <c r="HHS217" s="86"/>
      <c r="HHT217" s="86"/>
      <c r="HHV217" s="86"/>
      <c r="HHW217" s="86"/>
      <c r="HHX217" s="86"/>
      <c r="HHY217" s="86"/>
      <c r="HIA217" s="86"/>
      <c r="HIB217" s="86"/>
      <c r="HIC217" s="86"/>
      <c r="HID217" s="86"/>
      <c r="HIE217" s="86"/>
      <c r="HIF217" s="86"/>
      <c r="HIG217" s="86"/>
      <c r="HIH217" s="86"/>
      <c r="HII217" s="86"/>
      <c r="HIJ217" s="86"/>
      <c r="HIK217" s="86"/>
      <c r="HIL217" s="86"/>
      <c r="HIM217" s="86"/>
      <c r="HIN217" s="86"/>
      <c r="HIO217" s="86"/>
      <c r="HIP217" s="86"/>
      <c r="HIQ217" s="86"/>
      <c r="HIR217" s="86"/>
      <c r="HIS217" s="86"/>
      <c r="HIT217" s="86"/>
      <c r="HIU217" s="86"/>
      <c r="HIV217" s="86"/>
      <c r="HIW217" s="86"/>
      <c r="HIX217" s="86"/>
      <c r="HIY217" s="86"/>
      <c r="HIZ217" s="86"/>
      <c r="HJA217" s="86"/>
      <c r="HJB217" s="86"/>
      <c r="HJC217" s="86"/>
      <c r="HJD217" s="86"/>
      <c r="HJE217" s="86"/>
      <c r="HJF217" s="86"/>
      <c r="HJG217" s="86"/>
      <c r="HJH217" s="86"/>
      <c r="HJI217" s="86"/>
      <c r="HJJ217" s="86"/>
      <c r="HJK217" s="86"/>
      <c r="HJL217" s="86"/>
      <c r="HJM217" s="86"/>
      <c r="HJN217" s="86"/>
      <c r="HJO217" s="86"/>
      <c r="HJP217" s="86"/>
      <c r="HJQ217" s="86"/>
      <c r="HJR217" s="86"/>
      <c r="HJS217" s="86"/>
      <c r="HJT217" s="86"/>
      <c r="HJU217" s="86"/>
      <c r="HJV217" s="86"/>
      <c r="HJW217" s="86"/>
      <c r="HJX217" s="86"/>
      <c r="HJY217" s="86"/>
      <c r="HJZ217" s="86"/>
      <c r="HKA217" s="86"/>
      <c r="HKB217" s="86"/>
      <c r="HKC217" s="86"/>
      <c r="HKD217" s="86"/>
      <c r="HKE217" s="86"/>
      <c r="HKF217" s="86"/>
      <c r="HKG217" s="86"/>
      <c r="HKH217" s="86"/>
      <c r="HKI217" s="86"/>
      <c r="HKJ217" s="86"/>
      <c r="HKK217" s="86"/>
      <c r="HKL217" s="86"/>
      <c r="HKM217" s="86"/>
      <c r="HKN217" s="86"/>
      <c r="HKO217" s="86"/>
      <c r="HKP217" s="86"/>
      <c r="HKQ217" s="86"/>
      <c r="HKR217" s="86"/>
      <c r="HKS217" s="86"/>
      <c r="HKT217" s="86"/>
      <c r="HKU217" s="86"/>
      <c r="HKV217" s="86"/>
      <c r="HKW217" s="86"/>
      <c r="HKX217" s="86"/>
      <c r="HKY217" s="86"/>
      <c r="HKZ217" s="86"/>
      <c r="HLA217" s="86"/>
      <c r="HLB217" s="86"/>
      <c r="HLC217" s="86"/>
      <c r="HLD217" s="86"/>
      <c r="HLE217" s="86"/>
      <c r="HLF217" s="86"/>
      <c r="HLG217" s="86"/>
      <c r="HLH217" s="86"/>
      <c r="HLI217" s="86"/>
      <c r="HLJ217" s="86"/>
      <c r="HLK217" s="86"/>
      <c r="HLL217" s="86"/>
      <c r="HLM217" s="86"/>
      <c r="HLN217" s="86"/>
      <c r="HLO217" s="86"/>
      <c r="HLP217" s="86"/>
      <c r="HLQ217" s="86"/>
      <c r="HLR217" s="86"/>
      <c r="HLS217" s="86"/>
      <c r="HLT217" s="86"/>
      <c r="HLU217" s="86"/>
      <c r="HLV217" s="86"/>
      <c r="HLW217" s="86"/>
      <c r="HLX217" s="86"/>
      <c r="HLY217" s="86"/>
      <c r="HLZ217" s="86"/>
      <c r="HMA217" s="86"/>
      <c r="HMB217" s="86"/>
      <c r="HMC217" s="86"/>
      <c r="HMD217" s="86"/>
      <c r="HME217" s="86"/>
      <c r="HMF217" s="86"/>
      <c r="HMG217" s="86"/>
      <c r="HMH217" s="86"/>
      <c r="HMI217" s="86"/>
      <c r="HMJ217" s="86"/>
      <c r="HMK217" s="86"/>
      <c r="HML217" s="86"/>
      <c r="HMM217" s="86"/>
      <c r="HMN217" s="86"/>
      <c r="HMO217" s="86"/>
      <c r="HMP217" s="86"/>
      <c r="HMQ217" s="86"/>
      <c r="HMR217" s="86"/>
      <c r="HMS217" s="86"/>
      <c r="HMT217" s="86"/>
      <c r="HMU217" s="86"/>
      <c r="HMV217" s="86"/>
      <c r="HMW217" s="86"/>
      <c r="HMX217" s="86"/>
      <c r="HMY217" s="86"/>
      <c r="HMZ217" s="86"/>
      <c r="HNA217" s="86"/>
      <c r="HNB217" s="86"/>
      <c r="HNC217" s="86"/>
      <c r="HND217" s="86"/>
      <c r="HNE217" s="86"/>
      <c r="HNF217" s="86"/>
      <c r="HNG217" s="86"/>
      <c r="HNH217" s="86"/>
      <c r="HNI217" s="86"/>
      <c r="HNJ217" s="86"/>
      <c r="HNK217" s="86"/>
      <c r="HNL217" s="86"/>
      <c r="HNM217" s="86"/>
      <c r="HNN217" s="86"/>
      <c r="HNO217" s="86"/>
      <c r="HNP217" s="86"/>
      <c r="HNQ217" s="86"/>
      <c r="HNR217" s="86"/>
      <c r="HNS217" s="86"/>
      <c r="HNT217" s="86"/>
      <c r="HNU217" s="86"/>
      <c r="HNV217" s="86"/>
      <c r="HNW217" s="86"/>
      <c r="HNX217" s="86"/>
      <c r="HNY217" s="86"/>
      <c r="HNZ217" s="86"/>
      <c r="HOA217" s="86"/>
      <c r="HOB217" s="86"/>
      <c r="HOC217" s="86"/>
      <c r="HOD217" s="86"/>
      <c r="HOE217" s="86"/>
      <c r="HOF217" s="86"/>
      <c r="HOG217" s="86"/>
      <c r="HOH217" s="86"/>
      <c r="HOI217" s="86"/>
      <c r="HOJ217" s="86"/>
      <c r="HOK217" s="86"/>
      <c r="HOL217" s="86"/>
      <c r="HOM217" s="86"/>
      <c r="HON217" s="86"/>
      <c r="HOO217" s="86"/>
      <c r="HOP217" s="86"/>
      <c r="HOQ217" s="86"/>
      <c r="HOR217" s="86"/>
      <c r="HOS217" s="86"/>
      <c r="HOT217" s="86"/>
      <c r="HOU217" s="86"/>
      <c r="HOV217" s="86"/>
      <c r="HOW217" s="86"/>
      <c r="HOX217" s="86"/>
      <c r="HOY217" s="86"/>
      <c r="HOZ217" s="86"/>
      <c r="HPA217" s="86"/>
      <c r="HPB217" s="86"/>
      <c r="HPC217" s="86"/>
      <c r="HPD217" s="86"/>
      <c r="HPE217" s="86"/>
      <c r="HPF217" s="86"/>
      <c r="HPG217" s="86"/>
      <c r="HPH217" s="86"/>
      <c r="HPI217" s="86"/>
      <c r="HPJ217" s="86"/>
      <c r="HPK217" s="86"/>
      <c r="HPL217" s="86"/>
      <c r="HPM217" s="86"/>
      <c r="HPN217" s="86"/>
      <c r="HPO217" s="86"/>
      <c r="HPP217" s="86"/>
      <c r="HPQ217" s="86"/>
      <c r="HPR217" s="86"/>
      <c r="HPS217" s="86"/>
      <c r="HPT217" s="86"/>
      <c r="HPU217" s="86"/>
      <c r="HPV217" s="86"/>
      <c r="HPW217" s="86"/>
      <c r="HPX217" s="86"/>
      <c r="HPY217" s="86"/>
      <c r="HPZ217" s="86"/>
      <c r="HQA217" s="86"/>
      <c r="HQB217" s="86"/>
      <c r="HQC217" s="86"/>
      <c r="HQD217" s="86"/>
      <c r="HQE217" s="86"/>
      <c r="HQF217" s="86"/>
      <c r="HQG217" s="86"/>
      <c r="HQH217" s="86"/>
      <c r="HQI217" s="86"/>
      <c r="HQJ217" s="86"/>
      <c r="HQK217" s="86"/>
      <c r="HQL217" s="86"/>
      <c r="HQM217" s="86"/>
      <c r="HQN217" s="86"/>
      <c r="HQO217" s="86"/>
      <c r="HQP217" s="86"/>
      <c r="HQQ217" s="86"/>
      <c r="HQR217" s="86"/>
      <c r="HQS217" s="86"/>
      <c r="HQT217" s="86"/>
      <c r="HQU217" s="86"/>
      <c r="HQV217" s="86"/>
      <c r="HQW217" s="86"/>
      <c r="HQX217" s="86"/>
      <c r="HQY217" s="86"/>
      <c r="HQZ217" s="86"/>
      <c r="HRA217" s="86"/>
      <c r="HRB217" s="86"/>
      <c r="HRC217" s="86"/>
      <c r="HRD217" s="86"/>
      <c r="HRE217" s="86"/>
      <c r="HRF217" s="86"/>
      <c r="HRG217" s="86"/>
      <c r="HRH217" s="86"/>
      <c r="HRI217" s="86"/>
      <c r="HRJ217" s="86"/>
      <c r="HRK217" s="86"/>
      <c r="HRL217" s="86"/>
      <c r="HRM217" s="86"/>
      <c r="HRN217" s="86"/>
      <c r="HRO217" s="86"/>
      <c r="HRP217" s="86"/>
      <c r="HRR217" s="86"/>
      <c r="HRS217" s="86"/>
      <c r="HRT217" s="86"/>
      <c r="HRU217" s="86"/>
      <c r="HRW217" s="86"/>
      <c r="HRX217" s="86"/>
      <c r="HRY217" s="86"/>
      <c r="HRZ217" s="86"/>
      <c r="HSA217" s="86"/>
      <c r="HSB217" s="86"/>
      <c r="HSC217" s="86"/>
      <c r="HSD217" s="86"/>
      <c r="HSE217" s="86"/>
      <c r="HSF217" s="86"/>
      <c r="HSG217" s="86"/>
      <c r="HSH217" s="86"/>
      <c r="HSI217" s="86"/>
      <c r="HSJ217" s="86"/>
      <c r="HSK217" s="86"/>
      <c r="HSL217" s="86"/>
      <c r="HSM217" s="86"/>
      <c r="HSN217" s="86"/>
      <c r="HSO217" s="86"/>
      <c r="HSP217" s="86"/>
      <c r="HSQ217" s="86"/>
      <c r="HSR217" s="86"/>
      <c r="HSS217" s="86"/>
      <c r="HST217" s="86"/>
      <c r="HSU217" s="86"/>
      <c r="HSV217" s="86"/>
      <c r="HSW217" s="86"/>
      <c r="HSX217" s="86"/>
      <c r="HSY217" s="86"/>
      <c r="HSZ217" s="86"/>
      <c r="HTA217" s="86"/>
      <c r="HTB217" s="86"/>
      <c r="HTC217" s="86"/>
      <c r="HTD217" s="86"/>
      <c r="HTE217" s="86"/>
      <c r="HTF217" s="86"/>
      <c r="HTG217" s="86"/>
      <c r="HTH217" s="86"/>
      <c r="HTI217" s="86"/>
      <c r="HTJ217" s="86"/>
      <c r="HTK217" s="86"/>
      <c r="HTL217" s="86"/>
      <c r="HTM217" s="86"/>
      <c r="HTN217" s="86"/>
      <c r="HTO217" s="86"/>
      <c r="HTP217" s="86"/>
      <c r="HTQ217" s="86"/>
      <c r="HTR217" s="86"/>
      <c r="HTS217" s="86"/>
      <c r="HTT217" s="86"/>
      <c r="HTU217" s="86"/>
      <c r="HTV217" s="86"/>
      <c r="HTW217" s="86"/>
      <c r="HTX217" s="86"/>
      <c r="HTY217" s="86"/>
      <c r="HTZ217" s="86"/>
      <c r="HUA217" s="86"/>
      <c r="HUB217" s="86"/>
      <c r="HUC217" s="86"/>
      <c r="HUD217" s="86"/>
      <c r="HUE217" s="86"/>
      <c r="HUF217" s="86"/>
      <c r="HUG217" s="86"/>
      <c r="HUH217" s="86"/>
      <c r="HUI217" s="86"/>
      <c r="HUJ217" s="86"/>
      <c r="HUK217" s="86"/>
      <c r="HUL217" s="86"/>
      <c r="HUM217" s="86"/>
      <c r="HUN217" s="86"/>
      <c r="HUO217" s="86"/>
      <c r="HUP217" s="86"/>
      <c r="HUQ217" s="86"/>
      <c r="HUR217" s="86"/>
      <c r="HUS217" s="86"/>
      <c r="HUT217" s="86"/>
      <c r="HUU217" s="86"/>
      <c r="HUV217" s="86"/>
      <c r="HUW217" s="86"/>
      <c r="HUX217" s="86"/>
      <c r="HUY217" s="86"/>
      <c r="HUZ217" s="86"/>
      <c r="HVA217" s="86"/>
      <c r="HVB217" s="86"/>
      <c r="HVC217" s="86"/>
      <c r="HVD217" s="86"/>
      <c r="HVE217" s="86"/>
      <c r="HVF217" s="86"/>
      <c r="HVG217" s="86"/>
      <c r="HVH217" s="86"/>
      <c r="HVI217" s="86"/>
      <c r="HVJ217" s="86"/>
      <c r="HVK217" s="86"/>
      <c r="HVL217" s="86"/>
      <c r="HVM217" s="86"/>
      <c r="HVN217" s="86"/>
      <c r="HVO217" s="86"/>
      <c r="HVP217" s="86"/>
      <c r="HVQ217" s="86"/>
      <c r="HVR217" s="86"/>
      <c r="HVS217" s="86"/>
      <c r="HVT217" s="86"/>
      <c r="HVU217" s="86"/>
      <c r="HVV217" s="86"/>
      <c r="HVW217" s="86"/>
      <c r="HVX217" s="86"/>
      <c r="HVY217" s="86"/>
      <c r="HVZ217" s="86"/>
      <c r="HWA217" s="86"/>
      <c r="HWB217" s="86"/>
      <c r="HWC217" s="86"/>
      <c r="HWD217" s="86"/>
      <c r="HWE217" s="86"/>
      <c r="HWF217" s="86"/>
      <c r="HWG217" s="86"/>
      <c r="HWH217" s="86"/>
      <c r="HWI217" s="86"/>
      <c r="HWJ217" s="86"/>
      <c r="HWK217" s="86"/>
      <c r="HWL217" s="86"/>
      <c r="HWM217" s="86"/>
      <c r="HWN217" s="86"/>
      <c r="HWO217" s="86"/>
      <c r="HWP217" s="86"/>
      <c r="HWQ217" s="86"/>
      <c r="HWR217" s="86"/>
      <c r="HWS217" s="86"/>
      <c r="HWT217" s="86"/>
      <c r="HWU217" s="86"/>
      <c r="HWV217" s="86"/>
      <c r="HWW217" s="86"/>
      <c r="HWX217" s="86"/>
      <c r="HWY217" s="86"/>
      <c r="HWZ217" s="86"/>
      <c r="HXA217" s="86"/>
      <c r="HXB217" s="86"/>
      <c r="HXC217" s="86"/>
      <c r="HXD217" s="86"/>
      <c r="HXE217" s="86"/>
      <c r="HXF217" s="86"/>
      <c r="HXG217" s="86"/>
      <c r="HXH217" s="86"/>
      <c r="HXI217" s="86"/>
      <c r="HXJ217" s="86"/>
      <c r="HXK217" s="86"/>
      <c r="HXL217" s="86"/>
      <c r="HXM217" s="86"/>
      <c r="HXN217" s="86"/>
      <c r="HXO217" s="86"/>
      <c r="HXP217" s="86"/>
      <c r="HXQ217" s="86"/>
      <c r="HXR217" s="86"/>
      <c r="HXS217" s="86"/>
      <c r="HXT217" s="86"/>
      <c r="HXU217" s="86"/>
      <c r="HXV217" s="86"/>
      <c r="HXW217" s="86"/>
      <c r="HXX217" s="86"/>
      <c r="HXY217" s="86"/>
      <c r="HXZ217" s="86"/>
      <c r="HYA217" s="86"/>
      <c r="HYB217" s="86"/>
      <c r="HYC217" s="86"/>
      <c r="HYD217" s="86"/>
      <c r="HYE217" s="86"/>
      <c r="HYF217" s="86"/>
      <c r="HYG217" s="86"/>
      <c r="HYH217" s="86"/>
      <c r="HYI217" s="86"/>
      <c r="HYJ217" s="86"/>
      <c r="HYK217" s="86"/>
      <c r="HYL217" s="86"/>
      <c r="HYM217" s="86"/>
      <c r="HYN217" s="86"/>
      <c r="HYO217" s="86"/>
      <c r="HYP217" s="86"/>
      <c r="HYQ217" s="86"/>
      <c r="HYR217" s="86"/>
      <c r="HYS217" s="86"/>
      <c r="HYT217" s="86"/>
      <c r="HYU217" s="86"/>
      <c r="HYV217" s="86"/>
      <c r="HYW217" s="86"/>
      <c r="HYX217" s="86"/>
      <c r="HYY217" s="86"/>
      <c r="HYZ217" s="86"/>
      <c r="HZA217" s="86"/>
      <c r="HZB217" s="86"/>
      <c r="HZC217" s="86"/>
      <c r="HZD217" s="86"/>
      <c r="HZE217" s="86"/>
      <c r="HZF217" s="86"/>
      <c r="HZG217" s="86"/>
      <c r="HZH217" s="86"/>
      <c r="HZI217" s="86"/>
      <c r="HZJ217" s="86"/>
      <c r="HZK217" s="86"/>
      <c r="HZL217" s="86"/>
      <c r="HZM217" s="86"/>
      <c r="HZN217" s="86"/>
      <c r="HZO217" s="86"/>
      <c r="HZP217" s="86"/>
      <c r="HZQ217" s="86"/>
      <c r="HZR217" s="86"/>
      <c r="HZS217" s="86"/>
      <c r="HZT217" s="86"/>
      <c r="HZU217" s="86"/>
      <c r="HZV217" s="86"/>
      <c r="HZW217" s="86"/>
      <c r="HZX217" s="86"/>
      <c r="HZY217" s="86"/>
      <c r="HZZ217" s="86"/>
      <c r="IAA217" s="86"/>
      <c r="IAB217" s="86"/>
      <c r="IAC217" s="86"/>
      <c r="IAD217" s="86"/>
      <c r="IAE217" s="86"/>
      <c r="IAF217" s="86"/>
      <c r="IAG217" s="86"/>
      <c r="IAH217" s="86"/>
      <c r="IAI217" s="86"/>
      <c r="IAJ217" s="86"/>
      <c r="IAK217" s="86"/>
      <c r="IAL217" s="86"/>
      <c r="IAM217" s="86"/>
      <c r="IAN217" s="86"/>
      <c r="IAO217" s="86"/>
      <c r="IAP217" s="86"/>
      <c r="IAQ217" s="86"/>
      <c r="IAR217" s="86"/>
      <c r="IAS217" s="86"/>
      <c r="IAT217" s="86"/>
      <c r="IAU217" s="86"/>
      <c r="IAV217" s="86"/>
      <c r="IAW217" s="86"/>
      <c r="IAX217" s="86"/>
      <c r="IAY217" s="86"/>
      <c r="IAZ217" s="86"/>
      <c r="IBA217" s="86"/>
      <c r="IBB217" s="86"/>
      <c r="IBC217" s="86"/>
      <c r="IBD217" s="86"/>
      <c r="IBE217" s="86"/>
      <c r="IBF217" s="86"/>
      <c r="IBG217" s="86"/>
      <c r="IBH217" s="86"/>
      <c r="IBI217" s="86"/>
      <c r="IBJ217" s="86"/>
      <c r="IBK217" s="86"/>
      <c r="IBL217" s="86"/>
      <c r="IBN217" s="86"/>
      <c r="IBO217" s="86"/>
      <c r="IBP217" s="86"/>
      <c r="IBQ217" s="86"/>
      <c r="IBS217" s="86"/>
      <c r="IBT217" s="86"/>
      <c r="IBU217" s="86"/>
      <c r="IBV217" s="86"/>
      <c r="IBW217" s="86"/>
      <c r="IBX217" s="86"/>
      <c r="IBY217" s="86"/>
      <c r="IBZ217" s="86"/>
      <c r="ICA217" s="86"/>
      <c r="ICB217" s="86"/>
      <c r="ICC217" s="86"/>
      <c r="ICD217" s="86"/>
      <c r="ICE217" s="86"/>
      <c r="ICF217" s="86"/>
      <c r="ICG217" s="86"/>
      <c r="ICH217" s="86"/>
      <c r="ICI217" s="86"/>
      <c r="ICJ217" s="86"/>
      <c r="ICK217" s="86"/>
      <c r="ICL217" s="86"/>
      <c r="ICM217" s="86"/>
      <c r="ICN217" s="86"/>
      <c r="ICO217" s="86"/>
      <c r="ICP217" s="86"/>
      <c r="ICQ217" s="86"/>
      <c r="ICR217" s="86"/>
      <c r="ICS217" s="86"/>
      <c r="ICT217" s="86"/>
      <c r="ICU217" s="86"/>
      <c r="ICV217" s="86"/>
      <c r="ICW217" s="86"/>
      <c r="ICX217" s="86"/>
      <c r="ICY217" s="86"/>
      <c r="ICZ217" s="86"/>
      <c r="IDA217" s="86"/>
      <c r="IDB217" s="86"/>
      <c r="IDC217" s="86"/>
      <c r="IDD217" s="86"/>
      <c r="IDE217" s="86"/>
      <c r="IDF217" s="86"/>
      <c r="IDG217" s="86"/>
      <c r="IDH217" s="86"/>
      <c r="IDI217" s="86"/>
      <c r="IDJ217" s="86"/>
      <c r="IDK217" s="86"/>
      <c r="IDL217" s="86"/>
      <c r="IDM217" s="86"/>
      <c r="IDN217" s="86"/>
      <c r="IDO217" s="86"/>
      <c r="IDP217" s="86"/>
      <c r="IDQ217" s="86"/>
      <c r="IDR217" s="86"/>
      <c r="IDS217" s="86"/>
      <c r="IDT217" s="86"/>
      <c r="IDU217" s="86"/>
      <c r="IDV217" s="86"/>
      <c r="IDW217" s="86"/>
      <c r="IDX217" s="86"/>
      <c r="IDY217" s="86"/>
      <c r="IDZ217" s="86"/>
      <c r="IEA217" s="86"/>
      <c r="IEB217" s="86"/>
      <c r="IEC217" s="86"/>
      <c r="IED217" s="86"/>
      <c r="IEE217" s="86"/>
      <c r="IEF217" s="86"/>
      <c r="IEG217" s="86"/>
      <c r="IEH217" s="86"/>
      <c r="IEI217" s="86"/>
      <c r="IEJ217" s="86"/>
      <c r="IEK217" s="86"/>
      <c r="IEL217" s="86"/>
      <c r="IEM217" s="86"/>
      <c r="IEN217" s="86"/>
      <c r="IEO217" s="86"/>
      <c r="IEP217" s="86"/>
      <c r="IEQ217" s="86"/>
      <c r="IER217" s="86"/>
      <c r="IES217" s="86"/>
      <c r="IET217" s="86"/>
      <c r="IEU217" s="86"/>
      <c r="IEV217" s="86"/>
      <c r="IEW217" s="86"/>
      <c r="IEX217" s="86"/>
      <c r="IEY217" s="86"/>
      <c r="IEZ217" s="86"/>
      <c r="IFA217" s="86"/>
      <c r="IFB217" s="86"/>
      <c r="IFC217" s="86"/>
      <c r="IFD217" s="86"/>
      <c r="IFE217" s="86"/>
      <c r="IFF217" s="86"/>
      <c r="IFG217" s="86"/>
      <c r="IFH217" s="86"/>
      <c r="IFI217" s="86"/>
      <c r="IFJ217" s="86"/>
      <c r="IFK217" s="86"/>
      <c r="IFL217" s="86"/>
      <c r="IFM217" s="86"/>
      <c r="IFN217" s="86"/>
      <c r="IFO217" s="86"/>
      <c r="IFP217" s="86"/>
      <c r="IFQ217" s="86"/>
      <c r="IFR217" s="86"/>
      <c r="IFS217" s="86"/>
      <c r="IFT217" s="86"/>
      <c r="IFU217" s="86"/>
      <c r="IFV217" s="86"/>
      <c r="IFW217" s="86"/>
      <c r="IFX217" s="86"/>
      <c r="IFY217" s="86"/>
      <c r="IFZ217" s="86"/>
      <c r="IGA217" s="86"/>
      <c r="IGB217" s="86"/>
      <c r="IGC217" s="86"/>
      <c r="IGD217" s="86"/>
      <c r="IGE217" s="86"/>
      <c r="IGF217" s="86"/>
      <c r="IGG217" s="86"/>
      <c r="IGH217" s="86"/>
      <c r="IGI217" s="86"/>
      <c r="IGJ217" s="86"/>
      <c r="IGK217" s="86"/>
      <c r="IGL217" s="86"/>
      <c r="IGM217" s="86"/>
      <c r="IGN217" s="86"/>
      <c r="IGO217" s="86"/>
      <c r="IGP217" s="86"/>
      <c r="IGQ217" s="86"/>
      <c r="IGR217" s="86"/>
      <c r="IGS217" s="86"/>
      <c r="IGT217" s="86"/>
      <c r="IGU217" s="86"/>
      <c r="IGV217" s="86"/>
      <c r="IGW217" s="86"/>
      <c r="IGX217" s="86"/>
      <c r="IGY217" s="86"/>
      <c r="IGZ217" s="86"/>
      <c r="IHA217" s="86"/>
      <c r="IHB217" s="86"/>
      <c r="IHC217" s="86"/>
      <c r="IHD217" s="86"/>
      <c r="IHE217" s="86"/>
      <c r="IHF217" s="86"/>
      <c r="IHG217" s="86"/>
      <c r="IHH217" s="86"/>
      <c r="IHI217" s="86"/>
      <c r="IHJ217" s="86"/>
      <c r="IHK217" s="86"/>
      <c r="IHL217" s="86"/>
      <c r="IHM217" s="86"/>
      <c r="IHN217" s="86"/>
      <c r="IHO217" s="86"/>
      <c r="IHP217" s="86"/>
      <c r="IHQ217" s="86"/>
      <c r="IHR217" s="86"/>
      <c r="IHS217" s="86"/>
      <c r="IHT217" s="86"/>
      <c r="IHU217" s="86"/>
      <c r="IHV217" s="86"/>
      <c r="IHW217" s="86"/>
      <c r="IHX217" s="86"/>
      <c r="IHY217" s="86"/>
      <c r="IHZ217" s="86"/>
      <c r="IIA217" s="86"/>
      <c r="IIB217" s="86"/>
      <c r="IIC217" s="86"/>
      <c r="IID217" s="86"/>
      <c r="IIE217" s="86"/>
      <c r="IIF217" s="86"/>
      <c r="IIG217" s="86"/>
      <c r="IIH217" s="86"/>
      <c r="III217" s="86"/>
      <c r="IIJ217" s="86"/>
      <c r="IIK217" s="86"/>
      <c r="IIL217" s="86"/>
      <c r="IIM217" s="86"/>
      <c r="IIN217" s="86"/>
      <c r="IIO217" s="86"/>
      <c r="IIP217" s="86"/>
      <c r="IIQ217" s="86"/>
      <c r="IIR217" s="86"/>
      <c r="IIS217" s="86"/>
      <c r="IIT217" s="86"/>
      <c r="IIU217" s="86"/>
      <c r="IIV217" s="86"/>
      <c r="IIW217" s="86"/>
      <c r="IIX217" s="86"/>
      <c r="IIY217" s="86"/>
      <c r="IIZ217" s="86"/>
      <c r="IJA217" s="86"/>
      <c r="IJB217" s="86"/>
      <c r="IJC217" s="86"/>
      <c r="IJD217" s="86"/>
      <c r="IJE217" s="86"/>
      <c r="IJF217" s="86"/>
      <c r="IJG217" s="86"/>
      <c r="IJH217" s="86"/>
      <c r="IJI217" s="86"/>
      <c r="IJJ217" s="86"/>
      <c r="IJK217" s="86"/>
      <c r="IJL217" s="86"/>
      <c r="IJM217" s="86"/>
      <c r="IJN217" s="86"/>
      <c r="IJO217" s="86"/>
      <c r="IJP217" s="86"/>
      <c r="IJQ217" s="86"/>
      <c r="IJR217" s="86"/>
      <c r="IJS217" s="86"/>
      <c r="IJT217" s="86"/>
      <c r="IJU217" s="86"/>
      <c r="IJV217" s="86"/>
      <c r="IJW217" s="86"/>
      <c r="IJX217" s="86"/>
      <c r="IJY217" s="86"/>
      <c r="IJZ217" s="86"/>
      <c r="IKA217" s="86"/>
      <c r="IKB217" s="86"/>
      <c r="IKC217" s="86"/>
      <c r="IKD217" s="86"/>
      <c r="IKE217" s="86"/>
      <c r="IKF217" s="86"/>
      <c r="IKG217" s="86"/>
      <c r="IKH217" s="86"/>
      <c r="IKI217" s="86"/>
      <c r="IKJ217" s="86"/>
      <c r="IKK217" s="86"/>
      <c r="IKL217" s="86"/>
      <c r="IKM217" s="86"/>
      <c r="IKN217" s="86"/>
      <c r="IKO217" s="86"/>
      <c r="IKP217" s="86"/>
      <c r="IKQ217" s="86"/>
      <c r="IKR217" s="86"/>
      <c r="IKS217" s="86"/>
      <c r="IKT217" s="86"/>
      <c r="IKU217" s="86"/>
      <c r="IKV217" s="86"/>
      <c r="IKW217" s="86"/>
      <c r="IKX217" s="86"/>
      <c r="IKY217" s="86"/>
      <c r="IKZ217" s="86"/>
      <c r="ILA217" s="86"/>
      <c r="ILB217" s="86"/>
      <c r="ILC217" s="86"/>
      <c r="ILD217" s="86"/>
      <c r="ILE217" s="86"/>
      <c r="ILF217" s="86"/>
      <c r="ILG217" s="86"/>
      <c r="ILH217" s="86"/>
      <c r="ILJ217" s="86"/>
      <c r="ILK217" s="86"/>
      <c r="ILL217" s="86"/>
      <c r="ILM217" s="86"/>
      <c r="ILO217" s="86"/>
      <c r="ILP217" s="86"/>
      <c r="ILQ217" s="86"/>
      <c r="ILR217" s="86"/>
      <c r="ILS217" s="86"/>
      <c r="ILT217" s="86"/>
      <c r="ILU217" s="86"/>
      <c r="ILV217" s="86"/>
      <c r="ILW217" s="86"/>
      <c r="ILX217" s="86"/>
      <c r="ILY217" s="86"/>
      <c r="ILZ217" s="86"/>
      <c r="IMA217" s="86"/>
      <c r="IMB217" s="86"/>
      <c r="IMC217" s="86"/>
      <c r="IMD217" s="86"/>
      <c r="IME217" s="86"/>
      <c r="IMF217" s="86"/>
      <c r="IMG217" s="86"/>
      <c r="IMH217" s="86"/>
      <c r="IMI217" s="86"/>
      <c r="IMJ217" s="86"/>
      <c r="IMK217" s="86"/>
      <c r="IML217" s="86"/>
      <c r="IMM217" s="86"/>
      <c r="IMN217" s="86"/>
      <c r="IMO217" s="86"/>
      <c r="IMP217" s="86"/>
      <c r="IMQ217" s="86"/>
      <c r="IMR217" s="86"/>
      <c r="IMS217" s="86"/>
      <c r="IMT217" s="86"/>
      <c r="IMU217" s="86"/>
      <c r="IMV217" s="86"/>
      <c r="IMW217" s="86"/>
      <c r="IMX217" s="86"/>
      <c r="IMY217" s="86"/>
      <c r="IMZ217" s="86"/>
      <c r="INA217" s="86"/>
      <c r="INB217" s="86"/>
      <c r="INC217" s="86"/>
      <c r="IND217" s="86"/>
      <c r="INE217" s="86"/>
      <c r="INF217" s="86"/>
      <c r="ING217" s="86"/>
      <c r="INH217" s="86"/>
      <c r="INI217" s="86"/>
      <c r="INJ217" s="86"/>
      <c r="INK217" s="86"/>
      <c r="INL217" s="86"/>
      <c r="INM217" s="86"/>
      <c r="INN217" s="86"/>
      <c r="INO217" s="86"/>
      <c r="INP217" s="86"/>
      <c r="INQ217" s="86"/>
      <c r="INR217" s="86"/>
      <c r="INS217" s="86"/>
      <c r="INT217" s="86"/>
      <c r="INU217" s="86"/>
      <c r="INV217" s="86"/>
      <c r="INW217" s="86"/>
      <c r="INX217" s="86"/>
      <c r="INY217" s="86"/>
      <c r="INZ217" s="86"/>
      <c r="IOA217" s="86"/>
      <c r="IOB217" s="86"/>
      <c r="IOC217" s="86"/>
      <c r="IOD217" s="86"/>
      <c r="IOE217" s="86"/>
      <c r="IOF217" s="86"/>
      <c r="IOG217" s="86"/>
      <c r="IOH217" s="86"/>
      <c r="IOI217" s="86"/>
      <c r="IOJ217" s="86"/>
      <c r="IOK217" s="86"/>
      <c r="IOL217" s="86"/>
      <c r="IOM217" s="86"/>
      <c r="ION217" s="86"/>
      <c r="IOO217" s="86"/>
      <c r="IOP217" s="86"/>
      <c r="IOQ217" s="86"/>
      <c r="IOR217" s="86"/>
      <c r="IOS217" s="86"/>
      <c r="IOT217" s="86"/>
      <c r="IOU217" s="86"/>
      <c r="IOV217" s="86"/>
      <c r="IOW217" s="86"/>
      <c r="IOX217" s="86"/>
      <c r="IOY217" s="86"/>
      <c r="IOZ217" s="86"/>
      <c r="IPA217" s="86"/>
      <c r="IPB217" s="86"/>
      <c r="IPC217" s="86"/>
      <c r="IPD217" s="86"/>
      <c r="IPE217" s="86"/>
      <c r="IPF217" s="86"/>
      <c r="IPG217" s="86"/>
      <c r="IPH217" s="86"/>
      <c r="IPI217" s="86"/>
      <c r="IPJ217" s="86"/>
      <c r="IPK217" s="86"/>
      <c r="IPL217" s="86"/>
      <c r="IPM217" s="86"/>
      <c r="IPN217" s="86"/>
      <c r="IPO217" s="86"/>
      <c r="IPP217" s="86"/>
      <c r="IPQ217" s="86"/>
      <c r="IPR217" s="86"/>
      <c r="IPS217" s="86"/>
      <c r="IPT217" s="86"/>
      <c r="IPU217" s="86"/>
      <c r="IPV217" s="86"/>
      <c r="IPW217" s="86"/>
      <c r="IPX217" s="86"/>
      <c r="IPY217" s="86"/>
      <c r="IPZ217" s="86"/>
      <c r="IQA217" s="86"/>
      <c r="IQB217" s="86"/>
      <c r="IQC217" s="86"/>
      <c r="IQD217" s="86"/>
      <c r="IQE217" s="86"/>
      <c r="IQF217" s="86"/>
      <c r="IQG217" s="86"/>
      <c r="IQH217" s="86"/>
      <c r="IQI217" s="86"/>
      <c r="IQJ217" s="86"/>
      <c r="IQK217" s="86"/>
      <c r="IQL217" s="86"/>
      <c r="IQM217" s="86"/>
      <c r="IQN217" s="86"/>
      <c r="IQO217" s="86"/>
      <c r="IQP217" s="86"/>
      <c r="IQQ217" s="86"/>
      <c r="IQR217" s="86"/>
      <c r="IQS217" s="86"/>
      <c r="IQT217" s="86"/>
      <c r="IQU217" s="86"/>
      <c r="IQV217" s="86"/>
      <c r="IQW217" s="86"/>
      <c r="IQX217" s="86"/>
      <c r="IQY217" s="86"/>
      <c r="IQZ217" s="86"/>
      <c r="IRA217" s="86"/>
      <c r="IRB217" s="86"/>
      <c r="IRC217" s="86"/>
      <c r="IRD217" s="86"/>
      <c r="IRE217" s="86"/>
      <c r="IRF217" s="86"/>
      <c r="IRG217" s="86"/>
      <c r="IRH217" s="86"/>
      <c r="IRI217" s="86"/>
      <c r="IRJ217" s="86"/>
      <c r="IRK217" s="86"/>
      <c r="IRL217" s="86"/>
      <c r="IRM217" s="86"/>
      <c r="IRN217" s="86"/>
      <c r="IRO217" s="86"/>
      <c r="IRP217" s="86"/>
      <c r="IRQ217" s="86"/>
      <c r="IRR217" s="86"/>
      <c r="IRS217" s="86"/>
      <c r="IRT217" s="86"/>
      <c r="IRU217" s="86"/>
      <c r="IRV217" s="86"/>
      <c r="IRW217" s="86"/>
      <c r="IRX217" s="86"/>
      <c r="IRY217" s="86"/>
      <c r="IRZ217" s="86"/>
      <c r="ISA217" s="86"/>
      <c r="ISB217" s="86"/>
      <c r="ISC217" s="86"/>
      <c r="ISD217" s="86"/>
      <c r="ISE217" s="86"/>
      <c r="ISF217" s="86"/>
      <c r="ISG217" s="86"/>
      <c r="ISH217" s="86"/>
      <c r="ISI217" s="86"/>
      <c r="ISJ217" s="86"/>
      <c r="ISK217" s="86"/>
      <c r="ISL217" s="86"/>
      <c r="ISM217" s="86"/>
      <c r="ISN217" s="86"/>
      <c r="ISO217" s="86"/>
      <c r="ISP217" s="86"/>
      <c r="ISQ217" s="86"/>
      <c r="ISR217" s="86"/>
      <c r="ISS217" s="86"/>
      <c r="IST217" s="86"/>
      <c r="ISU217" s="86"/>
      <c r="ISV217" s="86"/>
      <c r="ISW217" s="86"/>
      <c r="ISX217" s="86"/>
      <c r="ISY217" s="86"/>
      <c r="ISZ217" s="86"/>
      <c r="ITA217" s="86"/>
      <c r="ITB217" s="86"/>
      <c r="ITC217" s="86"/>
      <c r="ITD217" s="86"/>
      <c r="ITE217" s="86"/>
      <c r="ITF217" s="86"/>
      <c r="ITG217" s="86"/>
      <c r="ITH217" s="86"/>
      <c r="ITI217" s="86"/>
      <c r="ITJ217" s="86"/>
      <c r="ITK217" s="86"/>
      <c r="ITL217" s="86"/>
      <c r="ITM217" s="86"/>
      <c r="ITN217" s="86"/>
      <c r="ITO217" s="86"/>
      <c r="ITP217" s="86"/>
      <c r="ITQ217" s="86"/>
      <c r="ITR217" s="86"/>
      <c r="ITS217" s="86"/>
      <c r="ITT217" s="86"/>
      <c r="ITU217" s="86"/>
      <c r="ITV217" s="86"/>
      <c r="ITW217" s="86"/>
      <c r="ITX217" s="86"/>
      <c r="ITY217" s="86"/>
      <c r="ITZ217" s="86"/>
      <c r="IUA217" s="86"/>
      <c r="IUB217" s="86"/>
      <c r="IUC217" s="86"/>
      <c r="IUD217" s="86"/>
      <c r="IUE217" s="86"/>
      <c r="IUF217" s="86"/>
      <c r="IUG217" s="86"/>
      <c r="IUH217" s="86"/>
      <c r="IUI217" s="86"/>
      <c r="IUJ217" s="86"/>
      <c r="IUK217" s="86"/>
      <c r="IUL217" s="86"/>
      <c r="IUM217" s="86"/>
      <c r="IUN217" s="86"/>
      <c r="IUO217" s="86"/>
      <c r="IUP217" s="86"/>
      <c r="IUQ217" s="86"/>
      <c r="IUR217" s="86"/>
      <c r="IUS217" s="86"/>
      <c r="IUT217" s="86"/>
      <c r="IUU217" s="86"/>
      <c r="IUV217" s="86"/>
      <c r="IUW217" s="86"/>
      <c r="IUX217" s="86"/>
      <c r="IUY217" s="86"/>
      <c r="IUZ217" s="86"/>
      <c r="IVA217" s="86"/>
      <c r="IVB217" s="86"/>
      <c r="IVC217" s="86"/>
      <c r="IVD217" s="86"/>
      <c r="IVF217" s="86"/>
      <c r="IVG217" s="86"/>
      <c r="IVH217" s="86"/>
      <c r="IVI217" s="86"/>
      <c r="IVK217" s="86"/>
      <c r="IVL217" s="86"/>
      <c r="IVM217" s="86"/>
      <c r="IVN217" s="86"/>
      <c r="IVO217" s="86"/>
      <c r="IVP217" s="86"/>
      <c r="IVQ217" s="86"/>
      <c r="IVR217" s="86"/>
      <c r="IVS217" s="86"/>
      <c r="IVT217" s="86"/>
      <c r="IVU217" s="86"/>
      <c r="IVV217" s="86"/>
      <c r="IVW217" s="86"/>
      <c r="IVX217" s="86"/>
      <c r="IVY217" s="86"/>
      <c r="IVZ217" s="86"/>
      <c r="IWA217" s="86"/>
      <c r="IWB217" s="86"/>
      <c r="IWC217" s="86"/>
      <c r="IWD217" s="86"/>
      <c r="IWE217" s="86"/>
      <c r="IWF217" s="86"/>
      <c r="IWG217" s="86"/>
      <c r="IWH217" s="86"/>
      <c r="IWI217" s="86"/>
      <c r="IWJ217" s="86"/>
      <c r="IWK217" s="86"/>
      <c r="IWL217" s="86"/>
      <c r="IWM217" s="86"/>
      <c r="IWN217" s="86"/>
      <c r="IWO217" s="86"/>
      <c r="IWP217" s="86"/>
      <c r="IWQ217" s="86"/>
      <c r="IWR217" s="86"/>
      <c r="IWS217" s="86"/>
      <c r="IWT217" s="86"/>
      <c r="IWU217" s="86"/>
      <c r="IWV217" s="86"/>
      <c r="IWW217" s="86"/>
      <c r="IWX217" s="86"/>
      <c r="IWY217" s="86"/>
      <c r="IWZ217" s="86"/>
      <c r="IXA217" s="86"/>
      <c r="IXB217" s="86"/>
      <c r="IXC217" s="86"/>
      <c r="IXD217" s="86"/>
      <c r="IXE217" s="86"/>
      <c r="IXF217" s="86"/>
      <c r="IXG217" s="86"/>
      <c r="IXH217" s="86"/>
      <c r="IXI217" s="86"/>
      <c r="IXJ217" s="86"/>
      <c r="IXK217" s="86"/>
      <c r="IXL217" s="86"/>
      <c r="IXM217" s="86"/>
      <c r="IXN217" s="86"/>
      <c r="IXO217" s="86"/>
      <c r="IXP217" s="86"/>
      <c r="IXQ217" s="86"/>
      <c r="IXR217" s="86"/>
      <c r="IXS217" s="86"/>
      <c r="IXT217" s="86"/>
      <c r="IXU217" s="86"/>
      <c r="IXV217" s="86"/>
      <c r="IXW217" s="86"/>
      <c r="IXX217" s="86"/>
      <c r="IXY217" s="86"/>
      <c r="IXZ217" s="86"/>
      <c r="IYA217" s="86"/>
      <c r="IYB217" s="86"/>
      <c r="IYC217" s="86"/>
      <c r="IYD217" s="86"/>
      <c r="IYE217" s="86"/>
      <c r="IYF217" s="86"/>
      <c r="IYG217" s="86"/>
      <c r="IYH217" s="86"/>
      <c r="IYI217" s="86"/>
      <c r="IYJ217" s="86"/>
      <c r="IYK217" s="86"/>
      <c r="IYL217" s="86"/>
      <c r="IYM217" s="86"/>
      <c r="IYN217" s="86"/>
      <c r="IYO217" s="86"/>
      <c r="IYP217" s="86"/>
      <c r="IYQ217" s="86"/>
      <c r="IYR217" s="86"/>
      <c r="IYS217" s="86"/>
      <c r="IYT217" s="86"/>
      <c r="IYU217" s="86"/>
      <c r="IYV217" s="86"/>
      <c r="IYW217" s="86"/>
      <c r="IYX217" s="86"/>
      <c r="IYY217" s="86"/>
      <c r="IYZ217" s="86"/>
      <c r="IZA217" s="86"/>
      <c r="IZB217" s="86"/>
      <c r="IZC217" s="86"/>
      <c r="IZD217" s="86"/>
      <c r="IZE217" s="86"/>
      <c r="IZF217" s="86"/>
      <c r="IZG217" s="86"/>
      <c r="IZH217" s="86"/>
      <c r="IZI217" s="86"/>
      <c r="IZJ217" s="86"/>
      <c r="IZK217" s="86"/>
      <c r="IZL217" s="86"/>
      <c r="IZM217" s="86"/>
      <c r="IZN217" s="86"/>
      <c r="IZO217" s="86"/>
      <c r="IZP217" s="86"/>
      <c r="IZQ217" s="86"/>
      <c r="IZR217" s="86"/>
      <c r="IZS217" s="86"/>
      <c r="IZT217" s="86"/>
      <c r="IZU217" s="86"/>
      <c r="IZV217" s="86"/>
      <c r="IZW217" s="86"/>
      <c r="IZX217" s="86"/>
      <c r="IZY217" s="86"/>
      <c r="IZZ217" s="86"/>
      <c r="JAA217" s="86"/>
      <c r="JAB217" s="86"/>
      <c r="JAC217" s="86"/>
      <c r="JAD217" s="86"/>
      <c r="JAE217" s="86"/>
      <c r="JAF217" s="86"/>
      <c r="JAG217" s="86"/>
      <c r="JAH217" s="86"/>
      <c r="JAI217" s="86"/>
      <c r="JAJ217" s="86"/>
      <c r="JAK217" s="86"/>
      <c r="JAL217" s="86"/>
      <c r="JAM217" s="86"/>
      <c r="JAN217" s="86"/>
      <c r="JAO217" s="86"/>
      <c r="JAP217" s="86"/>
      <c r="JAQ217" s="86"/>
      <c r="JAR217" s="86"/>
      <c r="JAS217" s="86"/>
      <c r="JAT217" s="86"/>
      <c r="JAU217" s="86"/>
      <c r="JAV217" s="86"/>
      <c r="JAW217" s="86"/>
      <c r="JAX217" s="86"/>
      <c r="JAY217" s="86"/>
      <c r="JAZ217" s="86"/>
      <c r="JBA217" s="86"/>
      <c r="JBB217" s="86"/>
      <c r="JBC217" s="86"/>
      <c r="JBD217" s="86"/>
      <c r="JBE217" s="86"/>
      <c r="JBF217" s="86"/>
      <c r="JBG217" s="86"/>
      <c r="JBH217" s="86"/>
      <c r="JBI217" s="86"/>
      <c r="JBJ217" s="86"/>
      <c r="JBK217" s="86"/>
      <c r="JBL217" s="86"/>
      <c r="JBM217" s="86"/>
      <c r="JBN217" s="86"/>
      <c r="JBO217" s="86"/>
      <c r="JBP217" s="86"/>
      <c r="JBQ217" s="86"/>
      <c r="JBR217" s="86"/>
      <c r="JBS217" s="86"/>
      <c r="JBT217" s="86"/>
      <c r="JBU217" s="86"/>
      <c r="JBV217" s="86"/>
      <c r="JBW217" s="86"/>
      <c r="JBX217" s="86"/>
      <c r="JBY217" s="86"/>
      <c r="JBZ217" s="86"/>
      <c r="JCA217" s="86"/>
      <c r="JCB217" s="86"/>
      <c r="JCC217" s="86"/>
      <c r="JCD217" s="86"/>
      <c r="JCE217" s="86"/>
      <c r="JCF217" s="86"/>
      <c r="JCG217" s="86"/>
      <c r="JCH217" s="86"/>
      <c r="JCI217" s="86"/>
      <c r="JCJ217" s="86"/>
      <c r="JCK217" s="86"/>
      <c r="JCL217" s="86"/>
      <c r="JCM217" s="86"/>
      <c r="JCN217" s="86"/>
      <c r="JCO217" s="86"/>
      <c r="JCP217" s="86"/>
      <c r="JCQ217" s="86"/>
      <c r="JCR217" s="86"/>
      <c r="JCS217" s="86"/>
      <c r="JCT217" s="86"/>
      <c r="JCU217" s="86"/>
      <c r="JCV217" s="86"/>
      <c r="JCW217" s="86"/>
      <c r="JCX217" s="86"/>
      <c r="JCY217" s="86"/>
      <c r="JCZ217" s="86"/>
      <c r="JDA217" s="86"/>
      <c r="JDB217" s="86"/>
      <c r="JDC217" s="86"/>
      <c r="JDD217" s="86"/>
      <c r="JDE217" s="86"/>
      <c r="JDF217" s="86"/>
      <c r="JDG217" s="86"/>
      <c r="JDH217" s="86"/>
      <c r="JDI217" s="86"/>
      <c r="JDJ217" s="86"/>
      <c r="JDK217" s="86"/>
      <c r="JDL217" s="86"/>
      <c r="JDM217" s="86"/>
      <c r="JDN217" s="86"/>
      <c r="JDO217" s="86"/>
      <c r="JDP217" s="86"/>
      <c r="JDQ217" s="86"/>
      <c r="JDR217" s="86"/>
      <c r="JDS217" s="86"/>
      <c r="JDT217" s="86"/>
      <c r="JDU217" s="86"/>
      <c r="JDV217" s="86"/>
      <c r="JDW217" s="86"/>
      <c r="JDX217" s="86"/>
      <c r="JDY217" s="86"/>
      <c r="JDZ217" s="86"/>
      <c r="JEA217" s="86"/>
      <c r="JEB217" s="86"/>
      <c r="JEC217" s="86"/>
      <c r="JED217" s="86"/>
      <c r="JEE217" s="86"/>
      <c r="JEF217" s="86"/>
      <c r="JEG217" s="86"/>
      <c r="JEH217" s="86"/>
      <c r="JEI217" s="86"/>
      <c r="JEJ217" s="86"/>
      <c r="JEK217" s="86"/>
      <c r="JEL217" s="86"/>
      <c r="JEM217" s="86"/>
      <c r="JEN217" s="86"/>
      <c r="JEO217" s="86"/>
      <c r="JEP217" s="86"/>
      <c r="JEQ217" s="86"/>
      <c r="JER217" s="86"/>
      <c r="JES217" s="86"/>
      <c r="JET217" s="86"/>
      <c r="JEU217" s="86"/>
      <c r="JEV217" s="86"/>
      <c r="JEW217" s="86"/>
      <c r="JEX217" s="86"/>
      <c r="JEY217" s="86"/>
      <c r="JEZ217" s="86"/>
      <c r="JFB217" s="86"/>
      <c r="JFC217" s="86"/>
      <c r="JFD217" s="86"/>
      <c r="JFE217" s="86"/>
      <c r="JFG217" s="86"/>
      <c r="JFH217" s="86"/>
      <c r="JFI217" s="86"/>
      <c r="JFJ217" s="86"/>
      <c r="JFK217" s="86"/>
      <c r="JFL217" s="86"/>
      <c r="JFM217" s="86"/>
      <c r="JFN217" s="86"/>
      <c r="JFO217" s="86"/>
      <c r="JFP217" s="86"/>
      <c r="JFQ217" s="86"/>
      <c r="JFR217" s="86"/>
      <c r="JFS217" s="86"/>
      <c r="JFT217" s="86"/>
      <c r="JFU217" s="86"/>
      <c r="JFV217" s="86"/>
      <c r="JFW217" s="86"/>
      <c r="JFX217" s="86"/>
      <c r="JFY217" s="86"/>
      <c r="JFZ217" s="86"/>
      <c r="JGA217" s="86"/>
      <c r="JGB217" s="86"/>
      <c r="JGC217" s="86"/>
      <c r="JGD217" s="86"/>
      <c r="JGE217" s="86"/>
      <c r="JGF217" s="86"/>
      <c r="JGG217" s="86"/>
      <c r="JGH217" s="86"/>
      <c r="JGI217" s="86"/>
      <c r="JGJ217" s="86"/>
      <c r="JGK217" s="86"/>
      <c r="JGL217" s="86"/>
      <c r="JGM217" s="86"/>
      <c r="JGN217" s="86"/>
      <c r="JGO217" s="86"/>
      <c r="JGP217" s="86"/>
      <c r="JGQ217" s="86"/>
      <c r="JGR217" s="86"/>
      <c r="JGS217" s="86"/>
      <c r="JGT217" s="86"/>
      <c r="JGU217" s="86"/>
      <c r="JGV217" s="86"/>
      <c r="JGW217" s="86"/>
      <c r="JGX217" s="86"/>
      <c r="JGY217" s="86"/>
      <c r="JGZ217" s="86"/>
      <c r="JHA217" s="86"/>
      <c r="JHB217" s="86"/>
      <c r="JHC217" s="86"/>
      <c r="JHD217" s="86"/>
      <c r="JHE217" s="86"/>
      <c r="JHF217" s="86"/>
      <c r="JHG217" s="86"/>
      <c r="JHH217" s="86"/>
      <c r="JHI217" s="86"/>
      <c r="JHJ217" s="86"/>
      <c r="JHK217" s="86"/>
      <c r="JHL217" s="86"/>
      <c r="JHM217" s="86"/>
      <c r="JHN217" s="86"/>
      <c r="JHO217" s="86"/>
      <c r="JHP217" s="86"/>
      <c r="JHQ217" s="86"/>
      <c r="JHR217" s="86"/>
      <c r="JHS217" s="86"/>
      <c r="JHT217" s="86"/>
      <c r="JHU217" s="86"/>
      <c r="JHV217" s="86"/>
      <c r="JHW217" s="86"/>
      <c r="JHX217" s="86"/>
      <c r="JHY217" s="86"/>
      <c r="JHZ217" s="86"/>
      <c r="JIA217" s="86"/>
      <c r="JIB217" s="86"/>
      <c r="JIC217" s="86"/>
      <c r="JID217" s="86"/>
      <c r="JIE217" s="86"/>
      <c r="JIF217" s="86"/>
      <c r="JIG217" s="86"/>
      <c r="JIH217" s="86"/>
      <c r="JII217" s="86"/>
      <c r="JIJ217" s="86"/>
      <c r="JIK217" s="86"/>
      <c r="JIL217" s="86"/>
      <c r="JIM217" s="86"/>
      <c r="JIN217" s="86"/>
      <c r="JIO217" s="86"/>
      <c r="JIP217" s="86"/>
      <c r="JIQ217" s="86"/>
      <c r="JIR217" s="86"/>
      <c r="JIS217" s="86"/>
      <c r="JIT217" s="86"/>
      <c r="JIU217" s="86"/>
      <c r="JIV217" s="86"/>
      <c r="JIW217" s="86"/>
      <c r="JIX217" s="86"/>
      <c r="JIY217" s="86"/>
      <c r="JIZ217" s="86"/>
      <c r="JJA217" s="86"/>
      <c r="JJB217" s="86"/>
      <c r="JJC217" s="86"/>
      <c r="JJD217" s="86"/>
      <c r="JJE217" s="86"/>
      <c r="JJF217" s="86"/>
      <c r="JJG217" s="86"/>
      <c r="JJH217" s="86"/>
      <c r="JJI217" s="86"/>
      <c r="JJJ217" s="86"/>
      <c r="JJK217" s="86"/>
      <c r="JJL217" s="86"/>
      <c r="JJM217" s="86"/>
      <c r="JJN217" s="86"/>
      <c r="JJO217" s="86"/>
      <c r="JJP217" s="86"/>
      <c r="JJQ217" s="86"/>
      <c r="JJR217" s="86"/>
      <c r="JJS217" s="86"/>
      <c r="JJT217" s="86"/>
      <c r="JJU217" s="86"/>
      <c r="JJV217" s="86"/>
      <c r="JJW217" s="86"/>
      <c r="JJX217" s="86"/>
      <c r="JJY217" s="86"/>
      <c r="JJZ217" s="86"/>
      <c r="JKA217" s="86"/>
      <c r="JKB217" s="86"/>
      <c r="JKC217" s="86"/>
      <c r="JKD217" s="86"/>
      <c r="JKE217" s="86"/>
      <c r="JKF217" s="86"/>
      <c r="JKG217" s="86"/>
      <c r="JKH217" s="86"/>
      <c r="JKI217" s="86"/>
      <c r="JKJ217" s="86"/>
      <c r="JKK217" s="86"/>
      <c r="JKL217" s="86"/>
      <c r="JKM217" s="86"/>
      <c r="JKN217" s="86"/>
      <c r="JKO217" s="86"/>
      <c r="JKP217" s="86"/>
      <c r="JKQ217" s="86"/>
      <c r="JKR217" s="86"/>
      <c r="JKS217" s="86"/>
      <c r="JKT217" s="86"/>
      <c r="JKU217" s="86"/>
      <c r="JKV217" s="86"/>
      <c r="JKW217" s="86"/>
      <c r="JKX217" s="86"/>
      <c r="JKY217" s="86"/>
      <c r="JKZ217" s="86"/>
      <c r="JLA217" s="86"/>
      <c r="JLB217" s="86"/>
      <c r="JLC217" s="86"/>
      <c r="JLD217" s="86"/>
      <c r="JLE217" s="86"/>
      <c r="JLF217" s="86"/>
      <c r="JLG217" s="86"/>
      <c r="JLH217" s="86"/>
      <c r="JLI217" s="86"/>
      <c r="JLJ217" s="86"/>
      <c r="JLK217" s="86"/>
      <c r="JLL217" s="86"/>
      <c r="JLM217" s="86"/>
      <c r="JLN217" s="86"/>
      <c r="JLO217" s="86"/>
      <c r="JLP217" s="86"/>
      <c r="JLQ217" s="86"/>
      <c r="JLR217" s="86"/>
      <c r="JLS217" s="86"/>
      <c r="JLT217" s="86"/>
      <c r="JLU217" s="86"/>
      <c r="JLV217" s="86"/>
      <c r="JLW217" s="86"/>
      <c r="JLX217" s="86"/>
      <c r="JLY217" s="86"/>
      <c r="JLZ217" s="86"/>
      <c r="JMA217" s="86"/>
      <c r="JMB217" s="86"/>
      <c r="JMC217" s="86"/>
      <c r="JMD217" s="86"/>
      <c r="JME217" s="86"/>
      <c r="JMF217" s="86"/>
      <c r="JMG217" s="86"/>
      <c r="JMH217" s="86"/>
      <c r="JMI217" s="86"/>
      <c r="JMJ217" s="86"/>
      <c r="JMK217" s="86"/>
      <c r="JML217" s="86"/>
      <c r="JMM217" s="86"/>
      <c r="JMN217" s="86"/>
      <c r="JMO217" s="86"/>
      <c r="JMP217" s="86"/>
      <c r="JMQ217" s="86"/>
      <c r="JMR217" s="86"/>
      <c r="JMS217" s="86"/>
      <c r="JMT217" s="86"/>
      <c r="JMU217" s="86"/>
      <c r="JMV217" s="86"/>
      <c r="JMW217" s="86"/>
      <c r="JMX217" s="86"/>
      <c r="JMY217" s="86"/>
      <c r="JMZ217" s="86"/>
      <c r="JNA217" s="86"/>
      <c r="JNB217" s="86"/>
      <c r="JNC217" s="86"/>
      <c r="JND217" s="86"/>
      <c r="JNE217" s="86"/>
      <c r="JNF217" s="86"/>
      <c r="JNG217" s="86"/>
      <c r="JNH217" s="86"/>
      <c r="JNI217" s="86"/>
      <c r="JNJ217" s="86"/>
      <c r="JNK217" s="86"/>
      <c r="JNL217" s="86"/>
      <c r="JNM217" s="86"/>
      <c r="JNN217" s="86"/>
      <c r="JNO217" s="86"/>
      <c r="JNP217" s="86"/>
      <c r="JNQ217" s="86"/>
      <c r="JNR217" s="86"/>
      <c r="JNS217" s="86"/>
      <c r="JNT217" s="86"/>
      <c r="JNU217" s="86"/>
      <c r="JNV217" s="86"/>
      <c r="JNW217" s="86"/>
      <c r="JNX217" s="86"/>
      <c r="JNY217" s="86"/>
      <c r="JNZ217" s="86"/>
      <c r="JOA217" s="86"/>
      <c r="JOB217" s="86"/>
      <c r="JOC217" s="86"/>
      <c r="JOD217" s="86"/>
      <c r="JOE217" s="86"/>
      <c r="JOF217" s="86"/>
      <c r="JOG217" s="86"/>
      <c r="JOH217" s="86"/>
      <c r="JOI217" s="86"/>
      <c r="JOJ217" s="86"/>
      <c r="JOK217" s="86"/>
      <c r="JOL217" s="86"/>
      <c r="JOM217" s="86"/>
      <c r="JON217" s="86"/>
      <c r="JOO217" s="86"/>
      <c r="JOP217" s="86"/>
      <c r="JOQ217" s="86"/>
      <c r="JOR217" s="86"/>
      <c r="JOS217" s="86"/>
      <c r="JOT217" s="86"/>
      <c r="JOU217" s="86"/>
      <c r="JOV217" s="86"/>
      <c r="JOX217" s="86"/>
      <c r="JOY217" s="86"/>
      <c r="JOZ217" s="86"/>
      <c r="JPA217" s="86"/>
      <c r="JPC217" s="86"/>
      <c r="JPD217" s="86"/>
      <c r="JPE217" s="86"/>
      <c r="JPF217" s="86"/>
      <c r="JPG217" s="86"/>
      <c r="JPH217" s="86"/>
      <c r="JPI217" s="86"/>
      <c r="JPJ217" s="86"/>
      <c r="JPK217" s="86"/>
      <c r="JPL217" s="86"/>
      <c r="JPM217" s="86"/>
      <c r="JPN217" s="86"/>
      <c r="JPO217" s="86"/>
      <c r="JPP217" s="86"/>
      <c r="JPQ217" s="86"/>
      <c r="JPR217" s="86"/>
      <c r="JPS217" s="86"/>
      <c r="JPT217" s="86"/>
      <c r="JPU217" s="86"/>
      <c r="JPV217" s="86"/>
      <c r="JPW217" s="86"/>
      <c r="JPX217" s="86"/>
      <c r="JPY217" s="86"/>
      <c r="JPZ217" s="86"/>
      <c r="JQA217" s="86"/>
      <c r="JQB217" s="86"/>
      <c r="JQC217" s="86"/>
      <c r="JQD217" s="86"/>
      <c r="JQE217" s="86"/>
      <c r="JQF217" s="86"/>
      <c r="JQG217" s="86"/>
      <c r="JQH217" s="86"/>
      <c r="JQI217" s="86"/>
      <c r="JQJ217" s="86"/>
      <c r="JQK217" s="86"/>
      <c r="JQL217" s="86"/>
      <c r="JQM217" s="86"/>
      <c r="JQN217" s="86"/>
      <c r="JQO217" s="86"/>
      <c r="JQP217" s="86"/>
      <c r="JQQ217" s="86"/>
      <c r="JQR217" s="86"/>
      <c r="JQS217" s="86"/>
      <c r="JQT217" s="86"/>
      <c r="JQU217" s="86"/>
      <c r="JQV217" s="86"/>
      <c r="JQW217" s="86"/>
      <c r="JQX217" s="86"/>
      <c r="JQY217" s="86"/>
      <c r="JQZ217" s="86"/>
      <c r="JRA217" s="86"/>
      <c r="JRB217" s="86"/>
      <c r="JRC217" s="86"/>
      <c r="JRD217" s="86"/>
      <c r="JRE217" s="86"/>
      <c r="JRF217" s="86"/>
      <c r="JRG217" s="86"/>
      <c r="JRH217" s="86"/>
      <c r="JRI217" s="86"/>
      <c r="JRJ217" s="86"/>
      <c r="JRK217" s="86"/>
      <c r="JRL217" s="86"/>
      <c r="JRM217" s="86"/>
      <c r="JRN217" s="86"/>
      <c r="JRO217" s="86"/>
      <c r="JRP217" s="86"/>
      <c r="JRQ217" s="86"/>
      <c r="JRR217" s="86"/>
      <c r="JRS217" s="86"/>
      <c r="JRT217" s="86"/>
      <c r="JRU217" s="86"/>
      <c r="JRV217" s="86"/>
      <c r="JRW217" s="86"/>
      <c r="JRX217" s="86"/>
      <c r="JRY217" s="86"/>
      <c r="JRZ217" s="86"/>
      <c r="JSA217" s="86"/>
      <c r="JSB217" s="86"/>
      <c r="JSC217" s="86"/>
      <c r="JSD217" s="86"/>
      <c r="JSE217" s="86"/>
      <c r="JSF217" s="86"/>
      <c r="JSG217" s="86"/>
      <c r="JSH217" s="86"/>
      <c r="JSI217" s="86"/>
      <c r="JSJ217" s="86"/>
      <c r="JSK217" s="86"/>
      <c r="JSL217" s="86"/>
      <c r="JSM217" s="86"/>
      <c r="JSN217" s="86"/>
      <c r="JSO217" s="86"/>
      <c r="JSP217" s="86"/>
      <c r="JSQ217" s="86"/>
      <c r="JSR217" s="86"/>
      <c r="JSS217" s="86"/>
      <c r="JST217" s="86"/>
      <c r="JSU217" s="86"/>
      <c r="JSV217" s="86"/>
      <c r="JSW217" s="86"/>
      <c r="JSX217" s="86"/>
      <c r="JSY217" s="86"/>
      <c r="JSZ217" s="86"/>
      <c r="JTA217" s="86"/>
      <c r="JTB217" s="86"/>
      <c r="JTC217" s="86"/>
      <c r="JTD217" s="86"/>
      <c r="JTE217" s="86"/>
      <c r="JTF217" s="86"/>
      <c r="JTG217" s="86"/>
      <c r="JTH217" s="86"/>
      <c r="JTI217" s="86"/>
      <c r="JTJ217" s="86"/>
      <c r="JTK217" s="86"/>
      <c r="JTL217" s="86"/>
      <c r="JTM217" s="86"/>
      <c r="JTN217" s="86"/>
      <c r="JTO217" s="86"/>
      <c r="JTP217" s="86"/>
      <c r="JTQ217" s="86"/>
      <c r="JTR217" s="86"/>
      <c r="JTS217" s="86"/>
      <c r="JTT217" s="86"/>
      <c r="JTU217" s="86"/>
      <c r="JTV217" s="86"/>
      <c r="JTW217" s="86"/>
      <c r="JTX217" s="86"/>
      <c r="JTY217" s="86"/>
      <c r="JTZ217" s="86"/>
      <c r="JUA217" s="86"/>
      <c r="JUB217" s="86"/>
      <c r="JUC217" s="86"/>
      <c r="JUD217" s="86"/>
      <c r="JUE217" s="86"/>
      <c r="JUF217" s="86"/>
      <c r="JUG217" s="86"/>
      <c r="JUH217" s="86"/>
      <c r="JUI217" s="86"/>
      <c r="JUJ217" s="86"/>
      <c r="JUK217" s="86"/>
      <c r="JUL217" s="86"/>
      <c r="JUM217" s="86"/>
      <c r="JUN217" s="86"/>
      <c r="JUO217" s="86"/>
      <c r="JUP217" s="86"/>
      <c r="JUQ217" s="86"/>
      <c r="JUR217" s="86"/>
      <c r="JUS217" s="86"/>
      <c r="JUT217" s="86"/>
      <c r="JUU217" s="86"/>
      <c r="JUV217" s="86"/>
      <c r="JUW217" s="86"/>
      <c r="JUX217" s="86"/>
      <c r="JUY217" s="86"/>
      <c r="JUZ217" s="86"/>
      <c r="JVA217" s="86"/>
      <c r="JVB217" s="86"/>
      <c r="JVC217" s="86"/>
      <c r="JVD217" s="86"/>
      <c r="JVE217" s="86"/>
      <c r="JVF217" s="86"/>
      <c r="JVG217" s="86"/>
      <c r="JVH217" s="86"/>
      <c r="JVI217" s="86"/>
      <c r="JVJ217" s="86"/>
      <c r="JVK217" s="86"/>
      <c r="JVL217" s="86"/>
      <c r="JVM217" s="86"/>
      <c r="JVN217" s="86"/>
      <c r="JVO217" s="86"/>
      <c r="JVP217" s="86"/>
      <c r="JVQ217" s="86"/>
      <c r="JVR217" s="86"/>
      <c r="JVS217" s="86"/>
      <c r="JVT217" s="86"/>
      <c r="JVU217" s="86"/>
      <c r="JVV217" s="86"/>
      <c r="JVW217" s="86"/>
      <c r="JVX217" s="86"/>
      <c r="JVY217" s="86"/>
      <c r="JVZ217" s="86"/>
      <c r="JWA217" s="86"/>
      <c r="JWB217" s="86"/>
      <c r="JWC217" s="86"/>
      <c r="JWD217" s="86"/>
      <c r="JWE217" s="86"/>
      <c r="JWF217" s="86"/>
      <c r="JWG217" s="86"/>
      <c r="JWH217" s="86"/>
      <c r="JWI217" s="86"/>
      <c r="JWJ217" s="86"/>
      <c r="JWK217" s="86"/>
      <c r="JWL217" s="86"/>
      <c r="JWM217" s="86"/>
      <c r="JWN217" s="86"/>
      <c r="JWO217" s="86"/>
      <c r="JWP217" s="86"/>
      <c r="JWQ217" s="86"/>
      <c r="JWR217" s="86"/>
      <c r="JWS217" s="86"/>
      <c r="JWT217" s="86"/>
      <c r="JWU217" s="86"/>
      <c r="JWV217" s="86"/>
      <c r="JWW217" s="86"/>
      <c r="JWX217" s="86"/>
      <c r="JWY217" s="86"/>
      <c r="JWZ217" s="86"/>
      <c r="JXA217" s="86"/>
      <c r="JXB217" s="86"/>
      <c r="JXC217" s="86"/>
      <c r="JXD217" s="86"/>
      <c r="JXE217" s="86"/>
      <c r="JXF217" s="86"/>
      <c r="JXG217" s="86"/>
      <c r="JXH217" s="86"/>
      <c r="JXI217" s="86"/>
      <c r="JXJ217" s="86"/>
      <c r="JXK217" s="86"/>
      <c r="JXL217" s="86"/>
      <c r="JXM217" s="86"/>
      <c r="JXN217" s="86"/>
      <c r="JXO217" s="86"/>
      <c r="JXP217" s="86"/>
      <c r="JXQ217" s="86"/>
      <c r="JXR217" s="86"/>
      <c r="JXS217" s="86"/>
      <c r="JXT217" s="86"/>
      <c r="JXU217" s="86"/>
      <c r="JXV217" s="86"/>
      <c r="JXW217" s="86"/>
      <c r="JXX217" s="86"/>
      <c r="JXY217" s="86"/>
      <c r="JXZ217" s="86"/>
      <c r="JYA217" s="86"/>
      <c r="JYB217" s="86"/>
      <c r="JYC217" s="86"/>
      <c r="JYD217" s="86"/>
      <c r="JYE217" s="86"/>
      <c r="JYF217" s="86"/>
      <c r="JYG217" s="86"/>
      <c r="JYH217" s="86"/>
      <c r="JYI217" s="86"/>
      <c r="JYJ217" s="86"/>
      <c r="JYK217" s="86"/>
      <c r="JYL217" s="86"/>
      <c r="JYM217" s="86"/>
      <c r="JYN217" s="86"/>
      <c r="JYO217" s="86"/>
      <c r="JYP217" s="86"/>
      <c r="JYQ217" s="86"/>
      <c r="JYR217" s="86"/>
      <c r="JYT217" s="86"/>
      <c r="JYU217" s="86"/>
      <c r="JYV217" s="86"/>
      <c r="JYW217" s="86"/>
      <c r="JYY217" s="86"/>
      <c r="JYZ217" s="86"/>
      <c r="JZA217" s="86"/>
      <c r="JZB217" s="86"/>
      <c r="JZC217" s="86"/>
      <c r="JZD217" s="86"/>
      <c r="JZE217" s="86"/>
      <c r="JZF217" s="86"/>
      <c r="JZG217" s="86"/>
      <c r="JZH217" s="86"/>
      <c r="JZI217" s="86"/>
      <c r="JZJ217" s="86"/>
      <c r="JZK217" s="86"/>
      <c r="JZL217" s="86"/>
      <c r="JZM217" s="86"/>
      <c r="JZN217" s="86"/>
      <c r="JZO217" s="86"/>
      <c r="JZP217" s="86"/>
      <c r="JZQ217" s="86"/>
      <c r="JZR217" s="86"/>
      <c r="JZS217" s="86"/>
      <c r="JZT217" s="86"/>
      <c r="JZU217" s="86"/>
      <c r="JZV217" s="86"/>
      <c r="JZW217" s="86"/>
      <c r="JZX217" s="86"/>
      <c r="JZY217" s="86"/>
      <c r="JZZ217" s="86"/>
      <c r="KAA217" s="86"/>
      <c r="KAB217" s="86"/>
      <c r="KAC217" s="86"/>
      <c r="KAD217" s="86"/>
      <c r="KAE217" s="86"/>
      <c r="KAF217" s="86"/>
      <c r="KAG217" s="86"/>
      <c r="KAH217" s="86"/>
      <c r="KAI217" s="86"/>
      <c r="KAJ217" s="86"/>
      <c r="KAK217" s="86"/>
      <c r="KAL217" s="86"/>
      <c r="KAM217" s="86"/>
      <c r="KAN217" s="86"/>
      <c r="KAO217" s="86"/>
      <c r="KAP217" s="86"/>
      <c r="KAQ217" s="86"/>
      <c r="KAR217" s="86"/>
      <c r="KAS217" s="86"/>
      <c r="KAT217" s="86"/>
      <c r="KAU217" s="86"/>
      <c r="KAV217" s="86"/>
      <c r="KAW217" s="86"/>
      <c r="KAX217" s="86"/>
      <c r="KAY217" s="86"/>
      <c r="KAZ217" s="86"/>
      <c r="KBA217" s="86"/>
      <c r="KBB217" s="86"/>
      <c r="KBC217" s="86"/>
      <c r="KBD217" s="86"/>
      <c r="KBE217" s="86"/>
      <c r="KBF217" s="86"/>
      <c r="KBG217" s="86"/>
      <c r="KBH217" s="86"/>
      <c r="KBI217" s="86"/>
      <c r="KBJ217" s="86"/>
      <c r="KBK217" s="86"/>
      <c r="KBL217" s="86"/>
      <c r="KBM217" s="86"/>
      <c r="KBN217" s="86"/>
      <c r="KBO217" s="86"/>
      <c r="KBP217" s="86"/>
      <c r="KBQ217" s="86"/>
      <c r="KBR217" s="86"/>
      <c r="KBS217" s="86"/>
      <c r="KBT217" s="86"/>
      <c r="KBU217" s="86"/>
      <c r="KBV217" s="86"/>
      <c r="KBW217" s="86"/>
      <c r="KBX217" s="86"/>
      <c r="KBY217" s="86"/>
      <c r="KBZ217" s="86"/>
      <c r="KCA217" s="86"/>
      <c r="KCB217" s="86"/>
      <c r="KCC217" s="86"/>
      <c r="KCD217" s="86"/>
      <c r="KCE217" s="86"/>
      <c r="KCF217" s="86"/>
      <c r="KCG217" s="86"/>
      <c r="KCH217" s="86"/>
      <c r="KCI217" s="86"/>
      <c r="KCJ217" s="86"/>
      <c r="KCK217" s="86"/>
      <c r="KCL217" s="86"/>
      <c r="KCM217" s="86"/>
      <c r="KCN217" s="86"/>
      <c r="KCO217" s="86"/>
      <c r="KCP217" s="86"/>
      <c r="KCQ217" s="86"/>
      <c r="KCR217" s="86"/>
      <c r="KCS217" s="86"/>
      <c r="KCT217" s="86"/>
      <c r="KCU217" s="86"/>
      <c r="KCV217" s="86"/>
      <c r="KCW217" s="86"/>
      <c r="KCX217" s="86"/>
      <c r="KCY217" s="86"/>
      <c r="KCZ217" s="86"/>
      <c r="KDA217" s="86"/>
      <c r="KDB217" s="86"/>
      <c r="KDC217" s="86"/>
      <c r="KDD217" s="86"/>
      <c r="KDE217" s="86"/>
      <c r="KDF217" s="86"/>
      <c r="KDG217" s="86"/>
      <c r="KDH217" s="86"/>
      <c r="KDI217" s="86"/>
      <c r="KDJ217" s="86"/>
      <c r="KDK217" s="86"/>
      <c r="KDL217" s="86"/>
      <c r="KDM217" s="86"/>
      <c r="KDN217" s="86"/>
      <c r="KDO217" s="86"/>
      <c r="KDP217" s="86"/>
      <c r="KDQ217" s="86"/>
      <c r="KDR217" s="86"/>
      <c r="KDS217" s="86"/>
      <c r="KDT217" s="86"/>
      <c r="KDU217" s="86"/>
      <c r="KDV217" s="86"/>
      <c r="KDW217" s="86"/>
      <c r="KDX217" s="86"/>
      <c r="KDY217" s="86"/>
      <c r="KDZ217" s="86"/>
      <c r="KEA217" s="86"/>
      <c r="KEB217" s="86"/>
      <c r="KEC217" s="86"/>
      <c r="KED217" s="86"/>
      <c r="KEE217" s="86"/>
      <c r="KEF217" s="86"/>
      <c r="KEG217" s="86"/>
      <c r="KEH217" s="86"/>
      <c r="KEI217" s="86"/>
      <c r="KEJ217" s="86"/>
      <c r="KEK217" s="86"/>
      <c r="KEL217" s="86"/>
      <c r="KEM217" s="86"/>
      <c r="KEN217" s="86"/>
      <c r="KEO217" s="86"/>
      <c r="KEP217" s="86"/>
      <c r="KEQ217" s="86"/>
      <c r="KER217" s="86"/>
      <c r="KES217" s="86"/>
      <c r="KET217" s="86"/>
      <c r="KEU217" s="86"/>
      <c r="KEV217" s="86"/>
      <c r="KEW217" s="86"/>
      <c r="KEX217" s="86"/>
      <c r="KEY217" s="86"/>
      <c r="KEZ217" s="86"/>
      <c r="KFA217" s="86"/>
      <c r="KFB217" s="86"/>
      <c r="KFC217" s="86"/>
      <c r="KFD217" s="86"/>
      <c r="KFE217" s="86"/>
      <c r="KFF217" s="86"/>
      <c r="KFG217" s="86"/>
      <c r="KFH217" s="86"/>
      <c r="KFI217" s="86"/>
      <c r="KFJ217" s="86"/>
      <c r="KFK217" s="86"/>
      <c r="KFL217" s="86"/>
      <c r="KFM217" s="86"/>
      <c r="KFN217" s="86"/>
      <c r="KFO217" s="86"/>
      <c r="KFP217" s="86"/>
      <c r="KFQ217" s="86"/>
      <c r="KFR217" s="86"/>
      <c r="KFS217" s="86"/>
      <c r="KFT217" s="86"/>
      <c r="KFU217" s="86"/>
      <c r="KFV217" s="86"/>
      <c r="KFW217" s="86"/>
      <c r="KFX217" s="86"/>
      <c r="KFY217" s="86"/>
      <c r="KFZ217" s="86"/>
      <c r="KGA217" s="86"/>
      <c r="KGB217" s="86"/>
      <c r="KGC217" s="86"/>
      <c r="KGD217" s="86"/>
      <c r="KGE217" s="86"/>
      <c r="KGF217" s="86"/>
      <c r="KGG217" s="86"/>
      <c r="KGH217" s="86"/>
      <c r="KGI217" s="86"/>
      <c r="KGJ217" s="86"/>
      <c r="KGK217" s="86"/>
      <c r="KGL217" s="86"/>
      <c r="KGM217" s="86"/>
      <c r="KGN217" s="86"/>
      <c r="KGO217" s="86"/>
      <c r="KGP217" s="86"/>
      <c r="KGQ217" s="86"/>
      <c r="KGR217" s="86"/>
      <c r="KGS217" s="86"/>
      <c r="KGT217" s="86"/>
      <c r="KGU217" s="86"/>
      <c r="KGV217" s="86"/>
      <c r="KGW217" s="86"/>
      <c r="KGX217" s="86"/>
      <c r="KGY217" s="86"/>
      <c r="KGZ217" s="86"/>
      <c r="KHA217" s="86"/>
      <c r="KHB217" s="86"/>
      <c r="KHC217" s="86"/>
      <c r="KHD217" s="86"/>
      <c r="KHE217" s="86"/>
      <c r="KHF217" s="86"/>
      <c r="KHG217" s="86"/>
      <c r="KHH217" s="86"/>
      <c r="KHI217" s="86"/>
      <c r="KHJ217" s="86"/>
      <c r="KHK217" s="86"/>
      <c r="KHL217" s="86"/>
      <c r="KHM217" s="86"/>
      <c r="KHN217" s="86"/>
      <c r="KHO217" s="86"/>
      <c r="KHP217" s="86"/>
      <c r="KHQ217" s="86"/>
      <c r="KHR217" s="86"/>
      <c r="KHS217" s="86"/>
      <c r="KHT217" s="86"/>
      <c r="KHU217" s="86"/>
      <c r="KHV217" s="86"/>
      <c r="KHW217" s="86"/>
      <c r="KHX217" s="86"/>
      <c r="KHY217" s="86"/>
      <c r="KHZ217" s="86"/>
      <c r="KIA217" s="86"/>
      <c r="KIB217" s="86"/>
      <c r="KIC217" s="86"/>
      <c r="KID217" s="86"/>
      <c r="KIE217" s="86"/>
      <c r="KIF217" s="86"/>
      <c r="KIG217" s="86"/>
      <c r="KIH217" s="86"/>
      <c r="KII217" s="86"/>
      <c r="KIJ217" s="86"/>
      <c r="KIK217" s="86"/>
      <c r="KIL217" s="86"/>
      <c r="KIM217" s="86"/>
      <c r="KIN217" s="86"/>
      <c r="KIP217" s="86"/>
      <c r="KIQ217" s="86"/>
      <c r="KIR217" s="86"/>
      <c r="KIS217" s="86"/>
      <c r="KIU217" s="86"/>
      <c r="KIV217" s="86"/>
      <c r="KIW217" s="86"/>
      <c r="KIX217" s="86"/>
      <c r="KIY217" s="86"/>
      <c r="KIZ217" s="86"/>
      <c r="KJA217" s="86"/>
      <c r="KJB217" s="86"/>
      <c r="KJC217" s="86"/>
      <c r="KJD217" s="86"/>
      <c r="KJE217" s="86"/>
      <c r="KJF217" s="86"/>
      <c r="KJG217" s="86"/>
      <c r="KJH217" s="86"/>
      <c r="KJI217" s="86"/>
      <c r="KJJ217" s="86"/>
      <c r="KJK217" s="86"/>
      <c r="KJL217" s="86"/>
      <c r="KJM217" s="86"/>
      <c r="KJN217" s="86"/>
      <c r="KJO217" s="86"/>
      <c r="KJP217" s="86"/>
      <c r="KJQ217" s="86"/>
      <c r="KJR217" s="86"/>
      <c r="KJS217" s="86"/>
      <c r="KJT217" s="86"/>
      <c r="KJU217" s="86"/>
      <c r="KJV217" s="86"/>
      <c r="KJW217" s="86"/>
      <c r="KJX217" s="86"/>
      <c r="KJY217" s="86"/>
      <c r="KJZ217" s="86"/>
      <c r="KKA217" s="86"/>
      <c r="KKB217" s="86"/>
      <c r="KKC217" s="86"/>
      <c r="KKD217" s="86"/>
      <c r="KKE217" s="86"/>
      <c r="KKF217" s="86"/>
      <c r="KKG217" s="86"/>
      <c r="KKH217" s="86"/>
      <c r="KKI217" s="86"/>
      <c r="KKJ217" s="86"/>
      <c r="KKK217" s="86"/>
      <c r="KKL217" s="86"/>
      <c r="KKM217" s="86"/>
      <c r="KKN217" s="86"/>
      <c r="KKO217" s="86"/>
      <c r="KKP217" s="86"/>
      <c r="KKQ217" s="86"/>
      <c r="KKR217" s="86"/>
      <c r="KKS217" s="86"/>
      <c r="KKT217" s="86"/>
      <c r="KKU217" s="86"/>
      <c r="KKV217" s="86"/>
      <c r="KKW217" s="86"/>
      <c r="KKX217" s="86"/>
      <c r="KKY217" s="86"/>
      <c r="KKZ217" s="86"/>
      <c r="KLA217" s="86"/>
      <c r="KLB217" s="86"/>
      <c r="KLC217" s="86"/>
      <c r="KLD217" s="86"/>
      <c r="KLE217" s="86"/>
      <c r="KLF217" s="86"/>
      <c r="KLG217" s="86"/>
      <c r="KLH217" s="86"/>
      <c r="KLI217" s="86"/>
      <c r="KLJ217" s="86"/>
      <c r="KLK217" s="86"/>
      <c r="KLL217" s="86"/>
      <c r="KLM217" s="86"/>
      <c r="KLN217" s="86"/>
      <c r="KLO217" s="86"/>
      <c r="KLP217" s="86"/>
      <c r="KLQ217" s="86"/>
      <c r="KLR217" s="86"/>
      <c r="KLS217" s="86"/>
      <c r="KLT217" s="86"/>
      <c r="KLU217" s="86"/>
      <c r="KLV217" s="86"/>
      <c r="KLW217" s="86"/>
      <c r="KLX217" s="86"/>
      <c r="KLY217" s="86"/>
      <c r="KLZ217" s="86"/>
      <c r="KMA217" s="86"/>
      <c r="KMB217" s="86"/>
      <c r="KMC217" s="86"/>
      <c r="KMD217" s="86"/>
      <c r="KME217" s="86"/>
      <c r="KMF217" s="86"/>
      <c r="KMG217" s="86"/>
      <c r="KMH217" s="86"/>
      <c r="KMI217" s="86"/>
      <c r="KMJ217" s="86"/>
      <c r="KMK217" s="86"/>
      <c r="KML217" s="86"/>
      <c r="KMM217" s="86"/>
      <c r="KMN217" s="86"/>
      <c r="KMO217" s="86"/>
      <c r="KMP217" s="86"/>
      <c r="KMQ217" s="86"/>
      <c r="KMR217" s="86"/>
      <c r="KMS217" s="86"/>
      <c r="KMT217" s="86"/>
      <c r="KMU217" s="86"/>
      <c r="KMV217" s="86"/>
      <c r="KMW217" s="86"/>
      <c r="KMX217" s="86"/>
      <c r="KMY217" s="86"/>
      <c r="KMZ217" s="86"/>
      <c r="KNA217" s="86"/>
      <c r="KNB217" s="86"/>
      <c r="KNC217" s="86"/>
      <c r="KND217" s="86"/>
      <c r="KNE217" s="86"/>
      <c r="KNF217" s="86"/>
      <c r="KNG217" s="86"/>
      <c r="KNH217" s="86"/>
      <c r="KNI217" s="86"/>
      <c r="KNJ217" s="86"/>
      <c r="KNK217" s="86"/>
      <c r="KNL217" s="86"/>
      <c r="KNM217" s="86"/>
      <c r="KNN217" s="86"/>
      <c r="KNO217" s="86"/>
      <c r="KNP217" s="86"/>
      <c r="KNQ217" s="86"/>
      <c r="KNR217" s="86"/>
      <c r="KNS217" s="86"/>
      <c r="KNT217" s="86"/>
      <c r="KNU217" s="86"/>
      <c r="KNV217" s="86"/>
      <c r="KNW217" s="86"/>
      <c r="KNX217" s="86"/>
      <c r="KNY217" s="86"/>
      <c r="KNZ217" s="86"/>
      <c r="KOA217" s="86"/>
      <c r="KOB217" s="86"/>
      <c r="KOC217" s="86"/>
      <c r="KOD217" s="86"/>
      <c r="KOE217" s="86"/>
      <c r="KOF217" s="86"/>
      <c r="KOG217" s="86"/>
      <c r="KOH217" s="86"/>
      <c r="KOI217" s="86"/>
      <c r="KOJ217" s="86"/>
      <c r="KOK217" s="86"/>
      <c r="KOL217" s="86"/>
      <c r="KOM217" s="86"/>
      <c r="KON217" s="86"/>
      <c r="KOO217" s="86"/>
      <c r="KOP217" s="86"/>
      <c r="KOQ217" s="86"/>
      <c r="KOR217" s="86"/>
      <c r="KOS217" s="86"/>
      <c r="KOT217" s="86"/>
      <c r="KOU217" s="86"/>
      <c r="KOV217" s="86"/>
      <c r="KOW217" s="86"/>
      <c r="KOX217" s="86"/>
      <c r="KOY217" s="86"/>
      <c r="KOZ217" s="86"/>
      <c r="KPA217" s="86"/>
      <c r="KPB217" s="86"/>
      <c r="KPC217" s="86"/>
      <c r="KPD217" s="86"/>
      <c r="KPE217" s="86"/>
      <c r="KPF217" s="86"/>
      <c r="KPG217" s="86"/>
      <c r="KPH217" s="86"/>
      <c r="KPI217" s="86"/>
      <c r="KPJ217" s="86"/>
      <c r="KPK217" s="86"/>
      <c r="KPL217" s="86"/>
      <c r="KPM217" s="86"/>
      <c r="KPN217" s="86"/>
      <c r="KPO217" s="86"/>
      <c r="KPP217" s="86"/>
      <c r="KPQ217" s="86"/>
      <c r="KPR217" s="86"/>
      <c r="KPS217" s="86"/>
      <c r="KPT217" s="86"/>
      <c r="KPU217" s="86"/>
      <c r="KPV217" s="86"/>
      <c r="KPW217" s="86"/>
      <c r="KPX217" s="86"/>
      <c r="KPY217" s="86"/>
      <c r="KPZ217" s="86"/>
      <c r="KQA217" s="86"/>
      <c r="KQB217" s="86"/>
      <c r="KQC217" s="86"/>
      <c r="KQD217" s="86"/>
      <c r="KQE217" s="86"/>
      <c r="KQF217" s="86"/>
      <c r="KQG217" s="86"/>
      <c r="KQH217" s="86"/>
      <c r="KQI217" s="86"/>
      <c r="KQJ217" s="86"/>
      <c r="KQK217" s="86"/>
      <c r="KQL217" s="86"/>
      <c r="KQM217" s="86"/>
      <c r="KQN217" s="86"/>
      <c r="KQO217" s="86"/>
      <c r="KQP217" s="86"/>
      <c r="KQQ217" s="86"/>
      <c r="KQR217" s="86"/>
      <c r="KQS217" s="86"/>
      <c r="KQT217" s="86"/>
      <c r="KQU217" s="86"/>
      <c r="KQV217" s="86"/>
      <c r="KQW217" s="86"/>
      <c r="KQX217" s="86"/>
      <c r="KQY217" s="86"/>
      <c r="KQZ217" s="86"/>
      <c r="KRA217" s="86"/>
      <c r="KRB217" s="86"/>
      <c r="KRC217" s="86"/>
      <c r="KRD217" s="86"/>
      <c r="KRE217" s="86"/>
      <c r="KRF217" s="86"/>
      <c r="KRG217" s="86"/>
      <c r="KRH217" s="86"/>
      <c r="KRI217" s="86"/>
      <c r="KRJ217" s="86"/>
      <c r="KRK217" s="86"/>
      <c r="KRL217" s="86"/>
      <c r="KRM217" s="86"/>
      <c r="KRN217" s="86"/>
      <c r="KRO217" s="86"/>
      <c r="KRP217" s="86"/>
      <c r="KRQ217" s="86"/>
      <c r="KRR217" s="86"/>
      <c r="KRS217" s="86"/>
      <c r="KRT217" s="86"/>
      <c r="KRU217" s="86"/>
      <c r="KRV217" s="86"/>
      <c r="KRW217" s="86"/>
      <c r="KRX217" s="86"/>
      <c r="KRY217" s="86"/>
      <c r="KRZ217" s="86"/>
      <c r="KSA217" s="86"/>
      <c r="KSB217" s="86"/>
      <c r="KSC217" s="86"/>
      <c r="KSD217" s="86"/>
      <c r="KSE217" s="86"/>
      <c r="KSF217" s="86"/>
      <c r="KSG217" s="86"/>
      <c r="KSH217" s="86"/>
      <c r="KSI217" s="86"/>
      <c r="KSJ217" s="86"/>
      <c r="KSL217" s="86"/>
      <c r="KSM217" s="86"/>
      <c r="KSN217" s="86"/>
      <c r="KSO217" s="86"/>
      <c r="KSQ217" s="86"/>
      <c r="KSR217" s="86"/>
      <c r="KSS217" s="86"/>
      <c r="KST217" s="86"/>
      <c r="KSU217" s="86"/>
      <c r="KSV217" s="86"/>
      <c r="KSW217" s="86"/>
      <c r="KSX217" s="86"/>
      <c r="KSY217" s="86"/>
      <c r="KSZ217" s="86"/>
      <c r="KTA217" s="86"/>
      <c r="KTB217" s="86"/>
      <c r="KTC217" s="86"/>
      <c r="KTD217" s="86"/>
      <c r="KTE217" s="86"/>
      <c r="KTF217" s="86"/>
      <c r="KTG217" s="86"/>
      <c r="KTH217" s="86"/>
      <c r="KTI217" s="86"/>
      <c r="KTJ217" s="86"/>
      <c r="KTK217" s="86"/>
      <c r="KTL217" s="86"/>
      <c r="KTM217" s="86"/>
      <c r="KTN217" s="86"/>
      <c r="KTO217" s="86"/>
      <c r="KTP217" s="86"/>
      <c r="KTQ217" s="86"/>
      <c r="KTR217" s="86"/>
      <c r="KTS217" s="86"/>
      <c r="KTT217" s="86"/>
      <c r="KTU217" s="86"/>
      <c r="KTV217" s="86"/>
      <c r="KTW217" s="86"/>
      <c r="KTX217" s="86"/>
      <c r="KTY217" s="86"/>
      <c r="KTZ217" s="86"/>
      <c r="KUA217" s="86"/>
      <c r="KUB217" s="86"/>
      <c r="KUC217" s="86"/>
      <c r="KUD217" s="86"/>
      <c r="KUE217" s="86"/>
      <c r="KUF217" s="86"/>
      <c r="KUG217" s="86"/>
      <c r="KUH217" s="86"/>
      <c r="KUI217" s="86"/>
      <c r="KUJ217" s="86"/>
      <c r="KUK217" s="86"/>
      <c r="KUL217" s="86"/>
      <c r="KUM217" s="86"/>
      <c r="KUN217" s="86"/>
      <c r="KUO217" s="86"/>
      <c r="KUP217" s="86"/>
      <c r="KUQ217" s="86"/>
      <c r="KUR217" s="86"/>
      <c r="KUS217" s="86"/>
      <c r="KUT217" s="86"/>
      <c r="KUU217" s="86"/>
      <c r="KUV217" s="86"/>
      <c r="KUW217" s="86"/>
      <c r="KUX217" s="86"/>
      <c r="KUY217" s="86"/>
      <c r="KUZ217" s="86"/>
      <c r="KVA217" s="86"/>
      <c r="KVB217" s="86"/>
      <c r="KVC217" s="86"/>
      <c r="KVD217" s="86"/>
      <c r="KVE217" s="86"/>
      <c r="KVF217" s="86"/>
      <c r="KVG217" s="86"/>
      <c r="KVH217" s="86"/>
      <c r="KVI217" s="86"/>
      <c r="KVJ217" s="86"/>
      <c r="KVK217" s="86"/>
      <c r="KVL217" s="86"/>
      <c r="KVM217" s="86"/>
      <c r="KVN217" s="86"/>
      <c r="KVO217" s="86"/>
      <c r="KVP217" s="86"/>
      <c r="KVQ217" s="86"/>
      <c r="KVR217" s="86"/>
      <c r="KVS217" s="86"/>
      <c r="KVT217" s="86"/>
      <c r="KVU217" s="86"/>
      <c r="KVV217" s="86"/>
      <c r="KVW217" s="86"/>
      <c r="KVX217" s="86"/>
      <c r="KVY217" s="86"/>
      <c r="KVZ217" s="86"/>
      <c r="KWA217" s="86"/>
      <c r="KWB217" s="86"/>
      <c r="KWC217" s="86"/>
      <c r="KWD217" s="86"/>
      <c r="KWE217" s="86"/>
      <c r="KWF217" s="86"/>
      <c r="KWG217" s="86"/>
      <c r="KWH217" s="86"/>
      <c r="KWI217" s="86"/>
      <c r="KWJ217" s="86"/>
      <c r="KWK217" s="86"/>
      <c r="KWL217" s="86"/>
      <c r="KWM217" s="86"/>
      <c r="KWN217" s="86"/>
      <c r="KWO217" s="86"/>
      <c r="KWP217" s="86"/>
      <c r="KWQ217" s="86"/>
      <c r="KWR217" s="86"/>
      <c r="KWS217" s="86"/>
      <c r="KWT217" s="86"/>
      <c r="KWU217" s="86"/>
      <c r="KWV217" s="86"/>
      <c r="KWW217" s="86"/>
      <c r="KWX217" s="86"/>
      <c r="KWY217" s="86"/>
      <c r="KWZ217" s="86"/>
      <c r="KXA217" s="86"/>
      <c r="KXB217" s="86"/>
      <c r="KXC217" s="86"/>
      <c r="KXD217" s="86"/>
      <c r="KXE217" s="86"/>
      <c r="KXF217" s="86"/>
      <c r="KXG217" s="86"/>
      <c r="KXH217" s="86"/>
      <c r="KXI217" s="86"/>
      <c r="KXJ217" s="86"/>
      <c r="KXK217" s="86"/>
      <c r="KXL217" s="86"/>
      <c r="KXM217" s="86"/>
      <c r="KXN217" s="86"/>
      <c r="KXO217" s="86"/>
      <c r="KXP217" s="86"/>
      <c r="KXQ217" s="86"/>
      <c r="KXR217" s="86"/>
      <c r="KXS217" s="86"/>
      <c r="KXT217" s="86"/>
      <c r="KXU217" s="86"/>
      <c r="KXV217" s="86"/>
      <c r="KXW217" s="86"/>
      <c r="KXX217" s="86"/>
      <c r="KXY217" s="86"/>
      <c r="KXZ217" s="86"/>
      <c r="KYA217" s="86"/>
      <c r="KYB217" s="86"/>
      <c r="KYC217" s="86"/>
      <c r="KYD217" s="86"/>
      <c r="KYE217" s="86"/>
      <c r="KYF217" s="86"/>
      <c r="KYG217" s="86"/>
      <c r="KYH217" s="86"/>
      <c r="KYI217" s="86"/>
      <c r="KYJ217" s="86"/>
      <c r="KYK217" s="86"/>
      <c r="KYL217" s="86"/>
      <c r="KYM217" s="86"/>
      <c r="KYN217" s="86"/>
      <c r="KYO217" s="86"/>
      <c r="KYP217" s="86"/>
      <c r="KYQ217" s="86"/>
      <c r="KYR217" s="86"/>
      <c r="KYS217" s="86"/>
      <c r="KYT217" s="86"/>
      <c r="KYU217" s="86"/>
      <c r="KYV217" s="86"/>
      <c r="KYW217" s="86"/>
      <c r="KYX217" s="86"/>
      <c r="KYY217" s="86"/>
      <c r="KYZ217" s="86"/>
      <c r="KZA217" s="86"/>
      <c r="KZB217" s="86"/>
      <c r="KZC217" s="86"/>
      <c r="KZD217" s="86"/>
      <c r="KZE217" s="86"/>
      <c r="KZF217" s="86"/>
      <c r="KZG217" s="86"/>
      <c r="KZH217" s="86"/>
      <c r="KZI217" s="86"/>
      <c r="KZJ217" s="86"/>
      <c r="KZK217" s="86"/>
      <c r="KZL217" s="86"/>
      <c r="KZM217" s="86"/>
      <c r="KZN217" s="86"/>
      <c r="KZO217" s="86"/>
      <c r="KZP217" s="86"/>
      <c r="KZQ217" s="86"/>
      <c r="KZR217" s="86"/>
      <c r="KZS217" s="86"/>
      <c r="KZT217" s="86"/>
      <c r="KZU217" s="86"/>
      <c r="KZV217" s="86"/>
      <c r="KZW217" s="86"/>
      <c r="KZX217" s="86"/>
      <c r="KZY217" s="86"/>
      <c r="KZZ217" s="86"/>
      <c r="LAA217" s="86"/>
      <c r="LAB217" s="86"/>
      <c r="LAC217" s="86"/>
      <c r="LAD217" s="86"/>
      <c r="LAE217" s="86"/>
      <c r="LAF217" s="86"/>
      <c r="LAG217" s="86"/>
      <c r="LAH217" s="86"/>
      <c r="LAI217" s="86"/>
      <c r="LAJ217" s="86"/>
      <c r="LAK217" s="86"/>
      <c r="LAL217" s="86"/>
      <c r="LAM217" s="86"/>
      <c r="LAN217" s="86"/>
      <c r="LAO217" s="86"/>
      <c r="LAP217" s="86"/>
      <c r="LAQ217" s="86"/>
      <c r="LAR217" s="86"/>
      <c r="LAS217" s="86"/>
      <c r="LAT217" s="86"/>
      <c r="LAU217" s="86"/>
      <c r="LAV217" s="86"/>
      <c r="LAW217" s="86"/>
      <c r="LAX217" s="86"/>
      <c r="LAY217" s="86"/>
      <c r="LAZ217" s="86"/>
      <c r="LBA217" s="86"/>
      <c r="LBB217" s="86"/>
      <c r="LBC217" s="86"/>
      <c r="LBD217" s="86"/>
      <c r="LBE217" s="86"/>
      <c r="LBF217" s="86"/>
      <c r="LBG217" s="86"/>
      <c r="LBH217" s="86"/>
      <c r="LBI217" s="86"/>
      <c r="LBJ217" s="86"/>
      <c r="LBK217" s="86"/>
      <c r="LBL217" s="86"/>
      <c r="LBM217" s="86"/>
      <c r="LBN217" s="86"/>
      <c r="LBO217" s="86"/>
      <c r="LBP217" s="86"/>
      <c r="LBQ217" s="86"/>
      <c r="LBR217" s="86"/>
      <c r="LBS217" s="86"/>
      <c r="LBT217" s="86"/>
      <c r="LBU217" s="86"/>
      <c r="LBV217" s="86"/>
      <c r="LBW217" s="86"/>
      <c r="LBX217" s="86"/>
      <c r="LBY217" s="86"/>
      <c r="LBZ217" s="86"/>
      <c r="LCA217" s="86"/>
      <c r="LCB217" s="86"/>
      <c r="LCC217" s="86"/>
      <c r="LCD217" s="86"/>
      <c r="LCE217" s="86"/>
      <c r="LCF217" s="86"/>
      <c r="LCH217" s="86"/>
      <c r="LCI217" s="86"/>
      <c r="LCJ217" s="86"/>
      <c r="LCK217" s="86"/>
      <c r="LCM217" s="86"/>
      <c r="LCN217" s="86"/>
      <c r="LCO217" s="86"/>
      <c r="LCP217" s="86"/>
      <c r="LCQ217" s="86"/>
      <c r="LCR217" s="86"/>
      <c r="LCS217" s="86"/>
      <c r="LCT217" s="86"/>
      <c r="LCU217" s="86"/>
      <c r="LCV217" s="86"/>
      <c r="LCW217" s="86"/>
      <c r="LCX217" s="86"/>
      <c r="LCY217" s="86"/>
      <c r="LCZ217" s="86"/>
      <c r="LDA217" s="86"/>
      <c r="LDB217" s="86"/>
      <c r="LDC217" s="86"/>
      <c r="LDD217" s="86"/>
      <c r="LDE217" s="86"/>
      <c r="LDF217" s="86"/>
      <c r="LDG217" s="86"/>
      <c r="LDH217" s="86"/>
      <c r="LDI217" s="86"/>
      <c r="LDJ217" s="86"/>
      <c r="LDK217" s="86"/>
      <c r="LDL217" s="86"/>
      <c r="LDM217" s="86"/>
      <c r="LDN217" s="86"/>
      <c r="LDO217" s="86"/>
      <c r="LDP217" s="86"/>
      <c r="LDQ217" s="86"/>
      <c r="LDR217" s="86"/>
      <c r="LDS217" s="86"/>
      <c r="LDT217" s="86"/>
      <c r="LDU217" s="86"/>
      <c r="LDV217" s="86"/>
      <c r="LDW217" s="86"/>
      <c r="LDX217" s="86"/>
      <c r="LDY217" s="86"/>
      <c r="LDZ217" s="86"/>
      <c r="LEA217" s="86"/>
      <c r="LEB217" s="86"/>
      <c r="LEC217" s="86"/>
      <c r="LED217" s="86"/>
      <c r="LEE217" s="86"/>
      <c r="LEF217" s="86"/>
      <c r="LEG217" s="86"/>
      <c r="LEH217" s="86"/>
      <c r="LEI217" s="86"/>
      <c r="LEJ217" s="86"/>
      <c r="LEK217" s="86"/>
      <c r="LEL217" s="86"/>
      <c r="LEM217" s="86"/>
      <c r="LEN217" s="86"/>
      <c r="LEO217" s="86"/>
      <c r="LEP217" s="86"/>
      <c r="LEQ217" s="86"/>
      <c r="LER217" s="86"/>
      <c r="LES217" s="86"/>
      <c r="LET217" s="86"/>
      <c r="LEU217" s="86"/>
      <c r="LEV217" s="86"/>
      <c r="LEW217" s="86"/>
      <c r="LEX217" s="86"/>
      <c r="LEY217" s="86"/>
      <c r="LEZ217" s="86"/>
      <c r="LFA217" s="86"/>
      <c r="LFB217" s="86"/>
      <c r="LFC217" s="86"/>
      <c r="LFD217" s="86"/>
      <c r="LFE217" s="86"/>
      <c r="LFF217" s="86"/>
      <c r="LFG217" s="86"/>
      <c r="LFH217" s="86"/>
      <c r="LFI217" s="86"/>
      <c r="LFJ217" s="86"/>
      <c r="LFK217" s="86"/>
      <c r="LFL217" s="86"/>
      <c r="LFM217" s="86"/>
      <c r="LFN217" s="86"/>
      <c r="LFO217" s="86"/>
      <c r="LFP217" s="86"/>
      <c r="LFQ217" s="86"/>
      <c r="LFR217" s="86"/>
      <c r="LFS217" s="86"/>
      <c r="LFT217" s="86"/>
      <c r="LFU217" s="86"/>
      <c r="LFV217" s="86"/>
      <c r="LFW217" s="86"/>
      <c r="LFX217" s="86"/>
      <c r="LFY217" s="86"/>
      <c r="LFZ217" s="86"/>
      <c r="LGA217" s="86"/>
      <c r="LGB217" s="86"/>
      <c r="LGC217" s="86"/>
      <c r="LGD217" s="86"/>
      <c r="LGE217" s="86"/>
      <c r="LGF217" s="86"/>
      <c r="LGG217" s="86"/>
      <c r="LGH217" s="86"/>
      <c r="LGI217" s="86"/>
      <c r="LGJ217" s="86"/>
      <c r="LGK217" s="86"/>
      <c r="LGL217" s="86"/>
      <c r="LGM217" s="86"/>
      <c r="LGN217" s="86"/>
      <c r="LGO217" s="86"/>
      <c r="LGP217" s="86"/>
      <c r="LGQ217" s="86"/>
      <c r="LGR217" s="86"/>
      <c r="LGS217" s="86"/>
      <c r="LGT217" s="86"/>
      <c r="LGU217" s="86"/>
      <c r="LGV217" s="86"/>
      <c r="LGW217" s="86"/>
      <c r="LGX217" s="86"/>
      <c r="LGY217" s="86"/>
      <c r="LGZ217" s="86"/>
      <c r="LHA217" s="86"/>
      <c r="LHB217" s="86"/>
      <c r="LHC217" s="86"/>
      <c r="LHD217" s="86"/>
      <c r="LHE217" s="86"/>
      <c r="LHF217" s="86"/>
      <c r="LHG217" s="86"/>
      <c r="LHH217" s="86"/>
      <c r="LHI217" s="86"/>
      <c r="LHJ217" s="86"/>
      <c r="LHK217" s="86"/>
      <c r="LHL217" s="86"/>
      <c r="LHM217" s="86"/>
      <c r="LHN217" s="86"/>
      <c r="LHO217" s="86"/>
      <c r="LHP217" s="86"/>
      <c r="LHQ217" s="86"/>
      <c r="LHR217" s="86"/>
      <c r="LHS217" s="86"/>
      <c r="LHT217" s="86"/>
      <c r="LHU217" s="86"/>
      <c r="LHV217" s="86"/>
      <c r="LHW217" s="86"/>
      <c r="LHX217" s="86"/>
      <c r="LHY217" s="86"/>
      <c r="LHZ217" s="86"/>
      <c r="LIA217" s="86"/>
      <c r="LIB217" s="86"/>
      <c r="LIC217" s="86"/>
      <c r="LID217" s="86"/>
      <c r="LIE217" s="86"/>
      <c r="LIF217" s="86"/>
      <c r="LIG217" s="86"/>
      <c r="LIH217" s="86"/>
      <c r="LII217" s="86"/>
      <c r="LIJ217" s="86"/>
      <c r="LIK217" s="86"/>
      <c r="LIL217" s="86"/>
      <c r="LIM217" s="86"/>
      <c r="LIN217" s="86"/>
      <c r="LIO217" s="86"/>
      <c r="LIP217" s="86"/>
      <c r="LIQ217" s="86"/>
      <c r="LIR217" s="86"/>
      <c r="LIS217" s="86"/>
      <c r="LIT217" s="86"/>
      <c r="LIU217" s="86"/>
      <c r="LIV217" s="86"/>
      <c r="LIW217" s="86"/>
      <c r="LIX217" s="86"/>
      <c r="LIY217" s="86"/>
      <c r="LIZ217" s="86"/>
      <c r="LJA217" s="86"/>
      <c r="LJB217" s="86"/>
      <c r="LJC217" s="86"/>
      <c r="LJD217" s="86"/>
      <c r="LJE217" s="86"/>
      <c r="LJF217" s="86"/>
      <c r="LJG217" s="86"/>
      <c r="LJH217" s="86"/>
      <c r="LJI217" s="86"/>
      <c r="LJJ217" s="86"/>
      <c r="LJK217" s="86"/>
      <c r="LJL217" s="86"/>
      <c r="LJM217" s="86"/>
      <c r="LJN217" s="86"/>
      <c r="LJO217" s="86"/>
      <c r="LJP217" s="86"/>
      <c r="LJQ217" s="86"/>
      <c r="LJR217" s="86"/>
      <c r="LJS217" s="86"/>
      <c r="LJT217" s="86"/>
      <c r="LJU217" s="86"/>
      <c r="LJV217" s="86"/>
      <c r="LJW217" s="86"/>
      <c r="LJX217" s="86"/>
      <c r="LJY217" s="86"/>
      <c r="LJZ217" s="86"/>
      <c r="LKA217" s="86"/>
      <c r="LKB217" s="86"/>
      <c r="LKC217" s="86"/>
      <c r="LKD217" s="86"/>
      <c r="LKE217" s="86"/>
      <c r="LKF217" s="86"/>
      <c r="LKG217" s="86"/>
      <c r="LKH217" s="86"/>
      <c r="LKI217" s="86"/>
      <c r="LKJ217" s="86"/>
      <c r="LKK217" s="86"/>
      <c r="LKL217" s="86"/>
      <c r="LKM217" s="86"/>
      <c r="LKN217" s="86"/>
      <c r="LKO217" s="86"/>
      <c r="LKP217" s="86"/>
      <c r="LKQ217" s="86"/>
      <c r="LKR217" s="86"/>
      <c r="LKS217" s="86"/>
      <c r="LKT217" s="86"/>
      <c r="LKU217" s="86"/>
      <c r="LKV217" s="86"/>
      <c r="LKW217" s="86"/>
      <c r="LKX217" s="86"/>
      <c r="LKY217" s="86"/>
      <c r="LKZ217" s="86"/>
      <c r="LLA217" s="86"/>
      <c r="LLB217" s="86"/>
      <c r="LLC217" s="86"/>
      <c r="LLD217" s="86"/>
      <c r="LLE217" s="86"/>
      <c r="LLF217" s="86"/>
      <c r="LLG217" s="86"/>
      <c r="LLH217" s="86"/>
      <c r="LLI217" s="86"/>
      <c r="LLJ217" s="86"/>
      <c r="LLK217" s="86"/>
      <c r="LLL217" s="86"/>
      <c r="LLM217" s="86"/>
      <c r="LLN217" s="86"/>
      <c r="LLO217" s="86"/>
      <c r="LLP217" s="86"/>
      <c r="LLQ217" s="86"/>
      <c r="LLR217" s="86"/>
      <c r="LLS217" s="86"/>
      <c r="LLT217" s="86"/>
      <c r="LLU217" s="86"/>
      <c r="LLV217" s="86"/>
      <c r="LLW217" s="86"/>
      <c r="LLX217" s="86"/>
      <c r="LLY217" s="86"/>
      <c r="LLZ217" s="86"/>
      <c r="LMA217" s="86"/>
      <c r="LMB217" s="86"/>
      <c r="LMD217" s="86"/>
      <c r="LME217" s="86"/>
      <c r="LMF217" s="86"/>
      <c r="LMG217" s="86"/>
      <c r="LMI217" s="86"/>
      <c r="LMJ217" s="86"/>
      <c r="LMK217" s="86"/>
      <c r="LML217" s="86"/>
      <c r="LMM217" s="86"/>
      <c r="LMN217" s="86"/>
      <c r="LMO217" s="86"/>
      <c r="LMP217" s="86"/>
      <c r="LMQ217" s="86"/>
      <c r="LMR217" s="86"/>
      <c r="LMS217" s="86"/>
      <c r="LMT217" s="86"/>
      <c r="LMU217" s="86"/>
      <c r="LMV217" s="86"/>
      <c r="LMW217" s="86"/>
      <c r="LMX217" s="86"/>
      <c r="LMY217" s="86"/>
      <c r="LMZ217" s="86"/>
      <c r="LNA217" s="86"/>
      <c r="LNB217" s="86"/>
      <c r="LNC217" s="86"/>
      <c r="LND217" s="86"/>
      <c r="LNE217" s="86"/>
      <c r="LNF217" s="86"/>
      <c r="LNG217" s="86"/>
      <c r="LNH217" s="86"/>
      <c r="LNI217" s="86"/>
      <c r="LNJ217" s="86"/>
      <c r="LNK217" s="86"/>
      <c r="LNL217" s="86"/>
      <c r="LNM217" s="86"/>
      <c r="LNN217" s="86"/>
      <c r="LNO217" s="86"/>
      <c r="LNP217" s="86"/>
      <c r="LNQ217" s="86"/>
      <c r="LNR217" s="86"/>
      <c r="LNS217" s="86"/>
      <c r="LNT217" s="86"/>
      <c r="LNU217" s="86"/>
      <c r="LNV217" s="86"/>
      <c r="LNW217" s="86"/>
      <c r="LNX217" s="86"/>
      <c r="LNY217" s="86"/>
      <c r="LNZ217" s="86"/>
      <c r="LOA217" s="86"/>
      <c r="LOB217" s="86"/>
      <c r="LOC217" s="86"/>
      <c r="LOD217" s="86"/>
      <c r="LOE217" s="86"/>
      <c r="LOF217" s="86"/>
      <c r="LOG217" s="86"/>
      <c r="LOH217" s="86"/>
      <c r="LOI217" s="86"/>
      <c r="LOJ217" s="86"/>
      <c r="LOK217" s="86"/>
      <c r="LOL217" s="86"/>
      <c r="LOM217" s="86"/>
      <c r="LON217" s="86"/>
      <c r="LOO217" s="86"/>
      <c r="LOP217" s="86"/>
      <c r="LOQ217" s="86"/>
      <c r="LOR217" s="86"/>
      <c r="LOS217" s="86"/>
      <c r="LOT217" s="86"/>
      <c r="LOU217" s="86"/>
      <c r="LOV217" s="86"/>
      <c r="LOW217" s="86"/>
      <c r="LOX217" s="86"/>
      <c r="LOY217" s="86"/>
      <c r="LOZ217" s="86"/>
      <c r="LPA217" s="86"/>
      <c r="LPB217" s="86"/>
      <c r="LPC217" s="86"/>
      <c r="LPD217" s="86"/>
      <c r="LPE217" s="86"/>
      <c r="LPF217" s="86"/>
      <c r="LPG217" s="86"/>
      <c r="LPH217" s="86"/>
      <c r="LPI217" s="86"/>
      <c r="LPJ217" s="86"/>
      <c r="LPK217" s="86"/>
      <c r="LPL217" s="86"/>
      <c r="LPM217" s="86"/>
      <c r="LPN217" s="86"/>
      <c r="LPO217" s="86"/>
      <c r="LPP217" s="86"/>
      <c r="LPQ217" s="86"/>
      <c r="LPR217" s="86"/>
      <c r="LPS217" s="86"/>
      <c r="LPT217" s="86"/>
      <c r="LPU217" s="86"/>
      <c r="LPV217" s="86"/>
      <c r="LPW217" s="86"/>
      <c r="LPX217" s="86"/>
      <c r="LPY217" s="86"/>
      <c r="LPZ217" s="86"/>
      <c r="LQA217" s="86"/>
      <c r="LQB217" s="86"/>
      <c r="LQC217" s="86"/>
      <c r="LQD217" s="86"/>
      <c r="LQE217" s="86"/>
      <c r="LQF217" s="86"/>
      <c r="LQG217" s="86"/>
      <c r="LQH217" s="86"/>
      <c r="LQI217" s="86"/>
      <c r="LQJ217" s="86"/>
      <c r="LQK217" s="86"/>
      <c r="LQL217" s="86"/>
      <c r="LQM217" s="86"/>
      <c r="LQN217" s="86"/>
      <c r="LQO217" s="86"/>
      <c r="LQP217" s="86"/>
      <c r="LQQ217" s="86"/>
      <c r="LQR217" s="86"/>
      <c r="LQS217" s="86"/>
      <c r="LQT217" s="86"/>
      <c r="LQU217" s="86"/>
      <c r="LQV217" s="86"/>
      <c r="LQW217" s="86"/>
      <c r="LQX217" s="86"/>
      <c r="LQY217" s="86"/>
      <c r="LQZ217" s="86"/>
      <c r="LRA217" s="86"/>
      <c r="LRB217" s="86"/>
      <c r="LRC217" s="86"/>
      <c r="LRD217" s="86"/>
      <c r="LRE217" s="86"/>
      <c r="LRF217" s="86"/>
      <c r="LRG217" s="86"/>
      <c r="LRH217" s="86"/>
      <c r="LRI217" s="86"/>
      <c r="LRJ217" s="86"/>
      <c r="LRK217" s="86"/>
      <c r="LRL217" s="86"/>
      <c r="LRM217" s="86"/>
      <c r="LRN217" s="86"/>
      <c r="LRO217" s="86"/>
      <c r="LRP217" s="86"/>
      <c r="LRQ217" s="86"/>
      <c r="LRR217" s="86"/>
      <c r="LRS217" s="86"/>
      <c r="LRT217" s="86"/>
      <c r="LRU217" s="86"/>
      <c r="LRV217" s="86"/>
      <c r="LRW217" s="86"/>
      <c r="LRX217" s="86"/>
      <c r="LRY217" s="86"/>
      <c r="LRZ217" s="86"/>
      <c r="LSA217" s="86"/>
      <c r="LSB217" s="86"/>
      <c r="LSC217" s="86"/>
      <c r="LSD217" s="86"/>
      <c r="LSE217" s="86"/>
      <c r="LSF217" s="86"/>
      <c r="LSG217" s="86"/>
      <c r="LSH217" s="86"/>
      <c r="LSI217" s="86"/>
      <c r="LSJ217" s="86"/>
      <c r="LSK217" s="86"/>
      <c r="LSL217" s="86"/>
      <c r="LSM217" s="86"/>
      <c r="LSN217" s="86"/>
      <c r="LSO217" s="86"/>
      <c r="LSP217" s="86"/>
      <c r="LSQ217" s="86"/>
      <c r="LSR217" s="86"/>
      <c r="LSS217" s="86"/>
      <c r="LST217" s="86"/>
      <c r="LSU217" s="86"/>
      <c r="LSV217" s="86"/>
      <c r="LSW217" s="86"/>
      <c r="LSX217" s="86"/>
      <c r="LSY217" s="86"/>
      <c r="LSZ217" s="86"/>
      <c r="LTA217" s="86"/>
      <c r="LTB217" s="86"/>
      <c r="LTC217" s="86"/>
      <c r="LTD217" s="86"/>
      <c r="LTE217" s="86"/>
      <c r="LTF217" s="86"/>
      <c r="LTG217" s="86"/>
      <c r="LTH217" s="86"/>
      <c r="LTI217" s="86"/>
      <c r="LTJ217" s="86"/>
      <c r="LTK217" s="86"/>
      <c r="LTL217" s="86"/>
      <c r="LTM217" s="86"/>
      <c r="LTN217" s="86"/>
      <c r="LTO217" s="86"/>
      <c r="LTP217" s="86"/>
      <c r="LTQ217" s="86"/>
      <c r="LTR217" s="86"/>
      <c r="LTS217" s="86"/>
      <c r="LTT217" s="86"/>
      <c r="LTU217" s="86"/>
      <c r="LTV217" s="86"/>
      <c r="LTW217" s="86"/>
      <c r="LTX217" s="86"/>
      <c r="LTY217" s="86"/>
      <c r="LTZ217" s="86"/>
      <c r="LUA217" s="86"/>
      <c r="LUB217" s="86"/>
      <c r="LUC217" s="86"/>
      <c r="LUD217" s="86"/>
      <c r="LUE217" s="86"/>
      <c r="LUF217" s="86"/>
      <c r="LUG217" s="86"/>
      <c r="LUH217" s="86"/>
      <c r="LUI217" s="86"/>
      <c r="LUJ217" s="86"/>
      <c r="LUK217" s="86"/>
      <c r="LUL217" s="86"/>
      <c r="LUM217" s="86"/>
      <c r="LUN217" s="86"/>
      <c r="LUO217" s="86"/>
      <c r="LUP217" s="86"/>
      <c r="LUQ217" s="86"/>
      <c r="LUR217" s="86"/>
      <c r="LUS217" s="86"/>
      <c r="LUT217" s="86"/>
      <c r="LUU217" s="86"/>
      <c r="LUV217" s="86"/>
      <c r="LUW217" s="86"/>
      <c r="LUX217" s="86"/>
      <c r="LUY217" s="86"/>
      <c r="LUZ217" s="86"/>
      <c r="LVA217" s="86"/>
      <c r="LVB217" s="86"/>
      <c r="LVC217" s="86"/>
      <c r="LVD217" s="86"/>
      <c r="LVE217" s="86"/>
      <c r="LVF217" s="86"/>
      <c r="LVG217" s="86"/>
      <c r="LVH217" s="86"/>
      <c r="LVI217" s="86"/>
      <c r="LVJ217" s="86"/>
      <c r="LVK217" s="86"/>
      <c r="LVL217" s="86"/>
      <c r="LVM217" s="86"/>
      <c r="LVN217" s="86"/>
      <c r="LVO217" s="86"/>
      <c r="LVP217" s="86"/>
      <c r="LVQ217" s="86"/>
      <c r="LVR217" s="86"/>
      <c r="LVS217" s="86"/>
      <c r="LVT217" s="86"/>
      <c r="LVU217" s="86"/>
      <c r="LVV217" s="86"/>
      <c r="LVW217" s="86"/>
      <c r="LVX217" s="86"/>
      <c r="LVZ217" s="86"/>
      <c r="LWA217" s="86"/>
      <c r="LWB217" s="86"/>
      <c r="LWC217" s="86"/>
      <c r="LWE217" s="86"/>
      <c r="LWF217" s="86"/>
      <c r="LWG217" s="86"/>
      <c r="LWH217" s="86"/>
      <c r="LWI217" s="86"/>
      <c r="LWJ217" s="86"/>
      <c r="LWK217" s="86"/>
      <c r="LWL217" s="86"/>
      <c r="LWM217" s="86"/>
      <c r="LWN217" s="86"/>
      <c r="LWO217" s="86"/>
      <c r="LWP217" s="86"/>
      <c r="LWQ217" s="86"/>
      <c r="LWR217" s="86"/>
      <c r="LWS217" s="86"/>
      <c r="LWT217" s="86"/>
      <c r="LWU217" s="86"/>
      <c r="LWV217" s="86"/>
      <c r="LWW217" s="86"/>
      <c r="LWX217" s="86"/>
      <c r="LWY217" s="86"/>
      <c r="LWZ217" s="86"/>
      <c r="LXA217" s="86"/>
      <c r="LXB217" s="86"/>
      <c r="LXC217" s="86"/>
      <c r="LXD217" s="86"/>
      <c r="LXE217" s="86"/>
      <c r="LXF217" s="86"/>
      <c r="LXG217" s="86"/>
      <c r="LXH217" s="86"/>
      <c r="LXI217" s="86"/>
      <c r="LXJ217" s="86"/>
      <c r="LXK217" s="86"/>
      <c r="LXL217" s="86"/>
      <c r="LXM217" s="86"/>
      <c r="LXN217" s="86"/>
      <c r="LXO217" s="86"/>
      <c r="LXP217" s="86"/>
      <c r="LXQ217" s="86"/>
      <c r="LXR217" s="86"/>
      <c r="LXS217" s="86"/>
      <c r="LXT217" s="86"/>
      <c r="LXU217" s="86"/>
      <c r="LXV217" s="86"/>
      <c r="LXW217" s="86"/>
      <c r="LXX217" s="86"/>
      <c r="LXY217" s="86"/>
      <c r="LXZ217" s="86"/>
      <c r="LYA217" s="86"/>
      <c r="LYB217" s="86"/>
      <c r="LYC217" s="86"/>
      <c r="LYD217" s="86"/>
      <c r="LYE217" s="86"/>
      <c r="LYF217" s="86"/>
      <c r="LYG217" s="86"/>
      <c r="LYH217" s="86"/>
      <c r="LYI217" s="86"/>
      <c r="LYJ217" s="86"/>
      <c r="LYK217" s="86"/>
      <c r="LYL217" s="86"/>
      <c r="LYM217" s="86"/>
      <c r="LYN217" s="86"/>
      <c r="LYO217" s="86"/>
      <c r="LYP217" s="86"/>
      <c r="LYQ217" s="86"/>
      <c r="LYR217" s="86"/>
      <c r="LYS217" s="86"/>
      <c r="LYT217" s="86"/>
      <c r="LYU217" s="86"/>
      <c r="LYV217" s="86"/>
      <c r="LYW217" s="86"/>
      <c r="LYX217" s="86"/>
      <c r="LYY217" s="86"/>
      <c r="LYZ217" s="86"/>
      <c r="LZA217" s="86"/>
      <c r="LZB217" s="86"/>
      <c r="LZC217" s="86"/>
      <c r="LZD217" s="86"/>
      <c r="LZE217" s="86"/>
      <c r="LZF217" s="86"/>
      <c r="LZG217" s="86"/>
      <c r="LZH217" s="86"/>
      <c r="LZI217" s="86"/>
      <c r="LZJ217" s="86"/>
      <c r="LZK217" s="86"/>
      <c r="LZL217" s="86"/>
      <c r="LZM217" s="86"/>
      <c r="LZN217" s="86"/>
      <c r="LZO217" s="86"/>
      <c r="LZP217" s="86"/>
      <c r="LZQ217" s="86"/>
      <c r="LZR217" s="86"/>
      <c r="LZS217" s="86"/>
      <c r="LZT217" s="86"/>
      <c r="LZU217" s="86"/>
      <c r="LZV217" s="86"/>
      <c r="LZW217" s="86"/>
      <c r="LZX217" s="86"/>
      <c r="LZY217" s="86"/>
      <c r="LZZ217" s="86"/>
      <c r="MAA217" s="86"/>
      <c r="MAB217" s="86"/>
      <c r="MAC217" s="86"/>
      <c r="MAD217" s="86"/>
      <c r="MAE217" s="86"/>
      <c r="MAF217" s="86"/>
      <c r="MAG217" s="86"/>
      <c r="MAH217" s="86"/>
      <c r="MAI217" s="86"/>
      <c r="MAJ217" s="86"/>
      <c r="MAK217" s="86"/>
      <c r="MAL217" s="86"/>
      <c r="MAM217" s="86"/>
      <c r="MAN217" s="86"/>
      <c r="MAO217" s="86"/>
      <c r="MAP217" s="86"/>
      <c r="MAQ217" s="86"/>
      <c r="MAR217" s="86"/>
      <c r="MAS217" s="86"/>
      <c r="MAT217" s="86"/>
      <c r="MAU217" s="86"/>
      <c r="MAV217" s="86"/>
      <c r="MAW217" s="86"/>
      <c r="MAX217" s="86"/>
      <c r="MAY217" s="86"/>
      <c r="MAZ217" s="86"/>
      <c r="MBA217" s="86"/>
      <c r="MBB217" s="86"/>
      <c r="MBC217" s="86"/>
      <c r="MBD217" s="86"/>
      <c r="MBE217" s="86"/>
      <c r="MBF217" s="86"/>
      <c r="MBG217" s="86"/>
      <c r="MBH217" s="86"/>
      <c r="MBI217" s="86"/>
      <c r="MBJ217" s="86"/>
      <c r="MBK217" s="86"/>
      <c r="MBL217" s="86"/>
      <c r="MBM217" s="86"/>
      <c r="MBN217" s="86"/>
      <c r="MBO217" s="86"/>
      <c r="MBP217" s="86"/>
      <c r="MBQ217" s="86"/>
      <c r="MBR217" s="86"/>
      <c r="MBS217" s="86"/>
      <c r="MBT217" s="86"/>
      <c r="MBU217" s="86"/>
      <c r="MBV217" s="86"/>
      <c r="MBW217" s="86"/>
      <c r="MBX217" s="86"/>
      <c r="MBY217" s="86"/>
      <c r="MBZ217" s="86"/>
      <c r="MCA217" s="86"/>
      <c r="MCB217" s="86"/>
      <c r="MCC217" s="86"/>
      <c r="MCD217" s="86"/>
      <c r="MCE217" s="86"/>
      <c r="MCF217" s="86"/>
      <c r="MCG217" s="86"/>
      <c r="MCH217" s="86"/>
      <c r="MCI217" s="86"/>
      <c r="MCJ217" s="86"/>
      <c r="MCK217" s="86"/>
      <c r="MCL217" s="86"/>
      <c r="MCM217" s="86"/>
      <c r="MCN217" s="86"/>
      <c r="MCO217" s="86"/>
      <c r="MCP217" s="86"/>
      <c r="MCQ217" s="86"/>
      <c r="MCR217" s="86"/>
      <c r="MCS217" s="86"/>
      <c r="MCT217" s="86"/>
      <c r="MCU217" s="86"/>
      <c r="MCV217" s="86"/>
      <c r="MCW217" s="86"/>
      <c r="MCX217" s="86"/>
      <c r="MCY217" s="86"/>
      <c r="MCZ217" s="86"/>
      <c r="MDA217" s="86"/>
      <c r="MDB217" s="86"/>
      <c r="MDC217" s="86"/>
      <c r="MDD217" s="86"/>
      <c r="MDE217" s="86"/>
      <c r="MDF217" s="86"/>
      <c r="MDG217" s="86"/>
      <c r="MDH217" s="86"/>
      <c r="MDI217" s="86"/>
      <c r="MDJ217" s="86"/>
      <c r="MDK217" s="86"/>
      <c r="MDL217" s="86"/>
      <c r="MDM217" s="86"/>
      <c r="MDN217" s="86"/>
      <c r="MDO217" s="86"/>
      <c r="MDP217" s="86"/>
      <c r="MDQ217" s="86"/>
      <c r="MDR217" s="86"/>
      <c r="MDS217" s="86"/>
      <c r="MDT217" s="86"/>
      <c r="MDU217" s="86"/>
      <c r="MDV217" s="86"/>
      <c r="MDW217" s="86"/>
      <c r="MDX217" s="86"/>
      <c r="MDY217" s="86"/>
      <c r="MDZ217" s="86"/>
      <c r="MEA217" s="86"/>
      <c r="MEB217" s="86"/>
      <c r="MEC217" s="86"/>
      <c r="MED217" s="86"/>
      <c r="MEE217" s="86"/>
      <c r="MEF217" s="86"/>
      <c r="MEG217" s="86"/>
      <c r="MEH217" s="86"/>
      <c r="MEI217" s="86"/>
      <c r="MEJ217" s="86"/>
      <c r="MEK217" s="86"/>
      <c r="MEL217" s="86"/>
      <c r="MEM217" s="86"/>
      <c r="MEN217" s="86"/>
      <c r="MEO217" s="86"/>
      <c r="MEP217" s="86"/>
      <c r="MEQ217" s="86"/>
      <c r="MER217" s="86"/>
      <c r="MES217" s="86"/>
      <c r="MET217" s="86"/>
      <c r="MEU217" s="86"/>
      <c r="MEV217" s="86"/>
      <c r="MEW217" s="86"/>
      <c r="MEX217" s="86"/>
      <c r="MEY217" s="86"/>
      <c r="MEZ217" s="86"/>
      <c r="MFA217" s="86"/>
      <c r="MFB217" s="86"/>
      <c r="MFC217" s="86"/>
      <c r="MFD217" s="86"/>
      <c r="MFE217" s="86"/>
      <c r="MFF217" s="86"/>
      <c r="MFG217" s="86"/>
      <c r="MFH217" s="86"/>
      <c r="MFI217" s="86"/>
      <c r="MFJ217" s="86"/>
      <c r="MFK217" s="86"/>
      <c r="MFL217" s="86"/>
      <c r="MFM217" s="86"/>
      <c r="MFN217" s="86"/>
      <c r="MFO217" s="86"/>
      <c r="MFP217" s="86"/>
      <c r="MFQ217" s="86"/>
      <c r="MFR217" s="86"/>
      <c r="MFS217" s="86"/>
      <c r="MFT217" s="86"/>
      <c r="MFV217" s="86"/>
      <c r="MFW217" s="86"/>
      <c r="MFX217" s="86"/>
      <c r="MFY217" s="86"/>
      <c r="MGA217" s="86"/>
      <c r="MGB217" s="86"/>
      <c r="MGC217" s="86"/>
      <c r="MGD217" s="86"/>
      <c r="MGE217" s="86"/>
      <c r="MGF217" s="86"/>
      <c r="MGG217" s="86"/>
      <c r="MGH217" s="86"/>
      <c r="MGI217" s="86"/>
      <c r="MGJ217" s="86"/>
      <c r="MGK217" s="86"/>
      <c r="MGL217" s="86"/>
      <c r="MGM217" s="86"/>
      <c r="MGN217" s="86"/>
      <c r="MGO217" s="86"/>
      <c r="MGP217" s="86"/>
      <c r="MGQ217" s="86"/>
      <c r="MGR217" s="86"/>
      <c r="MGS217" s="86"/>
      <c r="MGT217" s="86"/>
      <c r="MGU217" s="86"/>
      <c r="MGV217" s="86"/>
      <c r="MGW217" s="86"/>
      <c r="MGX217" s="86"/>
      <c r="MGY217" s="86"/>
      <c r="MGZ217" s="86"/>
      <c r="MHA217" s="86"/>
      <c r="MHB217" s="86"/>
      <c r="MHC217" s="86"/>
      <c r="MHD217" s="86"/>
      <c r="MHE217" s="86"/>
      <c r="MHF217" s="86"/>
      <c r="MHG217" s="86"/>
      <c r="MHH217" s="86"/>
      <c r="MHI217" s="86"/>
      <c r="MHJ217" s="86"/>
      <c r="MHK217" s="86"/>
      <c r="MHL217" s="86"/>
      <c r="MHM217" s="86"/>
      <c r="MHN217" s="86"/>
      <c r="MHO217" s="86"/>
      <c r="MHP217" s="86"/>
      <c r="MHQ217" s="86"/>
      <c r="MHR217" s="86"/>
      <c r="MHS217" s="86"/>
      <c r="MHT217" s="86"/>
      <c r="MHU217" s="86"/>
      <c r="MHV217" s="86"/>
      <c r="MHW217" s="86"/>
      <c r="MHX217" s="86"/>
      <c r="MHY217" s="86"/>
      <c r="MHZ217" s="86"/>
      <c r="MIA217" s="86"/>
      <c r="MIB217" s="86"/>
      <c r="MIC217" s="86"/>
      <c r="MID217" s="86"/>
      <c r="MIE217" s="86"/>
      <c r="MIF217" s="86"/>
      <c r="MIG217" s="86"/>
      <c r="MIH217" s="86"/>
      <c r="MII217" s="86"/>
      <c r="MIJ217" s="86"/>
      <c r="MIK217" s="86"/>
      <c r="MIL217" s="86"/>
      <c r="MIM217" s="86"/>
      <c r="MIN217" s="86"/>
      <c r="MIO217" s="86"/>
      <c r="MIP217" s="86"/>
      <c r="MIQ217" s="86"/>
      <c r="MIR217" s="86"/>
      <c r="MIS217" s="86"/>
      <c r="MIT217" s="86"/>
      <c r="MIU217" s="86"/>
      <c r="MIV217" s="86"/>
      <c r="MIW217" s="86"/>
      <c r="MIX217" s="86"/>
      <c r="MIY217" s="86"/>
      <c r="MIZ217" s="86"/>
      <c r="MJA217" s="86"/>
      <c r="MJB217" s="86"/>
      <c r="MJC217" s="86"/>
      <c r="MJD217" s="86"/>
      <c r="MJE217" s="86"/>
      <c r="MJF217" s="86"/>
      <c r="MJG217" s="86"/>
      <c r="MJH217" s="86"/>
      <c r="MJI217" s="86"/>
      <c r="MJJ217" s="86"/>
      <c r="MJK217" s="86"/>
      <c r="MJL217" s="86"/>
      <c r="MJM217" s="86"/>
      <c r="MJN217" s="86"/>
      <c r="MJO217" s="86"/>
      <c r="MJP217" s="86"/>
      <c r="MJQ217" s="86"/>
      <c r="MJR217" s="86"/>
      <c r="MJS217" s="86"/>
      <c r="MJT217" s="86"/>
      <c r="MJU217" s="86"/>
      <c r="MJV217" s="86"/>
      <c r="MJW217" s="86"/>
      <c r="MJX217" s="86"/>
      <c r="MJY217" s="86"/>
      <c r="MJZ217" s="86"/>
      <c r="MKA217" s="86"/>
      <c r="MKB217" s="86"/>
      <c r="MKC217" s="86"/>
      <c r="MKD217" s="86"/>
      <c r="MKE217" s="86"/>
      <c r="MKF217" s="86"/>
      <c r="MKG217" s="86"/>
      <c r="MKH217" s="86"/>
      <c r="MKI217" s="86"/>
      <c r="MKJ217" s="86"/>
      <c r="MKK217" s="86"/>
      <c r="MKL217" s="86"/>
      <c r="MKM217" s="86"/>
      <c r="MKN217" s="86"/>
      <c r="MKO217" s="86"/>
      <c r="MKP217" s="86"/>
      <c r="MKQ217" s="86"/>
      <c r="MKR217" s="86"/>
      <c r="MKS217" s="86"/>
      <c r="MKT217" s="86"/>
      <c r="MKU217" s="86"/>
      <c r="MKV217" s="86"/>
      <c r="MKW217" s="86"/>
      <c r="MKX217" s="86"/>
      <c r="MKY217" s="86"/>
      <c r="MKZ217" s="86"/>
      <c r="MLA217" s="86"/>
      <c r="MLB217" s="86"/>
      <c r="MLC217" s="86"/>
      <c r="MLD217" s="86"/>
      <c r="MLE217" s="86"/>
      <c r="MLF217" s="86"/>
      <c r="MLG217" s="86"/>
      <c r="MLH217" s="86"/>
      <c r="MLI217" s="86"/>
      <c r="MLJ217" s="86"/>
      <c r="MLK217" s="86"/>
      <c r="MLL217" s="86"/>
      <c r="MLM217" s="86"/>
      <c r="MLN217" s="86"/>
      <c r="MLO217" s="86"/>
      <c r="MLP217" s="86"/>
      <c r="MLQ217" s="86"/>
      <c r="MLR217" s="86"/>
      <c r="MLS217" s="86"/>
      <c r="MLT217" s="86"/>
      <c r="MLU217" s="86"/>
      <c r="MLV217" s="86"/>
      <c r="MLW217" s="86"/>
      <c r="MLX217" s="86"/>
      <c r="MLY217" s="86"/>
      <c r="MLZ217" s="86"/>
      <c r="MMA217" s="86"/>
      <c r="MMB217" s="86"/>
      <c r="MMC217" s="86"/>
      <c r="MMD217" s="86"/>
      <c r="MME217" s="86"/>
      <c r="MMF217" s="86"/>
      <c r="MMG217" s="86"/>
      <c r="MMH217" s="86"/>
      <c r="MMI217" s="86"/>
      <c r="MMJ217" s="86"/>
      <c r="MMK217" s="86"/>
      <c r="MML217" s="86"/>
      <c r="MMM217" s="86"/>
      <c r="MMN217" s="86"/>
      <c r="MMO217" s="86"/>
      <c r="MMP217" s="86"/>
      <c r="MMQ217" s="86"/>
      <c r="MMR217" s="86"/>
      <c r="MMS217" s="86"/>
      <c r="MMT217" s="86"/>
      <c r="MMU217" s="86"/>
      <c r="MMV217" s="86"/>
      <c r="MMW217" s="86"/>
      <c r="MMX217" s="86"/>
      <c r="MMY217" s="86"/>
      <c r="MMZ217" s="86"/>
      <c r="MNA217" s="86"/>
      <c r="MNB217" s="86"/>
      <c r="MNC217" s="86"/>
      <c r="MND217" s="86"/>
      <c r="MNE217" s="86"/>
      <c r="MNF217" s="86"/>
      <c r="MNG217" s="86"/>
      <c r="MNH217" s="86"/>
      <c r="MNI217" s="86"/>
      <c r="MNJ217" s="86"/>
      <c r="MNK217" s="86"/>
      <c r="MNL217" s="86"/>
      <c r="MNM217" s="86"/>
      <c r="MNN217" s="86"/>
      <c r="MNO217" s="86"/>
      <c r="MNP217" s="86"/>
      <c r="MNQ217" s="86"/>
      <c r="MNR217" s="86"/>
      <c r="MNS217" s="86"/>
      <c r="MNT217" s="86"/>
      <c r="MNU217" s="86"/>
      <c r="MNV217" s="86"/>
      <c r="MNW217" s="86"/>
      <c r="MNX217" s="86"/>
      <c r="MNY217" s="86"/>
      <c r="MNZ217" s="86"/>
      <c r="MOA217" s="86"/>
      <c r="MOB217" s="86"/>
      <c r="MOC217" s="86"/>
      <c r="MOD217" s="86"/>
      <c r="MOE217" s="86"/>
      <c r="MOF217" s="86"/>
      <c r="MOG217" s="86"/>
      <c r="MOH217" s="86"/>
      <c r="MOI217" s="86"/>
      <c r="MOJ217" s="86"/>
      <c r="MOK217" s="86"/>
      <c r="MOL217" s="86"/>
      <c r="MOM217" s="86"/>
      <c r="MON217" s="86"/>
      <c r="MOO217" s="86"/>
      <c r="MOP217" s="86"/>
      <c r="MOQ217" s="86"/>
      <c r="MOR217" s="86"/>
      <c r="MOS217" s="86"/>
      <c r="MOT217" s="86"/>
      <c r="MOU217" s="86"/>
      <c r="MOV217" s="86"/>
      <c r="MOW217" s="86"/>
      <c r="MOX217" s="86"/>
      <c r="MOY217" s="86"/>
      <c r="MOZ217" s="86"/>
      <c r="MPA217" s="86"/>
      <c r="MPB217" s="86"/>
      <c r="MPC217" s="86"/>
      <c r="MPD217" s="86"/>
      <c r="MPE217" s="86"/>
      <c r="MPF217" s="86"/>
      <c r="MPG217" s="86"/>
      <c r="MPH217" s="86"/>
      <c r="MPI217" s="86"/>
      <c r="MPJ217" s="86"/>
      <c r="MPK217" s="86"/>
      <c r="MPL217" s="86"/>
      <c r="MPM217" s="86"/>
      <c r="MPN217" s="86"/>
      <c r="MPO217" s="86"/>
      <c r="MPP217" s="86"/>
      <c r="MPR217" s="86"/>
      <c r="MPS217" s="86"/>
      <c r="MPT217" s="86"/>
      <c r="MPU217" s="86"/>
      <c r="MPW217" s="86"/>
      <c r="MPX217" s="86"/>
      <c r="MPY217" s="86"/>
      <c r="MPZ217" s="86"/>
      <c r="MQA217" s="86"/>
      <c r="MQB217" s="86"/>
      <c r="MQC217" s="86"/>
      <c r="MQD217" s="86"/>
      <c r="MQE217" s="86"/>
      <c r="MQF217" s="86"/>
      <c r="MQG217" s="86"/>
      <c r="MQH217" s="86"/>
      <c r="MQI217" s="86"/>
      <c r="MQJ217" s="86"/>
      <c r="MQK217" s="86"/>
      <c r="MQL217" s="86"/>
      <c r="MQM217" s="86"/>
      <c r="MQN217" s="86"/>
      <c r="MQO217" s="86"/>
      <c r="MQP217" s="86"/>
      <c r="MQQ217" s="86"/>
      <c r="MQR217" s="86"/>
      <c r="MQS217" s="86"/>
      <c r="MQT217" s="86"/>
      <c r="MQU217" s="86"/>
      <c r="MQV217" s="86"/>
      <c r="MQW217" s="86"/>
      <c r="MQX217" s="86"/>
      <c r="MQY217" s="86"/>
      <c r="MQZ217" s="86"/>
      <c r="MRA217" s="86"/>
      <c r="MRB217" s="86"/>
      <c r="MRC217" s="86"/>
      <c r="MRD217" s="86"/>
      <c r="MRE217" s="86"/>
      <c r="MRF217" s="86"/>
      <c r="MRG217" s="86"/>
      <c r="MRH217" s="86"/>
      <c r="MRI217" s="86"/>
      <c r="MRJ217" s="86"/>
      <c r="MRK217" s="86"/>
      <c r="MRL217" s="86"/>
      <c r="MRM217" s="86"/>
      <c r="MRN217" s="86"/>
      <c r="MRO217" s="86"/>
      <c r="MRP217" s="86"/>
      <c r="MRQ217" s="86"/>
      <c r="MRR217" s="86"/>
      <c r="MRS217" s="86"/>
      <c r="MRT217" s="86"/>
      <c r="MRU217" s="86"/>
      <c r="MRV217" s="86"/>
      <c r="MRW217" s="86"/>
      <c r="MRX217" s="86"/>
      <c r="MRY217" s="86"/>
      <c r="MRZ217" s="86"/>
      <c r="MSA217" s="86"/>
      <c r="MSB217" s="86"/>
      <c r="MSC217" s="86"/>
      <c r="MSD217" s="86"/>
      <c r="MSE217" s="86"/>
      <c r="MSF217" s="86"/>
      <c r="MSG217" s="86"/>
      <c r="MSH217" s="86"/>
      <c r="MSI217" s="86"/>
      <c r="MSJ217" s="86"/>
      <c r="MSK217" s="86"/>
      <c r="MSL217" s="86"/>
      <c r="MSM217" s="86"/>
      <c r="MSN217" s="86"/>
      <c r="MSO217" s="86"/>
      <c r="MSP217" s="86"/>
      <c r="MSQ217" s="86"/>
      <c r="MSR217" s="86"/>
      <c r="MSS217" s="86"/>
      <c r="MST217" s="86"/>
      <c r="MSU217" s="86"/>
      <c r="MSV217" s="86"/>
      <c r="MSW217" s="86"/>
      <c r="MSX217" s="86"/>
      <c r="MSY217" s="86"/>
      <c r="MSZ217" s="86"/>
      <c r="MTA217" s="86"/>
      <c r="MTB217" s="86"/>
      <c r="MTC217" s="86"/>
      <c r="MTD217" s="86"/>
      <c r="MTE217" s="86"/>
      <c r="MTF217" s="86"/>
      <c r="MTG217" s="86"/>
      <c r="MTH217" s="86"/>
      <c r="MTI217" s="86"/>
      <c r="MTJ217" s="86"/>
      <c r="MTK217" s="86"/>
      <c r="MTL217" s="86"/>
      <c r="MTM217" s="86"/>
      <c r="MTN217" s="86"/>
      <c r="MTO217" s="86"/>
      <c r="MTP217" s="86"/>
      <c r="MTQ217" s="86"/>
      <c r="MTR217" s="86"/>
      <c r="MTS217" s="86"/>
      <c r="MTT217" s="86"/>
      <c r="MTU217" s="86"/>
      <c r="MTV217" s="86"/>
      <c r="MTW217" s="86"/>
      <c r="MTX217" s="86"/>
      <c r="MTY217" s="86"/>
      <c r="MTZ217" s="86"/>
      <c r="MUA217" s="86"/>
      <c r="MUB217" s="86"/>
      <c r="MUC217" s="86"/>
      <c r="MUD217" s="86"/>
      <c r="MUE217" s="86"/>
      <c r="MUF217" s="86"/>
      <c r="MUG217" s="86"/>
      <c r="MUH217" s="86"/>
      <c r="MUI217" s="86"/>
      <c r="MUJ217" s="86"/>
      <c r="MUK217" s="86"/>
      <c r="MUL217" s="86"/>
      <c r="MUM217" s="86"/>
      <c r="MUN217" s="86"/>
      <c r="MUO217" s="86"/>
      <c r="MUP217" s="86"/>
      <c r="MUQ217" s="86"/>
      <c r="MUR217" s="86"/>
      <c r="MUS217" s="86"/>
      <c r="MUT217" s="86"/>
      <c r="MUU217" s="86"/>
      <c r="MUV217" s="86"/>
      <c r="MUW217" s="86"/>
      <c r="MUX217" s="86"/>
      <c r="MUY217" s="86"/>
      <c r="MUZ217" s="86"/>
      <c r="MVA217" s="86"/>
      <c r="MVB217" s="86"/>
      <c r="MVC217" s="86"/>
      <c r="MVD217" s="86"/>
      <c r="MVE217" s="86"/>
      <c r="MVF217" s="86"/>
      <c r="MVG217" s="86"/>
      <c r="MVH217" s="86"/>
      <c r="MVI217" s="86"/>
      <c r="MVJ217" s="86"/>
      <c r="MVK217" s="86"/>
      <c r="MVL217" s="86"/>
      <c r="MVM217" s="86"/>
      <c r="MVN217" s="86"/>
      <c r="MVO217" s="86"/>
      <c r="MVP217" s="86"/>
      <c r="MVQ217" s="86"/>
      <c r="MVR217" s="86"/>
      <c r="MVS217" s="86"/>
      <c r="MVT217" s="86"/>
      <c r="MVU217" s="86"/>
      <c r="MVV217" s="86"/>
      <c r="MVW217" s="86"/>
      <c r="MVX217" s="86"/>
      <c r="MVY217" s="86"/>
      <c r="MVZ217" s="86"/>
      <c r="MWA217" s="86"/>
      <c r="MWB217" s="86"/>
      <c r="MWC217" s="86"/>
      <c r="MWD217" s="86"/>
      <c r="MWE217" s="86"/>
      <c r="MWF217" s="86"/>
      <c r="MWG217" s="86"/>
      <c r="MWH217" s="86"/>
      <c r="MWI217" s="86"/>
      <c r="MWJ217" s="86"/>
      <c r="MWK217" s="86"/>
      <c r="MWL217" s="86"/>
      <c r="MWM217" s="86"/>
      <c r="MWN217" s="86"/>
      <c r="MWO217" s="86"/>
      <c r="MWP217" s="86"/>
      <c r="MWQ217" s="86"/>
      <c r="MWR217" s="86"/>
      <c r="MWS217" s="86"/>
      <c r="MWT217" s="86"/>
      <c r="MWU217" s="86"/>
      <c r="MWV217" s="86"/>
      <c r="MWW217" s="86"/>
      <c r="MWX217" s="86"/>
      <c r="MWY217" s="86"/>
      <c r="MWZ217" s="86"/>
      <c r="MXA217" s="86"/>
      <c r="MXB217" s="86"/>
      <c r="MXC217" s="86"/>
      <c r="MXD217" s="86"/>
      <c r="MXE217" s="86"/>
      <c r="MXF217" s="86"/>
      <c r="MXG217" s="86"/>
      <c r="MXH217" s="86"/>
      <c r="MXI217" s="86"/>
      <c r="MXJ217" s="86"/>
      <c r="MXK217" s="86"/>
      <c r="MXL217" s="86"/>
      <c r="MXM217" s="86"/>
      <c r="MXN217" s="86"/>
      <c r="MXO217" s="86"/>
      <c r="MXP217" s="86"/>
      <c r="MXQ217" s="86"/>
      <c r="MXR217" s="86"/>
      <c r="MXS217" s="86"/>
      <c r="MXT217" s="86"/>
      <c r="MXU217" s="86"/>
      <c r="MXV217" s="86"/>
      <c r="MXW217" s="86"/>
      <c r="MXX217" s="86"/>
      <c r="MXY217" s="86"/>
      <c r="MXZ217" s="86"/>
      <c r="MYA217" s="86"/>
      <c r="MYB217" s="86"/>
      <c r="MYC217" s="86"/>
      <c r="MYD217" s="86"/>
      <c r="MYE217" s="86"/>
      <c r="MYF217" s="86"/>
      <c r="MYG217" s="86"/>
      <c r="MYH217" s="86"/>
      <c r="MYI217" s="86"/>
      <c r="MYJ217" s="86"/>
      <c r="MYK217" s="86"/>
      <c r="MYL217" s="86"/>
      <c r="MYM217" s="86"/>
      <c r="MYN217" s="86"/>
      <c r="MYO217" s="86"/>
      <c r="MYP217" s="86"/>
      <c r="MYQ217" s="86"/>
      <c r="MYR217" s="86"/>
      <c r="MYS217" s="86"/>
      <c r="MYT217" s="86"/>
      <c r="MYU217" s="86"/>
      <c r="MYV217" s="86"/>
      <c r="MYW217" s="86"/>
      <c r="MYX217" s="86"/>
      <c r="MYY217" s="86"/>
      <c r="MYZ217" s="86"/>
      <c r="MZA217" s="86"/>
      <c r="MZB217" s="86"/>
      <c r="MZC217" s="86"/>
      <c r="MZD217" s="86"/>
      <c r="MZE217" s="86"/>
      <c r="MZF217" s="86"/>
      <c r="MZG217" s="86"/>
      <c r="MZH217" s="86"/>
      <c r="MZI217" s="86"/>
      <c r="MZJ217" s="86"/>
      <c r="MZK217" s="86"/>
      <c r="MZL217" s="86"/>
      <c r="MZN217" s="86"/>
      <c r="MZO217" s="86"/>
      <c r="MZP217" s="86"/>
      <c r="MZQ217" s="86"/>
      <c r="MZS217" s="86"/>
      <c r="MZT217" s="86"/>
      <c r="MZU217" s="86"/>
      <c r="MZV217" s="86"/>
      <c r="MZW217" s="86"/>
      <c r="MZX217" s="86"/>
      <c r="MZY217" s="86"/>
      <c r="MZZ217" s="86"/>
      <c r="NAA217" s="86"/>
      <c r="NAB217" s="86"/>
      <c r="NAC217" s="86"/>
      <c r="NAD217" s="86"/>
      <c r="NAE217" s="86"/>
      <c r="NAF217" s="86"/>
      <c r="NAG217" s="86"/>
      <c r="NAH217" s="86"/>
      <c r="NAI217" s="86"/>
      <c r="NAJ217" s="86"/>
      <c r="NAK217" s="86"/>
      <c r="NAL217" s="86"/>
      <c r="NAM217" s="86"/>
      <c r="NAN217" s="86"/>
      <c r="NAO217" s="86"/>
      <c r="NAP217" s="86"/>
      <c r="NAQ217" s="86"/>
      <c r="NAR217" s="86"/>
      <c r="NAS217" s="86"/>
      <c r="NAT217" s="86"/>
      <c r="NAU217" s="86"/>
      <c r="NAV217" s="86"/>
      <c r="NAW217" s="86"/>
      <c r="NAX217" s="86"/>
      <c r="NAY217" s="86"/>
      <c r="NAZ217" s="86"/>
      <c r="NBA217" s="86"/>
      <c r="NBB217" s="86"/>
      <c r="NBC217" s="86"/>
      <c r="NBD217" s="86"/>
      <c r="NBE217" s="86"/>
      <c r="NBF217" s="86"/>
      <c r="NBG217" s="86"/>
      <c r="NBH217" s="86"/>
      <c r="NBI217" s="86"/>
      <c r="NBJ217" s="86"/>
      <c r="NBK217" s="86"/>
      <c r="NBL217" s="86"/>
      <c r="NBM217" s="86"/>
      <c r="NBN217" s="86"/>
      <c r="NBO217" s="86"/>
      <c r="NBP217" s="86"/>
      <c r="NBQ217" s="86"/>
      <c r="NBR217" s="86"/>
      <c r="NBS217" s="86"/>
      <c r="NBT217" s="86"/>
      <c r="NBU217" s="86"/>
      <c r="NBV217" s="86"/>
      <c r="NBW217" s="86"/>
      <c r="NBX217" s="86"/>
      <c r="NBY217" s="86"/>
      <c r="NBZ217" s="86"/>
      <c r="NCA217" s="86"/>
      <c r="NCB217" s="86"/>
      <c r="NCC217" s="86"/>
      <c r="NCD217" s="86"/>
      <c r="NCE217" s="86"/>
      <c r="NCF217" s="86"/>
      <c r="NCG217" s="86"/>
      <c r="NCH217" s="86"/>
      <c r="NCI217" s="86"/>
      <c r="NCJ217" s="86"/>
      <c r="NCK217" s="86"/>
      <c r="NCL217" s="86"/>
      <c r="NCM217" s="86"/>
      <c r="NCN217" s="86"/>
      <c r="NCO217" s="86"/>
      <c r="NCP217" s="86"/>
      <c r="NCQ217" s="86"/>
      <c r="NCR217" s="86"/>
      <c r="NCS217" s="86"/>
      <c r="NCT217" s="86"/>
      <c r="NCU217" s="86"/>
      <c r="NCV217" s="86"/>
      <c r="NCW217" s="86"/>
      <c r="NCX217" s="86"/>
      <c r="NCY217" s="86"/>
      <c r="NCZ217" s="86"/>
      <c r="NDA217" s="86"/>
      <c r="NDB217" s="86"/>
      <c r="NDC217" s="86"/>
      <c r="NDD217" s="86"/>
      <c r="NDE217" s="86"/>
      <c r="NDF217" s="86"/>
      <c r="NDG217" s="86"/>
      <c r="NDH217" s="86"/>
      <c r="NDI217" s="86"/>
      <c r="NDJ217" s="86"/>
      <c r="NDK217" s="86"/>
      <c r="NDL217" s="86"/>
      <c r="NDM217" s="86"/>
      <c r="NDN217" s="86"/>
      <c r="NDO217" s="86"/>
      <c r="NDP217" s="86"/>
      <c r="NDQ217" s="86"/>
      <c r="NDR217" s="86"/>
      <c r="NDS217" s="86"/>
      <c r="NDT217" s="86"/>
      <c r="NDU217" s="86"/>
      <c r="NDV217" s="86"/>
      <c r="NDW217" s="86"/>
      <c r="NDX217" s="86"/>
      <c r="NDY217" s="86"/>
      <c r="NDZ217" s="86"/>
      <c r="NEA217" s="86"/>
      <c r="NEB217" s="86"/>
      <c r="NEC217" s="86"/>
      <c r="NED217" s="86"/>
      <c r="NEE217" s="86"/>
      <c r="NEF217" s="86"/>
      <c r="NEG217" s="86"/>
      <c r="NEH217" s="86"/>
      <c r="NEI217" s="86"/>
      <c r="NEJ217" s="86"/>
      <c r="NEK217" s="86"/>
      <c r="NEL217" s="86"/>
      <c r="NEM217" s="86"/>
      <c r="NEN217" s="86"/>
      <c r="NEO217" s="86"/>
      <c r="NEP217" s="86"/>
      <c r="NEQ217" s="86"/>
      <c r="NER217" s="86"/>
      <c r="NES217" s="86"/>
      <c r="NET217" s="86"/>
      <c r="NEU217" s="86"/>
      <c r="NEV217" s="86"/>
      <c r="NEW217" s="86"/>
      <c r="NEX217" s="86"/>
      <c r="NEY217" s="86"/>
      <c r="NEZ217" s="86"/>
      <c r="NFA217" s="86"/>
      <c r="NFB217" s="86"/>
      <c r="NFC217" s="86"/>
      <c r="NFD217" s="86"/>
      <c r="NFE217" s="86"/>
      <c r="NFF217" s="86"/>
      <c r="NFG217" s="86"/>
      <c r="NFH217" s="86"/>
      <c r="NFI217" s="86"/>
      <c r="NFJ217" s="86"/>
      <c r="NFK217" s="86"/>
      <c r="NFL217" s="86"/>
      <c r="NFM217" s="86"/>
      <c r="NFN217" s="86"/>
      <c r="NFO217" s="86"/>
      <c r="NFP217" s="86"/>
      <c r="NFQ217" s="86"/>
      <c r="NFR217" s="86"/>
      <c r="NFS217" s="86"/>
      <c r="NFT217" s="86"/>
      <c r="NFU217" s="86"/>
      <c r="NFV217" s="86"/>
      <c r="NFW217" s="86"/>
      <c r="NFX217" s="86"/>
      <c r="NFY217" s="86"/>
      <c r="NFZ217" s="86"/>
      <c r="NGA217" s="86"/>
      <c r="NGB217" s="86"/>
      <c r="NGC217" s="86"/>
      <c r="NGD217" s="86"/>
      <c r="NGE217" s="86"/>
      <c r="NGF217" s="86"/>
      <c r="NGG217" s="86"/>
      <c r="NGH217" s="86"/>
      <c r="NGI217" s="86"/>
      <c r="NGJ217" s="86"/>
      <c r="NGK217" s="86"/>
      <c r="NGL217" s="86"/>
      <c r="NGM217" s="86"/>
      <c r="NGN217" s="86"/>
      <c r="NGO217" s="86"/>
      <c r="NGP217" s="86"/>
      <c r="NGQ217" s="86"/>
      <c r="NGR217" s="86"/>
      <c r="NGS217" s="86"/>
      <c r="NGT217" s="86"/>
      <c r="NGU217" s="86"/>
      <c r="NGV217" s="86"/>
      <c r="NGW217" s="86"/>
      <c r="NGX217" s="86"/>
      <c r="NGY217" s="86"/>
      <c r="NGZ217" s="86"/>
      <c r="NHA217" s="86"/>
      <c r="NHB217" s="86"/>
      <c r="NHC217" s="86"/>
      <c r="NHD217" s="86"/>
      <c r="NHE217" s="86"/>
      <c r="NHF217" s="86"/>
      <c r="NHG217" s="86"/>
      <c r="NHH217" s="86"/>
      <c r="NHI217" s="86"/>
      <c r="NHJ217" s="86"/>
      <c r="NHK217" s="86"/>
      <c r="NHL217" s="86"/>
      <c r="NHM217" s="86"/>
      <c r="NHN217" s="86"/>
      <c r="NHO217" s="86"/>
      <c r="NHP217" s="86"/>
      <c r="NHQ217" s="86"/>
      <c r="NHR217" s="86"/>
      <c r="NHS217" s="86"/>
      <c r="NHT217" s="86"/>
      <c r="NHU217" s="86"/>
      <c r="NHV217" s="86"/>
      <c r="NHW217" s="86"/>
      <c r="NHX217" s="86"/>
      <c r="NHY217" s="86"/>
      <c r="NHZ217" s="86"/>
      <c r="NIA217" s="86"/>
      <c r="NIB217" s="86"/>
      <c r="NIC217" s="86"/>
      <c r="NID217" s="86"/>
      <c r="NIE217" s="86"/>
      <c r="NIF217" s="86"/>
      <c r="NIG217" s="86"/>
      <c r="NIH217" s="86"/>
      <c r="NII217" s="86"/>
      <c r="NIJ217" s="86"/>
      <c r="NIK217" s="86"/>
      <c r="NIL217" s="86"/>
      <c r="NIM217" s="86"/>
      <c r="NIN217" s="86"/>
      <c r="NIO217" s="86"/>
      <c r="NIP217" s="86"/>
      <c r="NIQ217" s="86"/>
      <c r="NIR217" s="86"/>
      <c r="NIS217" s="86"/>
      <c r="NIT217" s="86"/>
      <c r="NIU217" s="86"/>
      <c r="NIV217" s="86"/>
      <c r="NIW217" s="86"/>
      <c r="NIX217" s="86"/>
      <c r="NIY217" s="86"/>
      <c r="NIZ217" s="86"/>
      <c r="NJA217" s="86"/>
      <c r="NJB217" s="86"/>
      <c r="NJC217" s="86"/>
      <c r="NJD217" s="86"/>
      <c r="NJE217" s="86"/>
      <c r="NJF217" s="86"/>
      <c r="NJG217" s="86"/>
      <c r="NJH217" s="86"/>
      <c r="NJJ217" s="86"/>
      <c r="NJK217" s="86"/>
      <c r="NJL217" s="86"/>
      <c r="NJM217" s="86"/>
      <c r="NJO217" s="86"/>
      <c r="NJP217" s="86"/>
      <c r="NJQ217" s="86"/>
      <c r="NJR217" s="86"/>
      <c r="NJS217" s="86"/>
      <c r="NJT217" s="86"/>
      <c r="NJU217" s="86"/>
      <c r="NJV217" s="86"/>
      <c r="NJW217" s="86"/>
      <c r="NJX217" s="86"/>
      <c r="NJY217" s="86"/>
      <c r="NJZ217" s="86"/>
      <c r="NKA217" s="86"/>
      <c r="NKB217" s="86"/>
      <c r="NKC217" s="86"/>
      <c r="NKD217" s="86"/>
      <c r="NKE217" s="86"/>
      <c r="NKF217" s="86"/>
      <c r="NKG217" s="86"/>
      <c r="NKH217" s="86"/>
      <c r="NKI217" s="86"/>
      <c r="NKJ217" s="86"/>
      <c r="NKK217" s="86"/>
      <c r="NKL217" s="86"/>
      <c r="NKM217" s="86"/>
      <c r="NKN217" s="86"/>
      <c r="NKO217" s="86"/>
      <c r="NKP217" s="86"/>
      <c r="NKQ217" s="86"/>
      <c r="NKR217" s="86"/>
      <c r="NKS217" s="86"/>
      <c r="NKT217" s="86"/>
      <c r="NKU217" s="86"/>
      <c r="NKV217" s="86"/>
      <c r="NKW217" s="86"/>
      <c r="NKX217" s="86"/>
      <c r="NKY217" s="86"/>
      <c r="NKZ217" s="86"/>
      <c r="NLA217" s="86"/>
      <c r="NLB217" s="86"/>
      <c r="NLC217" s="86"/>
      <c r="NLD217" s="86"/>
      <c r="NLE217" s="86"/>
      <c r="NLF217" s="86"/>
      <c r="NLG217" s="86"/>
      <c r="NLH217" s="86"/>
      <c r="NLI217" s="86"/>
      <c r="NLJ217" s="86"/>
      <c r="NLK217" s="86"/>
      <c r="NLL217" s="86"/>
      <c r="NLM217" s="86"/>
      <c r="NLN217" s="86"/>
      <c r="NLO217" s="86"/>
      <c r="NLP217" s="86"/>
      <c r="NLQ217" s="86"/>
      <c r="NLR217" s="86"/>
      <c r="NLS217" s="86"/>
      <c r="NLT217" s="86"/>
      <c r="NLU217" s="86"/>
      <c r="NLV217" s="86"/>
      <c r="NLW217" s="86"/>
      <c r="NLX217" s="86"/>
      <c r="NLY217" s="86"/>
      <c r="NLZ217" s="86"/>
      <c r="NMA217" s="86"/>
      <c r="NMB217" s="86"/>
      <c r="NMC217" s="86"/>
      <c r="NMD217" s="86"/>
      <c r="NME217" s="86"/>
      <c r="NMF217" s="86"/>
      <c r="NMG217" s="86"/>
      <c r="NMH217" s="86"/>
      <c r="NMI217" s="86"/>
      <c r="NMJ217" s="86"/>
      <c r="NMK217" s="86"/>
      <c r="NML217" s="86"/>
      <c r="NMM217" s="86"/>
      <c r="NMN217" s="86"/>
      <c r="NMO217" s="86"/>
      <c r="NMP217" s="86"/>
      <c r="NMQ217" s="86"/>
      <c r="NMR217" s="86"/>
      <c r="NMS217" s="86"/>
      <c r="NMT217" s="86"/>
      <c r="NMU217" s="86"/>
      <c r="NMV217" s="86"/>
      <c r="NMW217" s="86"/>
      <c r="NMX217" s="86"/>
      <c r="NMY217" s="86"/>
      <c r="NMZ217" s="86"/>
      <c r="NNA217" s="86"/>
      <c r="NNB217" s="86"/>
      <c r="NNC217" s="86"/>
      <c r="NND217" s="86"/>
      <c r="NNE217" s="86"/>
      <c r="NNF217" s="86"/>
      <c r="NNG217" s="86"/>
      <c r="NNH217" s="86"/>
      <c r="NNI217" s="86"/>
      <c r="NNJ217" s="86"/>
      <c r="NNK217" s="86"/>
      <c r="NNL217" s="86"/>
      <c r="NNM217" s="86"/>
      <c r="NNN217" s="86"/>
      <c r="NNO217" s="86"/>
      <c r="NNP217" s="86"/>
      <c r="NNQ217" s="86"/>
      <c r="NNR217" s="86"/>
      <c r="NNS217" s="86"/>
      <c r="NNT217" s="86"/>
      <c r="NNU217" s="86"/>
      <c r="NNV217" s="86"/>
      <c r="NNW217" s="86"/>
      <c r="NNX217" s="86"/>
      <c r="NNY217" s="86"/>
      <c r="NNZ217" s="86"/>
      <c r="NOA217" s="86"/>
      <c r="NOB217" s="86"/>
      <c r="NOC217" s="86"/>
      <c r="NOD217" s="86"/>
      <c r="NOE217" s="86"/>
      <c r="NOF217" s="86"/>
      <c r="NOG217" s="86"/>
      <c r="NOH217" s="86"/>
      <c r="NOI217" s="86"/>
      <c r="NOJ217" s="86"/>
      <c r="NOK217" s="86"/>
      <c r="NOL217" s="86"/>
      <c r="NOM217" s="86"/>
      <c r="NON217" s="86"/>
      <c r="NOO217" s="86"/>
      <c r="NOP217" s="86"/>
      <c r="NOQ217" s="86"/>
      <c r="NOR217" s="86"/>
      <c r="NOS217" s="86"/>
      <c r="NOT217" s="86"/>
      <c r="NOU217" s="86"/>
      <c r="NOV217" s="86"/>
      <c r="NOW217" s="86"/>
      <c r="NOX217" s="86"/>
      <c r="NOY217" s="86"/>
      <c r="NOZ217" s="86"/>
      <c r="NPA217" s="86"/>
      <c r="NPB217" s="86"/>
      <c r="NPC217" s="86"/>
      <c r="NPD217" s="86"/>
      <c r="NPE217" s="86"/>
      <c r="NPF217" s="86"/>
      <c r="NPG217" s="86"/>
      <c r="NPH217" s="86"/>
      <c r="NPI217" s="86"/>
      <c r="NPJ217" s="86"/>
      <c r="NPK217" s="86"/>
      <c r="NPL217" s="86"/>
      <c r="NPM217" s="86"/>
      <c r="NPN217" s="86"/>
      <c r="NPO217" s="86"/>
      <c r="NPP217" s="86"/>
      <c r="NPQ217" s="86"/>
      <c r="NPR217" s="86"/>
      <c r="NPS217" s="86"/>
      <c r="NPT217" s="86"/>
      <c r="NPU217" s="86"/>
      <c r="NPV217" s="86"/>
      <c r="NPW217" s="86"/>
      <c r="NPX217" s="86"/>
      <c r="NPY217" s="86"/>
      <c r="NPZ217" s="86"/>
      <c r="NQA217" s="86"/>
      <c r="NQB217" s="86"/>
      <c r="NQC217" s="86"/>
      <c r="NQD217" s="86"/>
      <c r="NQE217" s="86"/>
      <c r="NQF217" s="86"/>
      <c r="NQG217" s="86"/>
      <c r="NQH217" s="86"/>
      <c r="NQI217" s="86"/>
      <c r="NQJ217" s="86"/>
      <c r="NQK217" s="86"/>
      <c r="NQL217" s="86"/>
      <c r="NQM217" s="86"/>
      <c r="NQN217" s="86"/>
      <c r="NQO217" s="86"/>
      <c r="NQP217" s="86"/>
      <c r="NQQ217" s="86"/>
      <c r="NQR217" s="86"/>
      <c r="NQS217" s="86"/>
      <c r="NQT217" s="86"/>
      <c r="NQU217" s="86"/>
      <c r="NQV217" s="86"/>
      <c r="NQW217" s="86"/>
      <c r="NQX217" s="86"/>
      <c r="NQY217" s="86"/>
      <c r="NQZ217" s="86"/>
      <c r="NRA217" s="86"/>
      <c r="NRB217" s="86"/>
      <c r="NRC217" s="86"/>
      <c r="NRD217" s="86"/>
      <c r="NRE217" s="86"/>
      <c r="NRF217" s="86"/>
      <c r="NRG217" s="86"/>
      <c r="NRH217" s="86"/>
      <c r="NRI217" s="86"/>
      <c r="NRJ217" s="86"/>
      <c r="NRK217" s="86"/>
      <c r="NRL217" s="86"/>
      <c r="NRM217" s="86"/>
      <c r="NRN217" s="86"/>
      <c r="NRO217" s="86"/>
      <c r="NRP217" s="86"/>
      <c r="NRQ217" s="86"/>
      <c r="NRR217" s="86"/>
      <c r="NRS217" s="86"/>
      <c r="NRT217" s="86"/>
      <c r="NRU217" s="86"/>
      <c r="NRV217" s="86"/>
      <c r="NRW217" s="86"/>
      <c r="NRX217" s="86"/>
      <c r="NRY217" s="86"/>
      <c r="NRZ217" s="86"/>
      <c r="NSA217" s="86"/>
      <c r="NSB217" s="86"/>
      <c r="NSC217" s="86"/>
      <c r="NSD217" s="86"/>
      <c r="NSE217" s="86"/>
      <c r="NSF217" s="86"/>
      <c r="NSG217" s="86"/>
      <c r="NSH217" s="86"/>
      <c r="NSI217" s="86"/>
      <c r="NSJ217" s="86"/>
      <c r="NSK217" s="86"/>
      <c r="NSL217" s="86"/>
      <c r="NSM217" s="86"/>
      <c r="NSN217" s="86"/>
      <c r="NSO217" s="86"/>
      <c r="NSP217" s="86"/>
      <c r="NSQ217" s="86"/>
      <c r="NSR217" s="86"/>
      <c r="NSS217" s="86"/>
      <c r="NST217" s="86"/>
      <c r="NSU217" s="86"/>
      <c r="NSV217" s="86"/>
      <c r="NSW217" s="86"/>
      <c r="NSX217" s="86"/>
      <c r="NSY217" s="86"/>
      <c r="NSZ217" s="86"/>
      <c r="NTA217" s="86"/>
      <c r="NTB217" s="86"/>
      <c r="NTC217" s="86"/>
      <c r="NTD217" s="86"/>
      <c r="NTF217" s="86"/>
      <c r="NTG217" s="86"/>
      <c r="NTH217" s="86"/>
      <c r="NTI217" s="86"/>
      <c r="NTK217" s="86"/>
      <c r="NTL217" s="86"/>
      <c r="NTM217" s="86"/>
      <c r="NTN217" s="86"/>
      <c r="NTO217" s="86"/>
      <c r="NTP217" s="86"/>
      <c r="NTQ217" s="86"/>
      <c r="NTR217" s="86"/>
      <c r="NTS217" s="86"/>
      <c r="NTT217" s="86"/>
      <c r="NTU217" s="86"/>
      <c r="NTV217" s="86"/>
      <c r="NTW217" s="86"/>
      <c r="NTX217" s="86"/>
      <c r="NTY217" s="86"/>
      <c r="NTZ217" s="86"/>
      <c r="NUA217" s="86"/>
      <c r="NUB217" s="86"/>
      <c r="NUC217" s="86"/>
      <c r="NUD217" s="86"/>
      <c r="NUE217" s="86"/>
      <c r="NUF217" s="86"/>
      <c r="NUG217" s="86"/>
      <c r="NUH217" s="86"/>
      <c r="NUI217" s="86"/>
      <c r="NUJ217" s="86"/>
      <c r="NUK217" s="86"/>
      <c r="NUL217" s="86"/>
      <c r="NUM217" s="86"/>
      <c r="NUN217" s="86"/>
      <c r="NUO217" s="86"/>
      <c r="NUP217" s="86"/>
      <c r="NUQ217" s="86"/>
      <c r="NUR217" s="86"/>
      <c r="NUS217" s="86"/>
      <c r="NUT217" s="86"/>
      <c r="NUU217" s="86"/>
      <c r="NUV217" s="86"/>
      <c r="NUW217" s="86"/>
      <c r="NUX217" s="86"/>
      <c r="NUY217" s="86"/>
      <c r="NUZ217" s="86"/>
      <c r="NVA217" s="86"/>
      <c r="NVB217" s="86"/>
      <c r="NVC217" s="86"/>
      <c r="NVD217" s="86"/>
      <c r="NVE217" s="86"/>
      <c r="NVF217" s="86"/>
      <c r="NVG217" s="86"/>
      <c r="NVH217" s="86"/>
      <c r="NVI217" s="86"/>
      <c r="NVJ217" s="86"/>
      <c r="NVK217" s="86"/>
      <c r="NVL217" s="86"/>
      <c r="NVM217" s="86"/>
      <c r="NVN217" s="86"/>
      <c r="NVO217" s="86"/>
      <c r="NVP217" s="86"/>
      <c r="NVQ217" s="86"/>
      <c r="NVR217" s="86"/>
      <c r="NVS217" s="86"/>
      <c r="NVT217" s="86"/>
      <c r="NVU217" s="86"/>
      <c r="NVV217" s="86"/>
      <c r="NVW217" s="86"/>
      <c r="NVX217" s="86"/>
      <c r="NVY217" s="86"/>
      <c r="NVZ217" s="86"/>
      <c r="NWA217" s="86"/>
      <c r="NWB217" s="86"/>
      <c r="NWC217" s="86"/>
      <c r="NWD217" s="86"/>
      <c r="NWE217" s="86"/>
      <c r="NWF217" s="86"/>
      <c r="NWG217" s="86"/>
      <c r="NWH217" s="86"/>
      <c r="NWI217" s="86"/>
      <c r="NWJ217" s="86"/>
      <c r="NWK217" s="86"/>
      <c r="NWL217" s="86"/>
      <c r="NWM217" s="86"/>
      <c r="NWN217" s="86"/>
      <c r="NWO217" s="86"/>
      <c r="NWP217" s="86"/>
      <c r="NWQ217" s="86"/>
      <c r="NWR217" s="86"/>
      <c r="NWS217" s="86"/>
      <c r="NWT217" s="86"/>
      <c r="NWU217" s="86"/>
      <c r="NWV217" s="86"/>
      <c r="NWW217" s="86"/>
      <c r="NWX217" s="86"/>
      <c r="NWY217" s="86"/>
      <c r="NWZ217" s="86"/>
      <c r="NXA217" s="86"/>
      <c r="NXB217" s="86"/>
      <c r="NXC217" s="86"/>
      <c r="NXD217" s="86"/>
      <c r="NXE217" s="86"/>
      <c r="NXF217" s="86"/>
      <c r="NXG217" s="86"/>
      <c r="NXH217" s="86"/>
      <c r="NXI217" s="86"/>
      <c r="NXJ217" s="86"/>
      <c r="NXK217" s="86"/>
      <c r="NXL217" s="86"/>
      <c r="NXM217" s="86"/>
      <c r="NXN217" s="86"/>
      <c r="NXO217" s="86"/>
      <c r="NXP217" s="86"/>
      <c r="NXQ217" s="86"/>
      <c r="NXR217" s="86"/>
      <c r="NXS217" s="86"/>
      <c r="NXT217" s="86"/>
      <c r="NXU217" s="86"/>
      <c r="NXV217" s="86"/>
      <c r="NXW217" s="86"/>
      <c r="NXX217" s="86"/>
      <c r="NXY217" s="86"/>
      <c r="NXZ217" s="86"/>
      <c r="NYA217" s="86"/>
      <c r="NYB217" s="86"/>
      <c r="NYC217" s="86"/>
      <c r="NYD217" s="86"/>
      <c r="NYE217" s="86"/>
      <c r="NYF217" s="86"/>
      <c r="NYG217" s="86"/>
      <c r="NYH217" s="86"/>
      <c r="NYI217" s="86"/>
      <c r="NYJ217" s="86"/>
      <c r="NYK217" s="86"/>
      <c r="NYL217" s="86"/>
      <c r="NYM217" s="86"/>
      <c r="NYN217" s="86"/>
      <c r="NYO217" s="86"/>
      <c r="NYP217" s="86"/>
      <c r="NYQ217" s="86"/>
      <c r="NYR217" s="86"/>
      <c r="NYS217" s="86"/>
      <c r="NYT217" s="86"/>
      <c r="NYU217" s="86"/>
      <c r="NYV217" s="86"/>
      <c r="NYW217" s="86"/>
      <c r="NYX217" s="86"/>
      <c r="NYY217" s="86"/>
      <c r="NYZ217" s="86"/>
      <c r="NZA217" s="86"/>
      <c r="NZB217" s="86"/>
      <c r="NZC217" s="86"/>
      <c r="NZD217" s="86"/>
      <c r="NZE217" s="86"/>
      <c r="NZF217" s="86"/>
      <c r="NZG217" s="86"/>
      <c r="NZH217" s="86"/>
      <c r="NZI217" s="86"/>
      <c r="NZJ217" s="86"/>
      <c r="NZK217" s="86"/>
      <c r="NZL217" s="86"/>
      <c r="NZM217" s="86"/>
      <c r="NZN217" s="86"/>
      <c r="NZO217" s="86"/>
      <c r="NZP217" s="86"/>
      <c r="NZQ217" s="86"/>
      <c r="NZR217" s="86"/>
      <c r="NZS217" s="86"/>
      <c r="NZT217" s="86"/>
      <c r="NZU217" s="86"/>
      <c r="NZV217" s="86"/>
      <c r="NZW217" s="86"/>
      <c r="NZX217" s="86"/>
      <c r="NZY217" s="86"/>
      <c r="NZZ217" s="86"/>
      <c r="OAA217" s="86"/>
      <c r="OAB217" s="86"/>
      <c r="OAC217" s="86"/>
      <c r="OAD217" s="86"/>
      <c r="OAE217" s="86"/>
      <c r="OAF217" s="86"/>
      <c r="OAG217" s="86"/>
      <c r="OAH217" s="86"/>
      <c r="OAI217" s="86"/>
      <c r="OAJ217" s="86"/>
      <c r="OAK217" s="86"/>
      <c r="OAL217" s="86"/>
      <c r="OAM217" s="86"/>
      <c r="OAN217" s="86"/>
      <c r="OAO217" s="86"/>
      <c r="OAP217" s="86"/>
      <c r="OAQ217" s="86"/>
      <c r="OAR217" s="86"/>
      <c r="OAS217" s="86"/>
      <c r="OAT217" s="86"/>
      <c r="OAU217" s="86"/>
      <c r="OAV217" s="86"/>
      <c r="OAW217" s="86"/>
      <c r="OAX217" s="86"/>
      <c r="OAY217" s="86"/>
      <c r="OAZ217" s="86"/>
      <c r="OBA217" s="86"/>
      <c r="OBB217" s="86"/>
      <c r="OBC217" s="86"/>
      <c r="OBD217" s="86"/>
      <c r="OBE217" s="86"/>
      <c r="OBF217" s="86"/>
      <c r="OBG217" s="86"/>
      <c r="OBH217" s="86"/>
      <c r="OBI217" s="86"/>
      <c r="OBJ217" s="86"/>
      <c r="OBK217" s="86"/>
      <c r="OBL217" s="86"/>
      <c r="OBM217" s="86"/>
      <c r="OBN217" s="86"/>
      <c r="OBO217" s="86"/>
      <c r="OBP217" s="86"/>
      <c r="OBQ217" s="86"/>
      <c r="OBR217" s="86"/>
      <c r="OBS217" s="86"/>
      <c r="OBT217" s="86"/>
      <c r="OBU217" s="86"/>
      <c r="OBV217" s="86"/>
      <c r="OBW217" s="86"/>
      <c r="OBX217" s="86"/>
      <c r="OBY217" s="86"/>
      <c r="OBZ217" s="86"/>
      <c r="OCA217" s="86"/>
      <c r="OCB217" s="86"/>
      <c r="OCC217" s="86"/>
      <c r="OCD217" s="86"/>
      <c r="OCE217" s="86"/>
      <c r="OCF217" s="86"/>
      <c r="OCG217" s="86"/>
      <c r="OCH217" s="86"/>
      <c r="OCI217" s="86"/>
      <c r="OCJ217" s="86"/>
      <c r="OCK217" s="86"/>
      <c r="OCL217" s="86"/>
      <c r="OCM217" s="86"/>
      <c r="OCN217" s="86"/>
      <c r="OCO217" s="86"/>
      <c r="OCP217" s="86"/>
      <c r="OCQ217" s="86"/>
      <c r="OCR217" s="86"/>
      <c r="OCS217" s="86"/>
      <c r="OCT217" s="86"/>
      <c r="OCU217" s="86"/>
      <c r="OCV217" s="86"/>
      <c r="OCW217" s="86"/>
      <c r="OCX217" s="86"/>
      <c r="OCY217" s="86"/>
      <c r="OCZ217" s="86"/>
      <c r="ODB217" s="86"/>
      <c r="ODC217" s="86"/>
      <c r="ODD217" s="86"/>
      <c r="ODE217" s="86"/>
      <c r="ODG217" s="86"/>
      <c r="ODH217" s="86"/>
      <c r="ODI217" s="86"/>
      <c r="ODJ217" s="86"/>
      <c r="ODK217" s="86"/>
      <c r="ODL217" s="86"/>
      <c r="ODM217" s="86"/>
      <c r="ODN217" s="86"/>
      <c r="ODO217" s="86"/>
      <c r="ODP217" s="86"/>
      <c r="ODQ217" s="86"/>
      <c r="ODR217" s="86"/>
      <c r="ODS217" s="86"/>
      <c r="ODT217" s="86"/>
      <c r="ODU217" s="86"/>
      <c r="ODV217" s="86"/>
      <c r="ODW217" s="86"/>
      <c r="ODX217" s="86"/>
      <c r="ODY217" s="86"/>
      <c r="ODZ217" s="86"/>
      <c r="OEA217" s="86"/>
      <c r="OEB217" s="86"/>
      <c r="OEC217" s="86"/>
      <c r="OED217" s="86"/>
      <c r="OEE217" s="86"/>
      <c r="OEF217" s="86"/>
      <c r="OEG217" s="86"/>
      <c r="OEH217" s="86"/>
      <c r="OEI217" s="86"/>
      <c r="OEJ217" s="86"/>
      <c r="OEK217" s="86"/>
      <c r="OEL217" s="86"/>
      <c r="OEM217" s="86"/>
      <c r="OEN217" s="86"/>
      <c r="OEO217" s="86"/>
      <c r="OEP217" s="86"/>
      <c r="OEQ217" s="86"/>
      <c r="OER217" s="86"/>
      <c r="OES217" s="86"/>
      <c r="OET217" s="86"/>
      <c r="OEU217" s="86"/>
      <c r="OEV217" s="86"/>
      <c r="OEW217" s="86"/>
      <c r="OEX217" s="86"/>
      <c r="OEY217" s="86"/>
      <c r="OEZ217" s="86"/>
      <c r="OFA217" s="86"/>
      <c r="OFB217" s="86"/>
      <c r="OFC217" s="86"/>
      <c r="OFD217" s="86"/>
      <c r="OFE217" s="86"/>
      <c r="OFF217" s="86"/>
      <c r="OFG217" s="86"/>
      <c r="OFH217" s="86"/>
      <c r="OFI217" s="86"/>
      <c r="OFJ217" s="86"/>
      <c r="OFK217" s="86"/>
      <c r="OFL217" s="86"/>
      <c r="OFM217" s="86"/>
      <c r="OFN217" s="86"/>
      <c r="OFO217" s="86"/>
      <c r="OFP217" s="86"/>
      <c r="OFQ217" s="86"/>
      <c r="OFR217" s="86"/>
      <c r="OFS217" s="86"/>
      <c r="OFT217" s="86"/>
      <c r="OFU217" s="86"/>
      <c r="OFV217" s="86"/>
      <c r="OFW217" s="86"/>
      <c r="OFX217" s="86"/>
      <c r="OFY217" s="86"/>
      <c r="OFZ217" s="86"/>
      <c r="OGA217" s="86"/>
      <c r="OGB217" s="86"/>
      <c r="OGC217" s="86"/>
      <c r="OGD217" s="86"/>
      <c r="OGE217" s="86"/>
      <c r="OGF217" s="86"/>
      <c r="OGG217" s="86"/>
      <c r="OGH217" s="86"/>
      <c r="OGI217" s="86"/>
      <c r="OGJ217" s="86"/>
      <c r="OGK217" s="86"/>
      <c r="OGL217" s="86"/>
      <c r="OGM217" s="86"/>
      <c r="OGN217" s="86"/>
      <c r="OGO217" s="86"/>
      <c r="OGP217" s="86"/>
      <c r="OGQ217" s="86"/>
      <c r="OGR217" s="86"/>
      <c r="OGS217" s="86"/>
      <c r="OGT217" s="86"/>
      <c r="OGU217" s="86"/>
      <c r="OGV217" s="86"/>
      <c r="OGW217" s="86"/>
      <c r="OGX217" s="86"/>
      <c r="OGY217" s="86"/>
      <c r="OGZ217" s="86"/>
      <c r="OHA217" s="86"/>
      <c r="OHB217" s="86"/>
      <c r="OHC217" s="86"/>
      <c r="OHD217" s="86"/>
      <c r="OHE217" s="86"/>
      <c r="OHF217" s="86"/>
      <c r="OHG217" s="86"/>
      <c r="OHH217" s="86"/>
      <c r="OHI217" s="86"/>
      <c r="OHJ217" s="86"/>
      <c r="OHK217" s="86"/>
      <c r="OHL217" s="86"/>
      <c r="OHM217" s="86"/>
      <c r="OHN217" s="86"/>
      <c r="OHO217" s="86"/>
      <c r="OHP217" s="86"/>
      <c r="OHQ217" s="86"/>
      <c r="OHR217" s="86"/>
      <c r="OHS217" s="86"/>
      <c r="OHT217" s="86"/>
      <c r="OHU217" s="86"/>
      <c r="OHV217" s="86"/>
      <c r="OHW217" s="86"/>
      <c r="OHX217" s="86"/>
      <c r="OHY217" s="86"/>
      <c r="OHZ217" s="86"/>
      <c r="OIA217" s="86"/>
      <c r="OIB217" s="86"/>
      <c r="OIC217" s="86"/>
      <c r="OID217" s="86"/>
      <c r="OIE217" s="86"/>
      <c r="OIF217" s="86"/>
      <c r="OIG217" s="86"/>
      <c r="OIH217" s="86"/>
      <c r="OII217" s="86"/>
      <c r="OIJ217" s="86"/>
      <c r="OIK217" s="86"/>
      <c r="OIL217" s="86"/>
      <c r="OIM217" s="86"/>
      <c r="OIN217" s="86"/>
      <c r="OIO217" s="86"/>
      <c r="OIP217" s="86"/>
      <c r="OIQ217" s="86"/>
      <c r="OIR217" s="86"/>
      <c r="OIS217" s="86"/>
      <c r="OIT217" s="86"/>
      <c r="OIU217" s="86"/>
      <c r="OIV217" s="86"/>
      <c r="OIW217" s="86"/>
      <c r="OIX217" s="86"/>
      <c r="OIY217" s="86"/>
      <c r="OIZ217" s="86"/>
      <c r="OJA217" s="86"/>
      <c r="OJB217" s="86"/>
      <c r="OJC217" s="86"/>
      <c r="OJD217" s="86"/>
      <c r="OJE217" s="86"/>
      <c r="OJF217" s="86"/>
      <c r="OJG217" s="86"/>
      <c r="OJH217" s="86"/>
      <c r="OJI217" s="86"/>
      <c r="OJJ217" s="86"/>
      <c r="OJK217" s="86"/>
      <c r="OJL217" s="86"/>
      <c r="OJM217" s="86"/>
      <c r="OJN217" s="86"/>
      <c r="OJO217" s="86"/>
      <c r="OJP217" s="86"/>
      <c r="OJQ217" s="86"/>
      <c r="OJR217" s="86"/>
      <c r="OJS217" s="86"/>
      <c r="OJT217" s="86"/>
      <c r="OJU217" s="86"/>
      <c r="OJV217" s="86"/>
      <c r="OJW217" s="86"/>
      <c r="OJX217" s="86"/>
      <c r="OJY217" s="86"/>
      <c r="OJZ217" s="86"/>
      <c r="OKA217" s="86"/>
      <c r="OKB217" s="86"/>
      <c r="OKC217" s="86"/>
      <c r="OKD217" s="86"/>
      <c r="OKE217" s="86"/>
      <c r="OKF217" s="86"/>
      <c r="OKG217" s="86"/>
      <c r="OKH217" s="86"/>
      <c r="OKI217" s="86"/>
      <c r="OKJ217" s="86"/>
      <c r="OKK217" s="86"/>
      <c r="OKL217" s="86"/>
      <c r="OKM217" s="86"/>
      <c r="OKN217" s="86"/>
      <c r="OKO217" s="86"/>
      <c r="OKP217" s="86"/>
      <c r="OKQ217" s="86"/>
      <c r="OKR217" s="86"/>
      <c r="OKS217" s="86"/>
      <c r="OKT217" s="86"/>
      <c r="OKU217" s="86"/>
      <c r="OKV217" s="86"/>
      <c r="OKW217" s="86"/>
      <c r="OKX217" s="86"/>
      <c r="OKY217" s="86"/>
      <c r="OKZ217" s="86"/>
      <c r="OLA217" s="86"/>
      <c r="OLB217" s="86"/>
      <c r="OLC217" s="86"/>
      <c r="OLD217" s="86"/>
      <c r="OLE217" s="86"/>
      <c r="OLF217" s="86"/>
      <c r="OLG217" s="86"/>
      <c r="OLH217" s="86"/>
      <c r="OLI217" s="86"/>
      <c r="OLJ217" s="86"/>
      <c r="OLK217" s="86"/>
      <c r="OLL217" s="86"/>
      <c r="OLM217" s="86"/>
      <c r="OLN217" s="86"/>
      <c r="OLO217" s="86"/>
      <c r="OLP217" s="86"/>
      <c r="OLQ217" s="86"/>
      <c r="OLR217" s="86"/>
      <c r="OLS217" s="86"/>
      <c r="OLT217" s="86"/>
      <c r="OLU217" s="86"/>
      <c r="OLV217" s="86"/>
      <c r="OLW217" s="86"/>
      <c r="OLX217" s="86"/>
      <c r="OLY217" s="86"/>
      <c r="OLZ217" s="86"/>
      <c r="OMA217" s="86"/>
      <c r="OMB217" s="86"/>
      <c r="OMC217" s="86"/>
      <c r="OMD217" s="86"/>
      <c r="OME217" s="86"/>
      <c r="OMF217" s="86"/>
      <c r="OMG217" s="86"/>
      <c r="OMH217" s="86"/>
      <c r="OMI217" s="86"/>
      <c r="OMJ217" s="86"/>
      <c r="OMK217" s="86"/>
      <c r="OML217" s="86"/>
      <c r="OMM217" s="86"/>
      <c r="OMN217" s="86"/>
      <c r="OMO217" s="86"/>
      <c r="OMP217" s="86"/>
      <c r="OMQ217" s="86"/>
      <c r="OMR217" s="86"/>
      <c r="OMS217" s="86"/>
      <c r="OMT217" s="86"/>
      <c r="OMU217" s="86"/>
      <c r="OMV217" s="86"/>
      <c r="OMX217" s="86"/>
      <c r="OMY217" s="86"/>
      <c r="OMZ217" s="86"/>
      <c r="ONA217" s="86"/>
      <c r="ONC217" s="86"/>
      <c r="OND217" s="86"/>
      <c r="ONE217" s="86"/>
      <c r="ONF217" s="86"/>
      <c r="ONG217" s="86"/>
      <c r="ONH217" s="86"/>
      <c r="ONI217" s="86"/>
      <c r="ONJ217" s="86"/>
      <c r="ONK217" s="86"/>
      <c r="ONL217" s="86"/>
      <c r="ONM217" s="86"/>
      <c r="ONN217" s="86"/>
      <c r="ONO217" s="86"/>
      <c r="ONP217" s="86"/>
      <c r="ONQ217" s="86"/>
      <c r="ONR217" s="86"/>
      <c r="ONS217" s="86"/>
      <c r="ONT217" s="86"/>
      <c r="ONU217" s="86"/>
      <c r="ONV217" s="86"/>
      <c r="ONW217" s="86"/>
      <c r="ONX217" s="86"/>
      <c r="ONY217" s="86"/>
      <c r="ONZ217" s="86"/>
      <c r="OOA217" s="86"/>
      <c r="OOB217" s="86"/>
      <c r="OOC217" s="86"/>
      <c r="OOD217" s="86"/>
      <c r="OOE217" s="86"/>
      <c r="OOF217" s="86"/>
      <c r="OOG217" s="86"/>
      <c r="OOH217" s="86"/>
      <c r="OOI217" s="86"/>
      <c r="OOJ217" s="86"/>
      <c r="OOK217" s="86"/>
      <c r="OOL217" s="86"/>
      <c r="OOM217" s="86"/>
      <c r="OON217" s="86"/>
      <c r="OOO217" s="86"/>
      <c r="OOP217" s="86"/>
      <c r="OOQ217" s="86"/>
      <c r="OOR217" s="86"/>
      <c r="OOS217" s="86"/>
      <c r="OOT217" s="86"/>
      <c r="OOU217" s="86"/>
      <c r="OOV217" s="86"/>
      <c r="OOW217" s="86"/>
      <c r="OOX217" s="86"/>
      <c r="OOY217" s="86"/>
      <c r="OOZ217" s="86"/>
      <c r="OPA217" s="86"/>
      <c r="OPB217" s="86"/>
      <c r="OPC217" s="86"/>
      <c r="OPD217" s="86"/>
      <c r="OPE217" s="86"/>
      <c r="OPF217" s="86"/>
      <c r="OPG217" s="86"/>
      <c r="OPH217" s="86"/>
      <c r="OPI217" s="86"/>
      <c r="OPJ217" s="86"/>
      <c r="OPK217" s="86"/>
      <c r="OPL217" s="86"/>
      <c r="OPM217" s="86"/>
      <c r="OPN217" s="86"/>
      <c r="OPO217" s="86"/>
      <c r="OPP217" s="86"/>
      <c r="OPQ217" s="86"/>
      <c r="OPR217" s="86"/>
      <c r="OPS217" s="86"/>
      <c r="OPT217" s="86"/>
      <c r="OPU217" s="86"/>
      <c r="OPV217" s="86"/>
      <c r="OPW217" s="86"/>
      <c r="OPX217" s="86"/>
      <c r="OPY217" s="86"/>
      <c r="OPZ217" s="86"/>
      <c r="OQA217" s="86"/>
      <c r="OQB217" s="86"/>
      <c r="OQC217" s="86"/>
      <c r="OQD217" s="86"/>
      <c r="OQE217" s="86"/>
      <c r="OQF217" s="86"/>
      <c r="OQG217" s="86"/>
      <c r="OQH217" s="86"/>
      <c r="OQI217" s="86"/>
      <c r="OQJ217" s="86"/>
      <c r="OQK217" s="86"/>
      <c r="OQL217" s="86"/>
      <c r="OQM217" s="86"/>
      <c r="OQN217" s="86"/>
      <c r="OQO217" s="86"/>
      <c r="OQP217" s="86"/>
      <c r="OQQ217" s="86"/>
      <c r="OQR217" s="86"/>
      <c r="OQS217" s="86"/>
      <c r="OQT217" s="86"/>
      <c r="OQU217" s="86"/>
      <c r="OQV217" s="86"/>
      <c r="OQW217" s="86"/>
      <c r="OQX217" s="86"/>
      <c r="OQY217" s="86"/>
      <c r="OQZ217" s="86"/>
      <c r="ORA217" s="86"/>
      <c r="ORB217" s="86"/>
      <c r="ORC217" s="86"/>
      <c r="ORD217" s="86"/>
      <c r="ORE217" s="86"/>
      <c r="ORF217" s="86"/>
      <c r="ORG217" s="86"/>
      <c r="ORH217" s="86"/>
      <c r="ORI217" s="86"/>
      <c r="ORJ217" s="86"/>
      <c r="ORK217" s="86"/>
      <c r="ORL217" s="86"/>
      <c r="ORM217" s="86"/>
      <c r="ORN217" s="86"/>
      <c r="ORO217" s="86"/>
      <c r="ORP217" s="86"/>
      <c r="ORQ217" s="86"/>
      <c r="ORR217" s="86"/>
      <c r="ORS217" s="86"/>
      <c r="ORT217" s="86"/>
      <c r="ORU217" s="86"/>
      <c r="ORV217" s="86"/>
      <c r="ORW217" s="86"/>
      <c r="ORX217" s="86"/>
      <c r="ORY217" s="86"/>
      <c r="ORZ217" s="86"/>
      <c r="OSA217" s="86"/>
      <c r="OSB217" s="86"/>
      <c r="OSC217" s="86"/>
      <c r="OSD217" s="86"/>
      <c r="OSE217" s="86"/>
      <c r="OSF217" s="86"/>
      <c r="OSG217" s="86"/>
      <c r="OSH217" s="86"/>
      <c r="OSI217" s="86"/>
      <c r="OSJ217" s="86"/>
      <c r="OSK217" s="86"/>
      <c r="OSL217" s="86"/>
      <c r="OSM217" s="86"/>
      <c r="OSN217" s="86"/>
      <c r="OSO217" s="86"/>
      <c r="OSP217" s="86"/>
      <c r="OSQ217" s="86"/>
      <c r="OSR217" s="86"/>
      <c r="OSS217" s="86"/>
      <c r="OST217" s="86"/>
      <c r="OSU217" s="86"/>
      <c r="OSV217" s="86"/>
      <c r="OSW217" s="86"/>
      <c r="OSX217" s="86"/>
      <c r="OSY217" s="86"/>
      <c r="OSZ217" s="86"/>
      <c r="OTA217" s="86"/>
      <c r="OTB217" s="86"/>
      <c r="OTC217" s="86"/>
      <c r="OTD217" s="86"/>
      <c r="OTE217" s="86"/>
      <c r="OTF217" s="86"/>
      <c r="OTG217" s="86"/>
      <c r="OTH217" s="86"/>
      <c r="OTI217" s="86"/>
      <c r="OTJ217" s="86"/>
      <c r="OTK217" s="86"/>
      <c r="OTL217" s="86"/>
      <c r="OTM217" s="86"/>
      <c r="OTN217" s="86"/>
      <c r="OTO217" s="86"/>
      <c r="OTP217" s="86"/>
      <c r="OTQ217" s="86"/>
      <c r="OTR217" s="86"/>
      <c r="OTS217" s="86"/>
      <c r="OTT217" s="86"/>
      <c r="OTU217" s="86"/>
      <c r="OTV217" s="86"/>
      <c r="OTW217" s="86"/>
      <c r="OTX217" s="86"/>
      <c r="OTY217" s="86"/>
      <c r="OTZ217" s="86"/>
      <c r="OUA217" s="86"/>
      <c r="OUB217" s="86"/>
      <c r="OUC217" s="86"/>
      <c r="OUD217" s="86"/>
      <c r="OUE217" s="86"/>
      <c r="OUF217" s="86"/>
      <c r="OUG217" s="86"/>
      <c r="OUH217" s="86"/>
      <c r="OUI217" s="86"/>
      <c r="OUJ217" s="86"/>
      <c r="OUK217" s="86"/>
      <c r="OUL217" s="86"/>
      <c r="OUM217" s="86"/>
      <c r="OUN217" s="86"/>
      <c r="OUO217" s="86"/>
      <c r="OUP217" s="86"/>
      <c r="OUQ217" s="86"/>
      <c r="OUR217" s="86"/>
      <c r="OUS217" s="86"/>
      <c r="OUT217" s="86"/>
      <c r="OUU217" s="86"/>
      <c r="OUV217" s="86"/>
      <c r="OUW217" s="86"/>
      <c r="OUX217" s="86"/>
      <c r="OUY217" s="86"/>
      <c r="OUZ217" s="86"/>
      <c r="OVA217" s="86"/>
      <c r="OVB217" s="86"/>
      <c r="OVC217" s="86"/>
      <c r="OVD217" s="86"/>
      <c r="OVE217" s="86"/>
      <c r="OVF217" s="86"/>
      <c r="OVG217" s="86"/>
      <c r="OVH217" s="86"/>
      <c r="OVI217" s="86"/>
      <c r="OVJ217" s="86"/>
      <c r="OVK217" s="86"/>
      <c r="OVL217" s="86"/>
      <c r="OVM217" s="86"/>
      <c r="OVN217" s="86"/>
      <c r="OVO217" s="86"/>
      <c r="OVP217" s="86"/>
      <c r="OVQ217" s="86"/>
      <c r="OVR217" s="86"/>
      <c r="OVS217" s="86"/>
      <c r="OVT217" s="86"/>
      <c r="OVU217" s="86"/>
      <c r="OVV217" s="86"/>
      <c r="OVW217" s="86"/>
      <c r="OVX217" s="86"/>
      <c r="OVY217" s="86"/>
      <c r="OVZ217" s="86"/>
      <c r="OWA217" s="86"/>
      <c r="OWB217" s="86"/>
      <c r="OWC217" s="86"/>
      <c r="OWD217" s="86"/>
      <c r="OWE217" s="86"/>
      <c r="OWF217" s="86"/>
      <c r="OWG217" s="86"/>
      <c r="OWH217" s="86"/>
      <c r="OWI217" s="86"/>
      <c r="OWJ217" s="86"/>
      <c r="OWK217" s="86"/>
      <c r="OWL217" s="86"/>
      <c r="OWM217" s="86"/>
      <c r="OWN217" s="86"/>
      <c r="OWO217" s="86"/>
      <c r="OWP217" s="86"/>
      <c r="OWQ217" s="86"/>
      <c r="OWR217" s="86"/>
      <c r="OWT217" s="86"/>
      <c r="OWU217" s="86"/>
      <c r="OWV217" s="86"/>
      <c r="OWW217" s="86"/>
      <c r="OWY217" s="86"/>
      <c r="OWZ217" s="86"/>
      <c r="OXA217" s="86"/>
      <c r="OXB217" s="86"/>
      <c r="OXC217" s="86"/>
      <c r="OXD217" s="86"/>
      <c r="OXE217" s="86"/>
      <c r="OXF217" s="86"/>
      <c r="OXG217" s="86"/>
      <c r="OXH217" s="86"/>
      <c r="OXI217" s="86"/>
      <c r="OXJ217" s="86"/>
      <c r="OXK217" s="86"/>
      <c r="OXL217" s="86"/>
      <c r="OXM217" s="86"/>
      <c r="OXN217" s="86"/>
      <c r="OXO217" s="86"/>
      <c r="OXP217" s="86"/>
      <c r="OXQ217" s="86"/>
      <c r="OXR217" s="86"/>
      <c r="OXS217" s="86"/>
      <c r="OXT217" s="86"/>
      <c r="OXU217" s="86"/>
      <c r="OXV217" s="86"/>
      <c r="OXW217" s="86"/>
      <c r="OXX217" s="86"/>
      <c r="OXY217" s="86"/>
      <c r="OXZ217" s="86"/>
      <c r="OYA217" s="86"/>
      <c r="OYB217" s="86"/>
      <c r="OYC217" s="86"/>
      <c r="OYD217" s="86"/>
      <c r="OYE217" s="86"/>
      <c r="OYF217" s="86"/>
      <c r="OYG217" s="86"/>
      <c r="OYH217" s="86"/>
      <c r="OYI217" s="86"/>
      <c r="OYJ217" s="86"/>
      <c r="OYK217" s="86"/>
      <c r="OYL217" s="86"/>
      <c r="OYM217" s="86"/>
      <c r="OYN217" s="86"/>
      <c r="OYO217" s="86"/>
      <c r="OYP217" s="86"/>
      <c r="OYQ217" s="86"/>
      <c r="OYR217" s="86"/>
      <c r="OYS217" s="86"/>
      <c r="OYT217" s="86"/>
      <c r="OYU217" s="86"/>
      <c r="OYV217" s="86"/>
      <c r="OYW217" s="86"/>
      <c r="OYX217" s="86"/>
      <c r="OYY217" s="86"/>
      <c r="OYZ217" s="86"/>
      <c r="OZA217" s="86"/>
      <c r="OZB217" s="86"/>
      <c r="OZC217" s="86"/>
      <c r="OZD217" s="86"/>
      <c r="OZE217" s="86"/>
      <c r="OZF217" s="86"/>
      <c r="OZG217" s="86"/>
      <c r="OZH217" s="86"/>
      <c r="OZI217" s="86"/>
      <c r="OZJ217" s="86"/>
      <c r="OZK217" s="86"/>
      <c r="OZL217" s="86"/>
      <c r="OZM217" s="86"/>
      <c r="OZN217" s="86"/>
      <c r="OZO217" s="86"/>
      <c r="OZP217" s="86"/>
      <c r="OZQ217" s="86"/>
      <c r="OZR217" s="86"/>
      <c r="OZS217" s="86"/>
      <c r="OZT217" s="86"/>
      <c r="OZU217" s="86"/>
      <c r="OZV217" s="86"/>
      <c r="OZW217" s="86"/>
      <c r="OZX217" s="86"/>
      <c r="OZY217" s="86"/>
      <c r="OZZ217" s="86"/>
      <c r="PAA217" s="86"/>
      <c r="PAB217" s="86"/>
      <c r="PAC217" s="86"/>
      <c r="PAD217" s="86"/>
      <c r="PAE217" s="86"/>
      <c r="PAF217" s="86"/>
      <c r="PAG217" s="86"/>
      <c r="PAH217" s="86"/>
      <c r="PAI217" s="86"/>
      <c r="PAJ217" s="86"/>
      <c r="PAK217" s="86"/>
      <c r="PAL217" s="86"/>
      <c r="PAM217" s="86"/>
      <c r="PAN217" s="86"/>
      <c r="PAO217" s="86"/>
      <c r="PAP217" s="86"/>
      <c r="PAQ217" s="86"/>
      <c r="PAR217" s="86"/>
      <c r="PAS217" s="86"/>
      <c r="PAT217" s="86"/>
      <c r="PAU217" s="86"/>
      <c r="PAV217" s="86"/>
      <c r="PAW217" s="86"/>
      <c r="PAX217" s="86"/>
      <c r="PAY217" s="86"/>
      <c r="PAZ217" s="86"/>
      <c r="PBA217" s="86"/>
      <c r="PBB217" s="86"/>
      <c r="PBC217" s="86"/>
      <c r="PBD217" s="86"/>
      <c r="PBE217" s="86"/>
      <c r="PBF217" s="86"/>
      <c r="PBG217" s="86"/>
      <c r="PBH217" s="86"/>
      <c r="PBI217" s="86"/>
      <c r="PBJ217" s="86"/>
      <c r="PBK217" s="86"/>
      <c r="PBL217" s="86"/>
      <c r="PBM217" s="86"/>
      <c r="PBN217" s="86"/>
      <c r="PBO217" s="86"/>
      <c r="PBP217" s="86"/>
      <c r="PBQ217" s="86"/>
      <c r="PBR217" s="86"/>
      <c r="PBS217" s="86"/>
      <c r="PBT217" s="86"/>
      <c r="PBU217" s="86"/>
      <c r="PBV217" s="86"/>
      <c r="PBW217" s="86"/>
      <c r="PBX217" s="86"/>
      <c r="PBY217" s="86"/>
      <c r="PBZ217" s="86"/>
      <c r="PCA217" s="86"/>
      <c r="PCB217" s="86"/>
      <c r="PCC217" s="86"/>
      <c r="PCD217" s="86"/>
      <c r="PCE217" s="86"/>
      <c r="PCF217" s="86"/>
      <c r="PCG217" s="86"/>
      <c r="PCH217" s="86"/>
      <c r="PCI217" s="86"/>
      <c r="PCJ217" s="86"/>
      <c r="PCK217" s="86"/>
      <c r="PCL217" s="86"/>
      <c r="PCM217" s="86"/>
      <c r="PCN217" s="86"/>
      <c r="PCO217" s="86"/>
      <c r="PCP217" s="86"/>
      <c r="PCQ217" s="86"/>
      <c r="PCR217" s="86"/>
      <c r="PCS217" s="86"/>
      <c r="PCT217" s="86"/>
      <c r="PCU217" s="86"/>
      <c r="PCV217" s="86"/>
      <c r="PCW217" s="86"/>
      <c r="PCX217" s="86"/>
      <c r="PCY217" s="86"/>
      <c r="PCZ217" s="86"/>
      <c r="PDA217" s="86"/>
      <c r="PDB217" s="86"/>
      <c r="PDC217" s="86"/>
      <c r="PDD217" s="86"/>
      <c r="PDE217" s="86"/>
      <c r="PDF217" s="86"/>
      <c r="PDG217" s="86"/>
      <c r="PDH217" s="86"/>
      <c r="PDI217" s="86"/>
      <c r="PDJ217" s="86"/>
      <c r="PDK217" s="86"/>
      <c r="PDL217" s="86"/>
      <c r="PDM217" s="86"/>
      <c r="PDN217" s="86"/>
      <c r="PDO217" s="86"/>
      <c r="PDP217" s="86"/>
      <c r="PDQ217" s="86"/>
      <c r="PDR217" s="86"/>
      <c r="PDS217" s="86"/>
      <c r="PDT217" s="86"/>
      <c r="PDU217" s="86"/>
      <c r="PDV217" s="86"/>
      <c r="PDW217" s="86"/>
      <c r="PDX217" s="86"/>
      <c r="PDY217" s="86"/>
      <c r="PDZ217" s="86"/>
      <c r="PEA217" s="86"/>
      <c r="PEB217" s="86"/>
      <c r="PEC217" s="86"/>
      <c r="PED217" s="86"/>
      <c r="PEE217" s="86"/>
      <c r="PEF217" s="86"/>
      <c r="PEG217" s="86"/>
      <c r="PEH217" s="86"/>
      <c r="PEI217" s="86"/>
      <c r="PEJ217" s="86"/>
      <c r="PEK217" s="86"/>
      <c r="PEL217" s="86"/>
      <c r="PEM217" s="86"/>
      <c r="PEN217" s="86"/>
      <c r="PEO217" s="86"/>
      <c r="PEP217" s="86"/>
      <c r="PEQ217" s="86"/>
      <c r="PER217" s="86"/>
      <c r="PES217" s="86"/>
      <c r="PET217" s="86"/>
      <c r="PEU217" s="86"/>
      <c r="PEV217" s="86"/>
      <c r="PEW217" s="86"/>
      <c r="PEX217" s="86"/>
      <c r="PEY217" s="86"/>
      <c r="PEZ217" s="86"/>
      <c r="PFA217" s="86"/>
      <c r="PFB217" s="86"/>
      <c r="PFC217" s="86"/>
      <c r="PFD217" s="86"/>
      <c r="PFE217" s="86"/>
      <c r="PFF217" s="86"/>
      <c r="PFG217" s="86"/>
      <c r="PFH217" s="86"/>
      <c r="PFI217" s="86"/>
      <c r="PFJ217" s="86"/>
      <c r="PFK217" s="86"/>
      <c r="PFL217" s="86"/>
      <c r="PFM217" s="86"/>
      <c r="PFN217" s="86"/>
      <c r="PFO217" s="86"/>
      <c r="PFP217" s="86"/>
      <c r="PFQ217" s="86"/>
      <c r="PFR217" s="86"/>
      <c r="PFS217" s="86"/>
      <c r="PFT217" s="86"/>
      <c r="PFU217" s="86"/>
      <c r="PFV217" s="86"/>
      <c r="PFW217" s="86"/>
      <c r="PFX217" s="86"/>
      <c r="PFY217" s="86"/>
      <c r="PFZ217" s="86"/>
      <c r="PGA217" s="86"/>
      <c r="PGB217" s="86"/>
      <c r="PGC217" s="86"/>
      <c r="PGD217" s="86"/>
      <c r="PGE217" s="86"/>
      <c r="PGF217" s="86"/>
      <c r="PGG217" s="86"/>
      <c r="PGH217" s="86"/>
      <c r="PGI217" s="86"/>
      <c r="PGJ217" s="86"/>
      <c r="PGK217" s="86"/>
      <c r="PGL217" s="86"/>
      <c r="PGM217" s="86"/>
      <c r="PGN217" s="86"/>
      <c r="PGP217" s="86"/>
      <c r="PGQ217" s="86"/>
      <c r="PGR217" s="86"/>
      <c r="PGS217" s="86"/>
      <c r="PGU217" s="86"/>
      <c r="PGV217" s="86"/>
      <c r="PGW217" s="86"/>
      <c r="PGX217" s="86"/>
      <c r="PGY217" s="86"/>
      <c r="PGZ217" s="86"/>
      <c r="PHA217" s="86"/>
      <c r="PHB217" s="86"/>
      <c r="PHC217" s="86"/>
      <c r="PHD217" s="86"/>
      <c r="PHE217" s="86"/>
      <c r="PHF217" s="86"/>
      <c r="PHG217" s="86"/>
      <c r="PHH217" s="86"/>
      <c r="PHI217" s="86"/>
      <c r="PHJ217" s="86"/>
      <c r="PHK217" s="86"/>
      <c r="PHL217" s="86"/>
      <c r="PHM217" s="86"/>
      <c r="PHN217" s="86"/>
      <c r="PHO217" s="86"/>
      <c r="PHP217" s="86"/>
      <c r="PHQ217" s="86"/>
      <c r="PHR217" s="86"/>
      <c r="PHS217" s="86"/>
      <c r="PHT217" s="86"/>
      <c r="PHU217" s="86"/>
      <c r="PHV217" s="86"/>
      <c r="PHW217" s="86"/>
      <c r="PHX217" s="86"/>
      <c r="PHY217" s="86"/>
      <c r="PHZ217" s="86"/>
      <c r="PIA217" s="86"/>
      <c r="PIB217" s="86"/>
      <c r="PIC217" s="86"/>
      <c r="PID217" s="86"/>
      <c r="PIE217" s="86"/>
      <c r="PIF217" s="86"/>
      <c r="PIG217" s="86"/>
      <c r="PIH217" s="86"/>
      <c r="PII217" s="86"/>
      <c r="PIJ217" s="86"/>
      <c r="PIK217" s="86"/>
      <c r="PIL217" s="86"/>
      <c r="PIM217" s="86"/>
      <c r="PIN217" s="86"/>
      <c r="PIO217" s="86"/>
      <c r="PIP217" s="86"/>
      <c r="PIQ217" s="86"/>
      <c r="PIR217" s="86"/>
      <c r="PIS217" s="86"/>
      <c r="PIT217" s="86"/>
      <c r="PIU217" s="86"/>
      <c r="PIV217" s="86"/>
      <c r="PIW217" s="86"/>
      <c r="PIX217" s="86"/>
      <c r="PIY217" s="86"/>
      <c r="PIZ217" s="86"/>
      <c r="PJA217" s="86"/>
      <c r="PJB217" s="86"/>
      <c r="PJC217" s="86"/>
      <c r="PJD217" s="86"/>
      <c r="PJE217" s="86"/>
      <c r="PJF217" s="86"/>
      <c r="PJG217" s="86"/>
      <c r="PJH217" s="86"/>
      <c r="PJI217" s="86"/>
      <c r="PJJ217" s="86"/>
      <c r="PJK217" s="86"/>
      <c r="PJL217" s="86"/>
      <c r="PJM217" s="86"/>
      <c r="PJN217" s="86"/>
      <c r="PJO217" s="86"/>
      <c r="PJP217" s="86"/>
      <c r="PJQ217" s="86"/>
      <c r="PJR217" s="86"/>
      <c r="PJS217" s="86"/>
      <c r="PJT217" s="86"/>
      <c r="PJU217" s="86"/>
      <c r="PJV217" s="86"/>
      <c r="PJW217" s="86"/>
      <c r="PJX217" s="86"/>
      <c r="PJY217" s="86"/>
      <c r="PJZ217" s="86"/>
      <c r="PKA217" s="86"/>
      <c r="PKB217" s="86"/>
      <c r="PKC217" s="86"/>
      <c r="PKD217" s="86"/>
      <c r="PKE217" s="86"/>
      <c r="PKF217" s="86"/>
      <c r="PKG217" s="86"/>
      <c r="PKH217" s="86"/>
      <c r="PKI217" s="86"/>
      <c r="PKJ217" s="86"/>
      <c r="PKK217" s="86"/>
      <c r="PKL217" s="86"/>
      <c r="PKM217" s="86"/>
      <c r="PKN217" s="86"/>
      <c r="PKO217" s="86"/>
      <c r="PKP217" s="86"/>
      <c r="PKQ217" s="86"/>
      <c r="PKR217" s="86"/>
      <c r="PKS217" s="86"/>
      <c r="PKT217" s="86"/>
      <c r="PKU217" s="86"/>
      <c r="PKV217" s="86"/>
      <c r="PKW217" s="86"/>
      <c r="PKX217" s="86"/>
      <c r="PKY217" s="86"/>
      <c r="PKZ217" s="86"/>
      <c r="PLA217" s="86"/>
      <c r="PLB217" s="86"/>
      <c r="PLC217" s="86"/>
      <c r="PLD217" s="86"/>
      <c r="PLE217" s="86"/>
      <c r="PLF217" s="86"/>
      <c r="PLG217" s="86"/>
      <c r="PLH217" s="86"/>
      <c r="PLI217" s="86"/>
      <c r="PLJ217" s="86"/>
      <c r="PLK217" s="86"/>
      <c r="PLL217" s="86"/>
      <c r="PLM217" s="86"/>
      <c r="PLN217" s="86"/>
      <c r="PLO217" s="86"/>
      <c r="PLP217" s="86"/>
      <c r="PLQ217" s="86"/>
      <c r="PLR217" s="86"/>
      <c r="PLS217" s="86"/>
      <c r="PLT217" s="86"/>
      <c r="PLU217" s="86"/>
      <c r="PLV217" s="86"/>
      <c r="PLW217" s="86"/>
      <c r="PLX217" s="86"/>
      <c r="PLY217" s="86"/>
      <c r="PLZ217" s="86"/>
      <c r="PMA217" s="86"/>
      <c r="PMB217" s="86"/>
      <c r="PMC217" s="86"/>
      <c r="PMD217" s="86"/>
      <c r="PME217" s="86"/>
      <c r="PMF217" s="86"/>
      <c r="PMG217" s="86"/>
      <c r="PMH217" s="86"/>
      <c r="PMI217" s="86"/>
      <c r="PMJ217" s="86"/>
      <c r="PMK217" s="86"/>
      <c r="PML217" s="86"/>
      <c r="PMM217" s="86"/>
      <c r="PMN217" s="86"/>
      <c r="PMO217" s="86"/>
      <c r="PMP217" s="86"/>
      <c r="PMQ217" s="86"/>
      <c r="PMR217" s="86"/>
      <c r="PMS217" s="86"/>
      <c r="PMT217" s="86"/>
      <c r="PMU217" s="86"/>
      <c r="PMV217" s="86"/>
      <c r="PMW217" s="86"/>
      <c r="PMX217" s="86"/>
      <c r="PMY217" s="86"/>
      <c r="PMZ217" s="86"/>
      <c r="PNA217" s="86"/>
      <c r="PNB217" s="86"/>
      <c r="PNC217" s="86"/>
      <c r="PND217" s="86"/>
      <c r="PNE217" s="86"/>
      <c r="PNF217" s="86"/>
      <c r="PNG217" s="86"/>
      <c r="PNH217" s="86"/>
      <c r="PNI217" s="86"/>
      <c r="PNJ217" s="86"/>
      <c r="PNK217" s="86"/>
      <c r="PNL217" s="86"/>
      <c r="PNM217" s="86"/>
      <c r="PNN217" s="86"/>
      <c r="PNO217" s="86"/>
      <c r="PNP217" s="86"/>
      <c r="PNQ217" s="86"/>
      <c r="PNR217" s="86"/>
      <c r="PNS217" s="86"/>
      <c r="PNT217" s="86"/>
      <c r="PNU217" s="86"/>
      <c r="PNV217" s="86"/>
      <c r="PNW217" s="86"/>
      <c r="PNX217" s="86"/>
      <c r="PNY217" s="86"/>
      <c r="PNZ217" s="86"/>
      <c r="POA217" s="86"/>
      <c r="POB217" s="86"/>
      <c r="POC217" s="86"/>
      <c r="POD217" s="86"/>
      <c r="POE217" s="86"/>
      <c r="POF217" s="86"/>
      <c r="POG217" s="86"/>
      <c r="POH217" s="86"/>
      <c r="POI217" s="86"/>
      <c r="POJ217" s="86"/>
      <c r="POK217" s="86"/>
      <c r="POL217" s="86"/>
      <c r="POM217" s="86"/>
      <c r="PON217" s="86"/>
      <c r="POO217" s="86"/>
      <c r="POP217" s="86"/>
      <c r="POQ217" s="86"/>
      <c r="POR217" s="86"/>
      <c r="POS217" s="86"/>
      <c r="POT217" s="86"/>
      <c r="POU217" s="86"/>
      <c r="POV217" s="86"/>
      <c r="POW217" s="86"/>
      <c r="POX217" s="86"/>
      <c r="POY217" s="86"/>
      <c r="POZ217" s="86"/>
      <c r="PPA217" s="86"/>
      <c r="PPB217" s="86"/>
      <c r="PPC217" s="86"/>
      <c r="PPD217" s="86"/>
      <c r="PPE217" s="86"/>
      <c r="PPF217" s="86"/>
      <c r="PPG217" s="86"/>
      <c r="PPH217" s="86"/>
      <c r="PPI217" s="86"/>
      <c r="PPJ217" s="86"/>
      <c r="PPK217" s="86"/>
      <c r="PPL217" s="86"/>
      <c r="PPM217" s="86"/>
      <c r="PPN217" s="86"/>
      <c r="PPO217" s="86"/>
      <c r="PPP217" s="86"/>
      <c r="PPQ217" s="86"/>
      <c r="PPR217" s="86"/>
      <c r="PPS217" s="86"/>
      <c r="PPT217" s="86"/>
      <c r="PPU217" s="86"/>
      <c r="PPV217" s="86"/>
      <c r="PPW217" s="86"/>
      <c r="PPX217" s="86"/>
      <c r="PPY217" s="86"/>
      <c r="PPZ217" s="86"/>
      <c r="PQA217" s="86"/>
      <c r="PQB217" s="86"/>
      <c r="PQC217" s="86"/>
      <c r="PQD217" s="86"/>
      <c r="PQE217" s="86"/>
      <c r="PQF217" s="86"/>
      <c r="PQG217" s="86"/>
      <c r="PQH217" s="86"/>
      <c r="PQI217" s="86"/>
      <c r="PQJ217" s="86"/>
      <c r="PQL217" s="86"/>
      <c r="PQM217" s="86"/>
      <c r="PQN217" s="86"/>
      <c r="PQO217" s="86"/>
      <c r="PQQ217" s="86"/>
      <c r="PQR217" s="86"/>
      <c r="PQS217" s="86"/>
      <c r="PQT217" s="86"/>
      <c r="PQU217" s="86"/>
      <c r="PQV217" s="86"/>
      <c r="PQW217" s="86"/>
      <c r="PQX217" s="86"/>
      <c r="PQY217" s="86"/>
      <c r="PQZ217" s="86"/>
      <c r="PRA217" s="86"/>
      <c r="PRB217" s="86"/>
      <c r="PRC217" s="86"/>
      <c r="PRD217" s="86"/>
      <c r="PRE217" s="86"/>
      <c r="PRF217" s="86"/>
      <c r="PRG217" s="86"/>
      <c r="PRH217" s="86"/>
      <c r="PRI217" s="86"/>
      <c r="PRJ217" s="86"/>
      <c r="PRK217" s="86"/>
      <c r="PRL217" s="86"/>
      <c r="PRM217" s="86"/>
      <c r="PRN217" s="86"/>
      <c r="PRO217" s="86"/>
      <c r="PRP217" s="86"/>
      <c r="PRQ217" s="86"/>
      <c r="PRR217" s="86"/>
      <c r="PRS217" s="86"/>
      <c r="PRT217" s="86"/>
      <c r="PRU217" s="86"/>
      <c r="PRV217" s="86"/>
      <c r="PRW217" s="86"/>
      <c r="PRX217" s="86"/>
      <c r="PRY217" s="86"/>
      <c r="PRZ217" s="86"/>
      <c r="PSA217" s="86"/>
      <c r="PSB217" s="86"/>
      <c r="PSC217" s="86"/>
      <c r="PSD217" s="86"/>
      <c r="PSE217" s="86"/>
      <c r="PSF217" s="86"/>
      <c r="PSG217" s="86"/>
      <c r="PSH217" s="86"/>
      <c r="PSI217" s="86"/>
      <c r="PSJ217" s="86"/>
      <c r="PSK217" s="86"/>
      <c r="PSL217" s="86"/>
      <c r="PSM217" s="86"/>
      <c r="PSN217" s="86"/>
      <c r="PSO217" s="86"/>
      <c r="PSP217" s="86"/>
      <c r="PSQ217" s="86"/>
      <c r="PSR217" s="86"/>
      <c r="PSS217" s="86"/>
      <c r="PST217" s="86"/>
      <c r="PSU217" s="86"/>
      <c r="PSV217" s="86"/>
      <c r="PSW217" s="86"/>
      <c r="PSX217" s="86"/>
      <c r="PSY217" s="86"/>
      <c r="PSZ217" s="86"/>
      <c r="PTA217" s="86"/>
      <c r="PTB217" s="86"/>
      <c r="PTC217" s="86"/>
      <c r="PTD217" s="86"/>
      <c r="PTE217" s="86"/>
      <c r="PTF217" s="86"/>
      <c r="PTG217" s="86"/>
      <c r="PTH217" s="86"/>
      <c r="PTI217" s="86"/>
      <c r="PTJ217" s="86"/>
      <c r="PTK217" s="86"/>
      <c r="PTL217" s="86"/>
      <c r="PTM217" s="86"/>
      <c r="PTN217" s="86"/>
      <c r="PTO217" s="86"/>
      <c r="PTP217" s="86"/>
      <c r="PTQ217" s="86"/>
      <c r="PTR217" s="86"/>
      <c r="PTS217" s="86"/>
      <c r="PTT217" s="86"/>
      <c r="PTU217" s="86"/>
      <c r="PTV217" s="86"/>
      <c r="PTW217" s="86"/>
      <c r="PTX217" s="86"/>
      <c r="PTY217" s="86"/>
      <c r="PTZ217" s="86"/>
      <c r="PUA217" s="86"/>
      <c r="PUB217" s="86"/>
      <c r="PUC217" s="86"/>
      <c r="PUD217" s="86"/>
      <c r="PUE217" s="86"/>
      <c r="PUF217" s="86"/>
      <c r="PUG217" s="86"/>
      <c r="PUH217" s="86"/>
      <c r="PUI217" s="86"/>
      <c r="PUJ217" s="86"/>
      <c r="PUK217" s="86"/>
      <c r="PUL217" s="86"/>
      <c r="PUM217" s="86"/>
      <c r="PUN217" s="86"/>
      <c r="PUO217" s="86"/>
      <c r="PUP217" s="86"/>
      <c r="PUQ217" s="86"/>
      <c r="PUR217" s="86"/>
      <c r="PUS217" s="86"/>
      <c r="PUT217" s="86"/>
      <c r="PUU217" s="86"/>
      <c r="PUV217" s="86"/>
      <c r="PUW217" s="86"/>
      <c r="PUX217" s="86"/>
      <c r="PUY217" s="86"/>
      <c r="PUZ217" s="86"/>
      <c r="PVA217" s="86"/>
      <c r="PVB217" s="86"/>
      <c r="PVC217" s="86"/>
      <c r="PVD217" s="86"/>
      <c r="PVE217" s="86"/>
      <c r="PVF217" s="86"/>
      <c r="PVG217" s="86"/>
      <c r="PVH217" s="86"/>
      <c r="PVI217" s="86"/>
      <c r="PVJ217" s="86"/>
      <c r="PVK217" s="86"/>
      <c r="PVL217" s="86"/>
      <c r="PVM217" s="86"/>
      <c r="PVN217" s="86"/>
      <c r="PVO217" s="86"/>
      <c r="PVP217" s="86"/>
      <c r="PVQ217" s="86"/>
      <c r="PVR217" s="86"/>
      <c r="PVS217" s="86"/>
      <c r="PVT217" s="86"/>
      <c r="PVU217" s="86"/>
      <c r="PVV217" s="86"/>
      <c r="PVW217" s="86"/>
      <c r="PVX217" s="86"/>
      <c r="PVY217" s="86"/>
      <c r="PVZ217" s="86"/>
      <c r="PWA217" s="86"/>
      <c r="PWB217" s="86"/>
      <c r="PWC217" s="86"/>
      <c r="PWD217" s="86"/>
      <c r="PWE217" s="86"/>
      <c r="PWF217" s="86"/>
      <c r="PWG217" s="86"/>
      <c r="PWH217" s="86"/>
      <c r="PWI217" s="86"/>
      <c r="PWJ217" s="86"/>
      <c r="PWK217" s="86"/>
      <c r="PWL217" s="86"/>
      <c r="PWM217" s="86"/>
      <c r="PWN217" s="86"/>
      <c r="PWO217" s="86"/>
      <c r="PWP217" s="86"/>
      <c r="PWQ217" s="86"/>
      <c r="PWR217" s="86"/>
      <c r="PWS217" s="86"/>
      <c r="PWT217" s="86"/>
      <c r="PWU217" s="86"/>
      <c r="PWV217" s="86"/>
      <c r="PWW217" s="86"/>
      <c r="PWX217" s="86"/>
      <c r="PWY217" s="86"/>
      <c r="PWZ217" s="86"/>
      <c r="PXA217" s="86"/>
      <c r="PXB217" s="86"/>
      <c r="PXC217" s="86"/>
      <c r="PXD217" s="86"/>
      <c r="PXE217" s="86"/>
      <c r="PXF217" s="86"/>
      <c r="PXG217" s="86"/>
      <c r="PXH217" s="86"/>
      <c r="PXI217" s="86"/>
      <c r="PXJ217" s="86"/>
      <c r="PXK217" s="86"/>
      <c r="PXL217" s="86"/>
      <c r="PXM217" s="86"/>
      <c r="PXN217" s="86"/>
      <c r="PXO217" s="86"/>
      <c r="PXP217" s="86"/>
      <c r="PXQ217" s="86"/>
      <c r="PXR217" s="86"/>
      <c r="PXS217" s="86"/>
      <c r="PXT217" s="86"/>
      <c r="PXU217" s="86"/>
      <c r="PXV217" s="86"/>
      <c r="PXW217" s="86"/>
      <c r="PXX217" s="86"/>
      <c r="PXY217" s="86"/>
      <c r="PXZ217" s="86"/>
      <c r="PYA217" s="86"/>
      <c r="PYB217" s="86"/>
      <c r="PYC217" s="86"/>
      <c r="PYD217" s="86"/>
      <c r="PYE217" s="86"/>
      <c r="PYF217" s="86"/>
      <c r="PYG217" s="86"/>
      <c r="PYH217" s="86"/>
      <c r="PYI217" s="86"/>
      <c r="PYJ217" s="86"/>
      <c r="PYK217" s="86"/>
      <c r="PYL217" s="86"/>
      <c r="PYM217" s="86"/>
      <c r="PYN217" s="86"/>
      <c r="PYO217" s="86"/>
      <c r="PYP217" s="86"/>
      <c r="PYQ217" s="86"/>
      <c r="PYR217" s="86"/>
      <c r="PYS217" s="86"/>
      <c r="PYT217" s="86"/>
      <c r="PYU217" s="86"/>
      <c r="PYV217" s="86"/>
      <c r="PYW217" s="86"/>
      <c r="PYX217" s="86"/>
      <c r="PYY217" s="86"/>
      <c r="PYZ217" s="86"/>
      <c r="PZA217" s="86"/>
      <c r="PZB217" s="86"/>
      <c r="PZC217" s="86"/>
      <c r="PZD217" s="86"/>
      <c r="PZE217" s="86"/>
      <c r="PZF217" s="86"/>
      <c r="PZG217" s="86"/>
      <c r="PZH217" s="86"/>
      <c r="PZI217" s="86"/>
      <c r="PZJ217" s="86"/>
      <c r="PZK217" s="86"/>
      <c r="PZL217" s="86"/>
      <c r="PZM217" s="86"/>
      <c r="PZN217" s="86"/>
      <c r="PZO217" s="86"/>
      <c r="PZP217" s="86"/>
      <c r="PZQ217" s="86"/>
      <c r="PZR217" s="86"/>
      <c r="PZS217" s="86"/>
      <c r="PZT217" s="86"/>
      <c r="PZU217" s="86"/>
      <c r="PZV217" s="86"/>
      <c r="PZW217" s="86"/>
      <c r="PZX217" s="86"/>
      <c r="PZY217" s="86"/>
      <c r="PZZ217" s="86"/>
      <c r="QAA217" s="86"/>
      <c r="QAB217" s="86"/>
      <c r="QAC217" s="86"/>
      <c r="QAD217" s="86"/>
      <c r="QAE217" s="86"/>
      <c r="QAF217" s="86"/>
      <c r="QAH217" s="86"/>
      <c r="QAI217" s="86"/>
      <c r="QAJ217" s="86"/>
      <c r="QAK217" s="86"/>
      <c r="QAM217" s="86"/>
      <c r="QAN217" s="86"/>
      <c r="QAO217" s="86"/>
      <c r="QAP217" s="86"/>
      <c r="QAQ217" s="86"/>
      <c r="QAR217" s="86"/>
      <c r="QAS217" s="86"/>
      <c r="QAT217" s="86"/>
      <c r="QAU217" s="86"/>
      <c r="QAV217" s="86"/>
      <c r="QAW217" s="86"/>
      <c r="QAX217" s="86"/>
      <c r="QAY217" s="86"/>
      <c r="QAZ217" s="86"/>
      <c r="QBA217" s="86"/>
      <c r="QBB217" s="86"/>
      <c r="QBC217" s="86"/>
      <c r="QBD217" s="86"/>
      <c r="QBE217" s="86"/>
      <c r="QBF217" s="86"/>
      <c r="QBG217" s="86"/>
      <c r="QBH217" s="86"/>
      <c r="QBI217" s="86"/>
      <c r="QBJ217" s="86"/>
      <c r="QBK217" s="86"/>
      <c r="QBL217" s="86"/>
      <c r="QBM217" s="86"/>
      <c r="QBN217" s="86"/>
      <c r="QBO217" s="86"/>
      <c r="QBP217" s="86"/>
      <c r="QBQ217" s="86"/>
      <c r="QBR217" s="86"/>
      <c r="QBS217" s="86"/>
      <c r="QBT217" s="86"/>
      <c r="QBU217" s="86"/>
      <c r="QBV217" s="86"/>
      <c r="QBW217" s="86"/>
      <c r="QBX217" s="86"/>
      <c r="QBY217" s="86"/>
      <c r="QBZ217" s="86"/>
      <c r="QCA217" s="86"/>
      <c r="QCB217" s="86"/>
      <c r="QCC217" s="86"/>
      <c r="QCD217" s="86"/>
      <c r="QCE217" s="86"/>
      <c r="QCF217" s="86"/>
      <c r="QCG217" s="86"/>
      <c r="QCH217" s="86"/>
      <c r="QCI217" s="86"/>
      <c r="QCJ217" s="86"/>
      <c r="QCK217" s="86"/>
      <c r="QCL217" s="86"/>
      <c r="QCM217" s="86"/>
      <c r="QCN217" s="86"/>
      <c r="QCO217" s="86"/>
      <c r="QCP217" s="86"/>
      <c r="QCQ217" s="86"/>
      <c r="QCR217" s="86"/>
      <c r="QCS217" s="86"/>
      <c r="QCT217" s="86"/>
      <c r="QCU217" s="86"/>
      <c r="QCV217" s="86"/>
      <c r="QCW217" s="86"/>
      <c r="QCX217" s="86"/>
      <c r="QCY217" s="86"/>
      <c r="QCZ217" s="86"/>
      <c r="QDA217" s="86"/>
      <c r="QDB217" s="86"/>
      <c r="QDC217" s="86"/>
      <c r="QDD217" s="86"/>
      <c r="QDE217" s="86"/>
      <c r="QDF217" s="86"/>
      <c r="QDG217" s="86"/>
      <c r="QDH217" s="86"/>
      <c r="QDI217" s="86"/>
      <c r="QDJ217" s="86"/>
      <c r="QDK217" s="86"/>
      <c r="QDL217" s="86"/>
      <c r="QDM217" s="86"/>
      <c r="QDN217" s="86"/>
      <c r="QDO217" s="86"/>
      <c r="QDP217" s="86"/>
      <c r="QDQ217" s="86"/>
      <c r="QDR217" s="86"/>
      <c r="QDS217" s="86"/>
      <c r="QDT217" s="86"/>
      <c r="QDU217" s="86"/>
      <c r="QDV217" s="86"/>
      <c r="QDW217" s="86"/>
      <c r="QDX217" s="86"/>
      <c r="QDY217" s="86"/>
      <c r="QDZ217" s="86"/>
      <c r="QEA217" s="86"/>
      <c r="QEB217" s="86"/>
      <c r="QEC217" s="86"/>
      <c r="QED217" s="86"/>
      <c r="QEE217" s="86"/>
      <c r="QEF217" s="86"/>
      <c r="QEG217" s="86"/>
      <c r="QEH217" s="86"/>
      <c r="QEI217" s="86"/>
      <c r="QEJ217" s="86"/>
      <c r="QEK217" s="86"/>
      <c r="QEL217" s="86"/>
      <c r="QEM217" s="86"/>
      <c r="QEN217" s="86"/>
      <c r="QEO217" s="86"/>
      <c r="QEP217" s="86"/>
      <c r="QEQ217" s="86"/>
      <c r="QER217" s="86"/>
      <c r="QES217" s="86"/>
      <c r="QET217" s="86"/>
      <c r="QEU217" s="86"/>
      <c r="QEV217" s="86"/>
      <c r="QEW217" s="86"/>
      <c r="QEX217" s="86"/>
      <c r="QEY217" s="86"/>
      <c r="QEZ217" s="86"/>
      <c r="QFA217" s="86"/>
      <c r="QFB217" s="86"/>
      <c r="QFC217" s="86"/>
      <c r="QFD217" s="86"/>
      <c r="QFE217" s="86"/>
      <c r="QFF217" s="86"/>
      <c r="QFG217" s="86"/>
      <c r="QFH217" s="86"/>
      <c r="QFI217" s="86"/>
      <c r="QFJ217" s="86"/>
      <c r="QFK217" s="86"/>
      <c r="QFL217" s="86"/>
      <c r="QFM217" s="86"/>
      <c r="QFN217" s="86"/>
      <c r="QFO217" s="86"/>
      <c r="QFP217" s="86"/>
      <c r="QFQ217" s="86"/>
      <c r="QFR217" s="86"/>
      <c r="QFS217" s="86"/>
      <c r="QFT217" s="86"/>
      <c r="QFU217" s="86"/>
      <c r="QFV217" s="86"/>
      <c r="QFW217" s="86"/>
      <c r="QFX217" s="86"/>
      <c r="QFY217" s="86"/>
      <c r="QFZ217" s="86"/>
      <c r="QGA217" s="86"/>
      <c r="QGB217" s="86"/>
      <c r="QGC217" s="86"/>
      <c r="QGD217" s="86"/>
      <c r="QGE217" s="86"/>
      <c r="QGF217" s="86"/>
      <c r="QGG217" s="86"/>
      <c r="QGH217" s="86"/>
      <c r="QGI217" s="86"/>
      <c r="QGJ217" s="86"/>
      <c r="QGK217" s="86"/>
      <c r="QGL217" s="86"/>
      <c r="QGM217" s="86"/>
      <c r="QGN217" s="86"/>
      <c r="QGO217" s="86"/>
      <c r="QGP217" s="86"/>
      <c r="QGQ217" s="86"/>
      <c r="QGR217" s="86"/>
      <c r="QGS217" s="86"/>
      <c r="QGT217" s="86"/>
      <c r="QGU217" s="86"/>
      <c r="QGV217" s="86"/>
      <c r="QGW217" s="86"/>
      <c r="QGX217" s="86"/>
      <c r="QGY217" s="86"/>
      <c r="QGZ217" s="86"/>
      <c r="QHA217" s="86"/>
      <c r="QHB217" s="86"/>
      <c r="QHC217" s="86"/>
      <c r="QHD217" s="86"/>
      <c r="QHE217" s="86"/>
      <c r="QHF217" s="86"/>
      <c r="QHG217" s="86"/>
      <c r="QHH217" s="86"/>
      <c r="QHI217" s="86"/>
      <c r="QHJ217" s="86"/>
      <c r="QHK217" s="86"/>
      <c r="QHL217" s="86"/>
      <c r="QHM217" s="86"/>
      <c r="QHN217" s="86"/>
      <c r="QHO217" s="86"/>
      <c r="QHP217" s="86"/>
      <c r="QHQ217" s="86"/>
      <c r="QHR217" s="86"/>
      <c r="QHS217" s="86"/>
      <c r="QHT217" s="86"/>
      <c r="QHU217" s="86"/>
      <c r="QHV217" s="86"/>
      <c r="QHW217" s="86"/>
      <c r="QHX217" s="86"/>
      <c r="QHY217" s="86"/>
      <c r="QHZ217" s="86"/>
      <c r="QIA217" s="86"/>
      <c r="QIB217" s="86"/>
      <c r="QIC217" s="86"/>
      <c r="QID217" s="86"/>
      <c r="QIE217" s="86"/>
      <c r="QIF217" s="86"/>
      <c r="QIG217" s="86"/>
      <c r="QIH217" s="86"/>
      <c r="QII217" s="86"/>
      <c r="QIJ217" s="86"/>
      <c r="QIK217" s="86"/>
      <c r="QIL217" s="86"/>
      <c r="QIM217" s="86"/>
      <c r="QIN217" s="86"/>
      <c r="QIO217" s="86"/>
      <c r="QIP217" s="86"/>
      <c r="QIQ217" s="86"/>
      <c r="QIR217" s="86"/>
      <c r="QIS217" s="86"/>
      <c r="QIT217" s="86"/>
      <c r="QIU217" s="86"/>
      <c r="QIV217" s="86"/>
      <c r="QIW217" s="86"/>
      <c r="QIX217" s="86"/>
      <c r="QIY217" s="86"/>
      <c r="QIZ217" s="86"/>
      <c r="QJA217" s="86"/>
      <c r="QJB217" s="86"/>
      <c r="QJC217" s="86"/>
      <c r="QJD217" s="86"/>
      <c r="QJE217" s="86"/>
      <c r="QJF217" s="86"/>
      <c r="QJG217" s="86"/>
      <c r="QJH217" s="86"/>
      <c r="QJI217" s="86"/>
      <c r="QJJ217" s="86"/>
      <c r="QJK217" s="86"/>
      <c r="QJL217" s="86"/>
      <c r="QJM217" s="86"/>
      <c r="QJN217" s="86"/>
      <c r="QJO217" s="86"/>
      <c r="QJP217" s="86"/>
      <c r="QJQ217" s="86"/>
      <c r="QJR217" s="86"/>
      <c r="QJS217" s="86"/>
      <c r="QJT217" s="86"/>
      <c r="QJU217" s="86"/>
      <c r="QJV217" s="86"/>
      <c r="QJW217" s="86"/>
      <c r="QJX217" s="86"/>
      <c r="QJY217" s="86"/>
      <c r="QJZ217" s="86"/>
      <c r="QKA217" s="86"/>
      <c r="QKB217" s="86"/>
      <c r="QKD217" s="86"/>
      <c r="QKE217" s="86"/>
      <c r="QKF217" s="86"/>
      <c r="QKG217" s="86"/>
      <c r="QKI217" s="86"/>
      <c r="QKJ217" s="86"/>
      <c r="QKK217" s="86"/>
      <c r="QKL217" s="86"/>
      <c r="QKM217" s="86"/>
      <c r="QKN217" s="86"/>
      <c r="QKO217" s="86"/>
      <c r="QKP217" s="86"/>
      <c r="QKQ217" s="86"/>
      <c r="QKR217" s="86"/>
      <c r="QKS217" s="86"/>
      <c r="QKT217" s="86"/>
      <c r="QKU217" s="86"/>
      <c r="QKV217" s="86"/>
      <c r="QKW217" s="86"/>
      <c r="QKX217" s="86"/>
      <c r="QKY217" s="86"/>
      <c r="QKZ217" s="86"/>
      <c r="QLA217" s="86"/>
      <c r="QLB217" s="86"/>
      <c r="QLC217" s="86"/>
      <c r="QLD217" s="86"/>
      <c r="QLE217" s="86"/>
      <c r="QLF217" s="86"/>
      <c r="QLG217" s="86"/>
      <c r="QLH217" s="86"/>
      <c r="QLI217" s="86"/>
      <c r="QLJ217" s="86"/>
      <c r="QLK217" s="86"/>
      <c r="QLL217" s="86"/>
      <c r="QLM217" s="86"/>
      <c r="QLN217" s="86"/>
      <c r="QLO217" s="86"/>
      <c r="QLP217" s="86"/>
      <c r="QLQ217" s="86"/>
      <c r="QLR217" s="86"/>
      <c r="QLS217" s="86"/>
      <c r="QLT217" s="86"/>
      <c r="QLU217" s="86"/>
      <c r="QLV217" s="86"/>
      <c r="QLW217" s="86"/>
      <c r="QLX217" s="86"/>
      <c r="QLY217" s="86"/>
      <c r="QLZ217" s="86"/>
      <c r="QMA217" s="86"/>
      <c r="QMB217" s="86"/>
      <c r="QMC217" s="86"/>
      <c r="QMD217" s="86"/>
      <c r="QME217" s="86"/>
      <c r="QMF217" s="86"/>
      <c r="QMG217" s="86"/>
      <c r="QMH217" s="86"/>
      <c r="QMI217" s="86"/>
      <c r="QMJ217" s="86"/>
      <c r="QMK217" s="86"/>
      <c r="QML217" s="86"/>
      <c r="QMM217" s="86"/>
      <c r="QMN217" s="86"/>
      <c r="QMO217" s="86"/>
      <c r="QMP217" s="86"/>
      <c r="QMQ217" s="86"/>
      <c r="QMR217" s="86"/>
      <c r="QMS217" s="86"/>
      <c r="QMT217" s="86"/>
      <c r="QMU217" s="86"/>
      <c r="QMV217" s="86"/>
      <c r="QMW217" s="86"/>
      <c r="QMX217" s="86"/>
      <c r="QMY217" s="86"/>
      <c r="QMZ217" s="86"/>
      <c r="QNA217" s="86"/>
      <c r="QNB217" s="86"/>
      <c r="QNC217" s="86"/>
      <c r="QND217" s="86"/>
      <c r="QNE217" s="86"/>
      <c r="QNF217" s="86"/>
      <c r="QNG217" s="86"/>
      <c r="QNH217" s="86"/>
      <c r="QNI217" s="86"/>
      <c r="QNJ217" s="86"/>
      <c r="QNK217" s="86"/>
      <c r="QNL217" s="86"/>
      <c r="QNM217" s="86"/>
      <c r="QNN217" s="86"/>
      <c r="QNO217" s="86"/>
      <c r="QNP217" s="86"/>
      <c r="QNQ217" s="86"/>
      <c r="QNR217" s="86"/>
      <c r="QNS217" s="86"/>
      <c r="QNT217" s="86"/>
      <c r="QNU217" s="86"/>
      <c r="QNV217" s="86"/>
      <c r="QNW217" s="86"/>
      <c r="QNX217" s="86"/>
      <c r="QNY217" s="86"/>
      <c r="QNZ217" s="86"/>
      <c r="QOA217" s="86"/>
      <c r="QOB217" s="86"/>
      <c r="QOC217" s="86"/>
      <c r="QOD217" s="86"/>
      <c r="QOE217" s="86"/>
      <c r="QOF217" s="86"/>
      <c r="QOG217" s="86"/>
      <c r="QOH217" s="86"/>
      <c r="QOI217" s="86"/>
      <c r="QOJ217" s="86"/>
      <c r="QOK217" s="86"/>
      <c r="QOL217" s="86"/>
      <c r="QOM217" s="86"/>
      <c r="QON217" s="86"/>
      <c r="QOO217" s="86"/>
      <c r="QOP217" s="86"/>
      <c r="QOQ217" s="86"/>
      <c r="QOR217" s="86"/>
      <c r="QOS217" s="86"/>
      <c r="QOT217" s="86"/>
      <c r="QOU217" s="86"/>
      <c r="QOV217" s="86"/>
      <c r="QOW217" s="86"/>
      <c r="QOX217" s="86"/>
      <c r="QOY217" s="86"/>
      <c r="QOZ217" s="86"/>
      <c r="QPA217" s="86"/>
      <c r="QPB217" s="86"/>
      <c r="QPC217" s="86"/>
      <c r="QPD217" s="86"/>
      <c r="QPE217" s="86"/>
      <c r="QPF217" s="86"/>
      <c r="QPG217" s="86"/>
      <c r="QPH217" s="86"/>
      <c r="QPI217" s="86"/>
      <c r="QPJ217" s="86"/>
      <c r="QPK217" s="86"/>
      <c r="QPL217" s="86"/>
      <c r="QPM217" s="86"/>
      <c r="QPN217" s="86"/>
      <c r="QPO217" s="86"/>
      <c r="QPP217" s="86"/>
      <c r="QPQ217" s="86"/>
      <c r="QPR217" s="86"/>
      <c r="QPS217" s="86"/>
      <c r="QPT217" s="86"/>
      <c r="QPU217" s="86"/>
      <c r="QPV217" s="86"/>
      <c r="QPW217" s="86"/>
      <c r="QPX217" s="86"/>
      <c r="QPY217" s="86"/>
      <c r="QPZ217" s="86"/>
      <c r="QQA217" s="86"/>
      <c r="QQB217" s="86"/>
      <c r="QQC217" s="86"/>
      <c r="QQD217" s="86"/>
      <c r="QQE217" s="86"/>
      <c r="QQF217" s="86"/>
      <c r="QQG217" s="86"/>
      <c r="QQH217" s="86"/>
      <c r="QQI217" s="86"/>
      <c r="QQJ217" s="86"/>
      <c r="QQK217" s="86"/>
      <c r="QQL217" s="86"/>
      <c r="QQM217" s="86"/>
      <c r="QQN217" s="86"/>
      <c r="QQO217" s="86"/>
      <c r="QQP217" s="86"/>
      <c r="QQQ217" s="86"/>
      <c r="QQR217" s="86"/>
      <c r="QQS217" s="86"/>
      <c r="QQT217" s="86"/>
      <c r="QQU217" s="86"/>
      <c r="QQV217" s="86"/>
      <c r="QQW217" s="86"/>
      <c r="QQX217" s="86"/>
      <c r="QQY217" s="86"/>
      <c r="QQZ217" s="86"/>
      <c r="QRA217" s="86"/>
      <c r="QRB217" s="86"/>
      <c r="QRC217" s="86"/>
      <c r="QRD217" s="86"/>
      <c r="QRE217" s="86"/>
      <c r="QRF217" s="86"/>
      <c r="QRG217" s="86"/>
      <c r="QRH217" s="86"/>
      <c r="QRI217" s="86"/>
      <c r="QRJ217" s="86"/>
      <c r="QRK217" s="86"/>
      <c r="QRL217" s="86"/>
      <c r="QRM217" s="86"/>
      <c r="QRN217" s="86"/>
      <c r="QRO217" s="86"/>
      <c r="QRP217" s="86"/>
      <c r="QRQ217" s="86"/>
      <c r="QRR217" s="86"/>
      <c r="QRS217" s="86"/>
      <c r="QRT217" s="86"/>
      <c r="QRU217" s="86"/>
      <c r="QRV217" s="86"/>
      <c r="QRW217" s="86"/>
      <c r="QRX217" s="86"/>
      <c r="QRY217" s="86"/>
      <c r="QRZ217" s="86"/>
      <c r="QSA217" s="86"/>
      <c r="QSB217" s="86"/>
      <c r="QSC217" s="86"/>
      <c r="QSD217" s="86"/>
      <c r="QSE217" s="86"/>
      <c r="QSF217" s="86"/>
      <c r="QSG217" s="86"/>
      <c r="QSH217" s="86"/>
      <c r="QSI217" s="86"/>
      <c r="QSJ217" s="86"/>
      <c r="QSK217" s="86"/>
      <c r="QSL217" s="86"/>
      <c r="QSM217" s="86"/>
      <c r="QSN217" s="86"/>
      <c r="QSO217" s="86"/>
      <c r="QSP217" s="86"/>
      <c r="QSQ217" s="86"/>
      <c r="QSR217" s="86"/>
      <c r="QSS217" s="86"/>
      <c r="QST217" s="86"/>
      <c r="QSU217" s="86"/>
      <c r="QSV217" s="86"/>
      <c r="QSW217" s="86"/>
      <c r="QSX217" s="86"/>
      <c r="QSY217" s="86"/>
      <c r="QSZ217" s="86"/>
      <c r="QTA217" s="86"/>
      <c r="QTB217" s="86"/>
      <c r="QTC217" s="86"/>
      <c r="QTD217" s="86"/>
      <c r="QTE217" s="86"/>
      <c r="QTF217" s="86"/>
      <c r="QTG217" s="86"/>
      <c r="QTH217" s="86"/>
      <c r="QTI217" s="86"/>
      <c r="QTJ217" s="86"/>
      <c r="QTK217" s="86"/>
      <c r="QTL217" s="86"/>
      <c r="QTM217" s="86"/>
      <c r="QTN217" s="86"/>
      <c r="QTO217" s="86"/>
      <c r="QTP217" s="86"/>
      <c r="QTQ217" s="86"/>
      <c r="QTR217" s="86"/>
      <c r="QTS217" s="86"/>
      <c r="QTT217" s="86"/>
      <c r="QTU217" s="86"/>
      <c r="QTV217" s="86"/>
      <c r="QTW217" s="86"/>
      <c r="QTX217" s="86"/>
      <c r="QTZ217" s="86"/>
      <c r="QUA217" s="86"/>
      <c r="QUB217" s="86"/>
      <c r="QUC217" s="86"/>
      <c r="QUE217" s="86"/>
      <c r="QUF217" s="86"/>
      <c r="QUG217" s="86"/>
      <c r="QUH217" s="86"/>
      <c r="QUI217" s="86"/>
      <c r="QUJ217" s="86"/>
      <c r="QUK217" s="86"/>
      <c r="QUL217" s="86"/>
      <c r="QUM217" s="86"/>
      <c r="QUN217" s="86"/>
      <c r="QUO217" s="86"/>
      <c r="QUP217" s="86"/>
      <c r="QUQ217" s="86"/>
      <c r="QUR217" s="86"/>
      <c r="QUS217" s="86"/>
      <c r="QUT217" s="86"/>
      <c r="QUU217" s="86"/>
      <c r="QUV217" s="86"/>
      <c r="QUW217" s="86"/>
      <c r="QUX217" s="86"/>
      <c r="QUY217" s="86"/>
      <c r="QUZ217" s="86"/>
      <c r="QVA217" s="86"/>
      <c r="QVB217" s="86"/>
      <c r="QVC217" s="86"/>
      <c r="QVD217" s="86"/>
      <c r="QVE217" s="86"/>
      <c r="QVF217" s="86"/>
      <c r="QVG217" s="86"/>
      <c r="QVH217" s="86"/>
      <c r="QVI217" s="86"/>
      <c r="QVJ217" s="86"/>
      <c r="QVK217" s="86"/>
      <c r="QVL217" s="86"/>
      <c r="QVM217" s="86"/>
      <c r="QVN217" s="86"/>
      <c r="QVO217" s="86"/>
      <c r="QVP217" s="86"/>
      <c r="QVQ217" s="86"/>
      <c r="QVR217" s="86"/>
      <c r="QVS217" s="86"/>
      <c r="QVT217" s="86"/>
      <c r="QVU217" s="86"/>
      <c r="QVV217" s="86"/>
      <c r="QVW217" s="86"/>
      <c r="QVX217" s="86"/>
      <c r="QVY217" s="86"/>
      <c r="QVZ217" s="86"/>
      <c r="QWA217" s="86"/>
      <c r="QWB217" s="86"/>
      <c r="QWC217" s="86"/>
      <c r="QWD217" s="86"/>
      <c r="QWE217" s="86"/>
      <c r="QWF217" s="86"/>
      <c r="QWG217" s="86"/>
      <c r="QWH217" s="86"/>
      <c r="QWI217" s="86"/>
      <c r="QWJ217" s="86"/>
      <c r="QWK217" s="86"/>
      <c r="QWL217" s="86"/>
      <c r="QWM217" s="86"/>
      <c r="QWN217" s="86"/>
      <c r="QWO217" s="86"/>
      <c r="QWP217" s="86"/>
      <c r="QWQ217" s="86"/>
      <c r="QWR217" s="86"/>
      <c r="QWS217" s="86"/>
      <c r="QWT217" s="86"/>
      <c r="QWU217" s="86"/>
      <c r="QWV217" s="86"/>
      <c r="QWW217" s="86"/>
      <c r="QWX217" s="86"/>
      <c r="QWY217" s="86"/>
      <c r="QWZ217" s="86"/>
      <c r="QXA217" s="86"/>
      <c r="QXB217" s="86"/>
      <c r="QXC217" s="86"/>
      <c r="QXD217" s="86"/>
      <c r="QXE217" s="86"/>
      <c r="QXF217" s="86"/>
      <c r="QXG217" s="86"/>
      <c r="QXH217" s="86"/>
      <c r="QXI217" s="86"/>
      <c r="QXJ217" s="86"/>
      <c r="QXK217" s="86"/>
      <c r="QXL217" s="86"/>
      <c r="QXM217" s="86"/>
      <c r="QXN217" s="86"/>
      <c r="QXO217" s="86"/>
      <c r="QXP217" s="86"/>
      <c r="QXQ217" s="86"/>
      <c r="QXR217" s="86"/>
      <c r="QXS217" s="86"/>
      <c r="QXT217" s="86"/>
      <c r="QXU217" s="86"/>
      <c r="QXV217" s="86"/>
      <c r="QXW217" s="86"/>
      <c r="QXX217" s="86"/>
      <c r="QXY217" s="86"/>
      <c r="QXZ217" s="86"/>
      <c r="QYA217" s="86"/>
      <c r="QYB217" s="86"/>
      <c r="QYC217" s="86"/>
      <c r="QYD217" s="86"/>
      <c r="QYE217" s="86"/>
      <c r="QYF217" s="86"/>
      <c r="QYG217" s="86"/>
      <c r="QYH217" s="86"/>
      <c r="QYI217" s="86"/>
      <c r="QYJ217" s="86"/>
      <c r="QYK217" s="86"/>
      <c r="QYL217" s="86"/>
      <c r="QYM217" s="86"/>
      <c r="QYN217" s="86"/>
      <c r="QYO217" s="86"/>
      <c r="QYP217" s="86"/>
      <c r="QYQ217" s="86"/>
      <c r="QYR217" s="86"/>
      <c r="QYS217" s="86"/>
      <c r="QYT217" s="86"/>
      <c r="QYU217" s="86"/>
      <c r="QYV217" s="86"/>
      <c r="QYW217" s="86"/>
      <c r="QYX217" s="86"/>
      <c r="QYY217" s="86"/>
      <c r="QYZ217" s="86"/>
      <c r="QZA217" s="86"/>
      <c r="QZB217" s="86"/>
      <c r="QZC217" s="86"/>
      <c r="QZD217" s="86"/>
      <c r="QZE217" s="86"/>
      <c r="QZF217" s="86"/>
      <c r="QZG217" s="86"/>
      <c r="QZH217" s="86"/>
      <c r="QZI217" s="86"/>
      <c r="QZJ217" s="86"/>
      <c r="QZK217" s="86"/>
      <c r="QZL217" s="86"/>
      <c r="QZM217" s="86"/>
      <c r="QZN217" s="86"/>
      <c r="QZO217" s="86"/>
      <c r="QZP217" s="86"/>
      <c r="QZQ217" s="86"/>
      <c r="QZR217" s="86"/>
      <c r="QZS217" s="86"/>
      <c r="QZT217" s="86"/>
      <c r="QZU217" s="86"/>
      <c r="QZV217" s="86"/>
      <c r="QZW217" s="86"/>
      <c r="QZX217" s="86"/>
      <c r="QZY217" s="86"/>
      <c r="QZZ217" s="86"/>
      <c r="RAA217" s="86"/>
      <c r="RAB217" s="86"/>
      <c r="RAC217" s="86"/>
      <c r="RAD217" s="86"/>
      <c r="RAE217" s="86"/>
      <c r="RAF217" s="86"/>
      <c r="RAG217" s="86"/>
      <c r="RAH217" s="86"/>
      <c r="RAI217" s="86"/>
      <c r="RAJ217" s="86"/>
      <c r="RAK217" s="86"/>
      <c r="RAL217" s="86"/>
      <c r="RAM217" s="86"/>
      <c r="RAN217" s="86"/>
      <c r="RAO217" s="86"/>
      <c r="RAP217" s="86"/>
      <c r="RAQ217" s="86"/>
      <c r="RAR217" s="86"/>
      <c r="RAS217" s="86"/>
      <c r="RAT217" s="86"/>
      <c r="RAU217" s="86"/>
      <c r="RAV217" s="86"/>
      <c r="RAW217" s="86"/>
      <c r="RAX217" s="86"/>
      <c r="RAY217" s="86"/>
      <c r="RAZ217" s="86"/>
      <c r="RBA217" s="86"/>
      <c r="RBB217" s="86"/>
      <c r="RBC217" s="86"/>
      <c r="RBD217" s="86"/>
      <c r="RBE217" s="86"/>
      <c r="RBF217" s="86"/>
      <c r="RBG217" s="86"/>
      <c r="RBH217" s="86"/>
      <c r="RBI217" s="86"/>
      <c r="RBJ217" s="86"/>
      <c r="RBK217" s="86"/>
      <c r="RBL217" s="86"/>
      <c r="RBM217" s="86"/>
      <c r="RBN217" s="86"/>
      <c r="RBO217" s="86"/>
      <c r="RBP217" s="86"/>
      <c r="RBQ217" s="86"/>
      <c r="RBR217" s="86"/>
      <c r="RBS217" s="86"/>
      <c r="RBT217" s="86"/>
      <c r="RBU217" s="86"/>
      <c r="RBV217" s="86"/>
      <c r="RBW217" s="86"/>
      <c r="RBX217" s="86"/>
      <c r="RBY217" s="86"/>
      <c r="RBZ217" s="86"/>
      <c r="RCA217" s="86"/>
      <c r="RCB217" s="86"/>
      <c r="RCC217" s="86"/>
      <c r="RCD217" s="86"/>
      <c r="RCE217" s="86"/>
      <c r="RCF217" s="86"/>
      <c r="RCG217" s="86"/>
      <c r="RCH217" s="86"/>
      <c r="RCI217" s="86"/>
      <c r="RCJ217" s="86"/>
      <c r="RCK217" s="86"/>
      <c r="RCL217" s="86"/>
      <c r="RCM217" s="86"/>
      <c r="RCN217" s="86"/>
      <c r="RCO217" s="86"/>
      <c r="RCP217" s="86"/>
      <c r="RCQ217" s="86"/>
      <c r="RCR217" s="86"/>
      <c r="RCS217" s="86"/>
      <c r="RCT217" s="86"/>
      <c r="RCU217" s="86"/>
      <c r="RCV217" s="86"/>
      <c r="RCW217" s="86"/>
      <c r="RCX217" s="86"/>
      <c r="RCY217" s="86"/>
      <c r="RCZ217" s="86"/>
      <c r="RDA217" s="86"/>
      <c r="RDB217" s="86"/>
      <c r="RDC217" s="86"/>
      <c r="RDD217" s="86"/>
      <c r="RDE217" s="86"/>
      <c r="RDF217" s="86"/>
      <c r="RDG217" s="86"/>
      <c r="RDH217" s="86"/>
      <c r="RDI217" s="86"/>
      <c r="RDJ217" s="86"/>
      <c r="RDK217" s="86"/>
      <c r="RDL217" s="86"/>
      <c r="RDM217" s="86"/>
      <c r="RDN217" s="86"/>
      <c r="RDO217" s="86"/>
      <c r="RDP217" s="86"/>
      <c r="RDQ217" s="86"/>
      <c r="RDR217" s="86"/>
      <c r="RDS217" s="86"/>
      <c r="RDT217" s="86"/>
      <c r="RDV217" s="86"/>
      <c r="RDW217" s="86"/>
      <c r="RDX217" s="86"/>
      <c r="RDY217" s="86"/>
      <c r="REA217" s="86"/>
      <c r="REB217" s="86"/>
      <c r="REC217" s="86"/>
      <c r="RED217" s="86"/>
      <c r="REE217" s="86"/>
      <c r="REF217" s="86"/>
      <c r="REG217" s="86"/>
      <c r="REH217" s="86"/>
      <c r="REI217" s="86"/>
      <c r="REJ217" s="86"/>
      <c r="REK217" s="86"/>
      <c r="REL217" s="86"/>
      <c r="REM217" s="86"/>
      <c r="REN217" s="86"/>
      <c r="REO217" s="86"/>
      <c r="REP217" s="86"/>
      <c r="REQ217" s="86"/>
      <c r="RER217" s="86"/>
      <c r="RES217" s="86"/>
      <c r="RET217" s="86"/>
      <c r="REU217" s="86"/>
      <c r="REV217" s="86"/>
      <c r="REW217" s="86"/>
      <c r="REX217" s="86"/>
      <c r="REY217" s="86"/>
      <c r="REZ217" s="86"/>
      <c r="RFA217" s="86"/>
      <c r="RFB217" s="86"/>
      <c r="RFC217" s="86"/>
      <c r="RFD217" s="86"/>
      <c r="RFE217" s="86"/>
      <c r="RFF217" s="86"/>
      <c r="RFG217" s="86"/>
      <c r="RFH217" s="86"/>
      <c r="RFI217" s="86"/>
      <c r="RFJ217" s="86"/>
      <c r="RFK217" s="86"/>
      <c r="RFL217" s="86"/>
      <c r="RFM217" s="86"/>
      <c r="RFN217" s="86"/>
      <c r="RFO217" s="86"/>
      <c r="RFP217" s="86"/>
      <c r="RFQ217" s="86"/>
      <c r="RFR217" s="86"/>
      <c r="RFS217" s="86"/>
      <c r="RFT217" s="86"/>
      <c r="RFU217" s="86"/>
      <c r="RFV217" s="86"/>
      <c r="RFW217" s="86"/>
      <c r="RFX217" s="86"/>
      <c r="RFY217" s="86"/>
      <c r="RFZ217" s="86"/>
      <c r="RGA217" s="86"/>
      <c r="RGB217" s="86"/>
      <c r="RGC217" s="86"/>
      <c r="RGD217" s="86"/>
      <c r="RGE217" s="86"/>
      <c r="RGF217" s="86"/>
      <c r="RGG217" s="86"/>
      <c r="RGH217" s="86"/>
      <c r="RGI217" s="86"/>
      <c r="RGJ217" s="86"/>
      <c r="RGK217" s="86"/>
      <c r="RGL217" s="86"/>
      <c r="RGM217" s="86"/>
      <c r="RGN217" s="86"/>
      <c r="RGO217" s="86"/>
      <c r="RGP217" s="86"/>
      <c r="RGQ217" s="86"/>
      <c r="RGR217" s="86"/>
      <c r="RGS217" s="86"/>
      <c r="RGT217" s="86"/>
      <c r="RGU217" s="86"/>
      <c r="RGV217" s="86"/>
      <c r="RGW217" s="86"/>
      <c r="RGX217" s="86"/>
      <c r="RGY217" s="86"/>
      <c r="RGZ217" s="86"/>
      <c r="RHA217" s="86"/>
      <c r="RHB217" s="86"/>
      <c r="RHC217" s="86"/>
      <c r="RHD217" s="86"/>
      <c r="RHE217" s="86"/>
      <c r="RHF217" s="86"/>
      <c r="RHG217" s="86"/>
      <c r="RHH217" s="86"/>
      <c r="RHI217" s="86"/>
      <c r="RHJ217" s="86"/>
      <c r="RHK217" s="86"/>
      <c r="RHL217" s="86"/>
      <c r="RHM217" s="86"/>
      <c r="RHN217" s="86"/>
      <c r="RHO217" s="86"/>
      <c r="RHP217" s="86"/>
      <c r="RHQ217" s="86"/>
      <c r="RHR217" s="86"/>
      <c r="RHS217" s="86"/>
      <c r="RHT217" s="86"/>
      <c r="RHU217" s="86"/>
      <c r="RHV217" s="86"/>
      <c r="RHW217" s="86"/>
      <c r="RHX217" s="86"/>
      <c r="RHY217" s="86"/>
      <c r="RHZ217" s="86"/>
      <c r="RIA217" s="86"/>
      <c r="RIB217" s="86"/>
      <c r="RIC217" s="86"/>
      <c r="RID217" s="86"/>
      <c r="RIE217" s="86"/>
      <c r="RIF217" s="86"/>
      <c r="RIG217" s="86"/>
      <c r="RIH217" s="86"/>
      <c r="RII217" s="86"/>
      <c r="RIJ217" s="86"/>
      <c r="RIK217" s="86"/>
      <c r="RIL217" s="86"/>
      <c r="RIM217" s="86"/>
      <c r="RIN217" s="86"/>
      <c r="RIO217" s="86"/>
      <c r="RIP217" s="86"/>
      <c r="RIQ217" s="86"/>
      <c r="RIR217" s="86"/>
      <c r="RIS217" s="86"/>
      <c r="RIT217" s="86"/>
      <c r="RIU217" s="86"/>
      <c r="RIV217" s="86"/>
      <c r="RIW217" s="86"/>
      <c r="RIX217" s="86"/>
      <c r="RIY217" s="86"/>
      <c r="RIZ217" s="86"/>
      <c r="RJA217" s="86"/>
      <c r="RJB217" s="86"/>
      <c r="RJC217" s="86"/>
      <c r="RJD217" s="86"/>
      <c r="RJE217" s="86"/>
      <c r="RJF217" s="86"/>
      <c r="RJG217" s="86"/>
      <c r="RJH217" s="86"/>
      <c r="RJI217" s="86"/>
      <c r="RJJ217" s="86"/>
      <c r="RJK217" s="86"/>
      <c r="RJL217" s="86"/>
      <c r="RJM217" s="86"/>
      <c r="RJN217" s="86"/>
      <c r="RJO217" s="86"/>
      <c r="RJP217" s="86"/>
      <c r="RJQ217" s="86"/>
      <c r="RJR217" s="86"/>
      <c r="RJS217" s="86"/>
      <c r="RJT217" s="86"/>
      <c r="RJU217" s="86"/>
      <c r="RJV217" s="86"/>
      <c r="RJW217" s="86"/>
      <c r="RJX217" s="86"/>
      <c r="RJY217" s="86"/>
      <c r="RJZ217" s="86"/>
      <c r="RKA217" s="86"/>
      <c r="RKB217" s="86"/>
      <c r="RKC217" s="86"/>
      <c r="RKD217" s="86"/>
      <c r="RKE217" s="86"/>
      <c r="RKF217" s="86"/>
      <c r="RKG217" s="86"/>
      <c r="RKH217" s="86"/>
      <c r="RKI217" s="86"/>
      <c r="RKJ217" s="86"/>
      <c r="RKK217" s="86"/>
      <c r="RKL217" s="86"/>
      <c r="RKM217" s="86"/>
      <c r="RKN217" s="86"/>
      <c r="RKO217" s="86"/>
      <c r="RKP217" s="86"/>
      <c r="RKQ217" s="86"/>
      <c r="RKR217" s="86"/>
      <c r="RKS217" s="86"/>
      <c r="RKT217" s="86"/>
      <c r="RKU217" s="86"/>
      <c r="RKV217" s="86"/>
      <c r="RKW217" s="86"/>
      <c r="RKX217" s="86"/>
      <c r="RKY217" s="86"/>
      <c r="RKZ217" s="86"/>
      <c r="RLA217" s="86"/>
      <c r="RLB217" s="86"/>
      <c r="RLC217" s="86"/>
      <c r="RLD217" s="86"/>
      <c r="RLE217" s="86"/>
      <c r="RLF217" s="86"/>
      <c r="RLG217" s="86"/>
      <c r="RLH217" s="86"/>
      <c r="RLI217" s="86"/>
      <c r="RLJ217" s="86"/>
      <c r="RLK217" s="86"/>
      <c r="RLL217" s="86"/>
      <c r="RLM217" s="86"/>
      <c r="RLN217" s="86"/>
      <c r="RLO217" s="86"/>
      <c r="RLP217" s="86"/>
      <c r="RLQ217" s="86"/>
      <c r="RLR217" s="86"/>
      <c r="RLS217" s="86"/>
      <c r="RLT217" s="86"/>
      <c r="RLU217" s="86"/>
      <c r="RLV217" s="86"/>
      <c r="RLW217" s="86"/>
      <c r="RLX217" s="86"/>
      <c r="RLY217" s="86"/>
      <c r="RLZ217" s="86"/>
      <c r="RMA217" s="86"/>
      <c r="RMB217" s="86"/>
      <c r="RMC217" s="86"/>
      <c r="RMD217" s="86"/>
      <c r="RME217" s="86"/>
      <c r="RMF217" s="86"/>
      <c r="RMG217" s="86"/>
      <c r="RMH217" s="86"/>
      <c r="RMI217" s="86"/>
      <c r="RMJ217" s="86"/>
      <c r="RMK217" s="86"/>
      <c r="RML217" s="86"/>
      <c r="RMM217" s="86"/>
      <c r="RMN217" s="86"/>
      <c r="RMO217" s="86"/>
      <c r="RMP217" s="86"/>
      <c r="RMQ217" s="86"/>
      <c r="RMR217" s="86"/>
      <c r="RMS217" s="86"/>
      <c r="RMT217" s="86"/>
      <c r="RMU217" s="86"/>
      <c r="RMV217" s="86"/>
      <c r="RMW217" s="86"/>
      <c r="RMX217" s="86"/>
      <c r="RMY217" s="86"/>
      <c r="RMZ217" s="86"/>
      <c r="RNA217" s="86"/>
      <c r="RNB217" s="86"/>
      <c r="RNC217" s="86"/>
      <c r="RND217" s="86"/>
      <c r="RNE217" s="86"/>
      <c r="RNF217" s="86"/>
      <c r="RNG217" s="86"/>
      <c r="RNH217" s="86"/>
      <c r="RNI217" s="86"/>
      <c r="RNJ217" s="86"/>
      <c r="RNK217" s="86"/>
      <c r="RNL217" s="86"/>
      <c r="RNM217" s="86"/>
      <c r="RNN217" s="86"/>
      <c r="RNO217" s="86"/>
      <c r="RNP217" s="86"/>
      <c r="RNR217" s="86"/>
      <c r="RNS217" s="86"/>
      <c r="RNT217" s="86"/>
      <c r="RNU217" s="86"/>
      <c r="RNW217" s="86"/>
      <c r="RNX217" s="86"/>
      <c r="RNY217" s="86"/>
      <c r="RNZ217" s="86"/>
      <c r="ROA217" s="86"/>
      <c r="ROB217" s="86"/>
      <c r="ROC217" s="86"/>
      <c r="ROD217" s="86"/>
      <c r="ROE217" s="86"/>
      <c r="ROF217" s="86"/>
      <c r="ROG217" s="86"/>
      <c r="ROH217" s="86"/>
      <c r="ROI217" s="86"/>
      <c r="ROJ217" s="86"/>
      <c r="ROK217" s="86"/>
      <c r="ROL217" s="86"/>
      <c r="ROM217" s="86"/>
      <c r="RON217" s="86"/>
      <c r="ROO217" s="86"/>
      <c r="ROP217" s="86"/>
      <c r="ROQ217" s="86"/>
      <c r="ROR217" s="86"/>
      <c r="ROS217" s="86"/>
      <c r="ROT217" s="86"/>
      <c r="ROU217" s="86"/>
      <c r="ROV217" s="86"/>
      <c r="ROW217" s="86"/>
      <c r="ROX217" s="86"/>
      <c r="ROY217" s="86"/>
      <c r="ROZ217" s="86"/>
      <c r="RPA217" s="86"/>
      <c r="RPB217" s="86"/>
      <c r="RPC217" s="86"/>
      <c r="RPD217" s="86"/>
      <c r="RPE217" s="86"/>
      <c r="RPF217" s="86"/>
      <c r="RPG217" s="86"/>
      <c r="RPH217" s="86"/>
      <c r="RPI217" s="86"/>
      <c r="RPJ217" s="86"/>
      <c r="RPK217" s="86"/>
      <c r="RPL217" s="86"/>
      <c r="RPM217" s="86"/>
      <c r="RPN217" s="86"/>
      <c r="RPO217" s="86"/>
      <c r="RPP217" s="86"/>
      <c r="RPQ217" s="86"/>
      <c r="RPR217" s="86"/>
      <c r="RPS217" s="86"/>
      <c r="RPT217" s="86"/>
      <c r="RPU217" s="86"/>
      <c r="RPV217" s="86"/>
      <c r="RPW217" s="86"/>
      <c r="RPX217" s="86"/>
      <c r="RPY217" s="86"/>
      <c r="RPZ217" s="86"/>
      <c r="RQA217" s="86"/>
      <c r="RQB217" s="86"/>
      <c r="RQC217" s="86"/>
      <c r="RQD217" s="86"/>
      <c r="RQE217" s="86"/>
      <c r="RQF217" s="86"/>
      <c r="RQG217" s="86"/>
      <c r="RQH217" s="86"/>
      <c r="RQI217" s="86"/>
      <c r="RQJ217" s="86"/>
      <c r="RQK217" s="86"/>
      <c r="RQL217" s="86"/>
      <c r="RQM217" s="86"/>
      <c r="RQN217" s="86"/>
      <c r="RQO217" s="86"/>
      <c r="RQP217" s="86"/>
      <c r="RQQ217" s="86"/>
      <c r="RQR217" s="86"/>
      <c r="RQS217" s="86"/>
      <c r="RQT217" s="86"/>
      <c r="RQU217" s="86"/>
      <c r="RQV217" s="86"/>
      <c r="RQW217" s="86"/>
      <c r="RQX217" s="86"/>
      <c r="RQY217" s="86"/>
      <c r="RQZ217" s="86"/>
      <c r="RRA217" s="86"/>
      <c r="RRB217" s="86"/>
      <c r="RRC217" s="86"/>
      <c r="RRD217" s="86"/>
      <c r="RRE217" s="86"/>
      <c r="RRF217" s="86"/>
      <c r="RRG217" s="86"/>
      <c r="RRH217" s="86"/>
      <c r="RRI217" s="86"/>
      <c r="RRJ217" s="86"/>
      <c r="RRK217" s="86"/>
      <c r="RRL217" s="86"/>
      <c r="RRM217" s="86"/>
      <c r="RRN217" s="86"/>
      <c r="RRO217" s="86"/>
      <c r="RRP217" s="86"/>
      <c r="RRQ217" s="86"/>
      <c r="RRR217" s="86"/>
      <c r="RRS217" s="86"/>
      <c r="RRT217" s="86"/>
      <c r="RRU217" s="86"/>
      <c r="RRV217" s="86"/>
      <c r="RRW217" s="86"/>
      <c r="RRX217" s="86"/>
      <c r="RRY217" s="86"/>
      <c r="RRZ217" s="86"/>
      <c r="RSA217" s="86"/>
      <c r="RSB217" s="86"/>
      <c r="RSC217" s="86"/>
      <c r="RSD217" s="86"/>
      <c r="RSE217" s="86"/>
      <c r="RSF217" s="86"/>
      <c r="RSG217" s="86"/>
      <c r="RSH217" s="86"/>
      <c r="RSI217" s="86"/>
      <c r="RSJ217" s="86"/>
      <c r="RSK217" s="86"/>
      <c r="RSL217" s="86"/>
      <c r="RSM217" s="86"/>
      <c r="RSN217" s="86"/>
      <c r="RSO217" s="86"/>
      <c r="RSP217" s="86"/>
      <c r="RSQ217" s="86"/>
      <c r="RSR217" s="86"/>
      <c r="RSS217" s="86"/>
      <c r="RST217" s="86"/>
      <c r="RSU217" s="86"/>
      <c r="RSV217" s="86"/>
      <c r="RSW217" s="86"/>
      <c r="RSX217" s="86"/>
      <c r="RSY217" s="86"/>
      <c r="RSZ217" s="86"/>
      <c r="RTA217" s="86"/>
      <c r="RTB217" s="86"/>
      <c r="RTC217" s="86"/>
      <c r="RTD217" s="86"/>
      <c r="RTE217" s="86"/>
      <c r="RTF217" s="86"/>
      <c r="RTG217" s="86"/>
      <c r="RTH217" s="86"/>
      <c r="RTI217" s="86"/>
      <c r="RTJ217" s="86"/>
      <c r="RTK217" s="86"/>
      <c r="RTL217" s="86"/>
      <c r="RTM217" s="86"/>
      <c r="RTN217" s="86"/>
      <c r="RTO217" s="86"/>
      <c r="RTP217" s="86"/>
      <c r="RTQ217" s="86"/>
      <c r="RTR217" s="86"/>
      <c r="RTS217" s="86"/>
      <c r="RTT217" s="86"/>
      <c r="RTU217" s="86"/>
      <c r="RTV217" s="86"/>
      <c r="RTW217" s="86"/>
      <c r="RTX217" s="86"/>
      <c r="RTY217" s="86"/>
      <c r="RTZ217" s="86"/>
      <c r="RUA217" s="86"/>
      <c r="RUB217" s="86"/>
      <c r="RUC217" s="86"/>
      <c r="RUD217" s="86"/>
      <c r="RUE217" s="86"/>
      <c r="RUF217" s="86"/>
      <c r="RUG217" s="86"/>
      <c r="RUH217" s="86"/>
      <c r="RUI217" s="86"/>
      <c r="RUJ217" s="86"/>
      <c r="RUK217" s="86"/>
      <c r="RUL217" s="86"/>
      <c r="RUM217" s="86"/>
      <c r="RUN217" s="86"/>
      <c r="RUO217" s="86"/>
      <c r="RUP217" s="86"/>
      <c r="RUQ217" s="86"/>
      <c r="RUR217" s="86"/>
      <c r="RUS217" s="86"/>
      <c r="RUT217" s="86"/>
      <c r="RUU217" s="86"/>
      <c r="RUV217" s="86"/>
      <c r="RUW217" s="86"/>
      <c r="RUX217" s="86"/>
      <c r="RUY217" s="86"/>
      <c r="RUZ217" s="86"/>
      <c r="RVA217" s="86"/>
      <c r="RVB217" s="86"/>
      <c r="RVC217" s="86"/>
      <c r="RVD217" s="86"/>
      <c r="RVE217" s="86"/>
      <c r="RVF217" s="86"/>
      <c r="RVG217" s="86"/>
      <c r="RVH217" s="86"/>
      <c r="RVI217" s="86"/>
      <c r="RVJ217" s="86"/>
      <c r="RVK217" s="86"/>
      <c r="RVL217" s="86"/>
      <c r="RVM217" s="86"/>
      <c r="RVN217" s="86"/>
      <c r="RVO217" s="86"/>
      <c r="RVP217" s="86"/>
      <c r="RVQ217" s="86"/>
      <c r="RVR217" s="86"/>
      <c r="RVS217" s="86"/>
      <c r="RVT217" s="86"/>
      <c r="RVU217" s="86"/>
      <c r="RVV217" s="86"/>
      <c r="RVW217" s="86"/>
      <c r="RVX217" s="86"/>
      <c r="RVY217" s="86"/>
      <c r="RVZ217" s="86"/>
      <c r="RWA217" s="86"/>
      <c r="RWB217" s="86"/>
      <c r="RWC217" s="86"/>
      <c r="RWD217" s="86"/>
      <c r="RWE217" s="86"/>
      <c r="RWF217" s="86"/>
      <c r="RWG217" s="86"/>
      <c r="RWH217" s="86"/>
      <c r="RWI217" s="86"/>
      <c r="RWJ217" s="86"/>
      <c r="RWK217" s="86"/>
      <c r="RWL217" s="86"/>
      <c r="RWM217" s="86"/>
      <c r="RWN217" s="86"/>
      <c r="RWO217" s="86"/>
      <c r="RWP217" s="86"/>
      <c r="RWQ217" s="86"/>
      <c r="RWR217" s="86"/>
      <c r="RWS217" s="86"/>
      <c r="RWT217" s="86"/>
      <c r="RWU217" s="86"/>
      <c r="RWV217" s="86"/>
      <c r="RWW217" s="86"/>
      <c r="RWX217" s="86"/>
      <c r="RWY217" s="86"/>
      <c r="RWZ217" s="86"/>
      <c r="RXA217" s="86"/>
      <c r="RXB217" s="86"/>
      <c r="RXC217" s="86"/>
      <c r="RXD217" s="86"/>
      <c r="RXE217" s="86"/>
      <c r="RXF217" s="86"/>
      <c r="RXG217" s="86"/>
      <c r="RXH217" s="86"/>
      <c r="RXI217" s="86"/>
      <c r="RXJ217" s="86"/>
      <c r="RXK217" s="86"/>
      <c r="RXL217" s="86"/>
      <c r="RXN217" s="86"/>
      <c r="RXO217" s="86"/>
      <c r="RXP217" s="86"/>
      <c r="RXQ217" s="86"/>
      <c r="RXS217" s="86"/>
      <c r="RXT217" s="86"/>
      <c r="RXU217" s="86"/>
      <c r="RXV217" s="86"/>
      <c r="RXW217" s="86"/>
      <c r="RXX217" s="86"/>
      <c r="RXY217" s="86"/>
      <c r="RXZ217" s="86"/>
      <c r="RYA217" s="86"/>
      <c r="RYB217" s="86"/>
      <c r="RYC217" s="86"/>
      <c r="RYD217" s="86"/>
      <c r="RYE217" s="86"/>
      <c r="RYF217" s="86"/>
      <c r="RYG217" s="86"/>
      <c r="RYH217" s="86"/>
      <c r="RYI217" s="86"/>
      <c r="RYJ217" s="86"/>
      <c r="RYK217" s="86"/>
      <c r="RYL217" s="86"/>
      <c r="RYM217" s="86"/>
      <c r="RYN217" s="86"/>
      <c r="RYO217" s="86"/>
      <c r="RYP217" s="86"/>
      <c r="RYQ217" s="86"/>
      <c r="RYR217" s="86"/>
      <c r="RYS217" s="86"/>
      <c r="RYT217" s="86"/>
      <c r="RYU217" s="86"/>
      <c r="RYV217" s="86"/>
      <c r="RYW217" s="86"/>
      <c r="RYX217" s="86"/>
      <c r="RYY217" s="86"/>
      <c r="RYZ217" s="86"/>
      <c r="RZA217" s="86"/>
      <c r="RZB217" s="86"/>
      <c r="RZC217" s="86"/>
      <c r="RZD217" s="86"/>
      <c r="RZE217" s="86"/>
      <c r="RZF217" s="86"/>
      <c r="RZG217" s="86"/>
      <c r="RZH217" s="86"/>
      <c r="RZI217" s="86"/>
      <c r="RZJ217" s="86"/>
      <c r="RZK217" s="86"/>
      <c r="RZL217" s="86"/>
      <c r="RZM217" s="86"/>
      <c r="RZN217" s="86"/>
      <c r="RZO217" s="86"/>
      <c r="RZP217" s="86"/>
      <c r="RZQ217" s="86"/>
      <c r="RZR217" s="86"/>
      <c r="RZS217" s="86"/>
      <c r="RZT217" s="86"/>
      <c r="RZU217" s="86"/>
      <c r="RZV217" s="86"/>
      <c r="RZW217" s="86"/>
      <c r="RZX217" s="86"/>
      <c r="RZY217" s="86"/>
      <c r="RZZ217" s="86"/>
      <c r="SAA217" s="86"/>
      <c r="SAB217" s="86"/>
      <c r="SAC217" s="86"/>
      <c r="SAD217" s="86"/>
      <c r="SAE217" s="86"/>
      <c r="SAF217" s="86"/>
      <c r="SAG217" s="86"/>
      <c r="SAH217" s="86"/>
      <c r="SAI217" s="86"/>
      <c r="SAJ217" s="86"/>
      <c r="SAK217" s="86"/>
      <c r="SAL217" s="86"/>
      <c r="SAM217" s="86"/>
      <c r="SAN217" s="86"/>
      <c r="SAO217" s="86"/>
      <c r="SAP217" s="86"/>
      <c r="SAQ217" s="86"/>
      <c r="SAR217" s="86"/>
      <c r="SAS217" s="86"/>
      <c r="SAT217" s="86"/>
      <c r="SAU217" s="86"/>
      <c r="SAV217" s="86"/>
      <c r="SAW217" s="86"/>
      <c r="SAX217" s="86"/>
      <c r="SAY217" s="86"/>
      <c r="SAZ217" s="86"/>
      <c r="SBA217" s="86"/>
      <c r="SBB217" s="86"/>
      <c r="SBC217" s="86"/>
      <c r="SBD217" s="86"/>
      <c r="SBE217" s="86"/>
      <c r="SBF217" s="86"/>
      <c r="SBG217" s="86"/>
      <c r="SBH217" s="86"/>
      <c r="SBI217" s="86"/>
      <c r="SBJ217" s="86"/>
      <c r="SBK217" s="86"/>
      <c r="SBL217" s="86"/>
      <c r="SBM217" s="86"/>
      <c r="SBN217" s="86"/>
      <c r="SBO217" s="86"/>
      <c r="SBP217" s="86"/>
      <c r="SBQ217" s="86"/>
      <c r="SBR217" s="86"/>
      <c r="SBS217" s="86"/>
      <c r="SBT217" s="86"/>
      <c r="SBU217" s="86"/>
      <c r="SBV217" s="86"/>
      <c r="SBW217" s="86"/>
      <c r="SBX217" s="86"/>
      <c r="SBY217" s="86"/>
      <c r="SBZ217" s="86"/>
      <c r="SCA217" s="86"/>
      <c r="SCB217" s="86"/>
      <c r="SCC217" s="86"/>
      <c r="SCD217" s="86"/>
      <c r="SCE217" s="86"/>
      <c r="SCF217" s="86"/>
      <c r="SCG217" s="86"/>
      <c r="SCH217" s="86"/>
      <c r="SCI217" s="86"/>
      <c r="SCJ217" s="86"/>
      <c r="SCK217" s="86"/>
      <c r="SCL217" s="86"/>
      <c r="SCM217" s="86"/>
      <c r="SCN217" s="86"/>
      <c r="SCO217" s="86"/>
      <c r="SCP217" s="86"/>
      <c r="SCQ217" s="86"/>
      <c r="SCR217" s="86"/>
      <c r="SCS217" s="86"/>
      <c r="SCT217" s="86"/>
      <c r="SCU217" s="86"/>
      <c r="SCV217" s="86"/>
      <c r="SCW217" s="86"/>
      <c r="SCX217" s="86"/>
      <c r="SCY217" s="86"/>
      <c r="SCZ217" s="86"/>
      <c r="SDA217" s="86"/>
      <c r="SDB217" s="86"/>
      <c r="SDC217" s="86"/>
      <c r="SDD217" s="86"/>
      <c r="SDE217" s="86"/>
      <c r="SDF217" s="86"/>
      <c r="SDG217" s="86"/>
      <c r="SDH217" s="86"/>
      <c r="SDI217" s="86"/>
      <c r="SDJ217" s="86"/>
      <c r="SDK217" s="86"/>
      <c r="SDL217" s="86"/>
      <c r="SDM217" s="86"/>
      <c r="SDN217" s="86"/>
      <c r="SDO217" s="86"/>
      <c r="SDP217" s="86"/>
      <c r="SDQ217" s="86"/>
      <c r="SDR217" s="86"/>
      <c r="SDS217" s="86"/>
      <c r="SDT217" s="86"/>
      <c r="SDU217" s="86"/>
      <c r="SDV217" s="86"/>
      <c r="SDW217" s="86"/>
      <c r="SDX217" s="86"/>
      <c r="SDY217" s="86"/>
      <c r="SDZ217" s="86"/>
      <c r="SEA217" s="86"/>
      <c r="SEB217" s="86"/>
      <c r="SEC217" s="86"/>
      <c r="SED217" s="86"/>
      <c r="SEE217" s="86"/>
      <c r="SEF217" s="86"/>
      <c r="SEG217" s="86"/>
      <c r="SEH217" s="86"/>
      <c r="SEI217" s="86"/>
      <c r="SEJ217" s="86"/>
      <c r="SEK217" s="86"/>
      <c r="SEL217" s="86"/>
      <c r="SEM217" s="86"/>
      <c r="SEN217" s="86"/>
      <c r="SEO217" s="86"/>
      <c r="SEP217" s="86"/>
      <c r="SEQ217" s="86"/>
      <c r="SER217" s="86"/>
      <c r="SES217" s="86"/>
      <c r="SET217" s="86"/>
      <c r="SEU217" s="86"/>
      <c r="SEV217" s="86"/>
      <c r="SEW217" s="86"/>
      <c r="SEX217" s="86"/>
      <c r="SEY217" s="86"/>
      <c r="SEZ217" s="86"/>
      <c r="SFA217" s="86"/>
      <c r="SFB217" s="86"/>
      <c r="SFC217" s="86"/>
      <c r="SFD217" s="86"/>
      <c r="SFE217" s="86"/>
      <c r="SFF217" s="86"/>
      <c r="SFG217" s="86"/>
      <c r="SFH217" s="86"/>
      <c r="SFI217" s="86"/>
      <c r="SFJ217" s="86"/>
      <c r="SFK217" s="86"/>
      <c r="SFL217" s="86"/>
      <c r="SFM217" s="86"/>
      <c r="SFN217" s="86"/>
      <c r="SFO217" s="86"/>
      <c r="SFP217" s="86"/>
      <c r="SFQ217" s="86"/>
      <c r="SFR217" s="86"/>
      <c r="SFS217" s="86"/>
      <c r="SFT217" s="86"/>
      <c r="SFU217" s="86"/>
      <c r="SFV217" s="86"/>
      <c r="SFW217" s="86"/>
      <c r="SFX217" s="86"/>
      <c r="SFY217" s="86"/>
      <c r="SFZ217" s="86"/>
      <c r="SGA217" s="86"/>
      <c r="SGB217" s="86"/>
      <c r="SGC217" s="86"/>
      <c r="SGD217" s="86"/>
      <c r="SGE217" s="86"/>
      <c r="SGF217" s="86"/>
      <c r="SGG217" s="86"/>
      <c r="SGH217" s="86"/>
      <c r="SGI217" s="86"/>
      <c r="SGJ217" s="86"/>
      <c r="SGK217" s="86"/>
      <c r="SGL217" s="86"/>
      <c r="SGM217" s="86"/>
      <c r="SGN217" s="86"/>
      <c r="SGO217" s="86"/>
      <c r="SGP217" s="86"/>
      <c r="SGQ217" s="86"/>
      <c r="SGR217" s="86"/>
      <c r="SGS217" s="86"/>
      <c r="SGT217" s="86"/>
      <c r="SGU217" s="86"/>
      <c r="SGV217" s="86"/>
      <c r="SGW217" s="86"/>
      <c r="SGX217" s="86"/>
      <c r="SGY217" s="86"/>
      <c r="SGZ217" s="86"/>
      <c r="SHA217" s="86"/>
      <c r="SHB217" s="86"/>
      <c r="SHC217" s="86"/>
      <c r="SHD217" s="86"/>
      <c r="SHE217" s="86"/>
      <c r="SHF217" s="86"/>
      <c r="SHG217" s="86"/>
      <c r="SHH217" s="86"/>
      <c r="SHJ217" s="86"/>
      <c r="SHK217" s="86"/>
      <c r="SHL217" s="86"/>
      <c r="SHM217" s="86"/>
      <c r="SHO217" s="86"/>
      <c r="SHP217" s="86"/>
      <c r="SHQ217" s="86"/>
      <c r="SHR217" s="86"/>
      <c r="SHS217" s="86"/>
      <c r="SHT217" s="86"/>
      <c r="SHU217" s="86"/>
      <c r="SHV217" s="86"/>
      <c r="SHW217" s="86"/>
      <c r="SHX217" s="86"/>
      <c r="SHY217" s="86"/>
      <c r="SHZ217" s="86"/>
      <c r="SIA217" s="86"/>
      <c r="SIB217" s="86"/>
      <c r="SIC217" s="86"/>
      <c r="SID217" s="86"/>
      <c r="SIE217" s="86"/>
      <c r="SIF217" s="86"/>
      <c r="SIG217" s="86"/>
      <c r="SIH217" s="86"/>
      <c r="SII217" s="86"/>
      <c r="SIJ217" s="86"/>
      <c r="SIK217" s="86"/>
      <c r="SIL217" s="86"/>
      <c r="SIM217" s="86"/>
      <c r="SIN217" s="86"/>
      <c r="SIO217" s="86"/>
      <c r="SIP217" s="86"/>
      <c r="SIQ217" s="86"/>
      <c r="SIR217" s="86"/>
      <c r="SIS217" s="86"/>
      <c r="SIT217" s="86"/>
      <c r="SIU217" s="86"/>
      <c r="SIV217" s="86"/>
      <c r="SIW217" s="86"/>
      <c r="SIX217" s="86"/>
      <c r="SIY217" s="86"/>
      <c r="SIZ217" s="86"/>
      <c r="SJA217" s="86"/>
      <c r="SJB217" s="86"/>
      <c r="SJC217" s="86"/>
      <c r="SJD217" s="86"/>
      <c r="SJE217" s="86"/>
      <c r="SJF217" s="86"/>
      <c r="SJG217" s="86"/>
      <c r="SJH217" s="86"/>
      <c r="SJI217" s="86"/>
      <c r="SJJ217" s="86"/>
      <c r="SJK217" s="86"/>
      <c r="SJL217" s="86"/>
      <c r="SJM217" s="86"/>
      <c r="SJN217" s="86"/>
      <c r="SJO217" s="86"/>
      <c r="SJP217" s="86"/>
      <c r="SJQ217" s="86"/>
      <c r="SJR217" s="86"/>
      <c r="SJS217" s="86"/>
      <c r="SJT217" s="86"/>
      <c r="SJU217" s="86"/>
      <c r="SJV217" s="86"/>
      <c r="SJW217" s="86"/>
      <c r="SJX217" s="86"/>
      <c r="SJY217" s="86"/>
      <c r="SJZ217" s="86"/>
      <c r="SKA217" s="86"/>
      <c r="SKB217" s="86"/>
      <c r="SKC217" s="86"/>
      <c r="SKD217" s="86"/>
      <c r="SKE217" s="86"/>
      <c r="SKF217" s="86"/>
      <c r="SKG217" s="86"/>
      <c r="SKH217" s="86"/>
      <c r="SKI217" s="86"/>
      <c r="SKJ217" s="86"/>
      <c r="SKK217" s="86"/>
      <c r="SKL217" s="86"/>
      <c r="SKM217" s="86"/>
      <c r="SKN217" s="86"/>
      <c r="SKO217" s="86"/>
      <c r="SKP217" s="86"/>
      <c r="SKQ217" s="86"/>
      <c r="SKR217" s="86"/>
      <c r="SKS217" s="86"/>
      <c r="SKT217" s="86"/>
      <c r="SKU217" s="86"/>
      <c r="SKV217" s="86"/>
      <c r="SKW217" s="86"/>
      <c r="SKX217" s="86"/>
      <c r="SKY217" s="86"/>
      <c r="SKZ217" s="86"/>
      <c r="SLA217" s="86"/>
      <c r="SLB217" s="86"/>
      <c r="SLC217" s="86"/>
      <c r="SLD217" s="86"/>
      <c r="SLE217" s="86"/>
      <c r="SLF217" s="86"/>
      <c r="SLG217" s="86"/>
      <c r="SLH217" s="86"/>
      <c r="SLI217" s="86"/>
      <c r="SLJ217" s="86"/>
      <c r="SLK217" s="86"/>
      <c r="SLL217" s="86"/>
      <c r="SLM217" s="86"/>
      <c r="SLN217" s="86"/>
      <c r="SLO217" s="86"/>
      <c r="SLP217" s="86"/>
      <c r="SLQ217" s="86"/>
      <c r="SLR217" s="86"/>
      <c r="SLS217" s="86"/>
      <c r="SLT217" s="86"/>
      <c r="SLU217" s="86"/>
      <c r="SLV217" s="86"/>
      <c r="SLW217" s="86"/>
      <c r="SLX217" s="86"/>
      <c r="SLY217" s="86"/>
      <c r="SLZ217" s="86"/>
      <c r="SMA217" s="86"/>
      <c r="SMB217" s="86"/>
      <c r="SMC217" s="86"/>
      <c r="SMD217" s="86"/>
      <c r="SME217" s="86"/>
      <c r="SMF217" s="86"/>
      <c r="SMG217" s="86"/>
      <c r="SMH217" s="86"/>
      <c r="SMI217" s="86"/>
      <c r="SMJ217" s="86"/>
      <c r="SMK217" s="86"/>
      <c r="SML217" s="86"/>
      <c r="SMM217" s="86"/>
      <c r="SMN217" s="86"/>
      <c r="SMO217" s="86"/>
      <c r="SMP217" s="86"/>
      <c r="SMQ217" s="86"/>
      <c r="SMR217" s="86"/>
      <c r="SMS217" s="86"/>
      <c r="SMT217" s="86"/>
      <c r="SMU217" s="86"/>
      <c r="SMV217" s="86"/>
      <c r="SMW217" s="86"/>
      <c r="SMX217" s="86"/>
      <c r="SMY217" s="86"/>
      <c r="SMZ217" s="86"/>
      <c r="SNA217" s="86"/>
      <c r="SNB217" s="86"/>
      <c r="SNC217" s="86"/>
      <c r="SND217" s="86"/>
      <c r="SNE217" s="86"/>
      <c r="SNF217" s="86"/>
      <c r="SNG217" s="86"/>
      <c r="SNH217" s="86"/>
      <c r="SNI217" s="86"/>
      <c r="SNJ217" s="86"/>
      <c r="SNK217" s="86"/>
      <c r="SNL217" s="86"/>
      <c r="SNM217" s="86"/>
      <c r="SNN217" s="86"/>
      <c r="SNO217" s="86"/>
      <c r="SNP217" s="86"/>
      <c r="SNQ217" s="86"/>
      <c r="SNR217" s="86"/>
      <c r="SNS217" s="86"/>
      <c r="SNT217" s="86"/>
      <c r="SNU217" s="86"/>
      <c r="SNV217" s="86"/>
      <c r="SNW217" s="86"/>
      <c r="SNX217" s="86"/>
      <c r="SNY217" s="86"/>
      <c r="SNZ217" s="86"/>
      <c r="SOA217" s="86"/>
      <c r="SOB217" s="86"/>
      <c r="SOC217" s="86"/>
      <c r="SOD217" s="86"/>
      <c r="SOE217" s="86"/>
      <c r="SOF217" s="86"/>
      <c r="SOG217" s="86"/>
      <c r="SOH217" s="86"/>
      <c r="SOI217" s="86"/>
      <c r="SOJ217" s="86"/>
      <c r="SOK217" s="86"/>
      <c r="SOL217" s="86"/>
      <c r="SOM217" s="86"/>
      <c r="SON217" s="86"/>
      <c r="SOO217" s="86"/>
      <c r="SOP217" s="86"/>
      <c r="SOQ217" s="86"/>
      <c r="SOR217" s="86"/>
      <c r="SOS217" s="86"/>
      <c r="SOT217" s="86"/>
      <c r="SOU217" s="86"/>
      <c r="SOV217" s="86"/>
      <c r="SOW217" s="86"/>
      <c r="SOX217" s="86"/>
      <c r="SOY217" s="86"/>
      <c r="SOZ217" s="86"/>
      <c r="SPA217" s="86"/>
      <c r="SPB217" s="86"/>
      <c r="SPC217" s="86"/>
      <c r="SPD217" s="86"/>
      <c r="SPE217" s="86"/>
      <c r="SPF217" s="86"/>
      <c r="SPG217" s="86"/>
      <c r="SPH217" s="86"/>
      <c r="SPI217" s="86"/>
      <c r="SPJ217" s="86"/>
      <c r="SPK217" s="86"/>
      <c r="SPL217" s="86"/>
      <c r="SPM217" s="86"/>
      <c r="SPN217" s="86"/>
      <c r="SPO217" s="86"/>
      <c r="SPP217" s="86"/>
      <c r="SPQ217" s="86"/>
      <c r="SPR217" s="86"/>
      <c r="SPS217" s="86"/>
      <c r="SPT217" s="86"/>
      <c r="SPU217" s="86"/>
      <c r="SPV217" s="86"/>
      <c r="SPW217" s="86"/>
      <c r="SPX217" s="86"/>
      <c r="SPY217" s="86"/>
      <c r="SPZ217" s="86"/>
      <c r="SQA217" s="86"/>
      <c r="SQB217" s="86"/>
      <c r="SQC217" s="86"/>
      <c r="SQD217" s="86"/>
      <c r="SQE217" s="86"/>
      <c r="SQF217" s="86"/>
      <c r="SQG217" s="86"/>
      <c r="SQH217" s="86"/>
      <c r="SQI217" s="86"/>
      <c r="SQJ217" s="86"/>
      <c r="SQK217" s="86"/>
      <c r="SQL217" s="86"/>
      <c r="SQM217" s="86"/>
      <c r="SQN217" s="86"/>
      <c r="SQO217" s="86"/>
      <c r="SQP217" s="86"/>
      <c r="SQQ217" s="86"/>
      <c r="SQR217" s="86"/>
      <c r="SQS217" s="86"/>
      <c r="SQT217" s="86"/>
      <c r="SQU217" s="86"/>
      <c r="SQV217" s="86"/>
      <c r="SQW217" s="86"/>
      <c r="SQX217" s="86"/>
      <c r="SQY217" s="86"/>
      <c r="SQZ217" s="86"/>
      <c r="SRA217" s="86"/>
      <c r="SRB217" s="86"/>
      <c r="SRC217" s="86"/>
      <c r="SRD217" s="86"/>
      <c r="SRF217" s="86"/>
      <c r="SRG217" s="86"/>
      <c r="SRH217" s="86"/>
      <c r="SRI217" s="86"/>
      <c r="SRK217" s="86"/>
      <c r="SRL217" s="86"/>
      <c r="SRM217" s="86"/>
      <c r="SRN217" s="86"/>
      <c r="SRO217" s="86"/>
      <c r="SRP217" s="86"/>
      <c r="SRQ217" s="86"/>
      <c r="SRR217" s="86"/>
      <c r="SRS217" s="86"/>
      <c r="SRT217" s="86"/>
      <c r="SRU217" s="86"/>
      <c r="SRV217" s="86"/>
      <c r="SRW217" s="86"/>
      <c r="SRX217" s="86"/>
      <c r="SRY217" s="86"/>
      <c r="SRZ217" s="86"/>
      <c r="SSA217" s="86"/>
      <c r="SSB217" s="86"/>
      <c r="SSC217" s="86"/>
      <c r="SSD217" s="86"/>
      <c r="SSE217" s="86"/>
      <c r="SSF217" s="86"/>
      <c r="SSG217" s="86"/>
      <c r="SSH217" s="86"/>
      <c r="SSI217" s="86"/>
      <c r="SSJ217" s="86"/>
      <c r="SSK217" s="86"/>
      <c r="SSL217" s="86"/>
      <c r="SSM217" s="86"/>
      <c r="SSN217" s="86"/>
      <c r="SSO217" s="86"/>
      <c r="SSP217" s="86"/>
      <c r="SSQ217" s="86"/>
      <c r="SSR217" s="86"/>
      <c r="SSS217" s="86"/>
      <c r="SST217" s="86"/>
      <c r="SSU217" s="86"/>
      <c r="SSV217" s="86"/>
      <c r="SSW217" s="86"/>
      <c r="SSX217" s="86"/>
      <c r="SSY217" s="86"/>
      <c r="SSZ217" s="86"/>
      <c r="STA217" s="86"/>
      <c r="STB217" s="86"/>
      <c r="STC217" s="86"/>
      <c r="STD217" s="86"/>
      <c r="STE217" s="86"/>
      <c r="STF217" s="86"/>
      <c r="STG217" s="86"/>
      <c r="STH217" s="86"/>
      <c r="STI217" s="86"/>
      <c r="STJ217" s="86"/>
      <c r="STK217" s="86"/>
      <c r="STL217" s="86"/>
      <c r="STM217" s="86"/>
      <c r="STN217" s="86"/>
      <c r="STO217" s="86"/>
      <c r="STP217" s="86"/>
      <c r="STQ217" s="86"/>
      <c r="STR217" s="86"/>
      <c r="STS217" s="86"/>
      <c r="STT217" s="86"/>
      <c r="STU217" s="86"/>
      <c r="STV217" s="86"/>
      <c r="STW217" s="86"/>
      <c r="STX217" s="86"/>
      <c r="STY217" s="86"/>
      <c r="STZ217" s="86"/>
      <c r="SUA217" s="86"/>
      <c r="SUB217" s="86"/>
      <c r="SUC217" s="86"/>
      <c r="SUD217" s="86"/>
      <c r="SUE217" s="86"/>
      <c r="SUF217" s="86"/>
      <c r="SUG217" s="86"/>
      <c r="SUH217" s="86"/>
      <c r="SUI217" s="86"/>
      <c r="SUJ217" s="86"/>
      <c r="SUK217" s="86"/>
      <c r="SUL217" s="86"/>
      <c r="SUM217" s="86"/>
      <c r="SUN217" s="86"/>
      <c r="SUO217" s="86"/>
      <c r="SUP217" s="86"/>
      <c r="SUQ217" s="86"/>
      <c r="SUR217" s="86"/>
      <c r="SUS217" s="86"/>
      <c r="SUT217" s="86"/>
      <c r="SUU217" s="86"/>
      <c r="SUV217" s="86"/>
      <c r="SUW217" s="86"/>
      <c r="SUX217" s="86"/>
      <c r="SUY217" s="86"/>
      <c r="SUZ217" s="86"/>
      <c r="SVA217" s="86"/>
      <c r="SVB217" s="86"/>
      <c r="SVC217" s="86"/>
      <c r="SVD217" s="86"/>
      <c r="SVE217" s="86"/>
      <c r="SVF217" s="86"/>
      <c r="SVG217" s="86"/>
      <c r="SVH217" s="86"/>
      <c r="SVI217" s="86"/>
      <c r="SVJ217" s="86"/>
      <c r="SVK217" s="86"/>
      <c r="SVL217" s="86"/>
      <c r="SVM217" s="86"/>
      <c r="SVN217" s="86"/>
      <c r="SVO217" s="86"/>
      <c r="SVP217" s="86"/>
      <c r="SVQ217" s="86"/>
      <c r="SVR217" s="86"/>
      <c r="SVS217" s="86"/>
      <c r="SVT217" s="86"/>
      <c r="SVU217" s="86"/>
      <c r="SVV217" s="86"/>
      <c r="SVW217" s="86"/>
      <c r="SVX217" s="86"/>
      <c r="SVY217" s="86"/>
      <c r="SVZ217" s="86"/>
      <c r="SWA217" s="86"/>
      <c r="SWB217" s="86"/>
      <c r="SWC217" s="86"/>
      <c r="SWD217" s="86"/>
      <c r="SWE217" s="86"/>
      <c r="SWF217" s="86"/>
      <c r="SWG217" s="86"/>
      <c r="SWH217" s="86"/>
      <c r="SWI217" s="86"/>
      <c r="SWJ217" s="86"/>
      <c r="SWK217" s="86"/>
      <c r="SWL217" s="86"/>
      <c r="SWM217" s="86"/>
      <c r="SWN217" s="86"/>
      <c r="SWO217" s="86"/>
      <c r="SWP217" s="86"/>
      <c r="SWQ217" s="86"/>
      <c r="SWR217" s="86"/>
      <c r="SWS217" s="86"/>
      <c r="SWT217" s="86"/>
      <c r="SWU217" s="86"/>
      <c r="SWV217" s="86"/>
      <c r="SWW217" s="86"/>
      <c r="SWX217" s="86"/>
      <c r="SWY217" s="86"/>
      <c r="SWZ217" s="86"/>
      <c r="SXA217" s="86"/>
      <c r="SXB217" s="86"/>
      <c r="SXC217" s="86"/>
      <c r="SXD217" s="86"/>
      <c r="SXE217" s="86"/>
      <c r="SXF217" s="86"/>
      <c r="SXG217" s="86"/>
      <c r="SXH217" s="86"/>
      <c r="SXI217" s="86"/>
      <c r="SXJ217" s="86"/>
      <c r="SXK217" s="86"/>
      <c r="SXL217" s="86"/>
      <c r="SXM217" s="86"/>
      <c r="SXN217" s="86"/>
      <c r="SXO217" s="86"/>
      <c r="SXP217" s="86"/>
      <c r="SXQ217" s="86"/>
      <c r="SXR217" s="86"/>
      <c r="SXS217" s="86"/>
      <c r="SXT217" s="86"/>
      <c r="SXU217" s="86"/>
      <c r="SXV217" s="86"/>
      <c r="SXW217" s="86"/>
      <c r="SXX217" s="86"/>
      <c r="SXY217" s="86"/>
      <c r="SXZ217" s="86"/>
      <c r="SYA217" s="86"/>
      <c r="SYB217" s="86"/>
      <c r="SYC217" s="86"/>
      <c r="SYD217" s="86"/>
      <c r="SYE217" s="86"/>
      <c r="SYF217" s="86"/>
      <c r="SYG217" s="86"/>
      <c r="SYH217" s="86"/>
      <c r="SYI217" s="86"/>
      <c r="SYJ217" s="86"/>
      <c r="SYK217" s="86"/>
      <c r="SYL217" s="86"/>
      <c r="SYM217" s="86"/>
      <c r="SYN217" s="86"/>
      <c r="SYO217" s="86"/>
      <c r="SYP217" s="86"/>
      <c r="SYQ217" s="86"/>
      <c r="SYR217" s="86"/>
      <c r="SYS217" s="86"/>
      <c r="SYT217" s="86"/>
      <c r="SYU217" s="86"/>
      <c r="SYV217" s="86"/>
      <c r="SYW217" s="86"/>
      <c r="SYX217" s="86"/>
      <c r="SYY217" s="86"/>
      <c r="SYZ217" s="86"/>
      <c r="SZA217" s="86"/>
      <c r="SZB217" s="86"/>
      <c r="SZC217" s="86"/>
      <c r="SZD217" s="86"/>
      <c r="SZE217" s="86"/>
      <c r="SZF217" s="86"/>
      <c r="SZG217" s="86"/>
      <c r="SZH217" s="86"/>
      <c r="SZI217" s="86"/>
      <c r="SZJ217" s="86"/>
      <c r="SZK217" s="86"/>
      <c r="SZL217" s="86"/>
      <c r="SZM217" s="86"/>
      <c r="SZN217" s="86"/>
      <c r="SZO217" s="86"/>
      <c r="SZP217" s="86"/>
      <c r="SZQ217" s="86"/>
      <c r="SZR217" s="86"/>
      <c r="SZS217" s="86"/>
      <c r="SZT217" s="86"/>
      <c r="SZU217" s="86"/>
      <c r="SZV217" s="86"/>
      <c r="SZW217" s="86"/>
      <c r="SZX217" s="86"/>
      <c r="SZY217" s="86"/>
      <c r="SZZ217" s="86"/>
      <c r="TAA217" s="86"/>
      <c r="TAB217" s="86"/>
      <c r="TAC217" s="86"/>
      <c r="TAD217" s="86"/>
      <c r="TAE217" s="86"/>
      <c r="TAF217" s="86"/>
      <c r="TAG217" s="86"/>
      <c r="TAH217" s="86"/>
      <c r="TAI217" s="86"/>
      <c r="TAJ217" s="86"/>
      <c r="TAK217" s="86"/>
      <c r="TAL217" s="86"/>
      <c r="TAM217" s="86"/>
      <c r="TAN217" s="86"/>
      <c r="TAO217" s="86"/>
      <c r="TAP217" s="86"/>
      <c r="TAQ217" s="86"/>
      <c r="TAR217" s="86"/>
      <c r="TAS217" s="86"/>
      <c r="TAT217" s="86"/>
      <c r="TAU217" s="86"/>
      <c r="TAV217" s="86"/>
      <c r="TAW217" s="86"/>
      <c r="TAX217" s="86"/>
      <c r="TAY217" s="86"/>
      <c r="TAZ217" s="86"/>
      <c r="TBB217" s="86"/>
      <c r="TBC217" s="86"/>
      <c r="TBD217" s="86"/>
      <c r="TBE217" s="86"/>
      <c r="TBG217" s="86"/>
      <c r="TBH217" s="86"/>
      <c r="TBI217" s="86"/>
      <c r="TBJ217" s="86"/>
      <c r="TBK217" s="86"/>
      <c r="TBL217" s="86"/>
      <c r="TBM217" s="86"/>
      <c r="TBN217" s="86"/>
      <c r="TBO217" s="86"/>
      <c r="TBP217" s="86"/>
      <c r="TBQ217" s="86"/>
      <c r="TBR217" s="86"/>
      <c r="TBS217" s="86"/>
      <c r="TBT217" s="86"/>
      <c r="TBU217" s="86"/>
      <c r="TBV217" s="86"/>
      <c r="TBW217" s="86"/>
      <c r="TBX217" s="86"/>
      <c r="TBY217" s="86"/>
      <c r="TBZ217" s="86"/>
      <c r="TCA217" s="86"/>
      <c r="TCB217" s="86"/>
      <c r="TCC217" s="86"/>
      <c r="TCD217" s="86"/>
      <c r="TCE217" s="86"/>
      <c r="TCF217" s="86"/>
      <c r="TCG217" s="86"/>
      <c r="TCH217" s="86"/>
      <c r="TCI217" s="86"/>
      <c r="TCJ217" s="86"/>
      <c r="TCK217" s="86"/>
      <c r="TCL217" s="86"/>
      <c r="TCM217" s="86"/>
      <c r="TCN217" s="86"/>
      <c r="TCO217" s="86"/>
      <c r="TCP217" s="86"/>
      <c r="TCQ217" s="86"/>
      <c r="TCR217" s="86"/>
      <c r="TCS217" s="86"/>
      <c r="TCT217" s="86"/>
      <c r="TCU217" s="86"/>
      <c r="TCV217" s="86"/>
      <c r="TCW217" s="86"/>
      <c r="TCX217" s="86"/>
      <c r="TCY217" s="86"/>
      <c r="TCZ217" s="86"/>
      <c r="TDA217" s="86"/>
      <c r="TDB217" s="86"/>
      <c r="TDC217" s="86"/>
      <c r="TDD217" s="86"/>
      <c r="TDE217" s="86"/>
      <c r="TDF217" s="86"/>
      <c r="TDG217" s="86"/>
      <c r="TDH217" s="86"/>
      <c r="TDI217" s="86"/>
      <c r="TDJ217" s="86"/>
      <c r="TDK217" s="86"/>
      <c r="TDL217" s="86"/>
      <c r="TDM217" s="86"/>
      <c r="TDN217" s="86"/>
      <c r="TDO217" s="86"/>
      <c r="TDP217" s="86"/>
      <c r="TDQ217" s="86"/>
      <c r="TDR217" s="86"/>
      <c r="TDS217" s="86"/>
      <c r="TDT217" s="86"/>
      <c r="TDU217" s="86"/>
      <c r="TDV217" s="86"/>
      <c r="TDW217" s="86"/>
      <c r="TDX217" s="86"/>
      <c r="TDY217" s="86"/>
      <c r="TDZ217" s="86"/>
      <c r="TEA217" s="86"/>
      <c r="TEB217" s="86"/>
      <c r="TEC217" s="86"/>
      <c r="TED217" s="86"/>
      <c r="TEE217" s="86"/>
      <c r="TEF217" s="86"/>
      <c r="TEG217" s="86"/>
      <c r="TEH217" s="86"/>
      <c r="TEI217" s="86"/>
      <c r="TEJ217" s="86"/>
      <c r="TEK217" s="86"/>
      <c r="TEL217" s="86"/>
      <c r="TEM217" s="86"/>
      <c r="TEN217" s="86"/>
      <c r="TEO217" s="86"/>
      <c r="TEP217" s="86"/>
      <c r="TEQ217" s="86"/>
      <c r="TER217" s="86"/>
      <c r="TES217" s="86"/>
      <c r="TET217" s="86"/>
      <c r="TEU217" s="86"/>
      <c r="TEV217" s="86"/>
      <c r="TEW217" s="86"/>
      <c r="TEX217" s="86"/>
      <c r="TEY217" s="86"/>
      <c r="TEZ217" s="86"/>
      <c r="TFA217" s="86"/>
      <c r="TFB217" s="86"/>
      <c r="TFC217" s="86"/>
      <c r="TFD217" s="86"/>
      <c r="TFE217" s="86"/>
      <c r="TFF217" s="86"/>
      <c r="TFG217" s="86"/>
      <c r="TFH217" s="86"/>
      <c r="TFI217" s="86"/>
      <c r="TFJ217" s="86"/>
      <c r="TFK217" s="86"/>
      <c r="TFL217" s="86"/>
      <c r="TFM217" s="86"/>
      <c r="TFN217" s="86"/>
      <c r="TFO217" s="86"/>
      <c r="TFP217" s="86"/>
      <c r="TFQ217" s="86"/>
      <c r="TFR217" s="86"/>
      <c r="TFS217" s="86"/>
      <c r="TFT217" s="86"/>
      <c r="TFU217" s="86"/>
      <c r="TFV217" s="86"/>
      <c r="TFW217" s="86"/>
      <c r="TFX217" s="86"/>
      <c r="TFY217" s="86"/>
      <c r="TFZ217" s="86"/>
      <c r="TGA217" s="86"/>
      <c r="TGB217" s="86"/>
      <c r="TGC217" s="86"/>
      <c r="TGD217" s="86"/>
      <c r="TGE217" s="86"/>
      <c r="TGF217" s="86"/>
      <c r="TGG217" s="86"/>
      <c r="TGH217" s="86"/>
      <c r="TGI217" s="86"/>
      <c r="TGJ217" s="86"/>
      <c r="TGK217" s="86"/>
      <c r="TGL217" s="86"/>
      <c r="TGM217" s="86"/>
      <c r="TGN217" s="86"/>
      <c r="TGO217" s="86"/>
      <c r="TGP217" s="86"/>
      <c r="TGQ217" s="86"/>
      <c r="TGR217" s="86"/>
      <c r="TGS217" s="86"/>
      <c r="TGT217" s="86"/>
      <c r="TGU217" s="86"/>
      <c r="TGV217" s="86"/>
      <c r="TGW217" s="86"/>
      <c r="TGX217" s="86"/>
      <c r="TGY217" s="86"/>
      <c r="TGZ217" s="86"/>
      <c r="THA217" s="86"/>
      <c r="THB217" s="86"/>
      <c r="THC217" s="86"/>
      <c r="THD217" s="86"/>
      <c r="THE217" s="86"/>
      <c r="THF217" s="86"/>
      <c r="THG217" s="86"/>
      <c r="THH217" s="86"/>
      <c r="THI217" s="86"/>
      <c r="THJ217" s="86"/>
      <c r="THK217" s="86"/>
      <c r="THL217" s="86"/>
      <c r="THM217" s="86"/>
      <c r="THN217" s="86"/>
      <c r="THO217" s="86"/>
      <c r="THP217" s="86"/>
      <c r="THQ217" s="86"/>
      <c r="THR217" s="86"/>
      <c r="THS217" s="86"/>
      <c r="THT217" s="86"/>
      <c r="THU217" s="86"/>
      <c r="THV217" s="86"/>
      <c r="THW217" s="86"/>
      <c r="THX217" s="86"/>
      <c r="THY217" s="86"/>
      <c r="THZ217" s="86"/>
      <c r="TIA217" s="86"/>
      <c r="TIB217" s="86"/>
      <c r="TIC217" s="86"/>
      <c r="TID217" s="86"/>
      <c r="TIE217" s="86"/>
      <c r="TIF217" s="86"/>
      <c r="TIG217" s="86"/>
      <c r="TIH217" s="86"/>
      <c r="TII217" s="86"/>
      <c r="TIJ217" s="86"/>
      <c r="TIK217" s="86"/>
      <c r="TIL217" s="86"/>
      <c r="TIM217" s="86"/>
      <c r="TIN217" s="86"/>
      <c r="TIO217" s="86"/>
      <c r="TIP217" s="86"/>
      <c r="TIQ217" s="86"/>
      <c r="TIR217" s="86"/>
      <c r="TIS217" s="86"/>
      <c r="TIT217" s="86"/>
      <c r="TIU217" s="86"/>
      <c r="TIV217" s="86"/>
      <c r="TIW217" s="86"/>
      <c r="TIX217" s="86"/>
      <c r="TIY217" s="86"/>
      <c r="TIZ217" s="86"/>
      <c r="TJA217" s="86"/>
      <c r="TJB217" s="86"/>
      <c r="TJC217" s="86"/>
      <c r="TJD217" s="86"/>
      <c r="TJE217" s="86"/>
      <c r="TJF217" s="86"/>
      <c r="TJG217" s="86"/>
      <c r="TJH217" s="86"/>
      <c r="TJI217" s="86"/>
      <c r="TJJ217" s="86"/>
      <c r="TJK217" s="86"/>
      <c r="TJL217" s="86"/>
      <c r="TJM217" s="86"/>
      <c r="TJN217" s="86"/>
      <c r="TJO217" s="86"/>
      <c r="TJP217" s="86"/>
      <c r="TJQ217" s="86"/>
      <c r="TJR217" s="86"/>
      <c r="TJS217" s="86"/>
      <c r="TJT217" s="86"/>
      <c r="TJU217" s="86"/>
      <c r="TJV217" s="86"/>
      <c r="TJW217" s="86"/>
      <c r="TJX217" s="86"/>
      <c r="TJY217" s="86"/>
      <c r="TJZ217" s="86"/>
      <c r="TKA217" s="86"/>
      <c r="TKB217" s="86"/>
      <c r="TKC217" s="86"/>
      <c r="TKD217" s="86"/>
      <c r="TKE217" s="86"/>
      <c r="TKF217" s="86"/>
      <c r="TKG217" s="86"/>
      <c r="TKH217" s="86"/>
      <c r="TKI217" s="86"/>
      <c r="TKJ217" s="86"/>
      <c r="TKK217" s="86"/>
      <c r="TKL217" s="86"/>
      <c r="TKM217" s="86"/>
      <c r="TKN217" s="86"/>
      <c r="TKO217" s="86"/>
      <c r="TKP217" s="86"/>
      <c r="TKQ217" s="86"/>
      <c r="TKR217" s="86"/>
      <c r="TKS217" s="86"/>
      <c r="TKT217" s="86"/>
      <c r="TKU217" s="86"/>
      <c r="TKV217" s="86"/>
      <c r="TKX217" s="86"/>
      <c r="TKY217" s="86"/>
      <c r="TKZ217" s="86"/>
      <c r="TLA217" s="86"/>
      <c r="TLC217" s="86"/>
      <c r="TLD217" s="86"/>
      <c r="TLE217" s="86"/>
      <c r="TLF217" s="86"/>
      <c r="TLG217" s="86"/>
      <c r="TLH217" s="86"/>
      <c r="TLI217" s="86"/>
      <c r="TLJ217" s="86"/>
      <c r="TLK217" s="86"/>
      <c r="TLL217" s="86"/>
      <c r="TLM217" s="86"/>
      <c r="TLN217" s="86"/>
      <c r="TLO217" s="86"/>
      <c r="TLP217" s="86"/>
      <c r="TLQ217" s="86"/>
      <c r="TLR217" s="86"/>
      <c r="TLS217" s="86"/>
      <c r="TLT217" s="86"/>
      <c r="TLU217" s="86"/>
      <c r="TLV217" s="86"/>
      <c r="TLW217" s="86"/>
      <c r="TLX217" s="86"/>
      <c r="TLY217" s="86"/>
      <c r="TLZ217" s="86"/>
      <c r="TMA217" s="86"/>
      <c r="TMB217" s="86"/>
      <c r="TMC217" s="86"/>
      <c r="TMD217" s="86"/>
      <c r="TME217" s="86"/>
      <c r="TMF217" s="86"/>
      <c r="TMG217" s="86"/>
      <c r="TMH217" s="86"/>
      <c r="TMI217" s="86"/>
      <c r="TMJ217" s="86"/>
      <c r="TMK217" s="86"/>
      <c r="TML217" s="86"/>
      <c r="TMM217" s="86"/>
      <c r="TMN217" s="86"/>
      <c r="TMO217" s="86"/>
      <c r="TMP217" s="86"/>
      <c r="TMQ217" s="86"/>
      <c r="TMR217" s="86"/>
      <c r="TMS217" s="86"/>
      <c r="TMT217" s="86"/>
      <c r="TMU217" s="86"/>
      <c r="TMV217" s="86"/>
      <c r="TMW217" s="86"/>
      <c r="TMX217" s="86"/>
      <c r="TMY217" s="86"/>
      <c r="TMZ217" s="86"/>
      <c r="TNA217" s="86"/>
      <c r="TNB217" s="86"/>
      <c r="TNC217" s="86"/>
      <c r="TND217" s="86"/>
      <c r="TNE217" s="86"/>
      <c r="TNF217" s="86"/>
      <c r="TNG217" s="86"/>
      <c r="TNH217" s="86"/>
      <c r="TNI217" s="86"/>
      <c r="TNJ217" s="86"/>
      <c r="TNK217" s="86"/>
      <c r="TNL217" s="86"/>
      <c r="TNM217" s="86"/>
      <c r="TNN217" s="86"/>
      <c r="TNO217" s="86"/>
      <c r="TNP217" s="86"/>
      <c r="TNQ217" s="86"/>
      <c r="TNR217" s="86"/>
      <c r="TNS217" s="86"/>
      <c r="TNT217" s="86"/>
      <c r="TNU217" s="86"/>
      <c r="TNV217" s="86"/>
      <c r="TNW217" s="86"/>
      <c r="TNX217" s="86"/>
      <c r="TNY217" s="86"/>
      <c r="TNZ217" s="86"/>
      <c r="TOA217" s="86"/>
      <c r="TOB217" s="86"/>
      <c r="TOC217" s="86"/>
      <c r="TOD217" s="86"/>
      <c r="TOE217" s="86"/>
      <c r="TOF217" s="86"/>
      <c r="TOG217" s="86"/>
      <c r="TOH217" s="86"/>
      <c r="TOI217" s="86"/>
      <c r="TOJ217" s="86"/>
      <c r="TOK217" s="86"/>
      <c r="TOL217" s="86"/>
      <c r="TOM217" s="86"/>
      <c r="TON217" s="86"/>
      <c r="TOO217" s="86"/>
      <c r="TOP217" s="86"/>
      <c r="TOQ217" s="86"/>
      <c r="TOR217" s="86"/>
      <c r="TOS217" s="86"/>
      <c r="TOT217" s="86"/>
      <c r="TOU217" s="86"/>
      <c r="TOV217" s="86"/>
      <c r="TOW217" s="86"/>
      <c r="TOX217" s="86"/>
      <c r="TOY217" s="86"/>
      <c r="TOZ217" s="86"/>
      <c r="TPA217" s="86"/>
      <c r="TPB217" s="86"/>
      <c r="TPC217" s="86"/>
      <c r="TPD217" s="86"/>
      <c r="TPE217" s="86"/>
      <c r="TPF217" s="86"/>
      <c r="TPG217" s="86"/>
      <c r="TPH217" s="86"/>
      <c r="TPI217" s="86"/>
      <c r="TPJ217" s="86"/>
      <c r="TPK217" s="86"/>
      <c r="TPL217" s="86"/>
      <c r="TPM217" s="86"/>
      <c r="TPN217" s="86"/>
      <c r="TPO217" s="86"/>
      <c r="TPP217" s="86"/>
      <c r="TPQ217" s="86"/>
      <c r="TPR217" s="86"/>
      <c r="TPS217" s="86"/>
      <c r="TPT217" s="86"/>
      <c r="TPU217" s="86"/>
      <c r="TPV217" s="86"/>
      <c r="TPW217" s="86"/>
      <c r="TPX217" s="86"/>
      <c r="TPY217" s="86"/>
      <c r="TPZ217" s="86"/>
      <c r="TQA217" s="86"/>
      <c r="TQB217" s="86"/>
      <c r="TQC217" s="86"/>
      <c r="TQD217" s="86"/>
      <c r="TQE217" s="86"/>
      <c r="TQF217" s="86"/>
      <c r="TQG217" s="86"/>
      <c r="TQH217" s="86"/>
      <c r="TQI217" s="86"/>
      <c r="TQJ217" s="86"/>
      <c r="TQK217" s="86"/>
      <c r="TQL217" s="86"/>
      <c r="TQM217" s="86"/>
      <c r="TQN217" s="86"/>
      <c r="TQO217" s="86"/>
      <c r="TQP217" s="86"/>
      <c r="TQQ217" s="86"/>
      <c r="TQR217" s="86"/>
      <c r="TQS217" s="86"/>
      <c r="TQT217" s="86"/>
      <c r="TQU217" s="86"/>
      <c r="TQV217" s="86"/>
      <c r="TQW217" s="86"/>
      <c r="TQX217" s="86"/>
      <c r="TQY217" s="86"/>
      <c r="TQZ217" s="86"/>
      <c r="TRA217" s="86"/>
      <c r="TRB217" s="86"/>
      <c r="TRC217" s="86"/>
      <c r="TRD217" s="86"/>
      <c r="TRE217" s="86"/>
      <c r="TRF217" s="86"/>
      <c r="TRG217" s="86"/>
      <c r="TRH217" s="86"/>
      <c r="TRI217" s="86"/>
      <c r="TRJ217" s="86"/>
      <c r="TRK217" s="86"/>
      <c r="TRL217" s="86"/>
      <c r="TRM217" s="86"/>
      <c r="TRN217" s="86"/>
      <c r="TRO217" s="86"/>
      <c r="TRP217" s="86"/>
      <c r="TRQ217" s="86"/>
      <c r="TRR217" s="86"/>
      <c r="TRS217" s="86"/>
      <c r="TRT217" s="86"/>
      <c r="TRU217" s="86"/>
      <c r="TRV217" s="86"/>
      <c r="TRW217" s="86"/>
      <c r="TRX217" s="86"/>
      <c r="TRY217" s="86"/>
      <c r="TRZ217" s="86"/>
      <c r="TSA217" s="86"/>
      <c r="TSB217" s="86"/>
      <c r="TSC217" s="86"/>
      <c r="TSD217" s="86"/>
      <c r="TSE217" s="86"/>
      <c r="TSF217" s="86"/>
      <c r="TSG217" s="86"/>
      <c r="TSH217" s="86"/>
      <c r="TSI217" s="86"/>
      <c r="TSJ217" s="86"/>
      <c r="TSK217" s="86"/>
      <c r="TSL217" s="86"/>
      <c r="TSM217" s="86"/>
      <c r="TSN217" s="86"/>
      <c r="TSO217" s="86"/>
      <c r="TSP217" s="86"/>
      <c r="TSQ217" s="86"/>
      <c r="TSR217" s="86"/>
      <c r="TSS217" s="86"/>
      <c r="TST217" s="86"/>
      <c r="TSU217" s="86"/>
      <c r="TSV217" s="86"/>
      <c r="TSW217" s="86"/>
      <c r="TSX217" s="86"/>
      <c r="TSY217" s="86"/>
      <c r="TSZ217" s="86"/>
      <c r="TTA217" s="86"/>
      <c r="TTB217" s="86"/>
      <c r="TTC217" s="86"/>
      <c r="TTD217" s="86"/>
      <c r="TTE217" s="86"/>
      <c r="TTF217" s="86"/>
      <c r="TTG217" s="86"/>
      <c r="TTH217" s="86"/>
      <c r="TTI217" s="86"/>
      <c r="TTJ217" s="86"/>
      <c r="TTK217" s="86"/>
      <c r="TTL217" s="86"/>
      <c r="TTM217" s="86"/>
      <c r="TTN217" s="86"/>
      <c r="TTO217" s="86"/>
      <c r="TTP217" s="86"/>
      <c r="TTQ217" s="86"/>
      <c r="TTR217" s="86"/>
      <c r="TTS217" s="86"/>
      <c r="TTT217" s="86"/>
      <c r="TTU217" s="86"/>
      <c r="TTV217" s="86"/>
      <c r="TTW217" s="86"/>
      <c r="TTX217" s="86"/>
      <c r="TTY217" s="86"/>
      <c r="TTZ217" s="86"/>
      <c r="TUA217" s="86"/>
      <c r="TUB217" s="86"/>
      <c r="TUC217" s="86"/>
      <c r="TUD217" s="86"/>
      <c r="TUE217" s="86"/>
      <c r="TUF217" s="86"/>
      <c r="TUG217" s="86"/>
      <c r="TUH217" s="86"/>
      <c r="TUI217" s="86"/>
      <c r="TUJ217" s="86"/>
      <c r="TUK217" s="86"/>
      <c r="TUL217" s="86"/>
      <c r="TUM217" s="86"/>
      <c r="TUN217" s="86"/>
      <c r="TUO217" s="86"/>
      <c r="TUP217" s="86"/>
      <c r="TUQ217" s="86"/>
      <c r="TUR217" s="86"/>
      <c r="TUT217" s="86"/>
      <c r="TUU217" s="86"/>
      <c r="TUV217" s="86"/>
      <c r="TUW217" s="86"/>
      <c r="TUY217" s="86"/>
      <c r="TUZ217" s="86"/>
      <c r="TVA217" s="86"/>
      <c r="TVB217" s="86"/>
      <c r="TVC217" s="86"/>
      <c r="TVD217" s="86"/>
      <c r="TVE217" s="86"/>
      <c r="TVF217" s="86"/>
      <c r="TVG217" s="86"/>
      <c r="TVH217" s="86"/>
      <c r="TVI217" s="86"/>
      <c r="TVJ217" s="86"/>
      <c r="TVK217" s="86"/>
      <c r="TVL217" s="86"/>
      <c r="TVM217" s="86"/>
      <c r="TVN217" s="86"/>
      <c r="TVO217" s="86"/>
      <c r="TVP217" s="86"/>
      <c r="TVQ217" s="86"/>
      <c r="TVR217" s="86"/>
      <c r="TVS217" s="86"/>
      <c r="TVT217" s="86"/>
      <c r="TVU217" s="86"/>
      <c r="TVV217" s="86"/>
      <c r="TVW217" s="86"/>
      <c r="TVX217" s="86"/>
      <c r="TVY217" s="86"/>
      <c r="TVZ217" s="86"/>
      <c r="TWA217" s="86"/>
      <c r="TWB217" s="86"/>
      <c r="TWC217" s="86"/>
      <c r="TWD217" s="86"/>
      <c r="TWE217" s="86"/>
      <c r="TWF217" s="86"/>
      <c r="TWG217" s="86"/>
      <c r="TWH217" s="86"/>
      <c r="TWI217" s="86"/>
      <c r="TWJ217" s="86"/>
      <c r="TWK217" s="86"/>
      <c r="TWL217" s="86"/>
      <c r="TWM217" s="86"/>
      <c r="TWN217" s="86"/>
      <c r="TWO217" s="86"/>
      <c r="TWP217" s="86"/>
      <c r="TWQ217" s="86"/>
      <c r="TWR217" s="86"/>
      <c r="TWS217" s="86"/>
      <c r="TWT217" s="86"/>
      <c r="TWU217" s="86"/>
      <c r="TWV217" s="86"/>
      <c r="TWW217" s="86"/>
      <c r="TWX217" s="86"/>
      <c r="TWY217" s="86"/>
      <c r="TWZ217" s="86"/>
      <c r="TXA217" s="86"/>
      <c r="TXB217" s="86"/>
      <c r="TXC217" s="86"/>
      <c r="TXD217" s="86"/>
      <c r="TXE217" s="86"/>
      <c r="TXF217" s="86"/>
      <c r="TXG217" s="86"/>
      <c r="TXH217" s="86"/>
      <c r="TXI217" s="86"/>
      <c r="TXJ217" s="86"/>
      <c r="TXK217" s="86"/>
      <c r="TXL217" s="86"/>
      <c r="TXM217" s="86"/>
      <c r="TXN217" s="86"/>
      <c r="TXO217" s="86"/>
      <c r="TXP217" s="86"/>
      <c r="TXQ217" s="86"/>
      <c r="TXR217" s="86"/>
      <c r="TXS217" s="86"/>
      <c r="TXT217" s="86"/>
      <c r="TXU217" s="86"/>
      <c r="TXV217" s="86"/>
      <c r="TXW217" s="86"/>
      <c r="TXX217" s="86"/>
      <c r="TXY217" s="86"/>
      <c r="TXZ217" s="86"/>
      <c r="TYA217" s="86"/>
      <c r="TYB217" s="86"/>
      <c r="TYC217" s="86"/>
      <c r="TYD217" s="86"/>
      <c r="TYE217" s="86"/>
      <c r="TYF217" s="86"/>
      <c r="TYG217" s="86"/>
      <c r="TYH217" s="86"/>
      <c r="TYI217" s="86"/>
      <c r="TYJ217" s="86"/>
      <c r="TYK217" s="86"/>
      <c r="TYL217" s="86"/>
      <c r="TYM217" s="86"/>
      <c r="TYN217" s="86"/>
      <c r="TYO217" s="86"/>
      <c r="TYP217" s="86"/>
      <c r="TYQ217" s="86"/>
      <c r="TYR217" s="86"/>
      <c r="TYS217" s="86"/>
      <c r="TYT217" s="86"/>
      <c r="TYU217" s="86"/>
      <c r="TYV217" s="86"/>
      <c r="TYW217" s="86"/>
      <c r="TYX217" s="86"/>
      <c r="TYY217" s="86"/>
      <c r="TYZ217" s="86"/>
      <c r="TZA217" s="86"/>
      <c r="TZB217" s="86"/>
      <c r="TZC217" s="86"/>
      <c r="TZD217" s="86"/>
      <c r="TZE217" s="86"/>
      <c r="TZF217" s="86"/>
      <c r="TZG217" s="86"/>
      <c r="TZH217" s="86"/>
      <c r="TZI217" s="86"/>
      <c r="TZJ217" s="86"/>
      <c r="TZK217" s="86"/>
      <c r="TZL217" s="86"/>
      <c r="TZM217" s="86"/>
      <c r="TZN217" s="86"/>
      <c r="TZO217" s="86"/>
      <c r="TZP217" s="86"/>
      <c r="TZQ217" s="86"/>
      <c r="TZR217" s="86"/>
      <c r="TZS217" s="86"/>
      <c r="TZT217" s="86"/>
      <c r="TZU217" s="86"/>
      <c r="TZV217" s="86"/>
      <c r="TZW217" s="86"/>
      <c r="TZX217" s="86"/>
      <c r="TZY217" s="86"/>
      <c r="TZZ217" s="86"/>
      <c r="UAA217" s="86"/>
      <c r="UAB217" s="86"/>
      <c r="UAC217" s="86"/>
      <c r="UAD217" s="86"/>
      <c r="UAE217" s="86"/>
      <c r="UAF217" s="86"/>
      <c r="UAG217" s="86"/>
      <c r="UAH217" s="86"/>
      <c r="UAI217" s="86"/>
      <c r="UAJ217" s="86"/>
      <c r="UAK217" s="86"/>
      <c r="UAL217" s="86"/>
      <c r="UAM217" s="86"/>
      <c r="UAN217" s="86"/>
      <c r="UAO217" s="86"/>
      <c r="UAP217" s="86"/>
      <c r="UAQ217" s="86"/>
      <c r="UAR217" s="86"/>
      <c r="UAS217" s="86"/>
      <c r="UAT217" s="86"/>
      <c r="UAU217" s="86"/>
      <c r="UAV217" s="86"/>
      <c r="UAW217" s="86"/>
      <c r="UAX217" s="86"/>
      <c r="UAY217" s="86"/>
      <c r="UAZ217" s="86"/>
      <c r="UBA217" s="86"/>
      <c r="UBB217" s="86"/>
      <c r="UBC217" s="86"/>
      <c r="UBD217" s="86"/>
      <c r="UBE217" s="86"/>
      <c r="UBF217" s="86"/>
      <c r="UBG217" s="86"/>
      <c r="UBH217" s="86"/>
      <c r="UBI217" s="86"/>
      <c r="UBJ217" s="86"/>
      <c r="UBK217" s="86"/>
      <c r="UBL217" s="86"/>
      <c r="UBM217" s="86"/>
      <c r="UBN217" s="86"/>
      <c r="UBO217" s="86"/>
      <c r="UBP217" s="86"/>
      <c r="UBQ217" s="86"/>
      <c r="UBR217" s="86"/>
      <c r="UBS217" s="86"/>
      <c r="UBT217" s="86"/>
      <c r="UBU217" s="86"/>
      <c r="UBV217" s="86"/>
      <c r="UBW217" s="86"/>
      <c r="UBX217" s="86"/>
      <c r="UBY217" s="86"/>
      <c r="UBZ217" s="86"/>
      <c r="UCA217" s="86"/>
      <c r="UCB217" s="86"/>
      <c r="UCC217" s="86"/>
      <c r="UCD217" s="86"/>
      <c r="UCE217" s="86"/>
      <c r="UCF217" s="86"/>
      <c r="UCG217" s="86"/>
      <c r="UCH217" s="86"/>
      <c r="UCI217" s="86"/>
      <c r="UCJ217" s="86"/>
      <c r="UCK217" s="86"/>
      <c r="UCL217" s="86"/>
      <c r="UCM217" s="86"/>
      <c r="UCN217" s="86"/>
      <c r="UCO217" s="86"/>
      <c r="UCP217" s="86"/>
      <c r="UCQ217" s="86"/>
      <c r="UCR217" s="86"/>
      <c r="UCS217" s="86"/>
      <c r="UCT217" s="86"/>
      <c r="UCU217" s="86"/>
      <c r="UCV217" s="86"/>
      <c r="UCW217" s="86"/>
      <c r="UCX217" s="86"/>
      <c r="UCY217" s="86"/>
      <c r="UCZ217" s="86"/>
      <c r="UDA217" s="86"/>
      <c r="UDB217" s="86"/>
      <c r="UDC217" s="86"/>
      <c r="UDD217" s="86"/>
      <c r="UDE217" s="86"/>
      <c r="UDF217" s="86"/>
      <c r="UDG217" s="86"/>
      <c r="UDH217" s="86"/>
      <c r="UDI217" s="86"/>
      <c r="UDJ217" s="86"/>
      <c r="UDK217" s="86"/>
      <c r="UDL217" s="86"/>
      <c r="UDM217" s="86"/>
      <c r="UDN217" s="86"/>
      <c r="UDO217" s="86"/>
      <c r="UDP217" s="86"/>
      <c r="UDQ217" s="86"/>
      <c r="UDR217" s="86"/>
      <c r="UDS217" s="86"/>
      <c r="UDT217" s="86"/>
      <c r="UDU217" s="86"/>
      <c r="UDV217" s="86"/>
      <c r="UDW217" s="86"/>
      <c r="UDX217" s="86"/>
      <c r="UDY217" s="86"/>
      <c r="UDZ217" s="86"/>
      <c r="UEA217" s="86"/>
      <c r="UEB217" s="86"/>
      <c r="UEC217" s="86"/>
      <c r="UED217" s="86"/>
      <c r="UEE217" s="86"/>
      <c r="UEF217" s="86"/>
      <c r="UEG217" s="86"/>
      <c r="UEH217" s="86"/>
      <c r="UEI217" s="86"/>
      <c r="UEJ217" s="86"/>
      <c r="UEK217" s="86"/>
      <c r="UEL217" s="86"/>
      <c r="UEM217" s="86"/>
      <c r="UEN217" s="86"/>
      <c r="UEP217" s="86"/>
      <c r="UEQ217" s="86"/>
      <c r="UER217" s="86"/>
      <c r="UES217" s="86"/>
      <c r="UEU217" s="86"/>
      <c r="UEV217" s="86"/>
      <c r="UEW217" s="86"/>
      <c r="UEX217" s="86"/>
      <c r="UEY217" s="86"/>
      <c r="UEZ217" s="86"/>
      <c r="UFA217" s="86"/>
      <c r="UFB217" s="86"/>
      <c r="UFC217" s="86"/>
      <c r="UFD217" s="86"/>
      <c r="UFE217" s="86"/>
      <c r="UFF217" s="86"/>
      <c r="UFG217" s="86"/>
      <c r="UFH217" s="86"/>
      <c r="UFI217" s="86"/>
      <c r="UFJ217" s="86"/>
      <c r="UFK217" s="86"/>
      <c r="UFL217" s="86"/>
      <c r="UFM217" s="86"/>
      <c r="UFN217" s="86"/>
      <c r="UFO217" s="86"/>
      <c r="UFP217" s="86"/>
      <c r="UFQ217" s="86"/>
      <c r="UFR217" s="86"/>
      <c r="UFS217" s="86"/>
      <c r="UFT217" s="86"/>
      <c r="UFU217" s="86"/>
      <c r="UFV217" s="86"/>
      <c r="UFW217" s="86"/>
      <c r="UFX217" s="86"/>
      <c r="UFY217" s="86"/>
      <c r="UFZ217" s="86"/>
      <c r="UGA217" s="86"/>
      <c r="UGB217" s="86"/>
      <c r="UGC217" s="86"/>
      <c r="UGD217" s="86"/>
      <c r="UGE217" s="86"/>
      <c r="UGF217" s="86"/>
      <c r="UGG217" s="86"/>
      <c r="UGH217" s="86"/>
      <c r="UGI217" s="86"/>
      <c r="UGJ217" s="86"/>
      <c r="UGK217" s="86"/>
      <c r="UGL217" s="86"/>
      <c r="UGM217" s="86"/>
      <c r="UGN217" s="86"/>
      <c r="UGO217" s="86"/>
      <c r="UGP217" s="86"/>
      <c r="UGQ217" s="86"/>
      <c r="UGR217" s="86"/>
      <c r="UGS217" s="86"/>
      <c r="UGT217" s="86"/>
      <c r="UGU217" s="86"/>
      <c r="UGV217" s="86"/>
      <c r="UGW217" s="86"/>
      <c r="UGX217" s="86"/>
      <c r="UGY217" s="86"/>
      <c r="UGZ217" s="86"/>
      <c r="UHA217" s="86"/>
      <c r="UHB217" s="86"/>
      <c r="UHC217" s="86"/>
      <c r="UHD217" s="86"/>
      <c r="UHE217" s="86"/>
      <c r="UHF217" s="86"/>
      <c r="UHG217" s="86"/>
      <c r="UHH217" s="86"/>
      <c r="UHI217" s="86"/>
      <c r="UHJ217" s="86"/>
      <c r="UHK217" s="86"/>
      <c r="UHL217" s="86"/>
      <c r="UHM217" s="86"/>
      <c r="UHN217" s="86"/>
      <c r="UHO217" s="86"/>
      <c r="UHP217" s="86"/>
      <c r="UHQ217" s="86"/>
      <c r="UHR217" s="86"/>
      <c r="UHS217" s="86"/>
      <c r="UHT217" s="86"/>
      <c r="UHU217" s="86"/>
      <c r="UHV217" s="86"/>
      <c r="UHW217" s="86"/>
      <c r="UHX217" s="86"/>
      <c r="UHY217" s="86"/>
      <c r="UHZ217" s="86"/>
      <c r="UIA217" s="86"/>
      <c r="UIB217" s="86"/>
      <c r="UIC217" s="86"/>
      <c r="UID217" s="86"/>
      <c r="UIE217" s="86"/>
      <c r="UIF217" s="86"/>
      <c r="UIG217" s="86"/>
      <c r="UIH217" s="86"/>
      <c r="UII217" s="86"/>
      <c r="UIJ217" s="86"/>
      <c r="UIK217" s="86"/>
      <c r="UIL217" s="86"/>
      <c r="UIM217" s="86"/>
      <c r="UIN217" s="86"/>
      <c r="UIO217" s="86"/>
      <c r="UIP217" s="86"/>
      <c r="UIQ217" s="86"/>
      <c r="UIR217" s="86"/>
      <c r="UIS217" s="86"/>
      <c r="UIT217" s="86"/>
      <c r="UIU217" s="86"/>
      <c r="UIV217" s="86"/>
      <c r="UIW217" s="86"/>
      <c r="UIX217" s="86"/>
      <c r="UIY217" s="86"/>
      <c r="UIZ217" s="86"/>
      <c r="UJA217" s="86"/>
      <c r="UJB217" s="86"/>
      <c r="UJC217" s="86"/>
      <c r="UJD217" s="86"/>
      <c r="UJE217" s="86"/>
      <c r="UJF217" s="86"/>
      <c r="UJG217" s="86"/>
      <c r="UJH217" s="86"/>
      <c r="UJI217" s="86"/>
      <c r="UJJ217" s="86"/>
      <c r="UJK217" s="86"/>
      <c r="UJL217" s="86"/>
      <c r="UJM217" s="86"/>
      <c r="UJN217" s="86"/>
      <c r="UJO217" s="86"/>
      <c r="UJP217" s="86"/>
      <c r="UJQ217" s="86"/>
      <c r="UJR217" s="86"/>
      <c r="UJS217" s="86"/>
      <c r="UJT217" s="86"/>
      <c r="UJU217" s="86"/>
      <c r="UJV217" s="86"/>
      <c r="UJW217" s="86"/>
      <c r="UJX217" s="86"/>
      <c r="UJY217" s="86"/>
      <c r="UJZ217" s="86"/>
      <c r="UKA217" s="86"/>
      <c r="UKB217" s="86"/>
      <c r="UKC217" s="86"/>
      <c r="UKD217" s="86"/>
      <c r="UKE217" s="86"/>
      <c r="UKF217" s="86"/>
      <c r="UKG217" s="86"/>
      <c r="UKH217" s="86"/>
      <c r="UKI217" s="86"/>
      <c r="UKJ217" s="86"/>
      <c r="UKK217" s="86"/>
      <c r="UKL217" s="86"/>
      <c r="UKM217" s="86"/>
      <c r="UKN217" s="86"/>
      <c r="UKO217" s="86"/>
      <c r="UKP217" s="86"/>
      <c r="UKQ217" s="86"/>
      <c r="UKR217" s="86"/>
      <c r="UKS217" s="86"/>
      <c r="UKT217" s="86"/>
      <c r="UKU217" s="86"/>
      <c r="UKV217" s="86"/>
      <c r="UKW217" s="86"/>
      <c r="UKX217" s="86"/>
      <c r="UKY217" s="86"/>
      <c r="UKZ217" s="86"/>
      <c r="ULA217" s="86"/>
      <c r="ULB217" s="86"/>
      <c r="ULC217" s="86"/>
      <c r="ULD217" s="86"/>
      <c r="ULE217" s="86"/>
      <c r="ULF217" s="86"/>
      <c r="ULG217" s="86"/>
      <c r="ULH217" s="86"/>
      <c r="ULI217" s="86"/>
      <c r="ULJ217" s="86"/>
      <c r="ULK217" s="86"/>
      <c r="ULL217" s="86"/>
      <c r="ULM217" s="86"/>
      <c r="ULN217" s="86"/>
      <c r="ULO217" s="86"/>
      <c r="ULP217" s="86"/>
      <c r="ULQ217" s="86"/>
      <c r="ULR217" s="86"/>
      <c r="ULS217" s="86"/>
      <c r="ULT217" s="86"/>
      <c r="ULU217" s="86"/>
      <c r="ULV217" s="86"/>
      <c r="ULW217" s="86"/>
      <c r="ULX217" s="86"/>
      <c r="ULY217" s="86"/>
      <c r="ULZ217" s="86"/>
      <c r="UMA217" s="86"/>
      <c r="UMB217" s="86"/>
      <c r="UMC217" s="86"/>
      <c r="UMD217" s="86"/>
      <c r="UME217" s="86"/>
      <c r="UMF217" s="86"/>
      <c r="UMG217" s="86"/>
      <c r="UMH217" s="86"/>
      <c r="UMI217" s="86"/>
      <c r="UMJ217" s="86"/>
      <c r="UMK217" s="86"/>
      <c r="UML217" s="86"/>
      <c r="UMM217" s="86"/>
      <c r="UMN217" s="86"/>
      <c r="UMO217" s="86"/>
      <c r="UMP217" s="86"/>
      <c r="UMQ217" s="86"/>
      <c r="UMR217" s="86"/>
      <c r="UMS217" s="86"/>
      <c r="UMT217" s="86"/>
      <c r="UMU217" s="86"/>
      <c r="UMV217" s="86"/>
      <c r="UMW217" s="86"/>
      <c r="UMX217" s="86"/>
      <c r="UMY217" s="86"/>
      <c r="UMZ217" s="86"/>
      <c r="UNA217" s="86"/>
      <c r="UNB217" s="86"/>
      <c r="UNC217" s="86"/>
      <c r="UND217" s="86"/>
      <c r="UNE217" s="86"/>
      <c r="UNF217" s="86"/>
      <c r="UNG217" s="86"/>
      <c r="UNH217" s="86"/>
      <c r="UNI217" s="86"/>
      <c r="UNJ217" s="86"/>
      <c r="UNK217" s="86"/>
      <c r="UNL217" s="86"/>
      <c r="UNM217" s="86"/>
      <c r="UNN217" s="86"/>
      <c r="UNO217" s="86"/>
      <c r="UNP217" s="86"/>
      <c r="UNQ217" s="86"/>
      <c r="UNR217" s="86"/>
      <c r="UNS217" s="86"/>
      <c r="UNT217" s="86"/>
      <c r="UNU217" s="86"/>
      <c r="UNV217" s="86"/>
      <c r="UNW217" s="86"/>
      <c r="UNX217" s="86"/>
      <c r="UNY217" s="86"/>
      <c r="UNZ217" s="86"/>
      <c r="UOA217" s="86"/>
      <c r="UOB217" s="86"/>
      <c r="UOC217" s="86"/>
      <c r="UOD217" s="86"/>
      <c r="UOE217" s="86"/>
      <c r="UOF217" s="86"/>
      <c r="UOG217" s="86"/>
      <c r="UOH217" s="86"/>
      <c r="UOI217" s="86"/>
      <c r="UOJ217" s="86"/>
      <c r="UOL217" s="86"/>
      <c r="UOM217" s="86"/>
      <c r="UON217" s="86"/>
      <c r="UOO217" s="86"/>
      <c r="UOQ217" s="86"/>
      <c r="UOR217" s="86"/>
      <c r="UOS217" s="86"/>
      <c r="UOT217" s="86"/>
      <c r="UOU217" s="86"/>
      <c r="UOV217" s="86"/>
      <c r="UOW217" s="86"/>
      <c r="UOX217" s="86"/>
      <c r="UOY217" s="86"/>
      <c r="UOZ217" s="86"/>
      <c r="UPA217" s="86"/>
      <c r="UPB217" s="86"/>
      <c r="UPC217" s="86"/>
      <c r="UPD217" s="86"/>
      <c r="UPE217" s="86"/>
      <c r="UPF217" s="86"/>
      <c r="UPG217" s="86"/>
      <c r="UPH217" s="86"/>
      <c r="UPI217" s="86"/>
      <c r="UPJ217" s="86"/>
      <c r="UPK217" s="86"/>
      <c r="UPL217" s="86"/>
      <c r="UPM217" s="86"/>
      <c r="UPN217" s="86"/>
      <c r="UPO217" s="86"/>
      <c r="UPP217" s="86"/>
      <c r="UPQ217" s="86"/>
      <c r="UPR217" s="86"/>
      <c r="UPS217" s="86"/>
      <c r="UPT217" s="86"/>
      <c r="UPU217" s="86"/>
      <c r="UPV217" s="86"/>
      <c r="UPW217" s="86"/>
      <c r="UPX217" s="86"/>
      <c r="UPY217" s="86"/>
      <c r="UPZ217" s="86"/>
      <c r="UQA217" s="86"/>
      <c r="UQB217" s="86"/>
      <c r="UQC217" s="86"/>
      <c r="UQD217" s="86"/>
      <c r="UQE217" s="86"/>
      <c r="UQF217" s="86"/>
      <c r="UQG217" s="86"/>
      <c r="UQH217" s="86"/>
      <c r="UQI217" s="86"/>
      <c r="UQJ217" s="86"/>
      <c r="UQK217" s="86"/>
      <c r="UQL217" s="86"/>
      <c r="UQM217" s="86"/>
      <c r="UQN217" s="86"/>
      <c r="UQO217" s="86"/>
      <c r="UQP217" s="86"/>
      <c r="UQQ217" s="86"/>
      <c r="UQR217" s="86"/>
      <c r="UQS217" s="86"/>
      <c r="UQT217" s="86"/>
      <c r="UQU217" s="86"/>
      <c r="UQV217" s="86"/>
      <c r="UQW217" s="86"/>
      <c r="UQX217" s="86"/>
      <c r="UQY217" s="86"/>
      <c r="UQZ217" s="86"/>
      <c r="URA217" s="86"/>
      <c r="URB217" s="86"/>
      <c r="URC217" s="86"/>
      <c r="URD217" s="86"/>
      <c r="URE217" s="86"/>
      <c r="URF217" s="86"/>
      <c r="URG217" s="86"/>
      <c r="URH217" s="86"/>
      <c r="URI217" s="86"/>
      <c r="URJ217" s="86"/>
      <c r="URK217" s="86"/>
      <c r="URL217" s="86"/>
      <c r="URM217" s="86"/>
      <c r="URN217" s="86"/>
      <c r="URO217" s="86"/>
      <c r="URP217" s="86"/>
      <c r="URQ217" s="86"/>
      <c r="URR217" s="86"/>
      <c r="URS217" s="86"/>
      <c r="URT217" s="86"/>
      <c r="URU217" s="86"/>
      <c r="URV217" s="86"/>
      <c r="URW217" s="86"/>
      <c r="URX217" s="86"/>
      <c r="URY217" s="86"/>
      <c r="URZ217" s="86"/>
      <c r="USA217" s="86"/>
      <c r="USB217" s="86"/>
      <c r="USC217" s="86"/>
      <c r="USD217" s="86"/>
      <c r="USE217" s="86"/>
      <c r="USF217" s="86"/>
      <c r="USG217" s="86"/>
      <c r="USH217" s="86"/>
      <c r="USI217" s="86"/>
      <c r="USJ217" s="86"/>
      <c r="USK217" s="86"/>
      <c r="USL217" s="86"/>
      <c r="USM217" s="86"/>
      <c r="USN217" s="86"/>
      <c r="USO217" s="86"/>
      <c r="USP217" s="86"/>
      <c r="USQ217" s="86"/>
      <c r="USR217" s="86"/>
      <c r="USS217" s="86"/>
      <c r="UST217" s="86"/>
      <c r="USU217" s="86"/>
      <c r="USV217" s="86"/>
      <c r="USW217" s="86"/>
      <c r="USX217" s="86"/>
      <c r="USY217" s="86"/>
      <c r="USZ217" s="86"/>
      <c r="UTA217" s="86"/>
      <c r="UTB217" s="86"/>
      <c r="UTC217" s="86"/>
      <c r="UTD217" s="86"/>
      <c r="UTE217" s="86"/>
      <c r="UTF217" s="86"/>
      <c r="UTG217" s="86"/>
      <c r="UTH217" s="86"/>
      <c r="UTI217" s="86"/>
      <c r="UTJ217" s="86"/>
      <c r="UTK217" s="86"/>
      <c r="UTL217" s="86"/>
      <c r="UTM217" s="86"/>
      <c r="UTN217" s="86"/>
      <c r="UTO217" s="86"/>
      <c r="UTP217" s="86"/>
      <c r="UTQ217" s="86"/>
      <c r="UTR217" s="86"/>
      <c r="UTS217" s="86"/>
      <c r="UTT217" s="86"/>
      <c r="UTU217" s="86"/>
      <c r="UTV217" s="86"/>
      <c r="UTW217" s="86"/>
      <c r="UTX217" s="86"/>
      <c r="UTY217" s="86"/>
      <c r="UTZ217" s="86"/>
      <c r="UUA217" s="86"/>
      <c r="UUB217" s="86"/>
      <c r="UUC217" s="86"/>
      <c r="UUD217" s="86"/>
      <c r="UUE217" s="86"/>
      <c r="UUF217" s="86"/>
      <c r="UUG217" s="86"/>
      <c r="UUH217" s="86"/>
      <c r="UUI217" s="86"/>
      <c r="UUJ217" s="86"/>
      <c r="UUK217" s="86"/>
      <c r="UUL217" s="86"/>
      <c r="UUM217" s="86"/>
      <c r="UUN217" s="86"/>
      <c r="UUO217" s="86"/>
      <c r="UUP217" s="86"/>
      <c r="UUQ217" s="86"/>
      <c r="UUR217" s="86"/>
      <c r="UUS217" s="86"/>
      <c r="UUT217" s="86"/>
      <c r="UUU217" s="86"/>
      <c r="UUV217" s="86"/>
      <c r="UUW217" s="86"/>
      <c r="UUX217" s="86"/>
      <c r="UUY217" s="86"/>
      <c r="UUZ217" s="86"/>
      <c r="UVA217" s="86"/>
      <c r="UVB217" s="86"/>
      <c r="UVC217" s="86"/>
      <c r="UVD217" s="86"/>
      <c r="UVE217" s="86"/>
      <c r="UVF217" s="86"/>
      <c r="UVG217" s="86"/>
      <c r="UVH217" s="86"/>
      <c r="UVI217" s="86"/>
      <c r="UVJ217" s="86"/>
      <c r="UVK217" s="86"/>
      <c r="UVL217" s="86"/>
      <c r="UVM217" s="86"/>
      <c r="UVN217" s="86"/>
      <c r="UVO217" s="86"/>
      <c r="UVP217" s="86"/>
      <c r="UVQ217" s="86"/>
      <c r="UVR217" s="86"/>
      <c r="UVS217" s="86"/>
      <c r="UVT217" s="86"/>
      <c r="UVU217" s="86"/>
      <c r="UVV217" s="86"/>
      <c r="UVW217" s="86"/>
      <c r="UVX217" s="86"/>
      <c r="UVY217" s="86"/>
      <c r="UVZ217" s="86"/>
      <c r="UWA217" s="86"/>
      <c r="UWB217" s="86"/>
      <c r="UWC217" s="86"/>
      <c r="UWD217" s="86"/>
      <c r="UWE217" s="86"/>
      <c r="UWF217" s="86"/>
      <c r="UWG217" s="86"/>
      <c r="UWH217" s="86"/>
      <c r="UWI217" s="86"/>
      <c r="UWJ217" s="86"/>
      <c r="UWK217" s="86"/>
      <c r="UWL217" s="86"/>
      <c r="UWM217" s="86"/>
      <c r="UWN217" s="86"/>
      <c r="UWO217" s="86"/>
      <c r="UWP217" s="86"/>
      <c r="UWQ217" s="86"/>
      <c r="UWR217" s="86"/>
      <c r="UWS217" s="86"/>
      <c r="UWT217" s="86"/>
      <c r="UWU217" s="86"/>
      <c r="UWV217" s="86"/>
      <c r="UWW217" s="86"/>
      <c r="UWX217" s="86"/>
      <c r="UWY217" s="86"/>
      <c r="UWZ217" s="86"/>
      <c r="UXA217" s="86"/>
      <c r="UXB217" s="86"/>
      <c r="UXC217" s="86"/>
      <c r="UXD217" s="86"/>
      <c r="UXE217" s="86"/>
      <c r="UXF217" s="86"/>
      <c r="UXG217" s="86"/>
      <c r="UXH217" s="86"/>
      <c r="UXI217" s="86"/>
      <c r="UXJ217" s="86"/>
      <c r="UXK217" s="86"/>
      <c r="UXL217" s="86"/>
      <c r="UXM217" s="86"/>
      <c r="UXN217" s="86"/>
      <c r="UXO217" s="86"/>
      <c r="UXP217" s="86"/>
      <c r="UXQ217" s="86"/>
      <c r="UXR217" s="86"/>
      <c r="UXS217" s="86"/>
      <c r="UXT217" s="86"/>
      <c r="UXU217" s="86"/>
      <c r="UXV217" s="86"/>
      <c r="UXW217" s="86"/>
      <c r="UXX217" s="86"/>
      <c r="UXY217" s="86"/>
      <c r="UXZ217" s="86"/>
      <c r="UYA217" s="86"/>
      <c r="UYB217" s="86"/>
      <c r="UYC217" s="86"/>
      <c r="UYD217" s="86"/>
      <c r="UYE217" s="86"/>
      <c r="UYF217" s="86"/>
      <c r="UYH217" s="86"/>
      <c r="UYI217" s="86"/>
      <c r="UYJ217" s="86"/>
      <c r="UYK217" s="86"/>
      <c r="UYM217" s="86"/>
      <c r="UYN217" s="86"/>
      <c r="UYO217" s="86"/>
      <c r="UYP217" s="86"/>
      <c r="UYQ217" s="86"/>
      <c r="UYR217" s="86"/>
      <c r="UYS217" s="86"/>
      <c r="UYT217" s="86"/>
      <c r="UYU217" s="86"/>
      <c r="UYV217" s="86"/>
      <c r="UYW217" s="86"/>
      <c r="UYX217" s="86"/>
      <c r="UYY217" s="86"/>
      <c r="UYZ217" s="86"/>
      <c r="UZA217" s="86"/>
      <c r="UZB217" s="86"/>
      <c r="UZC217" s="86"/>
      <c r="UZD217" s="86"/>
      <c r="UZE217" s="86"/>
      <c r="UZF217" s="86"/>
      <c r="UZG217" s="86"/>
      <c r="UZH217" s="86"/>
      <c r="UZI217" s="86"/>
      <c r="UZJ217" s="86"/>
      <c r="UZK217" s="86"/>
      <c r="UZL217" s="86"/>
      <c r="UZM217" s="86"/>
      <c r="UZN217" s="86"/>
      <c r="UZO217" s="86"/>
      <c r="UZP217" s="86"/>
      <c r="UZQ217" s="86"/>
      <c r="UZR217" s="86"/>
      <c r="UZS217" s="86"/>
      <c r="UZT217" s="86"/>
      <c r="UZU217" s="86"/>
      <c r="UZV217" s="86"/>
      <c r="UZW217" s="86"/>
      <c r="UZX217" s="86"/>
      <c r="UZY217" s="86"/>
      <c r="UZZ217" s="86"/>
      <c r="VAA217" s="86"/>
      <c r="VAB217" s="86"/>
      <c r="VAC217" s="86"/>
      <c r="VAD217" s="86"/>
      <c r="VAE217" s="86"/>
      <c r="VAF217" s="86"/>
      <c r="VAG217" s="86"/>
      <c r="VAH217" s="86"/>
      <c r="VAI217" s="86"/>
      <c r="VAJ217" s="86"/>
      <c r="VAK217" s="86"/>
      <c r="VAL217" s="86"/>
      <c r="VAM217" s="86"/>
      <c r="VAN217" s="86"/>
      <c r="VAO217" s="86"/>
      <c r="VAP217" s="86"/>
      <c r="VAQ217" s="86"/>
      <c r="VAR217" s="86"/>
      <c r="VAS217" s="86"/>
      <c r="VAT217" s="86"/>
      <c r="VAU217" s="86"/>
      <c r="VAV217" s="86"/>
      <c r="VAW217" s="86"/>
      <c r="VAX217" s="86"/>
      <c r="VAY217" s="86"/>
      <c r="VAZ217" s="86"/>
      <c r="VBA217" s="86"/>
      <c r="VBB217" s="86"/>
      <c r="VBC217" s="86"/>
      <c r="VBD217" s="86"/>
      <c r="VBE217" s="86"/>
      <c r="VBF217" s="86"/>
      <c r="VBG217" s="86"/>
      <c r="VBH217" s="86"/>
      <c r="VBI217" s="86"/>
      <c r="VBJ217" s="86"/>
      <c r="VBK217" s="86"/>
      <c r="VBL217" s="86"/>
      <c r="VBM217" s="86"/>
      <c r="VBN217" s="86"/>
      <c r="VBO217" s="86"/>
      <c r="VBP217" s="86"/>
      <c r="VBQ217" s="86"/>
      <c r="VBR217" s="86"/>
      <c r="VBS217" s="86"/>
      <c r="VBT217" s="86"/>
      <c r="VBU217" s="86"/>
      <c r="VBV217" s="86"/>
      <c r="VBW217" s="86"/>
      <c r="VBX217" s="86"/>
      <c r="VBY217" s="86"/>
      <c r="VBZ217" s="86"/>
      <c r="VCA217" s="86"/>
      <c r="VCB217" s="86"/>
      <c r="VCC217" s="86"/>
      <c r="VCD217" s="86"/>
      <c r="VCE217" s="86"/>
      <c r="VCF217" s="86"/>
      <c r="VCG217" s="86"/>
      <c r="VCH217" s="86"/>
      <c r="VCI217" s="86"/>
      <c r="VCJ217" s="86"/>
      <c r="VCK217" s="86"/>
      <c r="VCL217" s="86"/>
      <c r="VCM217" s="86"/>
      <c r="VCN217" s="86"/>
      <c r="VCO217" s="86"/>
      <c r="VCP217" s="86"/>
      <c r="VCQ217" s="86"/>
      <c r="VCR217" s="86"/>
      <c r="VCS217" s="86"/>
      <c r="VCT217" s="86"/>
      <c r="VCU217" s="86"/>
      <c r="VCV217" s="86"/>
      <c r="VCW217" s="86"/>
      <c r="VCX217" s="86"/>
      <c r="VCY217" s="86"/>
      <c r="VCZ217" s="86"/>
      <c r="VDA217" s="86"/>
      <c r="VDB217" s="86"/>
      <c r="VDC217" s="86"/>
      <c r="VDD217" s="86"/>
      <c r="VDE217" s="86"/>
      <c r="VDF217" s="86"/>
      <c r="VDG217" s="86"/>
      <c r="VDH217" s="86"/>
      <c r="VDI217" s="86"/>
      <c r="VDJ217" s="86"/>
      <c r="VDK217" s="86"/>
      <c r="VDL217" s="86"/>
      <c r="VDM217" s="86"/>
      <c r="VDN217" s="86"/>
      <c r="VDO217" s="86"/>
      <c r="VDP217" s="86"/>
      <c r="VDQ217" s="86"/>
      <c r="VDR217" s="86"/>
      <c r="VDS217" s="86"/>
      <c r="VDT217" s="86"/>
      <c r="VDU217" s="86"/>
      <c r="VDV217" s="86"/>
      <c r="VDW217" s="86"/>
      <c r="VDX217" s="86"/>
      <c r="VDY217" s="86"/>
      <c r="VDZ217" s="86"/>
      <c r="VEA217" s="86"/>
      <c r="VEB217" s="86"/>
      <c r="VEC217" s="86"/>
      <c r="VED217" s="86"/>
      <c r="VEE217" s="86"/>
      <c r="VEF217" s="86"/>
      <c r="VEG217" s="86"/>
      <c r="VEH217" s="86"/>
      <c r="VEI217" s="86"/>
      <c r="VEJ217" s="86"/>
      <c r="VEK217" s="86"/>
      <c r="VEL217" s="86"/>
      <c r="VEM217" s="86"/>
      <c r="VEN217" s="86"/>
      <c r="VEO217" s="86"/>
      <c r="VEP217" s="86"/>
      <c r="VEQ217" s="86"/>
      <c r="VER217" s="86"/>
      <c r="VES217" s="86"/>
      <c r="VET217" s="86"/>
      <c r="VEU217" s="86"/>
      <c r="VEV217" s="86"/>
      <c r="VEW217" s="86"/>
      <c r="VEX217" s="86"/>
      <c r="VEY217" s="86"/>
      <c r="VEZ217" s="86"/>
      <c r="VFA217" s="86"/>
      <c r="VFB217" s="86"/>
      <c r="VFC217" s="86"/>
      <c r="VFD217" s="86"/>
      <c r="VFE217" s="86"/>
      <c r="VFF217" s="86"/>
      <c r="VFG217" s="86"/>
      <c r="VFH217" s="86"/>
      <c r="VFI217" s="86"/>
      <c r="VFJ217" s="86"/>
      <c r="VFK217" s="86"/>
      <c r="VFL217" s="86"/>
      <c r="VFM217" s="86"/>
      <c r="VFN217" s="86"/>
      <c r="VFO217" s="86"/>
      <c r="VFP217" s="86"/>
      <c r="VFQ217" s="86"/>
      <c r="VFR217" s="86"/>
      <c r="VFS217" s="86"/>
      <c r="VFT217" s="86"/>
      <c r="VFU217" s="86"/>
      <c r="VFV217" s="86"/>
      <c r="VFW217" s="86"/>
      <c r="VFX217" s="86"/>
      <c r="VFY217" s="86"/>
      <c r="VFZ217" s="86"/>
      <c r="VGA217" s="86"/>
      <c r="VGB217" s="86"/>
      <c r="VGC217" s="86"/>
      <c r="VGD217" s="86"/>
      <c r="VGE217" s="86"/>
      <c r="VGF217" s="86"/>
      <c r="VGG217" s="86"/>
      <c r="VGH217" s="86"/>
      <c r="VGI217" s="86"/>
      <c r="VGJ217" s="86"/>
      <c r="VGK217" s="86"/>
      <c r="VGL217" s="86"/>
      <c r="VGM217" s="86"/>
      <c r="VGN217" s="86"/>
      <c r="VGO217" s="86"/>
      <c r="VGP217" s="86"/>
      <c r="VGQ217" s="86"/>
      <c r="VGR217" s="86"/>
      <c r="VGS217" s="86"/>
      <c r="VGT217" s="86"/>
      <c r="VGU217" s="86"/>
      <c r="VGV217" s="86"/>
      <c r="VGW217" s="86"/>
      <c r="VGX217" s="86"/>
      <c r="VGY217" s="86"/>
      <c r="VGZ217" s="86"/>
      <c r="VHA217" s="86"/>
      <c r="VHB217" s="86"/>
      <c r="VHC217" s="86"/>
      <c r="VHD217" s="86"/>
      <c r="VHE217" s="86"/>
      <c r="VHF217" s="86"/>
      <c r="VHG217" s="86"/>
      <c r="VHH217" s="86"/>
      <c r="VHI217" s="86"/>
      <c r="VHJ217" s="86"/>
      <c r="VHK217" s="86"/>
      <c r="VHL217" s="86"/>
      <c r="VHM217" s="86"/>
      <c r="VHN217" s="86"/>
      <c r="VHO217" s="86"/>
      <c r="VHP217" s="86"/>
      <c r="VHQ217" s="86"/>
      <c r="VHR217" s="86"/>
      <c r="VHS217" s="86"/>
      <c r="VHT217" s="86"/>
      <c r="VHU217" s="86"/>
      <c r="VHV217" s="86"/>
      <c r="VHW217" s="86"/>
      <c r="VHX217" s="86"/>
      <c r="VHY217" s="86"/>
      <c r="VHZ217" s="86"/>
      <c r="VIA217" s="86"/>
      <c r="VIB217" s="86"/>
      <c r="VID217" s="86"/>
      <c r="VIE217" s="86"/>
      <c r="VIF217" s="86"/>
      <c r="VIG217" s="86"/>
      <c r="VII217" s="86"/>
      <c r="VIJ217" s="86"/>
      <c r="VIK217" s="86"/>
      <c r="VIL217" s="86"/>
      <c r="VIM217" s="86"/>
      <c r="VIN217" s="86"/>
      <c r="VIO217" s="86"/>
      <c r="VIP217" s="86"/>
      <c r="VIQ217" s="86"/>
      <c r="VIR217" s="86"/>
      <c r="VIS217" s="86"/>
      <c r="VIT217" s="86"/>
      <c r="VIU217" s="86"/>
      <c r="VIV217" s="86"/>
      <c r="VIW217" s="86"/>
      <c r="VIX217" s="86"/>
      <c r="VIY217" s="86"/>
      <c r="VIZ217" s="86"/>
      <c r="VJA217" s="86"/>
      <c r="VJB217" s="86"/>
      <c r="VJC217" s="86"/>
      <c r="VJD217" s="86"/>
      <c r="VJE217" s="86"/>
      <c r="VJF217" s="86"/>
      <c r="VJG217" s="86"/>
      <c r="VJH217" s="86"/>
      <c r="VJI217" s="86"/>
      <c r="VJJ217" s="86"/>
      <c r="VJK217" s="86"/>
      <c r="VJL217" s="86"/>
      <c r="VJM217" s="86"/>
      <c r="VJN217" s="86"/>
      <c r="VJO217" s="86"/>
      <c r="VJP217" s="86"/>
      <c r="VJQ217" s="86"/>
      <c r="VJR217" s="86"/>
      <c r="VJS217" s="86"/>
      <c r="VJT217" s="86"/>
      <c r="VJU217" s="86"/>
      <c r="VJV217" s="86"/>
      <c r="VJW217" s="86"/>
      <c r="VJX217" s="86"/>
      <c r="VJY217" s="86"/>
      <c r="VJZ217" s="86"/>
      <c r="VKA217" s="86"/>
      <c r="VKB217" s="86"/>
      <c r="VKC217" s="86"/>
      <c r="VKD217" s="86"/>
      <c r="VKE217" s="86"/>
      <c r="VKF217" s="86"/>
      <c r="VKG217" s="86"/>
      <c r="VKH217" s="86"/>
      <c r="VKI217" s="86"/>
      <c r="VKJ217" s="86"/>
      <c r="VKK217" s="86"/>
      <c r="VKL217" s="86"/>
      <c r="VKM217" s="86"/>
      <c r="VKN217" s="86"/>
      <c r="VKO217" s="86"/>
      <c r="VKP217" s="86"/>
      <c r="VKQ217" s="86"/>
      <c r="VKR217" s="86"/>
      <c r="VKS217" s="86"/>
      <c r="VKT217" s="86"/>
      <c r="VKU217" s="86"/>
      <c r="VKV217" s="86"/>
      <c r="VKW217" s="86"/>
      <c r="VKX217" s="86"/>
      <c r="VKY217" s="86"/>
      <c r="VKZ217" s="86"/>
      <c r="VLA217" s="86"/>
      <c r="VLB217" s="86"/>
      <c r="VLC217" s="86"/>
      <c r="VLD217" s="86"/>
      <c r="VLE217" s="86"/>
      <c r="VLF217" s="86"/>
      <c r="VLG217" s="86"/>
      <c r="VLH217" s="86"/>
      <c r="VLI217" s="86"/>
      <c r="VLJ217" s="86"/>
      <c r="VLK217" s="86"/>
      <c r="VLL217" s="86"/>
      <c r="VLM217" s="86"/>
      <c r="VLN217" s="86"/>
      <c r="VLO217" s="86"/>
      <c r="VLP217" s="86"/>
      <c r="VLQ217" s="86"/>
      <c r="VLR217" s="86"/>
      <c r="VLS217" s="86"/>
      <c r="VLT217" s="86"/>
      <c r="VLU217" s="86"/>
      <c r="VLV217" s="86"/>
      <c r="VLW217" s="86"/>
      <c r="VLX217" s="86"/>
      <c r="VLY217" s="86"/>
      <c r="VLZ217" s="86"/>
      <c r="VMA217" s="86"/>
      <c r="VMB217" s="86"/>
      <c r="VMC217" s="86"/>
      <c r="VMD217" s="86"/>
      <c r="VME217" s="86"/>
      <c r="VMF217" s="86"/>
      <c r="VMG217" s="86"/>
      <c r="VMH217" s="86"/>
      <c r="VMI217" s="86"/>
      <c r="VMJ217" s="86"/>
      <c r="VMK217" s="86"/>
      <c r="VML217" s="86"/>
      <c r="VMM217" s="86"/>
      <c r="VMN217" s="86"/>
      <c r="VMO217" s="86"/>
      <c r="VMP217" s="86"/>
      <c r="VMQ217" s="86"/>
      <c r="VMR217" s="86"/>
      <c r="VMS217" s="86"/>
      <c r="VMT217" s="86"/>
      <c r="VMU217" s="86"/>
      <c r="VMV217" s="86"/>
      <c r="VMW217" s="86"/>
      <c r="VMX217" s="86"/>
      <c r="VMY217" s="86"/>
      <c r="VMZ217" s="86"/>
      <c r="VNA217" s="86"/>
      <c r="VNB217" s="86"/>
      <c r="VNC217" s="86"/>
      <c r="VND217" s="86"/>
      <c r="VNE217" s="86"/>
      <c r="VNF217" s="86"/>
      <c r="VNG217" s="86"/>
      <c r="VNH217" s="86"/>
      <c r="VNI217" s="86"/>
      <c r="VNJ217" s="86"/>
      <c r="VNK217" s="86"/>
      <c r="VNL217" s="86"/>
      <c r="VNM217" s="86"/>
      <c r="VNN217" s="86"/>
      <c r="VNO217" s="86"/>
      <c r="VNP217" s="86"/>
      <c r="VNQ217" s="86"/>
      <c r="VNR217" s="86"/>
      <c r="VNS217" s="86"/>
      <c r="VNT217" s="86"/>
      <c r="VNU217" s="86"/>
      <c r="VNV217" s="86"/>
      <c r="VNW217" s="86"/>
      <c r="VNX217" s="86"/>
      <c r="VNY217" s="86"/>
      <c r="VNZ217" s="86"/>
      <c r="VOA217" s="86"/>
      <c r="VOB217" s="86"/>
      <c r="VOC217" s="86"/>
      <c r="VOD217" s="86"/>
      <c r="VOE217" s="86"/>
      <c r="VOF217" s="86"/>
      <c r="VOG217" s="86"/>
      <c r="VOH217" s="86"/>
      <c r="VOI217" s="86"/>
      <c r="VOJ217" s="86"/>
      <c r="VOK217" s="86"/>
      <c r="VOL217" s="86"/>
      <c r="VOM217" s="86"/>
      <c r="VON217" s="86"/>
      <c r="VOO217" s="86"/>
      <c r="VOP217" s="86"/>
      <c r="VOQ217" s="86"/>
      <c r="VOR217" s="86"/>
      <c r="VOS217" s="86"/>
      <c r="VOT217" s="86"/>
      <c r="VOU217" s="86"/>
      <c r="VOV217" s="86"/>
      <c r="VOW217" s="86"/>
      <c r="VOX217" s="86"/>
      <c r="VOY217" s="86"/>
      <c r="VOZ217" s="86"/>
      <c r="VPA217" s="86"/>
      <c r="VPB217" s="86"/>
      <c r="VPC217" s="86"/>
      <c r="VPD217" s="86"/>
      <c r="VPE217" s="86"/>
      <c r="VPF217" s="86"/>
      <c r="VPG217" s="86"/>
      <c r="VPH217" s="86"/>
      <c r="VPI217" s="86"/>
      <c r="VPJ217" s="86"/>
      <c r="VPK217" s="86"/>
      <c r="VPL217" s="86"/>
      <c r="VPM217" s="86"/>
      <c r="VPN217" s="86"/>
      <c r="VPO217" s="86"/>
      <c r="VPP217" s="86"/>
      <c r="VPQ217" s="86"/>
      <c r="VPR217" s="86"/>
      <c r="VPS217" s="86"/>
      <c r="VPT217" s="86"/>
      <c r="VPU217" s="86"/>
      <c r="VPV217" s="86"/>
      <c r="VPW217" s="86"/>
      <c r="VPX217" s="86"/>
      <c r="VPY217" s="86"/>
      <c r="VPZ217" s="86"/>
      <c r="VQA217" s="86"/>
      <c r="VQB217" s="86"/>
      <c r="VQC217" s="86"/>
      <c r="VQD217" s="86"/>
      <c r="VQE217" s="86"/>
      <c r="VQF217" s="86"/>
      <c r="VQG217" s="86"/>
      <c r="VQH217" s="86"/>
      <c r="VQI217" s="86"/>
      <c r="VQJ217" s="86"/>
      <c r="VQK217" s="86"/>
      <c r="VQL217" s="86"/>
      <c r="VQM217" s="86"/>
      <c r="VQN217" s="86"/>
      <c r="VQO217" s="86"/>
      <c r="VQP217" s="86"/>
      <c r="VQQ217" s="86"/>
      <c r="VQR217" s="86"/>
      <c r="VQS217" s="86"/>
      <c r="VQT217" s="86"/>
      <c r="VQU217" s="86"/>
      <c r="VQV217" s="86"/>
      <c r="VQW217" s="86"/>
      <c r="VQX217" s="86"/>
      <c r="VQY217" s="86"/>
      <c r="VQZ217" s="86"/>
      <c r="VRA217" s="86"/>
      <c r="VRB217" s="86"/>
      <c r="VRC217" s="86"/>
      <c r="VRD217" s="86"/>
      <c r="VRE217" s="86"/>
      <c r="VRF217" s="86"/>
      <c r="VRG217" s="86"/>
      <c r="VRH217" s="86"/>
      <c r="VRI217" s="86"/>
      <c r="VRJ217" s="86"/>
      <c r="VRK217" s="86"/>
      <c r="VRL217" s="86"/>
      <c r="VRM217" s="86"/>
      <c r="VRN217" s="86"/>
      <c r="VRO217" s="86"/>
      <c r="VRP217" s="86"/>
      <c r="VRQ217" s="86"/>
      <c r="VRR217" s="86"/>
      <c r="VRS217" s="86"/>
      <c r="VRT217" s="86"/>
      <c r="VRU217" s="86"/>
      <c r="VRV217" s="86"/>
      <c r="VRW217" s="86"/>
      <c r="VRX217" s="86"/>
      <c r="VRZ217" s="86"/>
      <c r="VSA217" s="86"/>
      <c r="VSB217" s="86"/>
      <c r="VSC217" s="86"/>
      <c r="VSE217" s="86"/>
      <c r="VSF217" s="86"/>
      <c r="VSG217" s="86"/>
      <c r="VSH217" s="86"/>
      <c r="VSI217" s="86"/>
      <c r="VSJ217" s="86"/>
      <c r="VSK217" s="86"/>
      <c r="VSL217" s="86"/>
      <c r="VSM217" s="86"/>
      <c r="VSN217" s="86"/>
      <c r="VSO217" s="86"/>
      <c r="VSP217" s="86"/>
      <c r="VSQ217" s="86"/>
      <c r="VSR217" s="86"/>
      <c r="VSS217" s="86"/>
      <c r="VST217" s="86"/>
      <c r="VSU217" s="86"/>
      <c r="VSV217" s="86"/>
      <c r="VSW217" s="86"/>
      <c r="VSX217" s="86"/>
      <c r="VSY217" s="86"/>
      <c r="VSZ217" s="86"/>
      <c r="VTA217" s="86"/>
      <c r="VTB217" s="86"/>
      <c r="VTC217" s="86"/>
      <c r="VTD217" s="86"/>
      <c r="VTE217" s="86"/>
      <c r="VTF217" s="86"/>
      <c r="VTG217" s="86"/>
      <c r="VTH217" s="86"/>
      <c r="VTI217" s="86"/>
      <c r="VTJ217" s="86"/>
      <c r="VTK217" s="86"/>
      <c r="VTL217" s="86"/>
      <c r="VTM217" s="86"/>
      <c r="VTN217" s="86"/>
      <c r="VTO217" s="86"/>
      <c r="VTP217" s="86"/>
      <c r="VTQ217" s="86"/>
      <c r="VTR217" s="86"/>
      <c r="VTS217" s="86"/>
      <c r="VTT217" s="86"/>
      <c r="VTU217" s="86"/>
      <c r="VTV217" s="86"/>
      <c r="VTW217" s="86"/>
      <c r="VTX217" s="86"/>
      <c r="VTY217" s="86"/>
      <c r="VTZ217" s="86"/>
      <c r="VUA217" s="86"/>
      <c r="VUB217" s="86"/>
      <c r="VUC217" s="86"/>
      <c r="VUD217" s="86"/>
      <c r="VUE217" s="86"/>
      <c r="VUF217" s="86"/>
      <c r="VUG217" s="86"/>
      <c r="VUH217" s="86"/>
      <c r="VUI217" s="86"/>
      <c r="VUJ217" s="86"/>
      <c r="VUK217" s="86"/>
      <c r="VUL217" s="86"/>
      <c r="VUM217" s="86"/>
      <c r="VUN217" s="86"/>
      <c r="VUO217" s="86"/>
      <c r="VUP217" s="86"/>
      <c r="VUQ217" s="86"/>
      <c r="VUR217" s="86"/>
      <c r="VUS217" s="86"/>
      <c r="VUT217" s="86"/>
      <c r="VUU217" s="86"/>
      <c r="VUV217" s="86"/>
      <c r="VUW217" s="86"/>
      <c r="VUX217" s="86"/>
      <c r="VUY217" s="86"/>
      <c r="VUZ217" s="86"/>
      <c r="VVA217" s="86"/>
      <c r="VVB217" s="86"/>
      <c r="VVC217" s="86"/>
      <c r="VVD217" s="86"/>
      <c r="VVE217" s="86"/>
      <c r="VVF217" s="86"/>
      <c r="VVG217" s="86"/>
      <c r="VVH217" s="86"/>
      <c r="VVI217" s="86"/>
      <c r="VVJ217" s="86"/>
      <c r="VVK217" s="86"/>
      <c r="VVL217" s="86"/>
      <c r="VVM217" s="86"/>
      <c r="VVN217" s="86"/>
      <c r="VVO217" s="86"/>
      <c r="VVP217" s="86"/>
      <c r="VVQ217" s="86"/>
      <c r="VVR217" s="86"/>
      <c r="VVS217" s="86"/>
      <c r="VVT217" s="86"/>
      <c r="VVU217" s="86"/>
      <c r="VVV217" s="86"/>
      <c r="VVW217" s="86"/>
      <c r="VVX217" s="86"/>
      <c r="VVY217" s="86"/>
      <c r="VVZ217" s="86"/>
      <c r="VWA217" s="86"/>
      <c r="VWB217" s="86"/>
      <c r="VWC217" s="86"/>
      <c r="VWD217" s="86"/>
      <c r="VWE217" s="86"/>
      <c r="VWF217" s="86"/>
      <c r="VWG217" s="86"/>
      <c r="VWH217" s="86"/>
      <c r="VWI217" s="86"/>
      <c r="VWJ217" s="86"/>
      <c r="VWK217" s="86"/>
      <c r="VWL217" s="86"/>
      <c r="VWM217" s="86"/>
      <c r="VWN217" s="86"/>
      <c r="VWO217" s="86"/>
      <c r="VWP217" s="86"/>
      <c r="VWQ217" s="86"/>
      <c r="VWR217" s="86"/>
      <c r="VWS217" s="86"/>
      <c r="VWT217" s="86"/>
      <c r="VWU217" s="86"/>
      <c r="VWV217" s="86"/>
      <c r="VWW217" s="86"/>
      <c r="VWX217" s="86"/>
      <c r="VWY217" s="86"/>
      <c r="VWZ217" s="86"/>
      <c r="VXA217" s="86"/>
      <c r="VXB217" s="86"/>
      <c r="VXC217" s="86"/>
      <c r="VXD217" s="86"/>
      <c r="VXE217" s="86"/>
      <c r="VXF217" s="86"/>
      <c r="VXG217" s="86"/>
      <c r="VXH217" s="86"/>
      <c r="VXI217" s="86"/>
      <c r="VXJ217" s="86"/>
      <c r="VXK217" s="86"/>
      <c r="VXL217" s="86"/>
      <c r="VXM217" s="86"/>
      <c r="VXN217" s="86"/>
      <c r="VXO217" s="86"/>
      <c r="VXP217" s="86"/>
      <c r="VXQ217" s="86"/>
      <c r="VXR217" s="86"/>
      <c r="VXS217" s="86"/>
      <c r="VXT217" s="86"/>
      <c r="VXU217" s="86"/>
      <c r="VXV217" s="86"/>
      <c r="VXW217" s="86"/>
      <c r="VXX217" s="86"/>
      <c r="VXY217" s="86"/>
      <c r="VXZ217" s="86"/>
      <c r="VYA217" s="86"/>
      <c r="VYB217" s="86"/>
      <c r="VYC217" s="86"/>
      <c r="VYD217" s="86"/>
      <c r="VYE217" s="86"/>
      <c r="VYF217" s="86"/>
      <c r="VYG217" s="86"/>
      <c r="VYH217" s="86"/>
      <c r="VYI217" s="86"/>
      <c r="VYJ217" s="86"/>
      <c r="VYK217" s="86"/>
      <c r="VYL217" s="86"/>
      <c r="VYM217" s="86"/>
      <c r="VYN217" s="86"/>
      <c r="VYO217" s="86"/>
      <c r="VYP217" s="86"/>
      <c r="VYQ217" s="86"/>
      <c r="VYR217" s="86"/>
      <c r="VYS217" s="86"/>
      <c r="VYT217" s="86"/>
      <c r="VYU217" s="86"/>
      <c r="VYV217" s="86"/>
      <c r="VYW217" s="86"/>
      <c r="VYX217" s="86"/>
      <c r="VYY217" s="86"/>
      <c r="VYZ217" s="86"/>
      <c r="VZA217" s="86"/>
      <c r="VZB217" s="86"/>
      <c r="VZC217" s="86"/>
      <c r="VZD217" s="86"/>
      <c r="VZE217" s="86"/>
      <c r="VZF217" s="86"/>
      <c r="VZG217" s="86"/>
      <c r="VZH217" s="86"/>
      <c r="VZI217" s="86"/>
      <c r="VZJ217" s="86"/>
      <c r="VZK217" s="86"/>
      <c r="VZL217" s="86"/>
      <c r="VZM217" s="86"/>
      <c r="VZN217" s="86"/>
      <c r="VZO217" s="86"/>
      <c r="VZP217" s="86"/>
      <c r="VZQ217" s="86"/>
      <c r="VZR217" s="86"/>
      <c r="VZS217" s="86"/>
      <c r="VZT217" s="86"/>
      <c r="VZU217" s="86"/>
      <c r="VZV217" s="86"/>
      <c r="VZW217" s="86"/>
      <c r="VZX217" s="86"/>
      <c r="VZY217" s="86"/>
      <c r="VZZ217" s="86"/>
      <c r="WAA217" s="86"/>
      <c r="WAB217" s="86"/>
      <c r="WAC217" s="86"/>
      <c r="WAD217" s="86"/>
      <c r="WAE217" s="86"/>
      <c r="WAF217" s="86"/>
      <c r="WAG217" s="86"/>
      <c r="WAH217" s="86"/>
      <c r="WAI217" s="86"/>
      <c r="WAJ217" s="86"/>
      <c r="WAK217" s="86"/>
      <c r="WAL217" s="86"/>
      <c r="WAM217" s="86"/>
      <c r="WAN217" s="86"/>
      <c r="WAO217" s="86"/>
      <c r="WAP217" s="86"/>
      <c r="WAQ217" s="86"/>
      <c r="WAR217" s="86"/>
      <c r="WAS217" s="86"/>
      <c r="WAT217" s="86"/>
      <c r="WAU217" s="86"/>
      <c r="WAV217" s="86"/>
      <c r="WAW217" s="86"/>
      <c r="WAX217" s="86"/>
      <c r="WAY217" s="86"/>
      <c r="WAZ217" s="86"/>
      <c r="WBA217" s="86"/>
      <c r="WBB217" s="86"/>
      <c r="WBC217" s="86"/>
      <c r="WBD217" s="86"/>
      <c r="WBE217" s="86"/>
      <c r="WBF217" s="86"/>
      <c r="WBG217" s="86"/>
      <c r="WBH217" s="86"/>
      <c r="WBI217" s="86"/>
      <c r="WBJ217" s="86"/>
      <c r="WBK217" s="86"/>
      <c r="WBL217" s="86"/>
      <c r="WBM217" s="86"/>
      <c r="WBN217" s="86"/>
      <c r="WBO217" s="86"/>
      <c r="WBP217" s="86"/>
      <c r="WBQ217" s="86"/>
      <c r="WBR217" s="86"/>
      <c r="WBS217" s="86"/>
      <c r="WBT217" s="86"/>
      <c r="WBV217" s="86"/>
      <c r="WBW217" s="86"/>
      <c r="WBX217" s="86"/>
      <c r="WBY217" s="86"/>
      <c r="WCA217" s="86"/>
      <c r="WCB217" s="86"/>
      <c r="WCC217" s="86"/>
      <c r="WCD217" s="86"/>
      <c r="WCE217" s="86"/>
      <c r="WCF217" s="86"/>
      <c r="WCG217" s="86"/>
      <c r="WCH217" s="86"/>
      <c r="WCI217" s="86"/>
      <c r="WCJ217" s="86"/>
      <c r="WCK217" s="86"/>
      <c r="WCL217" s="86"/>
      <c r="WCM217" s="86"/>
      <c r="WCN217" s="86"/>
      <c r="WCO217" s="86"/>
      <c r="WCP217" s="86"/>
      <c r="WCQ217" s="86"/>
      <c r="WCR217" s="86"/>
      <c r="WCS217" s="86"/>
      <c r="WCT217" s="86"/>
      <c r="WCU217" s="86"/>
      <c r="WCV217" s="86"/>
      <c r="WCW217" s="86"/>
      <c r="WCX217" s="86"/>
      <c r="WCY217" s="86"/>
      <c r="WCZ217" s="86"/>
      <c r="WDA217" s="86"/>
      <c r="WDB217" s="86"/>
      <c r="WDC217" s="86"/>
      <c r="WDD217" s="86"/>
      <c r="WDE217" s="86"/>
      <c r="WDF217" s="86"/>
      <c r="WDG217" s="86"/>
      <c r="WDH217" s="86"/>
      <c r="WDI217" s="86"/>
      <c r="WDJ217" s="86"/>
      <c r="WDK217" s="86"/>
      <c r="WDL217" s="86"/>
      <c r="WDM217" s="86"/>
      <c r="WDN217" s="86"/>
      <c r="WDO217" s="86"/>
      <c r="WDP217" s="86"/>
      <c r="WDQ217" s="86"/>
      <c r="WDR217" s="86"/>
      <c r="WDS217" s="86"/>
      <c r="WDT217" s="86"/>
      <c r="WDU217" s="86"/>
      <c r="WDV217" s="86"/>
      <c r="WDW217" s="86"/>
      <c r="WDX217" s="86"/>
      <c r="WDY217" s="86"/>
      <c r="WDZ217" s="86"/>
      <c r="WEA217" s="86"/>
      <c r="WEB217" s="86"/>
      <c r="WEC217" s="86"/>
      <c r="WED217" s="86"/>
      <c r="WEE217" s="86"/>
      <c r="WEF217" s="86"/>
      <c r="WEG217" s="86"/>
      <c r="WEH217" s="86"/>
      <c r="WEI217" s="86"/>
      <c r="WEJ217" s="86"/>
      <c r="WEK217" s="86"/>
      <c r="WEL217" s="86"/>
      <c r="WEM217" s="86"/>
      <c r="WEN217" s="86"/>
      <c r="WEO217" s="86"/>
      <c r="WEP217" s="86"/>
      <c r="WEQ217" s="86"/>
      <c r="WER217" s="86"/>
      <c r="WES217" s="86"/>
      <c r="WET217" s="86"/>
      <c r="WEU217" s="86"/>
      <c r="WEV217" s="86"/>
      <c r="WEW217" s="86"/>
      <c r="WEX217" s="86"/>
      <c r="WEY217" s="86"/>
      <c r="WEZ217" s="86"/>
      <c r="WFA217" s="86"/>
      <c r="WFB217" s="86"/>
      <c r="WFC217" s="86"/>
      <c r="WFD217" s="86"/>
      <c r="WFE217" s="86"/>
      <c r="WFF217" s="86"/>
      <c r="WFG217" s="86"/>
      <c r="WFH217" s="86"/>
      <c r="WFI217" s="86"/>
      <c r="WFJ217" s="86"/>
      <c r="WFK217" s="86"/>
      <c r="WFL217" s="86"/>
      <c r="WFM217" s="86"/>
      <c r="WFN217" s="86"/>
      <c r="WFO217" s="86"/>
      <c r="WFP217" s="86"/>
      <c r="WFQ217" s="86"/>
      <c r="WFR217" s="86"/>
      <c r="WFS217" s="86"/>
      <c r="WFT217" s="86"/>
      <c r="WFU217" s="86"/>
      <c r="WFV217" s="86"/>
      <c r="WFW217" s="86"/>
      <c r="WFX217" s="86"/>
      <c r="WFY217" s="86"/>
      <c r="WFZ217" s="86"/>
      <c r="WGA217" s="86"/>
      <c r="WGB217" s="86"/>
      <c r="WGC217" s="86"/>
      <c r="WGD217" s="86"/>
      <c r="WGE217" s="86"/>
      <c r="WGF217" s="86"/>
      <c r="WGG217" s="86"/>
      <c r="WGH217" s="86"/>
      <c r="WGI217" s="86"/>
      <c r="WGJ217" s="86"/>
      <c r="WGK217" s="86"/>
      <c r="WGL217" s="86"/>
      <c r="WGM217" s="86"/>
      <c r="WGN217" s="86"/>
      <c r="WGO217" s="86"/>
      <c r="WGP217" s="86"/>
      <c r="WGQ217" s="86"/>
      <c r="WGR217" s="86"/>
      <c r="WGS217" s="86"/>
      <c r="WGT217" s="86"/>
      <c r="WGU217" s="86"/>
      <c r="WGV217" s="86"/>
      <c r="WGW217" s="86"/>
      <c r="WGX217" s="86"/>
      <c r="WGY217" s="86"/>
      <c r="WGZ217" s="86"/>
      <c r="WHA217" s="86"/>
      <c r="WHB217" s="86"/>
      <c r="WHC217" s="86"/>
      <c r="WHD217" s="86"/>
      <c r="WHE217" s="86"/>
      <c r="WHF217" s="86"/>
      <c r="WHG217" s="86"/>
      <c r="WHH217" s="86"/>
      <c r="WHI217" s="86"/>
      <c r="WHJ217" s="86"/>
      <c r="WHK217" s="86"/>
      <c r="WHL217" s="86"/>
      <c r="WHM217" s="86"/>
      <c r="WHN217" s="86"/>
      <c r="WHO217" s="86"/>
      <c r="WHP217" s="86"/>
      <c r="WHQ217" s="86"/>
      <c r="WHR217" s="86"/>
      <c r="WHS217" s="86"/>
      <c r="WHT217" s="86"/>
      <c r="WHU217" s="86"/>
      <c r="WHV217" s="86"/>
      <c r="WHW217" s="86"/>
      <c r="WHX217" s="86"/>
      <c r="WHY217" s="86"/>
      <c r="WHZ217" s="86"/>
      <c r="WIA217" s="86"/>
      <c r="WIB217" s="86"/>
      <c r="WIC217" s="86"/>
      <c r="WID217" s="86"/>
      <c r="WIE217" s="86"/>
      <c r="WIF217" s="86"/>
      <c r="WIG217" s="86"/>
      <c r="WIH217" s="86"/>
      <c r="WII217" s="86"/>
      <c r="WIJ217" s="86"/>
      <c r="WIK217" s="86"/>
      <c r="WIL217" s="86"/>
      <c r="WIM217" s="86"/>
      <c r="WIN217" s="86"/>
      <c r="WIO217" s="86"/>
      <c r="WIP217" s="86"/>
      <c r="WIQ217" s="86"/>
      <c r="WIR217" s="86"/>
      <c r="WIS217" s="86"/>
      <c r="WIT217" s="86"/>
      <c r="WIU217" s="86"/>
      <c r="WIV217" s="86"/>
      <c r="WIW217" s="86"/>
      <c r="WIX217" s="86"/>
      <c r="WIY217" s="86"/>
      <c r="WIZ217" s="86"/>
      <c r="WJA217" s="86"/>
      <c r="WJB217" s="86"/>
      <c r="WJC217" s="86"/>
      <c r="WJD217" s="86"/>
      <c r="WJE217" s="86"/>
      <c r="WJF217" s="86"/>
      <c r="WJG217" s="86"/>
      <c r="WJH217" s="86"/>
      <c r="WJI217" s="86"/>
      <c r="WJJ217" s="86"/>
      <c r="WJK217" s="86"/>
      <c r="WJL217" s="86"/>
      <c r="WJM217" s="86"/>
      <c r="WJN217" s="86"/>
      <c r="WJO217" s="86"/>
      <c r="WJP217" s="86"/>
      <c r="WJQ217" s="86"/>
      <c r="WJR217" s="86"/>
      <c r="WJS217" s="86"/>
      <c r="WJT217" s="86"/>
      <c r="WJU217" s="86"/>
      <c r="WJV217" s="86"/>
      <c r="WJW217" s="86"/>
      <c r="WJX217" s="86"/>
      <c r="WJY217" s="86"/>
      <c r="WJZ217" s="86"/>
      <c r="WKA217" s="86"/>
      <c r="WKB217" s="86"/>
      <c r="WKC217" s="86"/>
      <c r="WKD217" s="86"/>
      <c r="WKE217" s="86"/>
      <c r="WKF217" s="86"/>
      <c r="WKG217" s="86"/>
      <c r="WKH217" s="86"/>
      <c r="WKI217" s="86"/>
      <c r="WKJ217" s="86"/>
      <c r="WKK217" s="86"/>
      <c r="WKL217" s="86"/>
      <c r="WKM217" s="86"/>
      <c r="WKN217" s="86"/>
      <c r="WKO217" s="86"/>
      <c r="WKP217" s="86"/>
      <c r="WKQ217" s="86"/>
      <c r="WKR217" s="86"/>
      <c r="WKS217" s="86"/>
      <c r="WKT217" s="86"/>
      <c r="WKU217" s="86"/>
      <c r="WKV217" s="86"/>
      <c r="WKW217" s="86"/>
      <c r="WKX217" s="86"/>
      <c r="WKY217" s="86"/>
      <c r="WKZ217" s="86"/>
      <c r="WLA217" s="86"/>
      <c r="WLB217" s="86"/>
      <c r="WLC217" s="86"/>
      <c r="WLD217" s="86"/>
      <c r="WLE217" s="86"/>
      <c r="WLF217" s="86"/>
      <c r="WLG217" s="86"/>
      <c r="WLH217" s="86"/>
      <c r="WLI217" s="86"/>
      <c r="WLJ217" s="86"/>
      <c r="WLK217" s="86"/>
      <c r="WLL217" s="86"/>
      <c r="WLM217" s="86"/>
      <c r="WLN217" s="86"/>
      <c r="WLO217" s="86"/>
      <c r="WLP217" s="86"/>
      <c r="WLR217" s="86"/>
      <c r="WLS217" s="86"/>
      <c r="WLT217" s="86"/>
      <c r="WLU217" s="86"/>
      <c r="WLW217" s="86"/>
      <c r="WLX217" s="86"/>
      <c r="WLY217" s="86"/>
      <c r="WLZ217" s="86"/>
      <c r="WMA217" s="86"/>
      <c r="WMB217" s="86"/>
      <c r="WMC217" s="86"/>
      <c r="WMD217" s="86"/>
      <c r="WME217" s="86"/>
      <c r="WMF217" s="86"/>
      <c r="WMG217" s="86"/>
      <c r="WMH217" s="86"/>
      <c r="WMI217" s="86"/>
      <c r="WMJ217" s="86"/>
      <c r="WMK217" s="86"/>
      <c r="WML217" s="86"/>
      <c r="WMM217" s="86"/>
      <c r="WMN217" s="86"/>
      <c r="WMO217" s="86"/>
      <c r="WMP217" s="86"/>
      <c r="WMQ217" s="86"/>
      <c r="WMR217" s="86"/>
      <c r="WMS217" s="86"/>
      <c r="WMT217" s="86"/>
      <c r="WMU217" s="86"/>
      <c r="WMV217" s="86"/>
      <c r="WMW217" s="86"/>
      <c r="WMX217" s="86"/>
      <c r="WMY217" s="86"/>
      <c r="WMZ217" s="86"/>
      <c r="WNA217" s="86"/>
      <c r="WNB217" s="86"/>
      <c r="WNC217" s="86"/>
      <c r="WND217" s="86"/>
      <c r="WNE217" s="86"/>
      <c r="WNF217" s="86"/>
      <c r="WNG217" s="86"/>
      <c r="WNH217" s="86"/>
      <c r="WNI217" s="86"/>
      <c r="WNJ217" s="86"/>
      <c r="WNK217" s="86"/>
      <c r="WNL217" s="86"/>
      <c r="WNM217" s="86"/>
      <c r="WNN217" s="86"/>
      <c r="WNO217" s="86"/>
      <c r="WNP217" s="86"/>
      <c r="WNQ217" s="86"/>
      <c r="WNR217" s="86"/>
      <c r="WNS217" s="86"/>
      <c r="WNT217" s="86"/>
      <c r="WNU217" s="86"/>
      <c r="WNV217" s="86"/>
      <c r="WNW217" s="86"/>
      <c r="WNX217" s="86"/>
      <c r="WNY217" s="86"/>
      <c r="WNZ217" s="86"/>
      <c r="WOA217" s="86"/>
      <c r="WOB217" s="86"/>
      <c r="WOC217" s="86"/>
      <c r="WOD217" s="86"/>
      <c r="WOE217" s="86"/>
      <c r="WOF217" s="86"/>
      <c r="WOG217" s="86"/>
      <c r="WOH217" s="86"/>
      <c r="WOI217" s="86"/>
      <c r="WOJ217" s="86"/>
      <c r="WOK217" s="86"/>
      <c r="WOL217" s="86"/>
      <c r="WOM217" s="86"/>
      <c r="WON217" s="86"/>
      <c r="WOO217" s="86"/>
      <c r="WOP217" s="86"/>
      <c r="WOQ217" s="86"/>
      <c r="WOR217" s="86"/>
      <c r="WOS217" s="86"/>
      <c r="WOT217" s="86"/>
      <c r="WOU217" s="86"/>
      <c r="WOV217" s="86"/>
      <c r="WOW217" s="86"/>
      <c r="WOX217" s="86"/>
      <c r="WOY217" s="86"/>
      <c r="WOZ217" s="86"/>
      <c r="WPA217" s="86"/>
      <c r="WPB217" s="86"/>
      <c r="WPC217" s="86"/>
      <c r="WPD217" s="86"/>
      <c r="WPE217" s="86"/>
      <c r="WPF217" s="86"/>
      <c r="WPG217" s="86"/>
      <c r="WPH217" s="86"/>
      <c r="WPI217" s="86"/>
      <c r="WPJ217" s="86"/>
      <c r="WPK217" s="86"/>
      <c r="WPL217" s="86"/>
      <c r="WPM217" s="86"/>
      <c r="WPN217" s="86"/>
      <c r="WPO217" s="86"/>
      <c r="WPP217" s="86"/>
      <c r="WPQ217" s="86"/>
      <c r="WPR217" s="86"/>
      <c r="WPS217" s="86"/>
      <c r="WPT217" s="86"/>
      <c r="WPU217" s="86"/>
      <c r="WPV217" s="86"/>
      <c r="WPW217" s="86"/>
      <c r="WPX217" s="86"/>
      <c r="WPY217" s="86"/>
      <c r="WPZ217" s="86"/>
      <c r="WQA217" s="86"/>
      <c r="WQB217" s="86"/>
      <c r="WQC217" s="86"/>
      <c r="WQD217" s="86"/>
      <c r="WQE217" s="86"/>
      <c r="WQF217" s="86"/>
      <c r="WQG217" s="86"/>
      <c r="WQH217" s="86"/>
      <c r="WQI217" s="86"/>
      <c r="WQJ217" s="86"/>
      <c r="WQK217" s="86"/>
      <c r="WQL217" s="86"/>
      <c r="WQM217" s="86"/>
      <c r="WQN217" s="86"/>
      <c r="WQO217" s="86"/>
      <c r="WQP217" s="86"/>
      <c r="WQQ217" s="86"/>
      <c r="WQR217" s="86"/>
      <c r="WQS217" s="86"/>
      <c r="WQT217" s="86"/>
      <c r="WQU217" s="86"/>
      <c r="WQV217" s="86"/>
      <c r="WQW217" s="86"/>
      <c r="WQX217" s="86"/>
      <c r="WQY217" s="86"/>
      <c r="WQZ217" s="86"/>
      <c r="WRA217" s="86"/>
      <c r="WRB217" s="86"/>
      <c r="WRC217" s="86"/>
      <c r="WRD217" s="86"/>
      <c r="WRE217" s="86"/>
      <c r="WRF217" s="86"/>
      <c r="WRG217" s="86"/>
      <c r="WRH217" s="86"/>
      <c r="WRI217" s="86"/>
      <c r="WRJ217" s="86"/>
      <c r="WRK217" s="86"/>
      <c r="WRL217" s="86"/>
      <c r="WRM217" s="86"/>
      <c r="WRN217" s="86"/>
      <c r="WRO217" s="86"/>
      <c r="WRP217" s="86"/>
      <c r="WRQ217" s="86"/>
      <c r="WRR217" s="86"/>
      <c r="WRS217" s="86"/>
      <c r="WRT217" s="86"/>
      <c r="WRU217" s="86"/>
      <c r="WRV217" s="86"/>
      <c r="WRW217" s="86"/>
      <c r="WRX217" s="86"/>
      <c r="WRY217" s="86"/>
      <c r="WRZ217" s="86"/>
      <c r="WSA217" s="86"/>
      <c r="WSB217" s="86"/>
      <c r="WSC217" s="86"/>
      <c r="WSD217" s="86"/>
      <c r="WSE217" s="86"/>
      <c r="WSF217" s="86"/>
      <c r="WSG217" s="86"/>
      <c r="WSH217" s="86"/>
      <c r="WSI217" s="86"/>
      <c r="WSJ217" s="86"/>
      <c r="WSK217" s="86"/>
      <c r="WSL217" s="86"/>
      <c r="WSM217" s="86"/>
      <c r="WSN217" s="86"/>
      <c r="WSO217" s="86"/>
      <c r="WSP217" s="86"/>
      <c r="WSQ217" s="86"/>
      <c r="WSR217" s="86"/>
      <c r="WSS217" s="86"/>
      <c r="WST217" s="86"/>
      <c r="WSU217" s="86"/>
      <c r="WSV217" s="86"/>
      <c r="WSW217" s="86"/>
      <c r="WSX217" s="86"/>
      <c r="WSY217" s="86"/>
      <c r="WSZ217" s="86"/>
      <c r="WTA217" s="86"/>
      <c r="WTB217" s="86"/>
      <c r="WTC217" s="86"/>
      <c r="WTD217" s="86"/>
      <c r="WTE217" s="86"/>
      <c r="WTF217" s="86"/>
      <c r="WTG217" s="86"/>
      <c r="WTH217" s="86"/>
      <c r="WTI217" s="86"/>
      <c r="WTJ217" s="86"/>
      <c r="WTK217" s="86"/>
      <c r="WTL217" s="86"/>
      <c r="WTM217" s="86"/>
      <c r="WTN217" s="86"/>
      <c r="WTO217" s="86"/>
      <c r="WTP217" s="86"/>
      <c r="WTQ217" s="86"/>
      <c r="WTR217" s="86"/>
      <c r="WTS217" s="86"/>
      <c r="WTT217" s="86"/>
      <c r="WTU217" s="86"/>
      <c r="WTV217" s="86"/>
      <c r="WTW217" s="86"/>
      <c r="WTX217" s="86"/>
      <c r="WTY217" s="86"/>
      <c r="WTZ217" s="86"/>
      <c r="WUA217" s="86"/>
      <c r="WUB217" s="86"/>
      <c r="WUC217" s="86"/>
      <c r="WUD217" s="86"/>
      <c r="WUE217" s="86"/>
      <c r="WUF217" s="86"/>
      <c r="WUG217" s="86"/>
      <c r="WUH217" s="86"/>
      <c r="WUI217" s="86"/>
      <c r="WUJ217" s="86"/>
      <c r="WUK217" s="86"/>
      <c r="WUL217" s="86"/>
      <c r="WUM217" s="86"/>
      <c r="WUN217" s="86"/>
      <c r="WUO217" s="86"/>
      <c r="WUP217" s="86"/>
      <c r="WUQ217" s="86"/>
      <c r="WUR217" s="86"/>
      <c r="WUS217" s="86"/>
      <c r="WUT217" s="86"/>
      <c r="WUU217" s="86"/>
      <c r="WUV217" s="86"/>
      <c r="WUW217" s="86"/>
      <c r="WUX217" s="86"/>
      <c r="WUY217" s="86"/>
      <c r="WUZ217" s="86"/>
      <c r="WVA217" s="86"/>
      <c r="WVB217" s="86"/>
      <c r="WVC217" s="86"/>
      <c r="WVD217" s="86"/>
      <c r="WVE217" s="86"/>
      <c r="WVF217" s="86"/>
      <c r="WVG217" s="86"/>
      <c r="WVH217" s="86"/>
      <c r="WVI217" s="86"/>
      <c r="WVJ217" s="86"/>
      <c r="WVK217" s="86"/>
      <c r="WVL217" s="86"/>
      <c r="WVN217" s="86"/>
      <c r="WVO217" s="86"/>
      <c r="WVP217" s="86"/>
      <c r="WVQ217" s="86"/>
      <c r="WVS217" s="86"/>
      <c r="WVT217" s="86"/>
      <c r="WVU217" s="86"/>
      <c r="WVV217" s="86"/>
      <c r="WVW217" s="86"/>
      <c r="WVX217" s="86"/>
      <c r="WVY217" s="86"/>
      <c r="WVZ217" s="86"/>
      <c r="WWA217" s="86"/>
      <c r="WWB217" s="86"/>
      <c r="WWC217" s="86"/>
      <c r="WWD217" s="86"/>
      <c r="WWE217" s="86"/>
      <c r="WWF217" s="86"/>
      <c r="WWG217" s="86"/>
      <c r="WWH217" s="86"/>
      <c r="WWI217" s="86"/>
      <c r="WWJ217" s="86"/>
      <c r="WWK217" s="86"/>
      <c r="WWL217" s="86"/>
      <c r="WWM217" s="86"/>
      <c r="WWN217" s="86"/>
      <c r="WWO217" s="86"/>
      <c r="WWP217" s="86"/>
      <c r="WWQ217" s="86"/>
      <c r="WWR217" s="86"/>
      <c r="WWS217" s="86"/>
      <c r="WWT217" s="86"/>
      <c r="WWU217" s="86"/>
      <c r="WWV217" s="86"/>
      <c r="WWW217" s="86"/>
      <c r="WWX217" s="86"/>
      <c r="WWY217" s="86"/>
      <c r="WWZ217" s="86"/>
      <c r="WXA217" s="86"/>
      <c r="WXB217" s="86"/>
      <c r="WXC217" s="86"/>
      <c r="WXD217" s="86"/>
      <c r="WXE217" s="86"/>
      <c r="WXF217" s="86"/>
      <c r="WXG217" s="86"/>
      <c r="WXH217" s="86"/>
      <c r="WXI217" s="86"/>
      <c r="WXJ217" s="86"/>
      <c r="WXK217" s="86"/>
      <c r="WXL217" s="86"/>
      <c r="WXM217" s="86"/>
      <c r="WXN217" s="86"/>
      <c r="WXO217" s="86"/>
      <c r="WXP217" s="86"/>
      <c r="WXQ217" s="86"/>
      <c r="WXR217" s="86"/>
      <c r="WXS217" s="86"/>
      <c r="WXT217" s="86"/>
      <c r="WXU217" s="86"/>
      <c r="WXV217" s="86"/>
      <c r="WXW217" s="86"/>
      <c r="WXX217" s="86"/>
      <c r="WXY217" s="86"/>
      <c r="WXZ217" s="86"/>
      <c r="WYA217" s="86"/>
      <c r="WYB217" s="86"/>
      <c r="WYC217" s="86"/>
      <c r="WYD217" s="86"/>
      <c r="WYE217" s="86"/>
      <c r="WYF217" s="86"/>
      <c r="WYG217" s="86"/>
      <c r="WYH217" s="86"/>
      <c r="WYI217" s="86"/>
      <c r="WYJ217" s="86"/>
      <c r="WYK217" s="86"/>
      <c r="WYL217" s="86"/>
      <c r="WYM217" s="86"/>
      <c r="WYN217" s="86"/>
      <c r="WYO217" s="86"/>
      <c r="WYP217" s="86"/>
      <c r="WYQ217" s="86"/>
      <c r="WYR217" s="86"/>
      <c r="WYS217" s="86"/>
      <c r="WYT217" s="86"/>
      <c r="WYU217" s="86"/>
      <c r="WYV217" s="86"/>
      <c r="WYW217" s="86"/>
      <c r="WYX217" s="86"/>
      <c r="WYY217" s="86"/>
      <c r="WYZ217" s="86"/>
      <c r="WZA217" s="86"/>
      <c r="WZB217" s="86"/>
      <c r="WZC217" s="86"/>
      <c r="WZD217" s="86"/>
      <c r="WZE217" s="86"/>
      <c r="WZF217" s="86"/>
      <c r="WZG217" s="86"/>
      <c r="WZH217" s="86"/>
      <c r="WZI217" s="86"/>
      <c r="WZJ217" s="86"/>
      <c r="WZK217" s="86"/>
      <c r="WZL217" s="86"/>
      <c r="WZM217" s="86"/>
      <c r="WZN217" s="86"/>
      <c r="WZO217" s="86"/>
      <c r="WZP217" s="86"/>
      <c r="WZQ217" s="86"/>
      <c r="WZR217" s="86"/>
      <c r="WZS217" s="86"/>
      <c r="WZT217" s="86"/>
      <c r="WZU217" s="86"/>
      <c r="WZV217" s="86"/>
      <c r="WZW217" s="86"/>
      <c r="WZX217" s="86"/>
      <c r="WZY217" s="86"/>
      <c r="WZZ217" s="86"/>
      <c r="XAA217" s="86"/>
      <c r="XAB217" s="86"/>
      <c r="XAC217" s="86"/>
      <c r="XAD217" s="86"/>
      <c r="XAE217" s="86"/>
      <c r="XAF217" s="86"/>
      <c r="XAG217" s="86"/>
      <c r="XAH217" s="86"/>
      <c r="XAI217" s="86"/>
      <c r="XAJ217" s="86"/>
      <c r="XAK217" s="86"/>
      <c r="XAL217" s="86"/>
      <c r="XAM217" s="86"/>
      <c r="XAN217" s="86"/>
      <c r="XAO217" s="86"/>
      <c r="XAP217" s="86"/>
      <c r="XAQ217" s="86"/>
      <c r="XAR217" s="86"/>
      <c r="XAS217" s="86"/>
      <c r="XAT217" s="86"/>
      <c r="XAU217" s="86"/>
      <c r="XAV217" s="86"/>
      <c r="XAW217" s="86"/>
      <c r="XAX217" s="86"/>
      <c r="XAY217" s="86"/>
      <c r="XAZ217" s="86"/>
      <c r="XBA217" s="86"/>
      <c r="XBB217" s="86"/>
      <c r="XBC217" s="86"/>
      <c r="XBD217" s="86"/>
      <c r="XBE217" s="86"/>
      <c r="XBF217" s="86"/>
      <c r="XBG217" s="86"/>
      <c r="XBH217" s="86"/>
      <c r="XBI217" s="86"/>
      <c r="XBJ217" s="86"/>
      <c r="XBK217" s="86"/>
      <c r="XBL217" s="86"/>
      <c r="XBM217" s="86"/>
      <c r="XBN217" s="86"/>
      <c r="XBO217" s="86"/>
      <c r="XBP217" s="86"/>
      <c r="XBQ217" s="86"/>
      <c r="XBR217" s="86"/>
      <c r="XBS217" s="86"/>
      <c r="XBT217" s="86"/>
      <c r="XBU217" s="86"/>
      <c r="XBV217" s="86"/>
      <c r="XBW217" s="86"/>
      <c r="XBX217" s="86"/>
      <c r="XBY217" s="86"/>
      <c r="XBZ217" s="86"/>
      <c r="XCA217" s="86"/>
      <c r="XCB217" s="86"/>
      <c r="XCC217" s="86"/>
      <c r="XCD217" s="86"/>
      <c r="XCE217" s="86"/>
      <c r="XCF217" s="86"/>
      <c r="XCG217" s="86"/>
      <c r="XCH217" s="86"/>
      <c r="XCI217" s="86"/>
      <c r="XCJ217" s="86"/>
      <c r="XCK217" s="86"/>
      <c r="XCL217" s="86"/>
      <c r="XCM217" s="86"/>
      <c r="XCN217" s="86"/>
      <c r="XCO217" s="86"/>
      <c r="XCP217" s="86"/>
      <c r="XCQ217" s="86"/>
      <c r="XCR217" s="86"/>
      <c r="XCS217" s="86"/>
      <c r="XCT217" s="86"/>
      <c r="XCU217" s="86"/>
      <c r="XCV217" s="86"/>
      <c r="XCW217" s="86"/>
      <c r="XCX217" s="86"/>
      <c r="XCY217" s="86"/>
      <c r="XCZ217" s="86"/>
      <c r="XDA217" s="86"/>
      <c r="XDB217" s="86"/>
      <c r="XDC217" s="86"/>
      <c r="XDD217" s="86"/>
      <c r="XDE217" s="86"/>
      <c r="XDF217" s="86"/>
      <c r="XDG217" s="86"/>
      <c r="XDH217" s="86"/>
      <c r="XDI217" s="86"/>
      <c r="XDJ217" s="86"/>
      <c r="XDK217" s="86"/>
      <c r="XDL217" s="86"/>
      <c r="XDM217" s="86"/>
      <c r="XDN217" s="86"/>
      <c r="XDO217" s="86"/>
      <c r="XDP217" s="86"/>
      <c r="XDQ217" s="86"/>
      <c r="XDR217" s="86"/>
      <c r="XDS217" s="86"/>
      <c r="XDT217" s="86"/>
      <c r="XDU217" s="86"/>
      <c r="XDV217" s="86"/>
      <c r="XDW217" s="86"/>
      <c r="XDX217" s="86"/>
      <c r="XDY217" s="86"/>
      <c r="XDZ217" s="86"/>
      <c r="XEA217" s="86"/>
      <c r="XEB217" s="86"/>
      <c r="XEC217" s="86"/>
      <c r="XED217" s="86"/>
      <c r="XEE217" s="86"/>
      <c r="XEF217" s="86"/>
      <c r="XEG217" s="86"/>
      <c r="XEH217" s="86"/>
      <c r="XEI217" s="86"/>
      <c r="XEJ217" s="86"/>
      <c r="XEK217" s="86"/>
      <c r="XEL217" s="86"/>
      <c r="XEM217" s="86"/>
      <c r="XEN217" s="86"/>
      <c r="XEO217" s="86"/>
      <c r="XEP217" s="86"/>
      <c r="XEQ217" s="86"/>
      <c r="XER217" s="86"/>
      <c r="XES217" s="86"/>
      <c r="XET217" s="86"/>
      <c r="XEU217" s="86"/>
      <c r="XEV217" s="86"/>
      <c r="XEW217" s="86"/>
      <c r="XEX217" s="86"/>
      <c r="XEY217" s="86"/>
      <c r="XEZ217" s="86"/>
      <c r="XFA217" s="86"/>
      <c r="XFB217" s="86"/>
      <c r="XFC217" s="86"/>
      <c r="XFD217" s="86"/>
    </row>
    <row r="218" spans="1:16384" s="4" customFormat="1">
      <c r="A218" s="5">
        <v>247</v>
      </c>
      <c r="B218" s="5">
        <v>11047040</v>
      </c>
      <c r="C218" s="5">
        <f>MATCH(B218,Hoja1!$C$2:$C$346,0)</f>
        <v>193</v>
      </c>
      <c r="D218" s="5" t="s">
        <v>1879</v>
      </c>
      <c r="E218" s="5" t="s">
        <v>2256</v>
      </c>
      <c r="F218" s="5" t="s">
        <v>1852</v>
      </c>
      <c r="G218" s="5">
        <v>5.6979916666669999</v>
      </c>
      <c r="H218" s="5">
        <v>-76.662258333333</v>
      </c>
      <c r="I218" s="5">
        <v>20.83</v>
      </c>
      <c r="J218" s="5" t="s">
        <v>16</v>
      </c>
      <c r="K218" s="5" t="s">
        <v>41</v>
      </c>
      <c r="L218" s="5" t="s">
        <v>1841</v>
      </c>
      <c r="M218" s="5" t="s">
        <v>1842</v>
      </c>
      <c r="N218" s="6">
        <v>1</v>
      </c>
      <c r="O218" s="7" t="s">
        <v>1853</v>
      </c>
      <c r="P218" s="7"/>
      <c r="Q218" s="8"/>
      <c r="R218" s="8"/>
      <c r="S218" s="8"/>
      <c r="T218" s="8" t="s">
        <v>1844</v>
      </c>
    </row>
    <row r="219" spans="1:16384" s="4" customFormat="1">
      <c r="A219" s="5">
        <v>248</v>
      </c>
      <c r="B219" s="5">
        <v>26187040</v>
      </c>
      <c r="C219" s="5">
        <f>MATCH(B219,Hoja1!$C$2:$C$346,0)</f>
        <v>195</v>
      </c>
      <c r="D219" s="5" t="s">
        <v>1879</v>
      </c>
      <c r="E219" s="5" t="s">
        <v>2257</v>
      </c>
      <c r="F219" s="5" t="s">
        <v>1852</v>
      </c>
      <c r="G219" s="5">
        <v>5.7211388888889996</v>
      </c>
      <c r="H219" s="5">
        <v>-75.552583333333004</v>
      </c>
      <c r="I219" s="5">
        <v>560</v>
      </c>
      <c r="J219" s="5" t="s">
        <v>125</v>
      </c>
      <c r="K219" s="5" t="s">
        <v>190</v>
      </c>
      <c r="L219" s="5" t="s">
        <v>1841</v>
      </c>
      <c r="M219" s="5" t="s">
        <v>1842</v>
      </c>
      <c r="N219" s="6">
        <v>3</v>
      </c>
      <c r="O219" s="16" t="s">
        <v>2258</v>
      </c>
      <c r="P219" s="7" t="s">
        <v>1819</v>
      </c>
      <c r="Q219" s="8"/>
      <c r="R219" s="8"/>
      <c r="S219" s="8"/>
      <c r="T219" s="8" t="s">
        <v>1844</v>
      </c>
    </row>
    <row r="220" spans="1:16384" s="4" customFormat="1">
      <c r="A220" s="5">
        <v>249</v>
      </c>
      <c r="B220" s="5">
        <v>35025100</v>
      </c>
      <c r="C220" s="5" t="e">
        <f>MATCH(B220,Hoja1!$C$2:$C$346,0)</f>
        <v>#N/A</v>
      </c>
      <c r="D220" s="5" t="s">
        <v>1879</v>
      </c>
      <c r="E220" s="5" t="s">
        <v>2259</v>
      </c>
      <c r="F220" s="5" t="s">
        <v>1928</v>
      </c>
      <c r="G220" s="5">
        <v>4.6737777777779996</v>
      </c>
      <c r="H220" s="5">
        <v>-73.818888888889006</v>
      </c>
      <c r="I220" s="5">
        <v>2943</v>
      </c>
      <c r="J220" s="5" t="s">
        <v>522</v>
      </c>
      <c r="K220" s="5" t="s">
        <v>1459</v>
      </c>
      <c r="L220" s="5" t="s">
        <v>1841</v>
      </c>
      <c r="M220" s="5" t="s">
        <v>1842</v>
      </c>
      <c r="N220" s="6">
        <v>1</v>
      </c>
      <c r="O220" s="7" t="s">
        <v>1853</v>
      </c>
      <c r="P220" s="7"/>
      <c r="Q220" s="8"/>
      <c r="R220" s="8"/>
      <c r="S220" s="8"/>
      <c r="T220" s="8" t="s">
        <v>1844</v>
      </c>
    </row>
    <row r="221" spans="1:16384" s="4" customFormat="1" ht="38.25" customHeight="1">
      <c r="A221" s="5">
        <v>250</v>
      </c>
      <c r="B221" s="5">
        <v>29035200</v>
      </c>
      <c r="C221" s="5">
        <f>MATCH(B221,Hoja1!$C$2:$C$346,0)</f>
        <v>320</v>
      </c>
      <c r="D221" s="5" t="s">
        <v>1865</v>
      </c>
      <c r="E221" s="5" t="s">
        <v>2260</v>
      </c>
      <c r="F221" s="5" t="s">
        <v>1895</v>
      </c>
      <c r="G221" s="5">
        <v>10.49</v>
      </c>
      <c r="H221" s="5">
        <v>-75.126944444444007</v>
      </c>
      <c r="I221" s="5">
        <v>10</v>
      </c>
      <c r="J221" s="5" t="s">
        <v>307</v>
      </c>
      <c r="K221" s="5" t="s">
        <v>308</v>
      </c>
      <c r="L221" s="5" t="s">
        <v>1841</v>
      </c>
      <c r="M221" s="5" t="s">
        <v>1842</v>
      </c>
      <c r="N221" s="6">
        <v>1</v>
      </c>
      <c r="O221" s="7" t="s">
        <v>1932</v>
      </c>
      <c r="P221" s="7"/>
      <c r="Q221" s="8"/>
      <c r="R221" s="8"/>
      <c r="S221" s="8"/>
      <c r="T221" s="8" t="s">
        <v>1844</v>
      </c>
    </row>
    <row r="222" spans="1:16384" s="4" customFormat="1">
      <c r="A222" s="5">
        <v>251</v>
      </c>
      <c r="B222" s="5">
        <v>29045000</v>
      </c>
      <c r="C222" s="5">
        <f>MATCH(B222,Hoja1!$C$2:$C$346,0)</f>
        <v>324</v>
      </c>
      <c r="D222" s="5" t="s">
        <v>1838</v>
      </c>
      <c r="E222" s="5" t="s">
        <v>2261</v>
      </c>
      <c r="F222" s="5" t="s">
        <v>1895</v>
      </c>
      <c r="G222" s="5">
        <v>10.636722222222</v>
      </c>
      <c r="H222" s="5">
        <v>-74.918888888889001</v>
      </c>
      <c r="I222" s="5">
        <v>100</v>
      </c>
      <c r="J222" s="5" t="s">
        <v>307</v>
      </c>
      <c r="K222" s="5" t="s">
        <v>237</v>
      </c>
      <c r="L222" s="5" t="s">
        <v>1848</v>
      </c>
      <c r="M222" s="5" t="s">
        <v>1849</v>
      </c>
      <c r="N222" s="6">
        <v>3</v>
      </c>
      <c r="O222" s="7" t="s">
        <v>2262</v>
      </c>
      <c r="P222" s="7" t="s">
        <v>1819</v>
      </c>
      <c r="Q222" s="8"/>
      <c r="R222" s="8"/>
      <c r="S222" s="8"/>
      <c r="T222" s="8"/>
    </row>
    <row r="223" spans="1:16384" s="4" customFormat="1" ht="12.75" customHeight="1">
      <c r="A223" s="5">
        <v>252</v>
      </c>
      <c r="B223" s="5">
        <v>29045150</v>
      </c>
      <c r="C223" s="5">
        <f>MATCH(B223,Hoja1!$C$2:$C$346,0)</f>
        <v>251</v>
      </c>
      <c r="D223" s="5" t="s">
        <v>1872</v>
      </c>
      <c r="E223" s="5" t="s">
        <v>2263</v>
      </c>
      <c r="F223" s="5" t="s">
        <v>1852</v>
      </c>
      <c r="G223" s="5">
        <v>7.746027777778</v>
      </c>
      <c r="H223" s="5">
        <v>-76.432500000000005</v>
      </c>
      <c r="I223" s="5">
        <v>287</v>
      </c>
      <c r="J223" s="5" t="s">
        <v>123</v>
      </c>
      <c r="K223" s="5" t="s">
        <v>124</v>
      </c>
      <c r="L223" s="5" t="s">
        <v>1848</v>
      </c>
      <c r="M223" s="5" t="s">
        <v>1863</v>
      </c>
      <c r="N223" s="6">
        <v>3</v>
      </c>
      <c r="O223" s="7" t="s">
        <v>2264</v>
      </c>
      <c r="P223" s="7" t="s">
        <v>1819</v>
      </c>
      <c r="Q223" s="8"/>
      <c r="R223" s="8"/>
      <c r="S223" s="8"/>
      <c r="T223" s="8"/>
    </row>
    <row r="224" spans="1:16384" s="4" customFormat="1" ht="12.75" customHeight="1">
      <c r="A224" s="5">
        <v>253</v>
      </c>
      <c r="B224" s="5">
        <v>52067010</v>
      </c>
      <c r="C224" s="5" t="e">
        <f>MATCH(B224,Hoja1!$C$2:$C$346,0)</f>
        <v>#N/A</v>
      </c>
      <c r="D224" s="5" t="s">
        <v>1879</v>
      </c>
      <c r="E224" s="5" t="s">
        <v>2265</v>
      </c>
      <c r="F224" s="5" t="s">
        <v>1840</v>
      </c>
      <c r="G224" s="5">
        <v>1.685472222222</v>
      </c>
      <c r="H224" s="5">
        <v>-77.977888888888998</v>
      </c>
      <c r="I224" s="5">
        <v>80</v>
      </c>
      <c r="J224" s="5" t="s">
        <v>908</v>
      </c>
      <c r="K224" s="5" t="s">
        <v>918</v>
      </c>
      <c r="L224" s="5" t="s">
        <v>1848</v>
      </c>
      <c r="M224" s="5" t="s">
        <v>1863</v>
      </c>
      <c r="N224" s="6">
        <v>3</v>
      </c>
      <c r="O224" s="7"/>
      <c r="P224" s="7" t="s">
        <v>1819</v>
      </c>
      <c r="Q224" s="8"/>
      <c r="R224" s="8"/>
      <c r="S224" s="8"/>
      <c r="T224" s="8"/>
    </row>
    <row r="225" spans="1:20" s="4" customFormat="1">
      <c r="A225" s="5">
        <v>254</v>
      </c>
      <c r="B225" s="5">
        <v>35035110</v>
      </c>
      <c r="C225" s="5">
        <f>MATCH(B225,Hoja1!$C$2:$C$346,0)</f>
        <v>97</v>
      </c>
      <c r="D225" s="5" t="s">
        <v>1876</v>
      </c>
      <c r="E225" s="5" t="s">
        <v>2266</v>
      </c>
      <c r="F225" s="5" t="s">
        <v>1941</v>
      </c>
      <c r="G225" s="5">
        <v>4.2738611111109996</v>
      </c>
      <c r="H225" s="5">
        <v>-73.586861111111006</v>
      </c>
      <c r="I225" s="5">
        <v>690</v>
      </c>
      <c r="J225" s="5" t="s">
        <v>501</v>
      </c>
      <c r="K225" s="5" t="s">
        <v>534</v>
      </c>
      <c r="L225" s="5" t="s">
        <v>1841</v>
      </c>
      <c r="M225" s="5" t="s">
        <v>1842</v>
      </c>
      <c r="N225" s="6">
        <v>1</v>
      </c>
      <c r="O225" s="7" t="s">
        <v>2267</v>
      </c>
      <c r="P225" s="7"/>
      <c r="Q225" s="8"/>
      <c r="R225" s="8"/>
      <c r="S225" s="8"/>
      <c r="T225" s="8" t="s">
        <v>1844</v>
      </c>
    </row>
    <row r="226" spans="1:20" s="4" customFormat="1">
      <c r="A226" s="5">
        <v>255</v>
      </c>
      <c r="B226" s="5">
        <v>17019010</v>
      </c>
      <c r="C226" s="5" t="e">
        <f>MATCH(B226,Hoja1!$C$2:$C$346,0)</f>
        <v>#N/A</v>
      </c>
      <c r="D226" s="5" t="s">
        <v>1911</v>
      </c>
      <c r="E226" s="5" t="s">
        <v>2268</v>
      </c>
      <c r="F226" s="5" t="s">
        <v>1928</v>
      </c>
      <c r="G226" s="5">
        <v>12.556111111111001</v>
      </c>
      <c r="H226" s="5">
        <v>-81.703388888888995</v>
      </c>
      <c r="I226" s="5">
        <v>1</v>
      </c>
      <c r="J226" s="5" t="s">
        <v>2269</v>
      </c>
      <c r="K226" s="5" t="s">
        <v>238</v>
      </c>
      <c r="L226" s="5" t="s">
        <v>1848</v>
      </c>
      <c r="M226" s="5" t="s">
        <v>1849</v>
      </c>
      <c r="N226" s="6">
        <v>1</v>
      </c>
      <c r="O226" s="7" t="s">
        <v>1853</v>
      </c>
      <c r="P226" s="7"/>
      <c r="Q226" s="8"/>
      <c r="R226" s="8"/>
      <c r="S226" s="8"/>
      <c r="T226" s="8"/>
    </row>
    <row r="227" spans="1:20" s="4" customFormat="1">
      <c r="A227" s="5">
        <v>256</v>
      </c>
      <c r="B227" s="5">
        <v>23195190</v>
      </c>
      <c r="C227" s="5">
        <f>MATCH(B227,Hoja1!$C$2:$C$346,0)</f>
        <v>235</v>
      </c>
      <c r="D227" s="5" t="s">
        <v>1876</v>
      </c>
      <c r="E227" s="5" t="s">
        <v>2270</v>
      </c>
      <c r="F227" s="5" t="s">
        <v>1867</v>
      </c>
      <c r="G227" s="5">
        <v>7.0995277777780004</v>
      </c>
      <c r="H227" s="5">
        <v>-73.066194444443994</v>
      </c>
      <c r="I227" s="5">
        <v>1480</v>
      </c>
      <c r="J227" s="5" t="s">
        <v>767</v>
      </c>
      <c r="K227" s="5" t="s">
        <v>1085</v>
      </c>
      <c r="L227" s="5" t="s">
        <v>1848</v>
      </c>
      <c r="M227" s="5" t="s">
        <v>1863</v>
      </c>
      <c r="N227" s="6">
        <v>4</v>
      </c>
      <c r="O227" s="7" t="s">
        <v>2271</v>
      </c>
      <c r="P227" s="7" t="s">
        <v>2452</v>
      </c>
      <c r="Q227" s="8"/>
      <c r="R227" s="8"/>
      <c r="S227" s="8"/>
      <c r="T227" s="8"/>
    </row>
    <row r="228" spans="1:20" s="4" customFormat="1">
      <c r="A228" s="5">
        <v>257</v>
      </c>
      <c r="B228" s="5">
        <v>26157190</v>
      </c>
      <c r="C228" s="5">
        <f>MATCH(B228,Hoja1!$C$2:$C$346,0)</f>
        <v>150</v>
      </c>
      <c r="D228" s="5" t="s">
        <v>1869</v>
      </c>
      <c r="E228" s="5" t="s">
        <v>2272</v>
      </c>
      <c r="F228" s="5" t="s">
        <v>1847</v>
      </c>
      <c r="G228" s="5">
        <v>4.9009166666670003</v>
      </c>
      <c r="H228" s="5">
        <v>-75.451111111111004</v>
      </c>
      <c r="I228" s="5">
        <v>2706</v>
      </c>
      <c r="J228" s="5" t="s">
        <v>125</v>
      </c>
      <c r="K228" s="5" t="s">
        <v>1143</v>
      </c>
      <c r="L228" s="5" t="s">
        <v>1841</v>
      </c>
      <c r="M228" s="5" t="s">
        <v>1842</v>
      </c>
      <c r="N228" s="6">
        <v>1</v>
      </c>
      <c r="O228" s="7" t="s">
        <v>1853</v>
      </c>
      <c r="P228" s="7"/>
      <c r="Q228" s="8"/>
      <c r="R228" s="8"/>
      <c r="S228" s="8"/>
      <c r="T228" s="8"/>
    </row>
    <row r="229" spans="1:20" s="4" customFormat="1">
      <c r="A229" s="5">
        <v>259</v>
      </c>
      <c r="B229" s="5">
        <v>23125170</v>
      </c>
      <c r="C229" s="5">
        <f>MATCH(B229,Hoja1!$C$2:$C$346,0)</f>
        <v>112</v>
      </c>
      <c r="D229" s="5" t="s">
        <v>1876</v>
      </c>
      <c r="E229" s="5" t="s">
        <v>2274</v>
      </c>
      <c r="F229" s="5" t="s">
        <v>1928</v>
      </c>
      <c r="G229" s="5">
        <v>4.5167527777779997</v>
      </c>
      <c r="H229" s="5">
        <v>-74.088222222222001</v>
      </c>
      <c r="I229" s="5">
        <v>2807</v>
      </c>
      <c r="J229" s="5" t="s">
        <v>522</v>
      </c>
      <c r="K229" s="5" t="s">
        <v>1056</v>
      </c>
      <c r="L229" s="5" t="s">
        <v>1841</v>
      </c>
      <c r="M229" s="5" t="s">
        <v>1842</v>
      </c>
      <c r="N229" s="6">
        <v>1</v>
      </c>
      <c r="O229" s="7" t="s">
        <v>1853</v>
      </c>
      <c r="P229" s="7"/>
      <c r="Q229" s="8"/>
      <c r="R229" s="8"/>
      <c r="S229" s="8"/>
      <c r="T229" s="8" t="s">
        <v>1844</v>
      </c>
    </row>
    <row r="230" spans="1:20" s="4" customFormat="1">
      <c r="A230" s="5">
        <v>260</v>
      </c>
      <c r="B230" s="5">
        <v>16027001</v>
      </c>
      <c r="C230" s="5" t="e">
        <f>MATCH(B230,Hoja1!$C$2:$C$346,0)</f>
        <v>#N/A</v>
      </c>
      <c r="D230" s="5" t="s">
        <v>1879</v>
      </c>
      <c r="E230" s="5" t="s">
        <v>2275</v>
      </c>
      <c r="F230" s="5" t="s">
        <v>1867</v>
      </c>
      <c r="G230" s="5">
        <v>7.8338888888889997</v>
      </c>
      <c r="H230" s="5">
        <v>-72.650277777778001</v>
      </c>
      <c r="I230" s="5">
        <v>270</v>
      </c>
      <c r="J230" s="5" t="s">
        <v>492</v>
      </c>
      <c r="K230" s="5" t="s">
        <v>1056</v>
      </c>
      <c r="L230" s="5" t="s">
        <v>1848</v>
      </c>
      <c r="M230" s="5" t="s">
        <v>1863</v>
      </c>
      <c r="N230" s="6">
        <v>1</v>
      </c>
      <c r="O230" s="7" t="s">
        <v>1853</v>
      </c>
      <c r="P230" s="7"/>
      <c r="Q230" s="8"/>
      <c r="R230" s="8"/>
      <c r="S230" s="8"/>
      <c r="T230" s="8"/>
    </row>
    <row r="231" spans="1:20" s="4" customFormat="1" ht="38.25" customHeight="1">
      <c r="A231" s="5">
        <v>262</v>
      </c>
      <c r="B231" s="5">
        <v>32105080</v>
      </c>
      <c r="C231" s="5">
        <f>MATCH(B231,Hoja1!$C$2:$C$346,0)</f>
        <v>54</v>
      </c>
      <c r="D231" s="5" t="s">
        <v>1838</v>
      </c>
      <c r="E231" s="5" t="s">
        <v>2277</v>
      </c>
      <c r="F231" s="5" t="s">
        <v>1941</v>
      </c>
      <c r="G231" s="5">
        <v>2.5530277777779999</v>
      </c>
      <c r="H231" s="5">
        <v>-72.647083333333001</v>
      </c>
      <c r="I231" s="5">
        <v>165</v>
      </c>
      <c r="J231" s="5" t="s">
        <v>494</v>
      </c>
      <c r="K231" s="5" t="s">
        <v>495</v>
      </c>
      <c r="L231" s="5" t="s">
        <v>1848</v>
      </c>
      <c r="M231" s="5" t="s">
        <v>1863</v>
      </c>
      <c r="N231" s="6">
        <v>5</v>
      </c>
      <c r="O231" s="7" t="s">
        <v>2278</v>
      </c>
      <c r="P231" s="7" t="s">
        <v>2451</v>
      </c>
      <c r="Q231" s="8"/>
      <c r="R231" s="8"/>
      <c r="S231" s="8"/>
      <c r="T231" s="8"/>
    </row>
    <row r="232" spans="1:20" s="4" customFormat="1" ht="12.75" customHeight="1">
      <c r="A232" s="5">
        <v>263</v>
      </c>
      <c r="B232" s="5">
        <v>51027060</v>
      </c>
      <c r="C232" s="5">
        <f>MATCH(B232,Hoja1!$C$2:$C$346,0)</f>
        <v>24</v>
      </c>
      <c r="D232" s="5" t="s">
        <v>1879</v>
      </c>
      <c r="E232" s="5" t="s">
        <v>2279</v>
      </c>
      <c r="F232" s="5" t="s">
        <v>1840</v>
      </c>
      <c r="G232" s="5">
        <v>1.423888888889</v>
      </c>
      <c r="H232" s="5">
        <v>-78.670277777777997</v>
      </c>
      <c r="I232" s="5">
        <v>2</v>
      </c>
      <c r="J232" s="5" t="s">
        <v>908</v>
      </c>
      <c r="K232" s="5" t="s">
        <v>921</v>
      </c>
      <c r="L232" s="5" t="s">
        <v>1848</v>
      </c>
      <c r="M232" s="5" t="s">
        <v>1863</v>
      </c>
      <c r="N232" s="6">
        <v>1</v>
      </c>
      <c r="O232" s="7" t="s">
        <v>1853</v>
      </c>
      <c r="P232" s="7"/>
      <c r="Q232" s="8"/>
      <c r="R232" s="8"/>
      <c r="S232" s="8"/>
      <c r="T232" s="8"/>
    </row>
    <row r="233" spans="1:20" s="4" customFormat="1" ht="12.75" customHeight="1">
      <c r="A233" s="5">
        <v>264</v>
      </c>
      <c r="B233" s="5">
        <v>27037030</v>
      </c>
      <c r="C233" s="5">
        <f>MATCH(B233,Hoja1!$C$2:$C$346,0)</f>
        <v>243</v>
      </c>
      <c r="D233" s="5" t="s">
        <v>1879</v>
      </c>
      <c r="E233" s="5" t="s">
        <v>2280</v>
      </c>
      <c r="F233" s="5" t="s">
        <v>1852</v>
      </c>
      <c r="G233" s="5">
        <v>7.4749999999999996</v>
      </c>
      <c r="H233" s="5">
        <v>-74.920833333332993</v>
      </c>
      <c r="I233" s="5">
        <v>180</v>
      </c>
      <c r="J233" s="5" t="s">
        <v>27</v>
      </c>
      <c r="K233" s="5" t="s">
        <v>286</v>
      </c>
      <c r="L233" s="5" t="s">
        <v>1848</v>
      </c>
      <c r="M233" s="5" t="s">
        <v>1863</v>
      </c>
      <c r="N233" s="6">
        <v>1</v>
      </c>
      <c r="O233" s="7" t="s">
        <v>2281</v>
      </c>
      <c r="P233" s="7"/>
      <c r="Q233" s="8"/>
      <c r="R233" s="8"/>
      <c r="S233" s="8"/>
      <c r="T233" s="8"/>
    </row>
    <row r="234" spans="1:20" s="4" customFormat="1" ht="25.5">
      <c r="A234" s="5">
        <v>266</v>
      </c>
      <c r="B234" s="5">
        <v>25025340</v>
      </c>
      <c r="C234" s="5">
        <f>MATCH(B234,Hoja1!$C$2:$C$346,0)</f>
        <v>274</v>
      </c>
      <c r="D234" s="5" t="s">
        <v>1872</v>
      </c>
      <c r="E234" s="5" t="s">
        <v>2282</v>
      </c>
      <c r="F234" s="5" t="s">
        <v>1895</v>
      </c>
      <c r="G234" s="5">
        <v>8.5968333333330005</v>
      </c>
      <c r="H234" s="5">
        <v>-75.142694444444004</v>
      </c>
      <c r="I234" s="5">
        <v>31</v>
      </c>
      <c r="J234" s="5" t="s">
        <v>182</v>
      </c>
      <c r="K234" s="5" t="s">
        <v>376</v>
      </c>
      <c r="L234" s="5" t="s">
        <v>1841</v>
      </c>
      <c r="M234" s="5" t="s">
        <v>1842</v>
      </c>
      <c r="N234" s="6">
        <v>1</v>
      </c>
      <c r="O234" s="7" t="s">
        <v>2283</v>
      </c>
      <c r="P234" s="7"/>
      <c r="Q234" s="8"/>
      <c r="R234" s="8"/>
      <c r="S234" s="8"/>
      <c r="T234" s="8" t="s">
        <v>1844</v>
      </c>
    </row>
    <row r="235" spans="1:20" s="4" customFormat="1" ht="25.5">
      <c r="A235" s="5">
        <v>267</v>
      </c>
      <c r="B235" s="5">
        <v>23057140</v>
      </c>
      <c r="C235" s="5">
        <f>MATCH(B235,Hoja1!$C$2:$C$346,0)</f>
        <v>197</v>
      </c>
      <c r="D235" s="5" t="s">
        <v>1879</v>
      </c>
      <c r="E235" s="5" t="s">
        <v>2284</v>
      </c>
      <c r="F235" s="5" t="s">
        <v>1859</v>
      </c>
      <c r="G235" s="5">
        <v>5.7310277777780003</v>
      </c>
      <c r="H235" s="5">
        <v>-74.725833333333</v>
      </c>
      <c r="I235" s="5">
        <v>176</v>
      </c>
      <c r="J235" s="5" t="s">
        <v>27</v>
      </c>
      <c r="K235" s="5" t="s">
        <v>134</v>
      </c>
      <c r="L235" s="5" t="s">
        <v>1841</v>
      </c>
      <c r="M235" s="5" t="s">
        <v>1863</v>
      </c>
      <c r="N235" s="6">
        <v>4</v>
      </c>
      <c r="O235" s="7" t="s">
        <v>2285</v>
      </c>
      <c r="P235" s="7" t="s">
        <v>2452</v>
      </c>
      <c r="Q235" s="8"/>
      <c r="R235" s="8"/>
      <c r="S235" s="8"/>
      <c r="T235" s="8"/>
    </row>
    <row r="236" spans="1:20" s="4" customFormat="1" ht="25.5">
      <c r="A236" s="5">
        <v>268</v>
      </c>
      <c r="B236" s="5">
        <v>21167060</v>
      </c>
      <c r="C236" s="5">
        <f>MATCH(B236,Hoja1!$C$2:$C$346,0)</f>
        <v>86</v>
      </c>
      <c r="D236" s="5" t="s">
        <v>1879</v>
      </c>
      <c r="E236" s="5" t="s">
        <v>2286</v>
      </c>
      <c r="F236" s="5" t="s">
        <v>1859</v>
      </c>
      <c r="G236" s="5">
        <v>3.9266666666669998</v>
      </c>
      <c r="H236" s="5">
        <v>-74.656944444443994</v>
      </c>
      <c r="I236" s="5">
        <v>7095</v>
      </c>
      <c r="J236" s="5" t="s">
        <v>637</v>
      </c>
      <c r="K236" s="5" t="s">
        <v>1306</v>
      </c>
      <c r="L236" s="5" t="s">
        <v>1841</v>
      </c>
      <c r="M236" s="5" t="s">
        <v>1842</v>
      </c>
      <c r="N236" s="6">
        <v>1</v>
      </c>
      <c r="O236" s="19" t="s">
        <v>2287</v>
      </c>
      <c r="P236" s="19"/>
      <c r="Q236" s="8"/>
      <c r="R236" s="8"/>
      <c r="S236" s="8"/>
      <c r="T236" s="8" t="s">
        <v>1844</v>
      </c>
    </row>
    <row r="237" spans="1:20" s="4" customFormat="1">
      <c r="A237" s="5">
        <v>269</v>
      </c>
      <c r="B237" s="5">
        <v>23125160</v>
      </c>
      <c r="C237" s="5">
        <f>MATCH(B237,Hoja1!$C$2:$C$346,0)</f>
        <v>192</v>
      </c>
      <c r="D237" s="5" t="s">
        <v>1876</v>
      </c>
      <c r="E237" s="5" t="s">
        <v>2288</v>
      </c>
      <c r="F237" s="5" t="s">
        <v>1862</v>
      </c>
      <c r="G237" s="5">
        <v>5.6470277777779998</v>
      </c>
      <c r="H237" s="5">
        <v>-74.071305555555995</v>
      </c>
      <c r="I237" s="5">
        <v>742</v>
      </c>
      <c r="J237" s="5" t="s">
        <v>173</v>
      </c>
      <c r="K237" s="5" t="s">
        <v>765</v>
      </c>
      <c r="L237" s="5" t="s">
        <v>1841</v>
      </c>
      <c r="M237" s="5" t="s">
        <v>1842</v>
      </c>
      <c r="N237" s="6">
        <v>1</v>
      </c>
      <c r="O237" s="7" t="s">
        <v>2289</v>
      </c>
      <c r="P237" s="7"/>
      <c r="Q237" s="8"/>
      <c r="R237" s="8"/>
      <c r="S237" s="8"/>
      <c r="T237" s="8"/>
    </row>
    <row r="238" spans="1:20" s="4" customFormat="1">
      <c r="A238" s="5">
        <v>270</v>
      </c>
      <c r="B238" s="5">
        <v>23207040</v>
      </c>
      <c r="C238" s="5">
        <f>MATCH(B238,Hoja1!$C$2:$C$346,0)</f>
        <v>244</v>
      </c>
      <c r="D238" s="5" t="s">
        <v>1879</v>
      </c>
      <c r="E238" s="5" t="s">
        <v>2290</v>
      </c>
      <c r="F238" s="5" t="s">
        <v>1867</v>
      </c>
      <c r="G238" s="5">
        <v>7.4803333333330002</v>
      </c>
      <c r="H238" s="5">
        <v>-73.918555555555997</v>
      </c>
      <c r="I238" s="5">
        <v>62.374000000000002</v>
      </c>
      <c r="J238" s="5" t="s">
        <v>175</v>
      </c>
      <c r="K238" s="5" t="s">
        <v>1082</v>
      </c>
      <c r="L238" s="5" t="s">
        <v>1841</v>
      </c>
      <c r="M238" s="5" t="s">
        <v>1842</v>
      </c>
      <c r="N238" s="6">
        <v>1</v>
      </c>
      <c r="O238" s="7" t="s">
        <v>2291</v>
      </c>
      <c r="P238" s="7"/>
      <c r="Q238" s="8"/>
      <c r="R238" s="8"/>
      <c r="S238" s="8"/>
      <c r="T238" s="8" t="s">
        <v>1844</v>
      </c>
    </row>
    <row r="239" spans="1:20" s="4" customFormat="1">
      <c r="A239" s="5">
        <v>271</v>
      </c>
      <c r="B239" s="5">
        <v>29047070</v>
      </c>
      <c r="C239" s="5">
        <f>MATCH(B239,Hoja1!$C$2:$C$346,0)</f>
        <v>308</v>
      </c>
      <c r="D239" s="5" t="s">
        <v>1879</v>
      </c>
      <c r="E239" s="5" t="s">
        <v>2292</v>
      </c>
      <c r="F239" s="5" t="s">
        <v>1895</v>
      </c>
      <c r="G239" s="5">
        <v>10.268222222222001</v>
      </c>
      <c r="H239" s="5">
        <v>-74.907861111111004</v>
      </c>
      <c r="I239" s="5">
        <v>8</v>
      </c>
      <c r="J239" s="5" t="s">
        <v>307</v>
      </c>
      <c r="K239" s="5" t="s">
        <v>470</v>
      </c>
      <c r="L239" s="5" t="s">
        <v>1848</v>
      </c>
      <c r="M239" s="5" t="s">
        <v>1849</v>
      </c>
      <c r="N239" s="6">
        <v>1</v>
      </c>
      <c r="O239" s="7" t="s">
        <v>1932</v>
      </c>
      <c r="P239" s="7"/>
      <c r="Q239" s="8"/>
      <c r="R239" s="8"/>
      <c r="S239" s="8"/>
      <c r="T239" s="8"/>
    </row>
    <row r="240" spans="1:20" s="4" customFormat="1">
      <c r="A240" s="5">
        <v>273</v>
      </c>
      <c r="B240" s="5">
        <v>25017020</v>
      </c>
      <c r="C240" s="5">
        <f>MATCH(B240,Hoja1!$C$2:$C$346,0)</f>
        <v>253</v>
      </c>
      <c r="D240" s="5" t="s">
        <v>1879</v>
      </c>
      <c r="E240" s="5" t="s">
        <v>2293</v>
      </c>
      <c r="F240" s="5" t="s">
        <v>1895</v>
      </c>
      <c r="G240" s="5">
        <v>7.8538888888890002</v>
      </c>
      <c r="H240" s="5">
        <v>-75.709722222221998</v>
      </c>
      <c r="I240" s="5">
        <v>50</v>
      </c>
      <c r="J240" s="5" t="s">
        <v>123</v>
      </c>
      <c r="K240" s="5" t="s">
        <v>371</v>
      </c>
      <c r="L240" s="5" t="s">
        <v>1841</v>
      </c>
      <c r="M240" s="5" t="s">
        <v>1842</v>
      </c>
      <c r="N240" s="6">
        <v>1</v>
      </c>
      <c r="O240" s="7" t="s">
        <v>1932</v>
      </c>
      <c r="P240" s="7"/>
      <c r="Q240" s="8"/>
      <c r="R240" s="8"/>
      <c r="S240" s="8"/>
      <c r="T240" s="8" t="s">
        <v>1844</v>
      </c>
    </row>
    <row r="241" spans="1:20" s="4" customFormat="1" ht="25.5">
      <c r="A241" s="5">
        <v>274</v>
      </c>
      <c r="B241" s="5">
        <v>46015030</v>
      </c>
      <c r="C241" s="5">
        <f>MATCH(B241,Hoja1!$C$2:$C$346,0)</f>
        <v>42</v>
      </c>
      <c r="D241" s="5" t="s">
        <v>1838</v>
      </c>
      <c r="E241" s="20" t="s">
        <v>2294</v>
      </c>
      <c r="F241" s="20" t="s">
        <v>1888</v>
      </c>
      <c r="G241" s="5">
        <v>2.0630000000000002</v>
      </c>
      <c r="H241" s="5">
        <v>-74.762694444443994</v>
      </c>
      <c r="I241" s="5">
        <v>300</v>
      </c>
      <c r="J241" s="5" t="s">
        <v>646</v>
      </c>
      <c r="K241" s="5" t="s">
        <v>671</v>
      </c>
      <c r="L241" s="20" t="s">
        <v>1841</v>
      </c>
      <c r="M241" s="20" t="s">
        <v>1842</v>
      </c>
      <c r="N241" s="6">
        <v>1</v>
      </c>
      <c r="O241" s="13" t="s">
        <v>2295</v>
      </c>
      <c r="P241" s="13"/>
      <c r="Q241" s="8"/>
      <c r="R241" s="8"/>
      <c r="S241" s="8"/>
      <c r="T241" s="8" t="s">
        <v>1844</v>
      </c>
    </row>
    <row r="242" spans="1:20" s="4" customFormat="1" ht="48" customHeight="1">
      <c r="A242" s="5">
        <v>275</v>
      </c>
      <c r="B242" s="5">
        <v>24055070</v>
      </c>
      <c r="C242" s="5">
        <f>MATCH(B242,Hoja1!$C$2:$C$346,0)</f>
        <v>229</v>
      </c>
      <c r="D242" s="5" t="s">
        <v>1865</v>
      </c>
      <c r="E242" s="5" t="s">
        <v>2296</v>
      </c>
      <c r="F242" s="5" t="s">
        <v>1867</v>
      </c>
      <c r="G242" s="5">
        <v>6.8233888888890002</v>
      </c>
      <c r="H242" s="5">
        <v>-73.472055555555997</v>
      </c>
      <c r="I242" s="5">
        <v>1073</v>
      </c>
      <c r="J242" s="5" t="s">
        <v>767</v>
      </c>
      <c r="K242" s="5" t="s">
        <v>1122</v>
      </c>
      <c r="L242" s="5" t="s">
        <v>1841</v>
      </c>
      <c r="M242" s="5" t="s">
        <v>1842</v>
      </c>
      <c r="N242" s="6">
        <v>1</v>
      </c>
      <c r="O242" s="7" t="s">
        <v>2297</v>
      </c>
      <c r="P242" s="7"/>
      <c r="Q242" s="8"/>
      <c r="R242" s="8"/>
      <c r="S242" s="8"/>
      <c r="T242" s="8" t="s">
        <v>1844</v>
      </c>
    </row>
    <row r="243" spans="1:20" s="4" customFormat="1">
      <c r="A243" s="5">
        <v>276</v>
      </c>
      <c r="B243" s="5">
        <v>26185050</v>
      </c>
      <c r="C243" s="5">
        <f>MATCH(B243,Hoja1!$C$2:$C$346,0)</f>
        <v>204</v>
      </c>
      <c r="D243" s="5" t="s">
        <v>1876</v>
      </c>
      <c r="E243" s="5" t="s">
        <v>2298</v>
      </c>
      <c r="F243" s="5" t="s">
        <v>1852</v>
      </c>
      <c r="G243" s="5">
        <v>5.8595833333330001</v>
      </c>
      <c r="H243" s="5">
        <v>-75.556277777778007</v>
      </c>
      <c r="I243" s="5">
        <v>1680</v>
      </c>
      <c r="J243" s="5" t="s">
        <v>27</v>
      </c>
      <c r="K243" s="5" t="s">
        <v>208</v>
      </c>
      <c r="L243" s="5" t="s">
        <v>1841</v>
      </c>
      <c r="M243" s="5" t="s">
        <v>1842</v>
      </c>
      <c r="N243" s="6">
        <v>1</v>
      </c>
      <c r="O243" s="7" t="s">
        <v>2019</v>
      </c>
      <c r="P243" s="7"/>
      <c r="Q243" s="8"/>
      <c r="R243" s="8"/>
      <c r="S243" s="8"/>
      <c r="T243" s="8" t="s">
        <v>1844</v>
      </c>
    </row>
    <row r="244" spans="1:20" s="4" customFormat="1" ht="25.5">
      <c r="A244" s="5">
        <v>277</v>
      </c>
      <c r="B244" s="5">
        <v>26145090</v>
      </c>
      <c r="C244" s="5">
        <f>MATCH(B244,Hoja1!$C$2:$C$346,0)</f>
        <v>165</v>
      </c>
      <c r="D244" s="5" t="s">
        <v>1872</v>
      </c>
      <c r="E244" s="5" t="s">
        <v>2299</v>
      </c>
      <c r="F244" s="5" t="s">
        <v>1847</v>
      </c>
      <c r="G244" s="5">
        <v>5.207472222222</v>
      </c>
      <c r="H244" s="5">
        <v>-75.902944444444003</v>
      </c>
      <c r="I244" s="5">
        <v>1748</v>
      </c>
      <c r="J244" s="5" t="s">
        <v>1212</v>
      </c>
      <c r="K244" s="5" t="s">
        <v>1247</v>
      </c>
      <c r="L244" s="5" t="s">
        <v>1841</v>
      </c>
      <c r="M244" s="5" t="s">
        <v>1842</v>
      </c>
      <c r="N244" s="6">
        <v>1</v>
      </c>
      <c r="O244" s="7" t="s">
        <v>2300</v>
      </c>
      <c r="P244" s="7"/>
      <c r="Q244" s="8"/>
      <c r="R244" s="8"/>
      <c r="S244" s="8"/>
      <c r="T244" s="8" t="s">
        <v>1844</v>
      </c>
    </row>
    <row r="245" spans="1:20" s="4" customFormat="1">
      <c r="A245" s="5">
        <v>278</v>
      </c>
      <c r="B245" s="5">
        <v>26255030</v>
      </c>
      <c r="C245" s="5">
        <f>MATCH(B245,Hoja1!$C$2:$C$346,0)</f>
        <v>239</v>
      </c>
      <c r="D245" s="5" t="s">
        <v>1876</v>
      </c>
      <c r="E245" s="5" t="s">
        <v>2301</v>
      </c>
      <c r="F245" s="5" t="s">
        <v>1852</v>
      </c>
      <c r="G245" s="5">
        <v>7.1572777777779999</v>
      </c>
      <c r="H245" s="5">
        <v>-75.442222222222</v>
      </c>
      <c r="I245" s="5">
        <v>1132</v>
      </c>
      <c r="J245" s="5" t="s">
        <v>27</v>
      </c>
      <c r="K245" s="5" t="s">
        <v>242</v>
      </c>
      <c r="L245" s="5" t="s">
        <v>1841</v>
      </c>
      <c r="M245" s="5" t="s">
        <v>1842</v>
      </c>
      <c r="N245" s="6">
        <v>1</v>
      </c>
      <c r="O245" s="7" t="s">
        <v>1853</v>
      </c>
      <c r="P245" s="7"/>
      <c r="Q245" s="8"/>
      <c r="R245" s="8"/>
      <c r="S245" s="8"/>
      <c r="T245" s="8" t="s">
        <v>1844</v>
      </c>
    </row>
    <row r="246" spans="1:20" s="4" customFormat="1" ht="25.5">
      <c r="A246" s="5">
        <v>279</v>
      </c>
      <c r="B246" s="5">
        <v>35085070</v>
      </c>
      <c r="C246" s="5">
        <f>MATCH(B246,Hoja1!$C$2:$C$346,0)</f>
        <v>143</v>
      </c>
      <c r="D246" s="5" t="s">
        <v>1876</v>
      </c>
      <c r="E246" s="5" t="s">
        <v>2302</v>
      </c>
      <c r="F246" s="5" t="s">
        <v>1862</v>
      </c>
      <c r="G246" s="5">
        <v>4.8412499999999996</v>
      </c>
      <c r="H246" s="5">
        <v>-73.256694444443994</v>
      </c>
      <c r="I246" s="5">
        <v>1300</v>
      </c>
      <c r="J246" s="5" t="s">
        <v>173</v>
      </c>
      <c r="K246" s="5" t="s">
        <v>636</v>
      </c>
      <c r="L246" s="5" t="s">
        <v>1841</v>
      </c>
      <c r="M246" s="5" t="s">
        <v>1842</v>
      </c>
      <c r="N246" s="6">
        <v>1</v>
      </c>
      <c r="O246" s="7" t="s">
        <v>2303</v>
      </c>
      <c r="P246" s="7"/>
      <c r="Q246" s="8"/>
      <c r="R246" s="8"/>
      <c r="S246" s="8"/>
      <c r="T246" s="8"/>
    </row>
    <row r="247" spans="1:20" s="4" customFormat="1" ht="43.5" customHeight="1">
      <c r="A247" s="5">
        <v>280</v>
      </c>
      <c r="B247" s="5">
        <v>26135310</v>
      </c>
      <c r="C247" s="5">
        <f>MATCH(B247,Hoja1!$C$2:$C$346,0)</f>
        <v>144</v>
      </c>
      <c r="D247" s="5" t="s">
        <v>1876</v>
      </c>
      <c r="E247" s="5" t="s">
        <v>2304</v>
      </c>
      <c r="F247" s="5" t="s">
        <v>1847</v>
      </c>
      <c r="G247" s="5">
        <v>4.846861111111</v>
      </c>
      <c r="H247" s="5">
        <v>-75.635638888889005</v>
      </c>
      <c r="I247" s="5">
        <v>1898</v>
      </c>
      <c r="J247" s="5" t="s">
        <v>1212</v>
      </c>
      <c r="K247" s="5" t="s">
        <v>1228</v>
      </c>
      <c r="L247" s="5" t="s">
        <v>1848</v>
      </c>
      <c r="M247" s="5" t="s">
        <v>1863</v>
      </c>
      <c r="N247" s="6">
        <v>4</v>
      </c>
      <c r="O247" s="7" t="s">
        <v>2305</v>
      </c>
      <c r="P247" s="7" t="s">
        <v>2452</v>
      </c>
      <c r="Q247" s="8"/>
      <c r="R247" s="8"/>
      <c r="S247" s="8"/>
      <c r="T247" s="8"/>
    </row>
    <row r="248" spans="1:20" s="4" customFormat="1">
      <c r="A248" s="5">
        <v>281</v>
      </c>
      <c r="B248" s="5">
        <v>21209920</v>
      </c>
      <c r="C248" s="5">
        <f>MATCH(B248,Hoja1!$C$2:$C$346,0)</f>
        <v>162</v>
      </c>
      <c r="D248" s="5" t="s">
        <v>1879</v>
      </c>
      <c r="E248" s="5" t="s">
        <v>2306</v>
      </c>
      <c r="F248" s="5" t="s">
        <v>1928</v>
      </c>
      <c r="G248" s="5">
        <v>5.1922499999999996</v>
      </c>
      <c r="H248" s="5">
        <v>-73.779055555555999</v>
      </c>
      <c r="I248" s="5">
        <v>2618</v>
      </c>
      <c r="J248" s="5" t="s">
        <v>522</v>
      </c>
      <c r="K248" s="5" t="s">
        <v>1398</v>
      </c>
      <c r="L248" s="5" t="s">
        <v>1841</v>
      </c>
      <c r="M248" s="5" t="s">
        <v>1842</v>
      </c>
      <c r="N248" s="6">
        <v>1</v>
      </c>
      <c r="O248" s="7" t="s">
        <v>1853</v>
      </c>
      <c r="P248" s="7"/>
      <c r="Q248" s="8"/>
      <c r="R248" s="8"/>
      <c r="S248" s="8"/>
      <c r="T248" s="8" t="s">
        <v>1844</v>
      </c>
    </row>
    <row r="249" spans="1:20" s="4" customFormat="1">
      <c r="A249" s="5">
        <v>282</v>
      </c>
      <c r="B249" s="5">
        <v>21205791</v>
      </c>
      <c r="C249" s="5">
        <f>MATCH(B249,Hoja1!$C$2:$C$346,0)</f>
        <v>127</v>
      </c>
      <c r="D249" s="5" t="s">
        <v>2273</v>
      </c>
      <c r="E249" s="5" t="s">
        <v>2307</v>
      </c>
      <c r="F249" s="5" t="s">
        <v>1928</v>
      </c>
      <c r="G249" s="5">
        <v>4.7055833333330002</v>
      </c>
      <c r="H249" s="5">
        <v>-74.150666666666993</v>
      </c>
      <c r="I249" s="5">
        <v>2547</v>
      </c>
      <c r="J249" s="5" t="s">
        <v>1376</v>
      </c>
      <c r="K249" s="5" t="s">
        <v>1376</v>
      </c>
      <c r="L249" s="5" t="s">
        <v>1848</v>
      </c>
      <c r="M249" s="5" t="s">
        <v>1849</v>
      </c>
      <c r="N249" s="6">
        <v>1</v>
      </c>
      <c r="O249" s="7" t="s">
        <v>1853</v>
      </c>
      <c r="P249" s="7"/>
      <c r="Q249" s="8"/>
      <c r="R249" s="8"/>
      <c r="S249" s="8"/>
      <c r="T249" s="8"/>
    </row>
    <row r="250" spans="1:20" s="4" customFormat="1" ht="25.5">
      <c r="A250" s="5">
        <v>283</v>
      </c>
      <c r="B250" s="5">
        <v>26155260</v>
      </c>
      <c r="C250" s="5">
        <f>MATCH(B250,Hoja1!$C$2:$C$346,0)</f>
        <v>142</v>
      </c>
      <c r="D250" s="5" t="s">
        <v>1900</v>
      </c>
      <c r="E250" s="5" t="s">
        <v>2308</v>
      </c>
      <c r="F250" s="5" t="s">
        <v>1847</v>
      </c>
      <c r="G250" s="5">
        <v>4.8406666666670004</v>
      </c>
      <c r="H250" s="5">
        <v>-75.361611111111003</v>
      </c>
      <c r="I250" s="5">
        <v>4329</v>
      </c>
      <c r="J250" s="5" t="s">
        <v>125</v>
      </c>
      <c r="K250" s="5" t="s">
        <v>1143</v>
      </c>
      <c r="L250" s="5" t="s">
        <v>1841</v>
      </c>
      <c r="M250" s="5" t="s">
        <v>1842</v>
      </c>
      <c r="N250" s="6">
        <v>1</v>
      </c>
      <c r="O250" s="7" t="s">
        <v>2309</v>
      </c>
      <c r="P250" s="7"/>
      <c r="Q250" s="8"/>
      <c r="R250" s="8"/>
      <c r="S250" s="8"/>
      <c r="T250" s="8" t="s">
        <v>1844</v>
      </c>
    </row>
    <row r="251" spans="1:20" s="4" customFormat="1" ht="25.5">
      <c r="A251" s="5">
        <v>284</v>
      </c>
      <c r="B251" s="5">
        <v>26155250</v>
      </c>
      <c r="C251" s="5">
        <f>MATCH(B251,Hoja1!$C$2:$C$346,0)</f>
        <v>141</v>
      </c>
      <c r="D251" s="5" t="s">
        <v>1900</v>
      </c>
      <c r="E251" s="5" t="s">
        <v>2310</v>
      </c>
      <c r="F251" s="5" t="s">
        <v>1847</v>
      </c>
      <c r="G251" s="5">
        <v>4.8298055555559998</v>
      </c>
      <c r="H251" s="5">
        <v>-75.375833333333006</v>
      </c>
      <c r="I251" s="5">
        <v>4413</v>
      </c>
      <c r="J251" s="5" t="s">
        <v>125</v>
      </c>
      <c r="K251" s="5" t="s">
        <v>1143</v>
      </c>
      <c r="L251" s="5" t="s">
        <v>1841</v>
      </c>
      <c r="M251" s="5" t="s">
        <v>1842</v>
      </c>
      <c r="N251" s="6">
        <v>1</v>
      </c>
      <c r="O251" s="7" t="s">
        <v>2311</v>
      </c>
      <c r="P251" s="7"/>
      <c r="Q251" s="8"/>
      <c r="R251" s="8"/>
      <c r="S251" s="8"/>
      <c r="T251" s="8" t="s">
        <v>1844</v>
      </c>
    </row>
    <row r="252" spans="1:20" s="4" customFormat="1">
      <c r="A252" s="5">
        <v>285</v>
      </c>
      <c r="B252" s="5">
        <v>28025120</v>
      </c>
      <c r="C252" s="5">
        <f>MATCH(B252,Hoja1!$C$2:$C$346,0)</f>
        <v>294</v>
      </c>
      <c r="D252" s="5" t="s">
        <v>1998</v>
      </c>
      <c r="E252" s="5" t="s">
        <v>2312</v>
      </c>
      <c r="F252" s="5" t="s">
        <v>1855</v>
      </c>
      <c r="G252" s="5">
        <v>10.029083333333</v>
      </c>
      <c r="H252" s="5">
        <v>-73.046194444443998</v>
      </c>
      <c r="I252" s="5">
        <v>2256</v>
      </c>
      <c r="J252" s="5" t="s">
        <v>424</v>
      </c>
      <c r="K252" s="5" t="s">
        <v>2313</v>
      </c>
      <c r="L252" s="5" t="s">
        <v>1841</v>
      </c>
      <c r="M252" s="5" t="s">
        <v>1842</v>
      </c>
      <c r="N252" s="6">
        <v>1</v>
      </c>
      <c r="O252" s="7" t="s">
        <v>1932</v>
      </c>
      <c r="P252" s="7"/>
      <c r="Q252" s="8"/>
      <c r="R252" s="8"/>
      <c r="S252" s="8"/>
      <c r="T252" s="8" t="s">
        <v>1844</v>
      </c>
    </row>
    <row r="253" spans="1:20" s="4" customFormat="1" ht="25.5" customHeight="1">
      <c r="A253" s="5">
        <v>286</v>
      </c>
      <c r="B253" s="5">
        <v>17035010</v>
      </c>
      <c r="C253" s="5" t="e">
        <f>MATCH(B253,Hoja1!$C$2:$C$346,0)</f>
        <v>#N/A</v>
      </c>
      <c r="D253" s="5" t="s">
        <v>1838</v>
      </c>
      <c r="E253" s="5" t="s">
        <v>2314</v>
      </c>
      <c r="F253" s="5" t="s">
        <v>1928</v>
      </c>
      <c r="G253" s="5">
        <v>15.797499999999999</v>
      </c>
      <c r="H253" s="5">
        <v>-79.852222222221997</v>
      </c>
      <c r="I253" s="5">
        <v>3</v>
      </c>
      <c r="J253" s="5" t="s">
        <v>2269</v>
      </c>
      <c r="K253" s="5" t="s">
        <v>238</v>
      </c>
      <c r="L253" s="5" t="s">
        <v>1848</v>
      </c>
      <c r="M253" s="5" t="s">
        <v>1863</v>
      </c>
      <c r="N253" s="6">
        <v>3</v>
      </c>
      <c r="O253" s="7" t="s">
        <v>2315</v>
      </c>
      <c r="P253" s="7" t="s">
        <v>1819</v>
      </c>
      <c r="Q253" s="8"/>
      <c r="R253" s="8"/>
      <c r="S253" s="8"/>
      <c r="T253" s="8"/>
    </row>
    <row r="254" spans="1:20" s="4" customFormat="1">
      <c r="A254" s="5">
        <v>287</v>
      </c>
      <c r="B254" s="5">
        <v>17015020</v>
      </c>
      <c r="C254" s="5" t="e">
        <f>MATCH(B254,Hoja1!$C$2:$C$346,0)</f>
        <v>#N/A</v>
      </c>
      <c r="D254" s="5" t="s">
        <v>1845</v>
      </c>
      <c r="E254" s="5" t="s">
        <v>2316</v>
      </c>
      <c r="F254" s="5" t="s">
        <v>1928</v>
      </c>
      <c r="G254" s="5">
        <v>12.542183333333</v>
      </c>
      <c r="H254" s="5">
        <v>-81.730969444444</v>
      </c>
      <c r="I254" s="5">
        <v>1</v>
      </c>
      <c r="J254" s="5" t="s">
        <v>2269</v>
      </c>
      <c r="K254" s="5" t="s">
        <v>238</v>
      </c>
      <c r="L254" s="5" t="s">
        <v>1848</v>
      </c>
      <c r="M254" s="5" t="s">
        <v>1849</v>
      </c>
      <c r="N254" s="6">
        <v>1</v>
      </c>
      <c r="O254" s="7" t="s">
        <v>1853</v>
      </c>
      <c r="P254" s="7"/>
      <c r="Q254" s="8"/>
      <c r="R254" s="8"/>
      <c r="S254" s="8"/>
      <c r="T254" s="8"/>
    </row>
    <row r="255" spans="1:20" s="4" customFormat="1">
      <c r="A255" s="5">
        <v>290</v>
      </c>
      <c r="B255" s="5">
        <v>26157200</v>
      </c>
      <c r="C255" s="5">
        <f>MATCH(B255,Hoja1!$C$2:$C$346,0)</f>
        <v>146</v>
      </c>
      <c r="D255" s="5" t="s">
        <v>1879</v>
      </c>
      <c r="E255" s="5" t="s">
        <v>2318</v>
      </c>
      <c r="F255" s="5" t="s">
        <v>1847</v>
      </c>
      <c r="G255" s="5">
        <v>4.8602222222220002</v>
      </c>
      <c r="H255" s="5">
        <v>-75.374638888888995</v>
      </c>
      <c r="I255" s="5">
        <v>3794</v>
      </c>
      <c r="J255" s="5" t="s">
        <v>125</v>
      </c>
      <c r="K255" s="5" t="s">
        <v>1143</v>
      </c>
      <c r="L255" s="5" t="s">
        <v>1841</v>
      </c>
      <c r="M255" s="5" t="s">
        <v>1842</v>
      </c>
      <c r="N255" s="6">
        <v>1</v>
      </c>
      <c r="O255" s="7" t="s">
        <v>1853</v>
      </c>
      <c r="P255" s="7"/>
      <c r="Q255" s="8"/>
      <c r="R255" s="8"/>
      <c r="S255" s="8"/>
      <c r="T255" s="8" t="s">
        <v>1844</v>
      </c>
    </row>
    <row r="256" spans="1:20" s="4" customFormat="1">
      <c r="A256" s="5">
        <v>291</v>
      </c>
      <c r="B256" s="5">
        <v>26085160</v>
      </c>
      <c r="C256" s="5">
        <f>MATCH(B256,Hoja1!$C$2:$C$346,0)</f>
        <v>72</v>
      </c>
      <c r="D256" s="5" t="s">
        <v>1876</v>
      </c>
      <c r="E256" s="5" t="s">
        <v>1188</v>
      </c>
      <c r="F256" s="5" t="s">
        <v>1847</v>
      </c>
      <c r="G256" s="5">
        <v>3.4255</v>
      </c>
      <c r="H256" s="5">
        <v>-76.560611111111001</v>
      </c>
      <c r="I256" s="5">
        <v>1238</v>
      </c>
      <c r="J256" s="5" t="s">
        <v>1146</v>
      </c>
      <c r="K256" s="5" t="s">
        <v>1145</v>
      </c>
      <c r="L256" s="5" t="s">
        <v>1841</v>
      </c>
      <c r="M256" s="5" t="s">
        <v>1842</v>
      </c>
      <c r="N256" s="6">
        <v>1</v>
      </c>
      <c r="O256" s="7" t="s">
        <v>1853</v>
      </c>
      <c r="P256" s="7"/>
      <c r="Q256" s="8"/>
      <c r="R256" s="8"/>
      <c r="S256" s="8"/>
      <c r="T256" s="8" t="s">
        <v>1844</v>
      </c>
    </row>
    <row r="257" spans="1:20" s="4" customFormat="1">
      <c r="A257" s="5">
        <v>292</v>
      </c>
      <c r="B257" s="5">
        <v>29035000</v>
      </c>
      <c r="C257" s="5">
        <f>MATCH(B257,Hoja1!$C$2:$C$346,0)</f>
        <v>299</v>
      </c>
      <c r="D257" s="5" t="s">
        <v>1838</v>
      </c>
      <c r="E257" s="5" t="s">
        <v>447</v>
      </c>
      <c r="F257" s="5" t="s">
        <v>1895</v>
      </c>
      <c r="G257" s="5">
        <v>10.142583333333</v>
      </c>
      <c r="H257" s="5">
        <v>-75.278277777778001</v>
      </c>
      <c r="I257" s="5">
        <v>10</v>
      </c>
      <c r="J257" s="5" t="s">
        <v>175</v>
      </c>
      <c r="K257" s="5" t="s">
        <v>441</v>
      </c>
      <c r="L257" s="5" t="s">
        <v>1841</v>
      </c>
      <c r="M257" s="5" t="s">
        <v>1842</v>
      </c>
      <c r="N257" s="6">
        <v>1</v>
      </c>
      <c r="O257" s="7" t="s">
        <v>2319</v>
      </c>
      <c r="P257" s="7"/>
      <c r="Q257" s="8"/>
      <c r="R257" s="8"/>
      <c r="S257" s="8"/>
      <c r="T257" s="8" t="s">
        <v>1844</v>
      </c>
    </row>
    <row r="258" spans="1:20" s="4" customFormat="1">
      <c r="A258" s="5">
        <v>293</v>
      </c>
      <c r="B258" s="5">
        <v>24035360</v>
      </c>
      <c r="C258" s="5">
        <f>MATCH(B258,Hoja1!$C$2:$C$346,0)</f>
        <v>206</v>
      </c>
      <c r="D258" s="5" t="s">
        <v>1876</v>
      </c>
      <c r="E258" s="5" t="s">
        <v>2320</v>
      </c>
      <c r="F258" s="5" t="s">
        <v>1862</v>
      </c>
      <c r="G258" s="5">
        <v>5.9854166666669997</v>
      </c>
      <c r="H258" s="5">
        <v>-72.997027777778001</v>
      </c>
      <c r="I258" s="5">
        <v>2503</v>
      </c>
      <c r="J258" s="5" t="s">
        <v>173</v>
      </c>
      <c r="K258" s="5" t="s">
        <v>782</v>
      </c>
      <c r="L258" s="5" t="s">
        <v>1841</v>
      </c>
      <c r="M258" s="5" t="s">
        <v>1842</v>
      </c>
      <c r="N258" s="6">
        <v>1</v>
      </c>
      <c r="O258" s="7" t="s">
        <v>1853</v>
      </c>
      <c r="P258" s="7"/>
      <c r="Q258" s="8"/>
      <c r="R258" s="8"/>
      <c r="S258" s="8"/>
      <c r="T258" s="8"/>
    </row>
    <row r="259" spans="1:20" s="4" customFormat="1">
      <c r="A259" s="5">
        <v>294</v>
      </c>
      <c r="B259" s="5">
        <v>24035410</v>
      </c>
      <c r="C259" s="5">
        <f>MATCH(B259,Hoja1!$C$2:$C$346,0)</f>
        <v>200</v>
      </c>
      <c r="D259" s="5" t="s">
        <v>1838</v>
      </c>
      <c r="E259" s="5" t="s">
        <v>2321</v>
      </c>
      <c r="F259" s="5" t="s">
        <v>1862</v>
      </c>
      <c r="G259" s="5">
        <v>5.7533333333329999</v>
      </c>
      <c r="H259" s="5">
        <v>-72.911152777778</v>
      </c>
      <c r="I259" s="5">
        <v>2495</v>
      </c>
      <c r="J259" s="5" t="s">
        <v>173</v>
      </c>
      <c r="K259" s="5" t="s">
        <v>783</v>
      </c>
      <c r="L259" s="5" t="s">
        <v>1841</v>
      </c>
      <c r="M259" s="5" t="s">
        <v>1842</v>
      </c>
      <c r="N259" s="6">
        <v>1</v>
      </c>
      <c r="O259" s="7" t="s">
        <v>2322</v>
      </c>
      <c r="P259" s="7"/>
      <c r="Q259" s="8"/>
      <c r="R259" s="8"/>
      <c r="S259" s="8"/>
      <c r="T259" s="8"/>
    </row>
    <row r="260" spans="1:20" s="4" customFormat="1">
      <c r="A260" s="5">
        <v>295</v>
      </c>
      <c r="B260" s="5">
        <v>21206980</v>
      </c>
      <c r="C260" s="5">
        <f>MATCH(B260,Hoja1!$C$2:$C$346,0)</f>
        <v>137</v>
      </c>
      <c r="D260" s="5" t="s">
        <v>1865</v>
      </c>
      <c r="E260" s="5" t="s">
        <v>2323</v>
      </c>
      <c r="F260" s="5" t="s">
        <v>1928</v>
      </c>
      <c r="G260" s="5">
        <v>4.7842777777779997</v>
      </c>
      <c r="H260" s="5">
        <v>-73.870805555556004</v>
      </c>
      <c r="I260" s="5">
        <v>3100</v>
      </c>
      <c r="J260" s="5" t="s">
        <v>522</v>
      </c>
      <c r="K260" s="5" t="s">
        <v>1389</v>
      </c>
      <c r="L260" s="5" t="s">
        <v>1841</v>
      </c>
      <c r="M260" s="5" t="s">
        <v>1842</v>
      </c>
      <c r="N260" s="6">
        <v>1</v>
      </c>
      <c r="O260" s="7" t="s">
        <v>2324</v>
      </c>
      <c r="P260" s="7"/>
      <c r="Q260" s="8"/>
      <c r="R260" s="8"/>
      <c r="S260" s="8"/>
      <c r="T260" s="8" t="s">
        <v>1844</v>
      </c>
    </row>
    <row r="261" spans="1:20" s="4" customFormat="1" ht="12.75" customHeight="1">
      <c r="A261" s="5">
        <v>296</v>
      </c>
      <c r="B261" s="5">
        <v>21195160</v>
      </c>
      <c r="C261" s="5">
        <f>MATCH(B261,Hoja1!$C$2:$C$346,0)</f>
        <v>110</v>
      </c>
      <c r="D261" s="5" t="s">
        <v>1876</v>
      </c>
      <c r="E261" s="5" t="s">
        <v>2325</v>
      </c>
      <c r="F261" s="5" t="s">
        <v>1928</v>
      </c>
      <c r="G261" s="5">
        <v>4.4766111111109996</v>
      </c>
      <c r="H261" s="5">
        <v>-74.383888888889004</v>
      </c>
      <c r="I261" s="5">
        <v>2075</v>
      </c>
      <c r="J261" s="5" t="s">
        <v>522</v>
      </c>
      <c r="K261" s="5" t="s">
        <v>1380</v>
      </c>
      <c r="L261" s="5" t="s">
        <v>1848</v>
      </c>
      <c r="M261" s="5" t="s">
        <v>1863</v>
      </c>
      <c r="N261" s="6">
        <v>5</v>
      </c>
      <c r="O261" s="7" t="s">
        <v>2326</v>
      </c>
      <c r="P261" s="7" t="s">
        <v>2451</v>
      </c>
      <c r="Q261" s="8"/>
      <c r="R261" s="8"/>
      <c r="S261" s="8"/>
      <c r="T261" s="8"/>
    </row>
    <row r="262" spans="1:20" s="4" customFormat="1" ht="25.5">
      <c r="A262" s="5">
        <v>297</v>
      </c>
      <c r="B262" s="5">
        <v>54017040</v>
      </c>
      <c r="C262" s="5">
        <f>MATCH(B262,Hoja1!$C$2:$C$346,0)</f>
        <v>168</v>
      </c>
      <c r="D262" s="5" t="s">
        <v>1879</v>
      </c>
      <c r="E262" s="5" t="s">
        <v>1288</v>
      </c>
      <c r="F262" s="5" t="s">
        <v>1847</v>
      </c>
      <c r="G262" s="5">
        <v>5.2651111111109996</v>
      </c>
      <c r="H262" s="5">
        <v>-76.562749999999994</v>
      </c>
      <c r="I262" s="5">
        <v>95</v>
      </c>
      <c r="J262" s="5" t="s">
        <v>16</v>
      </c>
      <c r="K262" s="5" t="s">
        <v>1289</v>
      </c>
      <c r="L262" s="5" t="s">
        <v>1841</v>
      </c>
      <c r="M262" s="5" t="s">
        <v>1842</v>
      </c>
      <c r="N262" s="6">
        <v>2</v>
      </c>
      <c r="O262" s="7" t="s">
        <v>2327</v>
      </c>
      <c r="P262" s="7"/>
      <c r="Q262" s="8"/>
      <c r="R262" s="8"/>
      <c r="S262" s="8"/>
      <c r="T262" s="8" t="s">
        <v>1844</v>
      </c>
    </row>
    <row r="263" spans="1:20" s="4" customFormat="1">
      <c r="A263" s="5">
        <v>298</v>
      </c>
      <c r="B263" s="5">
        <v>29047000</v>
      </c>
      <c r="C263" s="5">
        <f>MATCH(B263,Hoja1!$C$2:$C$346,0)</f>
        <v>331</v>
      </c>
      <c r="D263" s="5" t="s">
        <v>1879</v>
      </c>
      <c r="E263" s="5" t="s">
        <v>2328</v>
      </c>
      <c r="F263" s="5" t="s">
        <v>1895</v>
      </c>
      <c r="G263" s="5">
        <v>10.936638888889</v>
      </c>
      <c r="H263" s="5">
        <v>-74.759888888888995</v>
      </c>
      <c r="I263" s="5">
        <v>6</v>
      </c>
      <c r="J263" s="5" t="s">
        <v>307</v>
      </c>
      <c r="K263" s="5" t="s">
        <v>472</v>
      </c>
      <c r="L263" s="5" t="s">
        <v>1848</v>
      </c>
      <c r="M263" s="5" t="s">
        <v>1849</v>
      </c>
      <c r="N263" s="6">
        <v>1</v>
      </c>
      <c r="O263" s="7" t="s">
        <v>1932</v>
      </c>
      <c r="P263" s="7"/>
      <c r="Q263" s="8"/>
      <c r="R263" s="8"/>
      <c r="S263" s="8"/>
      <c r="T263" s="8"/>
    </row>
    <row r="264" spans="1:20" s="4" customFormat="1">
      <c r="A264" s="5">
        <v>299</v>
      </c>
      <c r="B264" s="5">
        <v>21206990</v>
      </c>
      <c r="C264" s="5">
        <f>MATCH(B264,Hoja1!$C$2:$C$346,0)</f>
        <v>126</v>
      </c>
      <c r="D264" s="5" t="s">
        <v>1865</v>
      </c>
      <c r="E264" s="5" t="s">
        <v>2329</v>
      </c>
      <c r="F264" s="5" t="s">
        <v>1928</v>
      </c>
      <c r="G264" s="5">
        <v>4.6914166666670001</v>
      </c>
      <c r="H264" s="5">
        <v>-74.209000000000003</v>
      </c>
      <c r="I264" s="5">
        <v>2543</v>
      </c>
      <c r="J264" s="5" t="s">
        <v>522</v>
      </c>
      <c r="K264" s="5" t="s">
        <v>1015</v>
      </c>
      <c r="L264" s="5" t="s">
        <v>1841</v>
      </c>
      <c r="M264" s="5" t="s">
        <v>1842</v>
      </c>
      <c r="N264" s="6">
        <v>1</v>
      </c>
      <c r="O264" s="7" t="s">
        <v>1853</v>
      </c>
      <c r="P264" s="7"/>
      <c r="Q264" s="8"/>
      <c r="R264" s="8"/>
      <c r="S264" s="8"/>
      <c r="T264" s="8" t="s">
        <v>1844</v>
      </c>
    </row>
    <row r="265" spans="1:20" s="4" customFormat="1">
      <c r="A265" s="5">
        <v>300</v>
      </c>
      <c r="B265" s="5">
        <v>23067060</v>
      </c>
      <c r="C265" s="5">
        <f>MATCH(B265,Hoja1!$C$2:$C$346,0)</f>
        <v>160</v>
      </c>
      <c r="D265" s="5" t="s">
        <v>1879</v>
      </c>
      <c r="E265" s="5" t="s">
        <v>1450</v>
      </c>
      <c r="F265" s="5" t="s">
        <v>1928</v>
      </c>
      <c r="G265" s="5">
        <v>5.1253055555560003</v>
      </c>
      <c r="H265" s="5">
        <v>-74.447055555556005</v>
      </c>
      <c r="I265" s="5">
        <v>620</v>
      </c>
      <c r="J265" s="5" t="s">
        <v>522</v>
      </c>
      <c r="K265" s="5" t="s">
        <v>1451</v>
      </c>
      <c r="L265" s="5" t="s">
        <v>1841</v>
      </c>
      <c r="M265" s="5" t="s">
        <v>1842</v>
      </c>
      <c r="N265" s="6">
        <v>1</v>
      </c>
      <c r="O265" s="7" t="s">
        <v>1853</v>
      </c>
      <c r="P265" s="7"/>
      <c r="Q265" s="8"/>
      <c r="R265" s="8"/>
      <c r="S265" s="8"/>
      <c r="T265" s="8" t="s">
        <v>1844</v>
      </c>
    </row>
    <row r="266" spans="1:20" s="4" customFormat="1" ht="38.25">
      <c r="A266" s="5">
        <v>301</v>
      </c>
      <c r="B266" s="5">
        <v>15085050</v>
      </c>
      <c r="C266" s="5">
        <f>MATCH(B266,Hoja1!$C$2:$C$346,0)</f>
        <v>342</v>
      </c>
      <c r="D266" s="5" t="s">
        <v>1872</v>
      </c>
      <c r="E266" s="5" t="s">
        <v>2330</v>
      </c>
      <c r="F266" s="5" t="s">
        <v>1855</v>
      </c>
      <c r="G266" s="5">
        <v>12.083527777778</v>
      </c>
      <c r="H266" s="5">
        <v>-71.210944444443996</v>
      </c>
      <c r="I266" s="5">
        <v>144</v>
      </c>
      <c r="J266" s="5" t="s">
        <v>678</v>
      </c>
      <c r="K266" s="5" t="s">
        <v>710</v>
      </c>
      <c r="L266" s="5" t="s">
        <v>1841</v>
      </c>
      <c r="M266" s="5" t="s">
        <v>1842</v>
      </c>
      <c r="N266" s="6">
        <v>1</v>
      </c>
      <c r="O266" s="7" t="s">
        <v>2331</v>
      </c>
      <c r="P266" s="7"/>
      <c r="Q266" s="8"/>
      <c r="R266" s="8"/>
      <c r="S266" s="8"/>
      <c r="T266" s="8" t="s">
        <v>1844</v>
      </c>
    </row>
    <row r="267" spans="1:20" s="4" customFormat="1" ht="12.75" customHeight="1">
      <c r="A267" s="5">
        <v>302</v>
      </c>
      <c r="B267" s="5">
        <v>51039010</v>
      </c>
      <c r="C267" s="5">
        <f>MATCH(B267,Hoja1!$C$2:$C$346,0)</f>
        <v>34</v>
      </c>
      <c r="D267" s="5" t="s">
        <v>1911</v>
      </c>
      <c r="E267" s="5" t="s">
        <v>2332</v>
      </c>
      <c r="F267" s="5" t="s">
        <v>1840</v>
      </c>
      <c r="G267" s="5">
        <v>1.819305555556</v>
      </c>
      <c r="H267" s="5">
        <v>-78.730277777777999</v>
      </c>
      <c r="I267" s="5">
        <v>0</v>
      </c>
      <c r="J267" s="5" t="s">
        <v>908</v>
      </c>
      <c r="K267" s="5" t="s">
        <v>921</v>
      </c>
      <c r="L267" s="5" t="s">
        <v>1848</v>
      </c>
      <c r="M267" s="5" t="s">
        <v>1863</v>
      </c>
      <c r="N267" s="6">
        <v>1</v>
      </c>
      <c r="O267" s="7" t="s">
        <v>1843</v>
      </c>
      <c r="P267" s="7"/>
      <c r="Q267" s="8"/>
      <c r="R267" s="8"/>
      <c r="S267" s="8"/>
      <c r="T267" s="8"/>
    </row>
    <row r="268" spans="1:20" s="4" customFormat="1" ht="12.75" customHeight="1">
      <c r="A268" s="5">
        <v>304</v>
      </c>
      <c r="B268" s="5">
        <v>24035430</v>
      </c>
      <c r="C268" s="5">
        <f>MATCH(B268,Hoja1!$C$2:$C$346,0)</f>
        <v>199</v>
      </c>
      <c r="D268" s="5" t="s">
        <v>1865</v>
      </c>
      <c r="E268" s="5" t="s">
        <v>2333</v>
      </c>
      <c r="F268" s="5" t="s">
        <v>1862</v>
      </c>
      <c r="G268" s="5">
        <v>5.7459166666670001</v>
      </c>
      <c r="H268" s="5">
        <v>-73.116361111111004</v>
      </c>
      <c r="I268" s="5">
        <v>2470</v>
      </c>
      <c r="J268" s="5" t="s">
        <v>173</v>
      </c>
      <c r="K268" s="5" t="s">
        <v>772</v>
      </c>
      <c r="L268" s="5" t="s">
        <v>1848</v>
      </c>
      <c r="M268" s="5" t="s">
        <v>1863</v>
      </c>
      <c r="N268" s="6">
        <v>1</v>
      </c>
      <c r="O268" s="7" t="s">
        <v>2334</v>
      </c>
      <c r="P268" s="7"/>
      <c r="Q268" s="8"/>
      <c r="R268" s="8"/>
      <c r="S268" s="8"/>
      <c r="T268" s="8"/>
    </row>
    <row r="269" spans="1:20" s="4" customFormat="1">
      <c r="A269" s="5">
        <v>305</v>
      </c>
      <c r="B269" s="5">
        <v>16015110</v>
      </c>
      <c r="C269" s="5">
        <f>MATCH(B269,Hoja1!$C$2:$C$346,0)</f>
        <v>254</v>
      </c>
      <c r="D269" s="5" t="s">
        <v>1838</v>
      </c>
      <c r="E269" s="5" t="s">
        <v>2335</v>
      </c>
      <c r="F269" s="5" t="s">
        <v>1867</v>
      </c>
      <c r="G269" s="5">
        <v>7.8987777777780002</v>
      </c>
      <c r="H269" s="5">
        <v>-72.487166666666994</v>
      </c>
      <c r="I269" s="5">
        <v>311</v>
      </c>
      <c r="J269" s="5" t="s">
        <v>492</v>
      </c>
      <c r="K269" s="5" t="s">
        <v>1035</v>
      </c>
      <c r="L269" s="5" t="s">
        <v>1841</v>
      </c>
      <c r="M269" s="5" t="s">
        <v>1842</v>
      </c>
      <c r="N269" s="6">
        <v>1</v>
      </c>
      <c r="O269" s="7" t="s">
        <v>2336</v>
      </c>
      <c r="P269" s="7"/>
      <c r="Q269" s="8"/>
      <c r="R269" s="8"/>
      <c r="S269" s="8"/>
      <c r="T269" s="8" t="s">
        <v>1844</v>
      </c>
    </row>
    <row r="270" spans="1:20" s="4" customFormat="1">
      <c r="A270" s="5">
        <v>306</v>
      </c>
      <c r="B270" s="5">
        <v>11135030</v>
      </c>
      <c r="C270" s="5">
        <f>MATCH(B270,Hoja1!$C$2:$C$346,0)</f>
        <v>260</v>
      </c>
      <c r="D270" s="5" t="s">
        <v>1872</v>
      </c>
      <c r="E270" s="5" t="s">
        <v>2337</v>
      </c>
      <c r="F270" s="5" t="s">
        <v>1852</v>
      </c>
      <c r="G270" s="5">
        <v>8.0367222222220001</v>
      </c>
      <c r="H270" s="5">
        <v>-77.087861111110996</v>
      </c>
      <c r="I270" s="5">
        <v>14</v>
      </c>
      <c r="J270" s="5" t="s">
        <v>16</v>
      </c>
      <c r="K270" s="5" t="s">
        <v>80</v>
      </c>
      <c r="L270" s="5" t="s">
        <v>1841</v>
      </c>
      <c r="M270" s="5" t="s">
        <v>1842</v>
      </c>
      <c r="N270" s="6">
        <v>1</v>
      </c>
      <c r="O270" s="7" t="s">
        <v>1932</v>
      </c>
      <c r="P270" s="7"/>
      <c r="Q270" s="8"/>
      <c r="R270" s="8"/>
      <c r="S270" s="8"/>
      <c r="T270" s="8" t="s">
        <v>1844</v>
      </c>
    </row>
    <row r="271" spans="1:20" s="4" customFormat="1">
      <c r="A271" s="5">
        <v>307</v>
      </c>
      <c r="B271" s="5">
        <v>21235030</v>
      </c>
      <c r="C271" s="5">
        <f>MATCH(B271,Hoja1!$C$2:$C$346,0)</f>
        <v>98</v>
      </c>
      <c r="D271" s="5" t="s">
        <v>1838</v>
      </c>
      <c r="E271" s="5" t="s">
        <v>2338</v>
      </c>
      <c r="F271" s="5" t="s">
        <v>1928</v>
      </c>
      <c r="G271" s="5">
        <v>4.3053333333330004</v>
      </c>
      <c r="H271" s="5">
        <v>-74.808111111111003</v>
      </c>
      <c r="I271" s="5">
        <v>309</v>
      </c>
      <c r="J271" s="5" t="s">
        <v>522</v>
      </c>
      <c r="K271" s="5" t="s">
        <v>1338</v>
      </c>
      <c r="L271" s="5" t="s">
        <v>1841</v>
      </c>
      <c r="M271" s="5" t="s">
        <v>1842</v>
      </c>
      <c r="N271" s="6">
        <v>1</v>
      </c>
      <c r="O271" s="7" t="s">
        <v>1853</v>
      </c>
      <c r="P271" s="7"/>
      <c r="Q271" s="8"/>
      <c r="R271" s="8"/>
      <c r="S271" s="8"/>
      <c r="T271" s="8" t="s">
        <v>1844</v>
      </c>
    </row>
    <row r="272" spans="1:20" s="4" customFormat="1">
      <c r="A272" s="5">
        <v>308</v>
      </c>
      <c r="B272" s="5">
        <v>52045080</v>
      </c>
      <c r="C272" s="5">
        <f>MATCH(B272,Hoja1!$C$2:$C$346,0)</f>
        <v>19</v>
      </c>
      <c r="D272" s="5" t="s">
        <v>1838</v>
      </c>
      <c r="E272" s="5" t="s">
        <v>2339</v>
      </c>
      <c r="F272" s="5" t="s">
        <v>1840</v>
      </c>
      <c r="G272" s="5">
        <v>1.225111111111</v>
      </c>
      <c r="H272" s="5">
        <v>-77.283388888888993</v>
      </c>
      <c r="I272" s="5">
        <v>2626</v>
      </c>
      <c r="J272" s="5" t="s">
        <v>908</v>
      </c>
      <c r="K272" s="5" t="s">
        <v>909</v>
      </c>
      <c r="L272" s="5" t="s">
        <v>1841</v>
      </c>
      <c r="M272" s="5" t="s">
        <v>1842</v>
      </c>
      <c r="N272" s="6">
        <v>1</v>
      </c>
      <c r="O272" s="7" t="s">
        <v>2340</v>
      </c>
      <c r="P272" s="7"/>
      <c r="Q272" s="8"/>
      <c r="R272" s="8"/>
      <c r="S272" s="8"/>
      <c r="T272" s="8" t="s">
        <v>1844</v>
      </c>
    </row>
    <row r="273" spans="1:16384" s="4" customFormat="1">
      <c r="A273" s="5">
        <v>309</v>
      </c>
      <c r="B273" s="5">
        <v>16015120</v>
      </c>
      <c r="C273" s="5">
        <f>MATCH(B273,Hoja1!$C$2:$C$346,0)</f>
        <v>242</v>
      </c>
      <c r="D273" s="5" t="s">
        <v>1865</v>
      </c>
      <c r="E273" s="5" t="s">
        <v>2341</v>
      </c>
      <c r="F273" s="5" t="s">
        <v>1867</v>
      </c>
      <c r="G273" s="5">
        <v>7.3609444444439998</v>
      </c>
      <c r="H273" s="5">
        <v>-72.666055555555999</v>
      </c>
      <c r="I273" s="5">
        <v>2362</v>
      </c>
      <c r="J273" s="5" t="s">
        <v>492</v>
      </c>
      <c r="K273" s="5" t="s">
        <v>1038</v>
      </c>
      <c r="L273" s="5" t="s">
        <v>1841</v>
      </c>
      <c r="M273" s="5" t="s">
        <v>1842</v>
      </c>
      <c r="N273" s="6">
        <v>1</v>
      </c>
      <c r="O273" s="7" t="s">
        <v>2342</v>
      </c>
      <c r="P273" s="7"/>
      <c r="Q273" s="8"/>
      <c r="R273" s="8"/>
      <c r="S273" s="8"/>
      <c r="T273" s="8" t="s">
        <v>1844</v>
      </c>
    </row>
    <row r="274" spans="1:16384" s="4" customFormat="1">
      <c r="A274" s="17">
        <v>310</v>
      </c>
      <c r="B274" s="17">
        <v>25025270</v>
      </c>
      <c r="C274" s="17" t="e">
        <f>MATCH(B274,Hoja1!$C$2:$C$346,0)</f>
        <v>#N/A</v>
      </c>
      <c r="D274" s="17" t="s">
        <v>1838</v>
      </c>
      <c r="E274" s="17" t="s">
        <v>2343</v>
      </c>
      <c r="F274" s="17" t="s">
        <v>1895</v>
      </c>
      <c r="G274" s="17">
        <v>9.3163888888889996</v>
      </c>
      <c r="H274" s="17">
        <v>-75.387500000000003</v>
      </c>
      <c r="I274" s="5">
        <v>160</v>
      </c>
      <c r="J274" s="17" t="s">
        <v>182</v>
      </c>
      <c r="K274" s="17" t="s">
        <v>2344</v>
      </c>
      <c r="L274" s="17" t="s">
        <v>1841</v>
      </c>
      <c r="M274" s="17" t="s">
        <v>1842</v>
      </c>
      <c r="N274" s="85">
        <v>1</v>
      </c>
      <c r="O274" s="16" t="s">
        <v>2345</v>
      </c>
      <c r="P274" s="16"/>
      <c r="Q274" s="10"/>
      <c r="R274" s="10"/>
      <c r="S274" s="10"/>
      <c r="T274" s="10" t="s">
        <v>1844</v>
      </c>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c r="BN274" s="86"/>
      <c r="BO274" s="86"/>
      <c r="BP274" s="86"/>
      <c r="BQ274" s="86"/>
      <c r="BR274" s="86"/>
      <c r="BS274" s="86"/>
      <c r="BT274" s="86"/>
      <c r="BU274" s="86"/>
      <c r="BV274" s="86"/>
      <c r="BW274" s="86"/>
      <c r="BX274" s="86"/>
      <c r="BY274" s="86"/>
      <c r="BZ274" s="86"/>
      <c r="CA274" s="86"/>
      <c r="CB274" s="86"/>
      <c r="CC274" s="86"/>
      <c r="CD274" s="86"/>
      <c r="CE274" s="86"/>
      <c r="CF274" s="86"/>
      <c r="CG274" s="86"/>
      <c r="CH274" s="86"/>
      <c r="CI274" s="86"/>
      <c r="CJ274" s="86"/>
      <c r="CK274" s="86"/>
      <c r="CL274" s="86"/>
      <c r="CM274" s="86"/>
      <c r="CN274" s="86"/>
      <c r="CO274" s="86"/>
      <c r="CP274" s="86"/>
      <c r="CQ274" s="86"/>
      <c r="CR274" s="86"/>
      <c r="CS274" s="86"/>
      <c r="CT274" s="86"/>
      <c r="CU274" s="86"/>
      <c r="CV274" s="86"/>
      <c r="CW274" s="86"/>
      <c r="CX274" s="86"/>
      <c r="CY274" s="86"/>
      <c r="CZ274" s="86"/>
      <c r="DA274" s="86"/>
      <c r="DB274" s="86"/>
      <c r="DC274" s="86"/>
      <c r="DD274" s="86"/>
      <c r="DE274" s="86"/>
      <c r="DF274" s="86"/>
      <c r="DG274" s="86"/>
      <c r="DH274" s="86"/>
      <c r="DI274" s="86"/>
      <c r="DJ274" s="86"/>
      <c r="DK274" s="86"/>
      <c r="DL274" s="86"/>
      <c r="DM274" s="86"/>
      <c r="DN274" s="86"/>
      <c r="DO274" s="86"/>
      <c r="DP274" s="86"/>
      <c r="DQ274" s="86"/>
      <c r="DR274" s="86"/>
      <c r="DS274" s="86"/>
      <c r="DT274" s="86"/>
      <c r="DU274" s="86"/>
      <c r="DV274" s="86"/>
      <c r="DW274" s="86"/>
      <c r="DX274" s="86"/>
      <c r="DY274" s="86"/>
      <c r="DZ274" s="86"/>
      <c r="EA274" s="86"/>
      <c r="EB274" s="86"/>
      <c r="EC274" s="86"/>
      <c r="ED274" s="86"/>
      <c r="EE274" s="86"/>
      <c r="EF274" s="86"/>
      <c r="EG274" s="86"/>
      <c r="EH274" s="86"/>
      <c r="EI274" s="86"/>
      <c r="EJ274" s="86"/>
      <c r="EK274" s="86"/>
      <c r="EL274" s="86"/>
      <c r="EM274" s="86"/>
      <c r="EN274" s="86"/>
      <c r="EO274" s="86"/>
      <c r="EP274" s="86"/>
      <c r="EQ274" s="86"/>
      <c r="ER274" s="86"/>
      <c r="ES274" s="86"/>
      <c r="ET274" s="86"/>
      <c r="EU274" s="86"/>
      <c r="EV274" s="86"/>
      <c r="EW274" s="86"/>
      <c r="EX274" s="86"/>
      <c r="EY274" s="86"/>
      <c r="EZ274" s="86"/>
      <c r="FA274" s="86"/>
      <c r="FB274" s="86"/>
      <c r="FC274" s="86"/>
      <c r="FD274" s="86"/>
      <c r="FE274" s="86"/>
      <c r="FF274" s="86"/>
      <c r="FG274" s="86"/>
      <c r="FH274" s="86"/>
      <c r="FI274" s="86"/>
      <c r="FJ274" s="86"/>
      <c r="FK274" s="86"/>
      <c r="FL274" s="86"/>
      <c r="FM274" s="86"/>
      <c r="FN274" s="86"/>
      <c r="FO274" s="86"/>
      <c r="FP274" s="86"/>
      <c r="FQ274" s="86"/>
      <c r="FR274" s="86"/>
      <c r="FS274" s="86"/>
      <c r="FT274" s="86"/>
      <c r="FU274" s="86"/>
      <c r="FV274" s="86"/>
      <c r="FW274" s="86"/>
      <c r="FX274" s="86"/>
      <c r="FY274" s="86"/>
      <c r="FZ274" s="86"/>
      <c r="GA274" s="86"/>
      <c r="GB274" s="86"/>
      <c r="GC274" s="86"/>
      <c r="GD274" s="86"/>
      <c r="GE274" s="86"/>
      <c r="GF274" s="86"/>
      <c r="GG274" s="86"/>
      <c r="GH274" s="86"/>
      <c r="GI274" s="86"/>
      <c r="GJ274" s="86"/>
      <c r="GK274" s="86"/>
      <c r="GL274" s="86"/>
      <c r="GM274" s="86"/>
      <c r="GN274" s="86"/>
      <c r="GO274" s="86"/>
      <c r="GP274" s="86"/>
      <c r="GQ274" s="86"/>
      <c r="GR274" s="86"/>
      <c r="GS274" s="86"/>
      <c r="GT274" s="86"/>
      <c r="GU274" s="86"/>
      <c r="GV274" s="86"/>
      <c r="GW274" s="86"/>
      <c r="GX274" s="86"/>
      <c r="GY274" s="86"/>
      <c r="GZ274" s="86"/>
      <c r="HA274" s="86"/>
      <c r="HB274" s="86"/>
      <c r="HC274" s="86"/>
      <c r="HD274" s="86"/>
      <c r="HE274" s="86"/>
      <c r="HF274" s="86"/>
      <c r="HG274" s="86"/>
      <c r="HH274" s="86"/>
      <c r="HI274" s="86"/>
      <c r="HJ274" s="86"/>
      <c r="HK274" s="86"/>
      <c r="HL274" s="86"/>
      <c r="HM274" s="86"/>
      <c r="HN274" s="86"/>
      <c r="HO274" s="86"/>
      <c r="HP274" s="86"/>
      <c r="HQ274" s="86"/>
      <c r="HR274" s="86"/>
      <c r="HS274" s="86"/>
      <c r="HT274" s="86"/>
      <c r="HU274" s="86"/>
      <c r="HV274" s="86"/>
      <c r="HW274" s="86"/>
      <c r="HX274" s="86"/>
      <c r="HY274" s="86"/>
      <c r="HZ274" s="86"/>
      <c r="IA274" s="86"/>
      <c r="IB274" s="86"/>
      <c r="IC274" s="86"/>
      <c r="ID274" s="86"/>
      <c r="IE274" s="86"/>
      <c r="IF274" s="86"/>
      <c r="IG274" s="86"/>
      <c r="IH274" s="86"/>
      <c r="II274" s="86"/>
      <c r="IJ274" s="86"/>
      <c r="IK274" s="86"/>
      <c r="IL274" s="86"/>
      <c r="IM274" s="86"/>
      <c r="IN274" s="86"/>
      <c r="IO274" s="86"/>
      <c r="IP274" s="86"/>
      <c r="IQ274" s="86"/>
      <c r="IR274" s="86"/>
      <c r="IS274" s="86"/>
      <c r="IT274" s="86"/>
      <c r="IU274" s="86"/>
      <c r="IV274" s="86"/>
      <c r="IW274" s="86"/>
      <c r="IX274" s="86"/>
      <c r="IY274" s="86"/>
      <c r="IZ274" s="86"/>
      <c r="JB274" s="86"/>
      <c r="JC274" s="86"/>
      <c r="JD274" s="86"/>
      <c r="JE274" s="86"/>
      <c r="JG274" s="86"/>
      <c r="JH274" s="86"/>
      <c r="JI274" s="86"/>
      <c r="JJ274" s="86"/>
      <c r="JK274" s="86"/>
      <c r="JL274" s="86"/>
      <c r="JM274" s="86"/>
      <c r="JN274" s="86"/>
      <c r="JO274" s="86"/>
      <c r="JP274" s="86"/>
      <c r="JQ274" s="86"/>
      <c r="JR274" s="86"/>
      <c r="JS274" s="86"/>
      <c r="JT274" s="86"/>
      <c r="JU274" s="86"/>
      <c r="JV274" s="86"/>
      <c r="JW274" s="86"/>
      <c r="JX274" s="86"/>
      <c r="JY274" s="86"/>
      <c r="JZ274" s="86"/>
      <c r="KA274" s="86"/>
      <c r="KB274" s="86"/>
      <c r="KC274" s="86"/>
      <c r="KD274" s="86"/>
      <c r="KE274" s="86"/>
      <c r="KF274" s="86"/>
      <c r="KG274" s="86"/>
      <c r="KH274" s="86"/>
      <c r="KI274" s="86"/>
      <c r="KJ274" s="86"/>
      <c r="KK274" s="86"/>
      <c r="KL274" s="86"/>
      <c r="KM274" s="86"/>
      <c r="KN274" s="86"/>
      <c r="KO274" s="86"/>
      <c r="KP274" s="86"/>
      <c r="KQ274" s="86"/>
      <c r="KR274" s="86"/>
      <c r="KS274" s="86"/>
      <c r="KT274" s="86"/>
      <c r="KU274" s="86"/>
      <c r="KV274" s="86"/>
      <c r="KW274" s="86"/>
      <c r="KX274" s="86"/>
      <c r="KY274" s="86"/>
      <c r="KZ274" s="86"/>
      <c r="LA274" s="86"/>
      <c r="LB274" s="86"/>
      <c r="LC274" s="86"/>
      <c r="LD274" s="86"/>
      <c r="LE274" s="86"/>
      <c r="LF274" s="86"/>
      <c r="LG274" s="86"/>
      <c r="LH274" s="86"/>
      <c r="LI274" s="86"/>
      <c r="LJ274" s="86"/>
      <c r="LK274" s="86"/>
      <c r="LL274" s="86"/>
      <c r="LM274" s="86"/>
      <c r="LN274" s="86"/>
      <c r="LO274" s="86"/>
      <c r="LP274" s="86"/>
      <c r="LQ274" s="86"/>
      <c r="LR274" s="86"/>
      <c r="LS274" s="86"/>
      <c r="LT274" s="86"/>
      <c r="LU274" s="86"/>
      <c r="LV274" s="86"/>
      <c r="LW274" s="86"/>
      <c r="LX274" s="86"/>
      <c r="LY274" s="86"/>
      <c r="LZ274" s="86"/>
      <c r="MA274" s="86"/>
      <c r="MB274" s="86"/>
      <c r="MC274" s="86"/>
      <c r="MD274" s="86"/>
      <c r="ME274" s="86"/>
      <c r="MF274" s="86"/>
      <c r="MG274" s="86"/>
      <c r="MH274" s="86"/>
      <c r="MI274" s="86"/>
      <c r="MJ274" s="86"/>
      <c r="MK274" s="86"/>
      <c r="ML274" s="86"/>
      <c r="MM274" s="86"/>
      <c r="MN274" s="86"/>
      <c r="MO274" s="86"/>
      <c r="MP274" s="86"/>
      <c r="MQ274" s="86"/>
      <c r="MR274" s="86"/>
      <c r="MS274" s="86"/>
      <c r="MT274" s="86"/>
      <c r="MU274" s="86"/>
      <c r="MV274" s="86"/>
      <c r="MW274" s="86"/>
      <c r="MX274" s="86"/>
      <c r="MY274" s="86"/>
      <c r="MZ274" s="86"/>
      <c r="NA274" s="86"/>
      <c r="NB274" s="86"/>
      <c r="NC274" s="86"/>
      <c r="ND274" s="86"/>
      <c r="NE274" s="86"/>
      <c r="NF274" s="86"/>
      <c r="NG274" s="86"/>
      <c r="NH274" s="86"/>
      <c r="NI274" s="86"/>
      <c r="NJ274" s="86"/>
      <c r="NK274" s="86"/>
      <c r="NL274" s="86"/>
      <c r="NM274" s="86"/>
      <c r="NN274" s="86"/>
      <c r="NO274" s="86"/>
      <c r="NP274" s="86"/>
      <c r="NQ274" s="86"/>
      <c r="NR274" s="86"/>
      <c r="NS274" s="86"/>
      <c r="NT274" s="86"/>
      <c r="NU274" s="86"/>
      <c r="NV274" s="86"/>
      <c r="NW274" s="86"/>
      <c r="NX274" s="86"/>
      <c r="NY274" s="86"/>
      <c r="NZ274" s="86"/>
      <c r="OA274" s="86"/>
      <c r="OB274" s="86"/>
      <c r="OC274" s="86"/>
      <c r="OD274" s="86"/>
      <c r="OE274" s="86"/>
      <c r="OF274" s="86"/>
      <c r="OG274" s="86"/>
      <c r="OH274" s="86"/>
      <c r="OI274" s="86"/>
      <c r="OJ274" s="86"/>
      <c r="OK274" s="86"/>
      <c r="OL274" s="86"/>
      <c r="OM274" s="86"/>
      <c r="ON274" s="86"/>
      <c r="OO274" s="86"/>
      <c r="OP274" s="86"/>
      <c r="OQ274" s="86"/>
      <c r="OR274" s="86"/>
      <c r="OS274" s="86"/>
      <c r="OT274" s="86"/>
      <c r="OU274" s="86"/>
      <c r="OV274" s="86"/>
      <c r="OW274" s="86"/>
      <c r="OX274" s="86"/>
      <c r="OY274" s="86"/>
      <c r="OZ274" s="86"/>
      <c r="PA274" s="86"/>
      <c r="PB274" s="86"/>
      <c r="PC274" s="86"/>
      <c r="PD274" s="86"/>
      <c r="PE274" s="86"/>
      <c r="PF274" s="86"/>
      <c r="PG274" s="86"/>
      <c r="PH274" s="86"/>
      <c r="PI274" s="86"/>
      <c r="PJ274" s="86"/>
      <c r="PK274" s="86"/>
      <c r="PL274" s="86"/>
      <c r="PM274" s="86"/>
      <c r="PN274" s="86"/>
      <c r="PO274" s="86"/>
      <c r="PP274" s="86"/>
      <c r="PQ274" s="86"/>
      <c r="PR274" s="86"/>
      <c r="PS274" s="86"/>
      <c r="PT274" s="86"/>
      <c r="PU274" s="86"/>
      <c r="PV274" s="86"/>
      <c r="PW274" s="86"/>
      <c r="PX274" s="86"/>
      <c r="PY274" s="86"/>
      <c r="PZ274" s="86"/>
      <c r="QA274" s="86"/>
      <c r="QB274" s="86"/>
      <c r="QC274" s="86"/>
      <c r="QD274" s="86"/>
      <c r="QE274" s="86"/>
      <c r="QF274" s="86"/>
      <c r="QG274" s="86"/>
      <c r="QH274" s="86"/>
      <c r="QI274" s="86"/>
      <c r="QJ274" s="86"/>
      <c r="QK274" s="86"/>
      <c r="QL274" s="86"/>
      <c r="QM274" s="86"/>
      <c r="QN274" s="86"/>
      <c r="QO274" s="86"/>
      <c r="QP274" s="86"/>
      <c r="QQ274" s="86"/>
      <c r="QR274" s="86"/>
      <c r="QS274" s="86"/>
      <c r="QT274" s="86"/>
      <c r="QU274" s="86"/>
      <c r="QV274" s="86"/>
      <c r="QW274" s="86"/>
      <c r="QX274" s="86"/>
      <c r="QY274" s="86"/>
      <c r="QZ274" s="86"/>
      <c r="RA274" s="86"/>
      <c r="RB274" s="86"/>
      <c r="RC274" s="86"/>
      <c r="RD274" s="86"/>
      <c r="RE274" s="86"/>
      <c r="RF274" s="86"/>
      <c r="RG274" s="86"/>
      <c r="RH274" s="86"/>
      <c r="RI274" s="86"/>
      <c r="RJ274" s="86"/>
      <c r="RK274" s="86"/>
      <c r="RL274" s="86"/>
      <c r="RM274" s="86"/>
      <c r="RN274" s="86"/>
      <c r="RO274" s="86"/>
      <c r="RP274" s="86"/>
      <c r="RQ274" s="86"/>
      <c r="RR274" s="86"/>
      <c r="RS274" s="86"/>
      <c r="RT274" s="86"/>
      <c r="RU274" s="86"/>
      <c r="RV274" s="86"/>
      <c r="RW274" s="86"/>
      <c r="RX274" s="86"/>
      <c r="RY274" s="86"/>
      <c r="RZ274" s="86"/>
      <c r="SA274" s="86"/>
      <c r="SB274" s="86"/>
      <c r="SC274" s="86"/>
      <c r="SD274" s="86"/>
      <c r="SE274" s="86"/>
      <c r="SF274" s="86"/>
      <c r="SG274" s="86"/>
      <c r="SH274" s="86"/>
      <c r="SI274" s="86"/>
      <c r="SJ274" s="86"/>
      <c r="SK274" s="86"/>
      <c r="SL274" s="86"/>
      <c r="SM274" s="86"/>
      <c r="SN274" s="86"/>
      <c r="SO274" s="86"/>
      <c r="SP274" s="86"/>
      <c r="SQ274" s="86"/>
      <c r="SR274" s="86"/>
      <c r="SS274" s="86"/>
      <c r="ST274" s="86"/>
      <c r="SU274" s="86"/>
      <c r="SV274" s="86"/>
      <c r="SX274" s="86"/>
      <c r="SY274" s="86"/>
      <c r="SZ274" s="86"/>
      <c r="TA274" s="86"/>
      <c r="TC274" s="86"/>
      <c r="TD274" s="86"/>
      <c r="TE274" s="86"/>
      <c r="TF274" s="86"/>
      <c r="TG274" s="86"/>
      <c r="TH274" s="86"/>
      <c r="TI274" s="86"/>
      <c r="TJ274" s="86"/>
      <c r="TK274" s="86"/>
      <c r="TL274" s="86"/>
      <c r="TM274" s="86"/>
      <c r="TN274" s="86"/>
      <c r="TO274" s="86"/>
      <c r="TP274" s="86"/>
      <c r="TQ274" s="86"/>
      <c r="TR274" s="86"/>
      <c r="TS274" s="86"/>
      <c r="TT274" s="86"/>
      <c r="TU274" s="86"/>
      <c r="TV274" s="86"/>
      <c r="TW274" s="86"/>
      <c r="TX274" s="86"/>
      <c r="TY274" s="86"/>
      <c r="TZ274" s="86"/>
      <c r="UA274" s="86"/>
      <c r="UB274" s="86"/>
      <c r="UC274" s="86"/>
      <c r="UD274" s="86"/>
      <c r="UE274" s="86"/>
      <c r="UF274" s="86"/>
      <c r="UG274" s="86"/>
      <c r="UH274" s="86"/>
      <c r="UI274" s="86"/>
      <c r="UJ274" s="86"/>
      <c r="UK274" s="86"/>
      <c r="UL274" s="86"/>
      <c r="UM274" s="86"/>
      <c r="UN274" s="86"/>
      <c r="UO274" s="86"/>
      <c r="UP274" s="86"/>
      <c r="UQ274" s="86"/>
      <c r="UR274" s="86"/>
      <c r="US274" s="86"/>
      <c r="UT274" s="86"/>
      <c r="UU274" s="86"/>
      <c r="UV274" s="86"/>
      <c r="UW274" s="86"/>
      <c r="UX274" s="86"/>
      <c r="UY274" s="86"/>
      <c r="UZ274" s="86"/>
      <c r="VA274" s="86"/>
      <c r="VB274" s="86"/>
      <c r="VC274" s="86"/>
      <c r="VD274" s="86"/>
      <c r="VE274" s="86"/>
      <c r="VF274" s="86"/>
      <c r="VG274" s="86"/>
      <c r="VH274" s="86"/>
      <c r="VI274" s="86"/>
      <c r="VJ274" s="86"/>
      <c r="VK274" s="86"/>
      <c r="VL274" s="86"/>
      <c r="VM274" s="86"/>
      <c r="VN274" s="86"/>
      <c r="VO274" s="86"/>
      <c r="VP274" s="86"/>
      <c r="VQ274" s="86"/>
      <c r="VR274" s="86"/>
      <c r="VS274" s="86"/>
      <c r="VT274" s="86"/>
      <c r="VU274" s="86"/>
      <c r="VV274" s="86"/>
      <c r="VW274" s="86"/>
      <c r="VX274" s="86"/>
      <c r="VY274" s="86"/>
      <c r="VZ274" s="86"/>
      <c r="WA274" s="86"/>
      <c r="WB274" s="86"/>
      <c r="WC274" s="86"/>
      <c r="WD274" s="86"/>
      <c r="WE274" s="86"/>
      <c r="WF274" s="86"/>
      <c r="WG274" s="86"/>
      <c r="WH274" s="86"/>
      <c r="WI274" s="86"/>
      <c r="WJ274" s="86"/>
      <c r="WK274" s="86"/>
      <c r="WL274" s="86"/>
      <c r="WM274" s="86"/>
      <c r="WN274" s="86"/>
      <c r="WO274" s="86"/>
      <c r="WP274" s="86"/>
      <c r="WQ274" s="86"/>
      <c r="WR274" s="86"/>
      <c r="WS274" s="86"/>
      <c r="WT274" s="86"/>
      <c r="WU274" s="86"/>
      <c r="WV274" s="86"/>
      <c r="WW274" s="86"/>
      <c r="WX274" s="86"/>
      <c r="WY274" s="86"/>
      <c r="WZ274" s="86"/>
      <c r="XA274" s="86"/>
      <c r="XB274" s="86"/>
      <c r="XC274" s="86"/>
      <c r="XD274" s="86"/>
      <c r="XE274" s="86"/>
      <c r="XF274" s="86"/>
      <c r="XG274" s="86"/>
      <c r="XH274" s="86"/>
      <c r="XI274" s="86"/>
      <c r="XJ274" s="86"/>
      <c r="XK274" s="86"/>
      <c r="XL274" s="86"/>
      <c r="XM274" s="86"/>
      <c r="XN274" s="86"/>
      <c r="XO274" s="86"/>
      <c r="XP274" s="86"/>
      <c r="XQ274" s="86"/>
      <c r="XR274" s="86"/>
      <c r="XS274" s="86"/>
      <c r="XT274" s="86"/>
      <c r="XU274" s="86"/>
      <c r="XV274" s="86"/>
      <c r="XW274" s="86"/>
      <c r="XX274" s="86"/>
      <c r="XY274" s="86"/>
      <c r="XZ274" s="86"/>
      <c r="YA274" s="86"/>
      <c r="YB274" s="86"/>
      <c r="YC274" s="86"/>
      <c r="YD274" s="86"/>
      <c r="YE274" s="86"/>
      <c r="YF274" s="86"/>
      <c r="YG274" s="86"/>
      <c r="YH274" s="86"/>
      <c r="YI274" s="86"/>
      <c r="YJ274" s="86"/>
      <c r="YK274" s="86"/>
      <c r="YL274" s="86"/>
      <c r="YM274" s="86"/>
      <c r="YN274" s="86"/>
      <c r="YO274" s="86"/>
      <c r="YP274" s="86"/>
      <c r="YQ274" s="86"/>
      <c r="YR274" s="86"/>
      <c r="YS274" s="86"/>
      <c r="YT274" s="86"/>
      <c r="YU274" s="86"/>
      <c r="YV274" s="86"/>
      <c r="YW274" s="86"/>
      <c r="YX274" s="86"/>
      <c r="YY274" s="86"/>
      <c r="YZ274" s="86"/>
      <c r="ZA274" s="86"/>
      <c r="ZB274" s="86"/>
      <c r="ZC274" s="86"/>
      <c r="ZD274" s="86"/>
      <c r="ZE274" s="86"/>
      <c r="ZF274" s="86"/>
      <c r="ZG274" s="86"/>
      <c r="ZH274" s="86"/>
      <c r="ZI274" s="86"/>
      <c r="ZJ274" s="86"/>
      <c r="ZK274" s="86"/>
      <c r="ZL274" s="86"/>
      <c r="ZM274" s="86"/>
      <c r="ZN274" s="86"/>
      <c r="ZO274" s="86"/>
      <c r="ZP274" s="86"/>
      <c r="ZQ274" s="86"/>
      <c r="ZR274" s="86"/>
      <c r="ZS274" s="86"/>
      <c r="ZT274" s="86"/>
      <c r="ZU274" s="86"/>
      <c r="ZV274" s="86"/>
      <c r="ZW274" s="86"/>
      <c r="ZX274" s="86"/>
      <c r="ZY274" s="86"/>
      <c r="ZZ274" s="86"/>
      <c r="AAA274" s="86"/>
      <c r="AAB274" s="86"/>
      <c r="AAC274" s="86"/>
      <c r="AAD274" s="86"/>
      <c r="AAE274" s="86"/>
      <c r="AAF274" s="86"/>
      <c r="AAG274" s="86"/>
      <c r="AAH274" s="86"/>
      <c r="AAI274" s="86"/>
      <c r="AAJ274" s="86"/>
      <c r="AAK274" s="86"/>
      <c r="AAL274" s="86"/>
      <c r="AAM274" s="86"/>
      <c r="AAN274" s="86"/>
      <c r="AAO274" s="86"/>
      <c r="AAP274" s="86"/>
      <c r="AAQ274" s="86"/>
      <c r="AAR274" s="86"/>
      <c r="AAS274" s="86"/>
      <c r="AAT274" s="86"/>
      <c r="AAU274" s="86"/>
      <c r="AAV274" s="86"/>
      <c r="AAW274" s="86"/>
      <c r="AAX274" s="86"/>
      <c r="AAY274" s="86"/>
      <c r="AAZ274" s="86"/>
      <c r="ABA274" s="86"/>
      <c r="ABB274" s="86"/>
      <c r="ABC274" s="86"/>
      <c r="ABD274" s="86"/>
      <c r="ABE274" s="86"/>
      <c r="ABF274" s="86"/>
      <c r="ABG274" s="86"/>
      <c r="ABH274" s="86"/>
      <c r="ABI274" s="86"/>
      <c r="ABJ274" s="86"/>
      <c r="ABK274" s="86"/>
      <c r="ABL274" s="86"/>
      <c r="ABM274" s="86"/>
      <c r="ABN274" s="86"/>
      <c r="ABO274" s="86"/>
      <c r="ABP274" s="86"/>
      <c r="ABQ274" s="86"/>
      <c r="ABR274" s="86"/>
      <c r="ABS274" s="86"/>
      <c r="ABT274" s="86"/>
      <c r="ABU274" s="86"/>
      <c r="ABV274" s="86"/>
      <c r="ABW274" s="86"/>
      <c r="ABX274" s="86"/>
      <c r="ABY274" s="86"/>
      <c r="ABZ274" s="86"/>
      <c r="ACA274" s="86"/>
      <c r="ACB274" s="86"/>
      <c r="ACC274" s="86"/>
      <c r="ACD274" s="86"/>
      <c r="ACE274" s="86"/>
      <c r="ACF274" s="86"/>
      <c r="ACG274" s="86"/>
      <c r="ACH274" s="86"/>
      <c r="ACI274" s="86"/>
      <c r="ACJ274" s="86"/>
      <c r="ACK274" s="86"/>
      <c r="ACL274" s="86"/>
      <c r="ACM274" s="86"/>
      <c r="ACN274" s="86"/>
      <c r="ACO274" s="86"/>
      <c r="ACP274" s="86"/>
      <c r="ACQ274" s="86"/>
      <c r="ACR274" s="86"/>
      <c r="ACT274" s="86"/>
      <c r="ACU274" s="86"/>
      <c r="ACV274" s="86"/>
      <c r="ACW274" s="86"/>
      <c r="ACY274" s="86"/>
      <c r="ACZ274" s="86"/>
      <c r="ADA274" s="86"/>
      <c r="ADB274" s="86"/>
      <c r="ADC274" s="86"/>
      <c r="ADD274" s="86"/>
      <c r="ADE274" s="86"/>
      <c r="ADF274" s="86"/>
      <c r="ADG274" s="86"/>
      <c r="ADH274" s="86"/>
      <c r="ADI274" s="86"/>
      <c r="ADJ274" s="86"/>
      <c r="ADK274" s="86"/>
      <c r="ADL274" s="86"/>
      <c r="ADM274" s="86"/>
      <c r="ADN274" s="86"/>
      <c r="ADO274" s="86"/>
      <c r="ADP274" s="86"/>
      <c r="ADQ274" s="86"/>
      <c r="ADR274" s="86"/>
      <c r="ADS274" s="86"/>
      <c r="ADT274" s="86"/>
      <c r="ADU274" s="86"/>
      <c r="ADV274" s="86"/>
      <c r="ADW274" s="86"/>
      <c r="ADX274" s="86"/>
      <c r="ADY274" s="86"/>
      <c r="ADZ274" s="86"/>
      <c r="AEA274" s="86"/>
      <c r="AEB274" s="86"/>
      <c r="AEC274" s="86"/>
      <c r="AED274" s="86"/>
      <c r="AEE274" s="86"/>
      <c r="AEF274" s="86"/>
      <c r="AEG274" s="86"/>
      <c r="AEH274" s="86"/>
      <c r="AEI274" s="86"/>
      <c r="AEJ274" s="86"/>
      <c r="AEK274" s="86"/>
      <c r="AEL274" s="86"/>
      <c r="AEM274" s="86"/>
      <c r="AEN274" s="86"/>
      <c r="AEO274" s="86"/>
      <c r="AEP274" s="86"/>
      <c r="AEQ274" s="86"/>
      <c r="AER274" s="86"/>
      <c r="AES274" s="86"/>
      <c r="AET274" s="86"/>
      <c r="AEU274" s="86"/>
      <c r="AEV274" s="86"/>
      <c r="AEW274" s="86"/>
      <c r="AEX274" s="86"/>
      <c r="AEY274" s="86"/>
      <c r="AEZ274" s="86"/>
      <c r="AFA274" s="86"/>
      <c r="AFB274" s="86"/>
      <c r="AFC274" s="86"/>
      <c r="AFD274" s="86"/>
      <c r="AFE274" s="86"/>
      <c r="AFF274" s="86"/>
      <c r="AFG274" s="86"/>
      <c r="AFH274" s="86"/>
      <c r="AFI274" s="86"/>
      <c r="AFJ274" s="86"/>
      <c r="AFK274" s="86"/>
      <c r="AFL274" s="86"/>
      <c r="AFM274" s="86"/>
      <c r="AFN274" s="86"/>
      <c r="AFO274" s="86"/>
      <c r="AFP274" s="86"/>
      <c r="AFQ274" s="86"/>
      <c r="AFR274" s="86"/>
      <c r="AFS274" s="86"/>
      <c r="AFT274" s="86"/>
      <c r="AFU274" s="86"/>
      <c r="AFV274" s="86"/>
      <c r="AFW274" s="86"/>
      <c r="AFX274" s="86"/>
      <c r="AFY274" s="86"/>
      <c r="AFZ274" s="86"/>
      <c r="AGA274" s="86"/>
      <c r="AGB274" s="86"/>
      <c r="AGC274" s="86"/>
      <c r="AGD274" s="86"/>
      <c r="AGE274" s="86"/>
      <c r="AGF274" s="86"/>
      <c r="AGG274" s="86"/>
      <c r="AGH274" s="86"/>
      <c r="AGI274" s="86"/>
      <c r="AGJ274" s="86"/>
      <c r="AGK274" s="86"/>
      <c r="AGL274" s="86"/>
      <c r="AGM274" s="86"/>
      <c r="AGN274" s="86"/>
      <c r="AGO274" s="86"/>
      <c r="AGP274" s="86"/>
      <c r="AGQ274" s="86"/>
      <c r="AGR274" s="86"/>
      <c r="AGS274" s="86"/>
      <c r="AGT274" s="86"/>
      <c r="AGU274" s="86"/>
      <c r="AGV274" s="86"/>
      <c r="AGW274" s="86"/>
      <c r="AGX274" s="86"/>
      <c r="AGY274" s="86"/>
      <c r="AGZ274" s="86"/>
      <c r="AHA274" s="86"/>
      <c r="AHB274" s="86"/>
      <c r="AHC274" s="86"/>
      <c r="AHD274" s="86"/>
      <c r="AHE274" s="86"/>
      <c r="AHF274" s="86"/>
      <c r="AHG274" s="86"/>
      <c r="AHH274" s="86"/>
      <c r="AHI274" s="86"/>
      <c r="AHJ274" s="86"/>
      <c r="AHK274" s="86"/>
      <c r="AHL274" s="86"/>
      <c r="AHM274" s="86"/>
      <c r="AHN274" s="86"/>
      <c r="AHO274" s="86"/>
      <c r="AHP274" s="86"/>
      <c r="AHQ274" s="86"/>
      <c r="AHR274" s="86"/>
      <c r="AHS274" s="86"/>
      <c r="AHT274" s="86"/>
      <c r="AHU274" s="86"/>
      <c r="AHV274" s="86"/>
      <c r="AHW274" s="86"/>
      <c r="AHX274" s="86"/>
      <c r="AHY274" s="86"/>
      <c r="AHZ274" s="86"/>
      <c r="AIA274" s="86"/>
      <c r="AIB274" s="86"/>
      <c r="AIC274" s="86"/>
      <c r="AID274" s="86"/>
      <c r="AIE274" s="86"/>
      <c r="AIF274" s="86"/>
      <c r="AIG274" s="86"/>
      <c r="AIH274" s="86"/>
      <c r="AII274" s="86"/>
      <c r="AIJ274" s="86"/>
      <c r="AIK274" s="86"/>
      <c r="AIL274" s="86"/>
      <c r="AIM274" s="86"/>
      <c r="AIN274" s="86"/>
      <c r="AIO274" s="86"/>
      <c r="AIP274" s="86"/>
      <c r="AIQ274" s="86"/>
      <c r="AIR274" s="86"/>
      <c r="AIS274" s="86"/>
      <c r="AIT274" s="86"/>
      <c r="AIU274" s="86"/>
      <c r="AIV274" s="86"/>
      <c r="AIW274" s="86"/>
      <c r="AIX274" s="86"/>
      <c r="AIY274" s="86"/>
      <c r="AIZ274" s="86"/>
      <c r="AJA274" s="86"/>
      <c r="AJB274" s="86"/>
      <c r="AJC274" s="86"/>
      <c r="AJD274" s="86"/>
      <c r="AJE274" s="86"/>
      <c r="AJF274" s="86"/>
      <c r="AJG274" s="86"/>
      <c r="AJH274" s="86"/>
      <c r="AJI274" s="86"/>
      <c r="AJJ274" s="86"/>
      <c r="AJK274" s="86"/>
      <c r="AJL274" s="86"/>
      <c r="AJM274" s="86"/>
      <c r="AJN274" s="86"/>
      <c r="AJO274" s="86"/>
      <c r="AJP274" s="86"/>
      <c r="AJQ274" s="86"/>
      <c r="AJR274" s="86"/>
      <c r="AJS274" s="86"/>
      <c r="AJT274" s="86"/>
      <c r="AJU274" s="86"/>
      <c r="AJV274" s="86"/>
      <c r="AJW274" s="86"/>
      <c r="AJX274" s="86"/>
      <c r="AJY274" s="86"/>
      <c r="AJZ274" s="86"/>
      <c r="AKA274" s="86"/>
      <c r="AKB274" s="86"/>
      <c r="AKC274" s="86"/>
      <c r="AKD274" s="86"/>
      <c r="AKE274" s="86"/>
      <c r="AKF274" s="86"/>
      <c r="AKG274" s="86"/>
      <c r="AKH274" s="86"/>
      <c r="AKI274" s="86"/>
      <c r="AKJ274" s="86"/>
      <c r="AKK274" s="86"/>
      <c r="AKL274" s="86"/>
      <c r="AKM274" s="86"/>
      <c r="AKN274" s="86"/>
      <c r="AKO274" s="86"/>
      <c r="AKP274" s="86"/>
      <c r="AKQ274" s="86"/>
      <c r="AKR274" s="86"/>
      <c r="AKS274" s="86"/>
      <c r="AKT274" s="86"/>
      <c r="AKU274" s="86"/>
      <c r="AKV274" s="86"/>
      <c r="AKW274" s="86"/>
      <c r="AKX274" s="86"/>
      <c r="AKY274" s="86"/>
      <c r="AKZ274" s="86"/>
      <c r="ALA274" s="86"/>
      <c r="ALB274" s="86"/>
      <c r="ALC274" s="86"/>
      <c r="ALD274" s="86"/>
      <c r="ALE274" s="86"/>
      <c r="ALF274" s="86"/>
      <c r="ALG274" s="86"/>
      <c r="ALH274" s="86"/>
      <c r="ALI274" s="86"/>
      <c r="ALJ274" s="86"/>
      <c r="ALK274" s="86"/>
      <c r="ALL274" s="86"/>
      <c r="ALM274" s="86"/>
      <c r="ALN274" s="86"/>
      <c r="ALO274" s="86"/>
      <c r="ALP274" s="86"/>
      <c r="ALQ274" s="86"/>
      <c r="ALR274" s="86"/>
      <c r="ALS274" s="86"/>
      <c r="ALT274" s="86"/>
      <c r="ALU274" s="86"/>
      <c r="ALV274" s="86"/>
      <c r="ALW274" s="86"/>
      <c r="ALX274" s="86"/>
      <c r="ALY274" s="86"/>
      <c r="ALZ274" s="86"/>
      <c r="AMA274" s="86"/>
      <c r="AMB274" s="86"/>
      <c r="AMC274" s="86"/>
      <c r="AMD274" s="86"/>
      <c r="AME274" s="86"/>
      <c r="AMF274" s="86"/>
      <c r="AMG274" s="86"/>
      <c r="AMH274" s="86"/>
      <c r="AMI274" s="86"/>
      <c r="AMJ274" s="86"/>
      <c r="AMK274" s="86"/>
      <c r="AML274" s="86"/>
      <c r="AMM274" s="86"/>
      <c r="AMN274" s="86"/>
      <c r="AMP274" s="86"/>
      <c r="AMQ274" s="86"/>
      <c r="AMR274" s="86"/>
      <c r="AMS274" s="86"/>
      <c r="AMU274" s="86"/>
      <c r="AMV274" s="86"/>
      <c r="AMW274" s="86"/>
      <c r="AMX274" s="86"/>
      <c r="AMY274" s="86"/>
      <c r="AMZ274" s="86"/>
      <c r="ANA274" s="86"/>
      <c r="ANB274" s="86"/>
      <c r="ANC274" s="86"/>
      <c r="AND274" s="86"/>
      <c r="ANE274" s="86"/>
      <c r="ANF274" s="86"/>
      <c r="ANG274" s="86"/>
      <c r="ANH274" s="86"/>
      <c r="ANI274" s="86"/>
      <c r="ANJ274" s="86"/>
      <c r="ANK274" s="86"/>
      <c r="ANL274" s="86"/>
      <c r="ANM274" s="86"/>
      <c r="ANN274" s="86"/>
      <c r="ANO274" s="86"/>
      <c r="ANP274" s="86"/>
      <c r="ANQ274" s="86"/>
      <c r="ANR274" s="86"/>
      <c r="ANS274" s="86"/>
      <c r="ANT274" s="86"/>
      <c r="ANU274" s="86"/>
      <c r="ANV274" s="86"/>
      <c r="ANW274" s="86"/>
      <c r="ANX274" s="86"/>
      <c r="ANY274" s="86"/>
      <c r="ANZ274" s="86"/>
      <c r="AOA274" s="86"/>
      <c r="AOB274" s="86"/>
      <c r="AOC274" s="86"/>
      <c r="AOD274" s="86"/>
      <c r="AOE274" s="86"/>
      <c r="AOF274" s="86"/>
      <c r="AOG274" s="86"/>
      <c r="AOH274" s="86"/>
      <c r="AOI274" s="86"/>
      <c r="AOJ274" s="86"/>
      <c r="AOK274" s="86"/>
      <c r="AOL274" s="86"/>
      <c r="AOM274" s="86"/>
      <c r="AON274" s="86"/>
      <c r="AOO274" s="86"/>
      <c r="AOP274" s="86"/>
      <c r="AOQ274" s="86"/>
      <c r="AOR274" s="86"/>
      <c r="AOS274" s="86"/>
      <c r="AOT274" s="86"/>
      <c r="AOU274" s="86"/>
      <c r="AOV274" s="86"/>
      <c r="AOW274" s="86"/>
      <c r="AOX274" s="86"/>
      <c r="AOY274" s="86"/>
      <c r="AOZ274" s="86"/>
      <c r="APA274" s="86"/>
      <c r="APB274" s="86"/>
      <c r="APC274" s="86"/>
      <c r="APD274" s="86"/>
      <c r="APE274" s="86"/>
      <c r="APF274" s="86"/>
      <c r="APG274" s="86"/>
      <c r="APH274" s="86"/>
      <c r="API274" s="86"/>
      <c r="APJ274" s="86"/>
      <c r="APK274" s="86"/>
      <c r="APL274" s="86"/>
      <c r="APM274" s="86"/>
      <c r="APN274" s="86"/>
      <c r="APO274" s="86"/>
      <c r="APP274" s="86"/>
      <c r="APQ274" s="86"/>
      <c r="APR274" s="86"/>
      <c r="APS274" s="86"/>
      <c r="APT274" s="86"/>
      <c r="APU274" s="86"/>
      <c r="APV274" s="86"/>
      <c r="APW274" s="86"/>
      <c r="APX274" s="86"/>
      <c r="APY274" s="86"/>
      <c r="APZ274" s="86"/>
      <c r="AQA274" s="86"/>
      <c r="AQB274" s="86"/>
      <c r="AQC274" s="86"/>
      <c r="AQD274" s="86"/>
      <c r="AQE274" s="86"/>
      <c r="AQF274" s="86"/>
      <c r="AQG274" s="86"/>
      <c r="AQH274" s="86"/>
      <c r="AQI274" s="86"/>
      <c r="AQJ274" s="86"/>
      <c r="AQK274" s="86"/>
      <c r="AQL274" s="86"/>
      <c r="AQM274" s="86"/>
      <c r="AQN274" s="86"/>
      <c r="AQO274" s="86"/>
      <c r="AQP274" s="86"/>
      <c r="AQQ274" s="86"/>
      <c r="AQR274" s="86"/>
      <c r="AQS274" s="86"/>
      <c r="AQT274" s="86"/>
      <c r="AQU274" s="86"/>
      <c r="AQV274" s="86"/>
      <c r="AQW274" s="86"/>
      <c r="AQX274" s="86"/>
      <c r="AQY274" s="86"/>
      <c r="AQZ274" s="86"/>
      <c r="ARA274" s="86"/>
      <c r="ARB274" s="86"/>
      <c r="ARC274" s="86"/>
      <c r="ARD274" s="86"/>
      <c r="ARE274" s="86"/>
      <c r="ARF274" s="86"/>
      <c r="ARG274" s="86"/>
      <c r="ARH274" s="86"/>
      <c r="ARI274" s="86"/>
      <c r="ARJ274" s="86"/>
      <c r="ARK274" s="86"/>
      <c r="ARL274" s="86"/>
      <c r="ARM274" s="86"/>
      <c r="ARN274" s="86"/>
      <c r="ARO274" s="86"/>
      <c r="ARP274" s="86"/>
      <c r="ARQ274" s="86"/>
      <c r="ARR274" s="86"/>
      <c r="ARS274" s="86"/>
      <c r="ART274" s="86"/>
      <c r="ARU274" s="86"/>
      <c r="ARV274" s="86"/>
      <c r="ARW274" s="86"/>
      <c r="ARX274" s="86"/>
      <c r="ARY274" s="86"/>
      <c r="ARZ274" s="86"/>
      <c r="ASA274" s="86"/>
      <c r="ASB274" s="86"/>
      <c r="ASC274" s="86"/>
      <c r="ASD274" s="86"/>
      <c r="ASE274" s="86"/>
      <c r="ASF274" s="86"/>
      <c r="ASG274" s="86"/>
      <c r="ASH274" s="86"/>
      <c r="ASI274" s="86"/>
      <c r="ASJ274" s="86"/>
      <c r="ASK274" s="86"/>
      <c r="ASL274" s="86"/>
      <c r="ASM274" s="86"/>
      <c r="ASN274" s="86"/>
      <c r="ASO274" s="86"/>
      <c r="ASP274" s="86"/>
      <c r="ASQ274" s="86"/>
      <c r="ASR274" s="86"/>
      <c r="ASS274" s="86"/>
      <c r="AST274" s="86"/>
      <c r="ASU274" s="86"/>
      <c r="ASV274" s="86"/>
      <c r="ASW274" s="86"/>
      <c r="ASX274" s="86"/>
      <c r="ASY274" s="86"/>
      <c r="ASZ274" s="86"/>
      <c r="ATA274" s="86"/>
      <c r="ATB274" s="86"/>
      <c r="ATC274" s="86"/>
      <c r="ATD274" s="86"/>
      <c r="ATE274" s="86"/>
      <c r="ATF274" s="86"/>
      <c r="ATG274" s="86"/>
      <c r="ATH274" s="86"/>
      <c r="ATI274" s="86"/>
      <c r="ATJ274" s="86"/>
      <c r="ATK274" s="86"/>
      <c r="ATL274" s="86"/>
      <c r="ATM274" s="86"/>
      <c r="ATN274" s="86"/>
      <c r="ATO274" s="86"/>
      <c r="ATP274" s="86"/>
      <c r="ATQ274" s="86"/>
      <c r="ATR274" s="86"/>
      <c r="ATS274" s="86"/>
      <c r="ATT274" s="86"/>
      <c r="ATU274" s="86"/>
      <c r="ATV274" s="86"/>
      <c r="ATW274" s="86"/>
      <c r="ATX274" s="86"/>
      <c r="ATY274" s="86"/>
      <c r="ATZ274" s="86"/>
      <c r="AUA274" s="86"/>
      <c r="AUB274" s="86"/>
      <c r="AUC274" s="86"/>
      <c r="AUD274" s="86"/>
      <c r="AUE274" s="86"/>
      <c r="AUF274" s="86"/>
      <c r="AUG274" s="86"/>
      <c r="AUH274" s="86"/>
      <c r="AUI274" s="86"/>
      <c r="AUJ274" s="86"/>
      <c r="AUK274" s="86"/>
      <c r="AUL274" s="86"/>
      <c r="AUM274" s="86"/>
      <c r="AUN274" s="86"/>
      <c r="AUO274" s="86"/>
      <c r="AUP274" s="86"/>
      <c r="AUQ274" s="86"/>
      <c r="AUR274" s="86"/>
      <c r="AUS274" s="86"/>
      <c r="AUT274" s="86"/>
      <c r="AUU274" s="86"/>
      <c r="AUV274" s="86"/>
      <c r="AUW274" s="86"/>
      <c r="AUX274" s="86"/>
      <c r="AUY274" s="86"/>
      <c r="AUZ274" s="86"/>
      <c r="AVA274" s="86"/>
      <c r="AVB274" s="86"/>
      <c r="AVC274" s="86"/>
      <c r="AVD274" s="86"/>
      <c r="AVE274" s="86"/>
      <c r="AVF274" s="86"/>
      <c r="AVG274" s="86"/>
      <c r="AVH274" s="86"/>
      <c r="AVI274" s="86"/>
      <c r="AVJ274" s="86"/>
      <c r="AVK274" s="86"/>
      <c r="AVL274" s="86"/>
      <c r="AVM274" s="86"/>
      <c r="AVN274" s="86"/>
      <c r="AVO274" s="86"/>
      <c r="AVP274" s="86"/>
      <c r="AVQ274" s="86"/>
      <c r="AVR274" s="86"/>
      <c r="AVS274" s="86"/>
      <c r="AVT274" s="86"/>
      <c r="AVU274" s="86"/>
      <c r="AVV274" s="86"/>
      <c r="AVW274" s="86"/>
      <c r="AVX274" s="86"/>
      <c r="AVY274" s="86"/>
      <c r="AVZ274" s="86"/>
      <c r="AWA274" s="86"/>
      <c r="AWB274" s="86"/>
      <c r="AWC274" s="86"/>
      <c r="AWD274" s="86"/>
      <c r="AWE274" s="86"/>
      <c r="AWF274" s="86"/>
      <c r="AWG274" s="86"/>
      <c r="AWH274" s="86"/>
      <c r="AWI274" s="86"/>
      <c r="AWJ274" s="86"/>
      <c r="AWL274" s="86"/>
      <c r="AWM274" s="86"/>
      <c r="AWN274" s="86"/>
      <c r="AWO274" s="86"/>
      <c r="AWQ274" s="86"/>
      <c r="AWR274" s="86"/>
      <c r="AWS274" s="86"/>
      <c r="AWT274" s="86"/>
      <c r="AWU274" s="86"/>
      <c r="AWV274" s="86"/>
      <c r="AWW274" s="86"/>
      <c r="AWX274" s="86"/>
      <c r="AWY274" s="86"/>
      <c r="AWZ274" s="86"/>
      <c r="AXA274" s="86"/>
      <c r="AXB274" s="86"/>
      <c r="AXC274" s="86"/>
      <c r="AXD274" s="86"/>
      <c r="AXE274" s="86"/>
      <c r="AXF274" s="86"/>
      <c r="AXG274" s="86"/>
      <c r="AXH274" s="86"/>
      <c r="AXI274" s="86"/>
      <c r="AXJ274" s="86"/>
      <c r="AXK274" s="86"/>
      <c r="AXL274" s="86"/>
      <c r="AXM274" s="86"/>
      <c r="AXN274" s="86"/>
      <c r="AXO274" s="86"/>
      <c r="AXP274" s="86"/>
      <c r="AXQ274" s="86"/>
      <c r="AXR274" s="86"/>
      <c r="AXS274" s="86"/>
      <c r="AXT274" s="86"/>
      <c r="AXU274" s="86"/>
      <c r="AXV274" s="86"/>
      <c r="AXW274" s="86"/>
      <c r="AXX274" s="86"/>
      <c r="AXY274" s="86"/>
      <c r="AXZ274" s="86"/>
      <c r="AYA274" s="86"/>
      <c r="AYB274" s="86"/>
      <c r="AYC274" s="86"/>
      <c r="AYD274" s="86"/>
      <c r="AYE274" s="86"/>
      <c r="AYF274" s="86"/>
      <c r="AYG274" s="86"/>
      <c r="AYH274" s="86"/>
      <c r="AYI274" s="86"/>
      <c r="AYJ274" s="86"/>
      <c r="AYK274" s="86"/>
      <c r="AYL274" s="86"/>
      <c r="AYM274" s="86"/>
      <c r="AYN274" s="86"/>
      <c r="AYO274" s="86"/>
      <c r="AYP274" s="86"/>
      <c r="AYQ274" s="86"/>
      <c r="AYR274" s="86"/>
      <c r="AYS274" s="86"/>
      <c r="AYT274" s="86"/>
      <c r="AYU274" s="86"/>
      <c r="AYV274" s="86"/>
      <c r="AYW274" s="86"/>
      <c r="AYX274" s="86"/>
      <c r="AYY274" s="86"/>
      <c r="AYZ274" s="86"/>
      <c r="AZA274" s="86"/>
      <c r="AZB274" s="86"/>
      <c r="AZC274" s="86"/>
      <c r="AZD274" s="86"/>
      <c r="AZE274" s="86"/>
      <c r="AZF274" s="86"/>
      <c r="AZG274" s="86"/>
      <c r="AZH274" s="86"/>
      <c r="AZI274" s="86"/>
      <c r="AZJ274" s="86"/>
      <c r="AZK274" s="86"/>
      <c r="AZL274" s="86"/>
      <c r="AZM274" s="86"/>
      <c r="AZN274" s="86"/>
      <c r="AZO274" s="86"/>
      <c r="AZP274" s="86"/>
      <c r="AZQ274" s="86"/>
      <c r="AZR274" s="86"/>
      <c r="AZS274" s="86"/>
      <c r="AZT274" s="86"/>
      <c r="AZU274" s="86"/>
      <c r="AZV274" s="86"/>
      <c r="AZW274" s="86"/>
      <c r="AZX274" s="86"/>
      <c r="AZY274" s="86"/>
      <c r="AZZ274" s="86"/>
      <c r="BAA274" s="86"/>
      <c r="BAB274" s="86"/>
      <c r="BAC274" s="86"/>
      <c r="BAD274" s="86"/>
      <c r="BAE274" s="86"/>
      <c r="BAF274" s="86"/>
      <c r="BAG274" s="86"/>
      <c r="BAH274" s="86"/>
      <c r="BAI274" s="86"/>
      <c r="BAJ274" s="86"/>
      <c r="BAK274" s="86"/>
      <c r="BAL274" s="86"/>
      <c r="BAM274" s="86"/>
      <c r="BAN274" s="86"/>
      <c r="BAO274" s="86"/>
      <c r="BAP274" s="86"/>
      <c r="BAQ274" s="86"/>
      <c r="BAR274" s="86"/>
      <c r="BAS274" s="86"/>
      <c r="BAT274" s="86"/>
      <c r="BAU274" s="86"/>
      <c r="BAV274" s="86"/>
      <c r="BAW274" s="86"/>
      <c r="BAX274" s="86"/>
      <c r="BAY274" s="86"/>
      <c r="BAZ274" s="86"/>
      <c r="BBA274" s="86"/>
      <c r="BBB274" s="86"/>
      <c r="BBC274" s="86"/>
      <c r="BBD274" s="86"/>
      <c r="BBE274" s="86"/>
      <c r="BBF274" s="86"/>
      <c r="BBG274" s="86"/>
      <c r="BBH274" s="86"/>
      <c r="BBI274" s="86"/>
      <c r="BBJ274" s="86"/>
      <c r="BBK274" s="86"/>
      <c r="BBL274" s="86"/>
      <c r="BBM274" s="86"/>
      <c r="BBN274" s="86"/>
      <c r="BBO274" s="86"/>
      <c r="BBP274" s="86"/>
      <c r="BBQ274" s="86"/>
      <c r="BBR274" s="86"/>
      <c r="BBS274" s="86"/>
      <c r="BBT274" s="86"/>
      <c r="BBU274" s="86"/>
      <c r="BBV274" s="86"/>
      <c r="BBW274" s="86"/>
      <c r="BBX274" s="86"/>
      <c r="BBY274" s="86"/>
      <c r="BBZ274" s="86"/>
      <c r="BCA274" s="86"/>
      <c r="BCB274" s="86"/>
      <c r="BCC274" s="86"/>
      <c r="BCD274" s="86"/>
      <c r="BCE274" s="86"/>
      <c r="BCF274" s="86"/>
      <c r="BCG274" s="86"/>
      <c r="BCH274" s="86"/>
      <c r="BCI274" s="86"/>
      <c r="BCJ274" s="86"/>
      <c r="BCK274" s="86"/>
      <c r="BCL274" s="86"/>
      <c r="BCM274" s="86"/>
      <c r="BCN274" s="86"/>
      <c r="BCO274" s="86"/>
      <c r="BCP274" s="86"/>
      <c r="BCQ274" s="86"/>
      <c r="BCR274" s="86"/>
      <c r="BCS274" s="86"/>
      <c r="BCT274" s="86"/>
      <c r="BCU274" s="86"/>
      <c r="BCV274" s="86"/>
      <c r="BCW274" s="86"/>
      <c r="BCX274" s="86"/>
      <c r="BCY274" s="86"/>
      <c r="BCZ274" s="86"/>
      <c r="BDA274" s="86"/>
      <c r="BDB274" s="86"/>
      <c r="BDC274" s="86"/>
      <c r="BDD274" s="86"/>
      <c r="BDE274" s="86"/>
      <c r="BDF274" s="86"/>
      <c r="BDG274" s="86"/>
      <c r="BDH274" s="86"/>
      <c r="BDI274" s="86"/>
      <c r="BDJ274" s="86"/>
      <c r="BDK274" s="86"/>
      <c r="BDL274" s="86"/>
      <c r="BDM274" s="86"/>
      <c r="BDN274" s="86"/>
      <c r="BDO274" s="86"/>
      <c r="BDP274" s="86"/>
      <c r="BDQ274" s="86"/>
      <c r="BDR274" s="86"/>
      <c r="BDS274" s="86"/>
      <c r="BDT274" s="86"/>
      <c r="BDU274" s="86"/>
      <c r="BDV274" s="86"/>
      <c r="BDW274" s="86"/>
      <c r="BDX274" s="86"/>
      <c r="BDY274" s="86"/>
      <c r="BDZ274" s="86"/>
      <c r="BEA274" s="86"/>
      <c r="BEB274" s="86"/>
      <c r="BEC274" s="86"/>
      <c r="BED274" s="86"/>
      <c r="BEE274" s="86"/>
      <c r="BEF274" s="86"/>
      <c r="BEG274" s="86"/>
      <c r="BEH274" s="86"/>
      <c r="BEI274" s="86"/>
      <c r="BEJ274" s="86"/>
      <c r="BEK274" s="86"/>
      <c r="BEL274" s="86"/>
      <c r="BEM274" s="86"/>
      <c r="BEN274" s="86"/>
      <c r="BEO274" s="86"/>
      <c r="BEP274" s="86"/>
      <c r="BEQ274" s="86"/>
      <c r="BER274" s="86"/>
      <c r="BES274" s="86"/>
      <c r="BET274" s="86"/>
      <c r="BEU274" s="86"/>
      <c r="BEV274" s="86"/>
      <c r="BEW274" s="86"/>
      <c r="BEX274" s="86"/>
      <c r="BEY274" s="86"/>
      <c r="BEZ274" s="86"/>
      <c r="BFA274" s="86"/>
      <c r="BFB274" s="86"/>
      <c r="BFC274" s="86"/>
      <c r="BFD274" s="86"/>
      <c r="BFE274" s="86"/>
      <c r="BFF274" s="86"/>
      <c r="BFG274" s="86"/>
      <c r="BFH274" s="86"/>
      <c r="BFI274" s="86"/>
      <c r="BFJ274" s="86"/>
      <c r="BFK274" s="86"/>
      <c r="BFL274" s="86"/>
      <c r="BFM274" s="86"/>
      <c r="BFN274" s="86"/>
      <c r="BFO274" s="86"/>
      <c r="BFP274" s="86"/>
      <c r="BFQ274" s="86"/>
      <c r="BFR274" s="86"/>
      <c r="BFS274" s="86"/>
      <c r="BFT274" s="86"/>
      <c r="BFU274" s="86"/>
      <c r="BFV274" s="86"/>
      <c r="BFW274" s="86"/>
      <c r="BFX274" s="86"/>
      <c r="BFY274" s="86"/>
      <c r="BFZ274" s="86"/>
      <c r="BGA274" s="86"/>
      <c r="BGB274" s="86"/>
      <c r="BGC274" s="86"/>
      <c r="BGD274" s="86"/>
      <c r="BGE274" s="86"/>
      <c r="BGF274" s="86"/>
      <c r="BGH274" s="86"/>
      <c r="BGI274" s="86"/>
      <c r="BGJ274" s="86"/>
      <c r="BGK274" s="86"/>
      <c r="BGM274" s="86"/>
      <c r="BGN274" s="86"/>
      <c r="BGO274" s="86"/>
      <c r="BGP274" s="86"/>
      <c r="BGQ274" s="86"/>
      <c r="BGR274" s="86"/>
      <c r="BGS274" s="86"/>
      <c r="BGT274" s="86"/>
      <c r="BGU274" s="86"/>
      <c r="BGV274" s="86"/>
      <c r="BGW274" s="86"/>
      <c r="BGX274" s="86"/>
      <c r="BGY274" s="86"/>
      <c r="BGZ274" s="86"/>
      <c r="BHA274" s="86"/>
      <c r="BHB274" s="86"/>
      <c r="BHC274" s="86"/>
      <c r="BHD274" s="86"/>
      <c r="BHE274" s="86"/>
      <c r="BHF274" s="86"/>
      <c r="BHG274" s="86"/>
      <c r="BHH274" s="86"/>
      <c r="BHI274" s="86"/>
      <c r="BHJ274" s="86"/>
      <c r="BHK274" s="86"/>
      <c r="BHL274" s="86"/>
      <c r="BHM274" s="86"/>
      <c r="BHN274" s="86"/>
      <c r="BHO274" s="86"/>
      <c r="BHP274" s="86"/>
      <c r="BHQ274" s="86"/>
      <c r="BHR274" s="86"/>
      <c r="BHS274" s="86"/>
      <c r="BHT274" s="86"/>
      <c r="BHU274" s="86"/>
      <c r="BHV274" s="86"/>
      <c r="BHW274" s="86"/>
      <c r="BHX274" s="86"/>
      <c r="BHY274" s="86"/>
      <c r="BHZ274" s="86"/>
      <c r="BIA274" s="86"/>
      <c r="BIB274" s="86"/>
      <c r="BIC274" s="86"/>
      <c r="BID274" s="86"/>
      <c r="BIE274" s="86"/>
      <c r="BIF274" s="86"/>
      <c r="BIG274" s="86"/>
      <c r="BIH274" s="86"/>
      <c r="BII274" s="86"/>
      <c r="BIJ274" s="86"/>
      <c r="BIK274" s="86"/>
      <c r="BIL274" s="86"/>
      <c r="BIM274" s="86"/>
      <c r="BIN274" s="86"/>
      <c r="BIO274" s="86"/>
      <c r="BIP274" s="86"/>
      <c r="BIQ274" s="86"/>
      <c r="BIR274" s="86"/>
      <c r="BIS274" s="86"/>
      <c r="BIT274" s="86"/>
      <c r="BIU274" s="86"/>
      <c r="BIV274" s="86"/>
      <c r="BIW274" s="86"/>
      <c r="BIX274" s="86"/>
      <c r="BIY274" s="86"/>
      <c r="BIZ274" s="86"/>
      <c r="BJA274" s="86"/>
      <c r="BJB274" s="86"/>
      <c r="BJC274" s="86"/>
      <c r="BJD274" s="86"/>
      <c r="BJE274" s="86"/>
      <c r="BJF274" s="86"/>
      <c r="BJG274" s="86"/>
      <c r="BJH274" s="86"/>
      <c r="BJI274" s="86"/>
      <c r="BJJ274" s="86"/>
      <c r="BJK274" s="86"/>
      <c r="BJL274" s="86"/>
      <c r="BJM274" s="86"/>
      <c r="BJN274" s="86"/>
      <c r="BJO274" s="86"/>
      <c r="BJP274" s="86"/>
      <c r="BJQ274" s="86"/>
      <c r="BJR274" s="86"/>
      <c r="BJS274" s="86"/>
      <c r="BJT274" s="86"/>
      <c r="BJU274" s="86"/>
      <c r="BJV274" s="86"/>
      <c r="BJW274" s="86"/>
      <c r="BJX274" s="86"/>
      <c r="BJY274" s="86"/>
      <c r="BJZ274" s="86"/>
      <c r="BKA274" s="86"/>
      <c r="BKB274" s="86"/>
      <c r="BKC274" s="86"/>
      <c r="BKD274" s="86"/>
      <c r="BKE274" s="86"/>
      <c r="BKF274" s="86"/>
      <c r="BKG274" s="86"/>
      <c r="BKH274" s="86"/>
      <c r="BKI274" s="86"/>
      <c r="BKJ274" s="86"/>
      <c r="BKK274" s="86"/>
      <c r="BKL274" s="86"/>
      <c r="BKM274" s="86"/>
      <c r="BKN274" s="86"/>
      <c r="BKO274" s="86"/>
      <c r="BKP274" s="86"/>
      <c r="BKQ274" s="86"/>
      <c r="BKR274" s="86"/>
      <c r="BKS274" s="86"/>
      <c r="BKT274" s="86"/>
      <c r="BKU274" s="86"/>
      <c r="BKV274" s="86"/>
      <c r="BKW274" s="86"/>
      <c r="BKX274" s="86"/>
      <c r="BKY274" s="86"/>
      <c r="BKZ274" s="86"/>
      <c r="BLA274" s="86"/>
      <c r="BLB274" s="86"/>
      <c r="BLC274" s="86"/>
      <c r="BLD274" s="86"/>
      <c r="BLE274" s="86"/>
      <c r="BLF274" s="86"/>
      <c r="BLG274" s="86"/>
      <c r="BLH274" s="86"/>
      <c r="BLI274" s="86"/>
      <c r="BLJ274" s="86"/>
      <c r="BLK274" s="86"/>
      <c r="BLL274" s="86"/>
      <c r="BLM274" s="86"/>
      <c r="BLN274" s="86"/>
      <c r="BLO274" s="86"/>
      <c r="BLP274" s="86"/>
      <c r="BLQ274" s="86"/>
      <c r="BLR274" s="86"/>
      <c r="BLS274" s="86"/>
      <c r="BLT274" s="86"/>
      <c r="BLU274" s="86"/>
      <c r="BLV274" s="86"/>
      <c r="BLW274" s="86"/>
      <c r="BLX274" s="86"/>
      <c r="BLY274" s="86"/>
      <c r="BLZ274" s="86"/>
      <c r="BMA274" s="86"/>
      <c r="BMB274" s="86"/>
      <c r="BMC274" s="86"/>
      <c r="BMD274" s="86"/>
      <c r="BME274" s="86"/>
      <c r="BMF274" s="86"/>
      <c r="BMG274" s="86"/>
      <c r="BMH274" s="86"/>
      <c r="BMI274" s="86"/>
      <c r="BMJ274" s="86"/>
      <c r="BMK274" s="86"/>
      <c r="BML274" s="86"/>
      <c r="BMM274" s="86"/>
      <c r="BMN274" s="86"/>
      <c r="BMO274" s="86"/>
      <c r="BMP274" s="86"/>
      <c r="BMQ274" s="86"/>
      <c r="BMR274" s="86"/>
      <c r="BMS274" s="86"/>
      <c r="BMT274" s="86"/>
      <c r="BMU274" s="86"/>
      <c r="BMV274" s="86"/>
      <c r="BMW274" s="86"/>
      <c r="BMX274" s="86"/>
      <c r="BMY274" s="86"/>
      <c r="BMZ274" s="86"/>
      <c r="BNA274" s="86"/>
      <c r="BNB274" s="86"/>
      <c r="BNC274" s="86"/>
      <c r="BND274" s="86"/>
      <c r="BNE274" s="86"/>
      <c r="BNF274" s="86"/>
      <c r="BNG274" s="86"/>
      <c r="BNH274" s="86"/>
      <c r="BNI274" s="86"/>
      <c r="BNJ274" s="86"/>
      <c r="BNK274" s="86"/>
      <c r="BNL274" s="86"/>
      <c r="BNM274" s="86"/>
      <c r="BNN274" s="86"/>
      <c r="BNO274" s="86"/>
      <c r="BNP274" s="86"/>
      <c r="BNQ274" s="86"/>
      <c r="BNR274" s="86"/>
      <c r="BNS274" s="86"/>
      <c r="BNT274" s="86"/>
      <c r="BNU274" s="86"/>
      <c r="BNV274" s="86"/>
      <c r="BNW274" s="86"/>
      <c r="BNX274" s="86"/>
      <c r="BNY274" s="86"/>
      <c r="BNZ274" s="86"/>
      <c r="BOA274" s="86"/>
      <c r="BOB274" s="86"/>
      <c r="BOC274" s="86"/>
      <c r="BOD274" s="86"/>
      <c r="BOE274" s="86"/>
      <c r="BOF274" s="86"/>
      <c r="BOG274" s="86"/>
      <c r="BOH274" s="86"/>
      <c r="BOI274" s="86"/>
      <c r="BOJ274" s="86"/>
      <c r="BOK274" s="86"/>
      <c r="BOL274" s="86"/>
      <c r="BOM274" s="86"/>
      <c r="BON274" s="86"/>
      <c r="BOO274" s="86"/>
      <c r="BOP274" s="86"/>
      <c r="BOQ274" s="86"/>
      <c r="BOR274" s="86"/>
      <c r="BOS274" s="86"/>
      <c r="BOT274" s="86"/>
      <c r="BOU274" s="86"/>
      <c r="BOV274" s="86"/>
      <c r="BOW274" s="86"/>
      <c r="BOX274" s="86"/>
      <c r="BOY274" s="86"/>
      <c r="BOZ274" s="86"/>
      <c r="BPA274" s="86"/>
      <c r="BPB274" s="86"/>
      <c r="BPC274" s="86"/>
      <c r="BPD274" s="86"/>
      <c r="BPE274" s="86"/>
      <c r="BPF274" s="86"/>
      <c r="BPG274" s="86"/>
      <c r="BPH274" s="86"/>
      <c r="BPI274" s="86"/>
      <c r="BPJ274" s="86"/>
      <c r="BPK274" s="86"/>
      <c r="BPL274" s="86"/>
      <c r="BPM274" s="86"/>
      <c r="BPN274" s="86"/>
      <c r="BPO274" s="86"/>
      <c r="BPP274" s="86"/>
      <c r="BPQ274" s="86"/>
      <c r="BPR274" s="86"/>
      <c r="BPS274" s="86"/>
      <c r="BPT274" s="86"/>
      <c r="BPU274" s="86"/>
      <c r="BPV274" s="86"/>
      <c r="BPW274" s="86"/>
      <c r="BPX274" s="86"/>
      <c r="BPY274" s="86"/>
      <c r="BPZ274" s="86"/>
      <c r="BQA274" s="86"/>
      <c r="BQB274" s="86"/>
      <c r="BQD274" s="86"/>
      <c r="BQE274" s="86"/>
      <c r="BQF274" s="86"/>
      <c r="BQG274" s="86"/>
      <c r="BQI274" s="86"/>
      <c r="BQJ274" s="86"/>
      <c r="BQK274" s="86"/>
      <c r="BQL274" s="86"/>
      <c r="BQM274" s="86"/>
      <c r="BQN274" s="86"/>
      <c r="BQO274" s="86"/>
      <c r="BQP274" s="86"/>
      <c r="BQQ274" s="86"/>
      <c r="BQR274" s="86"/>
      <c r="BQS274" s="86"/>
      <c r="BQT274" s="86"/>
      <c r="BQU274" s="86"/>
      <c r="BQV274" s="86"/>
      <c r="BQW274" s="86"/>
      <c r="BQX274" s="86"/>
      <c r="BQY274" s="86"/>
      <c r="BQZ274" s="86"/>
      <c r="BRA274" s="86"/>
      <c r="BRB274" s="86"/>
      <c r="BRC274" s="86"/>
      <c r="BRD274" s="86"/>
      <c r="BRE274" s="86"/>
      <c r="BRF274" s="86"/>
      <c r="BRG274" s="86"/>
      <c r="BRH274" s="86"/>
      <c r="BRI274" s="86"/>
      <c r="BRJ274" s="86"/>
      <c r="BRK274" s="86"/>
      <c r="BRL274" s="86"/>
      <c r="BRM274" s="86"/>
      <c r="BRN274" s="86"/>
      <c r="BRO274" s="86"/>
      <c r="BRP274" s="86"/>
      <c r="BRQ274" s="86"/>
      <c r="BRR274" s="86"/>
      <c r="BRS274" s="86"/>
      <c r="BRT274" s="86"/>
      <c r="BRU274" s="86"/>
      <c r="BRV274" s="86"/>
      <c r="BRW274" s="86"/>
      <c r="BRX274" s="86"/>
      <c r="BRY274" s="86"/>
      <c r="BRZ274" s="86"/>
      <c r="BSA274" s="86"/>
      <c r="BSB274" s="86"/>
      <c r="BSC274" s="86"/>
      <c r="BSD274" s="86"/>
      <c r="BSE274" s="86"/>
      <c r="BSF274" s="86"/>
      <c r="BSG274" s="86"/>
      <c r="BSH274" s="86"/>
      <c r="BSI274" s="86"/>
      <c r="BSJ274" s="86"/>
      <c r="BSK274" s="86"/>
      <c r="BSL274" s="86"/>
      <c r="BSM274" s="86"/>
      <c r="BSN274" s="86"/>
      <c r="BSO274" s="86"/>
      <c r="BSP274" s="86"/>
      <c r="BSQ274" s="86"/>
      <c r="BSR274" s="86"/>
      <c r="BSS274" s="86"/>
      <c r="BST274" s="86"/>
      <c r="BSU274" s="86"/>
      <c r="BSV274" s="86"/>
      <c r="BSW274" s="86"/>
      <c r="BSX274" s="86"/>
      <c r="BSY274" s="86"/>
      <c r="BSZ274" s="86"/>
      <c r="BTA274" s="86"/>
      <c r="BTB274" s="86"/>
      <c r="BTC274" s="86"/>
      <c r="BTD274" s="86"/>
      <c r="BTE274" s="86"/>
      <c r="BTF274" s="86"/>
      <c r="BTG274" s="86"/>
      <c r="BTH274" s="86"/>
      <c r="BTI274" s="86"/>
      <c r="BTJ274" s="86"/>
      <c r="BTK274" s="86"/>
      <c r="BTL274" s="86"/>
      <c r="BTM274" s="86"/>
      <c r="BTN274" s="86"/>
      <c r="BTO274" s="86"/>
      <c r="BTP274" s="86"/>
      <c r="BTQ274" s="86"/>
      <c r="BTR274" s="86"/>
      <c r="BTS274" s="86"/>
      <c r="BTT274" s="86"/>
      <c r="BTU274" s="86"/>
      <c r="BTV274" s="86"/>
      <c r="BTW274" s="86"/>
      <c r="BTX274" s="86"/>
      <c r="BTY274" s="86"/>
      <c r="BTZ274" s="86"/>
      <c r="BUA274" s="86"/>
      <c r="BUB274" s="86"/>
      <c r="BUC274" s="86"/>
      <c r="BUD274" s="86"/>
      <c r="BUE274" s="86"/>
      <c r="BUF274" s="86"/>
      <c r="BUG274" s="86"/>
      <c r="BUH274" s="86"/>
      <c r="BUI274" s="86"/>
      <c r="BUJ274" s="86"/>
      <c r="BUK274" s="86"/>
      <c r="BUL274" s="86"/>
      <c r="BUM274" s="86"/>
      <c r="BUN274" s="86"/>
      <c r="BUO274" s="86"/>
      <c r="BUP274" s="86"/>
      <c r="BUQ274" s="86"/>
      <c r="BUR274" s="86"/>
      <c r="BUS274" s="86"/>
      <c r="BUT274" s="86"/>
      <c r="BUU274" s="86"/>
      <c r="BUV274" s="86"/>
      <c r="BUW274" s="86"/>
      <c r="BUX274" s="86"/>
      <c r="BUY274" s="86"/>
      <c r="BUZ274" s="86"/>
      <c r="BVA274" s="86"/>
      <c r="BVB274" s="86"/>
      <c r="BVC274" s="86"/>
      <c r="BVD274" s="86"/>
      <c r="BVE274" s="86"/>
      <c r="BVF274" s="86"/>
      <c r="BVG274" s="86"/>
      <c r="BVH274" s="86"/>
      <c r="BVI274" s="86"/>
      <c r="BVJ274" s="86"/>
      <c r="BVK274" s="86"/>
      <c r="BVL274" s="86"/>
      <c r="BVM274" s="86"/>
      <c r="BVN274" s="86"/>
      <c r="BVO274" s="86"/>
      <c r="BVP274" s="86"/>
      <c r="BVQ274" s="86"/>
      <c r="BVR274" s="86"/>
      <c r="BVS274" s="86"/>
      <c r="BVT274" s="86"/>
      <c r="BVU274" s="86"/>
      <c r="BVV274" s="86"/>
      <c r="BVW274" s="86"/>
      <c r="BVX274" s="86"/>
      <c r="BVY274" s="86"/>
      <c r="BVZ274" s="86"/>
      <c r="BWA274" s="86"/>
      <c r="BWB274" s="86"/>
      <c r="BWC274" s="86"/>
      <c r="BWD274" s="86"/>
      <c r="BWE274" s="86"/>
      <c r="BWF274" s="86"/>
      <c r="BWG274" s="86"/>
      <c r="BWH274" s="86"/>
      <c r="BWI274" s="86"/>
      <c r="BWJ274" s="86"/>
      <c r="BWK274" s="86"/>
      <c r="BWL274" s="86"/>
      <c r="BWM274" s="86"/>
      <c r="BWN274" s="86"/>
      <c r="BWO274" s="86"/>
      <c r="BWP274" s="86"/>
      <c r="BWQ274" s="86"/>
      <c r="BWR274" s="86"/>
      <c r="BWS274" s="86"/>
      <c r="BWT274" s="86"/>
      <c r="BWU274" s="86"/>
      <c r="BWV274" s="86"/>
      <c r="BWW274" s="86"/>
      <c r="BWX274" s="86"/>
      <c r="BWY274" s="86"/>
      <c r="BWZ274" s="86"/>
      <c r="BXA274" s="86"/>
      <c r="BXB274" s="86"/>
      <c r="BXC274" s="86"/>
      <c r="BXD274" s="86"/>
      <c r="BXE274" s="86"/>
      <c r="BXF274" s="86"/>
      <c r="BXG274" s="86"/>
      <c r="BXH274" s="86"/>
      <c r="BXI274" s="86"/>
      <c r="BXJ274" s="86"/>
      <c r="BXK274" s="86"/>
      <c r="BXL274" s="86"/>
      <c r="BXM274" s="86"/>
      <c r="BXN274" s="86"/>
      <c r="BXO274" s="86"/>
      <c r="BXP274" s="86"/>
      <c r="BXQ274" s="86"/>
      <c r="BXR274" s="86"/>
      <c r="BXS274" s="86"/>
      <c r="BXT274" s="86"/>
      <c r="BXU274" s="86"/>
      <c r="BXV274" s="86"/>
      <c r="BXW274" s="86"/>
      <c r="BXX274" s="86"/>
      <c r="BXY274" s="86"/>
      <c r="BXZ274" s="86"/>
      <c r="BYA274" s="86"/>
      <c r="BYB274" s="86"/>
      <c r="BYC274" s="86"/>
      <c r="BYD274" s="86"/>
      <c r="BYE274" s="86"/>
      <c r="BYF274" s="86"/>
      <c r="BYG274" s="86"/>
      <c r="BYH274" s="86"/>
      <c r="BYI274" s="86"/>
      <c r="BYJ274" s="86"/>
      <c r="BYK274" s="86"/>
      <c r="BYL274" s="86"/>
      <c r="BYM274" s="86"/>
      <c r="BYN274" s="86"/>
      <c r="BYO274" s="86"/>
      <c r="BYP274" s="86"/>
      <c r="BYQ274" s="86"/>
      <c r="BYR274" s="86"/>
      <c r="BYS274" s="86"/>
      <c r="BYT274" s="86"/>
      <c r="BYU274" s="86"/>
      <c r="BYV274" s="86"/>
      <c r="BYW274" s="86"/>
      <c r="BYX274" s="86"/>
      <c r="BYY274" s="86"/>
      <c r="BYZ274" s="86"/>
      <c r="BZA274" s="86"/>
      <c r="BZB274" s="86"/>
      <c r="BZC274" s="86"/>
      <c r="BZD274" s="86"/>
      <c r="BZE274" s="86"/>
      <c r="BZF274" s="86"/>
      <c r="BZG274" s="86"/>
      <c r="BZH274" s="86"/>
      <c r="BZI274" s="86"/>
      <c r="BZJ274" s="86"/>
      <c r="BZK274" s="86"/>
      <c r="BZL274" s="86"/>
      <c r="BZM274" s="86"/>
      <c r="BZN274" s="86"/>
      <c r="BZO274" s="86"/>
      <c r="BZP274" s="86"/>
      <c r="BZQ274" s="86"/>
      <c r="BZR274" s="86"/>
      <c r="BZS274" s="86"/>
      <c r="BZT274" s="86"/>
      <c r="BZU274" s="86"/>
      <c r="BZV274" s="86"/>
      <c r="BZW274" s="86"/>
      <c r="BZX274" s="86"/>
      <c r="BZZ274" s="86"/>
      <c r="CAA274" s="86"/>
      <c r="CAB274" s="86"/>
      <c r="CAC274" s="86"/>
      <c r="CAE274" s="86"/>
      <c r="CAF274" s="86"/>
      <c r="CAG274" s="86"/>
      <c r="CAH274" s="86"/>
      <c r="CAI274" s="86"/>
      <c r="CAJ274" s="86"/>
      <c r="CAK274" s="86"/>
      <c r="CAL274" s="86"/>
      <c r="CAM274" s="86"/>
      <c r="CAN274" s="86"/>
      <c r="CAO274" s="86"/>
      <c r="CAP274" s="86"/>
      <c r="CAQ274" s="86"/>
      <c r="CAR274" s="86"/>
      <c r="CAS274" s="86"/>
      <c r="CAT274" s="86"/>
      <c r="CAU274" s="86"/>
      <c r="CAV274" s="86"/>
      <c r="CAW274" s="86"/>
      <c r="CAX274" s="86"/>
      <c r="CAY274" s="86"/>
      <c r="CAZ274" s="86"/>
      <c r="CBA274" s="86"/>
      <c r="CBB274" s="86"/>
      <c r="CBC274" s="86"/>
      <c r="CBD274" s="86"/>
      <c r="CBE274" s="86"/>
      <c r="CBF274" s="86"/>
      <c r="CBG274" s="86"/>
      <c r="CBH274" s="86"/>
      <c r="CBI274" s="86"/>
      <c r="CBJ274" s="86"/>
      <c r="CBK274" s="86"/>
      <c r="CBL274" s="86"/>
      <c r="CBM274" s="86"/>
      <c r="CBN274" s="86"/>
      <c r="CBO274" s="86"/>
      <c r="CBP274" s="86"/>
      <c r="CBQ274" s="86"/>
      <c r="CBR274" s="86"/>
      <c r="CBS274" s="86"/>
      <c r="CBT274" s="86"/>
      <c r="CBU274" s="86"/>
      <c r="CBV274" s="86"/>
      <c r="CBW274" s="86"/>
      <c r="CBX274" s="86"/>
      <c r="CBY274" s="86"/>
      <c r="CBZ274" s="86"/>
      <c r="CCA274" s="86"/>
      <c r="CCB274" s="86"/>
      <c r="CCC274" s="86"/>
      <c r="CCD274" s="86"/>
      <c r="CCE274" s="86"/>
      <c r="CCF274" s="86"/>
      <c r="CCG274" s="86"/>
      <c r="CCH274" s="86"/>
      <c r="CCI274" s="86"/>
      <c r="CCJ274" s="86"/>
      <c r="CCK274" s="86"/>
      <c r="CCL274" s="86"/>
      <c r="CCM274" s="86"/>
      <c r="CCN274" s="86"/>
      <c r="CCO274" s="86"/>
      <c r="CCP274" s="86"/>
      <c r="CCQ274" s="86"/>
      <c r="CCR274" s="86"/>
      <c r="CCS274" s="86"/>
      <c r="CCT274" s="86"/>
      <c r="CCU274" s="86"/>
      <c r="CCV274" s="86"/>
      <c r="CCW274" s="86"/>
      <c r="CCX274" s="86"/>
      <c r="CCY274" s="86"/>
      <c r="CCZ274" s="86"/>
      <c r="CDA274" s="86"/>
      <c r="CDB274" s="86"/>
      <c r="CDC274" s="86"/>
      <c r="CDD274" s="86"/>
      <c r="CDE274" s="86"/>
      <c r="CDF274" s="86"/>
      <c r="CDG274" s="86"/>
      <c r="CDH274" s="86"/>
      <c r="CDI274" s="86"/>
      <c r="CDJ274" s="86"/>
      <c r="CDK274" s="86"/>
      <c r="CDL274" s="86"/>
      <c r="CDM274" s="86"/>
      <c r="CDN274" s="86"/>
      <c r="CDO274" s="86"/>
      <c r="CDP274" s="86"/>
      <c r="CDQ274" s="86"/>
      <c r="CDR274" s="86"/>
      <c r="CDS274" s="86"/>
      <c r="CDT274" s="86"/>
      <c r="CDU274" s="86"/>
      <c r="CDV274" s="86"/>
      <c r="CDW274" s="86"/>
      <c r="CDX274" s="86"/>
      <c r="CDY274" s="86"/>
      <c r="CDZ274" s="86"/>
      <c r="CEA274" s="86"/>
      <c r="CEB274" s="86"/>
      <c r="CEC274" s="86"/>
      <c r="CED274" s="86"/>
      <c r="CEE274" s="86"/>
      <c r="CEF274" s="86"/>
      <c r="CEG274" s="86"/>
      <c r="CEH274" s="86"/>
      <c r="CEI274" s="86"/>
      <c r="CEJ274" s="86"/>
      <c r="CEK274" s="86"/>
      <c r="CEL274" s="86"/>
      <c r="CEM274" s="86"/>
      <c r="CEN274" s="86"/>
      <c r="CEO274" s="86"/>
      <c r="CEP274" s="86"/>
      <c r="CEQ274" s="86"/>
      <c r="CER274" s="86"/>
      <c r="CES274" s="86"/>
      <c r="CET274" s="86"/>
      <c r="CEU274" s="86"/>
      <c r="CEV274" s="86"/>
      <c r="CEW274" s="86"/>
      <c r="CEX274" s="86"/>
      <c r="CEY274" s="86"/>
      <c r="CEZ274" s="86"/>
      <c r="CFA274" s="86"/>
      <c r="CFB274" s="86"/>
      <c r="CFC274" s="86"/>
      <c r="CFD274" s="86"/>
      <c r="CFE274" s="86"/>
      <c r="CFF274" s="86"/>
      <c r="CFG274" s="86"/>
      <c r="CFH274" s="86"/>
      <c r="CFI274" s="86"/>
      <c r="CFJ274" s="86"/>
      <c r="CFK274" s="86"/>
      <c r="CFL274" s="86"/>
      <c r="CFM274" s="86"/>
      <c r="CFN274" s="86"/>
      <c r="CFO274" s="86"/>
      <c r="CFP274" s="86"/>
      <c r="CFQ274" s="86"/>
      <c r="CFR274" s="86"/>
      <c r="CFS274" s="86"/>
      <c r="CFT274" s="86"/>
      <c r="CFU274" s="86"/>
      <c r="CFV274" s="86"/>
      <c r="CFW274" s="86"/>
      <c r="CFX274" s="86"/>
      <c r="CFY274" s="86"/>
      <c r="CFZ274" s="86"/>
      <c r="CGA274" s="86"/>
      <c r="CGB274" s="86"/>
      <c r="CGC274" s="86"/>
      <c r="CGD274" s="86"/>
      <c r="CGE274" s="86"/>
      <c r="CGF274" s="86"/>
      <c r="CGG274" s="86"/>
      <c r="CGH274" s="86"/>
      <c r="CGI274" s="86"/>
      <c r="CGJ274" s="86"/>
      <c r="CGK274" s="86"/>
      <c r="CGL274" s="86"/>
      <c r="CGM274" s="86"/>
      <c r="CGN274" s="86"/>
      <c r="CGO274" s="86"/>
      <c r="CGP274" s="86"/>
      <c r="CGQ274" s="86"/>
      <c r="CGR274" s="86"/>
      <c r="CGS274" s="86"/>
      <c r="CGT274" s="86"/>
      <c r="CGU274" s="86"/>
      <c r="CGV274" s="86"/>
      <c r="CGW274" s="86"/>
      <c r="CGX274" s="86"/>
      <c r="CGY274" s="86"/>
      <c r="CGZ274" s="86"/>
      <c r="CHA274" s="86"/>
      <c r="CHB274" s="86"/>
      <c r="CHC274" s="86"/>
      <c r="CHD274" s="86"/>
      <c r="CHE274" s="86"/>
      <c r="CHF274" s="86"/>
      <c r="CHG274" s="86"/>
      <c r="CHH274" s="86"/>
      <c r="CHI274" s="86"/>
      <c r="CHJ274" s="86"/>
      <c r="CHK274" s="86"/>
      <c r="CHL274" s="86"/>
      <c r="CHM274" s="86"/>
      <c r="CHN274" s="86"/>
      <c r="CHO274" s="86"/>
      <c r="CHP274" s="86"/>
      <c r="CHQ274" s="86"/>
      <c r="CHR274" s="86"/>
      <c r="CHS274" s="86"/>
      <c r="CHT274" s="86"/>
      <c r="CHU274" s="86"/>
      <c r="CHV274" s="86"/>
      <c r="CHW274" s="86"/>
      <c r="CHX274" s="86"/>
      <c r="CHY274" s="86"/>
      <c r="CHZ274" s="86"/>
      <c r="CIA274" s="86"/>
      <c r="CIB274" s="86"/>
      <c r="CIC274" s="86"/>
      <c r="CID274" s="86"/>
      <c r="CIE274" s="86"/>
      <c r="CIF274" s="86"/>
      <c r="CIG274" s="86"/>
      <c r="CIH274" s="86"/>
      <c r="CII274" s="86"/>
      <c r="CIJ274" s="86"/>
      <c r="CIK274" s="86"/>
      <c r="CIL274" s="86"/>
      <c r="CIM274" s="86"/>
      <c r="CIN274" s="86"/>
      <c r="CIO274" s="86"/>
      <c r="CIP274" s="86"/>
      <c r="CIQ274" s="86"/>
      <c r="CIR274" s="86"/>
      <c r="CIS274" s="86"/>
      <c r="CIT274" s="86"/>
      <c r="CIU274" s="86"/>
      <c r="CIV274" s="86"/>
      <c r="CIW274" s="86"/>
      <c r="CIX274" s="86"/>
      <c r="CIY274" s="86"/>
      <c r="CIZ274" s="86"/>
      <c r="CJA274" s="86"/>
      <c r="CJB274" s="86"/>
      <c r="CJC274" s="86"/>
      <c r="CJD274" s="86"/>
      <c r="CJE274" s="86"/>
      <c r="CJF274" s="86"/>
      <c r="CJG274" s="86"/>
      <c r="CJH274" s="86"/>
      <c r="CJI274" s="86"/>
      <c r="CJJ274" s="86"/>
      <c r="CJK274" s="86"/>
      <c r="CJL274" s="86"/>
      <c r="CJM274" s="86"/>
      <c r="CJN274" s="86"/>
      <c r="CJO274" s="86"/>
      <c r="CJP274" s="86"/>
      <c r="CJQ274" s="86"/>
      <c r="CJR274" s="86"/>
      <c r="CJS274" s="86"/>
      <c r="CJT274" s="86"/>
      <c r="CJV274" s="86"/>
      <c r="CJW274" s="86"/>
      <c r="CJX274" s="86"/>
      <c r="CJY274" s="86"/>
      <c r="CKA274" s="86"/>
      <c r="CKB274" s="86"/>
      <c r="CKC274" s="86"/>
      <c r="CKD274" s="86"/>
      <c r="CKE274" s="86"/>
      <c r="CKF274" s="86"/>
      <c r="CKG274" s="86"/>
      <c r="CKH274" s="86"/>
      <c r="CKI274" s="86"/>
      <c r="CKJ274" s="86"/>
      <c r="CKK274" s="86"/>
      <c r="CKL274" s="86"/>
      <c r="CKM274" s="86"/>
      <c r="CKN274" s="86"/>
      <c r="CKO274" s="86"/>
      <c r="CKP274" s="86"/>
      <c r="CKQ274" s="86"/>
      <c r="CKR274" s="86"/>
      <c r="CKS274" s="86"/>
      <c r="CKT274" s="86"/>
      <c r="CKU274" s="86"/>
      <c r="CKV274" s="86"/>
      <c r="CKW274" s="86"/>
      <c r="CKX274" s="86"/>
      <c r="CKY274" s="86"/>
      <c r="CKZ274" s="86"/>
      <c r="CLA274" s="86"/>
      <c r="CLB274" s="86"/>
      <c r="CLC274" s="86"/>
      <c r="CLD274" s="86"/>
      <c r="CLE274" s="86"/>
      <c r="CLF274" s="86"/>
      <c r="CLG274" s="86"/>
      <c r="CLH274" s="86"/>
      <c r="CLI274" s="86"/>
      <c r="CLJ274" s="86"/>
      <c r="CLK274" s="86"/>
      <c r="CLL274" s="86"/>
      <c r="CLM274" s="86"/>
      <c r="CLN274" s="86"/>
      <c r="CLO274" s="86"/>
      <c r="CLP274" s="86"/>
      <c r="CLQ274" s="86"/>
      <c r="CLR274" s="86"/>
      <c r="CLS274" s="86"/>
      <c r="CLT274" s="86"/>
      <c r="CLU274" s="86"/>
      <c r="CLV274" s="86"/>
      <c r="CLW274" s="86"/>
      <c r="CLX274" s="86"/>
      <c r="CLY274" s="86"/>
      <c r="CLZ274" s="86"/>
      <c r="CMA274" s="86"/>
      <c r="CMB274" s="86"/>
      <c r="CMC274" s="86"/>
      <c r="CMD274" s="86"/>
      <c r="CME274" s="86"/>
      <c r="CMF274" s="86"/>
      <c r="CMG274" s="86"/>
      <c r="CMH274" s="86"/>
      <c r="CMI274" s="86"/>
      <c r="CMJ274" s="86"/>
      <c r="CMK274" s="86"/>
      <c r="CML274" s="86"/>
      <c r="CMM274" s="86"/>
      <c r="CMN274" s="86"/>
      <c r="CMO274" s="86"/>
      <c r="CMP274" s="86"/>
      <c r="CMQ274" s="86"/>
      <c r="CMR274" s="86"/>
      <c r="CMS274" s="86"/>
      <c r="CMT274" s="86"/>
      <c r="CMU274" s="86"/>
      <c r="CMV274" s="86"/>
      <c r="CMW274" s="86"/>
      <c r="CMX274" s="86"/>
      <c r="CMY274" s="86"/>
      <c r="CMZ274" s="86"/>
      <c r="CNA274" s="86"/>
      <c r="CNB274" s="86"/>
      <c r="CNC274" s="86"/>
      <c r="CND274" s="86"/>
      <c r="CNE274" s="86"/>
      <c r="CNF274" s="86"/>
      <c r="CNG274" s="86"/>
      <c r="CNH274" s="86"/>
      <c r="CNI274" s="86"/>
      <c r="CNJ274" s="86"/>
      <c r="CNK274" s="86"/>
      <c r="CNL274" s="86"/>
      <c r="CNM274" s="86"/>
      <c r="CNN274" s="86"/>
      <c r="CNO274" s="86"/>
      <c r="CNP274" s="86"/>
      <c r="CNQ274" s="86"/>
      <c r="CNR274" s="86"/>
      <c r="CNS274" s="86"/>
      <c r="CNT274" s="86"/>
      <c r="CNU274" s="86"/>
      <c r="CNV274" s="86"/>
      <c r="CNW274" s="86"/>
      <c r="CNX274" s="86"/>
      <c r="CNY274" s="86"/>
      <c r="CNZ274" s="86"/>
      <c r="COA274" s="86"/>
      <c r="COB274" s="86"/>
      <c r="COC274" s="86"/>
      <c r="COD274" s="86"/>
      <c r="COE274" s="86"/>
      <c r="COF274" s="86"/>
      <c r="COG274" s="86"/>
      <c r="COH274" s="86"/>
      <c r="COI274" s="86"/>
      <c r="COJ274" s="86"/>
      <c r="COK274" s="86"/>
      <c r="COL274" s="86"/>
      <c r="COM274" s="86"/>
      <c r="CON274" s="86"/>
      <c r="COO274" s="86"/>
      <c r="COP274" s="86"/>
      <c r="COQ274" s="86"/>
      <c r="COR274" s="86"/>
      <c r="COS274" s="86"/>
      <c r="COT274" s="86"/>
      <c r="COU274" s="86"/>
      <c r="COV274" s="86"/>
      <c r="COW274" s="86"/>
      <c r="COX274" s="86"/>
      <c r="COY274" s="86"/>
      <c r="COZ274" s="86"/>
      <c r="CPA274" s="86"/>
      <c r="CPB274" s="86"/>
      <c r="CPC274" s="86"/>
      <c r="CPD274" s="86"/>
      <c r="CPE274" s="86"/>
      <c r="CPF274" s="86"/>
      <c r="CPG274" s="86"/>
      <c r="CPH274" s="86"/>
      <c r="CPI274" s="86"/>
      <c r="CPJ274" s="86"/>
      <c r="CPK274" s="86"/>
      <c r="CPL274" s="86"/>
      <c r="CPM274" s="86"/>
      <c r="CPN274" s="86"/>
      <c r="CPO274" s="86"/>
      <c r="CPP274" s="86"/>
      <c r="CPQ274" s="86"/>
      <c r="CPR274" s="86"/>
      <c r="CPS274" s="86"/>
      <c r="CPT274" s="86"/>
      <c r="CPU274" s="86"/>
      <c r="CPV274" s="86"/>
      <c r="CPW274" s="86"/>
      <c r="CPX274" s="86"/>
      <c r="CPY274" s="86"/>
      <c r="CPZ274" s="86"/>
      <c r="CQA274" s="86"/>
      <c r="CQB274" s="86"/>
      <c r="CQC274" s="86"/>
      <c r="CQD274" s="86"/>
      <c r="CQE274" s="86"/>
      <c r="CQF274" s="86"/>
      <c r="CQG274" s="86"/>
      <c r="CQH274" s="86"/>
      <c r="CQI274" s="86"/>
      <c r="CQJ274" s="86"/>
      <c r="CQK274" s="86"/>
      <c r="CQL274" s="86"/>
      <c r="CQM274" s="86"/>
      <c r="CQN274" s="86"/>
      <c r="CQO274" s="86"/>
      <c r="CQP274" s="86"/>
      <c r="CQQ274" s="86"/>
      <c r="CQR274" s="86"/>
      <c r="CQS274" s="86"/>
      <c r="CQT274" s="86"/>
      <c r="CQU274" s="86"/>
      <c r="CQV274" s="86"/>
      <c r="CQW274" s="86"/>
      <c r="CQX274" s="86"/>
      <c r="CQY274" s="86"/>
      <c r="CQZ274" s="86"/>
      <c r="CRA274" s="86"/>
      <c r="CRB274" s="86"/>
      <c r="CRC274" s="86"/>
      <c r="CRD274" s="86"/>
      <c r="CRE274" s="86"/>
      <c r="CRF274" s="86"/>
      <c r="CRG274" s="86"/>
      <c r="CRH274" s="86"/>
      <c r="CRI274" s="86"/>
      <c r="CRJ274" s="86"/>
      <c r="CRK274" s="86"/>
      <c r="CRL274" s="86"/>
      <c r="CRM274" s="86"/>
      <c r="CRN274" s="86"/>
      <c r="CRO274" s="86"/>
      <c r="CRP274" s="86"/>
      <c r="CRQ274" s="86"/>
      <c r="CRR274" s="86"/>
      <c r="CRS274" s="86"/>
      <c r="CRT274" s="86"/>
      <c r="CRU274" s="86"/>
      <c r="CRV274" s="86"/>
      <c r="CRW274" s="86"/>
      <c r="CRX274" s="86"/>
      <c r="CRY274" s="86"/>
      <c r="CRZ274" s="86"/>
      <c r="CSA274" s="86"/>
      <c r="CSB274" s="86"/>
      <c r="CSC274" s="86"/>
      <c r="CSD274" s="86"/>
      <c r="CSE274" s="86"/>
      <c r="CSF274" s="86"/>
      <c r="CSG274" s="86"/>
      <c r="CSH274" s="86"/>
      <c r="CSI274" s="86"/>
      <c r="CSJ274" s="86"/>
      <c r="CSK274" s="86"/>
      <c r="CSL274" s="86"/>
      <c r="CSM274" s="86"/>
      <c r="CSN274" s="86"/>
      <c r="CSO274" s="86"/>
      <c r="CSP274" s="86"/>
      <c r="CSQ274" s="86"/>
      <c r="CSR274" s="86"/>
      <c r="CSS274" s="86"/>
      <c r="CST274" s="86"/>
      <c r="CSU274" s="86"/>
      <c r="CSV274" s="86"/>
      <c r="CSW274" s="86"/>
      <c r="CSX274" s="86"/>
      <c r="CSY274" s="86"/>
      <c r="CSZ274" s="86"/>
      <c r="CTA274" s="86"/>
      <c r="CTB274" s="86"/>
      <c r="CTC274" s="86"/>
      <c r="CTD274" s="86"/>
      <c r="CTE274" s="86"/>
      <c r="CTF274" s="86"/>
      <c r="CTG274" s="86"/>
      <c r="CTH274" s="86"/>
      <c r="CTI274" s="86"/>
      <c r="CTJ274" s="86"/>
      <c r="CTK274" s="86"/>
      <c r="CTL274" s="86"/>
      <c r="CTM274" s="86"/>
      <c r="CTN274" s="86"/>
      <c r="CTO274" s="86"/>
      <c r="CTP274" s="86"/>
      <c r="CTR274" s="86"/>
      <c r="CTS274" s="86"/>
      <c r="CTT274" s="86"/>
      <c r="CTU274" s="86"/>
      <c r="CTW274" s="86"/>
      <c r="CTX274" s="86"/>
      <c r="CTY274" s="86"/>
      <c r="CTZ274" s="86"/>
      <c r="CUA274" s="86"/>
      <c r="CUB274" s="86"/>
      <c r="CUC274" s="86"/>
      <c r="CUD274" s="86"/>
      <c r="CUE274" s="86"/>
      <c r="CUF274" s="86"/>
      <c r="CUG274" s="86"/>
      <c r="CUH274" s="86"/>
      <c r="CUI274" s="86"/>
      <c r="CUJ274" s="86"/>
      <c r="CUK274" s="86"/>
      <c r="CUL274" s="86"/>
      <c r="CUM274" s="86"/>
      <c r="CUN274" s="86"/>
      <c r="CUO274" s="86"/>
      <c r="CUP274" s="86"/>
      <c r="CUQ274" s="86"/>
      <c r="CUR274" s="86"/>
      <c r="CUS274" s="86"/>
      <c r="CUT274" s="86"/>
      <c r="CUU274" s="86"/>
      <c r="CUV274" s="86"/>
      <c r="CUW274" s="86"/>
      <c r="CUX274" s="86"/>
      <c r="CUY274" s="86"/>
      <c r="CUZ274" s="86"/>
      <c r="CVA274" s="86"/>
      <c r="CVB274" s="86"/>
      <c r="CVC274" s="86"/>
      <c r="CVD274" s="86"/>
      <c r="CVE274" s="86"/>
      <c r="CVF274" s="86"/>
      <c r="CVG274" s="86"/>
      <c r="CVH274" s="86"/>
      <c r="CVI274" s="86"/>
      <c r="CVJ274" s="86"/>
      <c r="CVK274" s="86"/>
      <c r="CVL274" s="86"/>
      <c r="CVM274" s="86"/>
      <c r="CVN274" s="86"/>
      <c r="CVO274" s="86"/>
      <c r="CVP274" s="86"/>
      <c r="CVQ274" s="86"/>
      <c r="CVR274" s="86"/>
      <c r="CVS274" s="86"/>
      <c r="CVT274" s="86"/>
      <c r="CVU274" s="86"/>
      <c r="CVV274" s="86"/>
      <c r="CVW274" s="86"/>
      <c r="CVX274" s="86"/>
      <c r="CVY274" s="86"/>
      <c r="CVZ274" s="86"/>
      <c r="CWA274" s="86"/>
      <c r="CWB274" s="86"/>
      <c r="CWC274" s="86"/>
      <c r="CWD274" s="86"/>
      <c r="CWE274" s="86"/>
      <c r="CWF274" s="86"/>
      <c r="CWG274" s="86"/>
      <c r="CWH274" s="86"/>
      <c r="CWI274" s="86"/>
      <c r="CWJ274" s="86"/>
      <c r="CWK274" s="86"/>
      <c r="CWL274" s="86"/>
      <c r="CWM274" s="86"/>
      <c r="CWN274" s="86"/>
      <c r="CWO274" s="86"/>
      <c r="CWP274" s="86"/>
      <c r="CWQ274" s="86"/>
      <c r="CWR274" s="86"/>
      <c r="CWS274" s="86"/>
      <c r="CWT274" s="86"/>
      <c r="CWU274" s="86"/>
      <c r="CWV274" s="86"/>
      <c r="CWW274" s="86"/>
      <c r="CWX274" s="86"/>
      <c r="CWY274" s="86"/>
      <c r="CWZ274" s="86"/>
      <c r="CXA274" s="86"/>
      <c r="CXB274" s="86"/>
      <c r="CXC274" s="86"/>
      <c r="CXD274" s="86"/>
      <c r="CXE274" s="86"/>
      <c r="CXF274" s="86"/>
      <c r="CXG274" s="86"/>
      <c r="CXH274" s="86"/>
      <c r="CXI274" s="86"/>
      <c r="CXJ274" s="86"/>
      <c r="CXK274" s="86"/>
      <c r="CXL274" s="86"/>
      <c r="CXM274" s="86"/>
      <c r="CXN274" s="86"/>
      <c r="CXO274" s="86"/>
      <c r="CXP274" s="86"/>
      <c r="CXQ274" s="86"/>
      <c r="CXR274" s="86"/>
      <c r="CXS274" s="86"/>
      <c r="CXT274" s="86"/>
      <c r="CXU274" s="86"/>
      <c r="CXV274" s="86"/>
      <c r="CXW274" s="86"/>
      <c r="CXX274" s="86"/>
      <c r="CXY274" s="86"/>
      <c r="CXZ274" s="86"/>
      <c r="CYA274" s="86"/>
      <c r="CYB274" s="86"/>
      <c r="CYC274" s="86"/>
      <c r="CYD274" s="86"/>
      <c r="CYE274" s="86"/>
      <c r="CYF274" s="86"/>
      <c r="CYG274" s="86"/>
      <c r="CYH274" s="86"/>
      <c r="CYI274" s="86"/>
      <c r="CYJ274" s="86"/>
      <c r="CYK274" s="86"/>
      <c r="CYL274" s="86"/>
      <c r="CYM274" s="86"/>
      <c r="CYN274" s="86"/>
      <c r="CYO274" s="86"/>
      <c r="CYP274" s="86"/>
      <c r="CYQ274" s="86"/>
      <c r="CYR274" s="86"/>
      <c r="CYS274" s="86"/>
      <c r="CYT274" s="86"/>
      <c r="CYU274" s="86"/>
      <c r="CYV274" s="86"/>
      <c r="CYW274" s="86"/>
      <c r="CYX274" s="86"/>
      <c r="CYY274" s="86"/>
      <c r="CYZ274" s="86"/>
      <c r="CZA274" s="86"/>
      <c r="CZB274" s="86"/>
      <c r="CZC274" s="86"/>
      <c r="CZD274" s="86"/>
      <c r="CZE274" s="86"/>
      <c r="CZF274" s="86"/>
      <c r="CZG274" s="86"/>
      <c r="CZH274" s="86"/>
      <c r="CZI274" s="86"/>
      <c r="CZJ274" s="86"/>
      <c r="CZK274" s="86"/>
      <c r="CZL274" s="86"/>
      <c r="CZM274" s="86"/>
      <c r="CZN274" s="86"/>
      <c r="CZO274" s="86"/>
      <c r="CZP274" s="86"/>
      <c r="CZQ274" s="86"/>
      <c r="CZR274" s="86"/>
      <c r="CZS274" s="86"/>
      <c r="CZT274" s="86"/>
      <c r="CZU274" s="86"/>
      <c r="CZV274" s="86"/>
      <c r="CZW274" s="86"/>
      <c r="CZX274" s="86"/>
      <c r="CZY274" s="86"/>
      <c r="CZZ274" s="86"/>
      <c r="DAA274" s="86"/>
      <c r="DAB274" s="86"/>
      <c r="DAC274" s="86"/>
      <c r="DAD274" s="86"/>
      <c r="DAE274" s="86"/>
      <c r="DAF274" s="86"/>
      <c r="DAG274" s="86"/>
      <c r="DAH274" s="86"/>
      <c r="DAI274" s="86"/>
      <c r="DAJ274" s="86"/>
      <c r="DAK274" s="86"/>
      <c r="DAL274" s="86"/>
      <c r="DAM274" s="86"/>
      <c r="DAN274" s="86"/>
      <c r="DAO274" s="86"/>
      <c r="DAP274" s="86"/>
      <c r="DAQ274" s="86"/>
      <c r="DAR274" s="86"/>
      <c r="DAS274" s="86"/>
      <c r="DAT274" s="86"/>
      <c r="DAU274" s="86"/>
      <c r="DAV274" s="86"/>
      <c r="DAW274" s="86"/>
      <c r="DAX274" s="86"/>
      <c r="DAY274" s="86"/>
      <c r="DAZ274" s="86"/>
      <c r="DBA274" s="86"/>
      <c r="DBB274" s="86"/>
      <c r="DBC274" s="86"/>
      <c r="DBD274" s="86"/>
      <c r="DBE274" s="86"/>
      <c r="DBF274" s="86"/>
      <c r="DBG274" s="86"/>
      <c r="DBH274" s="86"/>
      <c r="DBI274" s="86"/>
      <c r="DBJ274" s="86"/>
      <c r="DBK274" s="86"/>
      <c r="DBL274" s="86"/>
      <c r="DBM274" s="86"/>
      <c r="DBN274" s="86"/>
      <c r="DBO274" s="86"/>
      <c r="DBP274" s="86"/>
      <c r="DBQ274" s="86"/>
      <c r="DBR274" s="86"/>
      <c r="DBS274" s="86"/>
      <c r="DBT274" s="86"/>
      <c r="DBU274" s="86"/>
      <c r="DBV274" s="86"/>
      <c r="DBW274" s="86"/>
      <c r="DBX274" s="86"/>
      <c r="DBY274" s="86"/>
      <c r="DBZ274" s="86"/>
      <c r="DCA274" s="86"/>
      <c r="DCB274" s="86"/>
      <c r="DCC274" s="86"/>
      <c r="DCD274" s="86"/>
      <c r="DCE274" s="86"/>
      <c r="DCF274" s="86"/>
      <c r="DCG274" s="86"/>
      <c r="DCH274" s="86"/>
      <c r="DCI274" s="86"/>
      <c r="DCJ274" s="86"/>
      <c r="DCK274" s="86"/>
      <c r="DCL274" s="86"/>
      <c r="DCM274" s="86"/>
      <c r="DCN274" s="86"/>
      <c r="DCO274" s="86"/>
      <c r="DCP274" s="86"/>
      <c r="DCQ274" s="86"/>
      <c r="DCR274" s="86"/>
      <c r="DCS274" s="86"/>
      <c r="DCT274" s="86"/>
      <c r="DCU274" s="86"/>
      <c r="DCV274" s="86"/>
      <c r="DCW274" s="86"/>
      <c r="DCX274" s="86"/>
      <c r="DCY274" s="86"/>
      <c r="DCZ274" s="86"/>
      <c r="DDA274" s="86"/>
      <c r="DDB274" s="86"/>
      <c r="DDC274" s="86"/>
      <c r="DDD274" s="86"/>
      <c r="DDE274" s="86"/>
      <c r="DDF274" s="86"/>
      <c r="DDG274" s="86"/>
      <c r="DDH274" s="86"/>
      <c r="DDI274" s="86"/>
      <c r="DDJ274" s="86"/>
      <c r="DDK274" s="86"/>
      <c r="DDL274" s="86"/>
      <c r="DDN274" s="86"/>
      <c r="DDO274" s="86"/>
      <c r="DDP274" s="86"/>
      <c r="DDQ274" s="86"/>
      <c r="DDS274" s="86"/>
      <c r="DDT274" s="86"/>
      <c r="DDU274" s="86"/>
      <c r="DDV274" s="86"/>
      <c r="DDW274" s="86"/>
      <c r="DDX274" s="86"/>
      <c r="DDY274" s="86"/>
      <c r="DDZ274" s="86"/>
      <c r="DEA274" s="86"/>
      <c r="DEB274" s="86"/>
      <c r="DEC274" s="86"/>
      <c r="DED274" s="86"/>
      <c r="DEE274" s="86"/>
      <c r="DEF274" s="86"/>
      <c r="DEG274" s="86"/>
      <c r="DEH274" s="86"/>
      <c r="DEI274" s="86"/>
      <c r="DEJ274" s="86"/>
      <c r="DEK274" s="86"/>
      <c r="DEL274" s="86"/>
      <c r="DEM274" s="86"/>
      <c r="DEN274" s="86"/>
      <c r="DEO274" s="86"/>
      <c r="DEP274" s="86"/>
      <c r="DEQ274" s="86"/>
      <c r="DER274" s="86"/>
      <c r="DES274" s="86"/>
      <c r="DET274" s="86"/>
      <c r="DEU274" s="86"/>
      <c r="DEV274" s="86"/>
      <c r="DEW274" s="86"/>
      <c r="DEX274" s="86"/>
      <c r="DEY274" s="86"/>
      <c r="DEZ274" s="86"/>
      <c r="DFA274" s="86"/>
      <c r="DFB274" s="86"/>
      <c r="DFC274" s="86"/>
      <c r="DFD274" s="86"/>
      <c r="DFE274" s="86"/>
      <c r="DFF274" s="86"/>
      <c r="DFG274" s="86"/>
      <c r="DFH274" s="86"/>
      <c r="DFI274" s="86"/>
      <c r="DFJ274" s="86"/>
      <c r="DFK274" s="86"/>
      <c r="DFL274" s="86"/>
      <c r="DFM274" s="86"/>
      <c r="DFN274" s="86"/>
      <c r="DFO274" s="86"/>
      <c r="DFP274" s="86"/>
      <c r="DFQ274" s="86"/>
      <c r="DFR274" s="86"/>
      <c r="DFS274" s="86"/>
      <c r="DFT274" s="86"/>
      <c r="DFU274" s="86"/>
      <c r="DFV274" s="86"/>
      <c r="DFW274" s="86"/>
      <c r="DFX274" s="86"/>
      <c r="DFY274" s="86"/>
      <c r="DFZ274" s="86"/>
      <c r="DGA274" s="86"/>
      <c r="DGB274" s="86"/>
      <c r="DGC274" s="86"/>
      <c r="DGD274" s="86"/>
      <c r="DGE274" s="86"/>
      <c r="DGF274" s="86"/>
      <c r="DGG274" s="86"/>
      <c r="DGH274" s="86"/>
      <c r="DGI274" s="86"/>
      <c r="DGJ274" s="86"/>
      <c r="DGK274" s="86"/>
      <c r="DGL274" s="86"/>
      <c r="DGM274" s="86"/>
      <c r="DGN274" s="86"/>
      <c r="DGO274" s="86"/>
      <c r="DGP274" s="86"/>
      <c r="DGQ274" s="86"/>
      <c r="DGR274" s="86"/>
      <c r="DGS274" s="86"/>
      <c r="DGT274" s="86"/>
      <c r="DGU274" s="86"/>
      <c r="DGV274" s="86"/>
      <c r="DGW274" s="86"/>
      <c r="DGX274" s="86"/>
      <c r="DGY274" s="86"/>
      <c r="DGZ274" s="86"/>
      <c r="DHA274" s="86"/>
      <c r="DHB274" s="86"/>
      <c r="DHC274" s="86"/>
      <c r="DHD274" s="86"/>
      <c r="DHE274" s="86"/>
      <c r="DHF274" s="86"/>
      <c r="DHG274" s="86"/>
      <c r="DHH274" s="86"/>
      <c r="DHI274" s="86"/>
      <c r="DHJ274" s="86"/>
      <c r="DHK274" s="86"/>
      <c r="DHL274" s="86"/>
      <c r="DHM274" s="86"/>
      <c r="DHN274" s="86"/>
      <c r="DHO274" s="86"/>
      <c r="DHP274" s="86"/>
      <c r="DHQ274" s="86"/>
      <c r="DHR274" s="86"/>
      <c r="DHS274" s="86"/>
      <c r="DHT274" s="86"/>
      <c r="DHU274" s="86"/>
      <c r="DHV274" s="86"/>
      <c r="DHW274" s="86"/>
      <c r="DHX274" s="86"/>
      <c r="DHY274" s="86"/>
      <c r="DHZ274" s="86"/>
      <c r="DIA274" s="86"/>
      <c r="DIB274" s="86"/>
      <c r="DIC274" s="86"/>
      <c r="DID274" s="86"/>
      <c r="DIE274" s="86"/>
      <c r="DIF274" s="86"/>
      <c r="DIG274" s="86"/>
      <c r="DIH274" s="86"/>
      <c r="DII274" s="86"/>
      <c r="DIJ274" s="86"/>
      <c r="DIK274" s="86"/>
      <c r="DIL274" s="86"/>
      <c r="DIM274" s="86"/>
      <c r="DIN274" s="86"/>
      <c r="DIO274" s="86"/>
      <c r="DIP274" s="86"/>
      <c r="DIQ274" s="86"/>
      <c r="DIR274" s="86"/>
      <c r="DIS274" s="86"/>
      <c r="DIT274" s="86"/>
      <c r="DIU274" s="86"/>
      <c r="DIV274" s="86"/>
      <c r="DIW274" s="86"/>
      <c r="DIX274" s="86"/>
      <c r="DIY274" s="86"/>
      <c r="DIZ274" s="86"/>
      <c r="DJA274" s="86"/>
      <c r="DJB274" s="86"/>
      <c r="DJC274" s="86"/>
      <c r="DJD274" s="86"/>
      <c r="DJE274" s="86"/>
      <c r="DJF274" s="86"/>
      <c r="DJG274" s="86"/>
      <c r="DJH274" s="86"/>
      <c r="DJI274" s="86"/>
      <c r="DJJ274" s="86"/>
      <c r="DJK274" s="86"/>
      <c r="DJL274" s="86"/>
      <c r="DJM274" s="86"/>
      <c r="DJN274" s="86"/>
      <c r="DJO274" s="86"/>
      <c r="DJP274" s="86"/>
      <c r="DJQ274" s="86"/>
      <c r="DJR274" s="86"/>
      <c r="DJS274" s="86"/>
      <c r="DJT274" s="86"/>
      <c r="DJU274" s="86"/>
      <c r="DJV274" s="86"/>
      <c r="DJW274" s="86"/>
      <c r="DJX274" s="86"/>
      <c r="DJY274" s="86"/>
      <c r="DJZ274" s="86"/>
      <c r="DKA274" s="86"/>
      <c r="DKB274" s="86"/>
      <c r="DKC274" s="86"/>
      <c r="DKD274" s="86"/>
      <c r="DKE274" s="86"/>
      <c r="DKF274" s="86"/>
      <c r="DKG274" s="86"/>
      <c r="DKH274" s="86"/>
      <c r="DKI274" s="86"/>
      <c r="DKJ274" s="86"/>
      <c r="DKK274" s="86"/>
      <c r="DKL274" s="86"/>
      <c r="DKM274" s="86"/>
      <c r="DKN274" s="86"/>
      <c r="DKO274" s="86"/>
      <c r="DKP274" s="86"/>
      <c r="DKQ274" s="86"/>
      <c r="DKR274" s="86"/>
      <c r="DKS274" s="86"/>
      <c r="DKT274" s="86"/>
      <c r="DKU274" s="86"/>
      <c r="DKV274" s="86"/>
      <c r="DKW274" s="86"/>
      <c r="DKX274" s="86"/>
      <c r="DKY274" s="86"/>
      <c r="DKZ274" s="86"/>
      <c r="DLA274" s="86"/>
      <c r="DLB274" s="86"/>
      <c r="DLC274" s="86"/>
      <c r="DLD274" s="86"/>
      <c r="DLE274" s="86"/>
      <c r="DLF274" s="86"/>
      <c r="DLG274" s="86"/>
      <c r="DLH274" s="86"/>
      <c r="DLI274" s="86"/>
      <c r="DLJ274" s="86"/>
      <c r="DLK274" s="86"/>
      <c r="DLL274" s="86"/>
      <c r="DLM274" s="86"/>
      <c r="DLN274" s="86"/>
      <c r="DLO274" s="86"/>
      <c r="DLP274" s="86"/>
      <c r="DLQ274" s="86"/>
      <c r="DLR274" s="86"/>
      <c r="DLS274" s="86"/>
      <c r="DLT274" s="86"/>
      <c r="DLU274" s="86"/>
      <c r="DLV274" s="86"/>
      <c r="DLW274" s="86"/>
      <c r="DLX274" s="86"/>
      <c r="DLY274" s="86"/>
      <c r="DLZ274" s="86"/>
      <c r="DMA274" s="86"/>
      <c r="DMB274" s="86"/>
      <c r="DMC274" s="86"/>
      <c r="DMD274" s="86"/>
      <c r="DME274" s="86"/>
      <c r="DMF274" s="86"/>
      <c r="DMG274" s="86"/>
      <c r="DMH274" s="86"/>
      <c r="DMI274" s="86"/>
      <c r="DMJ274" s="86"/>
      <c r="DMK274" s="86"/>
      <c r="DML274" s="86"/>
      <c r="DMM274" s="86"/>
      <c r="DMN274" s="86"/>
      <c r="DMO274" s="86"/>
      <c r="DMP274" s="86"/>
      <c r="DMQ274" s="86"/>
      <c r="DMR274" s="86"/>
      <c r="DMS274" s="86"/>
      <c r="DMT274" s="86"/>
      <c r="DMU274" s="86"/>
      <c r="DMV274" s="86"/>
      <c r="DMW274" s="86"/>
      <c r="DMX274" s="86"/>
      <c r="DMY274" s="86"/>
      <c r="DMZ274" s="86"/>
      <c r="DNA274" s="86"/>
      <c r="DNB274" s="86"/>
      <c r="DNC274" s="86"/>
      <c r="DND274" s="86"/>
      <c r="DNE274" s="86"/>
      <c r="DNF274" s="86"/>
      <c r="DNG274" s="86"/>
      <c r="DNH274" s="86"/>
      <c r="DNJ274" s="86"/>
      <c r="DNK274" s="86"/>
      <c r="DNL274" s="86"/>
      <c r="DNM274" s="86"/>
      <c r="DNO274" s="86"/>
      <c r="DNP274" s="86"/>
      <c r="DNQ274" s="86"/>
      <c r="DNR274" s="86"/>
      <c r="DNS274" s="86"/>
      <c r="DNT274" s="86"/>
      <c r="DNU274" s="86"/>
      <c r="DNV274" s="86"/>
      <c r="DNW274" s="86"/>
      <c r="DNX274" s="86"/>
      <c r="DNY274" s="86"/>
      <c r="DNZ274" s="86"/>
      <c r="DOA274" s="86"/>
      <c r="DOB274" s="86"/>
      <c r="DOC274" s="86"/>
      <c r="DOD274" s="86"/>
      <c r="DOE274" s="86"/>
      <c r="DOF274" s="86"/>
      <c r="DOG274" s="86"/>
      <c r="DOH274" s="86"/>
      <c r="DOI274" s="86"/>
      <c r="DOJ274" s="86"/>
      <c r="DOK274" s="86"/>
      <c r="DOL274" s="86"/>
      <c r="DOM274" s="86"/>
      <c r="DON274" s="86"/>
      <c r="DOO274" s="86"/>
      <c r="DOP274" s="86"/>
      <c r="DOQ274" s="86"/>
      <c r="DOR274" s="86"/>
      <c r="DOS274" s="86"/>
      <c r="DOT274" s="86"/>
      <c r="DOU274" s="86"/>
      <c r="DOV274" s="86"/>
      <c r="DOW274" s="86"/>
      <c r="DOX274" s="86"/>
      <c r="DOY274" s="86"/>
      <c r="DOZ274" s="86"/>
      <c r="DPA274" s="86"/>
      <c r="DPB274" s="86"/>
      <c r="DPC274" s="86"/>
      <c r="DPD274" s="86"/>
      <c r="DPE274" s="86"/>
      <c r="DPF274" s="86"/>
      <c r="DPG274" s="86"/>
      <c r="DPH274" s="86"/>
      <c r="DPI274" s="86"/>
      <c r="DPJ274" s="86"/>
      <c r="DPK274" s="86"/>
      <c r="DPL274" s="86"/>
      <c r="DPM274" s="86"/>
      <c r="DPN274" s="86"/>
      <c r="DPO274" s="86"/>
      <c r="DPP274" s="86"/>
      <c r="DPQ274" s="86"/>
      <c r="DPR274" s="86"/>
      <c r="DPS274" s="86"/>
      <c r="DPT274" s="86"/>
      <c r="DPU274" s="86"/>
      <c r="DPV274" s="86"/>
      <c r="DPW274" s="86"/>
      <c r="DPX274" s="86"/>
      <c r="DPY274" s="86"/>
      <c r="DPZ274" s="86"/>
      <c r="DQA274" s="86"/>
      <c r="DQB274" s="86"/>
      <c r="DQC274" s="86"/>
      <c r="DQD274" s="86"/>
      <c r="DQE274" s="86"/>
      <c r="DQF274" s="86"/>
      <c r="DQG274" s="86"/>
      <c r="DQH274" s="86"/>
      <c r="DQI274" s="86"/>
      <c r="DQJ274" s="86"/>
      <c r="DQK274" s="86"/>
      <c r="DQL274" s="86"/>
      <c r="DQM274" s="86"/>
      <c r="DQN274" s="86"/>
      <c r="DQO274" s="86"/>
      <c r="DQP274" s="86"/>
      <c r="DQQ274" s="86"/>
      <c r="DQR274" s="86"/>
      <c r="DQS274" s="86"/>
      <c r="DQT274" s="86"/>
      <c r="DQU274" s="86"/>
      <c r="DQV274" s="86"/>
      <c r="DQW274" s="86"/>
      <c r="DQX274" s="86"/>
      <c r="DQY274" s="86"/>
      <c r="DQZ274" s="86"/>
      <c r="DRA274" s="86"/>
      <c r="DRB274" s="86"/>
      <c r="DRC274" s="86"/>
      <c r="DRD274" s="86"/>
      <c r="DRE274" s="86"/>
      <c r="DRF274" s="86"/>
      <c r="DRG274" s="86"/>
      <c r="DRH274" s="86"/>
      <c r="DRI274" s="86"/>
      <c r="DRJ274" s="86"/>
      <c r="DRK274" s="86"/>
      <c r="DRL274" s="86"/>
      <c r="DRM274" s="86"/>
      <c r="DRN274" s="86"/>
      <c r="DRO274" s="86"/>
      <c r="DRP274" s="86"/>
      <c r="DRQ274" s="86"/>
      <c r="DRR274" s="86"/>
      <c r="DRS274" s="86"/>
      <c r="DRT274" s="86"/>
      <c r="DRU274" s="86"/>
      <c r="DRV274" s="86"/>
      <c r="DRW274" s="86"/>
      <c r="DRX274" s="86"/>
      <c r="DRY274" s="86"/>
      <c r="DRZ274" s="86"/>
      <c r="DSA274" s="86"/>
      <c r="DSB274" s="86"/>
      <c r="DSC274" s="86"/>
      <c r="DSD274" s="86"/>
      <c r="DSE274" s="86"/>
      <c r="DSF274" s="86"/>
      <c r="DSG274" s="86"/>
      <c r="DSH274" s="86"/>
      <c r="DSI274" s="86"/>
      <c r="DSJ274" s="86"/>
      <c r="DSK274" s="86"/>
      <c r="DSL274" s="86"/>
      <c r="DSM274" s="86"/>
      <c r="DSN274" s="86"/>
      <c r="DSO274" s="86"/>
      <c r="DSP274" s="86"/>
      <c r="DSQ274" s="86"/>
      <c r="DSR274" s="86"/>
      <c r="DSS274" s="86"/>
      <c r="DST274" s="86"/>
      <c r="DSU274" s="86"/>
      <c r="DSV274" s="86"/>
      <c r="DSW274" s="86"/>
      <c r="DSX274" s="86"/>
      <c r="DSY274" s="86"/>
      <c r="DSZ274" s="86"/>
      <c r="DTA274" s="86"/>
      <c r="DTB274" s="86"/>
      <c r="DTC274" s="86"/>
      <c r="DTD274" s="86"/>
      <c r="DTE274" s="86"/>
      <c r="DTF274" s="86"/>
      <c r="DTG274" s="86"/>
      <c r="DTH274" s="86"/>
      <c r="DTI274" s="86"/>
      <c r="DTJ274" s="86"/>
      <c r="DTK274" s="86"/>
      <c r="DTL274" s="86"/>
      <c r="DTM274" s="86"/>
      <c r="DTN274" s="86"/>
      <c r="DTO274" s="86"/>
      <c r="DTP274" s="86"/>
      <c r="DTQ274" s="86"/>
      <c r="DTR274" s="86"/>
      <c r="DTS274" s="86"/>
      <c r="DTT274" s="86"/>
      <c r="DTU274" s="86"/>
      <c r="DTV274" s="86"/>
      <c r="DTW274" s="86"/>
      <c r="DTX274" s="86"/>
      <c r="DTY274" s="86"/>
      <c r="DTZ274" s="86"/>
      <c r="DUA274" s="86"/>
      <c r="DUB274" s="86"/>
      <c r="DUC274" s="86"/>
      <c r="DUD274" s="86"/>
      <c r="DUE274" s="86"/>
      <c r="DUF274" s="86"/>
      <c r="DUG274" s="86"/>
      <c r="DUH274" s="86"/>
      <c r="DUI274" s="86"/>
      <c r="DUJ274" s="86"/>
      <c r="DUK274" s="86"/>
      <c r="DUL274" s="86"/>
      <c r="DUM274" s="86"/>
      <c r="DUN274" s="86"/>
      <c r="DUO274" s="86"/>
      <c r="DUP274" s="86"/>
      <c r="DUQ274" s="86"/>
      <c r="DUR274" s="86"/>
      <c r="DUS274" s="86"/>
      <c r="DUT274" s="86"/>
      <c r="DUU274" s="86"/>
      <c r="DUV274" s="86"/>
      <c r="DUW274" s="86"/>
      <c r="DUX274" s="86"/>
      <c r="DUY274" s="86"/>
      <c r="DUZ274" s="86"/>
      <c r="DVA274" s="86"/>
      <c r="DVB274" s="86"/>
      <c r="DVC274" s="86"/>
      <c r="DVD274" s="86"/>
      <c r="DVE274" s="86"/>
      <c r="DVF274" s="86"/>
      <c r="DVG274" s="86"/>
      <c r="DVH274" s="86"/>
      <c r="DVI274" s="86"/>
      <c r="DVJ274" s="86"/>
      <c r="DVK274" s="86"/>
      <c r="DVL274" s="86"/>
      <c r="DVM274" s="86"/>
      <c r="DVN274" s="86"/>
      <c r="DVO274" s="86"/>
      <c r="DVP274" s="86"/>
      <c r="DVQ274" s="86"/>
      <c r="DVR274" s="86"/>
      <c r="DVS274" s="86"/>
      <c r="DVT274" s="86"/>
      <c r="DVU274" s="86"/>
      <c r="DVV274" s="86"/>
      <c r="DVW274" s="86"/>
      <c r="DVX274" s="86"/>
      <c r="DVY274" s="86"/>
      <c r="DVZ274" s="86"/>
      <c r="DWA274" s="86"/>
      <c r="DWB274" s="86"/>
      <c r="DWC274" s="86"/>
      <c r="DWD274" s="86"/>
      <c r="DWE274" s="86"/>
      <c r="DWF274" s="86"/>
      <c r="DWG274" s="86"/>
      <c r="DWH274" s="86"/>
      <c r="DWI274" s="86"/>
      <c r="DWJ274" s="86"/>
      <c r="DWK274" s="86"/>
      <c r="DWL274" s="86"/>
      <c r="DWM274" s="86"/>
      <c r="DWN274" s="86"/>
      <c r="DWO274" s="86"/>
      <c r="DWP274" s="86"/>
      <c r="DWQ274" s="86"/>
      <c r="DWR274" s="86"/>
      <c r="DWS274" s="86"/>
      <c r="DWT274" s="86"/>
      <c r="DWU274" s="86"/>
      <c r="DWV274" s="86"/>
      <c r="DWW274" s="86"/>
      <c r="DWX274" s="86"/>
      <c r="DWY274" s="86"/>
      <c r="DWZ274" s="86"/>
      <c r="DXA274" s="86"/>
      <c r="DXB274" s="86"/>
      <c r="DXC274" s="86"/>
      <c r="DXD274" s="86"/>
      <c r="DXF274" s="86"/>
      <c r="DXG274" s="86"/>
      <c r="DXH274" s="86"/>
      <c r="DXI274" s="86"/>
      <c r="DXK274" s="86"/>
      <c r="DXL274" s="86"/>
      <c r="DXM274" s="86"/>
      <c r="DXN274" s="86"/>
      <c r="DXO274" s="86"/>
      <c r="DXP274" s="86"/>
      <c r="DXQ274" s="86"/>
      <c r="DXR274" s="86"/>
      <c r="DXS274" s="86"/>
      <c r="DXT274" s="86"/>
      <c r="DXU274" s="86"/>
      <c r="DXV274" s="86"/>
      <c r="DXW274" s="86"/>
      <c r="DXX274" s="86"/>
      <c r="DXY274" s="86"/>
      <c r="DXZ274" s="86"/>
      <c r="DYA274" s="86"/>
      <c r="DYB274" s="86"/>
      <c r="DYC274" s="86"/>
      <c r="DYD274" s="86"/>
      <c r="DYE274" s="86"/>
      <c r="DYF274" s="86"/>
      <c r="DYG274" s="86"/>
      <c r="DYH274" s="86"/>
      <c r="DYI274" s="86"/>
      <c r="DYJ274" s="86"/>
      <c r="DYK274" s="86"/>
      <c r="DYL274" s="86"/>
      <c r="DYM274" s="86"/>
      <c r="DYN274" s="86"/>
      <c r="DYO274" s="86"/>
      <c r="DYP274" s="86"/>
      <c r="DYQ274" s="86"/>
      <c r="DYR274" s="86"/>
      <c r="DYS274" s="86"/>
      <c r="DYT274" s="86"/>
      <c r="DYU274" s="86"/>
      <c r="DYV274" s="86"/>
      <c r="DYW274" s="86"/>
      <c r="DYX274" s="86"/>
      <c r="DYY274" s="86"/>
      <c r="DYZ274" s="86"/>
      <c r="DZA274" s="86"/>
      <c r="DZB274" s="86"/>
      <c r="DZC274" s="86"/>
      <c r="DZD274" s="86"/>
      <c r="DZE274" s="86"/>
      <c r="DZF274" s="86"/>
      <c r="DZG274" s="86"/>
      <c r="DZH274" s="86"/>
      <c r="DZI274" s="86"/>
      <c r="DZJ274" s="86"/>
      <c r="DZK274" s="86"/>
      <c r="DZL274" s="86"/>
      <c r="DZM274" s="86"/>
      <c r="DZN274" s="86"/>
      <c r="DZO274" s="86"/>
      <c r="DZP274" s="86"/>
      <c r="DZQ274" s="86"/>
      <c r="DZR274" s="86"/>
      <c r="DZS274" s="86"/>
      <c r="DZT274" s="86"/>
      <c r="DZU274" s="86"/>
      <c r="DZV274" s="86"/>
      <c r="DZW274" s="86"/>
      <c r="DZX274" s="86"/>
      <c r="DZY274" s="86"/>
      <c r="DZZ274" s="86"/>
      <c r="EAA274" s="86"/>
      <c r="EAB274" s="86"/>
      <c r="EAC274" s="86"/>
      <c r="EAD274" s="86"/>
      <c r="EAE274" s="86"/>
      <c r="EAF274" s="86"/>
      <c r="EAG274" s="86"/>
      <c r="EAH274" s="86"/>
      <c r="EAI274" s="86"/>
      <c r="EAJ274" s="86"/>
      <c r="EAK274" s="86"/>
      <c r="EAL274" s="86"/>
      <c r="EAM274" s="86"/>
      <c r="EAN274" s="86"/>
      <c r="EAO274" s="86"/>
      <c r="EAP274" s="86"/>
      <c r="EAQ274" s="86"/>
      <c r="EAR274" s="86"/>
      <c r="EAS274" s="86"/>
      <c r="EAT274" s="86"/>
      <c r="EAU274" s="86"/>
      <c r="EAV274" s="86"/>
      <c r="EAW274" s="86"/>
      <c r="EAX274" s="86"/>
      <c r="EAY274" s="86"/>
      <c r="EAZ274" s="86"/>
      <c r="EBA274" s="86"/>
      <c r="EBB274" s="86"/>
      <c r="EBC274" s="86"/>
      <c r="EBD274" s="86"/>
      <c r="EBE274" s="86"/>
      <c r="EBF274" s="86"/>
      <c r="EBG274" s="86"/>
      <c r="EBH274" s="86"/>
      <c r="EBI274" s="86"/>
      <c r="EBJ274" s="86"/>
      <c r="EBK274" s="86"/>
      <c r="EBL274" s="86"/>
      <c r="EBM274" s="86"/>
      <c r="EBN274" s="86"/>
      <c r="EBO274" s="86"/>
      <c r="EBP274" s="86"/>
      <c r="EBQ274" s="86"/>
      <c r="EBR274" s="86"/>
      <c r="EBS274" s="86"/>
      <c r="EBT274" s="86"/>
      <c r="EBU274" s="86"/>
      <c r="EBV274" s="86"/>
      <c r="EBW274" s="86"/>
      <c r="EBX274" s="86"/>
      <c r="EBY274" s="86"/>
      <c r="EBZ274" s="86"/>
      <c r="ECA274" s="86"/>
      <c r="ECB274" s="86"/>
      <c r="ECC274" s="86"/>
      <c r="ECD274" s="86"/>
      <c r="ECE274" s="86"/>
      <c r="ECF274" s="86"/>
      <c r="ECG274" s="86"/>
      <c r="ECH274" s="86"/>
      <c r="ECI274" s="86"/>
      <c r="ECJ274" s="86"/>
      <c r="ECK274" s="86"/>
      <c r="ECL274" s="86"/>
      <c r="ECM274" s="86"/>
      <c r="ECN274" s="86"/>
      <c r="ECO274" s="86"/>
      <c r="ECP274" s="86"/>
      <c r="ECQ274" s="86"/>
      <c r="ECR274" s="86"/>
      <c r="ECS274" s="86"/>
      <c r="ECT274" s="86"/>
      <c r="ECU274" s="86"/>
      <c r="ECV274" s="86"/>
      <c r="ECW274" s="86"/>
      <c r="ECX274" s="86"/>
      <c r="ECY274" s="86"/>
      <c r="ECZ274" s="86"/>
      <c r="EDA274" s="86"/>
      <c r="EDB274" s="86"/>
      <c r="EDC274" s="86"/>
      <c r="EDD274" s="86"/>
      <c r="EDE274" s="86"/>
      <c r="EDF274" s="86"/>
      <c r="EDG274" s="86"/>
      <c r="EDH274" s="86"/>
      <c r="EDI274" s="86"/>
      <c r="EDJ274" s="86"/>
      <c r="EDK274" s="86"/>
      <c r="EDL274" s="86"/>
      <c r="EDM274" s="86"/>
      <c r="EDN274" s="86"/>
      <c r="EDO274" s="86"/>
      <c r="EDP274" s="86"/>
      <c r="EDQ274" s="86"/>
      <c r="EDR274" s="86"/>
      <c r="EDS274" s="86"/>
      <c r="EDT274" s="86"/>
      <c r="EDU274" s="86"/>
      <c r="EDV274" s="86"/>
      <c r="EDW274" s="86"/>
      <c r="EDX274" s="86"/>
      <c r="EDY274" s="86"/>
      <c r="EDZ274" s="86"/>
      <c r="EEA274" s="86"/>
      <c r="EEB274" s="86"/>
      <c r="EEC274" s="86"/>
      <c r="EED274" s="86"/>
      <c r="EEE274" s="86"/>
      <c r="EEF274" s="86"/>
      <c r="EEG274" s="86"/>
      <c r="EEH274" s="86"/>
      <c r="EEI274" s="86"/>
      <c r="EEJ274" s="86"/>
      <c r="EEK274" s="86"/>
      <c r="EEL274" s="86"/>
      <c r="EEM274" s="86"/>
      <c r="EEN274" s="86"/>
      <c r="EEO274" s="86"/>
      <c r="EEP274" s="86"/>
      <c r="EEQ274" s="86"/>
      <c r="EER274" s="86"/>
      <c r="EES274" s="86"/>
      <c r="EET274" s="86"/>
      <c r="EEU274" s="86"/>
      <c r="EEV274" s="86"/>
      <c r="EEW274" s="86"/>
      <c r="EEX274" s="86"/>
      <c r="EEY274" s="86"/>
      <c r="EEZ274" s="86"/>
      <c r="EFA274" s="86"/>
      <c r="EFB274" s="86"/>
      <c r="EFC274" s="86"/>
      <c r="EFD274" s="86"/>
      <c r="EFE274" s="86"/>
      <c r="EFF274" s="86"/>
      <c r="EFG274" s="86"/>
      <c r="EFH274" s="86"/>
      <c r="EFI274" s="86"/>
      <c r="EFJ274" s="86"/>
      <c r="EFK274" s="86"/>
      <c r="EFL274" s="86"/>
      <c r="EFM274" s="86"/>
      <c r="EFN274" s="86"/>
      <c r="EFO274" s="86"/>
      <c r="EFP274" s="86"/>
      <c r="EFQ274" s="86"/>
      <c r="EFR274" s="86"/>
      <c r="EFS274" s="86"/>
      <c r="EFT274" s="86"/>
      <c r="EFU274" s="86"/>
      <c r="EFV274" s="86"/>
      <c r="EFW274" s="86"/>
      <c r="EFX274" s="86"/>
      <c r="EFY274" s="86"/>
      <c r="EFZ274" s="86"/>
      <c r="EGA274" s="86"/>
      <c r="EGB274" s="86"/>
      <c r="EGC274" s="86"/>
      <c r="EGD274" s="86"/>
      <c r="EGE274" s="86"/>
      <c r="EGF274" s="86"/>
      <c r="EGG274" s="86"/>
      <c r="EGH274" s="86"/>
      <c r="EGI274" s="86"/>
      <c r="EGJ274" s="86"/>
      <c r="EGK274" s="86"/>
      <c r="EGL274" s="86"/>
      <c r="EGM274" s="86"/>
      <c r="EGN274" s="86"/>
      <c r="EGO274" s="86"/>
      <c r="EGP274" s="86"/>
      <c r="EGQ274" s="86"/>
      <c r="EGR274" s="86"/>
      <c r="EGS274" s="86"/>
      <c r="EGT274" s="86"/>
      <c r="EGU274" s="86"/>
      <c r="EGV274" s="86"/>
      <c r="EGW274" s="86"/>
      <c r="EGX274" s="86"/>
      <c r="EGY274" s="86"/>
      <c r="EGZ274" s="86"/>
      <c r="EHB274" s="86"/>
      <c r="EHC274" s="86"/>
      <c r="EHD274" s="86"/>
      <c r="EHE274" s="86"/>
      <c r="EHG274" s="86"/>
      <c r="EHH274" s="86"/>
      <c r="EHI274" s="86"/>
      <c r="EHJ274" s="86"/>
      <c r="EHK274" s="86"/>
      <c r="EHL274" s="86"/>
      <c r="EHM274" s="86"/>
      <c r="EHN274" s="86"/>
      <c r="EHO274" s="86"/>
      <c r="EHP274" s="86"/>
      <c r="EHQ274" s="86"/>
      <c r="EHR274" s="86"/>
      <c r="EHS274" s="86"/>
      <c r="EHT274" s="86"/>
      <c r="EHU274" s="86"/>
      <c r="EHV274" s="86"/>
      <c r="EHW274" s="86"/>
      <c r="EHX274" s="86"/>
      <c r="EHY274" s="86"/>
      <c r="EHZ274" s="86"/>
      <c r="EIA274" s="86"/>
      <c r="EIB274" s="86"/>
      <c r="EIC274" s="86"/>
      <c r="EID274" s="86"/>
      <c r="EIE274" s="86"/>
      <c r="EIF274" s="86"/>
      <c r="EIG274" s="86"/>
      <c r="EIH274" s="86"/>
      <c r="EII274" s="86"/>
      <c r="EIJ274" s="86"/>
      <c r="EIK274" s="86"/>
      <c r="EIL274" s="86"/>
      <c r="EIM274" s="86"/>
      <c r="EIN274" s="86"/>
      <c r="EIO274" s="86"/>
      <c r="EIP274" s="86"/>
      <c r="EIQ274" s="86"/>
      <c r="EIR274" s="86"/>
      <c r="EIS274" s="86"/>
      <c r="EIT274" s="86"/>
      <c r="EIU274" s="86"/>
      <c r="EIV274" s="86"/>
      <c r="EIW274" s="86"/>
      <c r="EIX274" s="86"/>
      <c r="EIY274" s="86"/>
      <c r="EIZ274" s="86"/>
      <c r="EJA274" s="86"/>
      <c r="EJB274" s="86"/>
      <c r="EJC274" s="86"/>
      <c r="EJD274" s="86"/>
      <c r="EJE274" s="86"/>
      <c r="EJF274" s="86"/>
      <c r="EJG274" s="86"/>
      <c r="EJH274" s="86"/>
      <c r="EJI274" s="86"/>
      <c r="EJJ274" s="86"/>
      <c r="EJK274" s="86"/>
      <c r="EJL274" s="86"/>
      <c r="EJM274" s="86"/>
      <c r="EJN274" s="86"/>
      <c r="EJO274" s="86"/>
      <c r="EJP274" s="86"/>
      <c r="EJQ274" s="86"/>
      <c r="EJR274" s="86"/>
      <c r="EJS274" s="86"/>
      <c r="EJT274" s="86"/>
      <c r="EJU274" s="86"/>
      <c r="EJV274" s="86"/>
      <c r="EJW274" s="86"/>
      <c r="EJX274" s="86"/>
      <c r="EJY274" s="86"/>
      <c r="EJZ274" s="86"/>
      <c r="EKA274" s="86"/>
      <c r="EKB274" s="86"/>
      <c r="EKC274" s="86"/>
      <c r="EKD274" s="86"/>
      <c r="EKE274" s="86"/>
      <c r="EKF274" s="86"/>
      <c r="EKG274" s="86"/>
      <c r="EKH274" s="86"/>
      <c r="EKI274" s="86"/>
      <c r="EKJ274" s="86"/>
      <c r="EKK274" s="86"/>
      <c r="EKL274" s="86"/>
      <c r="EKM274" s="86"/>
      <c r="EKN274" s="86"/>
      <c r="EKO274" s="86"/>
      <c r="EKP274" s="86"/>
      <c r="EKQ274" s="86"/>
      <c r="EKR274" s="86"/>
      <c r="EKS274" s="86"/>
      <c r="EKT274" s="86"/>
      <c r="EKU274" s="86"/>
      <c r="EKV274" s="86"/>
      <c r="EKW274" s="86"/>
      <c r="EKX274" s="86"/>
      <c r="EKY274" s="86"/>
      <c r="EKZ274" s="86"/>
      <c r="ELA274" s="86"/>
      <c r="ELB274" s="86"/>
      <c r="ELC274" s="86"/>
      <c r="ELD274" s="86"/>
      <c r="ELE274" s="86"/>
      <c r="ELF274" s="86"/>
      <c r="ELG274" s="86"/>
      <c r="ELH274" s="86"/>
      <c r="ELI274" s="86"/>
      <c r="ELJ274" s="86"/>
      <c r="ELK274" s="86"/>
      <c r="ELL274" s="86"/>
      <c r="ELM274" s="86"/>
      <c r="ELN274" s="86"/>
      <c r="ELO274" s="86"/>
      <c r="ELP274" s="86"/>
      <c r="ELQ274" s="86"/>
      <c r="ELR274" s="86"/>
      <c r="ELS274" s="86"/>
      <c r="ELT274" s="86"/>
      <c r="ELU274" s="86"/>
      <c r="ELV274" s="86"/>
      <c r="ELW274" s="86"/>
      <c r="ELX274" s="86"/>
      <c r="ELY274" s="86"/>
      <c r="ELZ274" s="86"/>
      <c r="EMA274" s="86"/>
      <c r="EMB274" s="86"/>
      <c r="EMC274" s="86"/>
      <c r="EMD274" s="86"/>
      <c r="EME274" s="86"/>
      <c r="EMF274" s="86"/>
      <c r="EMG274" s="86"/>
      <c r="EMH274" s="86"/>
      <c r="EMI274" s="86"/>
      <c r="EMJ274" s="86"/>
      <c r="EMK274" s="86"/>
      <c r="EML274" s="86"/>
      <c r="EMM274" s="86"/>
      <c r="EMN274" s="86"/>
      <c r="EMO274" s="86"/>
      <c r="EMP274" s="86"/>
      <c r="EMQ274" s="86"/>
      <c r="EMR274" s="86"/>
      <c r="EMS274" s="86"/>
      <c r="EMT274" s="86"/>
      <c r="EMU274" s="86"/>
      <c r="EMV274" s="86"/>
      <c r="EMW274" s="86"/>
      <c r="EMX274" s="86"/>
      <c r="EMY274" s="86"/>
      <c r="EMZ274" s="86"/>
      <c r="ENA274" s="86"/>
      <c r="ENB274" s="86"/>
      <c r="ENC274" s="86"/>
      <c r="END274" s="86"/>
      <c r="ENE274" s="86"/>
      <c r="ENF274" s="86"/>
      <c r="ENG274" s="86"/>
      <c r="ENH274" s="86"/>
      <c r="ENI274" s="86"/>
      <c r="ENJ274" s="86"/>
      <c r="ENK274" s="86"/>
      <c r="ENL274" s="86"/>
      <c r="ENM274" s="86"/>
      <c r="ENN274" s="86"/>
      <c r="ENO274" s="86"/>
      <c r="ENP274" s="86"/>
      <c r="ENQ274" s="86"/>
      <c r="ENR274" s="86"/>
      <c r="ENS274" s="86"/>
      <c r="ENT274" s="86"/>
      <c r="ENU274" s="86"/>
      <c r="ENV274" s="86"/>
      <c r="ENW274" s="86"/>
      <c r="ENX274" s="86"/>
      <c r="ENY274" s="86"/>
      <c r="ENZ274" s="86"/>
      <c r="EOA274" s="86"/>
      <c r="EOB274" s="86"/>
      <c r="EOC274" s="86"/>
      <c r="EOD274" s="86"/>
      <c r="EOE274" s="86"/>
      <c r="EOF274" s="86"/>
      <c r="EOG274" s="86"/>
      <c r="EOH274" s="86"/>
      <c r="EOI274" s="86"/>
      <c r="EOJ274" s="86"/>
      <c r="EOK274" s="86"/>
      <c r="EOL274" s="86"/>
      <c r="EOM274" s="86"/>
      <c r="EON274" s="86"/>
      <c r="EOO274" s="86"/>
      <c r="EOP274" s="86"/>
      <c r="EOQ274" s="86"/>
      <c r="EOR274" s="86"/>
      <c r="EOS274" s="86"/>
      <c r="EOT274" s="86"/>
      <c r="EOU274" s="86"/>
      <c r="EOV274" s="86"/>
      <c r="EOW274" s="86"/>
      <c r="EOX274" s="86"/>
      <c r="EOY274" s="86"/>
      <c r="EOZ274" s="86"/>
      <c r="EPA274" s="86"/>
      <c r="EPB274" s="86"/>
      <c r="EPC274" s="86"/>
      <c r="EPD274" s="86"/>
      <c r="EPE274" s="86"/>
      <c r="EPF274" s="86"/>
      <c r="EPG274" s="86"/>
      <c r="EPH274" s="86"/>
      <c r="EPI274" s="86"/>
      <c r="EPJ274" s="86"/>
      <c r="EPK274" s="86"/>
      <c r="EPL274" s="86"/>
      <c r="EPM274" s="86"/>
      <c r="EPN274" s="86"/>
      <c r="EPO274" s="86"/>
      <c r="EPP274" s="86"/>
      <c r="EPQ274" s="86"/>
      <c r="EPR274" s="86"/>
      <c r="EPS274" s="86"/>
      <c r="EPT274" s="86"/>
      <c r="EPU274" s="86"/>
      <c r="EPV274" s="86"/>
      <c r="EPW274" s="86"/>
      <c r="EPX274" s="86"/>
      <c r="EPY274" s="86"/>
      <c r="EPZ274" s="86"/>
      <c r="EQA274" s="86"/>
      <c r="EQB274" s="86"/>
      <c r="EQC274" s="86"/>
      <c r="EQD274" s="86"/>
      <c r="EQE274" s="86"/>
      <c r="EQF274" s="86"/>
      <c r="EQG274" s="86"/>
      <c r="EQH274" s="86"/>
      <c r="EQI274" s="86"/>
      <c r="EQJ274" s="86"/>
      <c r="EQK274" s="86"/>
      <c r="EQL274" s="86"/>
      <c r="EQM274" s="86"/>
      <c r="EQN274" s="86"/>
      <c r="EQO274" s="86"/>
      <c r="EQP274" s="86"/>
      <c r="EQQ274" s="86"/>
      <c r="EQR274" s="86"/>
      <c r="EQS274" s="86"/>
      <c r="EQT274" s="86"/>
      <c r="EQU274" s="86"/>
      <c r="EQV274" s="86"/>
      <c r="EQX274" s="86"/>
      <c r="EQY274" s="86"/>
      <c r="EQZ274" s="86"/>
      <c r="ERA274" s="86"/>
      <c r="ERC274" s="86"/>
      <c r="ERD274" s="86"/>
      <c r="ERE274" s="86"/>
      <c r="ERF274" s="86"/>
      <c r="ERG274" s="86"/>
      <c r="ERH274" s="86"/>
      <c r="ERI274" s="86"/>
      <c r="ERJ274" s="86"/>
      <c r="ERK274" s="86"/>
      <c r="ERL274" s="86"/>
      <c r="ERM274" s="86"/>
      <c r="ERN274" s="86"/>
      <c r="ERO274" s="86"/>
      <c r="ERP274" s="86"/>
      <c r="ERQ274" s="86"/>
      <c r="ERR274" s="86"/>
      <c r="ERS274" s="86"/>
      <c r="ERT274" s="86"/>
      <c r="ERU274" s="86"/>
      <c r="ERV274" s="86"/>
      <c r="ERW274" s="86"/>
      <c r="ERX274" s="86"/>
      <c r="ERY274" s="86"/>
      <c r="ERZ274" s="86"/>
      <c r="ESA274" s="86"/>
      <c r="ESB274" s="86"/>
      <c r="ESC274" s="86"/>
      <c r="ESD274" s="86"/>
      <c r="ESE274" s="86"/>
      <c r="ESF274" s="86"/>
      <c r="ESG274" s="86"/>
      <c r="ESH274" s="86"/>
      <c r="ESI274" s="86"/>
      <c r="ESJ274" s="86"/>
      <c r="ESK274" s="86"/>
      <c r="ESL274" s="86"/>
      <c r="ESM274" s="86"/>
      <c r="ESN274" s="86"/>
      <c r="ESO274" s="86"/>
      <c r="ESP274" s="86"/>
      <c r="ESQ274" s="86"/>
      <c r="ESR274" s="86"/>
      <c r="ESS274" s="86"/>
      <c r="EST274" s="86"/>
      <c r="ESU274" s="86"/>
      <c r="ESV274" s="86"/>
      <c r="ESW274" s="86"/>
      <c r="ESX274" s="86"/>
      <c r="ESY274" s="86"/>
      <c r="ESZ274" s="86"/>
      <c r="ETA274" s="86"/>
      <c r="ETB274" s="86"/>
      <c r="ETC274" s="86"/>
      <c r="ETD274" s="86"/>
      <c r="ETE274" s="86"/>
      <c r="ETF274" s="86"/>
      <c r="ETG274" s="86"/>
      <c r="ETH274" s="86"/>
      <c r="ETI274" s="86"/>
      <c r="ETJ274" s="86"/>
      <c r="ETK274" s="86"/>
      <c r="ETL274" s="86"/>
      <c r="ETM274" s="86"/>
      <c r="ETN274" s="86"/>
      <c r="ETO274" s="86"/>
      <c r="ETP274" s="86"/>
      <c r="ETQ274" s="86"/>
      <c r="ETR274" s="86"/>
      <c r="ETS274" s="86"/>
      <c r="ETT274" s="86"/>
      <c r="ETU274" s="86"/>
      <c r="ETV274" s="86"/>
      <c r="ETW274" s="86"/>
      <c r="ETX274" s="86"/>
      <c r="ETY274" s="86"/>
      <c r="ETZ274" s="86"/>
      <c r="EUA274" s="86"/>
      <c r="EUB274" s="86"/>
      <c r="EUC274" s="86"/>
      <c r="EUD274" s="86"/>
      <c r="EUE274" s="86"/>
      <c r="EUF274" s="86"/>
      <c r="EUG274" s="86"/>
      <c r="EUH274" s="86"/>
      <c r="EUI274" s="86"/>
      <c r="EUJ274" s="86"/>
      <c r="EUK274" s="86"/>
      <c r="EUL274" s="86"/>
      <c r="EUM274" s="86"/>
      <c r="EUN274" s="86"/>
      <c r="EUO274" s="86"/>
      <c r="EUP274" s="86"/>
      <c r="EUQ274" s="86"/>
      <c r="EUR274" s="86"/>
      <c r="EUS274" s="86"/>
      <c r="EUT274" s="86"/>
      <c r="EUU274" s="86"/>
      <c r="EUV274" s="86"/>
      <c r="EUW274" s="86"/>
      <c r="EUX274" s="86"/>
      <c r="EUY274" s="86"/>
      <c r="EUZ274" s="86"/>
      <c r="EVA274" s="86"/>
      <c r="EVB274" s="86"/>
      <c r="EVC274" s="86"/>
      <c r="EVD274" s="86"/>
      <c r="EVE274" s="86"/>
      <c r="EVF274" s="86"/>
      <c r="EVG274" s="86"/>
      <c r="EVH274" s="86"/>
      <c r="EVI274" s="86"/>
      <c r="EVJ274" s="86"/>
      <c r="EVK274" s="86"/>
      <c r="EVL274" s="86"/>
      <c r="EVM274" s="86"/>
      <c r="EVN274" s="86"/>
      <c r="EVO274" s="86"/>
      <c r="EVP274" s="86"/>
      <c r="EVQ274" s="86"/>
      <c r="EVR274" s="86"/>
      <c r="EVS274" s="86"/>
      <c r="EVT274" s="86"/>
      <c r="EVU274" s="86"/>
      <c r="EVV274" s="86"/>
      <c r="EVW274" s="86"/>
      <c r="EVX274" s="86"/>
      <c r="EVY274" s="86"/>
      <c r="EVZ274" s="86"/>
      <c r="EWA274" s="86"/>
      <c r="EWB274" s="86"/>
      <c r="EWC274" s="86"/>
      <c r="EWD274" s="86"/>
      <c r="EWE274" s="86"/>
      <c r="EWF274" s="86"/>
      <c r="EWG274" s="86"/>
      <c r="EWH274" s="86"/>
      <c r="EWI274" s="86"/>
      <c r="EWJ274" s="86"/>
      <c r="EWK274" s="86"/>
      <c r="EWL274" s="86"/>
      <c r="EWM274" s="86"/>
      <c r="EWN274" s="86"/>
      <c r="EWO274" s="86"/>
      <c r="EWP274" s="86"/>
      <c r="EWQ274" s="86"/>
      <c r="EWR274" s="86"/>
      <c r="EWS274" s="86"/>
      <c r="EWT274" s="86"/>
      <c r="EWU274" s="86"/>
      <c r="EWV274" s="86"/>
      <c r="EWW274" s="86"/>
      <c r="EWX274" s="86"/>
      <c r="EWY274" s="86"/>
      <c r="EWZ274" s="86"/>
      <c r="EXA274" s="86"/>
      <c r="EXB274" s="86"/>
      <c r="EXC274" s="86"/>
      <c r="EXD274" s="86"/>
      <c r="EXE274" s="86"/>
      <c r="EXF274" s="86"/>
      <c r="EXG274" s="86"/>
      <c r="EXH274" s="86"/>
      <c r="EXI274" s="86"/>
      <c r="EXJ274" s="86"/>
      <c r="EXK274" s="86"/>
      <c r="EXL274" s="86"/>
      <c r="EXM274" s="86"/>
      <c r="EXN274" s="86"/>
      <c r="EXO274" s="86"/>
      <c r="EXP274" s="86"/>
      <c r="EXQ274" s="86"/>
      <c r="EXR274" s="86"/>
      <c r="EXS274" s="86"/>
      <c r="EXT274" s="86"/>
      <c r="EXU274" s="86"/>
      <c r="EXV274" s="86"/>
      <c r="EXW274" s="86"/>
      <c r="EXX274" s="86"/>
      <c r="EXY274" s="86"/>
      <c r="EXZ274" s="86"/>
      <c r="EYA274" s="86"/>
      <c r="EYB274" s="86"/>
      <c r="EYC274" s="86"/>
      <c r="EYD274" s="86"/>
      <c r="EYE274" s="86"/>
      <c r="EYF274" s="86"/>
      <c r="EYG274" s="86"/>
      <c r="EYH274" s="86"/>
      <c r="EYI274" s="86"/>
      <c r="EYJ274" s="86"/>
      <c r="EYK274" s="86"/>
      <c r="EYL274" s="86"/>
      <c r="EYM274" s="86"/>
      <c r="EYN274" s="86"/>
      <c r="EYO274" s="86"/>
      <c r="EYP274" s="86"/>
      <c r="EYQ274" s="86"/>
      <c r="EYR274" s="86"/>
      <c r="EYS274" s="86"/>
      <c r="EYT274" s="86"/>
      <c r="EYU274" s="86"/>
      <c r="EYV274" s="86"/>
      <c r="EYW274" s="86"/>
      <c r="EYX274" s="86"/>
      <c r="EYY274" s="86"/>
      <c r="EYZ274" s="86"/>
      <c r="EZA274" s="86"/>
      <c r="EZB274" s="86"/>
      <c r="EZC274" s="86"/>
      <c r="EZD274" s="86"/>
      <c r="EZE274" s="86"/>
      <c r="EZF274" s="86"/>
      <c r="EZG274" s="86"/>
      <c r="EZH274" s="86"/>
      <c r="EZI274" s="86"/>
      <c r="EZJ274" s="86"/>
      <c r="EZK274" s="86"/>
      <c r="EZL274" s="86"/>
      <c r="EZM274" s="86"/>
      <c r="EZN274" s="86"/>
      <c r="EZO274" s="86"/>
      <c r="EZP274" s="86"/>
      <c r="EZQ274" s="86"/>
      <c r="EZR274" s="86"/>
      <c r="EZS274" s="86"/>
      <c r="EZT274" s="86"/>
      <c r="EZU274" s="86"/>
      <c r="EZV274" s="86"/>
      <c r="EZW274" s="86"/>
      <c r="EZX274" s="86"/>
      <c r="EZY274" s="86"/>
      <c r="EZZ274" s="86"/>
      <c r="FAA274" s="86"/>
      <c r="FAB274" s="86"/>
      <c r="FAC274" s="86"/>
      <c r="FAD274" s="86"/>
      <c r="FAE274" s="86"/>
      <c r="FAF274" s="86"/>
      <c r="FAG274" s="86"/>
      <c r="FAH274" s="86"/>
      <c r="FAI274" s="86"/>
      <c r="FAJ274" s="86"/>
      <c r="FAK274" s="86"/>
      <c r="FAL274" s="86"/>
      <c r="FAM274" s="86"/>
      <c r="FAN274" s="86"/>
      <c r="FAO274" s="86"/>
      <c r="FAP274" s="86"/>
      <c r="FAQ274" s="86"/>
      <c r="FAR274" s="86"/>
      <c r="FAT274" s="86"/>
      <c r="FAU274" s="86"/>
      <c r="FAV274" s="86"/>
      <c r="FAW274" s="86"/>
      <c r="FAY274" s="86"/>
      <c r="FAZ274" s="86"/>
      <c r="FBA274" s="86"/>
      <c r="FBB274" s="86"/>
      <c r="FBC274" s="86"/>
      <c r="FBD274" s="86"/>
      <c r="FBE274" s="86"/>
      <c r="FBF274" s="86"/>
      <c r="FBG274" s="86"/>
      <c r="FBH274" s="86"/>
      <c r="FBI274" s="86"/>
      <c r="FBJ274" s="86"/>
      <c r="FBK274" s="86"/>
      <c r="FBL274" s="86"/>
      <c r="FBM274" s="86"/>
      <c r="FBN274" s="86"/>
      <c r="FBO274" s="86"/>
      <c r="FBP274" s="86"/>
      <c r="FBQ274" s="86"/>
      <c r="FBR274" s="86"/>
      <c r="FBS274" s="86"/>
      <c r="FBT274" s="86"/>
      <c r="FBU274" s="86"/>
      <c r="FBV274" s="86"/>
      <c r="FBW274" s="86"/>
      <c r="FBX274" s="86"/>
      <c r="FBY274" s="86"/>
      <c r="FBZ274" s="86"/>
      <c r="FCA274" s="86"/>
      <c r="FCB274" s="86"/>
      <c r="FCC274" s="86"/>
      <c r="FCD274" s="86"/>
      <c r="FCE274" s="86"/>
      <c r="FCF274" s="86"/>
      <c r="FCG274" s="86"/>
      <c r="FCH274" s="86"/>
      <c r="FCI274" s="86"/>
      <c r="FCJ274" s="86"/>
      <c r="FCK274" s="86"/>
      <c r="FCL274" s="86"/>
      <c r="FCM274" s="86"/>
      <c r="FCN274" s="86"/>
      <c r="FCO274" s="86"/>
      <c r="FCP274" s="86"/>
      <c r="FCQ274" s="86"/>
      <c r="FCR274" s="86"/>
      <c r="FCS274" s="86"/>
      <c r="FCT274" s="86"/>
      <c r="FCU274" s="86"/>
      <c r="FCV274" s="86"/>
      <c r="FCW274" s="86"/>
      <c r="FCX274" s="86"/>
      <c r="FCY274" s="86"/>
      <c r="FCZ274" s="86"/>
      <c r="FDA274" s="86"/>
      <c r="FDB274" s="86"/>
      <c r="FDC274" s="86"/>
      <c r="FDD274" s="86"/>
      <c r="FDE274" s="86"/>
      <c r="FDF274" s="86"/>
      <c r="FDG274" s="86"/>
      <c r="FDH274" s="86"/>
      <c r="FDI274" s="86"/>
      <c r="FDJ274" s="86"/>
      <c r="FDK274" s="86"/>
      <c r="FDL274" s="86"/>
      <c r="FDM274" s="86"/>
      <c r="FDN274" s="86"/>
      <c r="FDO274" s="86"/>
      <c r="FDP274" s="86"/>
      <c r="FDQ274" s="86"/>
      <c r="FDR274" s="86"/>
      <c r="FDS274" s="86"/>
      <c r="FDT274" s="86"/>
      <c r="FDU274" s="86"/>
      <c r="FDV274" s="86"/>
      <c r="FDW274" s="86"/>
      <c r="FDX274" s="86"/>
      <c r="FDY274" s="86"/>
      <c r="FDZ274" s="86"/>
      <c r="FEA274" s="86"/>
      <c r="FEB274" s="86"/>
      <c r="FEC274" s="86"/>
      <c r="FED274" s="86"/>
      <c r="FEE274" s="86"/>
      <c r="FEF274" s="86"/>
      <c r="FEG274" s="86"/>
      <c r="FEH274" s="86"/>
      <c r="FEI274" s="86"/>
      <c r="FEJ274" s="86"/>
      <c r="FEK274" s="86"/>
      <c r="FEL274" s="86"/>
      <c r="FEM274" s="86"/>
      <c r="FEN274" s="86"/>
      <c r="FEO274" s="86"/>
      <c r="FEP274" s="86"/>
      <c r="FEQ274" s="86"/>
      <c r="FER274" s="86"/>
      <c r="FES274" s="86"/>
      <c r="FET274" s="86"/>
      <c r="FEU274" s="86"/>
      <c r="FEV274" s="86"/>
      <c r="FEW274" s="86"/>
      <c r="FEX274" s="86"/>
      <c r="FEY274" s="86"/>
      <c r="FEZ274" s="86"/>
      <c r="FFA274" s="86"/>
      <c r="FFB274" s="86"/>
      <c r="FFC274" s="86"/>
      <c r="FFD274" s="86"/>
      <c r="FFE274" s="86"/>
      <c r="FFF274" s="86"/>
      <c r="FFG274" s="86"/>
      <c r="FFH274" s="86"/>
      <c r="FFI274" s="86"/>
      <c r="FFJ274" s="86"/>
      <c r="FFK274" s="86"/>
      <c r="FFL274" s="86"/>
      <c r="FFM274" s="86"/>
      <c r="FFN274" s="86"/>
      <c r="FFO274" s="86"/>
      <c r="FFP274" s="86"/>
      <c r="FFQ274" s="86"/>
      <c r="FFR274" s="86"/>
      <c r="FFS274" s="86"/>
      <c r="FFT274" s="86"/>
      <c r="FFU274" s="86"/>
      <c r="FFV274" s="86"/>
      <c r="FFW274" s="86"/>
      <c r="FFX274" s="86"/>
      <c r="FFY274" s="86"/>
      <c r="FFZ274" s="86"/>
      <c r="FGA274" s="86"/>
      <c r="FGB274" s="86"/>
      <c r="FGC274" s="86"/>
      <c r="FGD274" s="86"/>
      <c r="FGE274" s="86"/>
      <c r="FGF274" s="86"/>
      <c r="FGG274" s="86"/>
      <c r="FGH274" s="86"/>
      <c r="FGI274" s="86"/>
      <c r="FGJ274" s="86"/>
      <c r="FGK274" s="86"/>
      <c r="FGL274" s="86"/>
      <c r="FGM274" s="86"/>
      <c r="FGN274" s="86"/>
      <c r="FGO274" s="86"/>
      <c r="FGP274" s="86"/>
      <c r="FGQ274" s="86"/>
      <c r="FGR274" s="86"/>
      <c r="FGS274" s="86"/>
      <c r="FGT274" s="86"/>
      <c r="FGU274" s="86"/>
      <c r="FGV274" s="86"/>
      <c r="FGW274" s="86"/>
      <c r="FGX274" s="86"/>
      <c r="FGY274" s="86"/>
      <c r="FGZ274" s="86"/>
      <c r="FHA274" s="86"/>
      <c r="FHB274" s="86"/>
      <c r="FHC274" s="86"/>
      <c r="FHD274" s="86"/>
      <c r="FHE274" s="86"/>
      <c r="FHF274" s="86"/>
      <c r="FHG274" s="86"/>
      <c r="FHH274" s="86"/>
      <c r="FHI274" s="86"/>
      <c r="FHJ274" s="86"/>
      <c r="FHK274" s="86"/>
      <c r="FHL274" s="86"/>
      <c r="FHM274" s="86"/>
      <c r="FHN274" s="86"/>
      <c r="FHO274" s="86"/>
      <c r="FHP274" s="86"/>
      <c r="FHQ274" s="86"/>
      <c r="FHR274" s="86"/>
      <c r="FHS274" s="86"/>
      <c r="FHT274" s="86"/>
      <c r="FHU274" s="86"/>
      <c r="FHV274" s="86"/>
      <c r="FHW274" s="86"/>
      <c r="FHX274" s="86"/>
      <c r="FHY274" s="86"/>
      <c r="FHZ274" s="86"/>
      <c r="FIA274" s="86"/>
      <c r="FIB274" s="86"/>
      <c r="FIC274" s="86"/>
      <c r="FID274" s="86"/>
      <c r="FIE274" s="86"/>
      <c r="FIF274" s="86"/>
      <c r="FIG274" s="86"/>
      <c r="FIH274" s="86"/>
      <c r="FII274" s="86"/>
      <c r="FIJ274" s="86"/>
      <c r="FIK274" s="86"/>
      <c r="FIL274" s="86"/>
      <c r="FIM274" s="86"/>
      <c r="FIN274" s="86"/>
      <c r="FIO274" s="86"/>
      <c r="FIP274" s="86"/>
      <c r="FIQ274" s="86"/>
      <c r="FIR274" s="86"/>
      <c r="FIS274" s="86"/>
      <c r="FIT274" s="86"/>
      <c r="FIU274" s="86"/>
      <c r="FIV274" s="86"/>
      <c r="FIW274" s="86"/>
      <c r="FIX274" s="86"/>
      <c r="FIY274" s="86"/>
      <c r="FIZ274" s="86"/>
      <c r="FJA274" s="86"/>
      <c r="FJB274" s="86"/>
      <c r="FJC274" s="86"/>
      <c r="FJD274" s="86"/>
      <c r="FJE274" s="86"/>
      <c r="FJF274" s="86"/>
      <c r="FJG274" s="86"/>
      <c r="FJH274" s="86"/>
      <c r="FJI274" s="86"/>
      <c r="FJJ274" s="86"/>
      <c r="FJK274" s="86"/>
      <c r="FJL274" s="86"/>
      <c r="FJM274" s="86"/>
      <c r="FJN274" s="86"/>
      <c r="FJO274" s="86"/>
      <c r="FJP274" s="86"/>
      <c r="FJQ274" s="86"/>
      <c r="FJR274" s="86"/>
      <c r="FJS274" s="86"/>
      <c r="FJT274" s="86"/>
      <c r="FJU274" s="86"/>
      <c r="FJV274" s="86"/>
      <c r="FJW274" s="86"/>
      <c r="FJX274" s="86"/>
      <c r="FJY274" s="86"/>
      <c r="FJZ274" s="86"/>
      <c r="FKA274" s="86"/>
      <c r="FKB274" s="86"/>
      <c r="FKC274" s="86"/>
      <c r="FKD274" s="86"/>
      <c r="FKE274" s="86"/>
      <c r="FKF274" s="86"/>
      <c r="FKG274" s="86"/>
      <c r="FKH274" s="86"/>
      <c r="FKI274" s="86"/>
      <c r="FKJ274" s="86"/>
      <c r="FKK274" s="86"/>
      <c r="FKL274" s="86"/>
      <c r="FKM274" s="86"/>
      <c r="FKN274" s="86"/>
      <c r="FKP274" s="86"/>
      <c r="FKQ274" s="86"/>
      <c r="FKR274" s="86"/>
      <c r="FKS274" s="86"/>
      <c r="FKU274" s="86"/>
      <c r="FKV274" s="86"/>
      <c r="FKW274" s="86"/>
      <c r="FKX274" s="86"/>
      <c r="FKY274" s="86"/>
      <c r="FKZ274" s="86"/>
      <c r="FLA274" s="86"/>
      <c r="FLB274" s="86"/>
      <c r="FLC274" s="86"/>
      <c r="FLD274" s="86"/>
      <c r="FLE274" s="86"/>
      <c r="FLF274" s="86"/>
      <c r="FLG274" s="86"/>
      <c r="FLH274" s="86"/>
      <c r="FLI274" s="86"/>
      <c r="FLJ274" s="86"/>
      <c r="FLK274" s="86"/>
      <c r="FLL274" s="86"/>
      <c r="FLM274" s="86"/>
      <c r="FLN274" s="86"/>
      <c r="FLO274" s="86"/>
      <c r="FLP274" s="86"/>
      <c r="FLQ274" s="86"/>
      <c r="FLR274" s="86"/>
      <c r="FLS274" s="86"/>
      <c r="FLT274" s="86"/>
      <c r="FLU274" s="86"/>
      <c r="FLV274" s="86"/>
      <c r="FLW274" s="86"/>
      <c r="FLX274" s="86"/>
      <c r="FLY274" s="86"/>
      <c r="FLZ274" s="86"/>
      <c r="FMA274" s="86"/>
      <c r="FMB274" s="86"/>
      <c r="FMC274" s="86"/>
      <c r="FMD274" s="86"/>
      <c r="FME274" s="86"/>
      <c r="FMF274" s="86"/>
      <c r="FMG274" s="86"/>
      <c r="FMH274" s="86"/>
      <c r="FMI274" s="86"/>
      <c r="FMJ274" s="86"/>
      <c r="FMK274" s="86"/>
      <c r="FML274" s="86"/>
      <c r="FMM274" s="86"/>
      <c r="FMN274" s="86"/>
      <c r="FMO274" s="86"/>
      <c r="FMP274" s="86"/>
      <c r="FMQ274" s="86"/>
      <c r="FMR274" s="86"/>
      <c r="FMS274" s="86"/>
      <c r="FMT274" s="86"/>
      <c r="FMU274" s="86"/>
      <c r="FMV274" s="86"/>
      <c r="FMW274" s="86"/>
      <c r="FMX274" s="86"/>
      <c r="FMY274" s="86"/>
      <c r="FMZ274" s="86"/>
      <c r="FNA274" s="86"/>
      <c r="FNB274" s="86"/>
      <c r="FNC274" s="86"/>
      <c r="FND274" s="86"/>
      <c r="FNE274" s="86"/>
      <c r="FNF274" s="86"/>
      <c r="FNG274" s="86"/>
      <c r="FNH274" s="86"/>
      <c r="FNI274" s="86"/>
      <c r="FNJ274" s="86"/>
      <c r="FNK274" s="86"/>
      <c r="FNL274" s="86"/>
      <c r="FNM274" s="86"/>
      <c r="FNN274" s="86"/>
      <c r="FNO274" s="86"/>
      <c r="FNP274" s="86"/>
      <c r="FNQ274" s="86"/>
      <c r="FNR274" s="86"/>
      <c r="FNS274" s="86"/>
      <c r="FNT274" s="86"/>
      <c r="FNU274" s="86"/>
      <c r="FNV274" s="86"/>
      <c r="FNW274" s="86"/>
      <c r="FNX274" s="86"/>
      <c r="FNY274" s="86"/>
      <c r="FNZ274" s="86"/>
      <c r="FOA274" s="86"/>
      <c r="FOB274" s="86"/>
      <c r="FOC274" s="86"/>
      <c r="FOD274" s="86"/>
      <c r="FOE274" s="86"/>
      <c r="FOF274" s="86"/>
      <c r="FOG274" s="86"/>
      <c r="FOH274" s="86"/>
      <c r="FOI274" s="86"/>
      <c r="FOJ274" s="86"/>
      <c r="FOK274" s="86"/>
      <c r="FOL274" s="86"/>
      <c r="FOM274" s="86"/>
      <c r="FON274" s="86"/>
      <c r="FOO274" s="86"/>
      <c r="FOP274" s="86"/>
      <c r="FOQ274" s="86"/>
      <c r="FOR274" s="86"/>
      <c r="FOS274" s="86"/>
      <c r="FOT274" s="86"/>
      <c r="FOU274" s="86"/>
      <c r="FOV274" s="86"/>
      <c r="FOW274" s="86"/>
      <c r="FOX274" s="86"/>
      <c r="FOY274" s="86"/>
      <c r="FOZ274" s="86"/>
      <c r="FPA274" s="86"/>
      <c r="FPB274" s="86"/>
      <c r="FPC274" s="86"/>
      <c r="FPD274" s="86"/>
      <c r="FPE274" s="86"/>
      <c r="FPF274" s="86"/>
      <c r="FPG274" s="86"/>
      <c r="FPH274" s="86"/>
      <c r="FPI274" s="86"/>
      <c r="FPJ274" s="86"/>
      <c r="FPK274" s="86"/>
      <c r="FPL274" s="86"/>
      <c r="FPM274" s="86"/>
      <c r="FPN274" s="86"/>
      <c r="FPO274" s="86"/>
      <c r="FPP274" s="86"/>
      <c r="FPQ274" s="86"/>
      <c r="FPR274" s="86"/>
      <c r="FPS274" s="86"/>
      <c r="FPT274" s="86"/>
      <c r="FPU274" s="86"/>
      <c r="FPV274" s="86"/>
      <c r="FPW274" s="86"/>
      <c r="FPX274" s="86"/>
      <c r="FPY274" s="86"/>
      <c r="FPZ274" s="86"/>
      <c r="FQA274" s="86"/>
      <c r="FQB274" s="86"/>
      <c r="FQC274" s="86"/>
      <c r="FQD274" s="86"/>
      <c r="FQE274" s="86"/>
      <c r="FQF274" s="86"/>
      <c r="FQG274" s="86"/>
      <c r="FQH274" s="86"/>
      <c r="FQI274" s="86"/>
      <c r="FQJ274" s="86"/>
      <c r="FQK274" s="86"/>
      <c r="FQL274" s="86"/>
      <c r="FQM274" s="86"/>
      <c r="FQN274" s="86"/>
      <c r="FQO274" s="86"/>
      <c r="FQP274" s="86"/>
      <c r="FQQ274" s="86"/>
      <c r="FQR274" s="86"/>
      <c r="FQS274" s="86"/>
      <c r="FQT274" s="86"/>
      <c r="FQU274" s="86"/>
      <c r="FQV274" s="86"/>
      <c r="FQW274" s="86"/>
      <c r="FQX274" s="86"/>
      <c r="FQY274" s="86"/>
      <c r="FQZ274" s="86"/>
      <c r="FRA274" s="86"/>
      <c r="FRB274" s="86"/>
      <c r="FRC274" s="86"/>
      <c r="FRD274" s="86"/>
      <c r="FRE274" s="86"/>
      <c r="FRF274" s="86"/>
      <c r="FRG274" s="86"/>
      <c r="FRH274" s="86"/>
      <c r="FRI274" s="86"/>
      <c r="FRJ274" s="86"/>
      <c r="FRK274" s="86"/>
      <c r="FRL274" s="86"/>
      <c r="FRM274" s="86"/>
      <c r="FRN274" s="86"/>
      <c r="FRO274" s="86"/>
      <c r="FRP274" s="86"/>
      <c r="FRQ274" s="86"/>
      <c r="FRR274" s="86"/>
      <c r="FRS274" s="86"/>
      <c r="FRT274" s="86"/>
      <c r="FRU274" s="86"/>
      <c r="FRV274" s="86"/>
      <c r="FRW274" s="86"/>
      <c r="FRX274" s="86"/>
      <c r="FRY274" s="86"/>
      <c r="FRZ274" s="86"/>
      <c r="FSA274" s="86"/>
      <c r="FSB274" s="86"/>
      <c r="FSC274" s="86"/>
      <c r="FSD274" s="86"/>
      <c r="FSE274" s="86"/>
      <c r="FSF274" s="86"/>
      <c r="FSG274" s="86"/>
      <c r="FSH274" s="86"/>
      <c r="FSI274" s="86"/>
      <c r="FSJ274" s="86"/>
      <c r="FSK274" s="86"/>
      <c r="FSL274" s="86"/>
      <c r="FSM274" s="86"/>
      <c r="FSN274" s="86"/>
      <c r="FSO274" s="86"/>
      <c r="FSP274" s="86"/>
      <c r="FSQ274" s="86"/>
      <c r="FSR274" s="86"/>
      <c r="FSS274" s="86"/>
      <c r="FST274" s="86"/>
      <c r="FSU274" s="86"/>
      <c r="FSV274" s="86"/>
      <c r="FSW274" s="86"/>
      <c r="FSX274" s="86"/>
      <c r="FSY274" s="86"/>
      <c r="FSZ274" s="86"/>
      <c r="FTA274" s="86"/>
      <c r="FTB274" s="86"/>
      <c r="FTC274" s="86"/>
      <c r="FTD274" s="86"/>
      <c r="FTE274" s="86"/>
      <c r="FTF274" s="86"/>
      <c r="FTG274" s="86"/>
      <c r="FTH274" s="86"/>
      <c r="FTI274" s="86"/>
      <c r="FTJ274" s="86"/>
      <c r="FTK274" s="86"/>
      <c r="FTL274" s="86"/>
      <c r="FTM274" s="86"/>
      <c r="FTN274" s="86"/>
      <c r="FTO274" s="86"/>
      <c r="FTP274" s="86"/>
      <c r="FTQ274" s="86"/>
      <c r="FTR274" s="86"/>
      <c r="FTS274" s="86"/>
      <c r="FTT274" s="86"/>
      <c r="FTU274" s="86"/>
      <c r="FTV274" s="86"/>
      <c r="FTW274" s="86"/>
      <c r="FTX274" s="86"/>
      <c r="FTY274" s="86"/>
      <c r="FTZ274" s="86"/>
      <c r="FUA274" s="86"/>
      <c r="FUB274" s="86"/>
      <c r="FUC274" s="86"/>
      <c r="FUD274" s="86"/>
      <c r="FUE274" s="86"/>
      <c r="FUF274" s="86"/>
      <c r="FUG274" s="86"/>
      <c r="FUH274" s="86"/>
      <c r="FUI274" s="86"/>
      <c r="FUJ274" s="86"/>
      <c r="FUL274" s="86"/>
      <c r="FUM274" s="86"/>
      <c r="FUN274" s="86"/>
      <c r="FUO274" s="86"/>
      <c r="FUQ274" s="86"/>
      <c r="FUR274" s="86"/>
      <c r="FUS274" s="86"/>
      <c r="FUT274" s="86"/>
      <c r="FUU274" s="86"/>
      <c r="FUV274" s="86"/>
      <c r="FUW274" s="86"/>
      <c r="FUX274" s="86"/>
      <c r="FUY274" s="86"/>
      <c r="FUZ274" s="86"/>
      <c r="FVA274" s="86"/>
      <c r="FVB274" s="86"/>
      <c r="FVC274" s="86"/>
      <c r="FVD274" s="86"/>
      <c r="FVE274" s="86"/>
      <c r="FVF274" s="86"/>
      <c r="FVG274" s="86"/>
      <c r="FVH274" s="86"/>
      <c r="FVI274" s="86"/>
      <c r="FVJ274" s="86"/>
      <c r="FVK274" s="86"/>
      <c r="FVL274" s="86"/>
      <c r="FVM274" s="86"/>
      <c r="FVN274" s="86"/>
      <c r="FVO274" s="86"/>
      <c r="FVP274" s="86"/>
      <c r="FVQ274" s="86"/>
      <c r="FVR274" s="86"/>
      <c r="FVS274" s="86"/>
      <c r="FVT274" s="86"/>
      <c r="FVU274" s="86"/>
      <c r="FVV274" s="86"/>
      <c r="FVW274" s="86"/>
      <c r="FVX274" s="86"/>
      <c r="FVY274" s="86"/>
      <c r="FVZ274" s="86"/>
      <c r="FWA274" s="86"/>
      <c r="FWB274" s="86"/>
      <c r="FWC274" s="86"/>
      <c r="FWD274" s="86"/>
      <c r="FWE274" s="86"/>
      <c r="FWF274" s="86"/>
      <c r="FWG274" s="86"/>
      <c r="FWH274" s="86"/>
      <c r="FWI274" s="86"/>
      <c r="FWJ274" s="86"/>
      <c r="FWK274" s="86"/>
      <c r="FWL274" s="86"/>
      <c r="FWM274" s="86"/>
      <c r="FWN274" s="86"/>
      <c r="FWO274" s="86"/>
      <c r="FWP274" s="86"/>
      <c r="FWQ274" s="86"/>
      <c r="FWR274" s="86"/>
      <c r="FWS274" s="86"/>
      <c r="FWT274" s="86"/>
      <c r="FWU274" s="86"/>
      <c r="FWV274" s="86"/>
      <c r="FWW274" s="86"/>
      <c r="FWX274" s="86"/>
      <c r="FWY274" s="86"/>
      <c r="FWZ274" s="86"/>
      <c r="FXA274" s="86"/>
      <c r="FXB274" s="86"/>
      <c r="FXC274" s="86"/>
      <c r="FXD274" s="86"/>
      <c r="FXE274" s="86"/>
      <c r="FXF274" s="86"/>
      <c r="FXG274" s="86"/>
      <c r="FXH274" s="86"/>
      <c r="FXI274" s="86"/>
      <c r="FXJ274" s="86"/>
      <c r="FXK274" s="86"/>
      <c r="FXL274" s="86"/>
      <c r="FXM274" s="86"/>
      <c r="FXN274" s="86"/>
      <c r="FXO274" s="86"/>
      <c r="FXP274" s="86"/>
      <c r="FXQ274" s="86"/>
      <c r="FXR274" s="86"/>
      <c r="FXS274" s="86"/>
      <c r="FXT274" s="86"/>
      <c r="FXU274" s="86"/>
      <c r="FXV274" s="86"/>
      <c r="FXW274" s="86"/>
      <c r="FXX274" s="86"/>
      <c r="FXY274" s="86"/>
      <c r="FXZ274" s="86"/>
      <c r="FYA274" s="86"/>
      <c r="FYB274" s="86"/>
      <c r="FYC274" s="86"/>
      <c r="FYD274" s="86"/>
      <c r="FYE274" s="86"/>
      <c r="FYF274" s="86"/>
      <c r="FYG274" s="86"/>
      <c r="FYH274" s="86"/>
      <c r="FYI274" s="86"/>
      <c r="FYJ274" s="86"/>
      <c r="FYK274" s="86"/>
      <c r="FYL274" s="86"/>
      <c r="FYM274" s="86"/>
      <c r="FYN274" s="86"/>
      <c r="FYO274" s="86"/>
      <c r="FYP274" s="86"/>
      <c r="FYQ274" s="86"/>
      <c r="FYR274" s="86"/>
      <c r="FYS274" s="86"/>
      <c r="FYT274" s="86"/>
      <c r="FYU274" s="86"/>
      <c r="FYV274" s="86"/>
      <c r="FYW274" s="86"/>
      <c r="FYX274" s="86"/>
      <c r="FYY274" s="86"/>
      <c r="FYZ274" s="86"/>
      <c r="FZA274" s="86"/>
      <c r="FZB274" s="86"/>
      <c r="FZC274" s="86"/>
      <c r="FZD274" s="86"/>
      <c r="FZE274" s="86"/>
      <c r="FZF274" s="86"/>
      <c r="FZG274" s="86"/>
      <c r="FZH274" s="86"/>
      <c r="FZI274" s="86"/>
      <c r="FZJ274" s="86"/>
      <c r="FZK274" s="86"/>
      <c r="FZL274" s="86"/>
      <c r="FZM274" s="86"/>
      <c r="FZN274" s="86"/>
      <c r="FZO274" s="86"/>
      <c r="FZP274" s="86"/>
      <c r="FZQ274" s="86"/>
      <c r="FZR274" s="86"/>
      <c r="FZS274" s="86"/>
      <c r="FZT274" s="86"/>
      <c r="FZU274" s="86"/>
      <c r="FZV274" s="86"/>
      <c r="FZW274" s="86"/>
      <c r="FZX274" s="86"/>
      <c r="FZY274" s="86"/>
      <c r="FZZ274" s="86"/>
      <c r="GAA274" s="86"/>
      <c r="GAB274" s="86"/>
      <c r="GAC274" s="86"/>
      <c r="GAD274" s="86"/>
      <c r="GAE274" s="86"/>
      <c r="GAF274" s="86"/>
      <c r="GAG274" s="86"/>
      <c r="GAH274" s="86"/>
      <c r="GAI274" s="86"/>
      <c r="GAJ274" s="86"/>
      <c r="GAK274" s="86"/>
      <c r="GAL274" s="86"/>
      <c r="GAM274" s="86"/>
      <c r="GAN274" s="86"/>
      <c r="GAO274" s="86"/>
      <c r="GAP274" s="86"/>
      <c r="GAQ274" s="86"/>
      <c r="GAR274" s="86"/>
      <c r="GAS274" s="86"/>
      <c r="GAT274" s="86"/>
      <c r="GAU274" s="86"/>
      <c r="GAV274" s="86"/>
      <c r="GAW274" s="86"/>
      <c r="GAX274" s="86"/>
      <c r="GAY274" s="86"/>
      <c r="GAZ274" s="86"/>
      <c r="GBA274" s="86"/>
      <c r="GBB274" s="86"/>
      <c r="GBC274" s="86"/>
      <c r="GBD274" s="86"/>
      <c r="GBE274" s="86"/>
      <c r="GBF274" s="86"/>
      <c r="GBG274" s="86"/>
      <c r="GBH274" s="86"/>
      <c r="GBI274" s="86"/>
      <c r="GBJ274" s="86"/>
      <c r="GBK274" s="86"/>
      <c r="GBL274" s="86"/>
      <c r="GBM274" s="86"/>
      <c r="GBN274" s="86"/>
      <c r="GBO274" s="86"/>
      <c r="GBP274" s="86"/>
      <c r="GBQ274" s="86"/>
      <c r="GBR274" s="86"/>
      <c r="GBS274" s="86"/>
      <c r="GBT274" s="86"/>
      <c r="GBU274" s="86"/>
      <c r="GBV274" s="86"/>
      <c r="GBW274" s="86"/>
      <c r="GBX274" s="86"/>
      <c r="GBY274" s="86"/>
      <c r="GBZ274" s="86"/>
      <c r="GCA274" s="86"/>
      <c r="GCB274" s="86"/>
      <c r="GCC274" s="86"/>
      <c r="GCD274" s="86"/>
      <c r="GCE274" s="86"/>
      <c r="GCF274" s="86"/>
      <c r="GCG274" s="86"/>
      <c r="GCH274" s="86"/>
      <c r="GCI274" s="86"/>
      <c r="GCJ274" s="86"/>
      <c r="GCK274" s="86"/>
      <c r="GCL274" s="86"/>
      <c r="GCM274" s="86"/>
      <c r="GCN274" s="86"/>
      <c r="GCO274" s="86"/>
      <c r="GCP274" s="86"/>
      <c r="GCQ274" s="86"/>
      <c r="GCR274" s="86"/>
      <c r="GCS274" s="86"/>
      <c r="GCT274" s="86"/>
      <c r="GCU274" s="86"/>
      <c r="GCV274" s="86"/>
      <c r="GCW274" s="86"/>
      <c r="GCX274" s="86"/>
      <c r="GCY274" s="86"/>
      <c r="GCZ274" s="86"/>
      <c r="GDA274" s="86"/>
      <c r="GDB274" s="86"/>
      <c r="GDC274" s="86"/>
      <c r="GDD274" s="86"/>
      <c r="GDE274" s="86"/>
      <c r="GDF274" s="86"/>
      <c r="GDG274" s="86"/>
      <c r="GDH274" s="86"/>
      <c r="GDI274" s="86"/>
      <c r="GDJ274" s="86"/>
      <c r="GDK274" s="86"/>
      <c r="GDL274" s="86"/>
      <c r="GDM274" s="86"/>
      <c r="GDN274" s="86"/>
      <c r="GDO274" s="86"/>
      <c r="GDP274" s="86"/>
      <c r="GDQ274" s="86"/>
      <c r="GDR274" s="86"/>
      <c r="GDS274" s="86"/>
      <c r="GDT274" s="86"/>
      <c r="GDU274" s="86"/>
      <c r="GDV274" s="86"/>
      <c r="GDW274" s="86"/>
      <c r="GDX274" s="86"/>
      <c r="GDY274" s="86"/>
      <c r="GDZ274" s="86"/>
      <c r="GEA274" s="86"/>
      <c r="GEB274" s="86"/>
      <c r="GEC274" s="86"/>
      <c r="GED274" s="86"/>
      <c r="GEE274" s="86"/>
      <c r="GEF274" s="86"/>
      <c r="GEH274" s="86"/>
      <c r="GEI274" s="86"/>
      <c r="GEJ274" s="86"/>
      <c r="GEK274" s="86"/>
      <c r="GEM274" s="86"/>
      <c r="GEN274" s="86"/>
      <c r="GEO274" s="86"/>
      <c r="GEP274" s="86"/>
      <c r="GEQ274" s="86"/>
      <c r="GER274" s="86"/>
      <c r="GES274" s="86"/>
      <c r="GET274" s="86"/>
      <c r="GEU274" s="86"/>
      <c r="GEV274" s="86"/>
      <c r="GEW274" s="86"/>
      <c r="GEX274" s="86"/>
      <c r="GEY274" s="86"/>
      <c r="GEZ274" s="86"/>
      <c r="GFA274" s="86"/>
      <c r="GFB274" s="86"/>
      <c r="GFC274" s="86"/>
      <c r="GFD274" s="86"/>
      <c r="GFE274" s="86"/>
      <c r="GFF274" s="86"/>
      <c r="GFG274" s="86"/>
      <c r="GFH274" s="86"/>
      <c r="GFI274" s="86"/>
      <c r="GFJ274" s="86"/>
      <c r="GFK274" s="86"/>
      <c r="GFL274" s="86"/>
      <c r="GFM274" s="86"/>
      <c r="GFN274" s="86"/>
      <c r="GFO274" s="86"/>
      <c r="GFP274" s="86"/>
      <c r="GFQ274" s="86"/>
      <c r="GFR274" s="86"/>
      <c r="GFS274" s="86"/>
      <c r="GFT274" s="86"/>
      <c r="GFU274" s="86"/>
      <c r="GFV274" s="86"/>
      <c r="GFW274" s="86"/>
      <c r="GFX274" s="86"/>
      <c r="GFY274" s="86"/>
      <c r="GFZ274" s="86"/>
      <c r="GGA274" s="86"/>
      <c r="GGB274" s="86"/>
      <c r="GGC274" s="86"/>
      <c r="GGD274" s="86"/>
      <c r="GGE274" s="86"/>
      <c r="GGF274" s="86"/>
      <c r="GGG274" s="86"/>
      <c r="GGH274" s="86"/>
      <c r="GGI274" s="86"/>
      <c r="GGJ274" s="86"/>
      <c r="GGK274" s="86"/>
      <c r="GGL274" s="86"/>
      <c r="GGM274" s="86"/>
      <c r="GGN274" s="86"/>
      <c r="GGO274" s="86"/>
      <c r="GGP274" s="86"/>
      <c r="GGQ274" s="86"/>
      <c r="GGR274" s="86"/>
      <c r="GGS274" s="86"/>
      <c r="GGT274" s="86"/>
      <c r="GGU274" s="86"/>
      <c r="GGV274" s="86"/>
      <c r="GGW274" s="86"/>
      <c r="GGX274" s="86"/>
      <c r="GGY274" s="86"/>
      <c r="GGZ274" s="86"/>
      <c r="GHA274" s="86"/>
      <c r="GHB274" s="86"/>
      <c r="GHC274" s="86"/>
      <c r="GHD274" s="86"/>
      <c r="GHE274" s="86"/>
      <c r="GHF274" s="86"/>
      <c r="GHG274" s="86"/>
      <c r="GHH274" s="86"/>
      <c r="GHI274" s="86"/>
      <c r="GHJ274" s="86"/>
      <c r="GHK274" s="86"/>
      <c r="GHL274" s="86"/>
      <c r="GHM274" s="86"/>
      <c r="GHN274" s="86"/>
      <c r="GHO274" s="86"/>
      <c r="GHP274" s="86"/>
      <c r="GHQ274" s="86"/>
      <c r="GHR274" s="86"/>
      <c r="GHS274" s="86"/>
      <c r="GHT274" s="86"/>
      <c r="GHU274" s="86"/>
      <c r="GHV274" s="86"/>
      <c r="GHW274" s="86"/>
      <c r="GHX274" s="86"/>
      <c r="GHY274" s="86"/>
      <c r="GHZ274" s="86"/>
      <c r="GIA274" s="86"/>
      <c r="GIB274" s="86"/>
      <c r="GIC274" s="86"/>
      <c r="GID274" s="86"/>
      <c r="GIE274" s="86"/>
      <c r="GIF274" s="86"/>
      <c r="GIG274" s="86"/>
      <c r="GIH274" s="86"/>
      <c r="GII274" s="86"/>
      <c r="GIJ274" s="86"/>
      <c r="GIK274" s="86"/>
      <c r="GIL274" s="86"/>
      <c r="GIM274" s="86"/>
      <c r="GIN274" s="86"/>
      <c r="GIO274" s="86"/>
      <c r="GIP274" s="86"/>
      <c r="GIQ274" s="86"/>
      <c r="GIR274" s="86"/>
      <c r="GIS274" s="86"/>
      <c r="GIT274" s="86"/>
      <c r="GIU274" s="86"/>
      <c r="GIV274" s="86"/>
      <c r="GIW274" s="86"/>
      <c r="GIX274" s="86"/>
      <c r="GIY274" s="86"/>
      <c r="GIZ274" s="86"/>
      <c r="GJA274" s="86"/>
      <c r="GJB274" s="86"/>
      <c r="GJC274" s="86"/>
      <c r="GJD274" s="86"/>
      <c r="GJE274" s="86"/>
      <c r="GJF274" s="86"/>
      <c r="GJG274" s="86"/>
      <c r="GJH274" s="86"/>
      <c r="GJI274" s="86"/>
      <c r="GJJ274" s="86"/>
      <c r="GJK274" s="86"/>
      <c r="GJL274" s="86"/>
      <c r="GJM274" s="86"/>
      <c r="GJN274" s="86"/>
      <c r="GJO274" s="86"/>
      <c r="GJP274" s="86"/>
      <c r="GJQ274" s="86"/>
      <c r="GJR274" s="86"/>
      <c r="GJS274" s="86"/>
      <c r="GJT274" s="86"/>
      <c r="GJU274" s="86"/>
      <c r="GJV274" s="86"/>
      <c r="GJW274" s="86"/>
      <c r="GJX274" s="86"/>
      <c r="GJY274" s="86"/>
      <c r="GJZ274" s="86"/>
      <c r="GKA274" s="86"/>
      <c r="GKB274" s="86"/>
      <c r="GKC274" s="86"/>
      <c r="GKD274" s="86"/>
      <c r="GKE274" s="86"/>
      <c r="GKF274" s="86"/>
      <c r="GKG274" s="86"/>
      <c r="GKH274" s="86"/>
      <c r="GKI274" s="86"/>
      <c r="GKJ274" s="86"/>
      <c r="GKK274" s="86"/>
      <c r="GKL274" s="86"/>
      <c r="GKM274" s="86"/>
      <c r="GKN274" s="86"/>
      <c r="GKO274" s="86"/>
      <c r="GKP274" s="86"/>
      <c r="GKQ274" s="86"/>
      <c r="GKR274" s="86"/>
      <c r="GKS274" s="86"/>
      <c r="GKT274" s="86"/>
      <c r="GKU274" s="86"/>
      <c r="GKV274" s="86"/>
      <c r="GKW274" s="86"/>
      <c r="GKX274" s="86"/>
      <c r="GKY274" s="86"/>
      <c r="GKZ274" s="86"/>
      <c r="GLA274" s="86"/>
      <c r="GLB274" s="86"/>
      <c r="GLC274" s="86"/>
      <c r="GLD274" s="86"/>
      <c r="GLE274" s="86"/>
      <c r="GLF274" s="86"/>
      <c r="GLG274" s="86"/>
      <c r="GLH274" s="86"/>
      <c r="GLI274" s="86"/>
      <c r="GLJ274" s="86"/>
      <c r="GLK274" s="86"/>
      <c r="GLL274" s="86"/>
      <c r="GLM274" s="86"/>
      <c r="GLN274" s="86"/>
      <c r="GLO274" s="86"/>
      <c r="GLP274" s="86"/>
      <c r="GLQ274" s="86"/>
      <c r="GLR274" s="86"/>
      <c r="GLS274" s="86"/>
      <c r="GLT274" s="86"/>
      <c r="GLU274" s="86"/>
      <c r="GLV274" s="86"/>
      <c r="GLW274" s="86"/>
      <c r="GLX274" s="86"/>
      <c r="GLY274" s="86"/>
      <c r="GLZ274" s="86"/>
      <c r="GMA274" s="86"/>
      <c r="GMB274" s="86"/>
      <c r="GMC274" s="86"/>
      <c r="GMD274" s="86"/>
      <c r="GME274" s="86"/>
      <c r="GMF274" s="86"/>
      <c r="GMG274" s="86"/>
      <c r="GMH274" s="86"/>
      <c r="GMI274" s="86"/>
      <c r="GMJ274" s="86"/>
      <c r="GMK274" s="86"/>
      <c r="GML274" s="86"/>
      <c r="GMM274" s="86"/>
      <c r="GMN274" s="86"/>
      <c r="GMO274" s="86"/>
      <c r="GMP274" s="86"/>
      <c r="GMQ274" s="86"/>
      <c r="GMR274" s="86"/>
      <c r="GMS274" s="86"/>
      <c r="GMT274" s="86"/>
      <c r="GMU274" s="86"/>
      <c r="GMV274" s="86"/>
      <c r="GMW274" s="86"/>
      <c r="GMX274" s="86"/>
      <c r="GMY274" s="86"/>
      <c r="GMZ274" s="86"/>
      <c r="GNA274" s="86"/>
      <c r="GNB274" s="86"/>
      <c r="GNC274" s="86"/>
      <c r="GND274" s="86"/>
      <c r="GNE274" s="86"/>
      <c r="GNF274" s="86"/>
      <c r="GNG274" s="86"/>
      <c r="GNH274" s="86"/>
      <c r="GNI274" s="86"/>
      <c r="GNJ274" s="86"/>
      <c r="GNK274" s="86"/>
      <c r="GNL274" s="86"/>
      <c r="GNM274" s="86"/>
      <c r="GNN274" s="86"/>
      <c r="GNO274" s="86"/>
      <c r="GNP274" s="86"/>
      <c r="GNQ274" s="86"/>
      <c r="GNR274" s="86"/>
      <c r="GNS274" s="86"/>
      <c r="GNT274" s="86"/>
      <c r="GNU274" s="86"/>
      <c r="GNV274" s="86"/>
      <c r="GNW274" s="86"/>
      <c r="GNX274" s="86"/>
      <c r="GNY274" s="86"/>
      <c r="GNZ274" s="86"/>
      <c r="GOA274" s="86"/>
      <c r="GOB274" s="86"/>
      <c r="GOD274" s="86"/>
      <c r="GOE274" s="86"/>
      <c r="GOF274" s="86"/>
      <c r="GOG274" s="86"/>
      <c r="GOI274" s="86"/>
      <c r="GOJ274" s="86"/>
      <c r="GOK274" s="86"/>
      <c r="GOL274" s="86"/>
      <c r="GOM274" s="86"/>
      <c r="GON274" s="86"/>
      <c r="GOO274" s="86"/>
      <c r="GOP274" s="86"/>
      <c r="GOQ274" s="86"/>
      <c r="GOR274" s="86"/>
      <c r="GOS274" s="86"/>
      <c r="GOT274" s="86"/>
      <c r="GOU274" s="86"/>
      <c r="GOV274" s="86"/>
      <c r="GOW274" s="86"/>
      <c r="GOX274" s="86"/>
      <c r="GOY274" s="86"/>
      <c r="GOZ274" s="86"/>
      <c r="GPA274" s="86"/>
      <c r="GPB274" s="86"/>
      <c r="GPC274" s="86"/>
      <c r="GPD274" s="86"/>
      <c r="GPE274" s="86"/>
      <c r="GPF274" s="86"/>
      <c r="GPG274" s="86"/>
      <c r="GPH274" s="86"/>
      <c r="GPI274" s="86"/>
      <c r="GPJ274" s="86"/>
      <c r="GPK274" s="86"/>
      <c r="GPL274" s="86"/>
      <c r="GPM274" s="86"/>
      <c r="GPN274" s="86"/>
      <c r="GPO274" s="86"/>
      <c r="GPP274" s="86"/>
      <c r="GPQ274" s="86"/>
      <c r="GPR274" s="86"/>
      <c r="GPS274" s="86"/>
      <c r="GPT274" s="86"/>
      <c r="GPU274" s="86"/>
      <c r="GPV274" s="86"/>
      <c r="GPW274" s="86"/>
      <c r="GPX274" s="86"/>
      <c r="GPY274" s="86"/>
      <c r="GPZ274" s="86"/>
      <c r="GQA274" s="86"/>
      <c r="GQB274" s="86"/>
      <c r="GQC274" s="86"/>
      <c r="GQD274" s="86"/>
      <c r="GQE274" s="86"/>
      <c r="GQF274" s="86"/>
      <c r="GQG274" s="86"/>
      <c r="GQH274" s="86"/>
      <c r="GQI274" s="86"/>
      <c r="GQJ274" s="86"/>
      <c r="GQK274" s="86"/>
      <c r="GQL274" s="86"/>
      <c r="GQM274" s="86"/>
      <c r="GQN274" s="86"/>
      <c r="GQO274" s="86"/>
      <c r="GQP274" s="86"/>
      <c r="GQQ274" s="86"/>
      <c r="GQR274" s="86"/>
      <c r="GQS274" s="86"/>
      <c r="GQT274" s="86"/>
      <c r="GQU274" s="86"/>
      <c r="GQV274" s="86"/>
      <c r="GQW274" s="86"/>
      <c r="GQX274" s="86"/>
      <c r="GQY274" s="86"/>
      <c r="GQZ274" s="86"/>
      <c r="GRA274" s="86"/>
      <c r="GRB274" s="86"/>
      <c r="GRC274" s="86"/>
      <c r="GRD274" s="86"/>
      <c r="GRE274" s="86"/>
      <c r="GRF274" s="86"/>
      <c r="GRG274" s="86"/>
      <c r="GRH274" s="86"/>
      <c r="GRI274" s="86"/>
      <c r="GRJ274" s="86"/>
      <c r="GRK274" s="86"/>
      <c r="GRL274" s="86"/>
      <c r="GRM274" s="86"/>
      <c r="GRN274" s="86"/>
      <c r="GRO274" s="86"/>
      <c r="GRP274" s="86"/>
      <c r="GRQ274" s="86"/>
      <c r="GRR274" s="86"/>
      <c r="GRS274" s="86"/>
      <c r="GRT274" s="86"/>
      <c r="GRU274" s="86"/>
      <c r="GRV274" s="86"/>
      <c r="GRW274" s="86"/>
      <c r="GRX274" s="86"/>
      <c r="GRY274" s="86"/>
      <c r="GRZ274" s="86"/>
      <c r="GSA274" s="86"/>
      <c r="GSB274" s="86"/>
      <c r="GSC274" s="86"/>
      <c r="GSD274" s="86"/>
      <c r="GSE274" s="86"/>
      <c r="GSF274" s="86"/>
      <c r="GSG274" s="86"/>
      <c r="GSH274" s="86"/>
      <c r="GSI274" s="86"/>
      <c r="GSJ274" s="86"/>
      <c r="GSK274" s="86"/>
      <c r="GSL274" s="86"/>
      <c r="GSM274" s="86"/>
      <c r="GSN274" s="86"/>
      <c r="GSO274" s="86"/>
      <c r="GSP274" s="86"/>
      <c r="GSQ274" s="86"/>
      <c r="GSR274" s="86"/>
      <c r="GSS274" s="86"/>
      <c r="GST274" s="86"/>
      <c r="GSU274" s="86"/>
      <c r="GSV274" s="86"/>
      <c r="GSW274" s="86"/>
      <c r="GSX274" s="86"/>
      <c r="GSY274" s="86"/>
      <c r="GSZ274" s="86"/>
      <c r="GTA274" s="86"/>
      <c r="GTB274" s="86"/>
      <c r="GTC274" s="86"/>
      <c r="GTD274" s="86"/>
      <c r="GTE274" s="86"/>
      <c r="GTF274" s="86"/>
      <c r="GTG274" s="86"/>
      <c r="GTH274" s="86"/>
      <c r="GTI274" s="86"/>
      <c r="GTJ274" s="86"/>
      <c r="GTK274" s="86"/>
      <c r="GTL274" s="86"/>
      <c r="GTM274" s="86"/>
      <c r="GTN274" s="86"/>
      <c r="GTO274" s="86"/>
      <c r="GTP274" s="86"/>
      <c r="GTQ274" s="86"/>
      <c r="GTR274" s="86"/>
      <c r="GTS274" s="86"/>
      <c r="GTT274" s="86"/>
      <c r="GTU274" s="86"/>
      <c r="GTV274" s="86"/>
      <c r="GTW274" s="86"/>
      <c r="GTX274" s="86"/>
      <c r="GTY274" s="86"/>
      <c r="GTZ274" s="86"/>
      <c r="GUA274" s="86"/>
      <c r="GUB274" s="86"/>
      <c r="GUC274" s="86"/>
      <c r="GUD274" s="86"/>
      <c r="GUE274" s="86"/>
      <c r="GUF274" s="86"/>
      <c r="GUG274" s="86"/>
      <c r="GUH274" s="86"/>
      <c r="GUI274" s="86"/>
      <c r="GUJ274" s="86"/>
      <c r="GUK274" s="86"/>
      <c r="GUL274" s="86"/>
      <c r="GUM274" s="86"/>
      <c r="GUN274" s="86"/>
      <c r="GUO274" s="86"/>
      <c r="GUP274" s="86"/>
      <c r="GUQ274" s="86"/>
      <c r="GUR274" s="86"/>
      <c r="GUS274" s="86"/>
      <c r="GUT274" s="86"/>
      <c r="GUU274" s="86"/>
      <c r="GUV274" s="86"/>
      <c r="GUW274" s="86"/>
      <c r="GUX274" s="86"/>
      <c r="GUY274" s="86"/>
      <c r="GUZ274" s="86"/>
      <c r="GVA274" s="86"/>
      <c r="GVB274" s="86"/>
      <c r="GVC274" s="86"/>
      <c r="GVD274" s="86"/>
      <c r="GVE274" s="86"/>
      <c r="GVF274" s="86"/>
      <c r="GVG274" s="86"/>
      <c r="GVH274" s="86"/>
      <c r="GVI274" s="86"/>
      <c r="GVJ274" s="86"/>
      <c r="GVK274" s="86"/>
      <c r="GVL274" s="86"/>
      <c r="GVM274" s="86"/>
      <c r="GVN274" s="86"/>
      <c r="GVO274" s="86"/>
      <c r="GVP274" s="86"/>
      <c r="GVQ274" s="86"/>
      <c r="GVR274" s="86"/>
      <c r="GVS274" s="86"/>
      <c r="GVT274" s="86"/>
      <c r="GVU274" s="86"/>
      <c r="GVV274" s="86"/>
      <c r="GVW274" s="86"/>
      <c r="GVX274" s="86"/>
      <c r="GVY274" s="86"/>
      <c r="GVZ274" s="86"/>
      <c r="GWA274" s="86"/>
      <c r="GWB274" s="86"/>
      <c r="GWC274" s="86"/>
      <c r="GWD274" s="86"/>
      <c r="GWE274" s="86"/>
      <c r="GWF274" s="86"/>
      <c r="GWG274" s="86"/>
      <c r="GWH274" s="86"/>
      <c r="GWI274" s="86"/>
      <c r="GWJ274" s="86"/>
      <c r="GWK274" s="86"/>
      <c r="GWL274" s="86"/>
      <c r="GWM274" s="86"/>
      <c r="GWN274" s="86"/>
      <c r="GWO274" s="86"/>
      <c r="GWP274" s="86"/>
      <c r="GWQ274" s="86"/>
      <c r="GWR274" s="86"/>
      <c r="GWS274" s="86"/>
      <c r="GWT274" s="86"/>
      <c r="GWU274" s="86"/>
      <c r="GWV274" s="86"/>
      <c r="GWW274" s="86"/>
      <c r="GWX274" s="86"/>
      <c r="GWY274" s="86"/>
      <c r="GWZ274" s="86"/>
      <c r="GXA274" s="86"/>
      <c r="GXB274" s="86"/>
      <c r="GXC274" s="86"/>
      <c r="GXD274" s="86"/>
      <c r="GXE274" s="86"/>
      <c r="GXF274" s="86"/>
      <c r="GXG274" s="86"/>
      <c r="GXH274" s="86"/>
      <c r="GXI274" s="86"/>
      <c r="GXJ274" s="86"/>
      <c r="GXK274" s="86"/>
      <c r="GXL274" s="86"/>
      <c r="GXM274" s="86"/>
      <c r="GXN274" s="86"/>
      <c r="GXO274" s="86"/>
      <c r="GXP274" s="86"/>
      <c r="GXQ274" s="86"/>
      <c r="GXR274" s="86"/>
      <c r="GXS274" s="86"/>
      <c r="GXT274" s="86"/>
      <c r="GXU274" s="86"/>
      <c r="GXV274" s="86"/>
      <c r="GXW274" s="86"/>
      <c r="GXX274" s="86"/>
      <c r="GXZ274" s="86"/>
      <c r="GYA274" s="86"/>
      <c r="GYB274" s="86"/>
      <c r="GYC274" s="86"/>
      <c r="GYE274" s="86"/>
      <c r="GYF274" s="86"/>
      <c r="GYG274" s="86"/>
      <c r="GYH274" s="86"/>
      <c r="GYI274" s="86"/>
      <c r="GYJ274" s="86"/>
      <c r="GYK274" s="86"/>
      <c r="GYL274" s="86"/>
      <c r="GYM274" s="86"/>
      <c r="GYN274" s="86"/>
      <c r="GYO274" s="86"/>
      <c r="GYP274" s="86"/>
      <c r="GYQ274" s="86"/>
      <c r="GYR274" s="86"/>
      <c r="GYS274" s="86"/>
      <c r="GYT274" s="86"/>
      <c r="GYU274" s="86"/>
      <c r="GYV274" s="86"/>
      <c r="GYW274" s="86"/>
      <c r="GYX274" s="86"/>
      <c r="GYY274" s="86"/>
      <c r="GYZ274" s="86"/>
      <c r="GZA274" s="86"/>
      <c r="GZB274" s="86"/>
      <c r="GZC274" s="86"/>
      <c r="GZD274" s="86"/>
      <c r="GZE274" s="86"/>
      <c r="GZF274" s="86"/>
      <c r="GZG274" s="86"/>
      <c r="GZH274" s="86"/>
      <c r="GZI274" s="86"/>
      <c r="GZJ274" s="86"/>
      <c r="GZK274" s="86"/>
      <c r="GZL274" s="86"/>
      <c r="GZM274" s="86"/>
      <c r="GZN274" s="86"/>
      <c r="GZO274" s="86"/>
      <c r="GZP274" s="86"/>
      <c r="GZQ274" s="86"/>
      <c r="GZR274" s="86"/>
      <c r="GZS274" s="86"/>
      <c r="GZT274" s="86"/>
      <c r="GZU274" s="86"/>
      <c r="GZV274" s="86"/>
      <c r="GZW274" s="86"/>
      <c r="GZX274" s="86"/>
      <c r="GZY274" s="86"/>
      <c r="GZZ274" s="86"/>
      <c r="HAA274" s="86"/>
      <c r="HAB274" s="86"/>
      <c r="HAC274" s="86"/>
      <c r="HAD274" s="86"/>
      <c r="HAE274" s="86"/>
      <c r="HAF274" s="86"/>
      <c r="HAG274" s="86"/>
      <c r="HAH274" s="86"/>
      <c r="HAI274" s="86"/>
      <c r="HAJ274" s="86"/>
      <c r="HAK274" s="86"/>
      <c r="HAL274" s="86"/>
      <c r="HAM274" s="86"/>
      <c r="HAN274" s="86"/>
      <c r="HAO274" s="86"/>
      <c r="HAP274" s="86"/>
      <c r="HAQ274" s="86"/>
      <c r="HAR274" s="86"/>
      <c r="HAS274" s="86"/>
      <c r="HAT274" s="86"/>
      <c r="HAU274" s="86"/>
      <c r="HAV274" s="86"/>
      <c r="HAW274" s="86"/>
      <c r="HAX274" s="86"/>
      <c r="HAY274" s="86"/>
      <c r="HAZ274" s="86"/>
      <c r="HBA274" s="86"/>
      <c r="HBB274" s="86"/>
      <c r="HBC274" s="86"/>
      <c r="HBD274" s="86"/>
      <c r="HBE274" s="86"/>
      <c r="HBF274" s="86"/>
      <c r="HBG274" s="86"/>
      <c r="HBH274" s="86"/>
      <c r="HBI274" s="86"/>
      <c r="HBJ274" s="86"/>
      <c r="HBK274" s="86"/>
      <c r="HBL274" s="86"/>
      <c r="HBM274" s="86"/>
      <c r="HBN274" s="86"/>
      <c r="HBO274" s="86"/>
      <c r="HBP274" s="86"/>
      <c r="HBQ274" s="86"/>
      <c r="HBR274" s="86"/>
      <c r="HBS274" s="86"/>
      <c r="HBT274" s="86"/>
      <c r="HBU274" s="86"/>
      <c r="HBV274" s="86"/>
      <c r="HBW274" s="86"/>
      <c r="HBX274" s="86"/>
      <c r="HBY274" s="86"/>
      <c r="HBZ274" s="86"/>
      <c r="HCA274" s="86"/>
      <c r="HCB274" s="86"/>
      <c r="HCC274" s="86"/>
      <c r="HCD274" s="86"/>
      <c r="HCE274" s="86"/>
      <c r="HCF274" s="86"/>
      <c r="HCG274" s="86"/>
      <c r="HCH274" s="86"/>
      <c r="HCI274" s="86"/>
      <c r="HCJ274" s="86"/>
      <c r="HCK274" s="86"/>
      <c r="HCL274" s="86"/>
      <c r="HCM274" s="86"/>
      <c r="HCN274" s="86"/>
      <c r="HCO274" s="86"/>
      <c r="HCP274" s="86"/>
      <c r="HCQ274" s="86"/>
      <c r="HCR274" s="86"/>
      <c r="HCS274" s="86"/>
      <c r="HCT274" s="86"/>
      <c r="HCU274" s="86"/>
      <c r="HCV274" s="86"/>
      <c r="HCW274" s="86"/>
      <c r="HCX274" s="86"/>
      <c r="HCY274" s="86"/>
      <c r="HCZ274" s="86"/>
      <c r="HDA274" s="86"/>
      <c r="HDB274" s="86"/>
      <c r="HDC274" s="86"/>
      <c r="HDD274" s="86"/>
      <c r="HDE274" s="86"/>
      <c r="HDF274" s="86"/>
      <c r="HDG274" s="86"/>
      <c r="HDH274" s="86"/>
      <c r="HDI274" s="86"/>
      <c r="HDJ274" s="86"/>
      <c r="HDK274" s="86"/>
      <c r="HDL274" s="86"/>
      <c r="HDM274" s="86"/>
      <c r="HDN274" s="86"/>
      <c r="HDO274" s="86"/>
      <c r="HDP274" s="86"/>
      <c r="HDQ274" s="86"/>
      <c r="HDR274" s="86"/>
      <c r="HDS274" s="86"/>
      <c r="HDT274" s="86"/>
      <c r="HDU274" s="86"/>
      <c r="HDV274" s="86"/>
      <c r="HDW274" s="86"/>
      <c r="HDX274" s="86"/>
      <c r="HDY274" s="86"/>
      <c r="HDZ274" s="86"/>
      <c r="HEA274" s="86"/>
      <c r="HEB274" s="86"/>
      <c r="HEC274" s="86"/>
      <c r="HED274" s="86"/>
      <c r="HEE274" s="86"/>
      <c r="HEF274" s="86"/>
      <c r="HEG274" s="86"/>
      <c r="HEH274" s="86"/>
      <c r="HEI274" s="86"/>
      <c r="HEJ274" s="86"/>
      <c r="HEK274" s="86"/>
      <c r="HEL274" s="86"/>
      <c r="HEM274" s="86"/>
      <c r="HEN274" s="86"/>
      <c r="HEO274" s="86"/>
      <c r="HEP274" s="86"/>
      <c r="HEQ274" s="86"/>
      <c r="HER274" s="86"/>
      <c r="HES274" s="86"/>
      <c r="HET274" s="86"/>
      <c r="HEU274" s="86"/>
      <c r="HEV274" s="86"/>
      <c r="HEW274" s="86"/>
      <c r="HEX274" s="86"/>
      <c r="HEY274" s="86"/>
      <c r="HEZ274" s="86"/>
      <c r="HFA274" s="86"/>
      <c r="HFB274" s="86"/>
      <c r="HFC274" s="86"/>
      <c r="HFD274" s="86"/>
      <c r="HFE274" s="86"/>
      <c r="HFF274" s="86"/>
      <c r="HFG274" s="86"/>
      <c r="HFH274" s="86"/>
      <c r="HFI274" s="86"/>
      <c r="HFJ274" s="86"/>
      <c r="HFK274" s="86"/>
      <c r="HFL274" s="86"/>
      <c r="HFM274" s="86"/>
      <c r="HFN274" s="86"/>
      <c r="HFO274" s="86"/>
      <c r="HFP274" s="86"/>
      <c r="HFQ274" s="86"/>
      <c r="HFR274" s="86"/>
      <c r="HFS274" s="86"/>
      <c r="HFT274" s="86"/>
      <c r="HFU274" s="86"/>
      <c r="HFV274" s="86"/>
      <c r="HFW274" s="86"/>
      <c r="HFX274" s="86"/>
      <c r="HFY274" s="86"/>
      <c r="HFZ274" s="86"/>
      <c r="HGA274" s="86"/>
      <c r="HGB274" s="86"/>
      <c r="HGC274" s="86"/>
      <c r="HGD274" s="86"/>
      <c r="HGE274" s="86"/>
      <c r="HGF274" s="86"/>
      <c r="HGG274" s="86"/>
      <c r="HGH274" s="86"/>
      <c r="HGI274" s="86"/>
      <c r="HGJ274" s="86"/>
      <c r="HGK274" s="86"/>
      <c r="HGL274" s="86"/>
      <c r="HGM274" s="86"/>
      <c r="HGN274" s="86"/>
      <c r="HGO274" s="86"/>
      <c r="HGP274" s="86"/>
      <c r="HGQ274" s="86"/>
      <c r="HGR274" s="86"/>
      <c r="HGS274" s="86"/>
      <c r="HGT274" s="86"/>
      <c r="HGU274" s="86"/>
      <c r="HGV274" s="86"/>
      <c r="HGW274" s="86"/>
      <c r="HGX274" s="86"/>
      <c r="HGY274" s="86"/>
      <c r="HGZ274" s="86"/>
      <c r="HHA274" s="86"/>
      <c r="HHB274" s="86"/>
      <c r="HHC274" s="86"/>
      <c r="HHD274" s="86"/>
      <c r="HHE274" s="86"/>
      <c r="HHF274" s="86"/>
      <c r="HHG274" s="86"/>
      <c r="HHH274" s="86"/>
      <c r="HHI274" s="86"/>
      <c r="HHJ274" s="86"/>
      <c r="HHK274" s="86"/>
      <c r="HHL274" s="86"/>
      <c r="HHM274" s="86"/>
      <c r="HHN274" s="86"/>
      <c r="HHO274" s="86"/>
      <c r="HHP274" s="86"/>
      <c r="HHQ274" s="86"/>
      <c r="HHR274" s="86"/>
      <c r="HHS274" s="86"/>
      <c r="HHT274" s="86"/>
      <c r="HHV274" s="86"/>
      <c r="HHW274" s="86"/>
      <c r="HHX274" s="86"/>
      <c r="HHY274" s="86"/>
      <c r="HIA274" s="86"/>
      <c r="HIB274" s="86"/>
      <c r="HIC274" s="86"/>
      <c r="HID274" s="86"/>
      <c r="HIE274" s="86"/>
      <c r="HIF274" s="86"/>
      <c r="HIG274" s="86"/>
      <c r="HIH274" s="86"/>
      <c r="HII274" s="86"/>
      <c r="HIJ274" s="86"/>
      <c r="HIK274" s="86"/>
      <c r="HIL274" s="86"/>
      <c r="HIM274" s="86"/>
      <c r="HIN274" s="86"/>
      <c r="HIO274" s="86"/>
      <c r="HIP274" s="86"/>
      <c r="HIQ274" s="86"/>
      <c r="HIR274" s="86"/>
      <c r="HIS274" s="86"/>
      <c r="HIT274" s="86"/>
      <c r="HIU274" s="86"/>
      <c r="HIV274" s="86"/>
      <c r="HIW274" s="86"/>
      <c r="HIX274" s="86"/>
      <c r="HIY274" s="86"/>
      <c r="HIZ274" s="86"/>
      <c r="HJA274" s="86"/>
      <c r="HJB274" s="86"/>
      <c r="HJC274" s="86"/>
      <c r="HJD274" s="86"/>
      <c r="HJE274" s="86"/>
      <c r="HJF274" s="86"/>
      <c r="HJG274" s="86"/>
      <c r="HJH274" s="86"/>
      <c r="HJI274" s="86"/>
      <c r="HJJ274" s="86"/>
      <c r="HJK274" s="86"/>
      <c r="HJL274" s="86"/>
      <c r="HJM274" s="86"/>
      <c r="HJN274" s="86"/>
      <c r="HJO274" s="86"/>
      <c r="HJP274" s="86"/>
      <c r="HJQ274" s="86"/>
      <c r="HJR274" s="86"/>
      <c r="HJS274" s="86"/>
      <c r="HJT274" s="86"/>
      <c r="HJU274" s="86"/>
      <c r="HJV274" s="86"/>
      <c r="HJW274" s="86"/>
      <c r="HJX274" s="86"/>
      <c r="HJY274" s="86"/>
      <c r="HJZ274" s="86"/>
      <c r="HKA274" s="86"/>
      <c r="HKB274" s="86"/>
      <c r="HKC274" s="86"/>
      <c r="HKD274" s="86"/>
      <c r="HKE274" s="86"/>
      <c r="HKF274" s="86"/>
      <c r="HKG274" s="86"/>
      <c r="HKH274" s="86"/>
      <c r="HKI274" s="86"/>
      <c r="HKJ274" s="86"/>
      <c r="HKK274" s="86"/>
      <c r="HKL274" s="86"/>
      <c r="HKM274" s="86"/>
      <c r="HKN274" s="86"/>
      <c r="HKO274" s="86"/>
      <c r="HKP274" s="86"/>
      <c r="HKQ274" s="86"/>
      <c r="HKR274" s="86"/>
      <c r="HKS274" s="86"/>
      <c r="HKT274" s="86"/>
      <c r="HKU274" s="86"/>
      <c r="HKV274" s="86"/>
      <c r="HKW274" s="86"/>
      <c r="HKX274" s="86"/>
      <c r="HKY274" s="86"/>
      <c r="HKZ274" s="86"/>
      <c r="HLA274" s="86"/>
      <c r="HLB274" s="86"/>
      <c r="HLC274" s="86"/>
      <c r="HLD274" s="86"/>
      <c r="HLE274" s="86"/>
      <c r="HLF274" s="86"/>
      <c r="HLG274" s="86"/>
      <c r="HLH274" s="86"/>
      <c r="HLI274" s="86"/>
      <c r="HLJ274" s="86"/>
      <c r="HLK274" s="86"/>
      <c r="HLL274" s="86"/>
      <c r="HLM274" s="86"/>
      <c r="HLN274" s="86"/>
      <c r="HLO274" s="86"/>
      <c r="HLP274" s="86"/>
      <c r="HLQ274" s="86"/>
      <c r="HLR274" s="86"/>
      <c r="HLS274" s="86"/>
      <c r="HLT274" s="86"/>
      <c r="HLU274" s="86"/>
      <c r="HLV274" s="86"/>
      <c r="HLW274" s="86"/>
      <c r="HLX274" s="86"/>
      <c r="HLY274" s="86"/>
      <c r="HLZ274" s="86"/>
      <c r="HMA274" s="86"/>
      <c r="HMB274" s="86"/>
      <c r="HMC274" s="86"/>
      <c r="HMD274" s="86"/>
      <c r="HME274" s="86"/>
      <c r="HMF274" s="86"/>
      <c r="HMG274" s="86"/>
      <c r="HMH274" s="86"/>
      <c r="HMI274" s="86"/>
      <c r="HMJ274" s="86"/>
      <c r="HMK274" s="86"/>
      <c r="HML274" s="86"/>
      <c r="HMM274" s="86"/>
      <c r="HMN274" s="86"/>
      <c r="HMO274" s="86"/>
      <c r="HMP274" s="86"/>
      <c r="HMQ274" s="86"/>
      <c r="HMR274" s="86"/>
      <c r="HMS274" s="86"/>
      <c r="HMT274" s="86"/>
      <c r="HMU274" s="86"/>
      <c r="HMV274" s="86"/>
      <c r="HMW274" s="86"/>
      <c r="HMX274" s="86"/>
      <c r="HMY274" s="86"/>
      <c r="HMZ274" s="86"/>
      <c r="HNA274" s="86"/>
      <c r="HNB274" s="86"/>
      <c r="HNC274" s="86"/>
      <c r="HND274" s="86"/>
      <c r="HNE274" s="86"/>
      <c r="HNF274" s="86"/>
      <c r="HNG274" s="86"/>
      <c r="HNH274" s="86"/>
      <c r="HNI274" s="86"/>
      <c r="HNJ274" s="86"/>
      <c r="HNK274" s="86"/>
      <c r="HNL274" s="86"/>
      <c r="HNM274" s="86"/>
      <c r="HNN274" s="86"/>
      <c r="HNO274" s="86"/>
      <c r="HNP274" s="86"/>
      <c r="HNQ274" s="86"/>
      <c r="HNR274" s="86"/>
      <c r="HNS274" s="86"/>
      <c r="HNT274" s="86"/>
      <c r="HNU274" s="86"/>
      <c r="HNV274" s="86"/>
      <c r="HNW274" s="86"/>
      <c r="HNX274" s="86"/>
      <c r="HNY274" s="86"/>
      <c r="HNZ274" s="86"/>
      <c r="HOA274" s="86"/>
      <c r="HOB274" s="86"/>
      <c r="HOC274" s="86"/>
      <c r="HOD274" s="86"/>
      <c r="HOE274" s="86"/>
      <c r="HOF274" s="86"/>
      <c r="HOG274" s="86"/>
      <c r="HOH274" s="86"/>
      <c r="HOI274" s="86"/>
      <c r="HOJ274" s="86"/>
      <c r="HOK274" s="86"/>
      <c r="HOL274" s="86"/>
      <c r="HOM274" s="86"/>
      <c r="HON274" s="86"/>
      <c r="HOO274" s="86"/>
      <c r="HOP274" s="86"/>
      <c r="HOQ274" s="86"/>
      <c r="HOR274" s="86"/>
      <c r="HOS274" s="86"/>
      <c r="HOT274" s="86"/>
      <c r="HOU274" s="86"/>
      <c r="HOV274" s="86"/>
      <c r="HOW274" s="86"/>
      <c r="HOX274" s="86"/>
      <c r="HOY274" s="86"/>
      <c r="HOZ274" s="86"/>
      <c r="HPA274" s="86"/>
      <c r="HPB274" s="86"/>
      <c r="HPC274" s="86"/>
      <c r="HPD274" s="86"/>
      <c r="HPE274" s="86"/>
      <c r="HPF274" s="86"/>
      <c r="HPG274" s="86"/>
      <c r="HPH274" s="86"/>
      <c r="HPI274" s="86"/>
      <c r="HPJ274" s="86"/>
      <c r="HPK274" s="86"/>
      <c r="HPL274" s="86"/>
      <c r="HPM274" s="86"/>
      <c r="HPN274" s="86"/>
      <c r="HPO274" s="86"/>
      <c r="HPP274" s="86"/>
      <c r="HPQ274" s="86"/>
      <c r="HPR274" s="86"/>
      <c r="HPS274" s="86"/>
      <c r="HPT274" s="86"/>
      <c r="HPU274" s="86"/>
      <c r="HPV274" s="86"/>
      <c r="HPW274" s="86"/>
      <c r="HPX274" s="86"/>
      <c r="HPY274" s="86"/>
      <c r="HPZ274" s="86"/>
      <c r="HQA274" s="86"/>
      <c r="HQB274" s="86"/>
      <c r="HQC274" s="86"/>
      <c r="HQD274" s="86"/>
      <c r="HQE274" s="86"/>
      <c r="HQF274" s="86"/>
      <c r="HQG274" s="86"/>
      <c r="HQH274" s="86"/>
      <c r="HQI274" s="86"/>
      <c r="HQJ274" s="86"/>
      <c r="HQK274" s="86"/>
      <c r="HQL274" s="86"/>
      <c r="HQM274" s="86"/>
      <c r="HQN274" s="86"/>
      <c r="HQO274" s="86"/>
      <c r="HQP274" s="86"/>
      <c r="HQQ274" s="86"/>
      <c r="HQR274" s="86"/>
      <c r="HQS274" s="86"/>
      <c r="HQT274" s="86"/>
      <c r="HQU274" s="86"/>
      <c r="HQV274" s="86"/>
      <c r="HQW274" s="86"/>
      <c r="HQX274" s="86"/>
      <c r="HQY274" s="86"/>
      <c r="HQZ274" s="86"/>
      <c r="HRA274" s="86"/>
      <c r="HRB274" s="86"/>
      <c r="HRC274" s="86"/>
      <c r="HRD274" s="86"/>
      <c r="HRE274" s="86"/>
      <c r="HRF274" s="86"/>
      <c r="HRG274" s="86"/>
      <c r="HRH274" s="86"/>
      <c r="HRI274" s="86"/>
      <c r="HRJ274" s="86"/>
      <c r="HRK274" s="86"/>
      <c r="HRL274" s="86"/>
      <c r="HRM274" s="86"/>
      <c r="HRN274" s="86"/>
      <c r="HRO274" s="86"/>
      <c r="HRP274" s="86"/>
      <c r="HRR274" s="86"/>
      <c r="HRS274" s="86"/>
      <c r="HRT274" s="86"/>
      <c r="HRU274" s="86"/>
      <c r="HRW274" s="86"/>
      <c r="HRX274" s="86"/>
      <c r="HRY274" s="86"/>
      <c r="HRZ274" s="86"/>
      <c r="HSA274" s="86"/>
      <c r="HSB274" s="86"/>
      <c r="HSC274" s="86"/>
      <c r="HSD274" s="86"/>
      <c r="HSE274" s="86"/>
      <c r="HSF274" s="86"/>
      <c r="HSG274" s="86"/>
      <c r="HSH274" s="86"/>
      <c r="HSI274" s="86"/>
      <c r="HSJ274" s="86"/>
      <c r="HSK274" s="86"/>
      <c r="HSL274" s="86"/>
      <c r="HSM274" s="86"/>
      <c r="HSN274" s="86"/>
      <c r="HSO274" s="86"/>
      <c r="HSP274" s="86"/>
      <c r="HSQ274" s="86"/>
      <c r="HSR274" s="86"/>
      <c r="HSS274" s="86"/>
      <c r="HST274" s="86"/>
      <c r="HSU274" s="86"/>
      <c r="HSV274" s="86"/>
      <c r="HSW274" s="86"/>
      <c r="HSX274" s="86"/>
      <c r="HSY274" s="86"/>
      <c r="HSZ274" s="86"/>
      <c r="HTA274" s="86"/>
      <c r="HTB274" s="86"/>
      <c r="HTC274" s="86"/>
      <c r="HTD274" s="86"/>
      <c r="HTE274" s="86"/>
      <c r="HTF274" s="86"/>
      <c r="HTG274" s="86"/>
      <c r="HTH274" s="86"/>
      <c r="HTI274" s="86"/>
      <c r="HTJ274" s="86"/>
      <c r="HTK274" s="86"/>
      <c r="HTL274" s="86"/>
      <c r="HTM274" s="86"/>
      <c r="HTN274" s="86"/>
      <c r="HTO274" s="86"/>
      <c r="HTP274" s="86"/>
      <c r="HTQ274" s="86"/>
      <c r="HTR274" s="86"/>
      <c r="HTS274" s="86"/>
      <c r="HTT274" s="86"/>
      <c r="HTU274" s="86"/>
      <c r="HTV274" s="86"/>
      <c r="HTW274" s="86"/>
      <c r="HTX274" s="86"/>
      <c r="HTY274" s="86"/>
      <c r="HTZ274" s="86"/>
      <c r="HUA274" s="86"/>
      <c r="HUB274" s="86"/>
      <c r="HUC274" s="86"/>
      <c r="HUD274" s="86"/>
      <c r="HUE274" s="86"/>
      <c r="HUF274" s="86"/>
      <c r="HUG274" s="86"/>
      <c r="HUH274" s="86"/>
      <c r="HUI274" s="86"/>
      <c r="HUJ274" s="86"/>
      <c r="HUK274" s="86"/>
      <c r="HUL274" s="86"/>
      <c r="HUM274" s="86"/>
      <c r="HUN274" s="86"/>
      <c r="HUO274" s="86"/>
      <c r="HUP274" s="86"/>
      <c r="HUQ274" s="86"/>
      <c r="HUR274" s="86"/>
      <c r="HUS274" s="86"/>
      <c r="HUT274" s="86"/>
      <c r="HUU274" s="86"/>
      <c r="HUV274" s="86"/>
      <c r="HUW274" s="86"/>
      <c r="HUX274" s="86"/>
      <c r="HUY274" s="86"/>
      <c r="HUZ274" s="86"/>
      <c r="HVA274" s="86"/>
      <c r="HVB274" s="86"/>
      <c r="HVC274" s="86"/>
      <c r="HVD274" s="86"/>
      <c r="HVE274" s="86"/>
      <c r="HVF274" s="86"/>
      <c r="HVG274" s="86"/>
      <c r="HVH274" s="86"/>
      <c r="HVI274" s="86"/>
      <c r="HVJ274" s="86"/>
      <c r="HVK274" s="86"/>
      <c r="HVL274" s="86"/>
      <c r="HVM274" s="86"/>
      <c r="HVN274" s="86"/>
      <c r="HVO274" s="86"/>
      <c r="HVP274" s="86"/>
      <c r="HVQ274" s="86"/>
      <c r="HVR274" s="86"/>
      <c r="HVS274" s="86"/>
      <c r="HVT274" s="86"/>
      <c r="HVU274" s="86"/>
      <c r="HVV274" s="86"/>
      <c r="HVW274" s="86"/>
      <c r="HVX274" s="86"/>
      <c r="HVY274" s="86"/>
      <c r="HVZ274" s="86"/>
      <c r="HWA274" s="86"/>
      <c r="HWB274" s="86"/>
      <c r="HWC274" s="86"/>
      <c r="HWD274" s="86"/>
      <c r="HWE274" s="86"/>
      <c r="HWF274" s="86"/>
      <c r="HWG274" s="86"/>
      <c r="HWH274" s="86"/>
      <c r="HWI274" s="86"/>
      <c r="HWJ274" s="86"/>
      <c r="HWK274" s="86"/>
      <c r="HWL274" s="86"/>
      <c r="HWM274" s="86"/>
      <c r="HWN274" s="86"/>
      <c r="HWO274" s="86"/>
      <c r="HWP274" s="86"/>
      <c r="HWQ274" s="86"/>
      <c r="HWR274" s="86"/>
      <c r="HWS274" s="86"/>
      <c r="HWT274" s="86"/>
      <c r="HWU274" s="86"/>
      <c r="HWV274" s="86"/>
      <c r="HWW274" s="86"/>
      <c r="HWX274" s="86"/>
      <c r="HWY274" s="86"/>
      <c r="HWZ274" s="86"/>
      <c r="HXA274" s="86"/>
      <c r="HXB274" s="86"/>
      <c r="HXC274" s="86"/>
      <c r="HXD274" s="86"/>
      <c r="HXE274" s="86"/>
      <c r="HXF274" s="86"/>
      <c r="HXG274" s="86"/>
      <c r="HXH274" s="86"/>
      <c r="HXI274" s="86"/>
      <c r="HXJ274" s="86"/>
      <c r="HXK274" s="86"/>
      <c r="HXL274" s="86"/>
      <c r="HXM274" s="86"/>
      <c r="HXN274" s="86"/>
      <c r="HXO274" s="86"/>
      <c r="HXP274" s="86"/>
      <c r="HXQ274" s="86"/>
      <c r="HXR274" s="86"/>
      <c r="HXS274" s="86"/>
      <c r="HXT274" s="86"/>
      <c r="HXU274" s="86"/>
      <c r="HXV274" s="86"/>
      <c r="HXW274" s="86"/>
      <c r="HXX274" s="86"/>
      <c r="HXY274" s="86"/>
      <c r="HXZ274" s="86"/>
      <c r="HYA274" s="86"/>
      <c r="HYB274" s="86"/>
      <c r="HYC274" s="86"/>
      <c r="HYD274" s="86"/>
      <c r="HYE274" s="86"/>
      <c r="HYF274" s="86"/>
      <c r="HYG274" s="86"/>
      <c r="HYH274" s="86"/>
      <c r="HYI274" s="86"/>
      <c r="HYJ274" s="86"/>
      <c r="HYK274" s="86"/>
      <c r="HYL274" s="86"/>
      <c r="HYM274" s="86"/>
      <c r="HYN274" s="86"/>
      <c r="HYO274" s="86"/>
      <c r="HYP274" s="86"/>
      <c r="HYQ274" s="86"/>
      <c r="HYR274" s="86"/>
      <c r="HYS274" s="86"/>
      <c r="HYT274" s="86"/>
      <c r="HYU274" s="86"/>
      <c r="HYV274" s="86"/>
      <c r="HYW274" s="86"/>
      <c r="HYX274" s="86"/>
      <c r="HYY274" s="86"/>
      <c r="HYZ274" s="86"/>
      <c r="HZA274" s="86"/>
      <c r="HZB274" s="86"/>
      <c r="HZC274" s="86"/>
      <c r="HZD274" s="86"/>
      <c r="HZE274" s="86"/>
      <c r="HZF274" s="86"/>
      <c r="HZG274" s="86"/>
      <c r="HZH274" s="86"/>
      <c r="HZI274" s="86"/>
      <c r="HZJ274" s="86"/>
      <c r="HZK274" s="86"/>
      <c r="HZL274" s="86"/>
      <c r="HZM274" s="86"/>
      <c r="HZN274" s="86"/>
      <c r="HZO274" s="86"/>
      <c r="HZP274" s="86"/>
      <c r="HZQ274" s="86"/>
      <c r="HZR274" s="86"/>
      <c r="HZS274" s="86"/>
      <c r="HZT274" s="86"/>
      <c r="HZU274" s="86"/>
      <c r="HZV274" s="86"/>
      <c r="HZW274" s="86"/>
      <c r="HZX274" s="86"/>
      <c r="HZY274" s="86"/>
      <c r="HZZ274" s="86"/>
      <c r="IAA274" s="86"/>
      <c r="IAB274" s="86"/>
      <c r="IAC274" s="86"/>
      <c r="IAD274" s="86"/>
      <c r="IAE274" s="86"/>
      <c r="IAF274" s="86"/>
      <c r="IAG274" s="86"/>
      <c r="IAH274" s="86"/>
      <c r="IAI274" s="86"/>
      <c r="IAJ274" s="86"/>
      <c r="IAK274" s="86"/>
      <c r="IAL274" s="86"/>
      <c r="IAM274" s="86"/>
      <c r="IAN274" s="86"/>
      <c r="IAO274" s="86"/>
      <c r="IAP274" s="86"/>
      <c r="IAQ274" s="86"/>
      <c r="IAR274" s="86"/>
      <c r="IAS274" s="86"/>
      <c r="IAT274" s="86"/>
      <c r="IAU274" s="86"/>
      <c r="IAV274" s="86"/>
      <c r="IAW274" s="86"/>
      <c r="IAX274" s="86"/>
      <c r="IAY274" s="86"/>
      <c r="IAZ274" s="86"/>
      <c r="IBA274" s="86"/>
      <c r="IBB274" s="86"/>
      <c r="IBC274" s="86"/>
      <c r="IBD274" s="86"/>
      <c r="IBE274" s="86"/>
      <c r="IBF274" s="86"/>
      <c r="IBG274" s="86"/>
      <c r="IBH274" s="86"/>
      <c r="IBI274" s="86"/>
      <c r="IBJ274" s="86"/>
      <c r="IBK274" s="86"/>
      <c r="IBL274" s="86"/>
      <c r="IBN274" s="86"/>
      <c r="IBO274" s="86"/>
      <c r="IBP274" s="86"/>
      <c r="IBQ274" s="86"/>
      <c r="IBS274" s="86"/>
      <c r="IBT274" s="86"/>
      <c r="IBU274" s="86"/>
      <c r="IBV274" s="86"/>
      <c r="IBW274" s="86"/>
      <c r="IBX274" s="86"/>
      <c r="IBY274" s="86"/>
      <c r="IBZ274" s="86"/>
      <c r="ICA274" s="86"/>
      <c r="ICB274" s="86"/>
      <c r="ICC274" s="86"/>
      <c r="ICD274" s="86"/>
      <c r="ICE274" s="86"/>
      <c r="ICF274" s="86"/>
      <c r="ICG274" s="86"/>
      <c r="ICH274" s="86"/>
      <c r="ICI274" s="86"/>
      <c r="ICJ274" s="86"/>
      <c r="ICK274" s="86"/>
      <c r="ICL274" s="86"/>
      <c r="ICM274" s="86"/>
      <c r="ICN274" s="86"/>
      <c r="ICO274" s="86"/>
      <c r="ICP274" s="86"/>
      <c r="ICQ274" s="86"/>
      <c r="ICR274" s="86"/>
      <c r="ICS274" s="86"/>
      <c r="ICT274" s="86"/>
      <c r="ICU274" s="86"/>
      <c r="ICV274" s="86"/>
      <c r="ICW274" s="86"/>
      <c r="ICX274" s="86"/>
      <c r="ICY274" s="86"/>
      <c r="ICZ274" s="86"/>
      <c r="IDA274" s="86"/>
      <c r="IDB274" s="86"/>
      <c r="IDC274" s="86"/>
      <c r="IDD274" s="86"/>
      <c r="IDE274" s="86"/>
      <c r="IDF274" s="86"/>
      <c r="IDG274" s="86"/>
      <c r="IDH274" s="86"/>
      <c r="IDI274" s="86"/>
      <c r="IDJ274" s="86"/>
      <c r="IDK274" s="86"/>
      <c r="IDL274" s="86"/>
      <c r="IDM274" s="86"/>
      <c r="IDN274" s="86"/>
      <c r="IDO274" s="86"/>
      <c r="IDP274" s="86"/>
      <c r="IDQ274" s="86"/>
      <c r="IDR274" s="86"/>
      <c r="IDS274" s="86"/>
      <c r="IDT274" s="86"/>
      <c r="IDU274" s="86"/>
      <c r="IDV274" s="86"/>
      <c r="IDW274" s="86"/>
      <c r="IDX274" s="86"/>
      <c r="IDY274" s="86"/>
      <c r="IDZ274" s="86"/>
      <c r="IEA274" s="86"/>
      <c r="IEB274" s="86"/>
      <c r="IEC274" s="86"/>
      <c r="IED274" s="86"/>
      <c r="IEE274" s="86"/>
      <c r="IEF274" s="86"/>
      <c r="IEG274" s="86"/>
      <c r="IEH274" s="86"/>
      <c r="IEI274" s="86"/>
      <c r="IEJ274" s="86"/>
      <c r="IEK274" s="86"/>
      <c r="IEL274" s="86"/>
      <c r="IEM274" s="86"/>
      <c r="IEN274" s="86"/>
      <c r="IEO274" s="86"/>
      <c r="IEP274" s="86"/>
      <c r="IEQ274" s="86"/>
      <c r="IER274" s="86"/>
      <c r="IES274" s="86"/>
      <c r="IET274" s="86"/>
      <c r="IEU274" s="86"/>
      <c r="IEV274" s="86"/>
      <c r="IEW274" s="86"/>
      <c r="IEX274" s="86"/>
      <c r="IEY274" s="86"/>
      <c r="IEZ274" s="86"/>
      <c r="IFA274" s="86"/>
      <c r="IFB274" s="86"/>
      <c r="IFC274" s="86"/>
      <c r="IFD274" s="86"/>
      <c r="IFE274" s="86"/>
      <c r="IFF274" s="86"/>
      <c r="IFG274" s="86"/>
      <c r="IFH274" s="86"/>
      <c r="IFI274" s="86"/>
      <c r="IFJ274" s="86"/>
      <c r="IFK274" s="86"/>
      <c r="IFL274" s="86"/>
      <c r="IFM274" s="86"/>
      <c r="IFN274" s="86"/>
      <c r="IFO274" s="86"/>
      <c r="IFP274" s="86"/>
      <c r="IFQ274" s="86"/>
      <c r="IFR274" s="86"/>
      <c r="IFS274" s="86"/>
      <c r="IFT274" s="86"/>
      <c r="IFU274" s="86"/>
      <c r="IFV274" s="86"/>
      <c r="IFW274" s="86"/>
      <c r="IFX274" s="86"/>
      <c r="IFY274" s="86"/>
      <c r="IFZ274" s="86"/>
      <c r="IGA274" s="86"/>
      <c r="IGB274" s="86"/>
      <c r="IGC274" s="86"/>
      <c r="IGD274" s="86"/>
      <c r="IGE274" s="86"/>
      <c r="IGF274" s="86"/>
      <c r="IGG274" s="86"/>
      <c r="IGH274" s="86"/>
      <c r="IGI274" s="86"/>
      <c r="IGJ274" s="86"/>
      <c r="IGK274" s="86"/>
      <c r="IGL274" s="86"/>
      <c r="IGM274" s="86"/>
      <c r="IGN274" s="86"/>
      <c r="IGO274" s="86"/>
      <c r="IGP274" s="86"/>
      <c r="IGQ274" s="86"/>
      <c r="IGR274" s="86"/>
      <c r="IGS274" s="86"/>
      <c r="IGT274" s="86"/>
      <c r="IGU274" s="86"/>
      <c r="IGV274" s="86"/>
      <c r="IGW274" s="86"/>
      <c r="IGX274" s="86"/>
      <c r="IGY274" s="86"/>
      <c r="IGZ274" s="86"/>
      <c r="IHA274" s="86"/>
      <c r="IHB274" s="86"/>
      <c r="IHC274" s="86"/>
      <c r="IHD274" s="86"/>
      <c r="IHE274" s="86"/>
      <c r="IHF274" s="86"/>
      <c r="IHG274" s="86"/>
      <c r="IHH274" s="86"/>
      <c r="IHI274" s="86"/>
      <c r="IHJ274" s="86"/>
      <c r="IHK274" s="86"/>
      <c r="IHL274" s="86"/>
      <c r="IHM274" s="86"/>
      <c r="IHN274" s="86"/>
      <c r="IHO274" s="86"/>
      <c r="IHP274" s="86"/>
      <c r="IHQ274" s="86"/>
      <c r="IHR274" s="86"/>
      <c r="IHS274" s="86"/>
      <c r="IHT274" s="86"/>
      <c r="IHU274" s="86"/>
      <c r="IHV274" s="86"/>
      <c r="IHW274" s="86"/>
      <c r="IHX274" s="86"/>
      <c r="IHY274" s="86"/>
      <c r="IHZ274" s="86"/>
      <c r="IIA274" s="86"/>
      <c r="IIB274" s="86"/>
      <c r="IIC274" s="86"/>
      <c r="IID274" s="86"/>
      <c r="IIE274" s="86"/>
      <c r="IIF274" s="86"/>
      <c r="IIG274" s="86"/>
      <c r="IIH274" s="86"/>
      <c r="III274" s="86"/>
      <c r="IIJ274" s="86"/>
      <c r="IIK274" s="86"/>
      <c r="IIL274" s="86"/>
      <c r="IIM274" s="86"/>
      <c r="IIN274" s="86"/>
      <c r="IIO274" s="86"/>
      <c r="IIP274" s="86"/>
      <c r="IIQ274" s="86"/>
      <c r="IIR274" s="86"/>
      <c r="IIS274" s="86"/>
      <c r="IIT274" s="86"/>
      <c r="IIU274" s="86"/>
      <c r="IIV274" s="86"/>
      <c r="IIW274" s="86"/>
      <c r="IIX274" s="86"/>
      <c r="IIY274" s="86"/>
      <c r="IIZ274" s="86"/>
      <c r="IJA274" s="86"/>
      <c r="IJB274" s="86"/>
      <c r="IJC274" s="86"/>
      <c r="IJD274" s="86"/>
      <c r="IJE274" s="86"/>
      <c r="IJF274" s="86"/>
      <c r="IJG274" s="86"/>
      <c r="IJH274" s="86"/>
      <c r="IJI274" s="86"/>
      <c r="IJJ274" s="86"/>
      <c r="IJK274" s="86"/>
      <c r="IJL274" s="86"/>
      <c r="IJM274" s="86"/>
      <c r="IJN274" s="86"/>
      <c r="IJO274" s="86"/>
      <c r="IJP274" s="86"/>
      <c r="IJQ274" s="86"/>
      <c r="IJR274" s="86"/>
      <c r="IJS274" s="86"/>
      <c r="IJT274" s="86"/>
      <c r="IJU274" s="86"/>
      <c r="IJV274" s="86"/>
      <c r="IJW274" s="86"/>
      <c r="IJX274" s="86"/>
      <c r="IJY274" s="86"/>
      <c r="IJZ274" s="86"/>
      <c r="IKA274" s="86"/>
      <c r="IKB274" s="86"/>
      <c r="IKC274" s="86"/>
      <c r="IKD274" s="86"/>
      <c r="IKE274" s="86"/>
      <c r="IKF274" s="86"/>
      <c r="IKG274" s="86"/>
      <c r="IKH274" s="86"/>
      <c r="IKI274" s="86"/>
      <c r="IKJ274" s="86"/>
      <c r="IKK274" s="86"/>
      <c r="IKL274" s="86"/>
      <c r="IKM274" s="86"/>
      <c r="IKN274" s="86"/>
      <c r="IKO274" s="86"/>
      <c r="IKP274" s="86"/>
      <c r="IKQ274" s="86"/>
      <c r="IKR274" s="86"/>
      <c r="IKS274" s="86"/>
      <c r="IKT274" s="86"/>
      <c r="IKU274" s="86"/>
      <c r="IKV274" s="86"/>
      <c r="IKW274" s="86"/>
      <c r="IKX274" s="86"/>
      <c r="IKY274" s="86"/>
      <c r="IKZ274" s="86"/>
      <c r="ILA274" s="86"/>
      <c r="ILB274" s="86"/>
      <c r="ILC274" s="86"/>
      <c r="ILD274" s="86"/>
      <c r="ILE274" s="86"/>
      <c r="ILF274" s="86"/>
      <c r="ILG274" s="86"/>
      <c r="ILH274" s="86"/>
      <c r="ILJ274" s="86"/>
      <c r="ILK274" s="86"/>
      <c r="ILL274" s="86"/>
      <c r="ILM274" s="86"/>
      <c r="ILO274" s="86"/>
      <c r="ILP274" s="86"/>
      <c r="ILQ274" s="86"/>
      <c r="ILR274" s="86"/>
      <c r="ILS274" s="86"/>
      <c r="ILT274" s="86"/>
      <c r="ILU274" s="86"/>
      <c r="ILV274" s="86"/>
      <c r="ILW274" s="86"/>
      <c r="ILX274" s="86"/>
      <c r="ILY274" s="86"/>
      <c r="ILZ274" s="86"/>
      <c r="IMA274" s="86"/>
      <c r="IMB274" s="86"/>
      <c r="IMC274" s="86"/>
      <c r="IMD274" s="86"/>
      <c r="IME274" s="86"/>
      <c r="IMF274" s="86"/>
      <c r="IMG274" s="86"/>
      <c r="IMH274" s="86"/>
      <c r="IMI274" s="86"/>
      <c r="IMJ274" s="86"/>
      <c r="IMK274" s="86"/>
      <c r="IML274" s="86"/>
      <c r="IMM274" s="86"/>
      <c r="IMN274" s="86"/>
      <c r="IMO274" s="86"/>
      <c r="IMP274" s="86"/>
      <c r="IMQ274" s="86"/>
      <c r="IMR274" s="86"/>
      <c r="IMS274" s="86"/>
      <c r="IMT274" s="86"/>
      <c r="IMU274" s="86"/>
      <c r="IMV274" s="86"/>
      <c r="IMW274" s="86"/>
      <c r="IMX274" s="86"/>
      <c r="IMY274" s="86"/>
      <c r="IMZ274" s="86"/>
      <c r="INA274" s="86"/>
      <c r="INB274" s="86"/>
      <c r="INC274" s="86"/>
      <c r="IND274" s="86"/>
      <c r="INE274" s="86"/>
      <c r="INF274" s="86"/>
      <c r="ING274" s="86"/>
      <c r="INH274" s="86"/>
      <c r="INI274" s="86"/>
      <c r="INJ274" s="86"/>
      <c r="INK274" s="86"/>
      <c r="INL274" s="86"/>
      <c r="INM274" s="86"/>
      <c r="INN274" s="86"/>
      <c r="INO274" s="86"/>
      <c r="INP274" s="86"/>
      <c r="INQ274" s="86"/>
      <c r="INR274" s="86"/>
      <c r="INS274" s="86"/>
      <c r="INT274" s="86"/>
      <c r="INU274" s="86"/>
      <c r="INV274" s="86"/>
      <c r="INW274" s="86"/>
      <c r="INX274" s="86"/>
      <c r="INY274" s="86"/>
      <c r="INZ274" s="86"/>
      <c r="IOA274" s="86"/>
      <c r="IOB274" s="86"/>
      <c r="IOC274" s="86"/>
      <c r="IOD274" s="86"/>
      <c r="IOE274" s="86"/>
      <c r="IOF274" s="86"/>
      <c r="IOG274" s="86"/>
      <c r="IOH274" s="86"/>
      <c r="IOI274" s="86"/>
      <c r="IOJ274" s="86"/>
      <c r="IOK274" s="86"/>
      <c r="IOL274" s="86"/>
      <c r="IOM274" s="86"/>
      <c r="ION274" s="86"/>
      <c r="IOO274" s="86"/>
      <c r="IOP274" s="86"/>
      <c r="IOQ274" s="86"/>
      <c r="IOR274" s="86"/>
      <c r="IOS274" s="86"/>
      <c r="IOT274" s="86"/>
      <c r="IOU274" s="86"/>
      <c r="IOV274" s="86"/>
      <c r="IOW274" s="86"/>
      <c r="IOX274" s="86"/>
      <c r="IOY274" s="86"/>
      <c r="IOZ274" s="86"/>
      <c r="IPA274" s="86"/>
      <c r="IPB274" s="86"/>
      <c r="IPC274" s="86"/>
      <c r="IPD274" s="86"/>
      <c r="IPE274" s="86"/>
      <c r="IPF274" s="86"/>
      <c r="IPG274" s="86"/>
      <c r="IPH274" s="86"/>
      <c r="IPI274" s="86"/>
      <c r="IPJ274" s="86"/>
      <c r="IPK274" s="86"/>
      <c r="IPL274" s="86"/>
      <c r="IPM274" s="86"/>
      <c r="IPN274" s="86"/>
      <c r="IPO274" s="86"/>
      <c r="IPP274" s="86"/>
      <c r="IPQ274" s="86"/>
      <c r="IPR274" s="86"/>
      <c r="IPS274" s="86"/>
      <c r="IPT274" s="86"/>
      <c r="IPU274" s="86"/>
      <c r="IPV274" s="86"/>
      <c r="IPW274" s="86"/>
      <c r="IPX274" s="86"/>
      <c r="IPY274" s="86"/>
      <c r="IPZ274" s="86"/>
      <c r="IQA274" s="86"/>
      <c r="IQB274" s="86"/>
      <c r="IQC274" s="86"/>
      <c r="IQD274" s="86"/>
      <c r="IQE274" s="86"/>
      <c r="IQF274" s="86"/>
      <c r="IQG274" s="86"/>
      <c r="IQH274" s="86"/>
      <c r="IQI274" s="86"/>
      <c r="IQJ274" s="86"/>
      <c r="IQK274" s="86"/>
      <c r="IQL274" s="86"/>
      <c r="IQM274" s="86"/>
      <c r="IQN274" s="86"/>
      <c r="IQO274" s="86"/>
      <c r="IQP274" s="86"/>
      <c r="IQQ274" s="86"/>
      <c r="IQR274" s="86"/>
      <c r="IQS274" s="86"/>
      <c r="IQT274" s="86"/>
      <c r="IQU274" s="86"/>
      <c r="IQV274" s="86"/>
      <c r="IQW274" s="86"/>
      <c r="IQX274" s="86"/>
      <c r="IQY274" s="86"/>
      <c r="IQZ274" s="86"/>
      <c r="IRA274" s="86"/>
      <c r="IRB274" s="86"/>
      <c r="IRC274" s="86"/>
      <c r="IRD274" s="86"/>
      <c r="IRE274" s="86"/>
      <c r="IRF274" s="86"/>
      <c r="IRG274" s="86"/>
      <c r="IRH274" s="86"/>
      <c r="IRI274" s="86"/>
      <c r="IRJ274" s="86"/>
      <c r="IRK274" s="86"/>
      <c r="IRL274" s="86"/>
      <c r="IRM274" s="86"/>
      <c r="IRN274" s="86"/>
      <c r="IRO274" s="86"/>
      <c r="IRP274" s="86"/>
      <c r="IRQ274" s="86"/>
      <c r="IRR274" s="86"/>
      <c r="IRS274" s="86"/>
      <c r="IRT274" s="86"/>
      <c r="IRU274" s="86"/>
      <c r="IRV274" s="86"/>
      <c r="IRW274" s="86"/>
      <c r="IRX274" s="86"/>
      <c r="IRY274" s="86"/>
      <c r="IRZ274" s="86"/>
      <c r="ISA274" s="86"/>
      <c r="ISB274" s="86"/>
      <c r="ISC274" s="86"/>
      <c r="ISD274" s="86"/>
      <c r="ISE274" s="86"/>
      <c r="ISF274" s="86"/>
      <c r="ISG274" s="86"/>
      <c r="ISH274" s="86"/>
      <c r="ISI274" s="86"/>
      <c r="ISJ274" s="86"/>
      <c r="ISK274" s="86"/>
      <c r="ISL274" s="86"/>
      <c r="ISM274" s="86"/>
      <c r="ISN274" s="86"/>
      <c r="ISO274" s="86"/>
      <c r="ISP274" s="86"/>
      <c r="ISQ274" s="86"/>
      <c r="ISR274" s="86"/>
      <c r="ISS274" s="86"/>
      <c r="IST274" s="86"/>
      <c r="ISU274" s="86"/>
      <c r="ISV274" s="86"/>
      <c r="ISW274" s="86"/>
      <c r="ISX274" s="86"/>
      <c r="ISY274" s="86"/>
      <c r="ISZ274" s="86"/>
      <c r="ITA274" s="86"/>
      <c r="ITB274" s="86"/>
      <c r="ITC274" s="86"/>
      <c r="ITD274" s="86"/>
      <c r="ITE274" s="86"/>
      <c r="ITF274" s="86"/>
      <c r="ITG274" s="86"/>
      <c r="ITH274" s="86"/>
      <c r="ITI274" s="86"/>
      <c r="ITJ274" s="86"/>
      <c r="ITK274" s="86"/>
      <c r="ITL274" s="86"/>
      <c r="ITM274" s="86"/>
      <c r="ITN274" s="86"/>
      <c r="ITO274" s="86"/>
      <c r="ITP274" s="86"/>
      <c r="ITQ274" s="86"/>
      <c r="ITR274" s="86"/>
      <c r="ITS274" s="86"/>
      <c r="ITT274" s="86"/>
      <c r="ITU274" s="86"/>
      <c r="ITV274" s="86"/>
      <c r="ITW274" s="86"/>
      <c r="ITX274" s="86"/>
      <c r="ITY274" s="86"/>
      <c r="ITZ274" s="86"/>
      <c r="IUA274" s="86"/>
      <c r="IUB274" s="86"/>
      <c r="IUC274" s="86"/>
      <c r="IUD274" s="86"/>
      <c r="IUE274" s="86"/>
      <c r="IUF274" s="86"/>
      <c r="IUG274" s="86"/>
      <c r="IUH274" s="86"/>
      <c r="IUI274" s="86"/>
      <c r="IUJ274" s="86"/>
      <c r="IUK274" s="86"/>
      <c r="IUL274" s="86"/>
      <c r="IUM274" s="86"/>
      <c r="IUN274" s="86"/>
      <c r="IUO274" s="86"/>
      <c r="IUP274" s="86"/>
      <c r="IUQ274" s="86"/>
      <c r="IUR274" s="86"/>
      <c r="IUS274" s="86"/>
      <c r="IUT274" s="86"/>
      <c r="IUU274" s="86"/>
      <c r="IUV274" s="86"/>
      <c r="IUW274" s="86"/>
      <c r="IUX274" s="86"/>
      <c r="IUY274" s="86"/>
      <c r="IUZ274" s="86"/>
      <c r="IVA274" s="86"/>
      <c r="IVB274" s="86"/>
      <c r="IVC274" s="86"/>
      <c r="IVD274" s="86"/>
      <c r="IVF274" s="86"/>
      <c r="IVG274" s="86"/>
      <c r="IVH274" s="86"/>
      <c r="IVI274" s="86"/>
      <c r="IVK274" s="86"/>
      <c r="IVL274" s="86"/>
      <c r="IVM274" s="86"/>
      <c r="IVN274" s="86"/>
      <c r="IVO274" s="86"/>
      <c r="IVP274" s="86"/>
      <c r="IVQ274" s="86"/>
      <c r="IVR274" s="86"/>
      <c r="IVS274" s="86"/>
      <c r="IVT274" s="86"/>
      <c r="IVU274" s="86"/>
      <c r="IVV274" s="86"/>
      <c r="IVW274" s="86"/>
      <c r="IVX274" s="86"/>
      <c r="IVY274" s="86"/>
      <c r="IVZ274" s="86"/>
      <c r="IWA274" s="86"/>
      <c r="IWB274" s="86"/>
      <c r="IWC274" s="86"/>
      <c r="IWD274" s="86"/>
      <c r="IWE274" s="86"/>
      <c r="IWF274" s="86"/>
      <c r="IWG274" s="86"/>
      <c r="IWH274" s="86"/>
      <c r="IWI274" s="86"/>
      <c r="IWJ274" s="86"/>
      <c r="IWK274" s="86"/>
      <c r="IWL274" s="86"/>
      <c r="IWM274" s="86"/>
      <c r="IWN274" s="86"/>
      <c r="IWO274" s="86"/>
      <c r="IWP274" s="86"/>
      <c r="IWQ274" s="86"/>
      <c r="IWR274" s="86"/>
      <c r="IWS274" s="86"/>
      <c r="IWT274" s="86"/>
      <c r="IWU274" s="86"/>
      <c r="IWV274" s="86"/>
      <c r="IWW274" s="86"/>
      <c r="IWX274" s="86"/>
      <c r="IWY274" s="86"/>
      <c r="IWZ274" s="86"/>
      <c r="IXA274" s="86"/>
      <c r="IXB274" s="86"/>
      <c r="IXC274" s="86"/>
      <c r="IXD274" s="86"/>
      <c r="IXE274" s="86"/>
      <c r="IXF274" s="86"/>
      <c r="IXG274" s="86"/>
      <c r="IXH274" s="86"/>
      <c r="IXI274" s="86"/>
      <c r="IXJ274" s="86"/>
      <c r="IXK274" s="86"/>
      <c r="IXL274" s="86"/>
      <c r="IXM274" s="86"/>
      <c r="IXN274" s="86"/>
      <c r="IXO274" s="86"/>
      <c r="IXP274" s="86"/>
      <c r="IXQ274" s="86"/>
      <c r="IXR274" s="86"/>
      <c r="IXS274" s="86"/>
      <c r="IXT274" s="86"/>
      <c r="IXU274" s="86"/>
      <c r="IXV274" s="86"/>
      <c r="IXW274" s="86"/>
      <c r="IXX274" s="86"/>
      <c r="IXY274" s="86"/>
      <c r="IXZ274" s="86"/>
      <c r="IYA274" s="86"/>
      <c r="IYB274" s="86"/>
      <c r="IYC274" s="86"/>
      <c r="IYD274" s="86"/>
      <c r="IYE274" s="86"/>
      <c r="IYF274" s="86"/>
      <c r="IYG274" s="86"/>
      <c r="IYH274" s="86"/>
      <c r="IYI274" s="86"/>
      <c r="IYJ274" s="86"/>
      <c r="IYK274" s="86"/>
      <c r="IYL274" s="86"/>
      <c r="IYM274" s="86"/>
      <c r="IYN274" s="86"/>
      <c r="IYO274" s="86"/>
      <c r="IYP274" s="86"/>
      <c r="IYQ274" s="86"/>
      <c r="IYR274" s="86"/>
      <c r="IYS274" s="86"/>
      <c r="IYT274" s="86"/>
      <c r="IYU274" s="86"/>
      <c r="IYV274" s="86"/>
      <c r="IYW274" s="86"/>
      <c r="IYX274" s="86"/>
      <c r="IYY274" s="86"/>
      <c r="IYZ274" s="86"/>
      <c r="IZA274" s="86"/>
      <c r="IZB274" s="86"/>
      <c r="IZC274" s="86"/>
      <c r="IZD274" s="86"/>
      <c r="IZE274" s="86"/>
      <c r="IZF274" s="86"/>
      <c r="IZG274" s="86"/>
      <c r="IZH274" s="86"/>
      <c r="IZI274" s="86"/>
      <c r="IZJ274" s="86"/>
      <c r="IZK274" s="86"/>
      <c r="IZL274" s="86"/>
      <c r="IZM274" s="86"/>
      <c r="IZN274" s="86"/>
      <c r="IZO274" s="86"/>
      <c r="IZP274" s="86"/>
      <c r="IZQ274" s="86"/>
      <c r="IZR274" s="86"/>
      <c r="IZS274" s="86"/>
      <c r="IZT274" s="86"/>
      <c r="IZU274" s="86"/>
      <c r="IZV274" s="86"/>
      <c r="IZW274" s="86"/>
      <c r="IZX274" s="86"/>
      <c r="IZY274" s="86"/>
      <c r="IZZ274" s="86"/>
      <c r="JAA274" s="86"/>
      <c r="JAB274" s="86"/>
      <c r="JAC274" s="86"/>
      <c r="JAD274" s="86"/>
      <c r="JAE274" s="86"/>
      <c r="JAF274" s="86"/>
      <c r="JAG274" s="86"/>
      <c r="JAH274" s="86"/>
      <c r="JAI274" s="86"/>
      <c r="JAJ274" s="86"/>
      <c r="JAK274" s="86"/>
      <c r="JAL274" s="86"/>
      <c r="JAM274" s="86"/>
      <c r="JAN274" s="86"/>
      <c r="JAO274" s="86"/>
      <c r="JAP274" s="86"/>
      <c r="JAQ274" s="86"/>
      <c r="JAR274" s="86"/>
      <c r="JAS274" s="86"/>
      <c r="JAT274" s="86"/>
      <c r="JAU274" s="86"/>
      <c r="JAV274" s="86"/>
      <c r="JAW274" s="86"/>
      <c r="JAX274" s="86"/>
      <c r="JAY274" s="86"/>
      <c r="JAZ274" s="86"/>
      <c r="JBA274" s="86"/>
      <c r="JBB274" s="86"/>
      <c r="JBC274" s="86"/>
      <c r="JBD274" s="86"/>
      <c r="JBE274" s="86"/>
      <c r="JBF274" s="86"/>
      <c r="JBG274" s="86"/>
      <c r="JBH274" s="86"/>
      <c r="JBI274" s="86"/>
      <c r="JBJ274" s="86"/>
      <c r="JBK274" s="86"/>
      <c r="JBL274" s="86"/>
      <c r="JBM274" s="86"/>
      <c r="JBN274" s="86"/>
      <c r="JBO274" s="86"/>
      <c r="JBP274" s="86"/>
      <c r="JBQ274" s="86"/>
      <c r="JBR274" s="86"/>
      <c r="JBS274" s="86"/>
      <c r="JBT274" s="86"/>
      <c r="JBU274" s="86"/>
      <c r="JBV274" s="86"/>
      <c r="JBW274" s="86"/>
      <c r="JBX274" s="86"/>
      <c r="JBY274" s="86"/>
      <c r="JBZ274" s="86"/>
      <c r="JCA274" s="86"/>
      <c r="JCB274" s="86"/>
      <c r="JCC274" s="86"/>
      <c r="JCD274" s="86"/>
      <c r="JCE274" s="86"/>
      <c r="JCF274" s="86"/>
      <c r="JCG274" s="86"/>
      <c r="JCH274" s="86"/>
      <c r="JCI274" s="86"/>
      <c r="JCJ274" s="86"/>
      <c r="JCK274" s="86"/>
      <c r="JCL274" s="86"/>
      <c r="JCM274" s="86"/>
      <c r="JCN274" s="86"/>
      <c r="JCO274" s="86"/>
      <c r="JCP274" s="86"/>
      <c r="JCQ274" s="86"/>
      <c r="JCR274" s="86"/>
      <c r="JCS274" s="86"/>
      <c r="JCT274" s="86"/>
      <c r="JCU274" s="86"/>
      <c r="JCV274" s="86"/>
      <c r="JCW274" s="86"/>
      <c r="JCX274" s="86"/>
      <c r="JCY274" s="86"/>
      <c r="JCZ274" s="86"/>
      <c r="JDA274" s="86"/>
      <c r="JDB274" s="86"/>
      <c r="JDC274" s="86"/>
      <c r="JDD274" s="86"/>
      <c r="JDE274" s="86"/>
      <c r="JDF274" s="86"/>
      <c r="JDG274" s="86"/>
      <c r="JDH274" s="86"/>
      <c r="JDI274" s="86"/>
      <c r="JDJ274" s="86"/>
      <c r="JDK274" s="86"/>
      <c r="JDL274" s="86"/>
      <c r="JDM274" s="86"/>
      <c r="JDN274" s="86"/>
      <c r="JDO274" s="86"/>
      <c r="JDP274" s="86"/>
      <c r="JDQ274" s="86"/>
      <c r="JDR274" s="86"/>
      <c r="JDS274" s="86"/>
      <c r="JDT274" s="86"/>
      <c r="JDU274" s="86"/>
      <c r="JDV274" s="86"/>
      <c r="JDW274" s="86"/>
      <c r="JDX274" s="86"/>
      <c r="JDY274" s="86"/>
      <c r="JDZ274" s="86"/>
      <c r="JEA274" s="86"/>
      <c r="JEB274" s="86"/>
      <c r="JEC274" s="86"/>
      <c r="JED274" s="86"/>
      <c r="JEE274" s="86"/>
      <c r="JEF274" s="86"/>
      <c r="JEG274" s="86"/>
      <c r="JEH274" s="86"/>
      <c r="JEI274" s="86"/>
      <c r="JEJ274" s="86"/>
      <c r="JEK274" s="86"/>
      <c r="JEL274" s="86"/>
      <c r="JEM274" s="86"/>
      <c r="JEN274" s="86"/>
      <c r="JEO274" s="86"/>
      <c r="JEP274" s="86"/>
      <c r="JEQ274" s="86"/>
      <c r="JER274" s="86"/>
      <c r="JES274" s="86"/>
      <c r="JET274" s="86"/>
      <c r="JEU274" s="86"/>
      <c r="JEV274" s="86"/>
      <c r="JEW274" s="86"/>
      <c r="JEX274" s="86"/>
      <c r="JEY274" s="86"/>
      <c r="JEZ274" s="86"/>
      <c r="JFB274" s="86"/>
      <c r="JFC274" s="86"/>
      <c r="JFD274" s="86"/>
      <c r="JFE274" s="86"/>
      <c r="JFG274" s="86"/>
      <c r="JFH274" s="86"/>
      <c r="JFI274" s="86"/>
      <c r="JFJ274" s="86"/>
      <c r="JFK274" s="86"/>
      <c r="JFL274" s="86"/>
      <c r="JFM274" s="86"/>
      <c r="JFN274" s="86"/>
      <c r="JFO274" s="86"/>
      <c r="JFP274" s="86"/>
      <c r="JFQ274" s="86"/>
      <c r="JFR274" s="86"/>
      <c r="JFS274" s="86"/>
      <c r="JFT274" s="86"/>
      <c r="JFU274" s="86"/>
      <c r="JFV274" s="86"/>
      <c r="JFW274" s="86"/>
      <c r="JFX274" s="86"/>
      <c r="JFY274" s="86"/>
      <c r="JFZ274" s="86"/>
      <c r="JGA274" s="86"/>
      <c r="JGB274" s="86"/>
      <c r="JGC274" s="86"/>
      <c r="JGD274" s="86"/>
      <c r="JGE274" s="86"/>
      <c r="JGF274" s="86"/>
      <c r="JGG274" s="86"/>
      <c r="JGH274" s="86"/>
      <c r="JGI274" s="86"/>
      <c r="JGJ274" s="86"/>
      <c r="JGK274" s="86"/>
      <c r="JGL274" s="86"/>
      <c r="JGM274" s="86"/>
      <c r="JGN274" s="86"/>
      <c r="JGO274" s="86"/>
      <c r="JGP274" s="86"/>
      <c r="JGQ274" s="86"/>
      <c r="JGR274" s="86"/>
      <c r="JGS274" s="86"/>
      <c r="JGT274" s="86"/>
      <c r="JGU274" s="86"/>
      <c r="JGV274" s="86"/>
      <c r="JGW274" s="86"/>
      <c r="JGX274" s="86"/>
      <c r="JGY274" s="86"/>
      <c r="JGZ274" s="86"/>
      <c r="JHA274" s="86"/>
      <c r="JHB274" s="86"/>
      <c r="JHC274" s="86"/>
      <c r="JHD274" s="86"/>
      <c r="JHE274" s="86"/>
      <c r="JHF274" s="86"/>
      <c r="JHG274" s="86"/>
      <c r="JHH274" s="86"/>
      <c r="JHI274" s="86"/>
      <c r="JHJ274" s="86"/>
      <c r="JHK274" s="86"/>
      <c r="JHL274" s="86"/>
      <c r="JHM274" s="86"/>
      <c r="JHN274" s="86"/>
      <c r="JHO274" s="86"/>
      <c r="JHP274" s="86"/>
      <c r="JHQ274" s="86"/>
      <c r="JHR274" s="86"/>
      <c r="JHS274" s="86"/>
      <c r="JHT274" s="86"/>
      <c r="JHU274" s="86"/>
      <c r="JHV274" s="86"/>
      <c r="JHW274" s="86"/>
      <c r="JHX274" s="86"/>
      <c r="JHY274" s="86"/>
      <c r="JHZ274" s="86"/>
      <c r="JIA274" s="86"/>
      <c r="JIB274" s="86"/>
      <c r="JIC274" s="86"/>
      <c r="JID274" s="86"/>
      <c r="JIE274" s="86"/>
      <c r="JIF274" s="86"/>
      <c r="JIG274" s="86"/>
      <c r="JIH274" s="86"/>
      <c r="JII274" s="86"/>
      <c r="JIJ274" s="86"/>
      <c r="JIK274" s="86"/>
      <c r="JIL274" s="86"/>
      <c r="JIM274" s="86"/>
      <c r="JIN274" s="86"/>
      <c r="JIO274" s="86"/>
      <c r="JIP274" s="86"/>
      <c r="JIQ274" s="86"/>
      <c r="JIR274" s="86"/>
      <c r="JIS274" s="86"/>
      <c r="JIT274" s="86"/>
      <c r="JIU274" s="86"/>
      <c r="JIV274" s="86"/>
      <c r="JIW274" s="86"/>
      <c r="JIX274" s="86"/>
      <c r="JIY274" s="86"/>
      <c r="JIZ274" s="86"/>
      <c r="JJA274" s="86"/>
      <c r="JJB274" s="86"/>
      <c r="JJC274" s="86"/>
      <c r="JJD274" s="86"/>
      <c r="JJE274" s="86"/>
      <c r="JJF274" s="86"/>
      <c r="JJG274" s="86"/>
      <c r="JJH274" s="86"/>
      <c r="JJI274" s="86"/>
      <c r="JJJ274" s="86"/>
      <c r="JJK274" s="86"/>
      <c r="JJL274" s="86"/>
      <c r="JJM274" s="86"/>
      <c r="JJN274" s="86"/>
      <c r="JJO274" s="86"/>
      <c r="JJP274" s="86"/>
      <c r="JJQ274" s="86"/>
      <c r="JJR274" s="86"/>
      <c r="JJS274" s="86"/>
      <c r="JJT274" s="86"/>
      <c r="JJU274" s="86"/>
      <c r="JJV274" s="86"/>
      <c r="JJW274" s="86"/>
      <c r="JJX274" s="86"/>
      <c r="JJY274" s="86"/>
      <c r="JJZ274" s="86"/>
      <c r="JKA274" s="86"/>
      <c r="JKB274" s="86"/>
      <c r="JKC274" s="86"/>
      <c r="JKD274" s="86"/>
      <c r="JKE274" s="86"/>
      <c r="JKF274" s="86"/>
      <c r="JKG274" s="86"/>
      <c r="JKH274" s="86"/>
      <c r="JKI274" s="86"/>
      <c r="JKJ274" s="86"/>
      <c r="JKK274" s="86"/>
      <c r="JKL274" s="86"/>
      <c r="JKM274" s="86"/>
      <c r="JKN274" s="86"/>
      <c r="JKO274" s="86"/>
      <c r="JKP274" s="86"/>
      <c r="JKQ274" s="86"/>
      <c r="JKR274" s="86"/>
      <c r="JKS274" s="86"/>
      <c r="JKT274" s="86"/>
      <c r="JKU274" s="86"/>
      <c r="JKV274" s="86"/>
      <c r="JKW274" s="86"/>
      <c r="JKX274" s="86"/>
      <c r="JKY274" s="86"/>
      <c r="JKZ274" s="86"/>
      <c r="JLA274" s="86"/>
      <c r="JLB274" s="86"/>
      <c r="JLC274" s="86"/>
      <c r="JLD274" s="86"/>
      <c r="JLE274" s="86"/>
      <c r="JLF274" s="86"/>
      <c r="JLG274" s="86"/>
      <c r="JLH274" s="86"/>
      <c r="JLI274" s="86"/>
      <c r="JLJ274" s="86"/>
      <c r="JLK274" s="86"/>
      <c r="JLL274" s="86"/>
      <c r="JLM274" s="86"/>
      <c r="JLN274" s="86"/>
      <c r="JLO274" s="86"/>
      <c r="JLP274" s="86"/>
      <c r="JLQ274" s="86"/>
      <c r="JLR274" s="86"/>
      <c r="JLS274" s="86"/>
      <c r="JLT274" s="86"/>
      <c r="JLU274" s="86"/>
      <c r="JLV274" s="86"/>
      <c r="JLW274" s="86"/>
      <c r="JLX274" s="86"/>
      <c r="JLY274" s="86"/>
      <c r="JLZ274" s="86"/>
      <c r="JMA274" s="86"/>
      <c r="JMB274" s="86"/>
      <c r="JMC274" s="86"/>
      <c r="JMD274" s="86"/>
      <c r="JME274" s="86"/>
      <c r="JMF274" s="86"/>
      <c r="JMG274" s="86"/>
      <c r="JMH274" s="86"/>
      <c r="JMI274" s="86"/>
      <c r="JMJ274" s="86"/>
      <c r="JMK274" s="86"/>
      <c r="JML274" s="86"/>
      <c r="JMM274" s="86"/>
      <c r="JMN274" s="86"/>
      <c r="JMO274" s="86"/>
      <c r="JMP274" s="86"/>
      <c r="JMQ274" s="86"/>
      <c r="JMR274" s="86"/>
      <c r="JMS274" s="86"/>
      <c r="JMT274" s="86"/>
      <c r="JMU274" s="86"/>
      <c r="JMV274" s="86"/>
      <c r="JMW274" s="86"/>
      <c r="JMX274" s="86"/>
      <c r="JMY274" s="86"/>
      <c r="JMZ274" s="86"/>
      <c r="JNA274" s="86"/>
      <c r="JNB274" s="86"/>
      <c r="JNC274" s="86"/>
      <c r="JND274" s="86"/>
      <c r="JNE274" s="86"/>
      <c r="JNF274" s="86"/>
      <c r="JNG274" s="86"/>
      <c r="JNH274" s="86"/>
      <c r="JNI274" s="86"/>
      <c r="JNJ274" s="86"/>
      <c r="JNK274" s="86"/>
      <c r="JNL274" s="86"/>
      <c r="JNM274" s="86"/>
      <c r="JNN274" s="86"/>
      <c r="JNO274" s="86"/>
      <c r="JNP274" s="86"/>
      <c r="JNQ274" s="86"/>
      <c r="JNR274" s="86"/>
      <c r="JNS274" s="86"/>
      <c r="JNT274" s="86"/>
      <c r="JNU274" s="86"/>
      <c r="JNV274" s="86"/>
      <c r="JNW274" s="86"/>
      <c r="JNX274" s="86"/>
      <c r="JNY274" s="86"/>
      <c r="JNZ274" s="86"/>
      <c r="JOA274" s="86"/>
      <c r="JOB274" s="86"/>
      <c r="JOC274" s="86"/>
      <c r="JOD274" s="86"/>
      <c r="JOE274" s="86"/>
      <c r="JOF274" s="86"/>
      <c r="JOG274" s="86"/>
      <c r="JOH274" s="86"/>
      <c r="JOI274" s="86"/>
      <c r="JOJ274" s="86"/>
      <c r="JOK274" s="86"/>
      <c r="JOL274" s="86"/>
      <c r="JOM274" s="86"/>
      <c r="JON274" s="86"/>
      <c r="JOO274" s="86"/>
      <c r="JOP274" s="86"/>
      <c r="JOQ274" s="86"/>
      <c r="JOR274" s="86"/>
      <c r="JOS274" s="86"/>
      <c r="JOT274" s="86"/>
      <c r="JOU274" s="86"/>
      <c r="JOV274" s="86"/>
      <c r="JOX274" s="86"/>
      <c r="JOY274" s="86"/>
      <c r="JOZ274" s="86"/>
      <c r="JPA274" s="86"/>
      <c r="JPC274" s="86"/>
      <c r="JPD274" s="86"/>
      <c r="JPE274" s="86"/>
      <c r="JPF274" s="86"/>
      <c r="JPG274" s="86"/>
      <c r="JPH274" s="86"/>
      <c r="JPI274" s="86"/>
      <c r="JPJ274" s="86"/>
      <c r="JPK274" s="86"/>
      <c r="JPL274" s="86"/>
      <c r="JPM274" s="86"/>
      <c r="JPN274" s="86"/>
      <c r="JPO274" s="86"/>
      <c r="JPP274" s="86"/>
      <c r="JPQ274" s="86"/>
      <c r="JPR274" s="86"/>
      <c r="JPS274" s="86"/>
      <c r="JPT274" s="86"/>
      <c r="JPU274" s="86"/>
      <c r="JPV274" s="86"/>
      <c r="JPW274" s="86"/>
      <c r="JPX274" s="86"/>
      <c r="JPY274" s="86"/>
      <c r="JPZ274" s="86"/>
      <c r="JQA274" s="86"/>
      <c r="JQB274" s="86"/>
      <c r="JQC274" s="86"/>
      <c r="JQD274" s="86"/>
      <c r="JQE274" s="86"/>
      <c r="JQF274" s="86"/>
      <c r="JQG274" s="86"/>
      <c r="JQH274" s="86"/>
      <c r="JQI274" s="86"/>
      <c r="JQJ274" s="86"/>
      <c r="JQK274" s="86"/>
      <c r="JQL274" s="86"/>
      <c r="JQM274" s="86"/>
      <c r="JQN274" s="86"/>
      <c r="JQO274" s="86"/>
      <c r="JQP274" s="86"/>
      <c r="JQQ274" s="86"/>
      <c r="JQR274" s="86"/>
      <c r="JQS274" s="86"/>
      <c r="JQT274" s="86"/>
      <c r="JQU274" s="86"/>
      <c r="JQV274" s="86"/>
      <c r="JQW274" s="86"/>
      <c r="JQX274" s="86"/>
      <c r="JQY274" s="86"/>
      <c r="JQZ274" s="86"/>
      <c r="JRA274" s="86"/>
      <c r="JRB274" s="86"/>
      <c r="JRC274" s="86"/>
      <c r="JRD274" s="86"/>
      <c r="JRE274" s="86"/>
      <c r="JRF274" s="86"/>
      <c r="JRG274" s="86"/>
      <c r="JRH274" s="86"/>
      <c r="JRI274" s="86"/>
      <c r="JRJ274" s="86"/>
      <c r="JRK274" s="86"/>
      <c r="JRL274" s="86"/>
      <c r="JRM274" s="86"/>
      <c r="JRN274" s="86"/>
      <c r="JRO274" s="86"/>
      <c r="JRP274" s="86"/>
      <c r="JRQ274" s="86"/>
      <c r="JRR274" s="86"/>
      <c r="JRS274" s="86"/>
      <c r="JRT274" s="86"/>
      <c r="JRU274" s="86"/>
      <c r="JRV274" s="86"/>
      <c r="JRW274" s="86"/>
      <c r="JRX274" s="86"/>
      <c r="JRY274" s="86"/>
      <c r="JRZ274" s="86"/>
      <c r="JSA274" s="86"/>
      <c r="JSB274" s="86"/>
      <c r="JSC274" s="86"/>
      <c r="JSD274" s="86"/>
      <c r="JSE274" s="86"/>
      <c r="JSF274" s="86"/>
      <c r="JSG274" s="86"/>
      <c r="JSH274" s="86"/>
      <c r="JSI274" s="86"/>
      <c r="JSJ274" s="86"/>
      <c r="JSK274" s="86"/>
      <c r="JSL274" s="86"/>
      <c r="JSM274" s="86"/>
      <c r="JSN274" s="86"/>
      <c r="JSO274" s="86"/>
      <c r="JSP274" s="86"/>
      <c r="JSQ274" s="86"/>
      <c r="JSR274" s="86"/>
      <c r="JSS274" s="86"/>
      <c r="JST274" s="86"/>
      <c r="JSU274" s="86"/>
      <c r="JSV274" s="86"/>
      <c r="JSW274" s="86"/>
      <c r="JSX274" s="86"/>
      <c r="JSY274" s="86"/>
      <c r="JSZ274" s="86"/>
      <c r="JTA274" s="86"/>
      <c r="JTB274" s="86"/>
      <c r="JTC274" s="86"/>
      <c r="JTD274" s="86"/>
      <c r="JTE274" s="86"/>
      <c r="JTF274" s="86"/>
      <c r="JTG274" s="86"/>
      <c r="JTH274" s="86"/>
      <c r="JTI274" s="86"/>
      <c r="JTJ274" s="86"/>
      <c r="JTK274" s="86"/>
      <c r="JTL274" s="86"/>
      <c r="JTM274" s="86"/>
      <c r="JTN274" s="86"/>
      <c r="JTO274" s="86"/>
      <c r="JTP274" s="86"/>
      <c r="JTQ274" s="86"/>
      <c r="JTR274" s="86"/>
      <c r="JTS274" s="86"/>
      <c r="JTT274" s="86"/>
      <c r="JTU274" s="86"/>
      <c r="JTV274" s="86"/>
      <c r="JTW274" s="86"/>
      <c r="JTX274" s="86"/>
      <c r="JTY274" s="86"/>
      <c r="JTZ274" s="86"/>
      <c r="JUA274" s="86"/>
      <c r="JUB274" s="86"/>
      <c r="JUC274" s="86"/>
      <c r="JUD274" s="86"/>
      <c r="JUE274" s="86"/>
      <c r="JUF274" s="86"/>
      <c r="JUG274" s="86"/>
      <c r="JUH274" s="86"/>
      <c r="JUI274" s="86"/>
      <c r="JUJ274" s="86"/>
      <c r="JUK274" s="86"/>
      <c r="JUL274" s="86"/>
      <c r="JUM274" s="86"/>
      <c r="JUN274" s="86"/>
      <c r="JUO274" s="86"/>
      <c r="JUP274" s="86"/>
      <c r="JUQ274" s="86"/>
      <c r="JUR274" s="86"/>
      <c r="JUS274" s="86"/>
      <c r="JUT274" s="86"/>
      <c r="JUU274" s="86"/>
      <c r="JUV274" s="86"/>
      <c r="JUW274" s="86"/>
      <c r="JUX274" s="86"/>
      <c r="JUY274" s="86"/>
      <c r="JUZ274" s="86"/>
      <c r="JVA274" s="86"/>
      <c r="JVB274" s="86"/>
      <c r="JVC274" s="86"/>
      <c r="JVD274" s="86"/>
      <c r="JVE274" s="86"/>
      <c r="JVF274" s="86"/>
      <c r="JVG274" s="86"/>
      <c r="JVH274" s="86"/>
      <c r="JVI274" s="86"/>
      <c r="JVJ274" s="86"/>
      <c r="JVK274" s="86"/>
      <c r="JVL274" s="86"/>
      <c r="JVM274" s="86"/>
      <c r="JVN274" s="86"/>
      <c r="JVO274" s="86"/>
      <c r="JVP274" s="86"/>
      <c r="JVQ274" s="86"/>
      <c r="JVR274" s="86"/>
      <c r="JVS274" s="86"/>
      <c r="JVT274" s="86"/>
      <c r="JVU274" s="86"/>
      <c r="JVV274" s="86"/>
      <c r="JVW274" s="86"/>
      <c r="JVX274" s="86"/>
      <c r="JVY274" s="86"/>
      <c r="JVZ274" s="86"/>
      <c r="JWA274" s="86"/>
      <c r="JWB274" s="86"/>
      <c r="JWC274" s="86"/>
      <c r="JWD274" s="86"/>
      <c r="JWE274" s="86"/>
      <c r="JWF274" s="86"/>
      <c r="JWG274" s="86"/>
      <c r="JWH274" s="86"/>
      <c r="JWI274" s="86"/>
      <c r="JWJ274" s="86"/>
      <c r="JWK274" s="86"/>
      <c r="JWL274" s="86"/>
      <c r="JWM274" s="86"/>
      <c r="JWN274" s="86"/>
      <c r="JWO274" s="86"/>
      <c r="JWP274" s="86"/>
      <c r="JWQ274" s="86"/>
      <c r="JWR274" s="86"/>
      <c r="JWS274" s="86"/>
      <c r="JWT274" s="86"/>
      <c r="JWU274" s="86"/>
      <c r="JWV274" s="86"/>
      <c r="JWW274" s="86"/>
      <c r="JWX274" s="86"/>
      <c r="JWY274" s="86"/>
      <c r="JWZ274" s="86"/>
      <c r="JXA274" s="86"/>
      <c r="JXB274" s="86"/>
      <c r="JXC274" s="86"/>
      <c r="JXD274" s="86"/>
      <c r="JXE274" s="86"/>
      <c r="JXF274" s="86"/>
      <c r="JXG274" s="86"/>
      <c r="JXH274" s="86"/>
      <c r="JXI274" s="86"/>
      <c r="JXJ274" s="86"/>
      <c r="JXK274" s="86"/>
      <c r="JXL274" s="86"/>
      <c r="JXM274" s="86"/>
      <c r="JXN274" s="86"/>
      <c r="JXO274" s="86"/>
      <c r="JXP274" s="86"/>
      <c r="JXQ274" s="86"/>
      <c r="JXR274" s="86"/>
      <c r="JXS274" s="86"/>
      <c r="JXT274" s="86"/>
      <c r="JXU274" s="86"/>
      <c r="JXV274" s="86"/>
      <c r="JXW274" s="86"/>
      <c r="JXX274" s="86"/>
      <c r="JXY274" s="86"/>
      <c r="JXZ274" s="86"/>
      <c r="JYA274" s="86"/>
      <c r="JYB274" s="86"/>
      <c r="JYC274" s="86"/>
      <c r="JYD274" s="86"/>
      <c r="JYE274" s="86"/>
      <c r="JYF274" s="86"/>
      <c r="JYG274" s="86"/>
      <c r="JYH274" s="86"/>
      <c r="JYI274" s="86"/>
      <c r="JYJ274" s="86"/>
      <c r="JYK274" s="86"/>
      <c r="JYL274" s="86"/>
      <c r="JYM274" s="86"/>
      <c r="JYN274" s="86"/>
      <c r="JYO274" s="86"/>
      <c r="JYP274" s="86"/>
      <c r="JYQ274" s="86"/>
      <c r="JYR274" s="86"/>
      <c r="JYT274" s="86"/>
      <c r="JYU274" s="86"/>
      <c r="JYV274" s="86"/>
      <c r="JYW274" s="86"/>
      <c r="JYY274" s="86"/>
      <c r="JYZ274" s="86"/>
      <c r="JZA274" s="86"/>
      <c r="JZB274" s="86"/>
      <c r="JZC274" s="86"/>
      <c r="JZD274" s="86"/>
      <c r="JZE274" s="86"/>
      <c r="JZF274" s="86"/>
      <c r="JZG274" s="86"/>
      <c r="JZH274" s="86"/>
      <c r="JZI274" s="86"/>
      <c r="JZJ274" s="86"/>
      <c r="JZK274" s="86"/>
      <c r="JZL274" s="86"/>
      <c r="JZM274" s="86"/>
      <c r="JZN274" s="86"/>
      <c r="JZO274" s="86"/>
      <c r="JZP274" s="86"/>
      <c r="JZQ274" s="86"/>
      <c r="JZR274" s="86"/>
      <c r="JZS274" s="86"/>
      <c r="JZT274" s="86"/>
      <c r="JZU274" s="86"/>
      <c r="JZV274" s="86"/>
      <c r="JZW274" s="86"/>
      <c r="JZX274" s="86"/>
      <c r="JZY274" s="86"/>
      <c r="JZZ274" s="86"/>
      <c r="KAA274" s="86"/>
      <c r="KAB274" s="86"/>
      <c r="KAC274" s="86"/>
      <c r="KAD274" s="86"/>
      <c r="KAE274" s="86"/>
      <c r="KAF274" s="86"/>
      <c r="KAG274" s="86"/>
      <c r="KAH274" s="86"/>
      <c r="KAI274" s="86"/>
      <c r="KAJ274" s="86"/>
      <c r="KAK274" s="86"/>
      <c r="KAL274" s="86"/>
      <c r="KAM274" s="86"/>
      <c r="KAN274" s="86"/>
      <c r="KAO274" s="86"/>
      <c r="KAP274" s="86"/>
      <c r="KAQ274" s="86"/>
      <c r="KAR274" s="86"/>
      <c r="KAS274" s="86"/>
      <c r="KAT274" s="86"/>
      <c r="KAU274" s="86"/>
      <c r="KAV274" s="86"/>
      <c r="KAW274" s="86"/>
      <c r="KAX274" s="86"/>
      <c r="KAY274" s="86"/>
      <c r="KAZ274" s="86"/>
      <c r="KBA274" s="86"/>
      <c r="KBB274" s="86"/>
      <c r="KBC274" s="86"/>
      <c r="KBD274" s="86"/>
      <c r="KBE274" s="86"/>
      <c r="KBF274" s="86"/>
      <c r="KBG274" s="86"/>
      <c r="KBH274" s="86"/>
      <c r="KBI274" s="86"/>
      <c r="KBJ274" s="86"/>
      <c r="KBK274" s="86"/>
      <c r="KBL274" s="86"/>
      <c r="KBM274" s="86"/>
      <c r="KBN274" s="86"/>
      <c r="KBO274" s="86"/>
      <c r="KBP274" s="86"/>
      <c r="KBQ274" s="86"/>
      <c r="KBR274" s="86"/>
      <c r="KBS274" s="86"/>
      <c r="KBT274" s="86"/>
      <c r="KBU274" s="86"/>
      <c r="KBV274" s="86"/>
      <c r="KBW274" s="86"/>
      <c r="KBX274" s="86"/>
      <c r="KBY274" s="86"/>
      <c r="KBZ274" s="86"/>
      <c r="KCA274" s="86"/>
      <c r="KCB274" s="86"/>
      <c r="KCC274" s="86"/>
      <c r="KCD274" s="86"/>
      <c r="KCE274" s="86"/>
      <c r="KCF274" s="86"/>
      <c r="KCG274" s="86"/>
      <c r="KCH274" s="86"/>
      <c r="KCI274" s="86"/>
      <c r="KCJ274" s="86"/>
      <c r="KCK274" s="86"/>
      <c r="KCL274" s="86"/>
      <c r="KCM274" s="86"/>
      <c r="KCN274" s="86"/>
      <c r="KCO274" s="86"/>
      <c r="KCP274" s="86"/>
      <c r="KCQ274" s="86"/>
      <c r="KCR274" s="86"/>
      <c r="KCS274" s="86"/>
      <c r="KCT274" s="86"/>
      <c r="KCU274" s="86"/>
      <c r="KCV274" s="86"/>
      <c r="KCW274" s="86"/>
      <c r="KCX274" s="86"/>
      <c r="KCY274" s="86"/>
      <c r="KCZ274" s="86"/>
      <c r="KDA274" s="86"/>
      <c r="KDB274" s="86"/>
      <c r="KDC274" s="86"/>
      <c r="KDD274" s="86"/>
      <c r="KDE274" s="86"/>
      <c r="KDF274" s="86"/>
      <c r="KDG274" s="86"/>
      <c r="KDH274" s="86"/>
      <c r="KDI274" s="86"/>
      <c r="KDJ274" s="86"/>
      <c r="KDK274" s="86"/>
      <c r="KDL274" s="86"/>
      <c r="KDM274" s="86"/>
      <c r="KDN274" s="86"/>
      <c r="KDO274" s="86"/>
      <c r="KDP274" s="86"/>
      <c r="KDQ274" s="86"/>
      <c r="KDR274" s="86"/>
      <c r="KDS274" s="86"/>
      <c r="KDT274" s="86"/>
      <c r="KDU274" s="86"/>
      <c r="KDV274" s="86"/>
      <c r="KDW274" s="86"/>
      <c r="KDX274" s="86"/>
      <c r="KDY274" s="86"/>
      <c r="KDZ274" s="86"/>
      <c r="KEA274" s="86"/>
      <c r="KEB274" s="86"/>
      <c r="KEC274" s="86"/>
      <c r="KED274" s="86"/>
      <c r="KEE274" s="86"/>
      <c r="KEF274" s="86"/>
      <c r="KEG274" s="86"/>
      <c r="KEH274" s="86"/>
      <c r="KEI274" s="86"/>
      <c r="KEJ274" s="86"/>
      <c r="KEK274" s="86"/>
      <c r="KEL274" s="86"/>
      <c r="KEM274" s="86"/>
      <c r="KEN274" s="86"/>
      <c r="KEO274" s="86"/>
      <c r="KEP274" s="86"/>
      <c r="KEQ274" s="86"/>
      <c r="KER274" s="86"/>
      <c r="KES274" s="86"/>
      <c r="KET274" s="86"/>
      <c r="KEU274" s="86"/>
      <c r="KEV274" s="86"/>
      <c r="KEW274" s="86"/>
      <c r="KEX274" s="86"/>
      <c r="KEY274" s="86"/>
      <c r="KEZ274" s="86"/>
      <c r="KFA274" s="86"/>
      <c r="KFB274" s="86"/>
      <c r="KFC274" s="86"/>
      <c r="KFD274" s="86"/>
      <c r="KFE274" s="86"/>
      <c r="KFF274" s="86"/>
      <c r="KFG274" s="86"/>
      <c r="KFH274" s="86"/>
      <c r="KFI274" s="86"/>
      <c r="KFJ274" s="86"/>
      <c r="KFK274" s="86"/>
      <c r="KFL274" s="86"/>
      <c r="KFM274" s="86"/>
      <c r="KFN274" s="86"/>
      <c r="KFO274" s="86"/>
      <c r="KFP274" s="86"/>
      <c r="KFQ274" s="86"/>
      <c r="KFR274" s="86"/>
      <c r="KFS274" s="86"/>
      <c r="KFT274" s="86"/>
      <c r="KFU274" s="86"/>
      <c r="KFV274" s="86"/>
      <c r="KFW274" s="86"/>
      <c r="KFX274" s="86"/>
      <c r="KFY274" s="86"/>
      <c r="KFZ274" s="86"/>
      <c r="KGA274" s="86"/>
      <c r="KGB274" s="86"/>
      <c r="KGC274" s="86"/>
      <c r="KGD274" s="86"/>
      <c r="KGE274" s="86"/>
      <c r="KGF274" s="86"/>
      <c r="KGG274" s="86"/>
      <c r="KGH274" s="86"/>
      <c r="KGI274" s="86"/>
      <c r="KGJ274" s="86"/>
      <c r="KGK274" s="86"/>
      <c r="KGL274" s="86"/>
      <c r="KGM274" s="86"/>
      <c r="KGN274" s="86"/>
      <c r="KGO274" s="86"/>
      <c r="KGP274" s="86"/>
      <c r="KGQ274" s="86"/>
      <c r="KGR274" s="86"/>
      <c r="KGS274" s="86"/>
      <c r="KGT274" s="86"/>
      <c r="KGU274" s="86"/>
      <c r="KGV274" s="86"/>
      <c r="KGW274" s="86"/>
      <c r="KGX274" s="86"/>
      <c r="KGY274" s="86"/>
      <c r="KGZ274" s="86"/>
      <c r="KHA274" s="86"/>
      <c r="KHB274" s="86"/>
      <c r="KHC274" s="86"/>
      <c r="KHD274" s="86"/>
      <c r="KHE274" s="86"/>
      <c r="KHF274" s="86"/>
      <c r="KHG274" s="86"/>
      <c r="KHH274" s="86"/>
      <c r="KHI274" s="86"/>
      <c r="KHJ274" s="86"/>
      <c r="KHK274" s="86"/>
      <c r="KHL274" s="86"/>
      <c r="KHM274" s="86"/>
      <c r="KHN274" s="86"/>
      <c r="KHO274" s="86"/>
      <c r="KHP274" s="86"/>
      <c r="KHQ274" s="86"/>
      <c r="KHR274" s="86"/>
      <c r="KHS274" s="86"/>
      <c r="KHT274" s="86"/>
      <c r="KHU274" s="86"/>
      <c r="KHV274" s="86"/>
      <c r="KHW274" s="86"/>
      <c r="KHX274" s="86"/>
      <c r="KHY274" s="86"/>
      <c r="KHZ274" s="86"/>
      <c r="KIA274" s="86"/>
      <c r="KIB274" s="86"/>
      <c r="KIC274" s="86"/>
      <c r="KID274" s="86"/>
      <c r="KIE274" s="86"/>
      <c r="KIF274" s="86"/>
      <c r="KIG274" s="86"/>
      <c r="KIH274" s="86"/>
      <c r="KII274" s="86"/>
      <c r="KIJ274" s="86"/>
      <c r="KIK274" s="86"/>
      <c r="KIL274" s="86"/>
      <c r="KIM274" s="86"/>
      <c r="KIN274" s="86"/>
      <c r="KIP274" s="86"/>
      <c r="KIQ274" s="86"/>
      <c r="KIR274" s="86"/>
      <c r="KIS274" s="86"/>
      <c r="KIU274" s="86"/>
      <c r="KIV274" s="86"/>
      <c r="KIW274" s="86"/>
      <c r="KIX274" s="86"/>
      <c r="KIY274" s="86"/>
      <c r="KIZ274" s="86"/>
      <c r="KJA274" s="86"/>
      <c r="KJB274" s="86"/>
      <c r="KJC274" s="86"/>
      <c r="KJD274" s="86"/>
      <c r="KJE274" s="86"/>
      <c r="KJF274" s="86"/>
      <c r="KJG274" s="86"/>
      <c r="KJH274" s="86"/>
      <c r="KJI274" s="86"/>
      <c r="KJJ274" s="86"/>
      <c r="KJK274" s="86"/>
      <c r="KJL274" s="86"/>
      <c r="KJM274" s="86"/>
      <c r="KJN274" s="86"/>
      <c r="KJO274" s="86"/>
      <c r="KJP274" s="86"/>
      <c r="KJQ274" s="86"/>
      <c r="KJR274" s="86"/>
      <c r="KJS274" s="86"/>
      <c r="KJT274" s="86"/>
      <c r="KJU274" s="86"/>
      <c r="KJV274" s="86"/>
      <c r="KJW274" s="86"/>
      <c r="KJX274" s="86"/>
      <c r="KJY274" s="86"/>
      <c r="KJZ274" s="86"/>
      <c r="KKA274" s="86"/>
      <c r="KKB274" s="86"/>
      <c r="KKC274" s="86"/>
      <c r="KKD274" s="86"/>
      <c r="KKE274" s="86"/>
      <c r="KKF274" s="86"/>
      <c r="KKG274" s="86"/>
      <c r="KKH274" s="86"/>
      <c r="KKI274" s="86"/>
      <c r="KKJ274" s="86"/>
      <c r="KKK274" s="86"/>
      <c r="KKL274" s="86"/>
      <c r="KKM274" s="86"/>
      <c r="KKN274" s="86"/>
      <c r="KKO274" s="86"/>
      <c r="KKP274" s="86"/>
      <c r="KKQ274" s="86"/>
      <c r="KKR274" s="86"/>
      <c r="KKS274" s="86"/>
      <c r="KKT274" s="86"/>
      <c r="KKU274" s="86"/>
      <c r="KKV274" s="86"/>
      <c r="KKW274" s="86"/>
      <c r="KKX274" s="86"/>
      <c r="KKY274" s="86"/>
      <c r="KKZ274" s="86"/>
      <c r="KLA274" s="86"/>
      <c r="KLB274" s="86"/>
      <c r="KLC274" s="86"/>
      <c r="KLD274" s="86"/>
      <c r="KLE274" s="86"/>
      <c r="KLF274" s="86"/>
      <c r="KLG274" s="86"/>
      <c r="KLH274" s="86"/>
      <c r="KLI274" s="86"/>
      <c r="KLJ274" s="86"/>
      <c r="KLK274" s="86"/>
      <c r="KLL274" s="86"/>
      <c r="KLM274" s="86"/>
      <c r="KLN274" s="86"/>
      <c r="KLO274" s="86"/>
      <c r="KLP274" s="86"/>
      <c r="KLQ274" s="86"/>
      <c r="KLR274" s="86"/>
      <c r="KLS274" s="86"/>
      <c r="KLT274" s="86"/>
      <c r="KLU274" s="86"/>
      <c r="KLV274" s="86"/>
      <c r="KLW274" s="86"/>
      <c r="KLX274" s="86"/>
      <c r="KLY274" s="86"/>
      <c r="KLZ274" s="86"/>
      <c r="KMA274" s="86"/>
      <c r="KMB274" s="86"/>
      <c r="KMC274" s="86"/>
      <c r="KMD274" s="86"/>
      <c r="KME274" s="86"/>
      <c r="KMF274" s="86"/>
      <c r="KMG274" s="86"/>
      <c r="KMH274" s="86"/>
      <c r="KMI274" s="86"/>
      <c r="KMJ274" s="86"/>
      <c r="KMK274" s="86"/>
      <c r="KML274" s="86"/>
      <c r="KMM274" s="86"/>
      <c r="KMN274" s="86"/>
      <c r="KMO274" s="86"/>
      <c r="KMP274" s="86"/>
      <c r="KMQ274" s="86"/>
      <c r="KMR274" s="86"/>
      <c r="KMS274" s="86"/>
      <c r="KMT274" s="86"/>
      <c r="KMU274" s="86"/>
      <c r="KMV274" s="86"/>
      <c r="KMW274" s="86"/>
      <c r="KMX274" s="86"/>
      <c r="KMY274" s="86"/>
      <c r="KMZ274" s="86"/>
      <c r="KNA274" s="86"/>
      <c r="KNB274" s="86"/>
      <c r="KNC274" s="86"/>
      <c r="KND274" s="86"/>
      <c r="KNE274" s="86"/>
      <c r="KNF274" s="86"/>
      <c r="KNG274" s="86"/>
      <c r="KNH274" s="86"/>
      <c r="KNI274" s="86"/>
      <c r="KNJ274" s="86"/>
      <c r="KNK274" s="86"/>
      <c r="KNL274" s="86"/>
      <c r="KNM274" s="86"/>
      <c r="KNN274" s="86"/>
      <c r="KNO274" s="86"/>
      <c r="KNP274" s="86"/>
      <c r="KNQ274" s="86"/>
      <c r="KNR274" s="86"/>
      <c r="KNS274" s="86"/>
      <c r="KNT274" s="86"/>
      <c r="KNU274" s="86"/>
      <c r="KNV274" s="86"/>
      <c r="KNW274" s="86"/>
      <c r="KNX274" s="86"/>
      <c r="KNY274" s="86"/>
      <c r="KNZ274" s="86"/>
      <c r="KOA274" s="86"/>
      <c r="KOB274" s="86"/>
      <c r="KOC274" s="86"/>
      <c r="KOD274" s="86"/>
      <c r="KOE274" s="86"/>
      <c r="KOF274" s="86"/>
      <c r="KOG274" s="86"/>
      <c r="KOH274" s="86"/>
      <c r="KOI274" s="86"/>
      <c r="KOJ274" s="86"/>
      <c r="KOK274" s="86"/>
      <c r="KOL274" s="86"/>
      <c r="KOM274" s="86"/>
      <c r="KON274" s="86"/>
      <c r="KOO274" s="86"/>
      <c r="KOP274" s="86"/>
      <c r="KOQ274" s="86"/>
      <c r="KOR274" s="86"/>
      <c r="KOS274" s="86"/>
      <c r="KOT274" s="86"/>
      <c r="KOU274" s="86"/>
      <c r="KOV274" s="86"/>
      <c r="KOW274" s="86"/>
      <c r="KOX274" s="86"/>
      <c r="KOY274" s="86"/>
      <c r="KOZ274" s="86"/>
      <c r="KPA274" s="86"/>
      <c r="KPB274" s="86"/>
      <c r="KPC274" s="86"/>
      <c r="KPD274" s="86"/>
      <c r="KPE274" s="86"/>
      <c r="KPF274" s="86"/>
      <c r="KPG274" s="86"/>
      <c r="KPH274" s="86"/>
      <c r="KPI274" s="86"/>
      <c r="KPJ274" s="86"/>
      <c r="KPK274" s="86"/>
      <c r="KPL274" s="86"/>
      <c r="KPM274" s="86"/>
      <c r="KPN274" s="86"/>
      <c r="KPO274" s="86"/>
      <c r="KPP274" s="86"/>
      <c r="KPQ274" s="86"/>
      <c r="KPR274" s="86"/>
      <c r="KPS274" s="86"/>
      <c r="KPT274" s="86"/>
      <c r="KPU274" s="86"/>
      <c r="KPV274" s="86"/>
      <c r="KPW274" s="86"/>
      <c r="KPX274" s="86"/>
      <c r="KPY274" s="86"/>
      <c r="KPZ274" s="86"/>
      <c r="KQA274" s="86"/>
      <c r="KQB274" s="86"/>
      <c r="KQC274" s="86"/>
      <c r="KQD274" s="86"/>
      <c r="KQE274" s="86"/>
      <c r="KQF274" s="86"/>
      <c r="KQG274" s="86"/>
      <c r="KQH274" s="86"/>
      <c r="KQI274" s="86"/>
      <c r="KQJ274" s="86"/>
      <c r="KQK274" s="86"/>
      <c r="KQL274" s="86"/>
      <c r="KQM274" s="86"/>
      <c r="KQN274" s="86"/>
      <c r="KQO274" s="86"/>
      <c r="KQP274" s="86"/>
      <c r="KQQ274" s="86"/>
      <c r="KQR274" s="86"/>
      <c r="KQS274" s="86"/>
      <c r="KQT274" s="86"/>
      <c r="KQU274" s="86"/>
      <c r="KQV274" s="86"/>
      <c r="KQW274" s="86"/>
      <c r="KQX274" s="86"/>
      <c r="KQY274" s="86"/>
      <c r="KQZ274" s="86"/>
      <c r="KRA274" s="86"/>
      <c r="KRB274" s="86"/>
      <c r="KRC274" s="86"/>
      <c r="KRD274" s="86"/>
      <c r="KRE274" s="86"/>
      <c r="KRF274" s="86"/>
      <c r="KRG274" s="86"/>
      <c r="KRH274" s="86"/>
      <c r="KRI274" s="86"/>
      <c r="KRJ274" s="86"/>
      <c r="KRK274" s="86"/>
      <c r="KRL274" s="86"/>
      <c r="KRM274" s="86"/>
      <c r="KRN274" s="86"/>
      <c r="KRO274" s="86"/>
      <c r="KRP274" s="86"/>
      <c r="KRQ274" s="86"/>
      <c r="KRR274" s="86"/>
      <c r="KRS274" s="86"/>
      <c r="KRT274" s="86"/>
      <c r="KRU274" s="86"/>
      <c r="KRV274" s="86"/>
      <c r="KRW274" s="86"/>
      <c r="KRX274" s="86"/>
      <c r="KRY274" s="86"/>
      <c r="KRZ274" s="86"/>
      <c r="KSA274" s="86"/>
      <c r="KSB274" s="86"/>
      <c r="KSC274" s="86"/>
      <c r="KSD274" s="86"/>
      <c r="KSE274" s="86"/>
      <c r="KSF274" s="86"/>
      <c r="KSG274" s="86"/>
      <c r="KSH274" s="86"/>
      <c r="KSI274" s="86"/>
      <c r="KSJ274" s="86"/>
      <c r="KSL274" s="86"/>
      <c r="KSM274" s="86"/>
      <c r="KSN274" s="86"/>
      <c r="KSO274" s="86"/>
      <c r="KSQ274" s="86"/>
      <c r="KSR274" s="86"/>
      <c r="KSS274" s="86"/>
      <c r="KST274" s="86"/>
      <c r="KSU274" s="86"/>
      <c r="KSV274" s="86"/>
      <c r="KSW274" s="86"/>
      <c r="KSX274" s="86"/>
      <c r="KSY274" s="86"/>
      <c r="KSZ274" s="86"/>
      <c r="KTA274" s="86"/>
      <c r="KTB274" s="86"/>
      <c r="KTC274" s="86"/>
      <c r="KTD274" s="86"/>
      <c r="KTE274" s="86"/>
      <c r="KTF274" s="86"/>
      <c r="KTG274" s="86"/>
      <c r="KTH274" s="86"/>
      <c r="KTI274" s="86"/>
      <c r="KTJ274" s="86"/>
      <c r="KTK274" s="86"/>
      <c r="KTL274" s="86"/>
      <c r="KTM274" s="86"/>
      <c r="KTN274" s="86"/>
      <c r="KTO274" s="86"/>
      <c r="KTP274" s="86"/>
      <c r="KTQ274" s="86"/>
      <c r="KTR274" s="86"/>
      <c r="KTS274" s="86"/>
      <c r="KTT274" s="86"/>
      <c r="KTU274" s="86"/>
      <c r="KTV274" s="86"/>
      <c r="KTW274" s="86"/>
      <c r="KTX274" s="86"/>
      <c r="KTY274" s="86"/>
      <c r="KTZ274" s="86"/>
      <c r="KUA274" s="86"/>
      <c r="KUB274" s="86"/>
      <c r="KUC274" s="86"/>
      <c r="KUD274" s="86"/>
      <c r="KUE274" s="86"/>
      <c r="KUF274" s="86"/>
      <c r="KUG274" s="86"/>
      <c r="KUH274" s="86"/>
      <c r="KUI274" s="86"/>
      <c r="KUJ274" s="86"/>
      <c r="KUK274" s="86"/>
      <c r="KUL274" s="86"/>
      <c r="KUM274" s="86"/>
      <c r="KUN274" s="86"/>
      <c r="KUO274" s="86"/>
      <c r="KUP274" s="86"/>
      <c r="KUQ274" s="86"/>
      <c r="KUR274" s="86"/>
      <c r="KUS274" s="86"/>
      <c r="KUT274" s="86"/>
      <c r="KUU274" s="86"/>
      <c r="KUV274" s="86"/>
      <c r="KUW274" s="86"/>
      <c r="KUX274" s="86"/>
      <c r="KUY274" s="86"/>
      <c r="KUZ274" s="86"/>
      <c r="KVA274" s="86"/>
      <c r="KVB274" s="86"/>
      <c r="KVC274" s="86"/>
      <c r="KVD274" s="86"/>
      <c r="KVE274" s="86"/>
      <c r="KVF274" s="86"/>
      <c r="KVG274" s="86"/>
      <c r="KVH274" s="86"/>
      <c r="KVI274" s="86"/>
      <c r="KVJ274" s="86"/>
      <c r="KVK274" s="86"/>
      <c r="KVL274" s="86"/>
      <c r="KVM274" s="86"/>
      <c r="KVN274" s="86"/>
      <c r="KVO274" s="86"/>
      <c r="KVP274" s="86"/>
      <c r="KVQ274" s="86"/>
      <c r="KVR274" s="86"/>
      <c r="KVS274" s="86"/>
      <c r="KVT274" s="86"/>
      <c r="KVU274" s="86"/>
      <c r="KVV274" s="86"/>
      <c r="KVW274" s="86"/>
      <c r="KVX274" s="86"/>
      <c r="KVY274" s="86"/>
      <c r="KVZ274" s="86"/>
      <c r="KWA274" s="86"/>
      <c r="KWB274" s="86"/>
      <c r="KWC274" s="86"/>
      <c r="KWD274" s="86"/>
      <c r="KWE274" s="86"/>
      <c r="KWF274" s="86"/>
      <c r="KWG274" s="86"/>
      <c r="KWH274" s="86"/>
      <c r="KWI274" s="86"/>
      <c r="KWJ274" s="86"/>
      <c r="KWK274" s="86"/>
      <c r="KWL274" s="86"/>
      <c r="KWM274" s="86"/>
      <c r="KWN274" s="86"/>
      <c r="KWO274" s="86"/>
      <c r="KWP274" s="86"/>
      <c r="KWQ274" s="86"/>
      <c r="KWR274" s="86"/>
      <c r="KWS274" s="86"/>
      <c r="KWT274" s="86"/>
      <c r="KWU274" s="86"/>
      <c r="KWV274" s="86"/>
      <c r="KWW274" s="86"/>
      <c r="KWX274" s="86"/>
      <c r="KWY274" s="86"/>
      <c r="KWZ274" s="86"/>
      <c r="KXA274" s="86"/>
      <c r="KXB274" s="86"/>
      <c r="KXC274" s="86"/>
      <c r="KXD274" s="86"/>
      <c r="KXE274" s="86"/>
      <c r="KXF274" s="86"/>
      <c r="KXG274" s="86"/>
      <c r="KXH274" s="86"/>
      <c r="KXI274" s="86"/>
      <c r="KXJ274" s="86"/>
      <c r="KXK274" s="86"/>
      <c r="KXL274" s="86"/>
      <c r="KXM274" s="86"/>
      <c r="KXN274" s="86"/>
      <c r="KXO274" s="86"/>
      <c r="KXP274" s="86"/>
      <c r="KXQ274" s="86"/>
      <c r="KXR274" s="86"/>
      <c r="KXS274" s="86"/>
      <c r="KXT274" s="86"/>
      <c r="KXU274" s="86"/>
      <c r="KXV274" s="86"/>
      <c r="KXW274" s="86"/>
      <c r="KXX274" s="86"/>
      <c r="KXY274" s="86"/>
      <c r="KXZ274" s="86"/>
      <c r="KYA274" s="86"/>
      <c r="KYB274" s="86"/>
      <c r="KYC274" s="86"/>
      <c r="KYD274" s="86"/>
      <c r="KYE274" s="86"/>
      <c r="KYF274" s="86"/>
      <c r="KYG274" s="86"/>
      <c r="KYH274" s="86"/>
      <c r="KYI274" s="86"/>
      <c r="KYJ274" s="86"/>
      <c r="KYK274" s="86"/>
      <c r="KYL274" s="86"/>
      <c r="KYM274" s="86"/>
      <c r="KYN274" s="86"/>
      <c r="KYO274" s="86"/>
      <c r="KYP274" s="86"/>
      <c r="KYQ274" s="86"/>
      <c r="KYR274" s="86"/>
      <c r="KYS274" s="86"/>
      <c r="KYT274" s="86"/>
      <c r="KYU274" s="86"/>
      <c r="KYV274" s="86"/>
      <c r="KYW274" s="86"/>
      <c r="KYX274" s="86"/>
      <c r="KYY274" s="86"/>
      <c r="KYZ274" s="86"/>
      <c r="KZA274" s="86"/>
      <c r="KZB274" s="86"/>
      <c r="KZC274" s="86"/>
      <c r="KZD274" s="86"/>
      <c r="KZE274" s="86"/>
      <c r="KZF274" s="86"/>
      <c r="KZG274" s="86"/>
      <c r="KZH274" s="86"/>
      <c r="KZI274" s="86"/>
      <c r="KZJ274" s="86"/>
      <c r="KZK274" s="86"/>
      <c r="KZL274" s="86"/>
      <c r="KZM274" s="86"/>
      <c r="KZN274" s="86"/>
      <c r="KZO274" s="86"/>
      <c r="KZP274" s="86"/>
      <c r="KZQ274" s="86"/>
      <c r="KZR274" s="86"/>
      <c r="KZS274" s="86"/>
      <c r="KZT274" s="86"/>
      <c r="KZU274" s="86"/>
      <c r="KZV274" s="86"/>
      <c r="KZW274" s="86"/>
      <c r="KZX274" s="86"/>
      <c r="KZY274" s="86"/>
      <c r="KZZ274" s="86"/>
      <c r="LAA274" s="86"/>
      <c r="LAB274" s="86"/>
      <c r="LAC274" s="86"/>
      <c r="LAD274" s="86"/>
      <c r="LAE274" s="86"/>
      <c r="LAF274" s="86"/>
      <c r="LAG274" s="86"/>
      <c r="LAH274" s="86"/>
      <c r="LAI274" s="86"/>
      <c r="LAJ274" s="86"/>
      <c r="LAK274" s="86"/>
      <c r="LAL274" s="86"/>
      <c r="LAM274" s="86"/>
      <c r="LAN274" s="86"/>
      <c r="LAO274" s="86"/>
      <c r="LAP274" s="86"/>
      <c r="LAQ274" s="86"/>
      <c r="LAR274" s="86"/>
      <c r="LAS274" s="86"/>
      <c r="LAT274" s="86"/>
      <c r="LAU274" s="86"/>
      <c r="LAV274" s="86"/>
      <c r="LAW274" s="86"/>
      <c r="LAX274" s="86"/>
      <c r="LAY274" s="86"/>
      <c r="LAZ274" s="86"/>
      <c r="LBA274" s="86"/>
      <c r="LBB274" s="86"/>
      <c r="LBC274" s="86"/>
      <c r="LBD274" s="86"/>
      <c r="LBE274" s="86"/>
      <c r="LBF274" s="86"/>
      <c r="LBG274" s="86"/>
      <c r="LBH274" s="86"/>
      <c r="LBI274" s="86"/>
      <c r="LBJ274" s="86"/>
      <c r="LBK274" s="86"/>
      <c r="LBL274" s="86"/>
      <c r="LBM274" s="86"/>
      <c r="LBN274" s="86"/>
      <c r="LBO274" s="86"/>
      <c r="LBP274" s="86"/>
      <c r="LBQ274" s="86"/>
      <c r="LBR274" s="86"/>
      <c r="LBS274" s="86"/>
      <c r="LBT274" s="86"/>
      <c r="LBU274" s="86"/>
      <c r="LBV274" s="86"/>
      <c r="LBW274" s="86"/>
      <c r="LBX274" s="86"/>
      <c r="LBY274" s="86"/>
      <c r="LBZ274" s="86"/>
      <c r="LCA274" s="86"/>
      <c r="LCB274" s="86"/>
      <c r="LCC274" s="86"/>
      <c r="LCD274" s="86"/>
      <c r="LCE274" s="86"/>
      <c r="LCF274" s="86"/>
      <c r="LCH274" s="86"/>
      <c r="LCI274" s="86"/>
      <c r="LCJ274" s="86"/>
      <c r="LCK274" s="86"/>
      <c r="LCM274" s="86"/>
      <c r="LCN274" s="86"/>
      <c r="LCO274" s="86"/>
      <c r="LCP274" s="86"/>
      <c r="LCQ274" s="86"/>
      <c r="LCR274" s="86"/>
      <c r="LCS274" s="86"/>
      <c r="LCT274" s="86"/>
      <c r="LCU274" s="86"/>
      <c r="LCV274" s="86"/>
      <c r="LCW274" s="86"/>
      <c r="LCX274" s="86"/>
      <c r="LCY274" s="86"/>
      <c r="LCZ274" s="86"/>
      <c r="LDA274" s="86"/>
      <c r="LDB274" s="86"/>
      <c r="LDC274" s="86"/>
      <c r="LDD274" s="86"/>
      <c r="LDE274" s="86"/>
      <c r="LDF274" s="86"/>
      <c r="LDG274" s="86"/>
      <c r="LDH274" s="86"/>
      <c r="LDI274" s="86"/>
      <c r="LDJ274" s="86"/>
      <c r="LDK274" s="86"/>
      <c r="LDL274" s="86"/>
      <c r="LDM274" s="86"/>
      <c r="LDN274" s="86"/>
      <c r="LDO274" s="86"/>
      <c r="LDP274" s="86"/>
      <c r="LDQ274" s="86"/>
      <c r="LDR274" s="86"/>
      <c r="LDS274" s="86"/>
      <c r="LDT274" s="86"/>
      <c r="LDU274" s="86"/>
      <c r="LDV274" s="86"/>
      <c r="LDW274" s="86"/>
      <c r="LDX274" s="86"/>
      <c r="LDY274" s="86"/>
      <c r="LDZ274" s="86"/>
      <c r="LEA274" s="86"/>
      <c r="LEB274" s="86"/>
      <c r="LEC274" s="86"/>
      <c r="LED274" s="86"/>
      <c r="LEE274" s="86"/>
      <c r="LEF274" s="86"/>
      <c r="LEG274" s="86"/>
      <c r="LEH274" s="86"/>
      <c r="LEI274" s="86"/>
      <c r="LEJ274" s="86"/>
      <c r="LEK274" s="86"/>
      <c r="LEL274" s="86"/>
      <c r="LEM274" s="86"/>
      <c r="LEN274" s="86"/>
      <c r="LEO274" s="86"/>
      <c r="LEP274" s="86"/>
      <c r="LEQ274" s="86"/>
      <c r="LER274" s="86"/>
      <c r="LES274" s="86"/>
      <c r="LET274" s="86"/>
      <c r="LEU274" s="86"/>
      <c r="LEV274" s="86"/>
      <c r="LEW274" s="86"/>
      <c r="LEX274" s="86"/>
      <c r="LEY274" s="86"/>
      <c r="LEZ274" s="86"/>
      <c r="LFA274" s="86"/>
      <c r="LFB274" s="86"/>
      <c r="LFC274" s="86"/>
      <c r="LFD274" s="86"/>
      <c r="LFE274" s="86"/>
      <c r="LFF274" s="86"/>
      <c r="LFG274" s="86"/>
      <c r="LFH274" s="86"/>
      <c r="LFI274" s="86"/>
      <c r="LFJ274" s="86"/>
      <c r="LFK274" s="86"/>
      <c r="LFL274" s="86"/>
      <c r="LFM274" s="86"/>
      <c r="LFN274" s="86"/>
      <c r="LFO274" s="86"/>
      <c r="LFP274" s="86"/>
      <c r="LFQ274" s="86"/>
      <c r="LFR274" s="86"/>
      <c r="LFS274" s="86"/>
      <c r="LFT274" s="86"/>
      <c r="LFU274" s="86"/>
      <c r="LFV274" s="86"/>
      <c r="LFW274" s="86"/>
      <c r="LFX274" s="86"/>
      <c r="LFY274" s="86"/>
      <c r="LFZ274" s="86"/>
      <c r="LGA274" s="86"/>
      <c r="LGB274" s="86"/>
      <c r="LGC274" s="86"/>
      <c r="LGD274" s="86"/>
      <c r="LGE274" s="86"/>
      <c r="LGF274" s="86"/>
      <c r="LGG274" s="86"/>
      <c r="LGH274" s="86"/>
      <c r="LGI274" s="86"/>
      <c r="LGJ274" s="86"/>
      <c r="LGK274" s="86"/>
      <c r="LGL274" s="86"/>
      <c r="LGM274" s="86"/>
      <c r="LGN274" s="86"/>
      <c r="LGO274" s="86"/>
      <c r="LGP274" s="86"/>
      <c r="LGQ274" s="86"/>
      <c r="LGR274" s="86"/>
      <c r="LGS274" s="86"/>
      <c r="LGT274" s="86"/>
      <c r="LGU274" s="86"/>
      <c r="LGV274" s="86"/>
      <c r="LGW274" s="86"/>
      <c r="LGX274" s="86"/>
      <c r="LGY274" s="86"/>
      <c r="LGZ274" s="86"/>
      <c r="LHA274" s="86"/>
      <c r="LHB274" s="86"/>
      <c r="LHC274" s="86"/>
      <c r="LHD274" s="86"/>
      <c r="LHE274" s="86"/>
      <c r="LHF274" s="86"/>
      <c r="LHG274" s="86"/>
      <c r="LHH274" s="86"/>
      <c r="LHI274" s="86"/>
      <c r="LHJ274" s="86"/>
      <c r="LHK274" s="86"/>
      <c r="LHL274" s="86"/>
      <c r="LHM274" s="86"/>
      <c r="LHN274" s="86"/>
      <c r="LHO274" s="86"/>
      <c r="LHP274" s="86"/>
      <c r="LHQ274" s="86"/>
      <c r="LHR274" s="86"/>
      <c r="LHS274" s="86"/>
      <c r="LHT274" s="86"/>
      <c r="LHU274" s="86"/>
      <c r="LHV274" s="86"/>
      <c r="LHW274" s="86"/>
      <c r="LHX274" s="86"/>
      <c r="LHY274" s="86"/>
      <c r="LHZ274" s="86"/>
      <c r="LIA274" s="86"/>
      <c r="LIB274" s="86"/>
      <c r="LIC274" s="86"/>
      <c r="LID274" s="86"/>
      <c r="LIE274" s="86"/>
      <c r="LIF274" s="86"/>
      <c r="LIG274" s="86"/>
      <c r="LIH274" s="86"/>
      <c r="LII274" s="86"/>
      <c r="LIJ274" s="86"/>
      <c r="LIK274" s="86"/>
      <c r="LIL274" s="86"/>
      <c r="LIM274" s="86"/>
      <c r="LIN274" s="86"/>
      <c r="LIO274" s="86"/>
      <c r="LIP274" s="86"/>
      <c r="LIQ274" s="86"/>
      <c r="LIR274" s="86"/>
      <c r="LIS274" s="86"/>
      <c r="LIT274" s="86"/>
      <c r="LIU274" s="86"/>
      <c r="LIV274" s="86"/>
      <c r="LIW274" s="86"/>
      <c r="LIX274" s="86"/>
      <c r="LIY274" s="86"/>
      <c r="LIZ274" s="86"/>
      <c r="LJA274" s="86"/>
      <c r="LJB274" s="86"/>
      <c r="LJC274" s="86"/>
      <c r="LJD274" s="86"/>
      <c r="LJE274" s="86"/>
      <c r="LJF274" s="86"/>
      <c r="LJG274" s="86"/>
      <c r="LJH274" s="86"/>
      <c r="LJI274" s="86"/>
      <c r="LJJ274" s="86"/>
      <c r="LJK274" s="86"/>
      <c r="LJL274" s="86"/>
      <c r="LJM274" s="86"/>
      <c r="LJN274" s="86"/>
      <c r="LJO274" s="86"/>
      <c r="LJP274" s="86"/>
      <c r="LJQ274" s="86"/>
      <c r="LJR274" s="86"/>
      <c r="LJS274" s="86"/>
      <c r="LJT274" s="86"/>
      <c r="LJU274" s="86"/>
      <c r="LJV274" s="86"/>
      <c r="LJW274" s="86"/>
      <c r="LJX274" s="86"/>
      <c r="LJY274" s="86"/>
      <c r="LJZ274" s="86"/>
      <c r="LKA274" s="86"/>
      <c r="LKB274" s="86"/>
      <c r="LKC274" s="86"/>
      <c r="LKD274" s="86"/>
      <c r="LKE274" s="86"/>
      <c r="LKF274" s="86"/>
      <c r="LKG274" s="86"/>
      <c r="LKH274" s="86"/>
      <c r="LKI274" s="86"/>
      <c r="LKJ274" s="86"/>
      <c r="LKK274" s="86"/>
      <c r="LKL274" s="86"/>
      <c r="LKM274" s="86"/>
      <c r="LKN274" s="86"/>
      <c r="LKO274" s="86"/>
      <c r="LKP274" s="86"/>
      <c r="LKQ274" s="86"/>
      <c r="LKR274" s="86"/>
      <c r="LKS274" s="86"/>
      <c r="LKT274" s="86"/>
      <c r="LKU274" s="86"/>
      <c r="LKV274" s="86"/>
      <c r="LKW274" s="86"/>
      <c r="LKX274" s="86"/>
      <c r="LKY274" s="86"/>
      <c r="LKZ274" s="86"/>
      <c r="LLA274" s="86"/>
      <c r="LLB274" s="86"/>
      <c r="LLC274" s="86"/>
      <c r="LLD274" s="86"/>
      <c r="LLE274" s="86"/>
      <c r="LLF274" s="86"/>
      <c r="LLG274" s="86"/>
      <c r="LLH274" s="86"/>
      <c r="LLI274" s="86"/>
      <c r="LLJ274" s="86"/>
      <c r="LLK274" s="86"/>
      <c r="LLL274" s="86"/>
      <c r="LLM274" s="86"/>
      <c r="LLN274" s="86"/>
      <c r="LLO274" s="86"/>
      <c r="LLP274" s="86"/>
      <c r="LLQ274" s="86"/>
      <c r="LLR274" s="86"/>
      <c r="LLS274" s="86"/>
      <c r="LLT274" s="86"/>
      <c r="LLU274" s="86"/>
      <c r="LLV274" s="86"/>
      <c r="LLW274" s="86"/>
      <c r="LLX274" s="86"/>
      <c r="LLY274" s="86"/>
      <c r="LLZ274" s="86"/>
      <c r="LMA274" s="86"/>
      <c r="LMB274" s="86"/>
      <c r="LMD274" s="86"/>
      <c r="LME274" s="86"/>
      <c r="LMF274" s="86"/>
      <c r="LMG274" s="86"/>
      <c r="LMI274" s="86"/>
      <c r="LMJ274" s="86"/>
      <c r="LMK274" s="86"/>
      <c r="LML274" s="86"/>
      <c r="LMM274" s="86"/>
      <c r="LMN274" s="86"/>
      <c r="LMO274" s="86"/>
      <c r="LMP274" s="86"/>
      <c r="LMQ274" s="86"/>
      <c r="LMR274" s="86"/>
      <c r="LMS274" s="86"/>
      <c r="LMT274" s="86"/>
      <c r="LMU274" s="86"/>
      <c r="LMV274" s="86"/>
      <c r="LMW274" s="86"/>
      <c r="LMX274" s="86"/>
      <c r="LMY274" s="86"/>
      <c r="LMZ274" s="86"/>
      <c r="LNA274" s="86"/>
      <c r="LNB274" s="86"/>
      <c r="LNC274" s="86"/>
      <c r="LND274" s="86"/>
      <c r="LNE274" s="86"/>
      <c r="LNF274" s="86"/>
      <c r="LNG274" s="86"/>
      <c r="LNH274" s="86"/>
      <c r="LNI274" s="86"/>
      <c r="LNJ274" s="86"/>
      <c r="LNK274" s="86"/>
      <c r="LNL274" s="86"/>
      <c r="LNM274" s="86"/>
      <c r="LNN274" s="86"/>
      <c r="LNO274" s="86"/>
      <c r="LNP274" s="86"/>
      <c r="LNQ274" s="86"/>
      <c r="LNR274" s="86"/>
      <c r="LNS274" s="86"/>
      <c r="LNT274" s="86"/>
      <c r="LNU274" s="86"/>
      <c r="LNV274" s="86"/>
      <c r="LNW274" s="86"/>
      <c r="LNX274" s="86"/>
      <c r="LNY274" s="86"/>
      <c r="LNZ274" s="86"/>
      <c r="LOA274" s="86"/>
      <c r="LOB274" s="86"/>
      <c r="LOC274" s="86"/>
      <c r="LOD274" s="86"/>
      <c r="LOE274" s="86"/>
      <c r="LOF274" s="86"/>
      <c r="LOG274" s="86"/>
      <c r="LOH274" s="86"/>
      <c r="LOI274" s="86"/>
      <c r="LOJ274" s="86"/>
      <c r="LOK274" s="86"/>
      <c r="LOL274" s="86"/>
      <c r="LOM274" s="86"/>
      <c r="LON274" s="86"/>
      <c r="LOO274" s="86"/>
      <c r="LOP274" s="86"/>
      <c r="LOQ274" s="86"/>
      <c r="LOR274" s="86"/>
      <c r="LOS274" s="86"/>
      <c r="LOT274" s="86"/>
      <c r="LOU274" s="86"/>
      <c r="LOV274" s="86"/>
      <c r="LOW274" s="86"/>
      <c r="LOX274" s="86"/>
      <c r="LOY274" s="86"/>
      <c r="LOZ274" s="86"/>
      <c r="LPA274" s="86"/>
      <c r="LPB274" s="86"/>
      <c r="LPC274" s="86"/>
      <c r="LPD274" s="86"/>
      <c r="LPE274" s="86"/>
      <c r="LPF274" s="86"/>
      <c r="LPG274" s="86"/>
      <c r="LPH274" s="86"/>
      <c r="LPI274" s="86"/>
      <c r="LPJ274" s="86"/>
      <c r="LPK274" s="86"/>
      <c r="LPL274" s="86"/>
      <c r="LPM274" s="86"/>
      <c r="LPN274" s="86"/>
      <c r="LPO274" s="86"/>
      <c r="LPP274" s="86"/>
      <c r="LPQ274" s="86"/>
      <c r="LPR274" s="86"/>
      <c r="LPS274" s="86"/>
      <c r="LPT274" s="86"/>
      <c r="LPU274" s="86"/>
      <c r="LPV274" s="86"/>
      <c r="LPW274" s="86"/>
      <c r="LPX274" s="86"/>
      <c r="LPY274" s="86"/>
      <c r="LPZ274" s="86"/>
      <c r="LQA274" s="86"/>
      <c r="LQB274" s="86"/>
      <c r="LQC274" s="86"/>
      <c r="LQD274" s="86"/>
      <c r="LQE274" s="86"/>
      <c r="LQF274" s="86"/>
      <c r="LQG274" s="86"/>
      <c r="LQH274" s="86"/>
      <c r="LQI274" s="86"/>
      <c r="LQJ274" s="86"/>
      <c r="LQK274" s="86"/>
      <c r="LQL274" s="86"/>
      <c r="LQM274" s="86"/>
      <c r="LQN274" s="86"/>
      <c r="LQO274" s="86"/>
      <c r="LQP274" s="86"/>
      <c r="LQQ274" s="86"/>
      <c r="LQR274" s="86"/>
      <c r="LQS274" s="86"/>
      <c r="LQT274" s="86"/>
      <c r="LQU274" s="86"/>
      <c r="LQV274" s="86"/>
      <c r="LQW274" s="86"/>
      <c r="LQX274" s="86"/>
      <c r="LQY274" s="86"/>
      <c r="LQZ274" s="86"/>
      <c r="LRA274" s="86"/>
      <c r="LRB274" s="86"/>
      <c r="LRC274" s="86"/>
      <c r="LRD274" s="86"/>
      <c r="LRE274" s="86"/>
      <c r="LRF274" s="86"/>
      <c r="LRG274" s="86"/>
      <c r="LRH274" s="86"/>
      <c r="LRI274" s="86"/>
      <c r="LRJ274" s="86"/>
      <c r="LRK274" s="86"/>
      <c r="LRL274" s="86"/>
      <c r="LRM274" s="86"/>
      <c r="LRN274" s="86"/>
      <c r="LRO274" s="86"/>
      <c r="LRP274" s="86"/>
      <c r="LRQ274" s="86"/>
      <c r="LRR274" s="86"/>
      <c r="LRS274" s="86"/>
      <c r="LRT274" s="86"/>
      <c r="LRU274" s="86"/>
      <c r="LRV274" s="86"/>
      <c r="LRW274" s="86"/>
      <c r="LRX274" s="86"/>
      <c r="LRY274" s="86"/>
      <c r="LRZ274" s="86"/>
      <c r="LSA274" s="86"/>
      <c r="LSB274" s="86"/>
      <c r="LSC274" s="86"/>
      <c r="LSD274" s="86"/>
      <c r="LSE274" s="86"/>
      <c r="LSF274" s="86"/>
      <c r="LSG274" s="86"/>
      <c r="LSH274" s="86"/>
      <c r="LSI274" s="86"/>
      <c r="LSJ274" s="86"/>
      <c r="LSK274" s="86"/>
      <c r="LSL274" s="86"/>
      <c r="LSM274" s="86"/>
      <c r="LSN274" s="86"/>
      <c r="LSO274" s="86"/>
      <c r="LSP274" s="86"/>
      <c r="LSQ274" s="86"/>
      <c r="LSR274" s="86"/>
      <c r="LSS274" s="86"/>
      <c r="LST274" s="86"/>
      <c r="LSU274" s="86"/>
      <c r="LSV274" s="86"/>
      <c r="LSW274" s="86"/>
      <c r="LSX274" s="86"/>
      <c r="LSY274" s="86"/>
      <c r="LSZ274" s="86"/>
      <c r="LTA274" s="86"/>
      <c r="LTB274" s="86"/>
      <c r="LTC274" s="86"/>
      <c r="LTD274" s="86"/>
      <c r="LTE274" s="86"/>
      <c r="LTF274" s="86"/>
      <c r="LTG274" s="86"/>
      <c r="LTH274" s="86"/>
      <c r="LTI274" s="86"/>
      <c r="LTJ274" s="86"/>
      <c r="LTK274" s="86"/>
      <c r="LTL274" s="86"/>
      <c r="LTM274" s="86"/>
      <c r="LTN274" s="86"/>
      <c r="LTO274" s="86"/>
      <c r="LTP274" s="86"/>
      <c r="LTQ274" s="86"/>
      <c r="LTR274" s="86"/>
      <c r="LTS274" s="86"/>
      <c r="LTT274" s="86"/>
      <c r="LTU274" s="86"/>
      <c r="LTV274" s="86"/>
      <c r="LTW274" s="86"/>
      <c r="LTX274" s="86"/>
      <c r="LTY274" s="86"/>
      <c r="LTZ274" s="86"/>
      <c r="LUA274" s="86"/>
      <c r="LUB274" s="86"/>
      <c r="LUC274" s="86"/>
      <c r="LUD274" s="86"/>
      <c r="LUE274" s="86"/>
      <c r="LUF274" s="86"/>
      <c r="LUG274" s="86"/>
      <c r="LUH274" s="86"/>
      <c r="LUI274" s="86"/>
      <c r="LUJ274" s="86"/>
      <c r="LUK274" s="86"/>
      <c r="LUL274" s="86"/>
      <c r="LUM274" s="86"/>
      <c r="LUN274" s="86"/>
      <c r="LUO274" s="86"/>
      <c r="LUP274" s="86"/>
      <c r="LUQ274" s="86"/>
      <c r="LUR274" s="86"/>
      <c r="LUS274" s="86"/>
      <c r="LUT274" s="86"/>
      <c r="LUU274" s="86"/>
      <c r="LUV274" s="86"/>
      <c r="LUW274" s="86"/>
      <c r="LUX274" s="86"/>
      <c r="LUY274" s="86"/>
      <c r="LUZ274" s="86"/>
      <c r="LVA274" s="86"/>
      <c r="LVB274" s="86"/>
      <c r="LVC274" s="86"/>
      <c r="LVD274" s="86"/>
      <c r="LVE274" s="86"/>
      <c r="LVF274" s="86"/>
      <c r="LVG274" s="86"/>
      <c r="LVH274" s="86"/>
      <c r="LVI274" s="86"/>
      <c r="LVJ274" s="86"/>
      <c r="LVK274" s="86"/>
      <c r="LVL274" s="86"/>
      <c r="LVM274" s="86"/>
      <c r="LVN274" s="86"/>
      <c r="LVO274" s="86"/>
      <c r="LVP274" s="86"/>
      <c r="LVQ274" s="86"/>
      <c r="LVR274" s="86"/>
      <c r="LVS274" s="86"/>
      <c r="LVT274" s="86"/>
      <c r="LVU274" s="86"/>
      <c r="LVV274" s="86"/>
      <c r="LVW274" s="86"/>
      <c r="LVX274" s="86"/>
      <c r="LVZ274" s="86"/>
      <c r="LWA274" s="86"/>
      <c r="LWB274" s="86"/>
      <c r="LWC274" s="86"/>
      <c r="LWE274" s="86"/>
      <c r="LWF274" s="86"/>
      <c r="LWG274" s="86"/>
      <c r="LWH274" s="86"/>
      <c r="LWI274" s="86"/>
      <c r="LWJ274" s="86"/>
      <c r="LWK274" s="86"/>
      <c r="LWL274" s="86"/>
      <c r="LWM274" s="86"/>
      <c r="LWN274" s="86"/>
      <c r="LWO274" s="86"/>
      <c r="LWP274" s="86"/>
      <c r="LWQ274" s="86"/>
      <c r="LWR274" s="86"/>
      <c r="LWS274" s="86"/>
      <c r="LWT274" s="86"/>
      <c r="LWU274" s="86"/>
      <c r="LWV274" s="86"/>
      <c r="LWW274" s="86"/>
      <c r="LWX274" s="86"/>
      <c r="LWY274" s="86"/>
      <c r="LWZ274" s="86"/>
      <c r="LXA274" s="86"/>
      <c r="LXB274" s="86"/>
      <c r="LXC274" s="86"/>
      <c r="LXD274" s="86"/>
      <c r="LXE274" s="86"/>
      <c r="LXF274" s="86"/>
      <c r="LXG274" s="86"/>
      <c r="LXH274" s="86"/>
      <c r="LXI274" s="86"/>
      <c r="LXJ274" s="86"/>
      <c r="LXK274" s="86"/>
      <c r="LXL274" s="86"/>
      <c r="LXM274" s="86"/>
      <c r="LXN274" s="86"/>
      <c r="LXO274" s="86"/>
      <c r="LXP274" s="86"/>
      <c r="LXQ274" s="86"/>
      <c r="LXR274" s="86"/>
      <c r="LXS274" s="86"/>
      <c r="LXT274" s="86"/>
      <c r="LXU274" s="86"/>
      <c r="LXV274" s="86"/>
      <c r="LXW274" s="86"/>
      <c r="LXX274" s="86"/>
      <c r="LXY274" s="86"/>
      <c r="LXZ274" s="86"/>
      <c r="LYA274" s="86"/>
      <c r="LYB274" s="86"/>
      <c r="LYC274" s="86"/>
      <c r="LYD274" s="86"/>
      <c r="LYE274" s="86"/>
      <c r="LYF274" s="86"/>
      <c r="LYG274" s="86"/>
      <c r="LYH274" s="86"/>
      <c r="LYI274" s="86"/>
      <c r="LYJ274" s="86"/>
      <c r="LYK274" s="86"/>
      <c r="LYL274" s="86"/>
      <c r="LYM274" s="86"/>
      <c r="LYN274" s="86"/>
      <c r="LYO274" s="86"/>
      <c r="LYP274" s="86"/>
      <c r="LYQ274" s="86"/>
      <c r="LYR274" s="86"/>
      <c r="LYS274" s="86"/>
      <c r="LYT274" s="86"/>
      <c r="LYU274" s="86"/>
      <c r="LYV274" s="86"/>
      <c r="LYW274" s="86"/>
      <c r="LYX274" s="86"/>
      <c r="LYY274" s="86"/>
      <c r="LYZ274" s="86"/>
      <c r="LZA274" s="86"/>
      <c r="LZB274" s="86"/>
      <c r="LZC274" s="86"/>
      <c r="LZD274" s="86"/>
      <c r="LZE274" s="86"/>
      <c r="LZF274" s="86"/>
      <c r="LZG274" s="86"/>
      <c r="LZH274" s="86"/>
      <c r="LZI274" s="86"/>
      <c r="LZJ274" s="86"/>
      <c r="LZK274" s="86"/>
      <c r="LZL274" s="86"/>
      <c r="LZM274" s="86"/>
      <c r="LZN274" s="86"/>
      <c r="LZO274" s="86"/>
      <c r="LZP274" s="86"/>
      <c r="LZQ274" s="86"/>
      <c r="LZR274" s="86"/>
      <c r="LZS274" s="86"/>
      <c r="LZT274" s="86"/>
      <c r="LZU274" s="86"/>
      <c r="LZV274" s="86"/>
      <c r="LZW274" s="86"/>
      <c r="LZX274" s="86"/>
      <c r="LZY274" s="86"/>
      <c r="LZZ274" s="86"/>
      <c r="MAA274" s="86"/>
      <c r="MAB274" s="86"/>
      <c r="MAC274" s="86"/>
      <c r="MAD274" s="86"/>
      <c r="MAE274" s="86"/>
      <c r="MAF274" s="86"/>
      <c r="MAG274" s="86"/>
      <c r="MAH274" s="86"/>
      <c r="MAI274" s="86"/>
      <c r="MAJ274" s="86"/>
      <c r="MAK274" s="86"/>
      <c r="MAL274" s="86"/>
      <c r="MAM274" s="86"/>
      <c r="MAN274" s="86"/>
      <c r="MAO274" s="86"/>
      <c r="MAP274" s="86"/>
      <c r="MAQ274" s="86"/>
      <c r="MAR274" s="86"/>
      <c r="MAS274" s="86"/>
      <c r="MAT274" s="86"/>
      <c r="MAU274" s="86"/>
      <c r="MAV274" s="86"/>
      <c r="MAW274" s="86"/>
      <c r="MAX274" s="86"/>
      <c r="MAY274" s="86"/>
      <c r="MAZ274" s="86"/>
      <c r="MBA274" s="86"/>
      <c r="MBB274" s="86"/>
      <c r="MBC274" s="86"/>
      <c r="MBD274" s="86"/>
      <c r="MBE274" s="86"/>
      <c r="MBF274" s="86"/>
      <c r="MBG274" s="86"/>
      <c r="MBH274" s="86"/>
      <c r="MBI274" s="86"/>
      <c r="MBJ274" s="86"/>
      <c r="MBK274" s="86"/>
      <c r="MBL274" s="86"/>
      <c r="MBM274" s="86"/>
      <c r="MBN274" s="86"/>
      <c r="MBO274" s="86"/>
      <c r="MBP274" s="86"/>
      <c r="MBQ274" s="86"/>
      <c r="MBR274" s="86"/>
      <c r="MBS274" s="86"/>
      <c r="MBT274" s="86"/>
      <c r="MBU274" s="86"/>
      <c r="MBV274" s="86"/>
      <c r="MBW274" s="86"/>
      <c r="MBX274" s="86"/>
      <c r="MBY274" s="86"/>
      <c r="MBZ274" s="86"/>
      <c r="MCA274" s="86"/>
      <c r="MCB274" s="86"/>
      <c r="MCC274" s="86"/>
      <c r="MCD274" s="86"/>
      <c r="MCE274" s="86"/>
      <c r="MCF274" s="86"/>
      <c r="MCG274" s="86"/>
      <c r="MCH274" s="86"/>
      <c r="MCI274" s="86"/>
      <c r="MCJ274" s="86"/>
      <c r="MCK274" s="86"/>
      <c r="MCL274" s="86"/>
      <c r="MCM274" s="86"/>
      <c r="MCN274" s="86"/>
      <c r="MCO274" s="86"/>
      <c r="MCP274" s="86"/>
      <c r="MCQ274" s="86"/>
      <c r="MCR274" s="86"/>
      <c r="MCS274" s="86"/>
      <c r="MCT274" s="86"/>
      <c r="MCU274" s="86"/>
      <c r="MCV274" s="86"/>
      <c r="MCW274" s="86"/>
      <c r="MCX274" s="86"/>
      <c r="MCY274" s="86"/>
      <c r="MCZ274" s="86"/>
      <c r="MDA274" s="86"/>
      <c r="MDB274" s="86"/>
      <c r="MDC274" s="86"/>
      <c r="MDD274" s="86"/>
      <c r="MDE274" s="86"/>
      <c r="MDF274" s="86"/>
      <c r="MDG274" s="86"/>
      <c r="MDH274" s="86"/>
      <c r="MDI274" s="86"/>
      <c r="MDJ274" s="86"/>
      <c r="MDK274" s="86"/>
      <c r="MDL274" s="86"/>
      <c r="MDM274" s="86"/>
      <c r="MDN274" s="86"/>
      <c r="MDO274" s="86"/>
      <c r="MDP274" s="86"/>
      <c r="MDQ274" s="86"/>
      <c r="MDR274" s="86"/>
      <c r="MDS274" s="86"/>
      <c r="MDT274" s="86"/>
      <c r="MDU274" s="86"/>
      <c r="MDV274" s="86"/>
      <c r="MDW274" s="86"/>
      <c r="MDX274" s="86"/>
      <c r="MDY274" s="86"/>
      <c r="MDZ274" s="86"/>
      <c r="MEA274" s="86"/>
      <c r="MEB274" s="86"/>
      <c r="MEC274" s="86"/>
      <c r="MED274" s="86"/>
      <c r="MEE274" s="86"/>
      <c r="MEF274" s="86"/>
      <c r="MEG274" s="86"/>
      <c r="MEH274" s="86"/>
      <c r="MEI274" s="86"/>
      <c r="MEJ274" s="86"/>
      <c r="MEK274" s="86"/>
      <c r="MEL274" s="86"/>
      <c r="MEM274" s="86"/>
      <c r="MEN274" s="86"/>
      <c r="MEO274" s="86"/>
      <c r="MEP274" s="86"/>
      <c r="MEQ274" s="86"/>
      <c r="MER274" s="86"/>
      <c r="MES274" s="86"/>
      <c r="MET274" s="86"/>
      <c r="MEU274" s="86"/>
      <c r="MEV274" s="86"/>
      <c r="MEW274" s="86"/>
      <c r="MEX274" s="86"/>
      <c r="MEY274" s="86"/>
      <c r="MEZ274" s="86"/>
      <c r="MFA274" s="86"/>
      <c r="MFB274" s="86"/>
      <c r="MFC274" s="86"/>
      <c r="MFD274" s="86"/>
      <c r="MFE274" s="86"/>
      <c r="MFF274" s="86"/>
      <c r="MFG274" s="86"/>
      <c r="MFH274" s="86"/>
      <c r="MFI274" s="86"/>
      <c r="MFJ274" s="86"/>
      <c r="MFK274" s="86"/>
      <c r="MFL274" s="86"/>
      <c r="MFM274" s="86"/>
      <c r="MFN274" s="86"/>
      <c r="MFO274" s="86"/>
      <c r="MFP274" s="86"/>
      <c r="MFQ274" s="86"/>
      <c r="MFR274" s="86"/>
      <c r="MFS274" s="86"/>
      <c r="MFT274" s="86"/>
      <c r="MFV274" s="86"/>
      <c r="MFW274" s="86"/>
      <c r="MFX274" s="86"/>
      <c r="MFY274" s="86"/>
      <c r="MGA274" s="86"/>
      <c r="MGB274" s="86"/>
      <c r="MGC274" s="86"/>
      <c r="MGD274" s="86"/>
      <c r="MGE274" s="86"/>
      <c r="MGF274" s="86"/>
      <c r="MGG274" s="86"/>
      <c r="MGH274" s="86"/>
      <c r="MGI274" s="86"/>
      <c r="MGJ274" s="86"/>
      <c r="MGK274" s="86"/>
      <c r="MGL274" s="86"/>
      <c r="MGM274" s="86"/>
      <c r="MGN274" s="86"/>
      <c r="MGO274" s="86"/>
      <c r="MGP274" s="86"/>
      <c r="MGQ274" s="86"/>
      <c r="MGR274" s="86"/>
      <c r="MGS274" s="86"/>
      <c r="MGT274" s="86"/>
      <c r="MGU274" s="86"/>
      <c r="MGV274" s="86"/>
      <c r="MGW274" s="86"/>
      <c r="MGX274" s="86"/>
      <c r="MGY274" s="86"/>
      <c r="MGZ274" s="86"/>
      <c r="MHA274" s="86"/>
      <c r="MHB274" s="86"/>
      <c r="MHC274" s="86"/>
      <c r="MHD274" s="86"/>
      <c r="MHE274" s="86"/>
      <c r="MHF274" s="86"/>
      <c r="MHG274" s="86"/>
      <c r="MHH274" s="86"/>
      <c r="MHI274" s="86"/>
      <c r="MHJ274" s="86"/>
      <c r="MHK274" s="86"/>
      <c r="MHL274" s="86"/>
      <c r="MHM274" s="86"/>
      <c r="MHN274" s="86"/>
      <c r="MHO274" s="86"/>
      <c r="MHP274" s="86"/>
      <c r="MHQ274" s="86"/>
      <c r="MHR274" s="86"/>
      <c r="MHS274" s="86"/>
      <c r="MHT274" s="86"/>
      <c r="MHU274" s="86"/>
      <c r="MHV274" s="86"/>
      <c r="MHW274" s="86"/>
      <c r="MHX274" s="86"/>
      <c r="MHY274" s="86"/>
      <c r="MHZ274" s="86"/>
      <c r="MIA274" s="86"/>
      <c r="MIB274" s="86"/>
      <c r="MIC274" s="86"/>
      <c r="MID274" s="86"/>
      <c r="MIE274" s="86"/>
      <c r="MIF274" s="86"/>
      <c r="MIG274" s="86"/>
      <c r="MIH274" s="86"/>
      <c r="MII274" s="86"/>
      <c r="MIJ274" s="86"/>
      <c r="MIK274" s="86"/>
      <c r="MIL274" s="86"/>
      <c r="MIM274" s="86"/>
      <c r="MIN274" s="86"/>
      <c r="MIO274" s="86"/>
      <c r="MIP274" s="86"/>
      <c r="MIQ274" s="86"/>
      <c r="MIR274" s="86"/>
      <c r="MIS274" s="86"/>
      <c r="MIT274" s="86"/>
      <c r="MIU274" s="86"/>
      <c r="MIV274" s="86"/>
      <c r="MIW274" s="86"/>
      <c r="MIX274" s="86"/>
      <c r="MIY274" s="86"/>
      <c r="MIZ274" s="86"/>
      <c r="MJA274" s="86"/>
      <c r="MJB274" s="86"/>
      <c r="MJC274" s="86"/>
      <c r="MJD274" s="86"/>
      <c r="MJE274" s="86"/>
      <c r="MJF274" s="86"/>
      <c r="MJG274" s="86"/>
      <c r="MJH274" s="86"/>
      <c r="MJI274" s="86"/>
      <c r="MJJ274" s="86"/>
      <c r="MJK274" s="86"/>
      <c r="MJL274" s="86"/>
      <c r="MJM274" s="86"/>
      <c r="MJN274" s="86"/>
      <c r="MJO274" s="86"/>
      <c r="MJP274" s="86"/>
      <c r="MJQ274" s="86"/>
      <c r="MJR274" s="86"/>
      <c r="MJS274" s="86"/>
      <c r="MJT274" s="86"/>
      <c r="MJU274" s="86"/>
      <c r="MJV274" s="86"/>
      <c r="MJW274" s="86"/>
      <c r="MJX274" s="86"/>
      <c r="MJY274" s="86"/>
      <c r="MJZ274" s="86"/>
      <c r="MKA274" s="86"/>
      <c r="MKB274" s="86"/>
      <c r="MKC274" s="86"/>
      <c r="MKD274" s="86"/>
      <c r="MKE274" s="86"/>
      <c r="MKF274" s="86"/>
      <c r="MKG274" s="86"/>
      <c r="MKH274" s="86"/>
      <c r="MKI274" s="86"/>
      <c r="MKJ274" s="86"/>
      <c r="MKK274" s="86"/>
      <c r="MKL274" s="86"/>
      <c r="MKM274" s="86"/>
      <c r="MKN274" s="86"/>
      <c r="MKO274" s="86"/>
      <c r="MKP274" s="86"/>
      <c r="MKQ274" s="86"/>
      <c r="MKR274" s="86"/>
      <c r="MKS274" s="86"/>
      <c r="MKT274" s="86"/>
      <c r="MKU274" s="86"/>
      <c r="MKV274" s="86"/>
      <c r="MKW274" s="86"/>
      <c r="MKX274" s="86"/>
      <c r="MKY274" s="86"/>
      <c r="MKZ274" s="86"/>
      <c r="MLA274" s="86"/>
      <c r="MLB274" s="86"/>
      <c r="MLC274" s="86"/>
      <c r="MLD274" s="86"/>
      <c r="MLE274" s="86"/>
      <c r="MLF274" s="86"/>
      <c r="MLG274" s="86"/>
      <c r="MLH274" s="86"/>
      <c r="MLI274" s="86"/>
      <c r="MLJ274" s="86"/>
      <c r="MLK274" s="86"/>
      <c r="MLL274" s="86"/>
      <c r="MLM274" s="86"/>
      <c r="MLN274" s="86"/>
      <c r="MLO274" s="86"/>
      <c r="MLP274" s="86"/>
      <c r="MLQ274" s="86"/>
      <c r="MLR274" s="86"/>
      <c r="MLS274" s="86"/>
      <c r="MLT274" s="86"/>
      <c r="MLU274" s="86"/>
      <c r="MLV274" s="86"/>
      <c r="MLW274" s="86"/>
      <c r="MLX274" s="86"/>
      <c r="MLY274" s="86"/>
      <c r="MLZ274" s="86"/>
      <c r="MMA274" s="86"/>
      <c r="MMB274" s="86"/>
      <c r="MMC274" s="86"/>
      <c r="MMD274" s="86"/>
      <c r="MME274" s="86"/>
      <c r="MMF274" s="86"/>
      <c r="MMG274" s="86"/>
      <c r="MMH274" s="86"/>
      <c r="MMI274" s="86"/>
      <c r="MMJ274" s="86"/>
      <c r="MMK274" s="86"/>
      <c r="MML274" s="86"/>
      <c r="MMM274" s="86"/>
      <c r="MMN274" s="86"/>
      <c r="MMO274" s="86"/>
      <c r="MMP274" s="86"/>
      <c r="MMQ274" s="86"/>
      <c r="MMR274" s="86"/>
      <c r="MMS274" s="86"/>
      <c r="MMT274" s="86"/>
      <c r="MMU274" s="86"/>
      <c r="MMV274" s="86"/>
      <c r="MMW274" s="86"/>
      <c r="MMX274" s="86"/>
      <c r="MMY274" s="86"/>
      <c r="MMZ274" s="86"/>
      <c r="MNA274" s="86"/>
      <c r="MNB274" s="86"/>
      <c r="MNC274" s="86"/>
      <c r="MND274" s="86"/>
      <c r="MNE274" s="86"/>
      <c r="MNF274" s="86"/>
      <c r="MNG274" s="86"/>
      <c r="MNH274" s="86"/>
      <c r="MNI274" s="86"/>
      <c r="MNJ274" s="86"/>
      <c r="MNK274" s="86"/>
      <c r="MNL274" s="86"/>
      <c r="MNM274" s="86"/>
      <c r="MNN274" s="86"/>
      <c r="MNO274" s="86"/>
      <c r="MNP274" s="86"/>
      <c r="MNQ274" s="86"/>
      <c r="MNR274" s="86"/>
      <c r="MNS274" s="86"/>
      <c r="MNT274" s="86"/>
      <c r="MNU274" s="86"/>
      <c r="MNV274" s="86"/>
      <c r="MNW274" s="86"/>
      <c r="MNX274" s="86"/>
      <c r="MNY274" s="86"/>
      <c r="MNZ274" s="86"/>
      <c r="MOA274" s="86"/>
      <c r="MOB274" s="86"/>
      <c r="MOC274" s="86"/>
      <c r="MOD274" s="86"/>
      <c r="MOE274" s="86"/>
      <c r="MOF274" s="86"/>
      <c r="MOG274" s="86"/>
      <c r="MOH274" s="86"/>
      <c r="MOI274" s="86"/>
      <c r="MOJ274" s="86"/>
      <c r="MOK274" s="86"/>
      <c r="MOL274" s="86"/>
      <c r="MOM274" s="86"/>
      <c r="MON274" s="86"/>
      <c r="MOO274" s="86"/>
      <c r="MOP274" s="86"/>
      <c r="MOQ274" s="86"/>
      <c r="MOR274" s="86"/>
      <c r="MOS274" s="86"/>
      <c r="MOT274" s="86"/>
      <c r="MOU274" s="86"/>
      <c r="MOV274" s="86"/>
      <c r="MOW274" s="86"/>
      <c r="MOX274" s="86"/>
      <c r="MOY274" s="86"/>
      <c r="MOZ274" s="86"/>
      <c r="MPA274" s="86"/>
      <c r="MPB274" s="86"/>
      <c r="MPC274" s="86"/>
      <c r="MPD274" s="86"/>
      <c r="MPE274" s="86"/>
      <c r="MPF274" s="86"/>
      <c r="MPG274" s="86"/>
      <c r="MPH274" s="86"/>
      <c r="MPI274" s="86"/>
      <c r="MPJ274" s="86"/>
      <c r="MPK274" s="86"/>
      <c r="MPL274" s="86"/>
      <c r="MPM274" s="86"/>
      <c r="MPN274" s="86"/>
      <c r="MPO274" s="86"/>
      <c r="MPP274" s="86"/>
      <c r="MPR274" s="86"/>
      <c r="MPS274" s="86"/>
      <c r="MPT274" s="86"/>
      <c r="MPU274" s="86"/>
      <c r="MPW274" s="86"/>
      <c r="MPX274" s="86"/>
      <c r="MPY274" s="86"/>
      <c r="MPZ274" s="86"/>
      <c r="MQA274" s="86"/>
      <c r="MQB274" s="86"/>
      <c r="MQC274" s="86"/>
      <c r="MQD274" s="86"/>
      <c r="MQE274" s="86"/>
      <c r="MQF274" s="86"/>
      <c r="MQG274" s="86"/>
      <c r="MQH274" s="86"/>
      <c r="MQI274" s="86"/>
      <c r="MQJ274" s="86"/>
      <c r="MQK274" s="86"/>
      <c r="MQL274" s="86"/>
      <c r="MQM274" s="86"/>
      <c r="MQN274" s="86"/>
      <c r="MQO274" s="86"/>
      <c r="MQP274" s="86"/>
      <c r="MQQ274" s="86"/>
      <c r="MQR274" s="86"/>
      <c r="MQS274" s="86"/>
      <c r="MQT274" s="86"/>
      <c r="MQU274" s="86"/>
      <c r="MQV274" s="86"/>
      <c r="MQW274" s="86"/>
      <c r="MQX274" s="86"/>
      <c r="MQY274" s="86"/>
      <c r="MQZ274" s="86"/>
      <c r="MRA274" s="86"/>
      <c r="MRB274" s="86"/>
      <c r="MRC274" s="86"/>
      <c r="MRD274" s="86"/>
      <c r="MRE274" s="86"/>
      <c r="MRF274" s="86"/>
      <c r="MRG274" s="86"/>
      <c r="MRH274" s="86"/>
      <c r="MRI274" s="86"/>
      <c r="MRJ274" s="86"/>
      <c r="MRK274" s="86"/>
      <c r="MRL274" s="86"/>
      <c r="MRM274" s="86"/>
      <c r="MRN274" s="86"/>
      <c r="MRO274" s="86"/>
      <c r="MRP274" s="86"/>
      <c r="MRQ274" s="86"/>
      <c r="MRR274" s="86"/>
      <c r="MRS274" s="86"/>
      <c r="MRT274" s="86"/>
      <c r="MRU274" s="86"/>
      <c r="MRV274" s="86"/>
      <c r="MRW274" s="86"/>
      <c r="MRX274" s="86"/>
      <c r="MRY274" s="86"/>
      <c r="MRZ274" s="86"/>
      <c r="MSA274" s="86"/>
      <c r="MSB274" s="86"/>
      <c r="MSC274" s="86"/>
      <c r="MSD274" s="86"/>
      <c r="MSE274" s="86"/>
      <c r="MSF274" s="86"/>
      <c r="MSG274" s="86"/>
      <c r="MSH274" s="86"/>
      <c r="MSI274" s="86"/>
      <c r="MSJ274" s="86"/>
      <c r="MSK274" s="86"/>
      <c r="MSL274" s="86"/>
      <c r="MSM274" s="86"/>
      <c r="MSN274" s="86"/>
      <c r="MSO274" s="86"/>
      <c r="MSP274" s="86"/>
      <c r="MSQ274" s="86"/>
      <c r="MSR274" s="86"/>
      <c r="MSS274" s="86"/>
      <c r="MST274" s="86"/>
      <c r="MSU274" s="86"/>
      <c r="MSV274" s="86"/>
      <c r="MSW274" s="86"/>
      <c r="MSX274" s="86"/>
      <c r="MSY274" s="86"/>
      <c r="MSZ274" s="86"/>
      <c r="MTA274" s="86"/>
      <c r="MTB274" s="86"/>
      <c r="MTC274" s="86"/>
      <c r="MTD274" s="86"/>
      <c r="MTE274" s="86"/>
      <c r="MTF274" s="86"/>
      <c r="MTG274" s="86"/>
      <c r="MTH274" s="86"/>
      <c r="MTI274" s="86"/>
      <c r="MTJ274" s="86"/>
      <c r="MTK274" s="86"/>
      <c r="MTL274" s="86"/>
      <c r="MTM274" s="86"/>
      <c r="MTN274" s="86"/>
      <c r="MTO274" s="86"/>
      <c r="MTP274" s="86"/>
      <c r="MTQ274" s="86"/>
      <c r="MTR274" s="86"/>
      <c r="MTS274" s="86"/>
      <c r="MTT274" s="86"/>
      <c r="MTU274" s="86"/>
      <c r="MTV274" s="86"/>
      <c r="MTW274" s="86"/>
      <c r="MTX274" s="86"/>
      <c r="MTY274" s="86"/>
      <c r="MTZ274" s="86"/>
      <c r="MUA274" s="86"/>
      <c r="MUB274" s="86"/>
      <c r="MUC274" s="86"/>
      <c r="MUD274" s="86"/>
      <c r="MUE274" s="86"/>
      <c r="MUF274" s="86"/>
      <c r="MUG274" s="86"/>
      <c r="MUH274" s="86"/>
      <c r="MUI274" s="86"/>
      <c r="MUJ274" s="86"/>
      <c r="MUK274" s="86"/>
      <c r="MUL274" s="86"/>
      <c r="MUM274" s="86"/>
      <c r="MUN274" s="86"/>
      <c r="MUO274" s="86"/>
      <c r="MUP274" s="86"/>
      <c r="MUQ274" s="86"/>
      <c r="MUR274" s="86"/>
      <c r="MUS274" s="86"/>
      <c r="MUT274" s="86"/>
      <c r="MUU274" s="86"/>
      <c r="MUV274" s="86"/>
      <c r="MUW274" s="86"/>
      <c r="MUX274" s="86"/>
      <c r="MUY274" s="86"/>
      <c r="MUZ274" s="86"/>
      <c r="MVA274" s="86"/>
      <c r="MVB274" s="86"/>
      <c r="MVC274" s="86"/>
      <c r="MVD274" s="86"/>
      <c r="MVE274" s="86"/>
      <c r="MVF274" s="86"/>
      <c r="MVG274" s="86"/>
      <c r="MVH274" s="86"/>
      <c r="MVI274" s="86"/>
      <c r="MVJ274" s="86"/>
      <c r="MVK274" s="86"/>
      <c r="MVL274" s="86"/>
      <c r="MVM274" s="86"/>
      <c r="MVN274" s="86"/>
      <c r="MVO274" s="86"/>
      <c r="MVP274" s="86"/>
      <c r="MVQ274" s="86"/>
      <c r="MVR274" s="86"/>
      <c r="MVS274" s="86"/>
      <c r="MVT274" s="86"/>
      <c r="MVU274" s="86"/>
      <c r="MVV274" s="86"/>
      <c r="MVW274" s="86"/>
      <c r="MVX274" s="86"/>
      <c r="MVY274" s="86"/>
      <c r="MVZ274" s="86"/>
      <c r="MWA274" s="86"/>
      <c r="MWB274" s="86"/>
      <c r="MWC274" s="86"/>
      <c r="MWD274" s="86"/>
      <c r="MWE274" s="86"/>
      <c r="MWF274" s="86"/>
      <c r="MWG274" s="86"/>
      <c r="MWH274" s="86"/>
      <c r="MWI274" s="86"/>
      <c r="MWJ274" s="86"/>
      <c r="MWK274" s="86"/>
      <c r="MWL274" s="86"/>
      <c r="MWM274" s="86"/>
      <c r="MWN274" s="86"/>
      <c r="MWO274" s="86"/>
      <c r="MWP274" s="86"/>
      <c r="MWQ274" s="86"/>
      <c r="MWR274" s="86"/>
      <c r="MWS274" s="86"/>
      <c r="MWT274" s="86"/>
      <c r="MWU274" s="86"/>
      <c r="MWV274" s="86"/>
      <c r="MWW274" s="86"/>
      <c r="MWX274" s="86"/>
      <c r="MWY274" s="86"/>
      <c r="MWZ274" s="86"/>
      <c r="MXA274" s="86"/>
      <c r="MXB274" s="86"/>
      <c r="MXC274" s="86"/>
      <c r="MXD274" s="86"/>
      <c r="MXE274" s="86"/>
      <c r="MXF274" s="86"/>
      <c r="MXG274" s="86"/>
      <c r="MXH274" s="86"/>
      <c r="MXI274" s="86"/>
      <c r="MXJ274" s="86"/>
      <c r="MXK274" s="86"/>
      <c r="MXL274" s="86"/>
      <c r="MXM274" s="86"/>
      <c r="MXN274" s="86"/>
      <c r="MXO274" s="86"/>
      <c r="MXP274" s="86"/>
      <c r="MXQ274" s="86"/>
      <c r="MXR274" s="86"/>
      <c r="MXS274" s="86"/>
      <c r="MXT274" s="86"/>
      <c r="MXU274" s="86"/>
      <c r="MXV274" s="86"/>
      <c r="MXW274" s="86"/>
      <c r="MXX274" s="86"/>
      <c r="MXY274" s="86"/>
      <c r="MXZ274" s="86"/>
      <c r="MYA274" s="86"/>
      <c r="MYB274" s="86"/>
      <c r="MYC274" s="86"/>
      <c r="MYD274" s="86"/>
      <c r="MYE274" s="86"/>
      <c r="MYF274" s="86"/>
      <c r="MYG274" s="86"/>
      <c r="MYH274" s="86"/>
      <c r="MYI274" s="86"/>
      <c r="MYJ274" s="86"/>
      <c r="MYK274" s="86"/>
      <c r="MYL274" s="86"/>
      <c r="MYM274" s="86"/>
      <c r="MYN274" s="86"/>
      <c r="MYO274" s="86"/>
      <c r="MYP274" s="86"/>
      <c r="MYQ274" s="86"/>
      <c r="MYR274" s="86"/>
      <c r="MYS274" s="86"/>
      <c r="MYT274" s="86"/>
      <c r="MYU274" s="86"/>
      <c r="MYV274" s="86"/>
      <c r="MYW274" s="86"/>
      <c r="MYX274" s="86"/>
      <c r="MYY274" s="86"/>
      <c r="MYZ274" s="86"/>
      <c r="MZA274" s="86"/>
      <c r="MZB274" s="86"/>
      <c r="MZC274" s="86"/>
      <c r="MZD274" s="86"/>
      <c r="MZE274" s="86"/>
      <c r="MZF274" s="86"/>
      <c r="MZG274" s="86"/>
      <c r="MZH274" s="86"/>
      <c r="MZI274" s="86"/>
      <c r="MZJ274" s="86"/>
      <c r="MZK274" s="86"/>
      <c r="MZL274" s="86"/>
      <c r="MZN274" s="86"/>
      <c r="MZO274" s="86"/>
      <c r="MZP274" s="86"/>
      <c r="MZQ274" s="86"/>
      <c r="MZS274" s="86"/>
      <c r="MZT274" s="86"/>
      <c r="MZU274" s="86"/>
      <c r="MZV274" s="86"/>
      <c r="MZW274" s="86"/>
      <c r="MZX274" s="86"/>
      <c r="MZY274" s="86"/>
      <c r="MZZ274" s="86"/>
      <c r="NAA274" s="86"/>
      <c r="NAB274" s="86"/>
      <c r="NAC274" s="86"/>
      <c r="NAD274" s="86"/>
      <c r="NAE274" s="86"/>
      <c r="NAF274" s="86"/>
      <c r="NAG274" s="86"/>
      <c r="NAH274" s="86"/>
      <c r="NAI274" s="86"/>
      <c r="NAJ274" s="86"/>
      <c r="NAK274" s="86"/>
      <c r="NAL274" s="86"/>
      <c r="NAM274" s="86"/>
      <c r="NAN274" s="86"/>
      <c r="NAO274" s="86"/>
      <c r="NAP274" s="86"/>
      <c r="NAQ274" s="86"/>
      <c r="NAR274" s="86"/>
      <c r="NAS274" s="86"/>
      <c r="NAT274" s="86"/>
      <c r="NAU274" s="86"/>
      <c r="NAV274" s="86"/>
      <c r="NAW274" s="86"/>
      <c r="NAX274" s="86"/>
      <c r="NAY274" s="86"/>
      <c r="NAZ274" s="86"/>
      <c r="NBA274" s="86"/>
      <c r="NBB274" s="86"/>
      <c r="NBC274" s="86"/>
      <c r="NBD274" s="86"/>
      <c r="NBE274" s="86"/>
      <c r="NBF274" s="86"/>
      <c r="NBG274" s="86"/>
      <c r="NBH274" s="86"/>
      <c r="NBI274" s="86"/>
      <c r="NBJ274" s="86"/>
      <c r="NBK274" s="86"/>
      <c r="NBL274" s="86"/>
      <c r="NBM274" s="86"/>
      <c r="NBN274" s="86"/>
      <c r="NBO274" s="86"/>
      <c r="NBP274" s="86"/>
      <c r="NBQ274" s="86"/>
      <c r="NBR274" s="86"/>
      <c r="NBS274" s="86"/>
      <c r="NBT274" s="86"/>
      <c r="NBU274" s="86"/>
      <c r="NBV274" s="86"/>
      <c r="NBW274" s="86"/>
      <c r="NBX274" s="86"/>
      <c r="NBY274" s="86"/>
      <c r="NBZ274" s="86"/>
      <c r="NCA274" s="86"/>
      <c r="NCB274" s="86"/>
      <c r="NCC274" s="86"/>
      <c r="NCD274" s="86"/>
      <c r="NCE274" s="86"/>
      <c r="NCF274" s="86"/>
      <c r="NCG274" s="86"/>
      <c r="NCH274" s="86"/>
      <c r="NCI274" s="86"/>
      <c r="NCJ274" s="86"/>
      <c r="NCK274" s="86"/>
      <c r="NCL274" s="86"/>
      <c r="NCM274" s="86"/>
      <c r="NCN274" s="86"/>
      <c r="NCO274" s="86"/>
      <c r="NCP274" s="86"/>
      <c r="NCQ274" s="86"/>
      <c r="NCR274" s="86"/>
      <c r="NCS274" s="86"/>
      <c r="NCT274" s="86"/>
      <c r="NCU274" s="86"/>
      <c r="NCV274" s="86"/>
      <c r="NCW274" s="86"/>
      <c r="NCX274" s="86"/>
      <c r="NCY274" s="86"/>
      <c r="NCZ274" s="86"/>
      <c r="NDA274" s="86"/>
      <c r="NDB274" s="86"/>
      <c r="NDC274" s="86"/>
      <c r="NDD274" s="86"/>
      <c r="NDE274" s="86"/>
      <c r="NDF274" s="86"/>
      <c r="NDG274" s="86"/>
      <c r="NDH274" s="86"/>
      <c r="NDI274" s="86"/>
      <c r="NDJ274" s="86"/>
      <c r="NDK274" s="86"/>
      <c r="NDL274" s="86"/>
      <c r="NDM274" s="86"/>
      <c r="NDN274" s="86"/>
      <c r="NDO274" s="86"/>
      <c r="NDP274" s="86"/>
      <c r="NDQ274" s="86"/>
      <c r="NDR274" s="86"/>
      <c r="NDS274" s="86"/>
      <c r="NDT274" s="86"/>
      <c r="NDU274" s="86"/>
      <c r="NDV274" s="86"/>
      <c r="NDW274" s="86"/>
      <c r="NDX274" s="86"/>
      <c r="NDY274" s="86"/>
      <c r="NDZ274" s="86"/>
      <c r="NEA274" s="86"/>
      <c r="NEB274" s="86"/>
      <c r="NEC274" s="86"/>
      <c r="NED274" s="86"/>
      <c r="NEE274" s="86"/>
      <c r="NEF274" s="86"/>
      <c r="NEG274" s="86"/>
      <c r="NEH274" s="86"/>
      <c r="NEI274" s="86"/>
      <c r="NEJ274" s="86"/>
      <c r="NEK274" s="86"/>
      <c r="NEL274" s="86"/>
      <c r="NEM274" s="86"/>
      <c r="NEN274" s="86"/>
      <c r="NEO274" s="86"/>
      <c r="NEP274" s="86"/>
      <c r="NEQ274" s="86"/>
      <c r="NER274" s="86"/>
      <c r="NES274" s="86"/>
      <c r="NET274" s="86"/>
      <c r="NEU274" s="86"/>
      <c r="NEV274" s="86"/>
      <c r="NEW274" s="86"/>
      <c r="NEX274" s="86"/>
      <c r="NEY274" s="86"/>
      <c r="NEZ274" s="86"/>
      <c r="NFA274" s="86"/>
      <c r="NFB274" s="86"/>
      <c r="NFC274" s="86"/>
      <c r="NFD274" s="86"/>
      <c r="NFE274" s="86"/>
      <c r="NFF274" s="86"/>
      <c r="NFG274" s="86"/>
      <c r="NFH274" s="86"/>
      <c r="NFI274" s="86"/>
      <c r="NFJ274" s="86"/>
      <c r="NFK274" s="86"/>
      <c r="NFL274" s="86"/>
      <c r="NFM274" s="86"/>
      <c r="NFN274" s="86"/>
      <c r="NFO274" s="86"/>
      <c r="NFP274" s="86"/>
      <c r="NFQ274" s="86"/>
      <c r="NFR274" s="86"/>
      <c r="NFS274" s="86"/>
      <c r="NFT274" s="86"/>
      <c r="NFU274" s="86"/>
      <c r="NFV274" s="86"/>
      <c r="NFW274" s="86"/>
      <c r="NFX274" s="86"/>
      <c r="NFY274" s="86"/>
      <c r="NFZ274" s="86"/>
      <c r="NGA274" s="86"/>
      <c r="NGB274" s="86"/>
      <c r="NGC274" s="86"/>
      <c r="NGD274" s="86"/>
      <c r="NGE274" s="86"/>
      <c r="NGF274" s="86"/>
      <c r="NGG274" s="86"/>
      <c r="NGH274" s="86"/>
      <c r="NGI274" s="86"/>
      <c r="NGJ274" s="86"/>
      <c r="NGK274" s="86"/>
      <c r="NGL274" s="86"/>
      <c r="NGM274" s="86"/>
      <c r="NGN274" s="86"/>
      <c r="NGO274" s="86"/>
      <c r="NGP274" s="86"/>
      <c r="NGQ274" s="86"/>
      <c r="NGR274" s="86"/>
      <c r="NGS274" s="86"/>
      <c r="NGT274" s="86"/>
      <c r="NGU274" s="86"/>
      <c r="NGV274" s="86"/>
      <c r="NGW274" s="86"/>
      <c r="NGX274" s="86"/>
      <c r="NGY274" s="86"/>
      <c r="NGZ274" s="86"/>
      <c r="NHA274" s="86"/>
      <c r="NHB274" s="86"/>
      <c r="NHC274" s="86"/>
      <c r="NHD274" s="86"/>
      <c r="NHE274" s="86"/>
      <c r="NHF274" s="86"/>
      <c r="NHG274" s="86"/>
      <c r="NHH274" s="86"/>
      <c r="NHI274" s="86"/>
      <c r="NHJ274" s="86"/>
      <c r="NHK274" s="86"/>
      <c r="NHL274" s="86"/>
      <c r="NHM274" s="86"/>
      <c r="NHN274" s="86"/>
      <c r="NHO274" s="86"/>
      <c r="NHP274" s="86"/>
      <c r="NHQ274" s="86"/>
      <c r="NHR274" s="86"/>
      <c r="NHS274" s="86"/>
      <c r="NHT274" s="86"/>
      <c r="NHU274" s="86"/>
      <c r="NHV274" s="86"/>
      <c r="NHW274" s="86"/>
      <c r="NHX274" s="86"/>
      <c r="NHY274" s="86"/>
      <c r="NHZ274" s="86"/>
      <c r="NIA274" s="86"/>
      <c r="NIB274" s="86"/>
      <c r="NIC274" s="86"/>
      <c r="NID274" s="86"/>
      <c r="NIE274" s="86"/>
      <c r="NIF274" s="86"/>
      <c r="NIG274" s="86"/>
      <c r="NIH274" s="86"/>
      <c r="NII274" s="86"/>
      <c r="NIJ274" s="86"/>
      <c r="NIK274" s="86"/>
      <c r="NIL274" s="86"/>
      <c r="NIM274" s="86"/>
      <c r="NIN274" s="86"/>
      <c r="NIO274" s="86"/>
      <c r="NIP274" s="86"/>
      <c r="NIQ274" s="86"/>
      <c r="NIR274" s="86"/>
      <c r="NIS274" s="86"/>
      <c r="NIT274" s="86"/>
      <c r="NIU274" s="86"/>
      <c r="NIV274" s="86"/>
      <c r="NIW274" s="86"/>
      <c r="NIX274" s="86"/>
      <c r="NIY274" s="86"/>
      <c r="NIZ274" s="86"/>
      <c r="NJA274" s="86"/>
      <c r="NJB274" s="86"/>
      <c r="NJC274" s="86"/>
      <c r="NJD274" s="86"/>
      <c r="NJE274" s="86"/>
      <c r="NJF274" s="86"/>
      <c r="NJG274" s="86"/>
      <c r="NJH274" s="86"/>
      <c r="NJJ274" s="86"/>
      <c r="NJK274" s="86"/>
      <c r="NJL274" s="86"/>
      <c r="NJM274" s="86"/>
      <c r="NJO274" s="86"/>
      <c r="NJP274" s="86"/>
      <c r="NJQ274" s="86"/>
      <c r="NJR274" s="86"/>
      <c r="NJS274" s="86"/>
      <c r="NJT274" s="86"/>
      <c r="NJU274" s="86"/>
      <c r="NJV274" s="86"/>
      <c r="NJW274" s="86"/>
      <c r="NJX274" s="86"/>
      <c r="NJY274" s="86"/>
      <c r="NJZ274" s="86"/>
      <c r="NKA274" s="86"/>
      <c r="NKB274" s="86"/>
      <c r="NKC274" s="86"/>
      <c r="NKD274" s="86"/>
      <c r="NKE274" s="86"/>
      <c r="NKF274" s="86"/>
      <c r="NKG274" s="86"/>
      <c r="NKH274" s="86"/>
      <c r="NKI274" s="86"/>
      <c r="NKJ274" s="86"/>
      <c r="NKK274" s="86"/>
      <c r="NKL274" s="86"/>
      <c r="NKM274" s="86"/>
      <c r="NKN274" s="86"/>
      <c r="NKO274" s="86"/>
      <c r="NKP274" s="86"/>
      <c r="NKQ274" s="86"/>
      <c r="NKR274" s="86"/>
      <c r="NKS274" s="86"/>
      <c r="NKT274" s="86"/>
      <c r="NKU274" s="86"/>
      <c r="NKV274" s="86"/>
      <c r="NKW274" s="86"/>
      <c r="NKX274" s="86"/>
      <c r="NKY274" s="86"/>
      <c r="NKZ274" s="86"/>
      <c r="NLA274" s="86"/>
      <c r="NLB274" s="86"/>
      <c r="NLC274" s="86"/>
      <c r="NLD274" s="86"/>
      <c r="NLE274" s="86"/>
      <c r="NLF274" s="86"/>
      <c r="NLG274" s="86"/>
      <c r="NLH274" s="86"/>
      <c r="NLI274" s="86"/>
      <c r="NLJ274" s="86"/>
      <c r="NLK274" s="86"/>
      <c r="NLL274" s="86"/>
      <c r="NLM274" s="86"/>
      <c r="NLN274" s="86"/>
      <c r="NLO274" s="86"/>
      <c r="NLP274" s="86"/>
      <c r="NLQ274" s="86"/>
      <c r="NLR274" s="86"/>
      <c r="NLS274" s="86"/>
      <c r="NLT274" s="86"/>
      <c r="NLU274" s="86"/>
      <c r="NLV274" s="86"/>
      <c r="NLW274" s="86"/>
      <c r="NLX274" s="86"/>
      <c r="NLY274" s="86"/>
      <c r="NLZ274" s="86"/>
      <c r="NMA274" s="86"/>
      <c r="NMB274" s="86"/>
      <c r="NMC274" s="86"/>
      <c r="NMD274" s="86"/>
      <c r="NME274" s="86"/>
      <c r="NMF274" s="86"/>
      <c r="NMG274" s="86"/>
      <c r="NMH274" s="86"/>
      <c r="NMI274" s="86"/>
      <c r="NMJ274" s="86"/>
      <c r="NMK274" s="86"/>
      <c r="NML274" s="86"/>
      <c r="NMM274" s="86"/>
      <c r="NMN274" s="86"/>
      <c r="NMO274" s="86"/>
      <c r="NMP274" s="86"/>
      <c r="NMQ274" s="86"/>
      <c r="NMR274" s="86"/>
      <c r="NMS274" s="86"/>
      <c r="NMT274" s="86"/>
      <c r="NMU274" s="86"/>
      <c r="NMV274" s="86"/>
      <c r="NMW274" s="86"/>
      <c r="NMX274" s="86"/>
      <c r="NMY274" s="86"/>
      <c r="NMZ274" s="86"/>
      <c r="NNA274" s="86"/>
      <c r="NNB274" s="86"/>
      <c r="NNC274" s="86"/>
      <c r="NND274" s="86"/>
      <c r="NNE274" s="86"/>
      <c r="NNF274" s="86"/>
      <c r="NNG274" s="86"/>
      <c r="NNH274" s="86"/>
      <c r="NNI274" s="86"/>
      <c r="NNJ274" s="86"/>
      <c r="NNK274" s="86"/>
      <c r="NNL274" s="86"/>
      <c r="NNM274" s="86"/>
      <c r="NNN274" s="86"/>
      <c r="NNO274" s="86"/>
      <c r="NNP274" s="86"/>
      <c r="NNQ274" s="86"/>
      <c r="NNR274" s="86"/>
      <c r="NNS274" s="86"/>
      <c r="NNT274" s="86"/>
      <c r="NNU274" s="86"/>
      <c r="NNV274" s="86"/>
      <c r="NNW274" s="86"/>
      <c r="NNX274" s="86"/>
      <c r="NNY274" s="86"/>
      <c r="NNZ274" s="86"/>
      <c r="NOA274" s="86"/>
      <c r="NOB274" s="86"/>
      <c r="NOC274" s="86"/>
      <c r="NOD274" s="86"/>
      <c r="NOE274" s="86"/>
      <c r="NOF274" s="86"/>
      <c r="NOG274" s="86"/>
      <c r="NOH274" s="86"/>
      <c r="NOI274" s="86"/>
      <c r="NOJ274" s="86"/>
      <c r="NOK274" s="86"/>
      <c r="NOL274" s="86"/>
      <c r="NOM274" s="86"/>
      <c r="NON274" s="86"/>
      <c r="NOO274" s="86"/>
      <c r="NOP274" s="86"/>
      <c r="NOQ274" s="86"/>
      <c r="NOR274" s="86"/>
      <c r="NOS274" s="86"/>
      <c r="NOT274" s="86"/>
      <c r="NOU274" s="86"/>
      <c r="NOV274" s="86"/>
      <c r="NOW274" s="86"/>
      <c r="NOX274" s="86"/>
      <c r="NOY274" s="86"/>
      <c r="NOZ274" s="86"/>
      <c r="NPA274" s="86"/>
      <c r="NPB274" s="86"/>
      <c r="NPC274" s="86"/>
      <c r="NPD274" s="86"/>
      <c r="NPE274" s="86"/>
      <c r="NPF274" s="86"/>
      <c r="NPG274" s="86"/>
      <c r="NPH274" s="86"/>
      <c r="NPI274" s="86"/>
      <c r="NPJ274" s="86"/>
      <c r="NPK274" s="86"/>
      <c r="NPL274" s="86"/>
      <c r="NPM274" s="86"/>
      <c r="NPN274" s="86"/>
      <c r="NPO274" s="86"/>
      <c r="NPP274" s="86"/>
      <c r="NPQ274" s="86"/>
      <c r="NPR274" s="86"/>
      <c r="NPS274" s="86"/>
      <c r="NPT274" s="86"/>
      <c r="NPU274" s="86"/>
      <c r="NPV274" s="86"/>
      <c r="NPW274" s="86"/>
      <c r="NPX274" s="86"/>
      <c r="NPY274" s="86"/>
      <c r="NPZ274" s="86"/>
      <c r="NQA274" s="86"/>
      <c r="NQB274" s="86"/>
      <c r="NQC274" s="86"/>
      <c r="NQD274" s="86"/>
      <c r="NQE274" s="86"/>
      <c r="NQF274" s="86"/>
      <c r="NQG274" s="86"/>
      <c r="NQH274" s="86"/>
      <c r="NQI274" s="86"/>
      <c r="NQJ274" s="86"/>
      <c r="NQK274" s="86"/>
      <c r="NQL274" s="86"/>
      <c r="NQM274" s="86"/>
      <c r="NQN274" s="86"/>
      <c r="NQO274" s="86"/>
      <c r="NQP274" s="86"/>
      <c r="NQQ274" s="86"/>
      <c r="NQR274" s="86"/>
      <c r="NQS274" s="86"/>
      <c r="NQT274" s="86"/>
      <c r="NQU274" s="86"/>
      <c r="NQV274" s="86"/>
      <c r="NQW274" s="86"/>
      <c r="NQX274" s="86"/>
      <c r="NQY274" s="86"/>
      <c r="NQZ274" s="86"/>
      <c r="NRA274" s="86"/>
      <c r="NRB274" s="86"/>
      <c r="NRC274" s="86"/>
      <c r="NRD274" s="86"/>
      <c r="NRE274" s="86"/>
      <c r="NRF274" s="86"/>
      <c r="NRG274" s="86"/>
      <c r="NRH274" s="86"/>
      <c r="NRI274" s="86"/>
      <c r="NRJ274" s="86"/>
      <c r="NRK274" s="86"/>
      <c r="NRL274" s="86"/>
      <c r="NRM274" s="86"/>
      <c r="NRN274" s="86"/>
      <c r="NRO274" s="86"/>
      <c r="NRP274" s="86"/>
      <c r="NRQ274" s="86"/>
      <c r="NRR274" s="86"/>
      <c r="NRS274" s="86"/>
      <c r="NRT274" s="86"/>
      <c r="NRU274" s="86"/>
      <c r="NRV274" s="86"/>
      <c r="NRW274" s="86"/>
      <c r="NRX274" s="86"/>
      <c r="NRY274" s="86"/>
      <c r="NRZ274" s="86"/>
      <c r="NSA274" s="86"/>
      <c r="NSB274" s="86"/>
      <c r="NSC274" s="86"/>
      <c r="NSD274" s="86"/>
      <c r="NSE274" s="86"/>
      <c r="NSF274" s="86"/>
      <c r="NSG274" s="86"/>
      <c r="NSH274" s="86"/>
      <c r="NSI274" s="86"/>
      <c r="NSJ274" s="86"/>
      <c r="NSK274" s="86"/>
      <c r="NSL274" s="86"/>
      <c r="NSM274" s="86"/>
      <c r="NSN274" s="86"/>
      <c r="NSO274" s="86"/>
      <c r="NSP274" s="86"/>
      <c r="NSQ274" s="86"/>
      <c r="NSR274" s="86"/>
      <c r="NSS274" s="86"/>
      <c r="NST274" s="86"/>
      <c r="NSU274" s="86"/>
      <c r="NSV274" s="86"/>
      <c r="NSW274" s="86"/>
      <c r="NSX274" s="86"/>
      <c r="NSY274" s="86"/>
      <c r="NSZ274" s="86"/>
      <c r="NTA274" s="86"/>
      <c r="NTB274" s="86"/>
      <c r="NTC274" s="86"/>
      <c r="NTD274" s="86"/>
      <c r="NTF274" s="86"/>
      <c r="NTG274" s="86"/>
      <c r="NTH274" s="86"/>
      <c r="NTI274" s="86"/>
      <c r="NTK274" s="86"/>
      <c r="NTL274" s="86"/>
      <c r="NTM274" s="86"/>
      <c r="NTN274" s="86"/>
      <c r="NTO274" s="86"/>
      <c r="NTP274" s="86"/>
      <c r="NTQ274" s="86"/>
      <c r="NTR274" s="86"/>
      <c r="NTS274" s="86"/>
      <c r="NTT274" s="86"/>
      <c r="NTU274" s="86"/>
      <c r="NTV274" s="86"/>
      <c r="NTW274" s="86"/>
      <c r="NTX274" s="86"/>
      <c r="NTY274" s="86"/>
      <c r="NTZ274" s="86"/>
      <c r="NUA274" s="86"/>
      <c r="NUB274" s="86"/>
      <c r="NUC274" s="86"/>
      <c r="NUD274" s="86"/>
      <c r="NUE274" s="86"/>
      <c r="NUF274" s="86"/>
      <c r="NUG274" s="86"/>
      <c r="NUH274" s="86"/>
      <c r="NUI274" s="86"/>
      <c r="NUJ274" s="86"/>
      <c r="NUK274" s="86"/>
      <c r="NUL274" s="86"/>
      <c r="NUM274" s="86"/>
      <c r="NUN274" s="86"/>
      <c r="NUO274" s="86"/>
      <c r="NUP274" s="86"/>
      <c r="NUQ274" s="86"/>
      <c r="NUR274" s="86"/>
      <c r="NUS274" s="86"/>
      <c r="NUT274" s="86"/>
      <c r="NUU274" s="86"/>
      <c r="NUV274" s="86"/>
      <c r="NUW274" s="86"/>
      <c r="NUX274" s="86"/>
      <c r="NUY274" s="86"/>
      <c r="NUZ274" s="86"/>
      <c r="NVA274" s="86"/>
      <c r="NVB274" s="86"/>
      <c r="NVC274" s="86"/>
      <c r="NVD274" s="86"/>
      <c r="NVE274" s="86"/>
      <c r="NVF274" s="86"/>
      <c r="NVG274" s="86"/>
      <c r="NVH274" s="86"/>
      <c r="NVI274" s="86"/>
      <c r="NVJ274" s="86"/>
      <c r="NVK274" s="86"/>
      <c r="NVL274" s="86"/>
      <c r="NVM274" s="86"/>
      <c r="NVN274" s="86"/>
      <c r="NVO274" s="86"/>
      <c r="NVP274" s="86"/>
      <c r="NVQ274" s="86"/>
      <c r="NVR274" s="86"/>
      <c r="NVS274" s="86"/>
      <c r="NVT274" s="86"/>
      <c r="NVU274" s="86"/>
      <c r="NVV274" s="86"/>
      <c r="NVW274" s="86"/>
      <c r="NVX274" s="86"/>
      <c r="NVY274" s="86"/>
      <c r="NVZ274" s="86"/>
      <c r="NWA274" s="86"/>
      <c r="NWB274" s="86"/>
      <c r="NWC274" s="86"/>
      <c r="NWD274" s="86"/>
      <c r="NWE274" s="86"/>
      <c r="NWF274" s="86"/>
      <c r="NWG274" s="86"/>
      <c r="NWH274" s="86"/>
      <c r="NWI274" s="86"/>
      <c r="NWJ274" s="86"/>
      <c r="NWK274" s="86"/>
      <c r="NWL274" s="86"/>
      <c r="NWM274" s="86"/>
      <c r="NWN274" s="86"/>
      <c r="NWO274" s="86"/>
      <c r="NWP274" s="86"/>
      <c r="NWQ274" s="86"/>
      <c r="NWR274" s="86"/>
      <c r="NWS274" s="86"/>
      <c r="NWT274" s="86"/>
      <c r="NWU274" s="86"/>
      <c r="NWV274" s="86"/>
      <c r="NWW274" s="86"/>
      <c r="NWX274" s="86"/>
      <c r="NWY274" s="86"/>
      <c r="NWZ274" s="86"/>
      <c r="NXA274" s="86"/>
      <c r="NXB274" s="86"/>
      <c r="NXC274" s="86"/>
      <c r="NXD274" s="86"/>
      <c r="NXE274" s="86"/>
      <c r="NXF274" s="86"/>
      <c r="NXG274" s="86"/>
      <c r="NXH274" s="86"/>
      <c r="NXI274" s="86"/>
      <c r="NXJ274" s="86"/>
      <c r="NXK274" s="86"/>
      <c r="NXL274" s="86"/>
      <c r="NXM274" s="86"/>
      <c r="NXN274" s="86"/>
      <c r="NXO274" s="86"/>
      <c r="NXP274" s="86"/>
      <c r="NXQ274" s="86"/>
      <c r="NXR274" s="86"/>
      <c r="NXS274" s="86"/>
      <c r="NXT274" s="86"/>
      <c r="NXU274" s="86"/>
      <c r="NXV274" s="86"/>
      <c r="NXW274" s="86"/>
      <c r="NXX274" s="86"/>
      <c r="NXY274" s="86"/>
      <c r="NXZ274" s="86"/>
      <c r="NYA274" s="86"/>
      <c r="NYB274" s="86"/>
      <c r="NYC274" s="86"/>
      <c r="NYD274" s="86"/>
      <c r="NYE274" s="86"/>
      <c r="NYF274" s="86"/>
      <c r="NYG274" s="86"/>
      <c r="NYH274" s="86"/>
      <c r="NYI274" s="86"/>
      <c r="NYJ274" s="86"/>
      <c r="NYK274" s="86"/>
      <c r="NYL274" s="86"/>
      <c r="NYM274" s="86"/>
      <c r="NYN274" s="86"/>
      <c r="NYO274" s="86"/>
      <c r="NYP274" s="86"/>
      <c r="NYQ274" s="86"/>
      <c r="NYR274" s="86"/>
      <c r="NYS274" s="86"/>
      <c r="NYT274" s="86"/>
      <c r="NYU274" s="86"/>
      <c r="NYV274" s="86"/>
      <c r="NYW274" s="86"/>
      <c r="NYX274" s="86"/>
      <c r="NYY274" s="86"/>
      <c r="NYZ274" s="86"/>
      <c r="NZA274" s="86"/>
      <c r="NZB274" s="86"/>
      <c r="NZC274" s="86"/>
      <c r="NZD274" s="86"/>
      <c r="NZE274" s="86"/>
      <c r="NZF274" s="86"/>
      <c r="NZG274" s="86"/>
      <c r="NZH274" s="86"/>
      <c r="NZI274" s="86"/>
      <c r="NZJ274" s="86"/>
      <c r="NZK274" s="86"/>
      <c r="NZL274" s="86"/>
      <c r="NZM274" s="86"/>
      <c r="NZN274" s="86"/>
      <c r="NZO274" s="86"/>
      <c r="NZP274" s="86"/>
      <c r="NZQ274" s="86"/>
      <c r="NZR274" s="86"/>
      <c r="NZS274" s="86"/>
      <c r="NZT274" s="86"/>
      <c r="NZU274" s="86"/>
      <c r="NZV274" s="86"/>
      <c r="NZW274" s="86"/>
      <c r="NZX274" s="86"/>
      <c r="NZY274" s="86"/>
      <c r="NZZ274" s="86"/>
      <c r="OAA274" s="86"/>
      <c r="OAB274" s="86"/>
      <c r="OAC274" s="86"/>
      <c r="OAD274" s="86"/>
      <c r="OAE274" s="86"/>
      <c r="OAF274" s="86"/>
      <c r="OAG274" s="86"/>
      <c r="OAH274" s="86"/>
      <c r="OAI274" s="86"/>
      <c r="OAJ274" s="86"/>
      <c r="OAK274" s="86"/>
      <c r="OAL274" s="86"/>
      <c r="OAM274" s="86"/>
      <c r="OAN274" s="86"/>
      <c r="OAO274" s="86"/>
      <c r="OAP274" s="86"/>
      <c r="OAQ274" s="86"/>
      <c r="OAR274" s="86"/>
      <c r="OAS274" s="86"/>
      <c r="OAT274" s="86"/>
      <c r="OAU274" s="86"/>
      <c r="OAV274" s="86"/>
      <c r="OAW274" s="86"/>
      <c r="OAX274" s="86"/>
      <c r="OAY274" s="86"/>
      <c r="OAZ274" s="86"/>
      <c r="OBA274" s="86"/>
      <c r="OBB274" s="86"/>
      <c r="OBC274" s="86"/>
      <c r="OBD274" s="86"/>
      <c r="OBE274" s="86"/>
      <c r="OBF274" s="86"/>
      <c r="OBG274" s="86"/>
      <c r="OBH274" s="86"/>
      <c r="OBI274" s="86"/>
      <c r="OBJ274" s="86"/>
      <c r="OBK274" s="86"/>
      <c r="OBL274" s="86"/>
      <c r="OBM274" s="86"/>
      <c r="OBN274" s="86"/>
      <c r="OBO274" s="86"/>
      <c r="OBP274" s="86"/>
      <c r="OBQ274" s="86"/>
      <c r="OBR274" s="86"/>
      <c r="OBS274" s="86"/>
      <c r="OBT274" s="86"/>
      <c r="OBU274" s="86"/>
      <c r="OBV274" s="86"/>
      <c r="OBW274" s="86"/>
      <c r="OBX274" s="86"/>
      <c r="OBY274" s="86"/>
      <c r="OBZ274" s="86"/>
      <c r="OCA274" s="86"/>
      <c r="OCB274" s="86"/>
      <c r="OCC274" s="86"/>
      <c r="OCD274" s="86"/>
      <c r="OCE274" s="86"/>
      <c r="OCF274" s="86"/>
      <c r="OCG274" s="86"/>
      <c r="OCH274" s="86"/>
      <c r="OCI274" s="86"/>
      <c r="OCJ274" s="86"/>
      <c r="OCK274" s="86"/>
      <c r="OCL274" s="86"/>
      <c r="OCM274" s="86"/>
      <c r="OCN274" s="86"/>
      <c r="OCO274" s="86"/>
      <c r="OCP274" s="86"/>
      <c r="OCQ274" s="86"/>
      <c r="OCR274" s="86"/>
      <c r="OCS274" s="86"/>
      <c r="OCT274" s="86"/>
      <c r="OCU274" s="86"/>
      <c r="OCV274" s="86"/>
      <c r="OCW274" s="86"/>
      <c r="OCX274" s="86"/>
      <c r="OCY274" s="86"/>
      <c r="OCZ274" s="86"/>
      <c r="ODB274" s="86"/>
      <c r="ODC274" s="86"/>
      <c r="ODD274" s="86"/>
      <c r="ODE274" s="86"/>
      <c r="ODG274" s="86"/>
      <c r="ODH274" s="86"/>
      <c r="ODI274" s="86"/>
      <c r="ODJ274" s="86"/>
      <c r="ODK274" s="86"/>
      <c r="ODL274" s="86"/>
      <c r="ODM274" s="86"/>
      <c r="ODN274" s="86"/>
      <c r="ODO274" s="86"/>
      <c r="ODP274" s="86"/>
      <c r="ODQ274" s="86"/>
      <c r="ODR274" s="86"/>
      <c r="ODS274" s="86"/>
      <c r="ODT274" s="86"/>
      <c r="ODU274" s="86"/>
      <c r="ODV274" s="86"/>
      <c r="ODW274" s="86"/>
      <c r="ODX274" s="86"/>
      <c r="ODY274" s="86"/>
      <c r="ODZ274" s="86"/>
      <c r="OEA274" s="86"/>
      <c r="OEB274" s="86"/>
      <c r="OEC274" s="86"/>
      <c r="OED274" s="86"/>
      <c r="OEE274" s="86"/>
      <c r="OEF274" s="86"/>
      <c r="OEG274" s="86"/>
      <c r="OEH274" s="86"/>
      <c r="OEI274" s="86"/>
      <c r="OEJ274" s="86"/>
      <c r="OEK274" s="86"/>
      <c r="OEL274" s="86"/>
      <c r="OEM274" s="86"/>
      <c r="OEN274" s="86"/>
      <c r="OEO274" s="86"/>
      <c r="OEP274" s="86"/>
      <c r="OEQ274" s="86"/>
      <c r="OER274" s="86"/>
      <c r="OES274" s="86"/>
      <c r="OET274" s="86"/>
      <c r="OEU274" s="86"/>
      <c r="OEV274" s="86"/>
      <c r="OEW274" s="86"/>
      <c r="OEX274" s="86"/>
      <c r="OEY274" s="86"/>
      <c r="OEZ274" s="86"/>
      <c r="OFA274" s="86"/>
      <c r="OFB274" s="86"/>
      <c r="OFC274" s="86"/>
      <c r="OFD274" s="86"/>
      <c r="OFE274" s="86"/>
      <c r="OFF274" s="86"/>
      <c r="OFG274" s="86"/>
      <c r="OFH274" s="86"/>
      <c r="OFI274" s="86"/>
      <c r="OFJ274" s="86"/>
      <c r="OFK274" s="86"/>
      <c r="OFL274" s="86"/>
      <c r="OFM274" s="86"/>
      <c r="OFN274" s="86"/>
      <c r="OFO274" s="86"/>
      <c r="OFP274" s="86"/>
      <c r="OFQ274" s="86"/>
      <c r="OFR274" s="86"/>
      <c r="OFS274" s="86"/>
      <c r="OFT274" s="86"/>
      <c r="OFU274" s="86"/>
      <c r="OFV274" s="86"/>
      <c r="OFW274" s="86"/>
      <c r="OFX274" s="86"/>
      <c r="OFY274" s="86"/>
      <c r="OFZ274" s="86"/>
      <c r="OGA274" s="86"/>
      <c r="OGB274" s="86"/>
      <c r="OGC274" s="86"/>
      <c r="OGD274" s="86"/>
      <c r="OGE274" s="86"/>
      <c r="OGF274" s="86"/>
      <c r="OGG274" s="86"/>
      <c r="OGH274" s="86"/>
      <c r="OGI274" s="86"/>
      <c r="OGJ274" s="86"/>
      <c r="OGK274" s="86"/>
      <c r="OGL274" s="86"/>
      <c r="OGM274" s="86"/>
      <c r="OGN274" s="86"/>
      <c r="OGO274" s="86"/>
      <c r="OGP274" s="86"/>
      <c r="OGQ274" s="86"/>
      <c r="OGR274" s="86"/>
      <c r="OGS274" s="86"/>
      <c r="OGT274" s="86"/>
      <c r="OGU274" s="86"/>
      <c r="OGV274" s="86"/>
      <c r="OGW274" s="86"/>
      <c r="OGX274" s="86"/>
      <c r="OGY274" s="86"/>
      <c r="OGZ274" s="86"/>
      <c r="OHA274" s="86"/>
      <c r="OHB274" s="86"/>
      <c r="OHC274" s="86"/>
      <c r="OHD274" s="86"/>
      <c r="OHE274" s="86"/>
      <c r="OHF274" s="86"/>
      <c r="OHG274" s="86"/>
      <c r="OHH274" s="86"/>
      <c r="OHI274" s="86"/>
      <c r="OHJ274" s="86"/>
      <c r="OHK274" s="86"/>
      <c r="OHL274" s="86"/>
      <c r="OHM274" s="86"/>
      <c r="OHN274" s="86"/>
      <c r="OHO274" s="86"/>
      <c r="OHP274" s="86"/>
      <c r="OHQ274" s="86"/>
      <c r="OHR274" s="86"/>
      <c r="OHS274" s="86"/>
      <c r="OHT274" s="86"/>
      <c r="OHU274" s="86"/>
      <c r="OHV274" s="86"/>
      <c r="OHW274" s="86"/>
      <c r="OHX274" s="86"/>
      <c r="OHY274" s="86"/>
      <c r="OHZ274" s="86"/>
      <c r="OIA274" s="86"/>
      <c r="OIB274" s="86"/>
      <c r="OIC274" s="86"/>
      <c r="OID274" s="86"/>
      <c r="OIE274" s="86"/>
      <c r="OIF274" s="86"/>
      <c r="OIG274" s="86"/>
      <c r="OIH274" s="86"/>
      <c r="OII274" s="86"/>
      <c r="OIJ274" s="86"/>
      <c r="OIK274" s="86"/>
      <c r="OIL274" s="86"/>
      <c r="OIM274" s="86"/>
      <c r="OIN274" s="86"/>
      <c r="OIO274" s="86"/>
      <c r="OIP274" s="86"/>
      <c r="OIQ274" s="86"/>
      <c r="OIR274" s="86"/>
      <c r="OIS274" s="86"/>
      <c r="OIT274" s="86"/>
      <c r="OIU274" s="86"/>
      <c r="OIV274" s="86"/>
      <c r="OIW274" s="86"/>
      <c r="OIX274" s="86"/>
      <c r="OIY274" s="86"/>
      <c r="OIZ274" s="86"/>
      <c r="OJA274" s="86"/>
      <c r="OJB274" s="86"/>
      <c r="OJC274" s="86"/>
      <c r="OJD274" s="86"/>
      <c r="OJE274" s="86"/>
      <c r="OJF274" s="86"/>
      <c r="OJG274" s="86"/>
      <c r="OJH274" s="86"/>
      <c r="OJI274" s="86"/>
      <c r="OJJ274" s="86"/>
      <c r="OJK274" s="86"/>
      <c r="OJL274" s="86"/>
      <c r="OJM274" s="86"/>
      <c r="OJN274" s="86"/>
      <c r="OJO274" s="86"/>
      <c r="OJP274" s="86"/>
      <c r="OJQ274" s="86"/>
      <c r="OJR274" s="86"/>
      <c r="OJS274" s="86"/>
      <c r="OJT274" s="86"/>
      <c r="OJU274" s="86"/>
      <c r="OJV274" s="86"/>
      <c r="OJW274" s="86"/>
      <c r="OJX274" s="86"/>
      <c r="OJY274" s="86"/>
      <c r="OJZ274" s="86"/>
      <c r="OKA274" s="86"/>
      <c r="OKB274" s="86"/>
      <c r="OKC274" s="86"/>
      <c r="OKD274" s="86"/>
      <c r="OKE274" s="86"/>
      <c r="OKF274" s="86"/>
      <c r="OKG274" s="86"/>
      <c r="OKH274" s="86"/>
      <c r="OKI274" s="86"/>
      <c r="OKJ274" s="86"/>
      <c r="OKK274" s="86"/>
      <c r="OKL274" s="86"/>
      <c r="OKM274" s="86"/>
      <c r="OKN274" s="86"/>
      <c r="OKO274" s="86"/>
      <c r="OKP274" s="86"/>
      <c r="OKQ274" s="86"/>
      <c r="OKR274" s="86"/>
      <c r="OKS274" s="86"/>
      <c r="OKT274" s="86"/>
      <c r="OKU274" s="86"/>
      <c r="OKV274" s="86"/>
      <c r="OKW274" s="86"/>
      <c r="OKX274" s="86"/>
      <c r="OKY274" s="86"/>
      <c r="OKZ274" s="86"/>
      <c r="OLA274" s="86"/>
      <c r="OLB274" s="86"/>
      <c r="OLC274" s="86"/>
      <c r="OLD274" s="86"/>
      <c r="OLE274" s="86"/>
      <c r="OLF274" s="86"/>
      <c r="OLG274" s="86"/>
      <c r="OLH274" s="86"/>
      <c r="OLI274" s="86"/>
      <c r="OLJ274" s="86"/>
      <c r="OLK274" s="86"/>
      <c r="OLL274" s="86"/>
      <c r="OLM274" s="86"/>
      <c r="OLN274" s="86"/>
      <c r="OLO274" s="86"/>
      <c r="OLP274" s="86"/>
      <c r="OLQ274" s="86"/>
      <c r="OLR274" s="86"/>
      <c r="OLS274" s="86"/>
      <c r="OLT274" s="86"/>
      <c r="OLU274" s="86"/>
      <c r="OLV274" s="86"/>
      <c r="OLW274" s="86"/>
      <c r="OLX274" s="86"/>
      <c r="OLY274" s="86"/>
      <c r="OLZ274" s="86"/>
      <c r="OMA274" s="86"/>
      <c r="OMB274" s="86"/>
      <c r="OMC274" s="86"/>
      <c r="OMD274" s="86"/>
      <c r="OME274" s="86"/>
      <c r="OMF274" s="86"/>
      <c r="OMG274" s="86"/>
      <c r="OMH274" s="86"/>
      <c r="OMI274" s="86"/>
      <c r="OMJ274" s="86"/>
      <c r="OMK274" s="86"/>
      <c r="OML274" s="86"/>
      <c r="OMM274" s="86"/>
      <c r="OMN274" s="86"/>
      <c r="OMO274" s="86"/>
      <c r="OMP274" s="86"/>
      <c r="OMQ274" s="86"/>
      <c r="OMR274" s="86"/>
      <c r="OMS274" s="86"/>
      <c r="OMT274" s="86"/>
      <c r="OMU274" s="86"/>
      <c r="OMV274" s="86"/>
      <c r="OMX274" s="86"/>
      <c r="OMY274" s="86"/>
      <c r="OMZ274" s="86"/>
      <c r="ONA274" s="86"/>
      <c r="ONC274" s="86"/>
      <c r="OND274" s="86"/>
      <c r="ONE274" s="86"/>
      <c r="ONF274" s="86"/>
      <c r="ONG274" s="86"/>
      <c r="ONH274" s="86"/>
      <c r="ONI274" s="86"/>
      <c r="ONJ274" s="86"/>
      <c r="ONK274" s="86"/>
      <c r="ONL274" s="86"/>
      <c r="ONM274" s="86"/>
      <c r="ONN274" s="86"/>
      <c r="ONO274" s="86"/>
      <c r="ONP274" s="86"/>
      <c r="ONQ274" s="86"/>
      <c r="ONR274" s="86"/>
      <c r="ONS274" s="86"/>
      <c r="ONT274" s="86"/>
      <c r="ONU274" s="86"/>
      <c r="ONV274" s="86"/>
      <c r="ONW274" s="86"/>
      <c r="ONX274" s="86"/>
      <c r="ONY274" s="86"/>
      <c r="ONZ274" s="86"/>
      <c r="OOA274" s="86"/>
      <c r="OOB274" s="86"/>
      <c r="OOC274" s="86"/>
      <c r="OOD274" s="86"/>
      <c r="OOE274" s="86"/>
      <c r="OOF274" s="86"/>
      <c r="OOG274" s="86"/>
      <c r="OOH274" s="86"/>
      <c r="OOI274" s="86"/>
      <c r="OOJ274" s="86"/>
      <c r="OOK274" s="86"/>
      <c r="OOL274" s="86"/>
      <c r="OOM274" s="86"/>
      <c r="OON274" s="86"/>
      <c r="OOO274" s="86"/>
      <c r="OOP274" s="86"/>
      <c r="OOQ274" s="86"/>
      <c r="OOR274" s="86"/>
      <c r="OOS274" s="86"/>
      <c r="OOT274" s="86"/>
      <c r="OOU274" s="86"/>
      <c r="OOV274" s="86"/>
      <c r="OOW274" s="86"/>
      <c r="OOX274" s="86"/>
      <c r="OOY274" s="86"/>
      <c r="OOZ274" s="86"/>
      <c r="OPA274" s="86"/>
      <c r="OPB274" s="86"/>
      <c r="OPC274" s="86"/>
      <c r="OPD274" s="86"/>
      <c r="OPE274" s="86"/>
      <c r="OPF274" s="86"/>
      <c r="OPG274" s="86"/>
      <c r="OPH274" s="86"/>
      <c r="OPI274" s="86"/>
      <c r="OPJ274" s="86"/>
      <c r="OPK274" s="86"/>
      <c r="OPL274" s="86"/>
      <c r="OPM274" s="86"/>
      <c r="OPN274" s="86"/>
      <c r="OPO274" s="86"/>
      <c r="OPP274" s="86"/>
      <c r="OPQ274" s="86"/>
      <c r="OPR274" s="86"/>
      <c r="OPS274" s="86"/>
      <c r="OPT274" s="86"/>
      <c r="OPU274" s="86"/>
      <c r="OPV274" s="86"/>
      <c r="OPW274" s="86"/>
      <c r="OPX274" s="86"/>
      <c r="OPY274" s="86"/>
      <c r="OPZ274" s="86"/>
      <c r="OQA274" s="86"/>
      <c r="OQB274" s="86"/>
      <c r="OQC274" s="86"/>
      <c r="OQD274" s="86"/>
      <c r="OQE274" s="86"/>
      <c r="OQF274" s="86"/>
      <c r="OQG274" s="86"/>
      <c r="OQH274" s="86"/>
      <c r="OQI274" s="86"/>
      <c r="OQJ274" s="86"/>
      <c r="OQK274" s="86"/>
      <c r="OQL274" s="86"/>
      <c r="OQM274" s="86"/>
      <c r="OQN274" s="86"/>
      <c r="OQO274" s="86"/>
      <c r="OQP274" s="86"/>
      <c r="OQQ274" s="86"/>
      <c r="OQR274" s="86"/>
      <c r="OQS274" s="86"/>
      <c r="OQT274" s="86"/>
      <c r="OQU274" s="86"/>
      <c r="OQV274" s="86"/>
      <c r="OQW274" s="86"/>
      <c r="OQX274" s="86"/>
      <c r="OQY274" s="86"/>
      <c r="OQZ274" s="86"/>
      <c r="ORA274" s="86"/>
      <c r="ORB274" s="86"/>
      <c r="ORC274" s="86"/>
      <c r="ORD274" s="86"/>
      <c r="ORE274" s="86"/>
      <c r="ORF274" s="86"/>
      <c r="ORG274" s="86"/>
      <c r="ORH274" s="86"/>
      <c r="ORI274" s="86"/>
      <c r="ORJ274" s="86"/>
      <c r="ORK274" s="86"/>
      <c r="ORL274" s="86"/>
      <c r="ORM274" s="86"/>
      <c r="ORN274" s="86"/>
      <c r="ORO274" s="86"/>
      <c r="ORP274" s="86"/>
      <c r="ORQ274" s="86"/>
      <c r="ORR274" s="86"/>
      <c r="ORS274" s="86"/>
      <c r="ORT274" s="86"/>
      <c r="ORU274" s="86"/>
      <c r="ORV274" s="86"/>
      <c r="ORW274" s="86"/>
      <c r="ORX274" s="86"/>
      <c r="ORY274" s="86"/>
      <c r="ORZ274" s="86"/>
      <c r="OSA274" s="86"/>
      <c r="OSB274" s="86"/>
      <c r="OSC274" s="86"/>
      <c r="OSD274" s="86"/>
      <c r="OSE274" s="86"/>
      <c r="OSF274" s="86"/>
      <c r="OSG274" s="86"/>
      <c r="OSH274" s="86"/>
      <c r="OSI274" s="86"/>
      <c r="OSJ274" s="86"/>
      <c r="OSK274" s="86"/>
      <c r="OSL274" s="86"/>
      <c r="OSM274" s="86"/>
      <c r="OSN274" s="86"/>
      <c r="OSO274" s="86"/>
      <c r="OSP274" s="86"/>
      <c r="OSQ274" s="86"/>
      <c r="OSR274" s="86"/>
      <c r="OSS274" s="86"/>
      <c r="OST274" s="86"/>
      <c r="OSU274" s="86"/>
      <c r="OSV274" s="86"/>
      <c r="OSW274" s="86"/>
      <c r="OSX274" s="86"/>
      <c r="OSY274" s="86"/>
      <c r="OSZ274" s="86"/>
      <c r="OTA274" s="86"/>
      <c r="OTB274" s="86"/>
      <c r="OTC274" s="86"/>
      <c r="OTD274" s="86"/>
      <c r="OTE274" s="86"/>
      <c r="OTF274" s="86"/>
      <c r="OTG274" s="86"/>
      <c r="OTH274" s="86"/>
      <c r="OTI274" s="86"/>
      <c r="OTJ274" s="86"/>
      <c r="OTK274" s="86"/>
      <c r="OTL274" s="86"/>
      <c r="OTM274" s="86"/>
      <c r="OTN274" s="86"/>
      <c r="OTO274" s="86"/>
      <c r="OTP274" s="86"/>
      <c r="OTQ274" s="86"/>
      <c r="OTR274" s="86"/>
      <c r="OTS274" s="86"/>
      <c r="OTT274" s="86"/>
      <c r="OTU274" s="86"/>
      <c r="OTV274" s="86"/>
      <c r="OTW274" s="86"/>
      <c r="OTX274" s="86"/>
      <c r="OTY274" s="86"/>
      <c r="OTZ274" s="86"/>
      <c r="OUA274" s="86"/>
      <c r="OUB274" s="86"/>
      <c r="OUC274" s="86"/>
      <c r="OUD274" s="86"/>
      <c r="OUE274" s="86"/>
      <c r="OUF274" s="86"/>
      <c r="OUG274" s="86"/>
      <c r="OUH274" s="86"/>
      <c r="OUI274" s="86"/>
      <c r="OUJ274" s="86"/>
      <c r="OUK274" s="86"/>
      <c r="OUL274" s="86"/>
      <c r="OUM274" s="86"/>
      <c r="OUN274" s="86"/>
      <c r="OUO274" s="86"/>
      <c r="OUP274" s="86"/>
      <c r="OUQ274" s="86"/>
      <c r="OUR274" s="86"/>
      <c r="OUS274" s="86"/>
      <c r="OUT274" s="86"/>
      <c r="OUU274" s="86"/>
      <c r="OUV274" s="86"/>
      <c r="OUW274" s="86"/>
      <c r="OUX274" s="86"/>
      <c r="OUY274" s="86"/>
      <c r="OUZ274" s="86"/>
      <c r="OVA274" s="86"/>
      <c r="OVB274" s="86"/>
      <c r="OVC274" s="86"/>
      <c r="OVD274" s="86"/>
      <c r="OVE274" s="86"/>
      <c r="OVF274" s="86"/>
      <c r="OVG274" s="86"/>
      <c r="OVH274" s="86"/>
      <c r="OVI274" s="86"/>
      <c r="OVJ274" s="86"/>
      <c r="OVK274" s="86"/>
      <c r="OVL274" s="86"/>
      <c r="OVM274" s="86"/>
      <c r="OVN274" s="86"/>
      <c r="OVO274" s="86"/>
      <c r="OVP274" s="86"/>
      <c r="OVQ274" s="86"/>
      <c r="OVR274" s="86"/>
      <c r="OVS274" s="86"/>
      <c r="OVT274" s="86"/>
      <c r="OVU274" s="86"/>
      <c r="OVV274" s="86"/>
      <c r="OVW274" s="86"/>
      <c r="OVX274" s="86"/>
      <c r="OVY274" s="86"/>
      <c r="OVZ274" s="86"/>
      <c r="OWA274" s="86"/>
      <c r="OWB274" s="86"/>
      <c r="OWC274" s="86"/>
      <c r="OWD274" s="86"/>
      <c r="OWE274" s="86"/>
      <c r="OWF274" s="86"/>
      <c r="OWG274" s="86"/>
      <c r="OWH274" s="86"/>
      <c r="OWI274" s="86"/>
      <c r="OWJ274" s="86"/>
      <c r="OWK274" s="86"/>
      <c r="OWL274" s="86"/>
      <c r="OWM274" s="86"/>
      <c r="OWN274" s="86"/>
      <c r="OWO274" s="86"/>
      <c r="OWP274" s="86"/>
      <c r="OWQ274" s="86"/>
      <c r="OWR274" s="86"/>
      <c r="OWT274" s="86"/>
      <c r="OWU274" s="86"/>
      <c r="OWV274" s="86"/>
      <c r="OWW274" s="86"/>
      <c r="OWY274" s="86"/>
      <c r="OWZ274" s="86"/>
      <c r="OXA274" s="86"/>
      <c r="OXB274" s="86"/>
      <c r="OXC274" s="86"/>
      <c r="OXD274" s="86"/>
      <c r="OXE274" s="86"/>
      <c r="OXF274" s="86"/>
      <c r="OXG274" s="86"/>
      <c r="OXH274" s="86"/>
      <c r="OXI274" s="86"/>
      <c r="OXJ274" s="86"/>
      <c r="OXK274" s="86"/>
      <c r="OXL274" s="86"/>
      <c r="OXM274" s="86"/>
      <c r="OXN274" s="86"/>
      <c r="OXO274" s="86"/>
      <c r="OXP274" s="86"/>
      <c r="OXQ274" s="86"/>
      <c r="OXR274" s="86"/>
      <c r="OXS274" s="86"/>
      <c r="OXT274" s="86"/>
      <c r="OXU274" s="86"/>
      <c r="OXV274" s="86"/>
      <c r="OXW274" s="86"/>
      <c r="OXX274" s="86"/>
      <c r="OXY274" s="86"/>
      <c r="OXZ274" s="86"/>
      <c r="OYA274" s="86"/>
      <c r="OYB274" s="86"/>
      <c r="OYC274" s="86"/>
      <c r="OYD274" s="86"/>
      <c r="OYE274" s="86"/>
      <c r="OYF274" s="86"/>
      <c r="OYG274" s="86"/>
      <c r="OYH274" s="86"/>
      <c r="OYI274" s="86"/>
      <c r="OYJ274" s="86"/>
      <c r="OYK274" s="86"/>
      <c r="OYL274" s="86"/>
      <c r="OYM274" s="86"/>
      <c r="OYN274" s="86"/>
      <c r="OYO274" s="86"/>
      <c r="OYP274" s="86"/>
      <c r="OYQ274" s="86"/>
      <c r="OYR274" s="86"/>
      <c r="OYS274" s="86"/>
      <c r="OYT274" s="86"/>
      <c r="OYU274" s="86"/>
      <c r="OYV274" s="86"/>
      <c r="OYW274" s="86"/>
      <c r="OYX274" s="86"/>
      <c r="OYY274" s="86"/>
      <c r="OYZ274" s="86"/>
      <c r="OZA274" s="86"/>
      <c r="OZB274" s="86"/>
      <c r="OZC274" s="86"/>
      <c r="OZD274" s="86"/>
      <c r="OZE274" s="86"/>
      <c r="OZF274" s="86"/>
      <c r="OZG274" s="86"/>
      <c r="OZH274" s="86"/>
      <c r="OZI274" s="86"/>
      <c r="OZJ274" s="86"/>
      <c r="OZK274" s="86"/>
      <c r="OZL274" s="86"/>
      <c r="OZM274" s="86"/>
      <c r="OZN274" s="86"/>
      <c r="OZO274" s="86"/>
      <c r="OZP274" s="86"/>
      <c r="OZQ274" s="86"/>
      <c r="OZR274" s="86"/>
      <c r="OZS274" s="86"/>
      <c r="OZT274" s="86"/>
      <c r="OZU274" s="86"/>
      <c r="OZV274" s="86"/>
      <c r="OZW274" s="86"/>
      <c r="OZX274" s="86"/>
      <c r="OZY274" s="86"/>
      <c r="OZZ274" s="86"/>
      <c r="PAA274" s="86"/>
      <c r="PAB274" s="86"/>
      <c r="PAC274" s="86"/>
      <c r="PAD274" s="86"/>
      <c r="PAE274" s="86"/>
      <c r="PAF274" s="86"/>
      <c r="PAG274" s="86"/>
      <c r="PAH274" s="86"/>
      <c r="PAI274" s="86"/>
      <c r="PAJ274" s="86"/>
      <c r="PAK274" s="86"/>
      <c r="PAL274" s="86"/>
      <c r="PAM274" s="86"/>
      <c r="PAN274" s="86"/>
      <c r="PAO274" s="86"/>
      <c r="PAP274" s="86"/>
      <c r="PAQ274" s="86"/>
      <c r="PAR274" s="86"/>
      <c r="PAS274" s="86"/>
      <c r="PAT274" s="86"/>
      <c r="PAU274" s="86"/>
      <c r="PAV274" s="86"/>
      <c r="PAW274" s="86"/>
      <c r="PAX274" s="86"/>
      <c r="PAY274" s="86"/>
      <c r="PAZ274" s="86"/>
      <c r="PBA274" s="86"/>
      <c r="PBB274" s="86"/>
      <c r="PBC274" s="86"/>
      <c r="PBD274" s="86"/>
      <c r="PBE274" s="86"/>
      <c r="PBF274" s="86"/>
      <c r="PBG274" s="86"/>
      <c r="PBH274" s="86"/>
      <c r="PBI274" s="86"/>
      <c r="PBJ274" s="86"/>
      <c r="PBK274" s="86"/>
      <c r="PBL274" s="86"/>
      <c r="PBM274" s="86"/>
      <c r="PBN274" s="86"/>
      <c r="PBO274" s="86"/>
      <c r="PBP274" s="86"/>
      <c r="PBQ274" s="86"/>
      <c r="PBR274" s="86"/>
      <c r="PBS274" s="86"/>
      <c r="PBT274" s="86"/>
      <c r="PBU274" s="86"/>
      <c r="PBV274" s="86"/>
      <c r="PBW274" s="86"/>
      <c r="PBX274" s="86"/>
      <c r="PBY274" s="86"/>
      <c r="PBZ274" s="86"/>
      <c r="PCA274" s="86"/>
      <c r="PCB274" s="86"/>
      <c r="PCC274" s="86"/>
      <c r="PCD274" s="86"/>
      <c r="PCE274" s="86"/>
      <c r="PCF274" s="86"/>
      <c r="PCG274" s="86"/>
      <c r="PCH274" s="86"/>
      <c r="PCI274" s="86"/>
      <c r="PCJ274" s="86"/>
      <c r="PCK274" s="86"/>
      <c r="PCL274" s="86"/>
      <c r="PCM274" s="86"/>
      <c r="PCN274" s="86"/>
      <c r="PCO274" s="86"/>
      <c r="PCP274" s="86"/>
      <c r="PCQ274" s="86"/>
      <c r="PCR274" s="86"/>
      <c r="PCS274" s="86"/>
      <c r="PCT274" s="86"/>
      <c r="PCU274" s="86"/>
      <c r="PCV274" s="86"/>
      <c r="PCW274" s="86"/>
      <c r="PCX274" s="86"/>
      <c r="PCY274" s="86"/>
      <c r="PCZ274" s="86"/>
      <c r="PDA274" s="86"/>
      <c r="PDB274" s="86"/>
      <c r="PDC274" s="86"/>
      <c r="PDD274" s="86"/>
      <c r="PDE274" s="86"/>
      <c r="PDF274" s="86"/>
      <c r="PDG274" s="86"/>
      <c r="PDH274" s="86"/>
      <c r="PDI274" s="86"/>
      <c r="PDJ274" s="86"/>
      <c r="PDK274" s="86"/>
      <c r="PDL274" s="86"/>
      <c r="PDM274" s="86"/>
      <c r="PDN274" s="86"/>
      <c r="PDO274" s="86"/>
      <c r="PDP274" s="86"/>
      <c r="PDQ274" s="86"/>
      <c r="PDR274" s="86"/>
      <c r="PDS274" s="86"/>
      <c r="PDT274" s="86"/>
      <c r="PDU274" s="86"/>
      <c r="PDV274" s="86"/>
      <c r="PDW274" s="86"/>
      <c r="PDX274" s="86"/>
      <c r="PDY274" s="86"/>
      <c r="PDZ274" s="86"/>
      <c r="PEA274" s="86"/>
      <c r="PEB274" s="86"/>
      <c r="PEC274" s="86"/>
      <c r="PED274" s="86"/>
      <c r="PEE274" s="86"/>
      <c r="PEF274" s="86"/>
      <c r="PEG274" s="86"/>
      <c r="PEH274" s="86"/>
      <c r="PEI274" s="86"/>
      <c r="PEJ274" s="86"/>
      <c r="PEK274" s="86"/>
      <c r="PEL274" s="86"/>
      <c r="PEM274" s="86"/>
      <c r="PEN274" s="86"/>
      <c r="PEO274" s="86"/>
      <c r="PEP274" s="86"/>
      <c r="PEQ274" s="86"/>
      <c r="PER274" s="86"/>
      <c r="PES274" s="86"/>
      <c r="PET274" s="86"/>
      <c r="PEU274" s="86"/>
      <c r="PEV274" s="86"/>
      <c r="PEW274" s="86"/>
      <c r="PEX274" s="86"/>
      <c r="PEY274" s="86"/>
      <c r="PEZ274" s="86"/>
      <c r="PFA274" s="86"/>
      <c r="PFB274" s="86"/>
      <c r="PFC274" s="86"/>
      <c r="PFD274" s="86"/>
      <c r="PFE274" s="86"/>
      <c r="PFF274" s="86"/>
      <c r="PFG274" s="86"/>
      <c r="PFH274" s="86"/>
      <c r="PFI274" s="86"/>
      <c r="PFJ274" s="86"/>
      <c r="PFK274" s="86"/>
      <c r="PFL274" s="86"/>
      <c r="PFM274" s="86"/>
      <c r="PFN274" s="86"/>
      <c r="PFO274" s="86"/>
      <c r="PFP274" s="86"/>
      <c r="PFQ274" s="86"/>
      <c r="PFR274" s="86"/>
      <c r="PFS274" s="86"/>
      <c r="PFT274" s="86"/>
      <c r="PFU274" s="86"/>
      <c r="PFV274" s="86"/>
      <c r="PFW274" s="86"/>
      <c r="PFX274" s="86"/>
      <c r="PFY274" s="86"/>
      <c r="PFZ274" s="86"/>
      <c r="PGA274" s="86"/>
      <c r="PGB274" s="86"/>
      <c r="PGC274" s="86"/>
      <c r="PGD274" s="86"/>
      <c r="PGE274" s="86"/>
      <c r="PGF274" s="86"/>
      <c r="PGG274" s="86"/>
      <c r="PGH274" s="86"/>
      <c r="PGI274" s="86"/>
      <c r="PGJ274" s="86"/>
      <c r="PGK274" s="86"/>
      <c r="PGL274" s="86"/>
      <c r="PGM274" s="86"/>
      <c r="PGN274" s="86"/>
      <c r="PGP274" s="86"/>
      <c r="PGQ274" s="86"/>
      <c r="PGR274" s="86"/>
      <c r="PGS274" s="86"/>
      <c r="PGU274" s="86"/>
      <c r="PGV274" s="86"/>
      <c r="PGW274" s="86"/>
      <c r="PGX274" s="86"/>
      <c r="PGY274" s="86"/>
      <c r="PGZ274" s="86"/>
      <c r="PHA274" s="86"/>
      <c r="PHB274" s="86"/>
      <c r="PHC274" s="86"/>
      <c r="PHD274" s="86"/>
      <c r="PHE274" s="86"/>
      <c r="PHF274" s="86"/>
      <c r="PHG274" s="86"/>
      <c r="PHH274" s="86"/>
      <c r="PHI274" s="86"/>
      <c r="PHJ274" s="86"/>
      <c r="PHK274" s="86"/>
      <c r="PHL274" s="86"/>
      <c r="PHM274" s="86"/>
      <c r="PHN274" s="86"/>
      <c r="PHO274" s="86"/>
      <c r="PHP274" s="86"/>
      <c r="PHQ274" s="86"/>
      <c r="PHR274" s="86"/>
      <c r="PHS274" s="86"/>
      <c r="PHT274" s="86"/>
      <c r="PHU274" s="86"/>
      <c r="PHV274" s="86"/>
      <c r="PHW274" s="86"/>
      <c r="PHX274" s="86"/>
      <c r="PHY274" s="86"/>
      <c r="PHZ274" s="86"/>
      <c r="PIA274" s="86"/>
      <c r="PIB274" s="86"/>
      <c r="PIC274" s="86"/>
      <c r="PID274" s="86"/>
      <c r="PIE274" s="86"/>
      <c r="PIF274" s="86"/>
      <c r="PIG274" s="86"/>
      <c r="PIH274" s="86"/>
      <c r="PII274" s="86"/>
      <c r="PIJ274" s="86"/>
      <c r="PIK274" s="86"/>
      <c r="PIL274" s="86"/>
      <c r="PIM274" s="86"/>
      <c r="PIN274" s="86"/>
      <c r="PIO274" s="86"/>
      <c r="PIP274" s="86"/>
      <c r="PIQ274" s="86"/>
      <c r="PIR274" s="86"/>
      <c r="PIS274" s="86"/>
      <c r="PIT274" s="86"/>
      <c r="PIU274" s="86"/>
      <c r="PIV274" s="86"/>
      <c r="PIW274" s="86"/>
      <c r="PIX274" s="86"/>
      <c r="PIY274" s="86"/>
      <c r="PIZ274" s="86"/>
      <c r="PJA274" s="86"/>
      <c r="PJB274" s="86"/>
      <c r="PJC274" s="86"/>
      <c r="PJD274" s="86"/>
      <c r="PJE274" s="86"/>
      <c r="PJF274" s="86"/>
      <c r="PJG274" s="86"/>
      <c r="PJH274" s="86"/>
      <c r="PJI274" s="86"/>
      <c r="PJJ274" s="86"/>
      <c r="PJK274" s="86"/>
      <c r="PJL274" s="86"/>
      <c r="PJM274" s="86"/>
      <c r="PJN274" s="86"/>
      <c r="PJO274" s="86"/>
      <c r="PJP274" s="86"/>
      <c r="PJQ274" s="86"/>
      <c r="PJR274" s="86"/>
      <c r="PJS274" s="86"/>
      <c r="PJT274" s="86"/>
      <c r="PJU274" s="86"/>
      <c r="PJV274" s="86"/>
      <c r="PJW274" s="86"/>
      <c r="PJX274" s="86"/>
      <c r="PJY274" s="86"/>
      <c r="PJZ274" s="86"/>
      <c r="PKA274" s="86"/>
      <c r="PKB274" s="86"/>
      <c r="PKC274" s="86"/>
      <c r="PKD274" s="86"/>
      <c r="PKE274" s="86"/>
      <c r="PKF274" s="86"/>
      <c r="PKG274" s="86"/>
      <c r="PKH274" s="86"/>
      <c r="PKI274" s="86"/>
      <c r="PKJ274" s="86"/>
      <c r="PKK274" s="86"/>
      <c r="PKL274" s="86"/>
      <c r="PKM274" s="86"/>
      <c r="PKN274" s="86"/>
      <c r="PKO274" s="86"/>
      <c r="PKP274" s="86"/>
      <c r="PKQ274" s="86"/>
      <c r="PKR274" s="86"/>
      <c r="PKS274" s="86"/>
      <c r="PKT274" s="86"/>
      <c r="PKU274" s="86"/>
      <c r="PKV274" s="86"/>
      <c r="PKW274" s="86"/>
      <c r="PKX274" s="86"/>
      <c r="PKY274" s="86"/>
      <c r="PKZ274" s="86"/>
      <c r="PLA274" s="86"/>
      <c r="PLB274" s="86"/>
      <c r="PLC274" s="86"/>
      <c r="PLD274" s="86"/>
      <c r="PLE274" s="86"/>
      <c r="PLF274" s="86"/>
      <c r="PLG274" s="86"/>
      <c r="PLH274" s="86"/>
      <c r="PLI274" s="86"/>
      <c r="PLJ274" s="86"/>
      <c r="PLK274" s="86"/>
      <c r="PLL274" s="86"/>
      <c r="PLM274" s="86"/>
      <c r="PLN274" s="86"/>
      <c r="PLO274" s="86"/>
      <c r="PLP274" s="86"/>
      <c r="PLQ274" s="86"/>
      <c r="PLR274" s="86"/>
      <c r="PLS274" s="86"/>
      <c r="PLT274" s="86"/>
      <c r="PLU274" s="86"/>
      <c r="PLV274" s="86"/>
      <c r="PLW274" s="86"/>
      <c r="PLX274" s="86"/>
      <c r="PLY274" s="86"/>
      <c r="PLZ274" s="86"/>
      <c r="PMA274" s="86"/>
      <c r="PMB274" s="86"/>
      <c r="PMC274" s="86"/>
      <c r="PMD274" s="86"/>
      <c r="PME274" s="86"/>
      <c r="PMF274" s="86"/>
      <c r="PMG274" s="86"/>
      <c r="PMH274" s="86"/>
      <c r="PMI274" s="86"/>
      <c r="PMJ274" s="86"/>
      <c r="PMK274" s="86"/>
      <c r="PML274" s="86"/>
      <c r="PMM274" s="86"/>
      <c r="PMN274" s="86"/>
      <c r="PMO274" s="86"/>
      <c r="PMP274" s="86"/>
      <c r="PMQ274" s="86"/>
      <c r="PMR274" s="86"/>
      <c r="PMS274" s="86"/>
      <c r="PMT274" s="86"/>
      <c r="PMU274" s="86"/>
      <c r="PMV274" s="86"/>
      <c r="PMW274" s="86"/>
      <c r="PMX274" s="86"/>
      <c r="PMY274" s="86"/>
      <c r="PMZ274" s="86"/>
      <c r="PNA274" s="86"/>
      <c r="PNB274" s="86"/>
      <c r="PNC274" s="86"/>
      <c r="PND274" s="86"/>
      <c r="PNE274" s="86"/>
      <c r="PNF274" s="86"/>
      <c r="PNG274" s="86"/>
      <c r="PNH274" s="86"/>
      <c r="PNI274" s="86"/>
      <c r="PNJ274" s="86"/>
      <c r="PNK274" s="86"/>
      <c r="PNL274" s="86"/>
      <c r="PNM274" s="86"/>
      <c r="PNN274" s="86"/>
      <c r="PNO274" s="86"/>
      <c r="PNP274" s="86"/>
      <c r="PNQ274" s="86"/>
      <c r="PNR274" s="86"/>
      <c r="PNS274" s="86"/>
      <c r="PNT274" s="86"/>
      <c r="PNU274" s="86"/>
      <c r="PNV274" s="86"/>
      <c r="PNW274" s="86"/>
      <c r="PNX274" s="86"/>
      <c r="PNY274" s="86"/>
      <c r="PNZ274" s="86"/>
      <c r="POA274" s="86"/>
      <c r="POB274" s="86"/>
      <c r="POC274" s="86"/>
      <c r="POD274" s="86"/>
      <c r="POE274" s="86"/>
      <c r="POF274" s="86"/>
      <c r="POG274" s="86"/>
      <c r="POH274" s="86"/>
      <c r="POI274" s="86"/>
      <c r="POJ274" s="86"/>
      <c r="POK274" s="86"/>
      <c r="POL274" s="86"/>
      <c r="POM274" s="86"/>
      <c r="PON274" s="86"/>
      <c r="POO274" s="86"/>
      <c r="POP274" s="86"/>
      <c r="POQ274" s="86"/>
      <c r="POR274" s="86"/>
      <c r="POS274" s="86"/>
      <c r="POT274" s="86"/>
      <c r="POU274" s="86"/>
      <c r="POV274" s="86"/>
      <c r="POW274" s="86"/>
      <c r="POX274" s="86"/>
      <c r="POY274" s="86"/>
      <c r="POZ274" s="86"/>
      <c r="PPA274" s="86"/>
      <c r="PPB274" s="86"/>
      <c r="PPC274" s="86"/>
      <c r="PPD274" s="86"/>
      <c r="PPE274" s="86"/>
      <c r="PPF274" s="86"/>
      <c r="PPG274" s="86"/>
      <c r="PPH274" s="86"/>
      <c r="PPI274" s="86"/>
      <c r="PPJ274" s="86"/>
      <c r="PPK274" s="86"/>
      <c r="PPL274" s="86"/>
      <c r="PPM274" s="86"/>
      <c r="PPN274" s="86"/>
      <c r="PPO274" s="86"/>
      <c r="PPP274" s="86"/>
      <c r="PPQ274" s="86"/>
      <c r="PPR274" s="86"/>
      <c r="PPS274" s="86"/>
      <c r="PPT274" s="86"/>
      <c r="PPU274" s="86"/>
      <c r="PPV274" s="86"/>
      <c r="PPW274" s="86"/>
      <c r="PPX274" s="86"/>
      <c r="PPY274" s="86"/>
      <c r="PPZ274" s="86"/>
      <c r="PQA274" s="86"/>
      <c r="PQB274" s="86"/>
      <c r="PQC274" s="86"/>
      <c r="PQD274" s="86"/>
      <c r="PQE274" s="86"/>
      <c r="PQF274" s="86"/>
      <c r="PQG274" s="86"/>
      <c r="PQH274" s="86"/>
      <c r="PQI274" s="86"/>
      <c r="PQJ274" s="86"/>
      <c r="PQL274" s="86"/>
      <c r="PQM274" s="86"/>
      <c r="PQN274" s="86"/>
      <c r="PQO274" s="86"/>
      <c r="PQQ274" s="86"/>
      <c r="PQR274" s="86"/>
      <c r="PQS274" s="86"/>
      <c r="PQT274" s="86"/>
      <c r="PQU274" s="86"/>
      <c r="PQV274" s="86"/>
      <c r="PQW274" s="86"/>
      <c r="PQX274" s="86"/>
      <c r="PQY274" s="86"/>
      <c r="PQZ274" s="86"/>
      <c r="PRA274" s="86"/>
      <c r="PRB274" s="86"/>
      <c r="PRC274" s="86"/>
      <c r="PRD274" s="86"/>
      <c r="PRE274" s="86"/>
      <c r="PRF274" s="86"/>
      <c r="PRG274" s="86"/>
      <c r="PRH274" s="86"/>
      <c r="PRI274" s="86"/>
      <c r="PRJ274" s="86"/>
      <c r="PRK274" s="86"/>
      <c r="PRL274" s="86"/>
      <c r="PRM274" s="86"/>
      <c r="PRN274" s="86"/>
      <c r="PRO274" s="86"/>
      <c r="PRP274" s="86"/>
      <c r="PRQ274" s="86"/>
      <c r="PRR274" s="86"/>
      <c r="PRS274" s="86"/>
      <c r="PRT274" s="86"/>
      <c r="PRU274" s="86"/>
      <c r="PRV274" s="86"/>
      <c r="PRW274" s="86"/>
      <c r="PRX274" s="86"/>
      <c r="PRY274" s="86"/>
      <c r="PRZ274" s="86"/>
      <c r="PSA274" s="86"/>
      <c r="PSB274" s="86"/>
      <c r="PSC274" s="86"/>
      <c r="PSD274" s="86"/>
      <c r="PSE274" s="86"/>
      <c r="PSF274" s="86"/>
      <c r="PSG274" s="86"/>
      <c r="PSH274" s="86"/>
      <c r="PSI274" s="86"/>
      <c r="PSJ274" s="86"/>
      <c r="PSK274" s="86"/>
      <c r="PSL274" s="86"/>
      <c r="PSM274" s="86"/>
      <c r="PSN274" s="86"/>
      <c r="PSO274" s="86"/>
      <c r="PSP274" s="86"/>
      <c r="PSQ274" s="86"/>
      <c r="PSR274" s="86"/>
      <c r="PSS274" s="86"/>
      <c r="PST274" s="86"/>
      <c r="PSU274" s="86"/>
      <c r="PSV274" s="86"/>
      <c r="PSW274" s="86"/>
      <c r="PSX274" s="86"/>
      <c r="PSY274" s="86"/>
      <c r="PSZ274" s="86"/>
      <c r="PTA274" s="86"/>
      <c r="PTB274" s="86"/>
      <c r="PTC274" s="86"/>
      <c r="PTD274" s="86"/>
      <c r="PTE274" s="86"/>
      <c r="PTF274" s="86"/>
      <c r="PTG274" s="86"/>
      <c r="PTH274" s="86"/>
      <c r="PTI274" s="86"/>
      <c r="PTJ274" s="86"/>
      <c r="PTK274" s="86"/>
      <c r="PTL274" s="86"/>
      <c r="PTM274" s="86"/>
      <c r="PTN274" s="86"/>
      <c r="PTO274" s="86"/>
      <c r="PTP274" s="86"/>
      <c r="PTQ274" s="86"/>
      <c r="PTR274" s="86"/>
      <c r="PTS274" s="86"/>
      <c r="PTT274" s="86"/>
      <c r="PTU274" s="86"/>
      <c r="PTV274" s="86"/>
      <c r="PTW274" s="86"/>
      <c r="PTX274" s="86"/>
      <c r="PTY274" s="86"/>
      <c r="PTZ274" s="86"/>
      <c r="PUA274" s="86"/>
      <c r="PUB274" s="86"/>
      <c r="PUC274" s="86"/>
      <c r="PUD274" s="86"/>
      <c r="PUE274" s="86"/>
      <c r="PUF274" s="86"/>
      <c r="PUG274" s="86"/>
      <c r="PUH274" s="86"/>
      <c r="PUI274" s="86"/>
      <c r="PUJ274" s="86"/>
      <c r="PUK274" s="86"/>
      <c r="PUL274" s="86"/>
      <c r="PUM274" s="86"/>
      <c r="PUN274" s="86"/>
      <c r="PUO274" s="86"/>
      <c r="PUP274" s="86"/>
      <c r="PUQ274" s="86"/>
      <c r="PUR274" s="86"/>
      <c r="PUS274" s="86"/>
      <c r="PUT274" s="86"/>
      <c r="PUU274" s="86"/>
      <c r="PUV274" s="86"/>
      <c r="PUW274" s="86"/>
      <c r="PUX274" s="86"/>
      <c r="PUY274" s="86"/>
      <c r="PUZ274" s="86"/>
      <c r="PVA274" s="86"/>
      <c r="PVB274" s="86"/>
      <c r="PVC274" s="86"/>
      <c r="PVD274" s="86"/>
      <c r="PVE274" s="86"/>
      <c r="PVF274" s="86"/>
      <c r="PVG274" s="86"/>
      <c r="PVH274" s="86"/>
      <c r="PVI274" s="86"/>
      <c r="PVJ274" s="86"/>
      <c r="PVK274" s="86"/>
      <c r="PVL274" s="86"/>
      <c r="PVM274" s="86"/>
      <c r="PVN274" s="86"/>
      <c r="PVO274" s="86"/>
      <c r="PVP274" s="86"/>
      <c r="PVQ274" s="86"/>
      <c r="PVR274" s="86"/>
      <c r="PVS274" s="86"/>
      <c r="PVT274" s="86"/>
      <c r="PVU274" s="86"/>
      <c r="PVV274" s="86"/>
      <c r="PVW274" s="86"/>
      <c r="PVX274" s="86"/>
      <c r="PVY274" s="86"/>
      <c r="PVZ274" s="86"/>
      <c r="PWA274" s="86"/>
      <c r="PWB274" s="86"/>
      <c r="PWC274" s="86"/>
      <c r="PWD274" s="86"/>
      <c r="PWE274" s="86"/>
      <c r="PWF274" s="86"/>
      <c r="PWG274" s="86"/>
      <c r="PWH274" s="86"/>
      <c r="PWI274" s="86"/>
      <c r="PWJ274" s="86"/>
      <c r="PWK274" s="86"/>
      <c r="PWL274" s="86"/>
      <c r="PWM274" s="86"/>
      <c r="PWN274" s="86"/>
      <c r="PWO274" s="86"/>
      <c r="PWP274" s="86"/>
      <c r="PWQ274" s="86"/>
      <c r="PWR274" s="86"/>
      <c r="PWS274" s="86"/>
      <c r="PWT274" s="86"/>
      <c r="PWU274" s="86"/>
      <c r="PWV274" s="86"/>
      <c r="PWW274" s="86"/>
      <c r="PWX274" s="86"/>
      <c r="PWY274" s="86"/>
      <c r="PWZ274" s="86"/>
      <c r="PXA274" s="86"/>
      <c r="PXB274" s="86"/>
      <c r="PXC274" s="86"/>
      <c r="PXD274" s="86"/>
      <c r="PXE274" s="86"/>
      <c r="PXF274" s="86"/>
      <c r="PXG274" s="86"/>
      <c r="PXH274" s="86"/>
      <c r="PXI274" s="86"/>
      <c r="PXJ274" s="86"/>
      <c r="PXK274" s="86"/>
      <c r="PXL274" s="86"/>
      <c r="PXM274" s="86"/>
      <c r="PXN274" s="86"/>
      <c r="PXO274" s="86"/>
      <c r="PXP274" s="86"/>
      <c r="PXQ274" s="86"/>
      <c r="PXR274" s="86"/>
      <c r="PXS274" s="86"/>
      <c r="PXT274" s="86"/>
      <c r="PXU274" s="86"/>
      <c r="PXV274" s="86"/>
      <c r="PXW274" s="86"/>
      <c r="PXX274" s="86"/>
      <c r="PXY274" s="86"/>
      <c r="PXZ274" s="86"/>
      <c r="PYA274" s="86"/>
      <c r="PYB274" s="86"/>
      <c r="PYC274" s="86"/>
      <c r="PYD274" s="86"/>
      <c r="PYE274" s="86"/>
      <c r="PYF274" s="86"/>
      <c r="PYG274" s="86"/>
      <c r="PYH274" s="86"/>
      <c r="PYI274" s="86"/>
      <c r="PYJ274" s="86"/>
      <c r="PYK274" s="86"/>
      <c r="PYL274" s="86"/>
      <c r="PYM274" s="86"/>
      <c r="PYN274" s="86"/>
      <c r="PYO274" s="86"/>
      <c r="PYP274" s="86"/>
      <c r="PYQ274" s="86"/>
      <c r="PYR274" s="86"/>
      <c r="PYS274" s="86"/>
      <c r="PYT274" s="86"/>
      <c r="PYU274" s="86"/>
      <c r="PYV274" s="86"/>
      <c r="PYW274" s="86"/>
      <c r="PYX274" s="86"/>
      <c r="PYY274" s="86"/>
      <c r="PYZ274" s="86"/>
      <c r="PZA274" s="86"/>
      <c r="PZB274" s="86"/>
      <c r="PZC274" s="86"/>
      <c r="PZD274" s="86"/>
      <c r="PZE274" s="86"/>
      <c r="PZF274" s="86"/>
      <c r="PZG274" s="86"/>
      <c r="PZH274" s="86"/>
      <c r="PZI274" s="86"/>
      <c r="PZJ274" s="86"/>
      <c r="PZK274" s="86"/>
      <c r="PZL274" s="86"/>
      <c r="PZM274" s="86"/>
      <c r="PZN274" s="86"/>
      <c r="PZO274" s="86"/>
      <c r="PZP274" s="86"/>
      <c r="PZQ274" s="86"/>
      <c r="PZR274" s="86"/>
      <c r="PZS274" s="86"/>
      <c r="PZT274" s="86"/>
      <c r="PZU274" s="86"/>
      <c r="PZV274" s="86"/>
      <c r="PZW274" s="86"/>
      <c r="PZX274" s="86"/>
      <c r="PZY274" s="86"/>
      <c r="PZZ274" s="86"/>
      <c r="QAA274" s="86"/>
      <c r="QAB274" s="86"/>
      <c r="QAC274" s="86"/>
      <c r="QAD274" s="86"/>
      <c r="QAE274" s="86"/>
      <c r="QAF274" s="86"/>
      <c r="QAH274" s="86"/>
      <c r="QAI274" s="86"/>
      <c r="QAJ274" s="86"/>
      <c r="QAK274" s="86"/>
      <c r="QAM274" s="86"/>
      <c r="QAN274" s="86"/>
      <c r="QAO274" s="86"/>
      <c r="QAP274" s="86"/>
      <c r="QAQ274" s="86"/>
      <c r="QAR274" s="86"/>
      <c r="QAS274" s="86"/>
      <c r="QAT274" s="86"/>
      <c r="QAU274" s="86"/>
      <c r="QAV274" s="86"/>
      <c r="QAW274" s="86"/>
      <c r="QAX274" s="86"/>
      <c r="QAY274" s="86"/>
      <c r="QAZ274" s="86"/>
      <c r="QBA274" s="86"/>
      <c r="QBB274" s="86"/>
      <c r="QBC274" s="86"/>
      <c r="QBD274" s="86"/>
      <c r="QBE274" s="86"/>
      <c r="QBF274" s="86"/>
      <c r="QBG274" s="86"/>
      <c r="QBH274" s="86"/>
      <c r="QBI274" s="86"/>
      <c r="QBJ274" s="86"/>
      <c r="QBK274" s="86"/>
      <c r="QBL274" s="86"/>
      <c r="QBM274" s="86"/>
      <c r="QBN274" s="86"/>
      <c r="QBO274" s="86"/>
      <c r="QBP274" s="86"/>
      <c r="QBQ274" s="86"/>
      <c r="QBR274" s="86"/>
      <c r="QBS274" s="86"/>
      <c r="QBT274" s="86"/>
      <c r="QBU274" s="86"/>
      <c r="QBV274" s="86"/>
      <c r="QBW274" s="86"/>
      <c r="QBX274" s="86"/>
      <c r="QBY274" s="86"/>
      <c r="QBZ274" s="86"/>
      <c r="QCA274" s="86"/>
      <c r="QCB274" s="86"/>
      <c r="QCC274" s="86"/>
      <c r="QCD274" s="86"/>
      <c r="QCE274" s="86"/>
      <c r="QCF274" s="86"/>
      <c r="QCG274" s="86"/>
      <c r="QCH274" s="86"/>
      <c r="QCI274" s="86"/>
      <c r="QCJ274" s="86"/>
      <c r="QCK274" s="86"/>
      <c r="QCL274" s="86"/>
      <c r="QCM274" s="86"/>
      <c r="QCN274" s="86"/>
      <c r="QCO274" s="86"/>
      <c r="QCP274" s="86"/>
      <c r="QCQ274" s="86"/>
      <c r="QCR274" s="86"/>
      <c r="QCS274" s="86"/>
      <c r="QCT274" s="86"/>
      <c r="QCU274" s="86"/>
      <c r="QCV274" s="86"/>
      <c r="QCW274" s="86"/>
      <c r="QCX274" s="86"/>
      <c r="QCY274" s="86"/>
      <c r="QCZ274" s="86"/>
      <c r="QDA274" s="86"/>
      <c r="QDB274" s="86"/>
      <c r="QDC274" s="86"/>
      <c r="QDD274" s="86"/>
      <c r="QDE274" s="86"/>
      <c r="QDF274" s="86"/>
      <c r="QDG274" s="86"/>
      <c r="QDH274" s="86"/>
      <c r="QDI274" s="86"/>
      <c r="QDJ274" s="86"/>
      <c r="QDK274" s="86"/>
      <c r="QDL274" s="86"/>
      <c r="QDM274" s="86"/>
      <c r="QDN274" s="86"/>
      <c r="QDO274" s="86"/>
      <c r="QDP274" s="86"/>
      <c r="QDQ274" s="86"/>
      <c r="QDR274" s="86"/>
      <c r="QDS274" s="86"/>
      <c r="QDT274" s="86"/>
      <c r="QDU274" s="86"/>
      <c r="QDV274" s="86"/>
      <c r="QDW274" s="86"/>
      <c r="QDX274" s="86"/>
      <c r="QDY274" s="86"/>
      <c r="QDZ274" s="86"/>
      <c r="QEA274" s="86"/>
      <c r="QEB274" s="86"/>
      <c r="QEC274" s="86"/>
      <c r="QED274" s="86"/>
      <c r="QEE274" s="86"/>
      <c r="QEF274" s="86"/>
      <c r="QEG274" s="86"/>
      <c r="QEH274" s="86"/>
      <c r="QEI274" s="86"/>
      <c r="QEJ274" s="86"/>
      <c r="QEK274" s="86"/>
      <c r="QEL274" s="86"/>
      <c r="QEM274" s="86"/>
      <c r="QEN274" s="86"/>
      <c r="QEO274" s="86"/>
      <c r="QEP274" s="86"/>
      <c r="QEQ274" s="86"/>
      <c r="QER274" s="86"/>
      <c r="QES274" s="86"/>
      <c r="QET274" s="86"/>
      <c r="QEU274" s="86"/>
      <c r="QEV274" s="86"/>
      <c r="QEW274" s="86"/>
      <c r="QEX274" s="86"/>
      <c r="QEY274" s="86"/>
      <c r="QEZ274" s="86"/>
      <c r="QFA274" s="86"/>
      <c r="QFB274" s="86"/>
      <c r="QFC274" s="86"/>
      <c r="QFD274" s="86"/>
      <c r="QFE274" s="86"/>
      <c r="QFF274" s="86"/>
      <c r="QFG274" s="86"/>
      <c r="QFH274" s="86"/>
      <c r="QFI274" s="86"/>
      <c r="QFJ274" s="86"/>
      <c r="QFK274" s="86"/>
      <c r="QFL274" s="86"/>
      <c r="QFM274" s="86"/>
      <c r="QFN274" s="86"/>
      <c r="QFO274" s="86"/>
      <c r="QFP274" s="86"/>
      <c r="QFQ274" s="86"/>
      <c r="QFR274" s="86"/>
      <c r="QFS274" s="86"/>
      <c r="QFT274" s="86"/>
      <c r="QFU274" s="86"/>
      <c r="QFV274" s="86"/>
      <c r="QFW274" s="86"/>
      <c r="QFX274" s="86"/>
      <c r="QFY274" s="86"/>
      <c r="QFZ274" s="86"/>
      <c r="QGA274" s="86"/>
      <c r="QGB274" s="86"/>
      <c r="QGC274" s="86"/>
      <c r="QGD274" s="86"/>
      <c r="QGE274" s="86"/>
      <c r="QGF274" s="86"/>
      <c r="QGG274" s="86"/>
      <c r="QGH274" s="86"/>
      <c r="QGI274" s="86"/>
      <c r="QGJ274" s="86"/>
      <c r="QGK274" s="86"/>
      <c r="QGL274" s="86"/>
      <c r="QGM274" s="86"/>
      <c r="QGN274" s="86"/>
      <c r="QGO274" s="86"/>
      <c r="QGP274" s="86"/>
      <c r="QGQ274" s="86"/>
      <c r="QGR274" s="86"/>
      <c r="QGS274" s="86"/>
      <c r="QGT274" s="86"/>
      <c r="QGU274" s="86"/>
      <c r="QGV274" s="86"/>
      <c r="QGW274" s="86"/>
      <c r="QGX274" s="86"/>
      <c r="QGY274" s="86"/>
      <c r="QGZ274" s="86"/>
      <c r="QHA274" s="86"/>
      <c r="QHB274" s="86"/>
      <c r="QHC274" s="86"/>
      <c r="QHD274" s="86"/>
      <c r="QHE274" s="86"/>
      <c r="QHF274" s="86"/>
      <c r="QHG274" s="86"/>
      <c r="QHH274" s="86"/>
      <c r="QHI274" s="86"/>
      <c r="QHJ274" s="86"/>
      <c r="QHK274" s="86"/>
      <c r="QHL274" s="86"/>
      <c r="QHM274" s="86"/>
      <c r="QHN274" s="86"/>
      <c r="QHO274" s="86"/>
      <c r="QHP274" s="86"/>
      <c r="QHQ274" s="86"/>
      <c r="QHR274" s="86"/>
      <c r="QHS274" s="86"/>
      <c r="QHT274" s="86"/>
      <c r="QHU274" s="86"/>
      <c r="QHV274" s="86"/>
      <c r="QHW274" s="86"/>
      <c r="QHX274" s="86"/>
      <c r="QHY274" s="86"/>
      <c r="QHZ274" s="86"/>
      <c r="QIA274" s="86"/>
      <c r="QIB274" s="86"/>
      <c r="QIC274" s="86"/>
      <c r="QID274" s="86"/>
      <c r="QIE274" s="86"/>
      <c r="QIF274" s="86"/>
      <c r="QIG274" s="86"/>
      <c r="QIH274" s="86"/>
      <c r="QII274" s="86"/>
      <c r="QIJ274" s="86"/>
      <c r="QIK274" s="86"/>
      <c r="QIL274" s="86"/>
      <c r="QIM274" s="86"/>
      <c r="QIN274" s="86"/>
      <c r="QIO274" s="86"/>
      <c r="QIP274" s="86"/>
      <c r="QIQ274" s="86"/>
      <c r="QIR274" s="86"/>
      <c r="QIS274" s="86"/>
      <c r="QIT274" s="86"/>
      <c r="QIU274" s="86"/>
      <c r="QIV274" s="86"/>
      <c r="QIW274" s="86"/>
      <c r="QIX274" s="86"/>
      <c r="QIY274" s="86"/>
      <c r="QIZ274" s="86"/>
      <c r="QJA274" s="86"/>
      <c r="QJB274" s="86"/>
      <c r="QJC274" s="86"/>
      <c r="QJD274" s="86"/>
      <c r="QJE274" s="86"/>
      <c r="QJF274" s="86"/>
      <c r="QJG274" s="86"/>
      <c r="QJH274" s="86"/>
      <c r="QJI274" s="86"/>
      <c r="QJJ274" s="86"/>
      <c r="QJK274" s="86"/>
      <c r="QJL274" s="86"/>
      <c r="QJM274" s="86"/>
      <c r="QJN274" s="86"/>
      <c r="QJO274" s="86"/>
      <c r="QJP274" s="86"/>
      <c r="QJQ274" s="86"/>
      <c r="QJR274" s="86"/>
      <c r="QJS274" s="86"/>
      <c r="QJT274" s="86"/>
      <c r="QJU274" s="86"/>
      <c r="QJV274" s="86"/>
      <c r="QJW274" s="86"/>
      <c r="QJX274" s="86"/>
      <c r="QJY274" s="86"/>
      <c r="QJZ274" s="86"/>
      <c r="QKA274" s="86"/>
      <c r="QKB274" s="86"/>
      <c r="QKD274" s="86"/>
      <c r="QKE274" s="86"/>
      <c r="QKF274" s="86"/>
      <c r="QKG274" s="86"/>
      <c r="QKI274" s="86"/>
      <c r="QKJ274" s="86"/>
      <c r="QKK274" s="86"/>
      <c r="QKL274" s="86"/>
      <c r="QKM274" s="86"/>
      <c r="QKN274" s="86"/>
      <c r="QKO274" s="86"/>
      <c r="QKP274" s="86"/>
      <c r="QKQ274" s="86"/>
      <c r="QKR274" s="86"/>
      <c r="QKS274" s="86"/>
      <c r="QKT274" s="86"/>
      <c r="QKU274" s="86"/>
      <c r="QKV274" s="86"/>
      <c r="QKW274" s="86"/>
      <c r="QKX274" s="86"/>
      <c r="QKY274" s="86"/>
      <c r="QKZ274" s="86"/>
      <c r="QLA274" s="86"/>
      <c r="QLB274" s="86"/>
      <c r="QLC274" s="86"/>
      <c r="QLD274" s="86"/>
      <c r="QLE274" s="86"/>
      <c r="QLF274" s="86"/>
      <c r="QLG274" s="86"/>
      <c r="QLH274" s="86"/>
      <c r="QLI274" s="86"/>
      <c r="QLJ274" s="86"/>
      <c r="QLK274" s="86"/>
      <c r="QLL274" s="86"/>
      <c r="QLM274" s="86"/>
      <c r="QLN274" s="86"/>
      <c r="QLO274" s="86"/>
      <c r="QLP274" s="86"/>
      <c r="QLQ274" s="86"/>
      <c r="QLR274" s="86"/>
      <c r="QLS274" s="86"/>
      <c r="QLT274" s="86"/>
      <c r="QLU274" s="86"/>
      <c r="QLV274" s="86"/>
      <c r="QLW274" s="86"/>
      <c r="QLX274" s="86"/>
      <c r="QLY274" s="86"/>
      <c r="QLZ274" s="86"/>
      <c r="QMA274" s="86"/>
      <c r="QMB274" s="86"/>
      <c r="QMC274" s="86"/>
      <c r="QMD274" s="86"/>
      <c r="QME274" s="86"/>
      <c r="QMF274" s="86"/>
      <c r="QMG274" s="86"/>
      <c r="QMH274" s="86"/>
      <c r="QMI274" s="86"/>
      <c r="QMJ274" s="86"/>
      <c r="QMK274" s="86"/>
      <c r="QML274" s="86"/>
      <c r="QMM274" s="86"/>
      <c r="QMN274" s="86"/>
      <c r="QMO274" s="86"/>
      <c r="QMP274" s="86"/>
      <c r="QMQ274" s="86"/>
      <c r="QMR274" s="86"/>
      <c r="QMS274" s="86"/>
      <c r="QMT274" s="86"/>
      <c r="QMU274" s="86"/>
      <c r="QMV274" s="86"/>
      <c r="QMW274" s="86"/>
      <c r="QMX274" s="86"/>
      <c r="QMY274" s="86"/>
      <c r="QMZ274" s="86"/>
      <c r="QNA274" s="86"/>
      <c r="QNB274" s="86"/>
      <c r="QNC274" s="86"/>
      <c r="QND274" s="86"/>
      <c r="QNE274" s="86"/>
      <c r="QNF274" s="86"/>
      <c r="QNG274" s="86"/>
      <c r="QNH274" s="86"/>
      <c r="QNI274" s="86"/>
      <c r="QNJ274" s="86"/>
      <c r="QNK274" s="86"/>
      <c r="QNL274" s="86"/>
      <c r="QNM274" s="86"/>
      <c r="QNN274" s="86"/>
      <c r="QNO274" s="86"/>
      <c r="QNP274" s="86"/>
      <c r="QNQ274" s="86"/>
      <c r="QNR274" s="86"/>
      <c r="QNS274" s="86"/>
      <c r="QNT274" s="86"/>
      <c r="QNU274" s="86"/>
      <c r="QNV274" s="86"/>
      <c r="QNW274" s="86"/>
      <c r="QNX274" s="86"/>
      <c r="QNY274" s="86"/>
      <c r="QNZ274" s="86"/>
      <c r="QOA274" s="86"/>
      <c r="QOB274" s="86"/>
      <c r="QOC274" s="86"/>
      <c r="QOD274" s="86"/>
      <c r="QOE274" s="86"/>
      <c r="QOF274" s="86"/>
      <c r="QOG274" s="86"/>
      <c r="QOH274" s="86"/>
      <c r="QOI274" s="86"/>
      <c r="QOJ274" s="86"/>
      <c r="QOK274" s="86"/>
      <c r="QOL274" s="86"/>
      <c r="QOM274" s="86"/>
      <c r="QON274" s="86"/>
      <c r="QOO274" s="86"/>
      <c r="QOP274" s="86"/>
      <c r="QOQ274" s="86"/>
      <c r="QOR274" s="86"/>
      <c r="QOS274" s="86"/>
      <c r="QOT274" s="86"/>
      <c r="QOU274" s="86"/>
      <c r="QOV274" s="86"/>
      <c r="QOW274" s="86"/>
      <c r="QOX274" s="86"/>
      <c r="QOY274" s="86"/>
      <c r="QOZ274" s="86"/>
      <c r="QPA274" s="86"/>
      <c r="QPB274" s="86"/>
      <c r="QPC274" s="86"/>
      <c r="QPD274" s="86"/>
      <c r="QPE274" s="86"/>
      <c r="QPF274" s="86"/>
      <c r="QPG274" s="86"/>
      <c r="QPH274" s="86"/>
      <c r="QPI274" s="86"/>
      <c r="QPJ274" s="86"/>
      <c r="QPK274" s="86"/>
      <c r="QPL274" s="86"/>
      <c r="QPM274" s="86"/>
      <c r="QPN274" s="86"/>
      <c r="QPO274" s="86"/>
      <c r="QPP274" s="86"/>
      <c r="QPQ274" s="86"/>
      <c r="QPR274" s="86"/>
      <c r="QPS274" s="86"/>
      <c r="QPT274" s="86"/>
      <c r="QPU274" s="86"/>
      <c r="QPV274" s="86"/>
      <c r="QPW274" s="86"/>
      <c r="QPX274" s="86"/>
      <c r="QPY274" s="86"/>
      <c r="QPZ274" s="86"/>
      <c r="QQA274" s="86"/>
      <c r="QQB274" s="86"/>
      <c r="QQC274" s="86"/>
      <c r="QQD274" s="86"/>
      <c r="QQE274" s="86"/>
      <c r="QQF274" s="86"/>
      <c r="QQG274" s="86"/>
      <c r="QQH274" s="86"/>
      <c r="QQI274" s="86"/>
      <c r="QQJ274" s="86"/>
      <c r="QQK274" s="86"/>
      <c r="QQL274" s="86"/>
      <c r="QQM274" s="86"/>
      <c r="QQN274" s="86"/>
      <c r="QQO274" s="86"/>
      <c r="QQP274" s="86"/>
      <c r="QQQ274" s="86"/>
      <c r="QQR274" s="86"/>
      <c r="QQS274" s="86"/>
      <c r="QQT274" s="86"/>
      <c r="QQU274" s="86"/>
      <c r="QQV274" s="86"/>
      <c r="QQW274" s="86"/>
      <c r="QQX274" s="86"/>
      <c r="QQY274" s="86"/>
      <c r="QQZ274" s="86"/>
      <c r="QRA274" s="86"/>
      <c r="QRB274" s="86"/>
      <c r="QRC274" s="86"/>
      <c r="QRD274" s="86"/>
      <c r="QRE274" s="86"/>
      <c r="QRF274" s="86"/>
      <c r="QRG274" s="86"/>
      <c r="QRH274" s="86"/>
      <c r="QRI274" s="86"/>
      <c r="QRJ274" s="86"/>
      <c r="QRK274" s="86"/>
      <c r="QRL274" s="86"/>
      <c r="QRM274" s="86"/>
      <c r="QRN274" s="86"/>
      <c r="QRO274" s="86"/>
      <c r="QRP274" s="86"/>
      <c r="QRQ274" s="86"/>
      <c r="QRR274" s="86"/>
      <c r="QRS274" s="86"/>
      <c r="QRT274" s="86"/>
      <c r="QRU274" s="86"/>
      <c r="QRV274" s="86"/>
      <c r="QRW274" s="86"/>
      <c r="QRX274" s="86"/>
      <c r="QRY274" s="86"/>
      <c r="QRZ274" s="86"/>
      <c r="QSA274" s="86"/>
      <c r="QSB274" s="86"/>
      <c r="QSC274" s="86"/>
      <c r="QSD274" s="86"/>
      <c r="QSE274" s="86"/>
      <c r="QSF274" s="86"/>
      <c r="QSG274" s="86"/>
      <c r="QSH274" s="86"/>
      <c r="QSI274" s="86"/>
      <c r="QSJ274" s="86"/>
      <c r="QSK274" s="86"/>
      <c r="QSL274" s="86"/>
      <c r="QSM274" s="86"/>
      <c r="QSN274" s="86"/>
      <c r="QSO274" s="86"/>
      <c r="QSP274" s="86"/>
      <c r="QSQ274" s="86"/>
      <c r="QSR274" s="86"/>
      <c r="QSS274" s="86"/>
      <c r="QST274" s="86"/>
      <c r="QSU274" s="86"/>
      <c r="QSV274" s="86"/>
      <c r="QSW274" s="86"/>
      <c r="QSX274" s="86"/>
      <c r="QSY274" s="86"/>
      <c r="QSZ274" s="86"/>
      <c r="QTA274" s="86"/>
      <c r="QTB274" s="86"/>
      <c r="QTC274" s="86"/>
      <c r="QTD274" s="86"/>
      <c r="QTE274" s="86"/>
      <c r="QTF274" s="86"/>
      <c r="QTG274" s="86"/>
      <c r="QTH274" s="86"/>
      <c r="QTI274" s="86"/>
      <c r="QTJ274" s="86"/>
      <c r="QTK274" s="86"/>
      <c r="QTL274" s="86"/>
      <c r="QTM274" s="86"/>
      <c r="QTN274" s="86"/>
      <c r="QTO274" s="86"/>
      <c r="QTP274" s="86"/>
      <c r="QTQ274" s="86"/>
      <c r="QTR274" s="86"/>
      <c r="QTS274" s="86"/>
      <c r="QTT274" s="86"/>
      <c r="QTU274" s="86"/>
      <c r="QTV274" s="86"/>
      <c r="QTW274" s="86"/>
      <c r="QTX274" s="86"/>
      <c r="QTZ274" s="86"/>
      <c r="QUA274" s="86"/>
      <c r="QUB274" s="86"/>
      <c r="QUC274" s="86"/>
      <c r="QUE274" s="86"/>
      <c r="QUF274" s="86"/>
      <c r="QUG274" s="86"/>
      <c r="QUH274" s="86"/>
      <c r="QUI274" s="86"/>
      <c r="QUJ274" s="86"/>
      <c r="QUK274" s="86"/>
      <c r="QUL274" s="86"/>
      <c r="QUM274" s="86"/>
      <c r="QUN274" s="86"/>
      <c r="QUO274" s="86"/>
      <c r="QUP274" s="86"/>
      <c r="QUQ274" s="86"/>
      <c r="QUR274" s="86"/>
      <c r="QUS274" s="86"/>
      <c r="QUT274" s="86"/>
      <c r="QUU274" s="86"/>
      <c r="QUV274" s="86"/>
      <c r="QUW274" s="86"/>
      <c r="QUX274" s="86"/>
      <c r="QUY274" s="86"/>
      <c r="QUZ274" s="86"/>
      <c r="QVA274" s="86"/>
      <c r="QVB274" s="86"/>
      <c r="QVC274" s="86"/>
      <c r="QVD274" s="86"/>
      <c r="QVE274" s="86"/>
      <c r="QVF274" s="86"/>
      <c r="QVG274" s="86"/>
      <c r="QVH274" s="86"/>
      <c r="QVI274" s="86"/>
      <c r="QVJ274" s="86"/>
      <c r="QVK274" s="86"/>
      <c r="QVL274" s="86"/>
      <c r="QVM274" s="86"/>
      <c r="QVN274" s="86"/>
      <c r="QVO274" s="86"/>
      <c r="QVP274" s="86"/>
      <c r="QVQ274" s="86"/>
      <c r="QVR274" s="86"/>
      <c r="QVS274" s="86"/>
      <c r="QVT274" s="86"/>
      <c r="QVU274" s="86"/>
      <c r="QVV274" s="86"/>
      <c r="QVW274" s="86"/>
      <c r="QVX274" s="86"/>
      <c r="QVY274" s="86"/>
      <c r="QVZ274" s="86"/>
      <c r="QWA274" s="86"/>
      <c r="QWB274" s="86"/>
      <c r="QWC274" s="86"/>
      <c r="QWD274" s="86"/>
      <c r="QWE274" s="86"/>
      <c r="QWF274" s="86"/>
      <c r="QWG274" s="86"/>
      <c r="QWH274" s="86"/>
      <c r="QWI274" s="86"/>
      <c r="QWJ274" s="86"/>
      <c r="QWK274" s="86"/>
      <c r="QWL274" s="86"/>
      <c r="QWM274" s="86"/>
      <c r="QWN274" s="86"/>
      <c r="QWO274" s="86"/>
      <c r="QWP274" s="86"/>
      <c r="QWQ274" s="86"/>
      <c r="QWR274" s="86"/>
      <c r="QWS274" s="86"/>
      <c r="QWT274" s="86"/>
      <c r="QWU274" s="86"/>
      <c r="QWV274" s="86"/>
      <c r="QWW274" s="86"/>
      <c r="QWX274" s="86"/>
      <c r="QWY274" s="86"/>
      <c r="QWZ274" s="86"/>
      <c r="QXA274" s="86"/>
      <c r="QXB274" s="86"/>
      <c r="QXC274" s="86"/>
      <c r="QXD274" s="86"/>
      <c r="QXE274" s="86"/>
      <c r="QXF274" s="86"/>
      <c r="QXG274" s="86"/>
      <c r="QXH274" s="86"/>
      <c r="QXI274" s="86"/>
      <c r="QXJ274" s="86"/>
      <c r="QXK274" s="86"/>
      <c r="QXL274" s="86"/>
      <c r="QXM274" s="86"/>
      <c r="QXN274" s="86"/>
      <c r="QXO274" s="86"/>
      <c r="QXP274" s="86"/>
      <c r="QXQ274" s="86"/>
      <c r="QXR274" s="86"/>
      <c r="QXS274" s="86"/>
      <c r="QXT274" s="86"/>
      <c r="QXU274" s="86"/>
      <c r="QXV274" s="86"/>
      <c r="QXW274" s="86"/>
      <c r="QXX274" s="86"/>
      <c r="QXY274" s="86"/>
      <c r="QXZ274" s="86"/>
      <c r="QYA274" s="86"/>
      <c r="QYB274" s="86"/>
      <c r="QYC274" s="86"/>
      <c r="QYD274" s="86"/>
      <c r="QYE274" s="86"/>
      <c r="QYF274" s="86"/>
      <c r="QYG274" s="86"/>
      <c r="QYH274" s="86"/>
      <c r="QYI274" s="86"/>
      <c r="QYJ274" s="86"/>
      <c r="QYK274" s="86"/>
      <c r="QYL274" s="86"/>
      <c r="QYM274" s="86"/>
      <c r="QYN274" s="86"/>
      <c r="QYO274" s="86"/>
      <c r="QYP274" s="86"/>
      <c r="QYQ274" s="86"/>
      <c r="QYR274" s="86"/>
      <c r="QYS274" s="86"/>
      <c r="QYT274" s="86"/>
      <c r="QYU274" s="86"/>
      <c r="QYV274" s="86"/>
      <c r="QYW274" s="86"/>
      <c r="QYX274" s="86"/>
      <c r="QYY274" s="86"/>
      <c r="QYZ274" s="86"/>
      <c r="QZA274" s="86"/>
      <c r="QZB274" s="86"/>
      <c r="QZC274" s="86"/>
      <c r="QZD274" s="86"/>
      <c r="QZE274" s="86"/>
      <c r="QZF274" s="86"/>
      <c r="QZG274" s="86"/>
      <c r="QZH274" s="86"/>
      <c r="QZI274" s="86"/>
      <c r="QZJ274" s="86"/>
      <c r="QZK274" s="86"/>
      <c r="QZL274" s="86"/>
      <c r="QZM274" s="86"/>
      <c r="QZN274" s="86"/>
      <c r="QZO274" s="86"/>
      <c r="QZP274" s="86"/>
      <c r="QZQ274" s="86"/>
      <c r="QZR274" s="86"/>
      <c r="QZS274" s="86"/>
      <c r="QZT274" s="86"/>
      <c r="QZU274" s="86"/>
      <c r="QZV274" s="86"/>
      <c r="QZW274" s="86"/>
      <c r="QZX274" s="86"/>
      <c r="QZY274" s="86"/>
      <c r="QZZ274" s="86"/>
      <c r="RAA274" s="86"/>
      <c r="RAB274" s="86"/>
      <c r="RAC274" s="86"/>
      <c r="RAD274" s="86"/>
      <c r="RAE274" s="86"/>
      <c r="RAF274" s="86"/>
      <c r="RAG274" s="86"/>
      <c r="RAH274" s="86"/>
      <c r="RAI274" s="86"/>
      <c r="RAJ274" s="86"/>
      <c r="RAK274" s="86"/>
      <c r="RAL274" s="86"/>
      <c r="RAM274" s="86"/>
      <c r="RAN274" s="86"/>
      <c r="RAO274" s="86"/>
      <c r="RAP274" s="86"/>
      <c r="RAQ274" s="86"/>
      <c r="RAR274" s="86"/>
      <c r="RAS274" s="86"/>
      <c r="RAT274" s="86"/>
      <c r="RAU274" s="86"/>
      <c r="RAV274" s="86"/>
      <c r="RAW274" s="86"/>
      <c r="RAX274" s="86"/>
      <c r="RAY274" s="86"/>
      <c r="RAZ274" s="86"/>
      <c r="RBA274" s="86"/>
      <c r="RBB274" s="86"/>
      <c r="RBC274" s="86"/>
      <c r="RBD274" s="86"/>
      <c r="RBE274" s="86"/>
      <c r="RBF274" s="86"/>
      <c r="RBG274" s="86"/>
      <c r="RBH274" s="86"/>
      <c r="RBI274" s="86"/>
      <c r="RBJ274" s="86"/>
      <c r="RBK274" s="86"/>
      <c r="RBL274" s="86"/>
      <c r="RBM274" s="86"/>
      <c r="RBN274" s="86"/>
      <c r="RBO274" s="86"/>
      <c r="RBP274" s="86"/>
      <c r="RBQ274" s="86"/>
      <c r="RBR274" s="86"/>
      <c r="RBS274" s="86"/>
      <c r="RBT274" s="86"/>
      <c r="RBU274" s="86"/>
      <c r="RBV274" s="86"/>
      <c r="RBW274" s="86"/>
      <c r="RBX274" s="86"/>
      <c r="RBY274" s="86"/>
      <c r="RBZ274" s="86"/>
      <c r="RCA274" s="86"/>
      <c r="RCB274" s="86"/>
      <c r="RCC274" s="86"/>
      <c r="RCD274" s="86"/>
      <c r="RCE274" s="86"/>
      <c r="RCF274" s="86"/>
      <c r="RCG274" s="86"/>
      <c r="RCH274" s="86"/>
      <c r="RCI274" s="86"/>
      <c r="RCJ274" s="86"/>
      <c r="RCK274" s="86"/>
      <c r="RCL274" s="86"/>
      <c r="RCM274" s="86"/>
      <c r="RCN274" s="86"/>
      <c r="RCO274" s="86"/>
      <c r="RCP274" s="86"/>
      <c r="RCQ274" s="86"/>
      <c r="RCR274" s="86"/>
      <c r="RCS274" s="86"/>
      <c r="RCT274" s="86"/>
      <c r="RCU274" s="86"/>
      <c r="RCV274" s="86"/>
      <c r="RCW274" s="86"/>
      <c r="RCX274" s="86"/>
      <c r="RCY274" s="86"/>
      <c r="RCZ274" s="86"/>
      <c r="RDA274" s="86"/>
      <c r="RDB274" s="86"/>
      <c r="RDC274" s="86"/>
      <c r="RDD274" s="86"/>
      <c r="RDE274" s="86"/>
      <c r="RDF274" s="86"/>
      <c r="RDG274" s="86"/>
      <c r="RDH274" s="86"/>
      <c r="RDI274" s="86"/>
      <c r="RDJ274" s="86"/>
      <c r="RDK274" s="86"/>
      <c r="RDL274" s="86"/>
      <c r="RDM274" s="86"/>
      <c r="RDN274" s="86"/>
      <c r="RDO274" s="86"/>
      <c r="RDP274" s="86"/>
      <c r="RDQ274" s="86"/>
      <c r="RDR274" s="86"/>
      <c r="RDS274" s="86"/>
      <c r="RDT274" s="86"/>
      <c r="RDV274" s="86"/>
      <c r="RDW274" s="86"/>
      <c r="RDX274" s="86"/>
      <c r="RDY274" s="86"/>
      <c r="REA274" s="86"/>
      <c r="REB274" s="86"/>
      <c r="REC274" s="86"/>
      <c r="RED274" s="86"/>
      <c r="REE274" s="86"/>
      <c r="REF274" s="86"/>
      <c r="REG274" s="86"/>
      <c r="REH274" s="86"/>
      <c r="REI274" s="86"/>
      <c r="REJ274" s="86"/>
      <c r="REK274" s="86"/>
      <c r="REL274" s="86"/>
      <c r="REM274" s="86"/>
      <c r="REN274" s="86"/>
      <c r="REO274" s="86"/>
      <c r="REP274" s="86"/>
      <c r="REQ274" s="86"/>
      <c r="RER274" s="86"/>
      <c r="RES274" s="86"/>
      <c r="RET274" s="86"/>
      <c r="REU274" s="86"/>
      <c r="REV274" s="86"/>
      <c r="REW274" s="86"/>
      <c r="REX274" s="86"/>
      <c r="REY274" s="86"/>
      <c r="REZ274" s="86"/>
      <c r="RFA274" s="86"/>
      <c r="RFB274" s="86"/>
      <c r="RFC274" s="86"/>
      <c r="RFD274" s="86"/>
      <c r="RFE274" s="86"/>
      <c r="RFF274" s="86"/>
      <c r="RFG274" s="86"/>
      <c r="RFH274" s="86"/>
      <c r="RFI274" s="86"/>
      <c r="RFJ274" s="86"/>
      <c r="RFK274" s="86"/>
      <c r="RFL274" s="86"/>
      <c r="RFM274" s="86"/>
      <c r="RFN274" s="86"/>
      <c r="RFO274" s="86"/>
      <c r="RFP274" s="86"/>
      <c r="RFQ274" s="86"/>
      <c r="RFR274" s="86"/>
      <c r="RFS274" s="86"/>
      <c r="RFT274" s="86"/>
      <c r="RFU274" s="86"/>
      <c r="RFV274" s="86"/>
      <c r="RFW274" s="86"/>
      <c r="RFX274" s="86"/>
      <c r="RFY274" s="86"/>
      <c r="RFZ274" s="86"/>
      <c r="RGA274" s="86"/>
      <c r="RGB274" s="86"/>
      <c r="RGC274" s="86"/>
      <c r="RGD274" s="86"/>
      <c r="RGE274" s="86"/>
      <c r="RGF274" s="86"/>
      <c r="RGG274" s="86"/>
      <c r="RGH274" s="86"/>
      <c r="RGI274" s="86"/>
      <c r="RGJ274" s="86"/>
      <c r="RGK274" s="86"/>
      <c r="RGL274" s="86"/>
      <c r="RGM274" s="86"/>
      <c r="RGN274" s="86"/>
      <c r="RGO274" s="86"/>
      <c r="RGP274" s="86"/>
      <c r="RGQ274" s="86"/>
      <c r="RGR274" s="86"/>
      <c r="RGS274" s="86"/>
      <c r="RGT274" s="86"/>
      <c r="RGU274" s="86"/>
      <c r="RGV274" s="86"/>
      <c r="RGW274" s="86"/>
      <c r="RGX274" s="86"/>
      <c r="RGY274" s="86"/>
      <c r="RGZ274" s="86"/>
      <c r="RHA274" s="86"/>
      <c r="RHB274" s="86"/>
      <c r="RHC274" s="86"/>
      <c r="RHD274" s="86"/>
      <c r="RHE274" s="86"/>
      <c r="RHF274" s="86"/>
      <c r="RHG274" s="86"/>
      <c r="RHH274" s="86"/>
      <c r="RHI274" s="86"/>
      <c r="RHJ274" s="86"/>
      <c r="RHK274" s="86"/>
      <c r="RHL274" s="86"/>
      <c r="RHM274" s="86"/>
      <c r="RHN274" s="86"/>
      <c r="RHO274" s="86"/>
      <c r="RHP274" s="86"/>
      <c r="RHQ274" s="86"/>
      <c r="RHR274" s="86"/>
      <c r="RHS274" s="86"/>
      <c r="RHT274" s="86"/>
      <c r="RHU274" s="86"/>
      <c r="RHV274" s="86"/>
      <c r="RHW274" s="86"/>
      <c r="RHX274" s="86"/>
      <c r="RHY274" s="86"/>
      <c r="RHZ274" s="86"/>
      <c r="RIA274" s="86"/>
      <c r="RIB274" s="86"/>
      <c r="RIC274" s="86"/>
      <c r="RID274" s="86"/>
      <c r="RIE274" s="86"/>
      <c r="RIF274" s="86"/>
      <c r="RIG274" s="86"/>
      <c r="RIH274" s="86"/>
      <c r="RII274" s="86"/>
      <c r="RIJ274" s="86"/>
      <c r="RIK274" s="86"/>
      <c r="RIL274" s="86"/>
      <c r="RIM274" s="86"/>
      <c r="RIN274" s="86"/>
      <c r="RIO274" s="86"/>
      <c r="RIP274" s="86"/>
      <c r="RIQ274" s="86"/>
      <c r="RIR274" s="86"/>
      <c r="RIS274" s="86"/>
      <c r="RIT274" s="86"/>
      <c r="RIU274" s="86"/>
      <c r="RIV274" s="86"/>
      <c r="RIW274" s="86"/>
      <c r="RIX274" s="86"/>
      <c r="RIY274" s="86"/>
      <c r="RIZ274" s="86"/>
      <c r="RJA274" s="86"/>
      <c r="RJB274" s="86"/>
      <c r="RJC274" s="86"/>
      <c r="RJD274" s="86"/>
      <c r="RJE274" s="86"/>
      <c r="RJF274" s="86"/>
      <c r="RJG274" s="86"/>
      <c r="RJH274" s="86"/>
      <c r="RJI274" s="86"/>
      <c r="RJJ274" s="86"/>
      <c r="RJK274" s="86"/>
      <c r="RJL274" s="86"/>
      <c r="RJM274" s="86"/>
      <c r="RJN274" s="86"/>
      <c r="RJO274" s="86"/>
      <c r="RJP274" s="86"/>
      <c r="RJQ274" s="86"/>
      <c r="RJR274" s="86"/>
      <c r="RJS274" s="86"/>
      <c r="RJT274" s="86"/>
      <c r="RJU274" s="86"/>
      <c r="RJV274" s="86"/>
      <c r="RJW274" s="86"/>
      <c r="RJX274" s="86"/>
      <c r="RJY274" s="86"/>
      <c r="RJZ274" s="86"/>
      <c r="RKA274" s="86"/>
      <c r="RKB274" s="86"/>
      <c r="RKC274" s="86"/>
      <c r="RKD274" s="86"/>
      <c r="RKE274" s="86"/>
      <c r="RKF274" s="86"/>
      <c r="RKG274" s="86"/>
      <c r="RKH274" s="86"/>
      <c r="RKI274" s="86"/>
      <c r="RKJ274" s="86"/>
      <c r="RKK274" s="86"/>
      <c r="RKL274" s="86"/>
      <c r="RKM274" s="86"/>
      <c r="RKN274" s="86"/>
      <c r="RKO274" s="86"/>
      <c r="RKP274" s="86"/>
      <c r="RKQ274" s="86"/>
      <c r="RKR274" s="86"/>
      <c r="RKS274" s="86"/>
      <c r="RKT274" s="86"/>
      <c r="RKU274" s="86"/>
      <c r="RKV274" s="86"/>
      <c r="RKW274" s="86"/>
      <c r="RKX274" s="86"/>
      <c r="RKY274" s="86"/>
      <c r="RKZ274" s="86"/>
      <c r="RLA274" s="86"/>
      <c r="RLB274" s="86"/>
      <c r="RLC274" s="86"/>
      <c r="RLD274" s="86"/>
      <c r="RLE274" s="86"/>
      <c r="RLF274" s="86"/>
      <c r="RLG274" s="86"/>
      <c r="RLH274" s="86"/>
      <c r="RLI274" s="86"/>
      <c r="RLJ274" s="86"/>
      <c r="RLK274" s="86"/>
      <c r="RLL274" s="86"/>
      <c r="RLM274" s="86"/>
      <c r="RLN274" s="86"/>
      <c r="RLO274" s="86"/>
      <c r="RLP274" s="86"/>
      <c r="RLQ274" s="86"/>
      <c r="RLR274" s="86"/>
      <c r="RLS274" s="86"/>
      <c r="RLT274" s="86"/>
      <c r="RLU274" s="86"/>
      <c r="RLV274" s="86"/>
      <c r="RLW274" s="86"/>
      <c r="RLX274" s="86"/>
      <c r="RLY274" s="86"/>
      <c r="RLZ274" s="86"/>
      <c r="RMA274" s="86"/>
      <c r="RMB274" s="86"/>
      <c r="RMC274" s="86"/>
      <c r="RMD274" s="86"/>
      <c r="RME274" s="86"/>
      <c r="RMF274" s="86"/>
      <c r="RMG274" s="86"/>
      <c r="RMH274" s="86"/>
      <c r="RMI274" s="86"/>
      <c r="RMJ274" s="86"/>
      <c r="RMK274" s="86"/>
      <c r="RML274" s="86"/>
      <c r="RMM274" s="86"/>
      <c r="RMN274" s="86"/>
      <c r="RMO274" s="86"/>
      <c r="RMP274" s="86"/>
      <c r="RMQ274" s="86"/>
      <c r="RMR274" s="86"/>
      <c r="RMS274" s="86"/>
      <c r="RMT274" s="86"/>
      <c r="RMU274" s="86"/>
      <c r="RMV274" s="86"/>
      <c r="RMW274" s="86"/>
      <c r="RMX274" s="86"/>
      <c r="RMY274" s="86"/>
      <c r="RMZ274" s="86"/>
      <c r="RNA274" s="86"/>
      <c r="RNB274" s="86"/>
      <c r="RNC274" s="86"/>
      <c r="RND274" s="86"/>
      <c r="RNE274" s="86"/>
      <c r="RNF274" s="86"/>
      <c r="RNG274" s="86"/>
      <c r="RNH274" s="86"/>
      <c r="RNI274" s="86"/>
      <c r="RNJ274" s="86"/>
      <c r="RNK274" s="86"/>
      <c r="RNL274" s="86"/>
      <c r="RNM274" s="86"/>
      <c r="RNN274" s="86"/>
      <c r="RNO274" s="86"/>
      <c r="RNP274" s="86"/>
      <c r="RNR274" s="86"/>
      <c r="RNS274" s="86"/>
      <c r="RNT274" s="86"/>
      <c r="RNU274" s="86"/>
      <c r="RNW274" s="86"/>
      <c r="RNX274" s="86"/>
      <c r="RNY274" s="86"/>
      <c r="RNZ274" s="86"/>
      <c r="ROA274" s="86"/>
      <c r="ROB274" s="86"/>
      <c r="ROC274" s="86"/>
      <c r="ROD274" s="86"/>
      <c r="ROE274" s="86"/>
      <c r="ROF274" s="86"/>
      <c r="ROG274" s="86"/>
      <c r="ROH274" s="86"/>
      <c r="ROI274" s="86"/>
      <c r="ROJ274" s="86"/>
      <c r="ROK274" s="86"/>
      <c r="ROL274" s="86"/>
      <c r="ROM274" s="86"/>
      <c r="RON274" s="86"/>
      <c r="ROO274" s="86"/>
      <c r="ROP274" s="86"/>
      <c r="ROQ274" s="86"/>
      <c r="ROR274" s="86"/>
      <c r="ROS274" s="86"/>
      <c r="ROT274" s="86"/>
      <c r="ROU274" s="86"/>
      <c r="ROV274" s="86"/>
      <c r="ROW274" s="86"/>
      <c r="ROX274" s="86"/>
      <c r="ROY274" s="86"/>
      <c r="ROZ274" s="86"/>
      <c r="RPA274" s="86"/>
      <c r="RPB274" s="86"/>
      <c r="RPC274" s="86"/>
      <c r="RPD274" s="86"/>
      <c r="RPE274" s="86"/>
      <c r="RPF274" s="86"/>
      <c r="RPG274" s="86"/>
      <c r="RPH274" s="86"/>
      <c r="RPI274" s="86"/>
      <c r="RPJ274" s="86"/>
      <c r="RPK274" s="86"/>
      <c r="RPL274" s="86"/>
      <c r="RPM274" s="86"/>
      <c r="RPN274" s="86"/>
      <c r="RPO274" s="86"/>
      <c r="RPP274" s="86"/>
      <c r="RPQ274" s="86"/>
      <c r="RPR274" s="86"/>
      <c r="RPS274" s="86"/>
      <c r="RPT274" s="86"/>
      <c r="RPU274" s="86"/>
      <c r="RPV274" s="86"/>
      <c r="RPW274" s="86"/>
      <c r="RPX274" s="86"/>
      <c r="RPY274" s="86"/>
      <c r="RPZ274" s="86"/>
      <c r="RQA274" s="86"/>
      <c r="RQB274" s="86"/>
      <c r="RQC274" s="86"/>
      <c r="RQD274" s="86"/>
      <c r="RQE274" s="86"/>
      <c r="RQF274" s="86"/>
      <c r="RQG274" s="86"/>
      <c r="RQH274" s="86"/>
      <c r="RQI274" s="86"/>
      <c r="RQJ274" s="86"/>
      <c r="RQK274" s="86"/>
      <c r="RQL274" s="86"/>
      <c r="RQM274" s="86"/>
      <c r="RQN274" s="86"/>
      <c r="RQO274" s="86"/>
      <c r="RQP274" s="86"/>
      <c r="RQQ274" s="86"/>
      <c r="RQR274" s="86"/>
      <c r="RQS274" s="86"/>
      <c r="RQT274" s="86"/>
      <c r="RQU274" s="86"/>
      <c r="RQV274" s="86"/>
      <c r="RQW274" s="86"/>
      <c r="RQX274" s="86"/>
      <c r="RQY274" s="86"/>
      <c r="RQZ274" s="86"/>
      <c r="RRA274" s="86"/>
      <c r="RRB274" s="86"/>
      <c r="RRC274" s="86"/>
      <c r="RRD274" s="86"/>
      <c r="RRE274" s="86"/>
      <c r="RRF274" s="86"/>
      <c r="RRG274" s="86"/>
      <c r="RRH274" s="86"/>
      <c r="RRI274" s="86"/>
      <c r="RRJ274" s="86"/>
      <c r="RRK274" s="86"/>
      <c r="RRL274" s="86"/>
      <c r="RRM274" s="86"/>
      <c r="RRN274" s="86"/>
      <c r="RRO274" s="86"/>
      <c r="RRP274" s="86"/>
      <c r="RRQ274" s="86"/>
      <c r="RRR274" s="86"/>
      <c r="RRS274" s="86"/>
      <c r="RRT274" s="86"/>
      <c r="RRU274" s="86"/>
      <c r="RRV274" s="86"/>
      <c r="RRW274" s="86"/>
      <c r="RRX274" s="86"/>
      <c r="RRY274" s="86"/>
      <c r="RRZ274" s="86"/>
      <c r="RSA274" s="86"/>
      <c r="RSB274" s="86"/>
      <c r="RSC274" s="86"/>
      <c r="RSD274" s="86"/>
      <c r="RSE274" s="86"/>
      <c r="RSF274" s="86"/>
      <c r="RSG274" s="86"/>
      <c r="RSH274" s="86"/>
      <c r="RSI274" s="86"/>
      <c r="RSJ274" s="86"/>
      <c r="RSK274" s="86"/>
      <c r="RSL274" s="86"/>
      <c r="RSM274" s="86"/>
      <c r="RSN274" s="86"/>
      <c r="RSO274" s="86"/>
      <c r="RSP274" s="86"/>
      <c r="RSQ274" s="86"/>
      <c r="RSR274" s="86"/>
      <c r="RSS274" s="86"/>
      <c r="RST274" s="86"/>
      <c r="RSU274" s="86"/>
      <c r="RSV274" s="86"/>
      <c r="RSW274" s="86"/>
      <c r="RSX274" s="86"/>
      <c r="RSY274" s="86"/>
      <c r="RSZ274" s="86"/>
      <c r="RTA274" s="86"/>
      <c r="RTB274" s="86"/>
      <c r="RTC274" s="86"/>
      <c r="RTD274" s="86"/>
      <c r="RTE274" s="86"/>
      <c r="RTF274" s="86"/>
      <c r="RTG274" s="86"/>
      <c r="RTH274" s="86"/>
      <c r="RTI274" s="86"/>
      <c r="RTJ274" s="86"/>
      <c r="RTK274" s="86"/>
      <c r="RTL274" s="86"/>
      <c r="RTM274" s="86"/>
      <c r="RTN274" s="86"/>
      <c r="RTO274" s="86"/>
      <c r="RTP274" s="86"/>
      <c r="RTQ274" s="86"/>
      <c r="RTR274" s="86"/>
      <c r="RTS274" s="86"/>
      <c r="RTT274" s="86"/>
      <c r="RTU274" s="86"/>
      <c r="RTV274" s="86"/>
      <c r="RTW274" s="86"/>
      <c r="RTX274" s="86"/>
      <c r="RTY274" s="86"/>
      <c r="RTZ274" s="86"/>
      <c r="RUA274" s="86"/>
      <c r="RUB274" s="86"/>
      <c r="RUC274" s="86"/>
      <c r="RUD274" s="86"/>
      <c r="RUE274" s="86"/>
      <c r="RUF274" s="86"/>
      <c r="RUG274" s="86"/>
      <c r="RUH274" s="86"/>
      <c r="RUI274" s="86"/>
      <c r="RUJ274" s="86"/>
      <c r="RUK274" s="86"/>
      <c r="RUL274" s="86"/>
      <c r="RUM274" s="86"/>
      <c r="RUN274" s="86"/>
      <c r="RUO274" s="86"/>
      <c r="RUP274" s="86"/>
      <c r="RUQ274" s="86"/>
      <c r="RUR274" s="86"/>
      <c r="RUS274" s="86"/>
      <c r="RUT274" s="86"/>
      <c r="RUU274" s="86"/>
      <c r="RUV274" s="86"/>
      <c r="RUW274" s="86"/>
      <c r="RUX274" s="86"/>
      <c r="RUY274" s="86"/>
      <c r="RUZ274" s="86"/>
      <c r="RVA274" s="86"/>
      <c r="RVB274" s="86"/>
      <c r="RVC274" s="86"/>
      <c r="RVD274" s="86"/>
      <c r="RVE274" s="86"/>
      <c r="RVF274" s="86"/>
      <c r="RVG274" s="86"/>
      <c r="RVH274" s="86"/>
      <c r="RVI274" s="86"/>
      <c r="RVJ274" s="86"/>
      <c r="RVK274" s="86"/>
      <c r="RVL274" s="86"/>
      <c r="RVM274" s="86"/>
      <c r="RVN274" s="86"/>
      <c r="RVO274" s="86"/>
      <c r="RVP274" s="86"/>
      <c r="RVQ274" s="86"/>
      <c r="RVR274" s="86"/>
      <c r="RVS274" s="86"/>
      <c r="RVT274" s="86"/>
      <c r="RVU274" s="86"/>
      <c r="RVV274" s="86"/>
      <c r="RVW274" s="86"/>
      <c r="RVX274" s="86"/>
      <c r="RVY274" s="86"/>
      <c r="RVZ274" s="86"/>
      <c r="RWA274" s="86"/>
      <c r="RWB274" s="86"/>
      <c r="RWC274" s="86"/>
      <c r="RWD274" s="86"/>
      <c r="RWE274" s="86"/>
      <c r="RWF274" s="86"/>
      <c r="RWG274" s="86"/>
      <c r="RWH274" s="86"/>
      <c r="RWI274" s="86"/>
      <c r="RWJ274" s="86"/>
      <c r="RWK274" s="86"/>
      <c r="RWL274" s="86"/>
      <c r="RWM274" s="86"/>
      <c r="RWN274" s="86"/>
      <c r="RWO274" s="86"/>
      <c r="RWP274" s="86"/>
      <c r="RWQ274" s="86"/>
      <c r="RWR274" s="86"/>
      <c r="RWS274" s="86"/>
      <c r="RWT274" s="86"/>
      <c r="RWU274" s="86"/>
      <c r="RWV274" s="86"/>
      <c r="RWW274" s="86"/>
      <c r="RWX274" s="86"/>
      <c r="RWY274" s="86"/>
      <c r="RWZ274" s="86"/>
      <c r="RXA274" s="86"/>
      <c r="RXB274" s="86"/>
      <c r="RXC274" s="86"/>
      <c r="RXD274" s="86"/>
      <c r="RXE274" s="86"/>
      <c r="RXF274" s="86"/>
      <c r="RXG274" s="86"/>
      <c r="RXH274" s="86"/>
      <c r="RXI274" s="86"/>
      <c r="RXJ274" s="86"/>
      <c r="RXK274" s="86"/>
      <c r="RXL274" s="86"/>
      <c r="RXN274" s="86"/>
      <c r="RXO274" s="86"/>
      <c r="RXP274" s="86"/>
      <c r="RXQ274" s="86"/>
      <c r="RXS274" s="86"/>
      <c r="RXT274" s="86"/>
      <c r="RXU274" s="86"/>
      <c r="RXV274" s="86"/>
      <c r="RXW274" s="86"/>
      <c r="RXX274" s="86"/>
      <c r="RXY274" s="86"/>
      <c r="RXZ274" s="86"/>
      <c r="RYA274" s="86"/>
      <c r="RYB274" s="86"/>
      <c r="RYC274" s="86"/>
      <c r="RYD274" s="86"/>
      <c r="RYE274" s="86"/>
      <c r="RYF274" s="86"/>
      <c r="RYG274" s="86"/>
      <c r="RYH274" s="86"/>
      <c r="RYI274" s="86"/>
      <c r="RYJ274" s="86"/>
      <c r="RYK274" s="86"/>
      <c r="RYL274" s="86"/>
      <c r="RYM274" s="86"/>
      <c r="RYN274" s="86"/>
      <c r="RYO274" s="86"/>
      <c r="RYP274" s="86"/>
      <c r="RYQ274" s="86"/>
      <c r="RYR274" s="86"/>
      <c r="RYS274" s="86"/>
      <c r="RYT274" s="86"/>
      <c r="RYU274" s="86"/>
      <c r="RYV274" s="86"/>
      <c r="RYW274" s="86"/>
      <c r="RYX274" s="86"/>
      <c r="RYY274" s="86"/>
      <c r="RYZ274" s="86"/>
      <c r="RZA274" s="86"/>
      <c r="RZB274" s="86"/>
      <c r="RZC274" s="86"/>
      <c r="RZD274" s="86"/>
      <c r="RZE274" s="86"/>
      <c r="RZF274" s="86"/>
      <c r="RZG274" s="86"/>
      <c r="RZH274" s="86"/>
      <c r="RZI274" s="86"/>
      <c r="RZJ274" s="86"/>
      <c r="RZK274" s="86"/>
      <c r="RZL274" s="86"/>
      <c r="RZM274" s="86"/>
      <c r="RZN274" s="86"/>
      <c r="RZO274" s="86"/>
      <c r="RZP274" s="86"/>
      <c r="RZQ274" s="86"/>
      <c r="RZR274" s="86"/>
      <c r="RZS274" s="86"/>
      <c r="RZT274" s="86"/>
      <c r="RZU274" s="86"/>
      <c r="RZV274" s="86"/>
      <c r="RZW274" s="86"/>
      <c r="RZX274" s="86"/>
      <c r="RZY274" s="86"/>
      <c r="RZZ274" s="86"/>
      <c r="SAA274" s="86"/>
      <c r="SAB274" s="86"/>
      <c r="SAC274" s="86"/>
      <c r="SAD274" s="86"/>
      <c r="SAE274" s="86"/>
      <c r="SAF274" s="86"/>
      <c r="SAG274" s="86"/>
      <c r="SAH274" s="86"/>
      <c r="SAI274" s="86"/>
      <c r="SAJ274" s="86"/>
      <c r="SAK274" s="86"/>
      <c r="SAL274" s="86"/>
      <c r="SAM274" s="86"/>
      <c r="SAN274" s="86"/>
      <c r="SAO274" s="86"/>
      <c r="SAP274" s="86"/>
      <c r="SAQ274" s="86"/>
      <c r="SAR274" s="86"/>
      <c r="SAS274" s="86"/>
      <c r="SAT274" s="86"/>
      <c r="SAU274" s="86"/>
      <c r="SAV274" s="86"/>
      <c r="SAW274" s="86"/>
      <c r="SAX274" s="86"/>
      <c r="SAY274" s="86"/>
      <c r="SAZ274" s="86"/>
      <c r="SBA274" s="86"/>
      <c r="SBB274" s="86"/>
      <c r="SBC274" s="86"/>
      <c r="SBD274" s="86"/>
      <c r="SBE274" s="86"/>
      <c r="SBF274" s="86"/>
      <c r="SBG274" s="86"/>
      <c r="SBH274" s="86"/>
      <c r="SBI274" s="86"/>
      <c r="SBJ274" s="86"/>
      <c r="SBK274" s="86"/>
      <c r="SBL274" s="86"/>
      <c r="SBM274" s="86"/>
      <c r="SBN274" s="86"/>
      <c r="SBO274" s="86"/>
      <c r="SBP274" s="86"/>
      <c r="SBQ274" s="86"/>
      <c r="SBR274" s="86"/>
      <c r="SBS274" s="86"/>
      <c r="SBT274" s="86"/>
      <c r="SBU274" s="86"/>
      <c r="SBV274" s="86"/>
      <c r="SBW274" s="86"/>
      <c r="SBX274" s="86"/>
      <c r="SBY274" s="86"/>
      <c r="SBZ274" s="86"/>
      <c r="SCA274" s="86"/>
      <c r="SCB274" s="86"/>
      <c r="SCC274" s="86"/>
      <c r="SCD274" s="86"/>
      <c r="SCE274" s="86"/>
      <c r="SCF274" s="86"/>
      <c r="SCG274" s="86"/>
      <c r="SCH274" s="86"/>
      <c r="SCI274" s="86"/>
      <c r="SCJ274" s="86"/>
      <c r="SCK274" s="86"/>
      <c r="SCL274" s="86"/>
      <c r="SCM274" s="86"/>
      <c r="SCN274" s="86"/>
      <c r="SCO274" s="86"/>
      <c r="SCP274" s="86"/>
      <c r="SCQ274" s="86"/>
      <c r="SCR274" s="86"/>
      <c r="SCS274" s="86"/>
      <c r="SCT274" s="86"/>
      <c r="SCU274" s="86"/>
      <c r="SCV274" s="86"/>
      <c r="SCW274" s="86"/>
      <c r="SCX274" s="86"/>
      <c r="SCY274" s="86"/>
      <c r="SCZ274" s="86"/>
      <c r="SDA274" s="86"/>
      <c r="SDB274" s="86"/>
      <c r="SDC274" s="86"/>
      <c r="SDD274" s="86"/>
      <c r="SDE274" s="86"/>
      <c r="SDF274" s="86"/>
      <c r="SDG274" s="86"/>
      <c r="SDH274" s="86"/>
      <c r="SDI274" s="86"/>
      <c r="SDJ274" s="86"/>
      <c r="SDK274" s="86"/>
      <c r="SDL274" s="86"/>
      <c r="SDM274" s="86"/>
      <c r="SDN274" s="86"/>
      <c r="SDO274" s="86"/>
      <c r="SDP274" s="86"/>
      <c r="SDQ274" s="86"/>
      <c r="SDR274" s="86"/>
      <c r="SDS274" s="86"/>
      <c r="SDT274" s="86"/>
      <c r="SDU274" s="86"/>
      <c r="SDV274" s="86"/>
      <c r="SDW274" s="86"/>
      <c r="SDX274" s="86"/>
      <c r="SDY274" s="86"/>
      <c r="SDZ274" s="86"/>
      <c r="SEA274" s="86"/>
      <c r="SEB274" s="86"/>
      <c r="SEC274" s="86"/>
      <c r="SED274" s="86"/>
      <c r="SEE274" s="86"/>
      <c r="SEF274" s="86"/>
      <c r="SEG274" s="86"/>
      <c r="SEH274" s="86"/>
      <c r="SEI274" s="86"/>
      <c r="SEJ274" s="86"/>
      <c r="SEK274" s="86"/>
      <c r="SEL274" s="86"/>
      <c r="SEM274" s="86"/>
      <c r="SEN274" s="86"/>
      <c r="SEO274" s="86"/>
      <c r="SEP274" s="86"/>
      <c r="SEQ274" s="86"/>
      <c r="SER274" s="86"/>
      <c r="SES274" s="86"/>
      <c r="SET274" s="86"/>
      <c r="SEU274" s="86"/>
      <c r="SEV274" s="86"/>
      <c r="SEW274" s="86"/>
      <c r="SEX274" s="86"/>
      <c r="SEY274" s="86"/>
      <c r="SEZ274" s="86"/>
      <c r="SFA274" s="86"/>
      <c r="SFB274" s="86"/>
      <c r="SFC274" s="86"/>
      <c r="SFD274" s="86"/>
      <c r="SFE274" s="86"/>
      <c r="SFF274" s="86"/>
      <c r="SFG274" s="86"/>
      <c r="SFH274" s="86"/>
      <c r="SFI274" s="86"/>
      <c r="SFJ274" s="86"/>
      <c r="SFK274" s="86"/>
      <c r="SFL274" s="86"/>
      <c r="SFM274" s="86"/>
      <c r="SFN274" s="86"/>
      <c r="SFO274" s="86"/>
      <c r="SFP274" s="86"/>
      <c r="SFQ274" s="86"/>
      <c r="SFR274" s="86"/>
      <c r="SFS274" s="86"/>
      <c r="SFT274" s="86"/>
      <c r="SFU274" s="86"/>
      <c r="SFV274" s="86"/>
      <c r="SFW274" s="86"/>
      <c r="SFX274" s="86"/>
      <c r="SFY274" s="86"/>
      <c r="SFZ274" s="86"/>
      <c r="SGA274" s="86"/>
      <c r="SGB274" s="86"/>
      <c r="SGC274" s="86"/>
      <c r="SGD274" s="86"/>
      <c r="SGE274" s="86"/>
      <c r="SGF274" s="86"/>
      <c r="SGG274" s="86"/>
      <c r="SGH274" s="86"/>
      <c r="SGI274" s="86"/>
      <c r="SGJ274" s="86"/>
      <c r="SGK274" s="86"/>
      <c r="SGL274" s="86"/>
      <c r="SGM274" s="86"/>
      <c r="SGN274" s="86"/>
      <c r="SGO274" s="86"/>
      <c r="SGP274" s="86"/>
      <c r="SGQ274" s="86"/>
      <c r="SGR274" s="86"/>
      <c r="SGS274" s="86"/>
      <c r="SGT274" s="86"/>
      <c r="SGU274" s="86"/>
      <c r="SGV274" s="86"/>
      <c r="SGW274" s="86"/>
      <c r="SGX274" s="86"/>
      <c r="SGY274" s="86"/>
      <c r="SGZ274" s="86"/>
      <c r="SHA274" s="86"/>
      <c r="SHB274" s="86"/>
      <c r="SHC274" s="86"/>
      <c r="SHD274" s="86"/>
      <c r="SHE274" s="86"/>
      <c r="SHF274" s="86"/>
      <c r="SHG274" s="86"/>
      <c r="SHH274" s="86"/>
      <c r="SHJ274" s="86"/>
      <c r="SHK274" s="86"/>
      <c r="SHL274" s="86"/>
      <c r="SHM274" s="86"/>
      <c r="SHO274" s="86"/>
      <c r="SHP274" s="86"/>
      <c r="SHQ274" s="86"/>
      <c r="SHR274" s="86"/>
      <c r="SHS274" s="86"/>
      <c r="SHT274" s="86"/>
      <c r="SHU274" s="86"/>
      <c r="SHV274" s="86"/>
      <c r="SHW274" s="86"/>
      <c r="SHX274" s="86"/>
      <c r="SHY274" s="86"/>
      <c r="SHZ274" s="86"/>
      <c r="SIA274" s="86"/>
      <c r="SIB274" s="86"/>
      <c r="SIC274" s="86"/>
      <c r="SID274" s="86"/>
      <c r="SIE274" s="86"/>
      <c r="SIF274" s="86"/>
      <c r="SIG274" s="86"/>
      <c r="SIH274" s="86"/>
      <c r="SII274" s="86"/>
      <c r="SIJ274" s="86"/>
      <c r="SIK274" s="86"/>
      <c r="SIL274" s="86"/>
      <c r="SIM274" s="86"/>
      <c r="SIN274" s="86"/>
      <c r="SIO274" s="86"/>
      <c r="SIP274" s="86"/>
      <c r="SIQ274" s="86"/>
      <c r="SIR274" s="86"/>
      <c r="SIS274" s="86"/>
      <c r="SIT274" s="86"/>
      <c r="SIU274" s="86"/>
      <c r="SIV274" s="86"/>
      <c r="SIW274" s="86"/>
      <c r="SIX274" s="86"/>
      <c r="SIY274" s="86"/>
      <c r="SIZ274" s="86"/>
      <c r="SJA274" s="86"/>
      <c r="SJB274" s="86"/>
      <c r="SJC274" s="86"/>
      <c r="SJD274" s="86"/>
      <c r="SJE274" s="86"/>
      <c r="SJF274" s="86"/>
      <c r="SJG274" s="86"/>
      <c r="SJH274" s="86"/>
      <c r="SJI274" s="86"/>
      <c r="SJJ274" s="86"/>
      <c r="SJK274" s="86"/>
      <c r="SJL274" s="86"/>
      <c r="SJM274" s="86"/>
      <c r="SJN274" s="86"/>
      <c r="SJO274" s="86"/>
      <c r="SJP274" s="86"/>
      <c r="SJQ274" s="86"/>
      <c r="SJR274" s="86"/>
      <c r="SJS274" s="86"/>
      <c r="SJT274" s="86"/>
      <c r="SJU274" s="86"/>
      <c r="SJV274" s="86"/>
      <c r="SJW274" s="86"/>
      <c r="SJX274" s="86"/>
      <c r="SJY274" s="86"/>
      <c r="SJZ274" s="86"/>
      <c r="SKA274" s="86"/>
      <c r="SKB274" s="86"/>
      <c r="SKC274" s="86"/>
      <c r="SKD274" s="86"/>
      <c r="SKE274" s="86"/>
      <c r="SKF274" s="86"/>
      <c r="SKG274" s="86"/>
      <c r="SKH274" s="86"/>
      <c r="SKI274" s="86"/>
      <c r="SKJ274" s="86"/>
      <c r="SKK274" s="86"/>
      <c r="SKL274" s="86"/>
      <c r="SKM274" s="86"/>
      <c r="SKN274" s="86"/>
      <c r="SKO274" s="86"/>
      <c r="SKP274" s="86"/>
      <c r="SKQ274" s="86"/>
      <c r="SKR274" s="86"/>
      <c r="SKS274" s="86"/>
      <c r="SKT274" s="86"/>
      <c r="SKU274" s="86"/>
      <c r="SKV274" s="86"/>
      <c r="SKW274" s="86"/>
      <c r="SKX274" s="86"/>
      <c r="SKY274" s="86"/>
      <c r="SKZ274" s="86"/>
      <c r="SLA274" s="86"/>
      <c r="SLB274" s="86"/>
      <c r="SLC274" s="86"/>
      <c r="SLD274" s="86"/>
      <c r="SLE274" s="86"/>
      <c r="SLF274" s="86"/>
      <c r="SLG274" s="86"/>
      <c r="SLH274" s="86"/>
      <c r="SLI274" s="86"/>
      <c r="SLJ274" s="86"/>
      <c r="SLK274" s="86"/>
      <c r="SLL274" s="86"/>
      <c r="SLM274" s="86"/>
      <c r="SLN274" s="86"/>
      <c r="SLO274" s="86"/>
      <c r="SLP274" s="86"/>
      <c r="SLQ274" s="86"/>
      <c r="SLR274" s="86"/>
      <c r="SLS274" s="86"/>
      <c r="SLT274" s="86"/>
      <c r="SLU274" s="86"/>
      <c r="SLV274" s="86"/>
      <c r="SLW274" s="86"/>
      <c r="SLX274" s="86"/>
      <c r="SLY274" s="86"/>
      <c r="SLZ274" s="86"/>
      <c r="SMA274" s="86"/>
      <c r="SMB274" s="86"/>
      <c r="SMC274" s="86"/>
      <c r="SMD274" s="86"/>
      <c r="SME274" s="86"/>
      <c r="SMF274" s="86"/>
      <c r="SMG274" s="86"/>
      <c r="SMH274" s="86"/>
      <c r="SMI274" s="86"/>
      <c r="SMJ274" s="86"/>
      <c r="SMK274" s="86"/>
      <c r="SML274" s="86"/>
      <c r="SMM274" s="86"/>
      <c r="SMN274" s="86"/>
      <c r="SMO274" s="86"/>
      <c r="SMP274" s="86"/>
      <c r="SMQ274" s="86"/>
      <c r="SMR274" s="86"/>
      <c r="SMS274" s="86"/>
      <c r="SMT274" s="86"/>
      <c r="SMU274" s="86"/>
      <c r="SMV274" s="86"/>
      <c r="SMW274" s="86"/>
      <c r="SMX274" s="86"/>
      <c r="SMY274" s="86"/>
      <c r="SMZ274" s="86"/>
      <c r="SNA274" s="86"/>
      <c r="SNB274" s="86"/>
      <c r="SNC274" s="86"/>
      <c r="SND274" s="86"/>
      <c r="SNE274" s="86"/>
      <c r="SNF274" s="86"/>
      <c r="SNG274" s="86"/>
      <c r="SNH274" s="86"/>
      <c r="SNI274" s="86"/>
      <c r="SNJ274" s="86"/>
      <c r="SNK274" s="86"/>
      <c r="SNL274" s="86"/>
      <c r="SNM274" s="86"/>
      <c r="SNN274" s="86"/>
      <c r="SNO274" s="86"/>
      <c r="SNP274" s="86"/>
      <c r="SNQ274" s="86"/>
      <c r="SNR274" s="86"/>
      <c r="SNS274" s="86"/>
      <c r="SNT274" s="86"/>
      <c r="SNU274" s="86"/>
      <c r="SNV274" s="86"/>
      <c r="SNW274" s="86"/>
      <c r="SNX274" s="86"/>
      <c r="SNY274" s="86"/>
      <c r="SNZ274" s="86"/>
      <c r="SOA274" s="86"/>
      <c r="SOB274" s="86"/>
      <c r="SOC274" s="86"/>
      <c r="SOD274" s="86"/>
      <c r="SOE274" s="86"/>
      <c r="SOF274" s="86"/>
      <c r="SOG274" s="86"/>
      <c r="SOH274" s="86"/>
      <c r="SOI274" s="86"/>
      <c r="SOJ274" s="86"/>
      <c r="SOK274" s="86"/>
      <c r="SOL274" s="86"/>
      <c r="SOM274" s="86"/>
      <c r="SON274" s="86"/>
      <c r="SOO274" s="86"/>
      <c r="SOP274" s="86"/>
      <c r="SOQ274" s="86"/>
      <c r="SOR274" s="86"/>
      <c r="SOS274" s="86"/>
      <c r="SOT274" s="86"/>
      <c r="SOU274" s="86"/>
      <c r="SOV274" s="86"/>
      <c r="SOW274" s="86"/>
      <c r="SOX274" s="86"/>
      <c r="SOY274" s="86"/>
      <c r="SOZ274" s="86"/>
      <c r="SPA274" s="86"/>
      <c r="SPB274" s="86"/>
      <c r="SPC274" s="86"/>
      <c r="SPD274" s="86"/>
      <c r="SPE274" s="86"/>
      <c r="SPF274" s="86"/>
      <c r="SPG274" s="86"/>
      <c r="SPH274" s="86"/>
      <c r="SPI274" s="86"/>
      <c r="SPJ274" s="86"/>
      <c r="SPK274" s="86"/>
      <c r="SPL274" s="86"/>
      <c r="SPM274" s="86"/>
      <c r="SPN274" s="86"/>
      <c r="SPO274" s="86"/>
      <c r="SPP274" s="86"/>
      <c r="SPQ274" s="86"/>
      <c r="SPR274" s="86"/>
      <c r="SPS274" s="86"/>
      <c r="SPT274" s="86"/>
      <c r="SPU274" s="86"/>
      <c r="SPV274" s="86"/>
      <c r="SPW274" s="86"/>
      <c r="SPX274" s="86"/>
      <c r="SPY274" s="86"/>
      <c r="SPZ274" s="86"/>
      <c r="SQA274" s="86"/>
      <c r="SQB274" s="86"/>
      <c r="SQC274" s="86"/>
      <c r="SQD274" s="86"/>
      <c r="SQE274" s="86"/>
      <c r="SQF274" s="86"/>
      <c r="SQG274" s="86"/>
      <c r="SQH274" s="86"/>
      <c r="SQI274" s="86"/>
      <c r="SQJ274" s="86"/>
      <c r="SQK274" s="86"/>
      <c r="SQL274" s="86"/>
      <c r="SQM274" s="86"/>
      <c r="SQN274" s="86"/>
      <c r="SQO274" s="86"/>
      <c r="SQP274" s="86"/>
      <c r="SQQ274" s="86"/>
      <c r="SQR274" s="86"/>
      <c r="SQS274" s="86"/>
      <c r="SQT274" s="86"/>
      <c r="SQU274" s="86"/>
      <c r="SQV274" s="86"/>
      <c r="SQW274" s="86"/>
      <c r="SQX274" s="86"/>
      <c r="SQY274" s="86"/>
      <c r="SQZ274" s="86"/>
      <c r="SRA274" s="86"/>
      <c r="SRB274" s="86"/>
      <c r="SRC274" s="86"/>
      <c r="SRD274" s="86"/>
      <c r="SRF274" s="86"/>
      <c r="SRG274" s="86"/>
      <c r="SRH274" s="86"/>
      <c r="SRI274" s="86"/>
      <c r="SRK274" s="86"/>
      <c r="SRL274" s="86"/>
      <c r="SRM274" s="86"/>
      <c r="SRN274" s="86"/>
      <c r="SRO274" s="86"/>
      <c r="SRP274" s="86"/>
      <c r="SRQ274" s="86"/>
      <c r="SRR274" s="86"/>
      <c r="SRS274" s="86"/>
      <c r="SRT274" s="86"/>
      <c r="SRU274" s="86"/>
      <c r="SRV274" s="86"/>
      <c r="SRW274" s="86"/>
      <c r="SRX274" s="86"/>
      <c r="SRY274" s="86"/>
      <c r="SRZ274" s="86"/>
      <c r="SSA274" s="86"/>
      <c r="SSB274" s="86"/>
      <c r="SSC274" s="86"/>
      <c r="SSD274" s="86"/>
      <c r="SSE274" s="86"/>
      <c r="SSF274" s="86"/>
      <c r="SSG274" s="86"/>
      <c r="SSH274" s="86"/>
      <c r="SSI274" s="86"/>
      <c r="SSJ274" s="86"/>
      <c r="SSK274" s="86"/>
      <c r="SSL274" s="86"/>
      <c r="SSM274" s="86"/>
      <c r="SSN274" s="86"/>
      <c r="SSO274" s="86"/>
      <c r="SSP274" s="86"/>
      <c r="SSQ274" s="86"/>
      <c r="SSR274" s="86"/>
      <c r="SSS274" s="86"/>
      <c r="SST274" s="86"/>
      <c r="SSU274" s="86"/>
      <c r="SSV274" s="86"/>
      <c r="SSW274" s="86"/>
      <c r="SSX274" s="86"/>
      <c r="SSY274" s="86"/>
      <c r="SSZ274" s="86"/>
      <c r="STA274" s="86"/>
      <c r="STB274" s="86"/>
      <c r="STC274" s="86"/>
      <c r="STD274" s="86"/>
      <c r="STE274" s="86"/>
      <c r="STF274" s="86"/>
      <c r="STG274" s="86"/>
      <c r="STH274" s="86"/>
      <c r="STI274" s="86"/>
      <c r="STJ274" s="86"/>
      <c r="STK274" s="86"/>
      <c r="STL274" s="86"/>
      <c r="STM274" s="86"/>
      <c r="STN274" s="86"/>
      <c r="STO274" s="86"/>
      <c r="STP274" s="86"/>
      <c r="STQ274" s="86"/>
      <c r="STR274" s="86"/>
      <c r="STS274" s="86"/>
      <c r="STT274" s="86"/>
      <c r="STU274" s="86"/>
      <c r="STV274" s="86"/>
      <c r="STW274" s="86"/>
      <c r="STX274" s="86"/>
      <c r="STY274" s="86"/>
      <c r="STZ274" s="86"/>
      <c r="SUA274" s="86"/>
      <c r="SUB274" s="86"/>
      <c r="SUC274" s="86"/>
      <c r="SUD274" s="86"/>
      <c r="SUE274" s="86"/>
      <c r="SUF274" s="86"/>
      <c r="SUG274" s="86"/>
      <c r="SUH274" s="86"/>
      <c r="SUI274" s="86"/>
      <c r="SUJ274" s="86"/>
      <c r="SUK274" s="86"/>
      <c r="SUL274" s="86"/>
      <c r="SUM274" s="86"/>
      <c r="SUN274" s="86"/>
      <c r="SUO274" s="86"/>
      <c r="SUP274" s="86"/>
      <c r="SUQ274" s="86"/>
      <c r="SUR274" s="86"/>
      <c r="SUS274" s="86"/>
      <c r="SUT274" s="86"/>
      <c r="SUU274" s="86"/>
      <c r="SUV274" s="86"/>
      <c r="SUW274" s="86"/>
      <c r="SUX274" s="86"/>
      <c r="SUY274" s="86"/>
      <c r="SUZ274" s="86"/>
      <c r="SVA274" s="86"/>
      <c r="SVB274" s="86"/>
      <c r="SVC274" s="86"/>
      <c r="SVD274" s="86"/>
      <c r="SVE274" s="86"/>
      <c r="SVF274" s="86"/>
      <c r="SVG274" s="86"/>
      <c r="SVH274" s="86"/>
      <c r="SVI274" s="86"/>
      <c r="SVJ274" s="86"/>
      <c r="SVK274" s="86"/>
      <c r="SVL274" s="86"/>
      <c r="SVM274" s="86"/>
      <c r="SVN274" s="86"/>
      <c r="SVO274" s="86"/>
      <c r="SVP274" s="86"/>
      <c r="SVQ274" s="86"/>
      <c r="SVR274" s="86"/>
      <c r="SVS274" s="86"/>
      <c r="SVT274" s="86"/>
      <c r="SVU274" s="86"/>
      <c r="SVV274" s="86"/>
      <c r="SVW274" s="86"/>
      <c r="SVX274" s="86"/>
      <c r="SVY274" s="86"/>
      <c r="SVZ274" s="86"/>
      <c r="SWA274" s="86"/>
      <c r="SWB274" s="86"/>
      <c r="SWC274" s="86"/>
      <c r="SWD274" s="86"/>
      <c r="SWE274" s="86"/>
      <c r="SWF274" s="86"/>
      <c r="SWG274" s="86"/>
      <c r="SWH274" s="86"/>
      <c r="SWI274" s="86"/>
      <c r="SWJ274" s="86"/>
      <c r="SWK274" s="86"/>
      <c r="SWL274" s="86"/>
      <c r="SWM274" s="86"/>
      <c r="SWN274" s="86"/>
      <c r="SWO274" s="86"/>
      <c r="SWP274" s="86"/>
      <c r="SWQ274" s="86"/>
      <c r="SWR274" s="86"/>
      <c r="SWS274" s="86"/>
      <c r="SWT274" s="86"/>
      <c r="SWU274" s="86"/>
      <c r="SWV274" s="86"/>
      <c r="SWW274" s="86"/>
      <c r="SWX274" s="86"/>
      <c r="SWY274" s="86"/>
      <c r="SWZ274" s="86"/>
      <c r="SXA274" s="86"/>
      <c r="SXB274" s="86"/>
      <c r="SXC274" s="86"/>
      <c r="SXD274" s="86"/>
      <c r="SXE274" s="86"/>
      <c r="SXF274" s="86"/>
      <c r="SXG274" s="86"/>
      <c r="SXH274" s="86"/>
      <c r="SXI274" s="86"/>
      <c r="SXJ274" s="86"/>
      <c r="SXK274" s="86"/>
      <c r="SXL274" s="86"/>
      <c r="SXM274" s="86"/>
      <c r="SXN274" s="86"/>
      <c r="SXO274" s="86"/>
      <c r="SXP274" s="86"/>
      <c r="SXQ274" s="86"/>
      <c r="SXR274" s="86"/>
      <c r="SXS274" s="86"/>
      <c r="SXT274" s="86"/>
      <c r="SXU274" s="86"/>
      <c r="SXV274" s="86"/>
      <c r="SXW274" s="86"/>
      <c r="SXX274" s="86"/>
      <c r="SXY274" s="86"/>
      <c r="SXZ274" s="86"/>
      <c r="SYA274" s="86"/>
      <c r="SYB274" s="86"/>
      <c r="SYC274" s="86"/>
      <c r="SYD274" s="86"/>
      <c r="SYE274" s="86"/>
      <c r="SYF274" s="86"/>
      <c r="SYG274" s="86"/>
      <c r="SYH274" s="86"/>
      <c r="SYI274" s="86"/>
      <c r="SYJ274" s="86"/>
      <c r="SYK274" s="86"/>
      <c r="SYL274" s="86"/>
      <c r="SYM274" s="86"/>
      <c r="SYN274" s="86"/>
      <c r="SYO274" s="86"/>
      <c r="SYP274" s="86"/>
      <c r="SYQ274" s="86"/>
      <c r="SYR274" s="86"/>
      <c r="SYS274" s="86"/>
      <c r="SYT274" s="86"/>
      <c r="SYU274" s="86"/>
      <c r="SYV274" s="86"/>
      <c r="SYW274" s="86"/>
      <c r="SYX274" s="86"/>
      <c r="SYY274" s="86"/>
      <c r="SYZ274" s="86"/>
      <c r="SZA274" s="86"/>
      <c r="SZB274" s="86"/>
      <c r="SZC274" s="86"/>
      <c r="SZD274" s="86"/>
      <c r="SZE274" s="86"/>
      <c r="SZF274" s="86"/>
      <c r="SZG274" s="86"/>
      <c r="SZH274" s="86"/>
      <c r="SZI274" s="86"/>
      <c r="SZJ274" s="86"/>
      <c r="SZK274" s="86"/>
      <c r="SZL274" s="86"/>
      <c r="SZM274" s="86"/>
      <c r="SZN274" s="86"/>
      <c r="SZO274" s="86"/>
      <c r="SZP274" s="86"/>
      <c r="SZQ274" s="86"/>
      <c r="SZR274" s="86"/>
      <c r="SZS274" s="86"/>
      <c r="SZT274" s="86"/>
      <c r="SZU274" s="86"/>
      <c r="SZV274" s="86"/>
      <c r="SZW274" s="86"/>
      <c r="SZX274" s="86"/>
      <c r="SZY274" s="86"/>
      <c r="SZZ274" s="86"/>
      <c r="TAA274" s="86"/>
      <c r="TAB274" s="86"/>
      <c r="TAC274" s="86"/>
      <c r="TAD274" s="86"/>
      <c r="TAE274" s="86"/>
      <c r="TAF274" s="86"/>
      <c r="TAG274" s="86"/>
      <c r="TAH274" s="86"/>
      <c r="TAI274" s="86"/>
      <c r="TAJ274" s="86"/>
      <c r="TAK274" s="86"/>
      <c r="TAL274" s="86"/>
      <c r="TAM274" s="86"/>
      <c r="TAN274" s="86"/>
      <c r="TAO274" s="86"/>
      <c r="TAP274" s="86"/>
      <c r="TAQ274" s="86"/>
      <c r="TAR274" s="86"/>
      <c r="TAS274" s="86"/>
      <c r="TAT274" s="86"/>
      <c r="TAU274" s="86"/>
      <c r="TAV274" s="86"/>
      <c r="TAW274" s="86"/>
      <c r="TAX274" s="86"/>
      <c r="TAY274" s="86"/>
      <c r="TAZ274" s="86"/>
      <c r="TBB274" s="86"/>
      <c r="TBC274" s="86"/>
      <c r="TBD274" s="86"/>
      <c r="TBE274" s="86"/>
      <c r="TBG274" s="86"/>
      <c r="TBH274" s="86"/>
      <c r="TBI274" s="86"/>
      <c r="TBJ274" s="86"/>
      <c r="TBK274" s="86"/>
      <c r="TBL274" s="86"/>
      <c r="TBM274" s="86"/>
      <c r="TBN274" s="86"/>
      <c r="TBO274" s="86"/>
      <c r="TBP274" s="86"/>
      <c r="TBQ274" s="86"/>
      <c r="TBR274" s="86"/>
      <c r="TBS274" s="86"/>
      <c r="TBT274" s="86"/>
      <c r="TBU274" s="86"/>
      <c r="TBV274" s="86"/>
      <c r="TBW274" s="86"/>
      <c r="TBX274" s="86"/>
      <c r="TBY274" s="86"/>
      <c r="TBZ274" s="86"/>
      <c r="TCA274" s="86"/>
      <c r="TCB274" s="86"/>
      <c r="TCC274" s="86"/>
      <c r="TCD274" s="86"/>
      <c r="TCE274" s="86"/>
      <c r="TCF274" s="86"/>
      <c r="TCG274" s="86"/>
      <c r="TCH274" s="86"/>
      <c r="TCI274" s="86"/>
      <c r="TCJ274" s="86"/>
      <c r="TCK274" s="86"/>
      <c r="TCL274" s="86"/>
      <c r="TCM274" s="86"/>
      <c r="TCN274" s="86"/>
      <c r="TCO274" s="86"/>
      <c r="TCP274" s="86"/>
      <c r="TCQ274" s="86"/>
      <c r="TCR274" s="86"/>
      <c r="TCS274" s="86"/>
      <c r="TCT274" s="86"/>
      <c r="TCU274" s="86"/>
      <c r="TCV274" s="86"/>
      <c r="TCW274" s="86"/>
      <c r="TCX274" s="86"/>
      <c r="TCY274" s="86"/>
      <c r="TCZ274" s="86"/>
      <c r="TDA274" s="86"/>
      <c r="TDB274" s="86"/>
      <c r="TDC274" s="86"/>
      <c r="TDD274" s="86"/>
      <c r="TDE274" s="86"/>
      <c r="TDF274" s="86"/>
      <c r="TDG274" s="86"/>
      <c r="TDH274" s="86"/>
      <c r="TDI274" s="86"/>
      <c r="TDJ274" s="86"/>
      <c r="TDK274" s="86"/>
      <c r="TDL274" s="86"/>
      <c r="TDM274" s="86"/>
      <c r="TDN274" s="86"/>
      <c r="TDO274" s="86"/>
      <c r="TDP274" s="86"/>
      <c r="TDQ274" s="86"/>
      <c r="TDR274" s="86"/>
      <c r="TDS274" s="86"/>
      <c r="TDT274" s="86"/>
      <c r="TDU274" s="86"/>
      <c r="TDV274" s="86"/>
      <c r="TDW274" s="86"/>
      <c r="TDX274" s="86"/>
      <c r="TDY274" s="86"/>
      <c r="TDZ274" s="86"/>
      <c r="TEA274" s="86"/>
      <c r="TEB274" s="86"/>
      <c r="TEC274" s="86"/>
      <c r="TED274" s="86"/>
      <c r="TEE274" s="86"/>
      <c r="TEF274" s="86"/>
      <c r="TEG274" s="86"/>
      <c r="TEH274" s="86"/>
      <c r="TEI274" s="86"/>
      <c r="TEJ274" s="86"/>
      <c r="TEK274" s="86"/>
      <c r="TEL274" s="86"/>
      <c r="TEM274" s="86"/>
      <c r="TEN274" s="86"/>
      <c r="TEO274" s="86"/>
      <c r="TEP274" s="86"/>
      <c r="TEQ274" s="86"/>
      <c r="TER274" s="86"/>
      <c r="TES274" s="86"/>
      <c r="TET274" s="86"/>
      <c r="TEU274" s="86"/>
      <c r="TEV274" s="86"/>
      <c r="TEW274" s="86"/>
      <c r="TEX274" s="86"/>
      <c r="TEY274" s="86"/>
      <c r="TEZ274" s="86"/>
      <c r="TFA274" s="86"/>
      <c r="TFB274" s="86"/>
      <c r="TFC274" s="86"/>
      <c r="TFD274" s="86"/>
      <c r="TFE274" s="86"/>
      <c r="TFF274" s="86"/>
      <c r="TFG274" s="86"/>
      <c r="TFH274" s="86"/>
      <c r="TFI274" s="86"/>
      <c r="TFJ274" s="86"/>
      <c r="TFK274" s="86"/>
      <c r="TFL274" s="86"/>
      <c r="TFM274" s="86"/>
      <c r="TFN274" s="86"/>
      <c r="TFO274" s="86"/>
      <c r="TFP274" s="86"/>
      <c r="TFQ274" s="86"/>
      <c r="TFR274" s="86"/>
      <c r="TFS274" s="86"/>
      <c r="TFT274" s="86"/>
      <c r="TFU274" s="86"/>
      <c r="TFV274" s="86"/>
      <c r="TFW274" s="86"/>
      <c r="TFX274" s="86"/>
      <c r="TFY274" s="86"/>
      <c r="TFZ274" s="86"/>
      <c r="TGA274" s="86"/>
      <c r="TGB274" s="86"/>
      <c r="TGC274" s="86"/>
      <c r="TGD274" s="86"/>
      <c r="TGE274" s="86"/>
      <c r="TGF274" s="86"/>
      <c r="TGG274" s="86"/>
      <c r="TGH274" s="86"/>
      <c r="TGI274" s="86"/>
      <c r="TGJ274" s="86"/>
      <c r="TGK274" s="86"/>
      <c r="TGL274" s="86"/>
      <c r="TGM274" s="86"/>
      <c r="TGN274" s="86"/>
      <c r="TGO274" s="86"/>
      <c r="TGP274" s="86"/>
      <c r="TGQ274" s="86"/>
      <c r="TGR274" s="86"/>
      <c r="TGS274" s="86"/>
      <c r="TGT274" s="86"/>
      <c r="TGU274" s="86"/>
      <c r="TGV274" s="86"/>
      <c r="TGW274" s="86"/>
      <c r="TGX274" s="86"/>
      <c r="TGY274" s="86"/>
      <c r="TGZ274" s="86"/>
      <c r="THA274" s="86"/>
      <c r="THB274" s="86"/>
      <c r="THC274" s="86"/>
      <c r="THD274" s="86"/>
      <c r="THE274" s="86"/>
      <c r="THF274" s="86"/>
      <c r="THG274" s="86"/>
      <c r="THH274" s="86"/>
      <c r="THI274" s="86"/>
      <c r="THJ274" s="86"/>
      <c r="THK274" s="86"/>
      <c r="THL274" s="86"/>
      <c r="THM274" s="86"/>
      <c r="THN274" s="86"/>
      <c r="THO274" s="86"/>
      <c r="THP274" s="86"/>
      <c r="THQ274" s="86"/>
      <c r="THR274" s="86"/>
      <c r="THS274" s="86"/>
      <c r="THT274" s="86"/>
      <c r="THU274" s="86"/>
      <c r="THV274" s="86"/>
      <c r="THW274" s="86"/>
      <c r="THX274" s="86"/>
      <c r="THY274" s="86"/>
      <c r="THZ274" s="86"/>
      <c r="TIA274" s="86"/>
      <c r="TIB274" s="86"/>
      <c r="TIC274" s="86"/>
      <c r="TID274" s="86"/>
      <c r="TIE274" s="86"/>
      <c r="TIF274" s="86"/>
      <c r="TIG274" s="86"/>
      <c r="TIH274" s="86"/>
      <c r="TII274" s="86"/>
      <c r="TIJ274" s="86"/>
      <c r="TIK274" s="86"/>
      <c r="TIL274" s="86"/>
      <c r="TIM274" s="86"/>
      <c r="TIN274" s="86"/>
      <c r="TIO274" s="86"/>
      <c r="TIP274" s="86"/>
      <c r="TIQ274" s="86"/>
      <c r="TIR274" s="86"/>
      <c r="TIS274" s="86"/>
      <c r="TIT274" s="86"/>
      <c r="TIU274" s="86"/>
      <c r="TIV274" s="86"/>
      <c r="TIW274" s="86"/>
      <c r="TIX274" s="86"/>
      <c r="TIY274" s="86"/>
      <c r="TIZ274" s="86"/>
      <c r="TJA274" s="86"/>
      <c r="TJB274" s="86"/>
      <c r="TJC274" s="86"/>
      <c r="TJD274" s="86"/>
      <c r="TJE274" s="86"/>
      <c r="TJF274" s="86"/>
      <c r="TJG274" s="86"/>
      <c r="TJH274" s="86"/>
      <c r="TJI274" s="86"/>
      <c r="TJJ274" s="86"/>
      <c r="TJK274" s="86"/>
      <c r="TJL274" s="86"/>
      <c r="TJM274" s="86"/>
      <c r="TJN274" s="86"/>
      <c r="TJO274" s="86"/>
      <c r="TJP274" s="86"/>
      <c r="TJQ274" s="86"/>
      <c r="TJR274" s="86"/>
      <c r="TJS274" s="86"/>
      <c r="TJT274" s="86"/>
      <c r="TJU274" s="86"/>
      <c r="TJV274" s="86"/>
      <c r="TJW274" s="86"/>
      <c r="TJX274" s="86"/>
      <c r="TJY274" s="86"/>
      <c r="TJZ274" s="86"/>
      <c r="TKA274" s="86"/>
      <c r="TKB274" s="86"/>
      <c r="TKC274" s="86"/>
      <c r="TKD274" s="86"/>
      <c r="TKE274" s="86"/>
      <c r="TKF274" s="86"/>
      <c r="TKG274" s="86"/>
      <c r="TKH274" s="86"/>
      <c r="TKI274" s="86"/>
      <c r="TKJ274" s="86"/>
      <c r="TKK274" s="86"/>
      <c r="TKL274" s="86"/>
      <c r="TKM274" s="86"/>
      <c r="TKN274" s="86"/>
      <c r="TKO274" s="86"/>
      <c r="TKP274" s="86"/>
      <c r="TKQ274" s="86"/>
      <c r="TKR274" s="86"/>
      <c r="TKS274" s="86"/>
      <c r="TKT274" s="86"/>
      <c r="TKU274" s="86"/>
      <c r="TKV274" s="86"/>
      <c r="TKX274" s="86"/>
      <c r="TKY274" s="86"/>
      <c r="TKZ274" s="86"/>
      <c r="TLA274" s="86"/>
      <c r="TLC274" s="86"/>
      <c r="TLD274" s="86"/>
      <c r="TLE274" s="86"/>
      <c r="TLF274" s="86"/>
      <c r="TLG274" s="86"/>
      <c r="TLH274" s="86"/>
      <c r="TLI274" s="86"/>
      <c r="TLJ274" s="86"/>
      <c r="TLK274" s="86"/>
      <c r="TLL274" s="86"/>
      <c r="TLM274" s="86"/>
      <c r="TLN274" s="86"/>
      <c r="TLO274" s="86"/>
      <c r="TLP274" s="86"/>
      <c r="TLQ274" s="86"/>
      <c r="TLR274" s="86"/>
      <c r="TLS274" s="86"/>
      <c r="TLT274" s="86"/>
      <c r="TLU274" s="86"/>
      <c r="TLV274" s="86"/>
      <c r="TLW274" s="86"/>
      <c r="TLX274" s="86"/>
      <c r="TLY274" s="86"/>
      <c r="TLZ274" s="86"/>
      <c r="TMA274" s="86"/>
      <c r="TMB274" s="86"/>
      <c r="TMC274" s="86"/>
      <c r="TMD274" s="86"/>
      <c r="TME274" s="86"/>
      <c r="TMF274" s="86"/>
      <c r="TMG274" s="86"/>
      <c r="TMH274" s="86"/>
      <c r="TMI274" s="86"/>
      <c r="TMJ274" s="86"/>
      <c r="TMK274" s="86"/>
      <c r="TML274" s="86"/>
      <c r="TMM274" s="86"/>
      <c r="TMN274" s="86"/>
      <c r="TMO274" s="86"/>
      <c r="TMP274" s="86"/>
      <c r="TMQ274" s="86"/>
      <c r="TMR274" s="86"/>
      <c r="TMS274" s="86"/>
      <c r="TMT274" s="86"/>
      <c r="TMU274" s="86"/>
      <c r="TMV274" s="86"/>
      <c r="TMW274" s="86"/>
      <c r="TMX274" s="86"/>
      <c r="TMY274" s="86"/>
      <c r="TMZ274" s="86"/>
      <c r="TNA274" s="86"/>
      <c r="TNB274" s="86"/>
      <c r="TNC274" s="86"/>
      <c r="TND274" s="86"/>
      <c r="TNE274" s="86"/>
      <c r="TNF274" s="86"/>
      <c r="TNG274" s="86"/>
      <c r="TNH274" s="86"/>
      <c r="TNI274" s="86"/>
      <c r="TNJ274" s="86"/>
      <c r="TNK274" s="86"/>
      <c r="TNL274" s="86"/>
      <c r="TNM274" s="86"/>
      <c r="TNN274" s="86"/>
      <c r="TNO274" s="86"/>
      <c r="TNP274" s="86"/>
      <c r="TNQ274" s="86"/>
      <c r="TNR274" s="86"/>
      <c r="TNS274" s="86"/>
      <c r="TNT274" s="86"/>
      <c r="TNU274" s="86"/>
      <c r="TNV274" s="86"/>
      <c r="TNW274" s="86"/>
      <c r="TNX274" s="86"/>
      <c r="TNY274" s="86"/>
      <c r="TNZ274" s="86"/>
      <c r="TOA274" s="86"/>
      <c r="TOB274" s="86"/>
      <c r="TOC274" s="86"/>
      <c r="TOD274" s="86"/>
      <c r="TOE274" s="86"/>
      <c r="TOF274" s="86"/>
      <c r="TOG274" s="86"/>
      <c r="TOH274" s="86"/>
      <c r="TOI274" s="86"/>
      <c r="TOJ274" s="86"/>
      <c r="TOK274" s="86"/>
      <c r="TOL274" s="86"/>
      <c r="TOM274" s="86"/>
      <c r="TON274" s="86"/>
      <c r="TOO274" s="86"/>
      <c r="TOP274" s="86"/>
      <c r="TOQ274" s="86"/>
      <c r="TOR274" s="86"/>
      <c r="TOS274" s="86"/>
      <c r="TOT274" s="86"/>
      <c r="TOU274" s="86"/>
      <c r="TOV274" s="86"/>
      <c r="TOW274" s="86"/>
      <c r="TOX274" s="86"/>
      <c r="TOY274" s="86"/>
      <c r="TOZ274" s="86"/>
      <c r="TPA274" s="86"/>
      <c r="TPB274" s="86"/>
      <c r="TPC274" s="86"/>
      <c r="TPD274" s="86"/>
      <c r="TPE274" s="86"/>
      <c r="TPF274" s="86"/>
      <c r="TPG274" s="86"/>
      <c r="TPH274" s="86"/>
      <c r="TPI274" s="86"/>
      <c r="TPJ274" s="86"/>
      <c r="TPK274" s="86"/>
      <c r="TPL274" s="86"/>
      <c r="TPM274" s="86"/>
      <c r="TPN274" s="86"/>
      <c r="TPO274" s="86"/>
      <c r="TPP274" s="86"/>
      <c r="TPQ274" s="86"/>
      <c r="TPR274" s="86"/>
      <c r="TPS274" s="86"/>
      <c r="TPT274" s="86"/>
      <c r="TPU274" s="86"/>
      <c r="TPV274" s="86"/>
      <c r="TPW274" s="86"/>
      <c r="TPX274" s="86"/>
      <c r="TPY274" s="86"/>
      <c r="TPZ274" s="86"/>
      <c r="TQA274" s="86"/>
      <c r="TQB274" s="86"/>
      <c r="TQC274" s="86"/>
      <c r="TQD274" s="86"/>
      <c r="TQE274" s="86"/>
      <c r="TQF274" s="86"/>
      <c r="TQG274" s="86"/>
      <c r="TQH274" s="86"/>
      <c r="TQI274" s="86"/>
      <c r="TQJ274" s="86"/>
      <c r="TQK274" s="86"/>
      <c r="TQL274" s="86"/>
      <c r="TQM274" s="86"/>
      <c r="TQN274" s="86"/>
      <c r="TQO274" s="86"/>
      <c r="TQP274" s="86"/>
      <c r="TQQ274" s="86"/>
      <c r="TQR274" s="86"/>
      <c r="TQS274" s="86"/>
      <c r="TQT274" s="86"/>
      <c r="TQU274" s="86"/>
      <c r="TQV274" s="86"/>
      <c r="TQW274" s="86"/>
      <c r="TQX274" s="86"/>
      <c r="TQY274" s="86"/>
      <c r="TQZ274" s="86"/>
      <c r="TRA274" s="86"/>
      <c r="TRB274" s="86"/>
      <c r="TRC274" s="86"/>
      <c r="TRD274" s="86"/>
      <c r="TRE274" s="86"/>
      <c r="TRF274" s="86"/>
      <c r="TRG274" s="86"/>
      <c r="TRH274" s="86"/>
      <c r="TRI274" s="86"/>
      <c r="TRJ274" s="86"/>
      <c r="TRK274" s="86"/>
      <c r="TRL274" s="86"/>
      <c r="TRM274" s="86"/>
      <c r="TRN274" s="86"/>
      <c r="TRO274" s="86"/>
      <c r="TRP274" s="86"/>
      <c r="TRQ274" s="86"/>
      <c r="TRR274" s="86"/>
      <c r="TRS274" s="86"/>
      <c r="TRT274" s="86"/>
      <c r="TRU274" s="86"/>
      <c r="TRV274" s="86"/>
      <c r="TRW274" s="86"/>
      <c r="TRX274" s="86"/>
      <c r="TRY274" s="86"/>
      <c r="TRZ274" s="86"/>
      <c r="TSA274" s="86"/>
      <c r="TSB274" s="86"/>
      <c r="TSC274" s="86"/>
      <c r="TSD274" s="86"/>
      <c r="TSE274" s="86"/>
      <c r="TSF274" s="86"/>
      <c r="TSG274" s="86"/>
      <c r="TSH274" s="86"/>
      <c r="TSI274" s="86"/>
      <c r="TSJ274" s="86"/>
      <c r="TSK274" s="86"/>
      <c r="TSL274" s="86"/>
      <c r="TSM274" s="86"/>
      <c r="TSN274" s="86"/>
      <c r="TSO274" s="86"/>
      <c r="TSP274" s="86"/>
      <c r="TSQ274" s="86"/>
      <c r="TSR274" s="86"/>
      <c r="TSS274" s="86"/>
      <c r="TST274" s="86"/>
      <c r="TSU274" s="86"/>
      <c r="TSV274" s="86"/>
      <c r="TSW274" s="86"/>
      <c r="TSX274" s="86"/>
      <c r="TSY274" s="86"/>
      <c r="TSZ274" s="86"/>
      <c r="TTA274" s="86"/>
      <c r="TTB274" s="86"/>
      <c r="TTC274" s="86"/>
      <c r="TTD274" s="86"/>
      <c r="TTE274" s="86"/>
      <c r="TTF274" s="86"/>
      <c r="TTG274" s="86"/>
      <c r="TTH274" s="86"/>
      <c r="TTI274" s="86"/>
      <c r="TTJ274" s="86"/>
      <c r="TTK274" s="86"/>
      <c r="TTL274" s="86"/>
      <c r="TTM274" s="86"/>
      <c r="TTN274" s="86"/>
      <c r="TTO274" s="86"/>
      <c r="TTP274" s="86"/>
      <c r="TTQ274" s="86"/>
      <c r="TTR274" s="86"/>
      <c r="TTS274" s="86"/>
      <c r="TTT274" s="86"/>
      <c r="TTU274" s="86"/>
      <c r="TTV274" s="86"/>
      <c r="TTW274" s="86"/>
      <c r="TTX274" s="86"/>
      <c r="TTY274" s="86"/>
      <c r="TTZ274" s="86"/>
      <c r="TUA274" s="86"/>
      <c r="TUB274" s="86"/>
      <c r="TUC274" s="86"/>
      <c r="TUD274" s="86"/>
      <c r="TUE274" s="86"/>
      <c r="TUF274" s="86"/>
      <c r="TUG274" s="86"/>
      <c r="TUH274" s="86"/>
      <c r="TUI274" s="86"/>
      <c r="TUJ274" s="86"/>
      <c r="TUK274" s="86"/>
      <c r="TUL274" s="86"/>
      <c r="TUM274" s="86"/>
      <c r="TUN274" s="86"/>
      <c r="TUO274" s="86"/>
      <c r="TUP274" s="86"/>
      <c r="TUQ274" s="86"/>
      <c r="TUR274" s="86"/>
      <c r="TUT274" s="86"/>
      <c r="TUU274" s="86"/>
      <c r="TUV274" s="86"/>
      <c r="TUW274" s="86"/>
      <c r="TUY274" s="86"/>
      <c r="TUZ274" s="86"/>
      <c r="TVA274" s="86"/>
      <c r="TVB274" s="86"/>
      <c r="TVC274" s="86"/>
      <c r="TVD274" s="86"/>
      <c r="TVE274" s="86"/>
      <c r="TVF274" s="86"/>
      <c r="TVG274" s="86"/>
      <c r="TVH274" s="86"/>
      <c r="TVI274" s="86"/>
      <c r="TVJ274" s="86"/>
      <c r="TVK274" s="86"/>
      <c r="TVL274" s="86"/>
      <c r="TVM274" s="86"/>
      <c r="TVN274" s="86"/>
      <c r="TVO274" s="86"/>
      <c r="TVP274" s="86"/>
      <c r="TVQ274" s="86"/>
      <c r="TVR274" s="86"/>
      <c r="TVS274" s="86"/>
      <c r="TVT274" s="86"/>
      <c r="TVU274" s="86"/>
      <c r="TVV274" s="86"/>
      <c r="TVW274" s="86"/>
      <c r="TVX274" s="86"/>
      <c r="TVY274" s="86"/>
      <c r="TVZ274" s="86"/>
      <c r="TWA274" s="86"/>
      <c r="TWB274" s="86"/>
      <c r="TWC274" s="86"/>
      <c r="TWD274" s="86"/>
      <c r="TWE274" s="86"/>
      <c r="TWF274" s="86"/>
      <c r="TWG274" s="86"/>
      <c r="TWH274" s="86"/>
      <c r="TWI274" s="86"/>
      <c r="TWJ274" s="86"/>
      <c r="TWK274" s="86"/>
      <c r="TWL274" s="86"/>
      <c r="TWM274" s="86"/>
      <c r="TWN274" s="86"/>
      <c r="TWO274" s="86"/>
      <c r="TWP274" s="86"/>
      <c r="TWQ274" s="86"/>
      <c r="TWR274" s="86"/>
      <c r="TWS274" s="86"/>
      <c r="TWT274" s="86"/>
      <c r="TWU274" s="86"/>
      <c r="TWV274" s="86"/>
      <c r="TWW274" s="86"/>
      <c r="TWX274" s="86"/>
      <c r="TWY274" s="86"/>
      <c r="TWZ274" s="86"/>
      <c r="TXA274" s="86"/>
      <c r="TXB274" s="86"/>
      <c r="TXC274" s="86"/>
      <c r="TXD274" s="86"/>
      <c r="TXE274" s="86"/>
      <c r="TXF274" s="86"/>
      <c r="TXG274" s="86"/>
      <c r="TXH274" s="86"/>
      <c r="TXI274" s="86"/>
      <c r="TXJ274" s="86"/>
      <c r="TXK274" s="86"/>
      <c r="TXL274" s="86"/>
      <c r="TXM274" s="86"/>
      <c r="TXN274" s="86"/>
      <c r="TXO274" s="86"/>
      <c r="TXP274" s="86"/>
      <c r="TXQ274" s="86"/>
      <c r="TXR274" s="86"/>
      <c r="TXS274" s="86"/>
      <c r="TXT274" s="86"/>
      <c r="TXU274" s="86"/>
      <c r="TXV274" s="86"/>
      <c r="TXW274" s="86"/>
      <c r="TXX274" s="86"/>
      <c r="TXY274" s="86"/>
      <c r="TXZ274" s="86"/>
      <c r="TYA274" s="86"/>
      <c r="TYB274" s="86"/>
      <c r="TYC274" s="86"/>
      <c r="TYD274" s="86"/>
      <c r="TYE274" s="86"/>
      <c r="TYF274" s="86"/>
      <c r="TYG274" s="86"/>
      <c r="TYH274" s="86"/>
      <c r="TYI274" s="86"/>
      <c r="TYJ274" s="86"/>
      <c r="TYK274" s="86"/>
      <c r="TYL274" s="86"/>
      <c r="TYM274" s="86"/>
      <c r="TYN274" s="86"/>
      <c r="TYO274" s="86"/>
      <c r="TYP274" s="86"/>
      <c r="TYQ274" s="86"/>
      <c r="TYR274" s="86"/>
      <c r="TYS274" s="86"/>
      <c r="TYT274" s="86"/>
      <c r="TYU274" s="86"/>
      <c r="TYV274" s="86"/>
      <c r="TYW274" s="86"/>
      <c r="TYX274" s="86"/>
      <c r="TYY274" s="86"/>
      <c r="TYZ274" s="86"/>
      <c r="TZA274" s="86"/>
      <c r="TZB274" s="86"/>
      <c r="TZC274" s="86"/>
      <c r="TZD274" s="86"/>
      <c r="TZE274" s="86"/>
      <c r="TZF274" s="86"/>
      <c r="TZG274" s="86"/>
      <c r="TZH274" s="86"/>
      <c r="TZI274" s="86"/>
      <c r="TZJ274" s="86"/>
      <c r="TZK274" s="86"/>
      <c r="TZL274" s="86"/>
      <c r="TZM274" s="86"/>
      <c r="TZN274" s="86"/>
      <c r="TZO274" s="86"/>
      <c r="TZP274" s="86"/>
      <c r="TZQ274" s="86"/>
      <c r="TZR274" s="86"/>
      <c r="TZS274" s="86"/>
      <c r="TZT274" s="86"/>
      <c r="TZU274" s="86"/>
      <c r="TZV274" s="86"/>
      <c r="TZW274" s="86"/>
      <c r="TZX274" s="86"/>
      <c r="TZY274" s="86"/>
      <c r="TZZ274" s="86"/>
      <c r="UAA274" s="86"/>
      <c r="UAB274" s="86"/>
      <c r="UAC274" s="86"/>
      <c r="UAD274" s="86"/>
      <c r="UAE274" s="86"/>
      <c r="UAF274" s="86"/>
      <c r="UAG274" s="86"/>
      <c r="UAH274" s="86"/>
      <c r="UAI274" s="86"/>
      <c r="UAJ274" s="86"/>
      <c r="UAK274" s="86"/>
      <c r="UAL274" s="86"/>
      <c r="UAM274" s="86"/>
      <c r="UAN274" s="86"/>
      <c r="UAO274" s="86"/>
      <c r="UAP274" s="86"/>
      <c r="UAQ274" s="86"/>
      <c r="UAR274" s="86"/>
      <c r="UAS274" s="86"/>
      <c r="UAT274" s="86"/>
      <c r="UAU274" s="86"/>
      <c r="UAV274" s="86"/>
      <c r="UAW274" s="86"/>
      <c r="UAX274" s="86"/>
      <c r="UAY274" s="86"/>
      <c r="UAZ274" s="86"/>
      <c r="UBA274" s="86"/>
      <c r="UBB274" s="86"/>
      <c r="UBC274" s="86"/>
      <c r="UBD274" s="86"/>
      <c r="UBE274" s="86"/>
      <c r="UBF274" s="86"/>
      <c r="UBG274" s="86"/>
      <c r="UBH274" s="86"/>
      <c r="UBI274" s="86"/>
      <c r="UBJ274" s="86"/>
      <c r="UBK274" s="86"/>
      <c r="UBL274" s="86"/>
      <c r="UBM274" s="86"/>
      <c r="UBN274" s="86"/>
      <c r="UBO274" s="86"/>
      <c r="UBP274" s="86"/>
      <c r="UBQ274" s="86"/>
      <c r="UBR274" s="86"/>
      <c r="UBS274" s="86"/>
      <c r="UBT274" s="86"/>
      <c r="UBU274" s="86"/>
      <c r="UBV274" s="86"/>
      <c r="UBW274" s="86"/>
      <c r="UBX274" s="86"/>
      <c r="UBY274" s="86"/>
      <c r="UBZ274" s="86"/>
      <c r="UCA274" s="86"/>
      <c r="UCB274" s="86"/>
      <c r="UCC274" s="86"/>
      <c r="UCD274" s="86"/>
      <c r="UCE274" s="86"/>
      <c r="UCF274" s="86"/>
      <c r="UCG274" s="86"/>
      <c r="UCH274" s="86"/>
      <c r="UCI274" s="86"/>
      <c r="UCJ274" s="86"/>
      <c r="UCK274" s="86"/>
      <c r="UCL274" s="86"/>
      <c r="UCM274" s="86"/>
      <c r="UCN274" s="86"/>
      <c r="UCO274" s="86"/>
      <c r="UCP274" s="86"/>
      <c r="UCQ274" s="86"/>
      <c r="UCR274" s="86"/>
      <c r="UCS274" s="86"/>
      <c r="UCT274" s="86"/>
      <c r="UCU274" s="86"/>
      <c r="UCV274" s="86"/>
      <c r="UCW274" s="86"/>
      <c r="UCX274" s="86"/>
      <c r="UCY274" s="86"/>
      <c r="UCZ274" s="86"/>
      <c r="UDA274" s="86"/>
      <c r="UDB274" s="86"/>
      <c r="UDC274" s="86"/>
      <c r="UDD274" s="86"/>
      <c r="UDE274" s="86"/>
      <c r="UDF274" s="86"/>
      <c r="UDG274" s="86"/>
      <c r="UDH274" s="86"/>
      <c r="UDI274" s="86"/>
      <c r="UDJ274" s="86"/>
      <c r="UDK274" s="86"/>
      <c r="UDL274" s="86"/>
      <c r="UDM274" s="86"/>
      <c r="UDN274" s="86"/>
      <c r="UDO274" s="86"/>
      <c r="UDP274" s="86"/>
      <c r="UDQ274" s="86"/>
      <c r="UDR274" s="86"/>
      <c r="UDS274" s="86"/>
      <c r="UDT274" s="86"/>
      <c r="UDU274" s="86"/>
      <c r="UDV274" s="86"/>
      <c r="UDW274" s="86"/>
      <c r="UDX274" s="86"/>
      <c r="UDY274" s="86"/>
      <c r="UDZ274" s="86"/>
      <c r="UEA274" s="86"/>
      <c r="UEB274" s="86"/>
      <c r="UEC274" s="86"/>
      <c r="UED274" s="86"/>
      <c r="UEE274" s="86"/>
      <c r="UEF274" s="86"/>
      <c r="UEG274" s="86"/>
      <c r="UEH274" s="86"/>
      <c r="UEI274" s="86"/>
      <c r="UEJ274" s="86"/>
      <c r="UEK274" s="86"/>
      <c r="UEL274" s="86"/>
      <c r="UEM274" s="86"/>
      <c r="UEN274" s="86"/>
      <c r="UEP274" s="86"/>
      <c r="UEQ274" s="86"/>
      <c r="UER274" s="86"/>
      <c r="UES274" s="86"/>
      <c r="UEU274" s="86"/>
      <c r="UEV274" s="86"/>
      <c r="UEW274" s="86"/>
      <c r="UEX274" s="86"/>
      <c r="UEY274" s="86"/>
      <c r="UEZ274" s="86"/>
      <c r="UFA274" s="86"/>
      <c r="UFB274" s="86"/>
      <c r="UFC274" s="86"/>
      <c r="UFD274" s="86"/>
      <c r="UFE274" s="86"/>
      <c r="UFF274" s="86"/>
      <c r="UFG274" s="86"/>
      <c r="UFH274" s="86"/>
      <c r="UFI274" s="86"/>
      <c r="UFJ274" s="86"/>
      <c r="UFK274" s="86"/>
      <c r="UFL274" s="86"/>
      <c r="UFM274" s="86"/>
      <c r="UFN274" s="86"/>
      <c r="UFO274" s="86"/>
      <c r="UFP274" s="86"/>
      <c r="UFQ274" s="86"/>
      <c r="UFR274" s="86"/>
      <c r="UFS274" s="86"/>
      <c r="UFT274" s="86"/>
      <c r="UFU274" s="86"/>
      <c r="UFV274" s="86"/>
      <c r="UFW274" s="86"/>
      <c r="UFX274" s="86"/>
      <c r="UFY274" s="86"/>
      <c r="UFZ274" s="86"/>
      <c r="UGA274" s="86"/>
      <c r="UGB274" s="86"/>
      <c r="UGC274" s="86"/>
      <c r="UGD274" s="86"/>
      <c r="UGE274" s="86"/>
      <c r="UGF274" s="86"/>
      <c r="UGG274" s="86"/>
      <c r="UGH274" s="86"/>
      <c r="UGI274" s="86"/>
      <c r="UGJ274" s="86"/>
      <c r="UGK274" s="86"/>
      <c r="UGL274" s="86"/>
      <c r="UGM274" s="86"/>
      <c r="UGN274" s="86"/>
      <c r="UGO274" s="86"/>
      <c r="UGP274" s="86"/>
      <c r="UGQ274" s="86"/>
      <c r="UGR274" s="86"/>
      <c r="UGS274" s="86"/>
      <c r="UGT274" s="86"/>
      <c r="UGU274" s="86"/>
      <c r="UGV274" s="86"/>
      <c r="UGW274" s="86"/>
      <c r="UGX274" s="86"/>
      <c r="UGY274" s="86"/>
      <c r="UGZ274" s="86"/>
      <c r="UHA274" s="86"/>
      <c r="UHB274" s="86"/>
      <c r="UHC274" s="86"/>
      <c r="UHD274" s="86"/>
      <c r="UHE274" s="86"/>
      <c r="UHF274" s="86"/>
      <c r="UHG274" s="86"/>
      <c r="UHH274" s="86"/>
      <c r="UHI274" s="86"/>
      <c r="UHJ274" s="86"/>
      <c r="UHK274" s="86"/>
      <c r="UHL274" s="86"/>
      <c r="UHM274" s="86"/>
      <c r="UHN274" s="86"/>
      <c r="UHO274" s="86"/>
      <c r="UHP274" s="86"/>
      <c r="UHQ274" s="86"/>
      <c r="UHR274" s="86"/>
      <c r="UHS274" s="86"/>
      <c r="UHT274" s="86"/>
      <c r="UHU274" s="86"/>
      <c r="UHV274" s="86"/>
      <c r="UHW274" s="86"/>
      <c r="UHX274" s="86"/>
      <c r="UHY274" s="86"/>
      <c r="UHZ274" s="86"/>
      <c r="UIA274" s="86"/>
      <c r="UIB274" s="86"/>
      <c r="UIC274" s="86"/>
      <c r="UID274" s="86"/>
      <c r="UIE274" s="86"/>
      <c r="UIF274" s="86"/>
      <c r="UIG274" s="86"/>
      <c r="UIH274" s="86"/>
      <c r="UII274" s="86"/>
      <c r="UIJ274" s="86"/>
      <c r="UIK274" s="86"/>
      <c r="UIL274" s="86"/>
      <c r="UIM274" s="86"/>
      <c r="UIN274" s="86"/>
      <c r="UIO274" s="86"/>
      <c r="UIP274" s="86"/>
      <c r="UIQ274" s="86"/>
      <c r="UIR274" s="86"/>
      <c r="UIS274" s="86"/>
      <c r="UIT274" s="86"/>
      <c r="UIU274" s="86"/>
      <c r="UIV274" s="86"/>
      <c r="UIW274" s="86"/>
      <c r="UIX274" s="86"/>
      <c r="UIY274" s="86"/>
      <c r="UIZ274" s="86"/>
      <c r="UJA274" s="86"/>
      <c r="UJB274" s="86"/>
      <c r="UJC274" s="86"/>
      <c r="UJD274" s="86"/>
      <c r="UJE274" s="86"/>
      <c r="UJF274" s="86"/>
      <c r="UJG274" s="86"/>
      <c r="UJH274" s="86"/>
      <c r="UJI274" s="86"/>
      <c r="UJJ274" s="86"/>
      <c r="UJK274" s="86"/>
      <c r="UJL274" s="86"/>
      <c r="UJM274" s="86"/>
      <c r="UJN274" s="86"/>
      <c r="UJO274" s="86"/>
      <c r="UJP274" s="86"/>
      <c r="UJQ274" s="86"/>
      <c r="UJR274" s="86"/>
      <c r="UJS274" s="86"/>
      <c r="UJT274" s="86"/>
      <c r="UJU274" s="86"/>
      <c r="UJV274" s="86"/>
      <c r="UJW274" s="86"/>
      <c r="UJX274" s="86"/>
      <c r="UJY274" s="86"/>
      <c r="UJZ274" s="86"/>
      <c r="UKA274" s="86"/>
      <c r="UKB274" s="86"/>
      <c r="UKC274" s="86"/>
      <c r="UKD274" s="86"/>
      <c r="UKE274" s="86"/>
      <c r="UKF274" s="86"/>
      <c r="UKG274" s="86"/>
      <c r="UKH274" s="86"/>
      <c r="UKI274" s="86"/>
      <c r="UKJ274" s="86"/>
      <c r="UKK274" s="86"/>
      <c r="UKL274" s="86"/>
      <c r="UKM274" s="86"/>
      <c r="UKN274" s="86"/>
      <c r="UKO274" s="86"/>
      <c r="UKP274" s="86"/>
      <c r="UKQ274" s="86"/>
      <c r="UKR274" s="86"/>
      <c r="UKS274" s="86"/>
      <c r="UKT274" s="86"/>
      <c r="UKU274" s="86"/>
      <c r="UKV274" s="86"/>
      <c r="UKW274" s="86"/>
      <c r="UKX274" s="86"/>
      <c r="UKY274" s="86"/>
      <c r="UKZ274" s="86"/>
      <c r="ULA274" s="86"/>
      <c r="ULB274" s="86"/>
      <c r="ULC274" s="86"/>
      <c r="ULD274" s="86"/>
      <c r="ULE274" s="86"/>
      <c r="ULF274" s="86"/>
      <c r="ULG274" s="86"/>
      <c r="ULH274" s="86"/>
      <c r="ULI274" s="86"/>
      <c r="ULJ274" s="86"/>
      <c r="ULK274" s="86"/>
      <c r="ULL274" s="86"/>
      <c r="ULM274" s="86"/>
      <c r="ULN274" s="86"/>
      <c r="ULO274" s="86"/>
      <c r="ULP274" s="86"/>
      <c r="ULQ274" s="86"/>
      <c r="ULR274" s="86"/>
      <c r="ULS274" s="86"/>
      <c r="ULT274" s="86"/>
      <c r="ULU274" s="86"/>
      <c r="ULV274" s="86"/>
      <c r="ULW274" s="86"/>
      <c r="ULX274" s="86"/>
      <c r="ULY274" s="86"/>
      <c r="ULZ274" s="86"/>
      <c r="UMA274" s="86"/>
      <c r="UMB274" s="86"/>
      <c r="UMC274" s="86"/>
      <c r="UMD274" s="86"/>
      <c r="UME274" s="86"/>
      <c r="UMF274" s="86"/>
      <c r="UMG274" s="86"/>
      <c r="UMH274" s="86"/>
      <c r="UMI274" s="86"/>
      <c r="UMJ274" s="86"/>
      <c r="UMK274" s="86"/>
      <c r="UML274" s="86"/>
      <c r="UMM274" s="86"/>
      <c r="UMN274" s="86"/>
      <c r="UMO274" s="86"/>
      <c r="UMP274" s="86"/>
      <c r="UMQ274" s="86"/>
      <c r="UMR274" s="86"/>
      <c r="UMS274" s="86"/>
      <c r="UMT274" s="86"/>
      <c r="UMU274" s="86"/>
      <c r="UMV274" s="86"/>
      <c r="UMW274" s="86"/>
      <c r="UMX274" s="86"/>
      <c r="UMY274" s="86"/>
      <c r="UMZ274" s="86"/>
      <c r="UNA274" s="86"/>
      <c r="UNB274" s="86"/>
      <c r="UNC274" s="86"/>
      <c r="UND274" s="86"/>
      <c r="UNE274" s="86"/>
      <c r="UNF274" s="86"/>
      <c r="UNG274" s="86"/>
      <c r="UNH274" s="86"/>
      <c r="UNI274" s="86"/>
      <c r="UNJ274" s="86"/>
      <c r="UNK274" s="86"/>
      <c r="UNL274" s="86"/>
      <c r="UNM274" s="86"/>
      <c r="UNN274" s="86"/>
      <c r="UNO274" s="86"/>
      <c r="UNP274" s="86"/>
      <c r="UNQ274" s="86"/>
      <c r="UNR274" s="86"/>
      <c r="UNS274" s="86"/>
      <c r="UNT274" s="86"/>
      <c r="UNU274" s="86"/>
      <c r="UNV274" s="86"/>
      <c r="UNW274" s="86"/>
      <c r="UNX274" s="86"/>
      <c r="UNY274" s="86"/>
      <c r="UNZ274" s="86"/>
      <c r="UOA274" s="86"/>
      <c r="UOB274" s="86"/>
      <c r="UOC274" s="86"/>
      <c r="UOD274" s="86"/>
      <c r="UOE274" s="86"/>
      <c r="UOF274" s="86"/>
      <c r="UOG274" s="86"/>
      <c r="UOH274" s="86"/>
      <c r="UOI274" s="86"/>
      <c r="UOJ274" s="86"/>
      <c r="UOL274" s="86"/>
      <c r="UOM274" s="86"/>
      <c r="UON274" s="86"/>
      <c r="UOO274" s="86"/>
      <c r="UOQ274" s="86"/>
      <c r="UOR274" s="86"/>
      <c r="UOS274" s="86"/>
      <c r="UOT274" s="86"/>
      <c r="UOU274" s="86"/>
      <c r="UOV274" s="86"/>
      <c r="UOW274" s="86"/>
      <c r="UOX274" s="86"/>
      <c r="UOY274" s="86"/>
      <c r="UOZ274" s="86"/>
      <c r="UPA274" s="86"/>
      <c r="UPB274" s="86"/>
      <c r="UPC274" s="86"/>
      <c r="UPD274" s="86"/>
      <c r="UPE274" s="86"/>
      <c r="UPF274" s="86"/>
      <c r="UPG274" s="86"/>
      <c r="UPH274" s="86"/>
      <c r="UPI274" s="86"/>
      <c r="UPJ274" s="86"/>
      <c r="UPK274" s="86"/>
      <c r="UPL274" s="86"/>
      <c r="UPM274" s="86"/>
      <c r="UPN274" s="86"/>
      <c r="UPO274" s="86"/>
      <c r="UPP274" s="86"/>
      <c r="UPQ274" s="86"/>
      <c r="UPR274" s="86"/>
      <c r="UPS274" s="86"/>
      <c r="UPT274" s="86"/>
      <c r="UPU274" s="86"/>
      <c r="UPV274" s="86"/>
      <c r="UPW274" s="86"/>
      <c r="UPX274" s="86"/>
      <c r="UPY274" s="86"/>
      <c r="UPZ274" s="86"/>
      <c r="UQA274" s="86"/>
      <c r="UQB274" s="86"/>
      <c r="UQC274" s="86"/>
      <c r="UQD274" s="86"/>
      <c r="UQE274" s="86"/>
      <c r="UQF274" s="86"/>
      <c r="UQG274" s="86"/>
      <c r="UQH274" s="86"/>
      <c r="UQI274" s="86"/>
      <c r="UQJ274" s="86"/>
      <c r="UQK274" s="86"/>
      <c r="UQL274" s="86"/>
      <c r="UQM274" s="86"/>
      <c r="UQN274" s="86"/>
      <c r="UQO274" s="86"/>
      <c r="UQP274" s="86"/>
      <c r="UQQ274" s="86"/>
      <c r="UQR274" s="86"/>
      <c r="UQS274" s="86"/>
      <c r="UQT274" s="86"/>
      <c r="UQU274" s="86"/>
      <c r="UQV274" s="86"/>
      <c r="UQW274" s="86"/>
      <c r="UQX274" s="86"/>
      <c r="UQY274" s="86"/>
      <c r="UQZ274" s="86"/>
      <c r="URA274" s="86"/>
      <c r="URB274" s="86"/>
      <c r="URC274" s="86"/>
      <c r="URD274" s="86"/>
      <c r="URE274" s="86"/>
      <c r="URF274" s="86"/>
      <c r="URG274" s="86"/>
      <c r="URH274" s="86"/>
      <c r="URI274" s="86"/>
      <c r="URJ274" s="86"/>
      <c r="URK274" s="86"/>
      <c r="URL274" s="86"/>
      <c r="URM274" s="86"/>
      <c r="URN274" s="86"/>
      <c r="URO274" s="86"/>
      <c r="URP274" s="86"/>
      <c r="URQ274" s="86"/>
      <c r="URR274" s="86"/>
      <c r="URS274" s="86"/>
      <c r="URT274" s="86"/>
      <c r="URU274" s="86"/>
      <c r="URV274" s="86"/>
      <c r="URW274" s="86"/>
      <c r="URX274" s="86"/>
      <c r="URY274" s="86"/>
      <c r="URZ274" s="86"/>
      <c r="USA274" s="86"/>
      <c r="USB274" s="86"/>
      <c r="USC274" s="86"/>
      <c r="USD274" s="86"/>
      <c r="USE274" s="86"/>
      <c r="USF274" s="86"/>
      <c r="USG274" s="86"/>
      <c r="USH274" s="86"/>
      <c r="USI274" s="86"/>
      <c r="USJ274" s="86"/>
      <c r="USK274" s="86"/>
      <c r="USL274" s="86"/>
      <c r="USM274" s="86"/>
      <c r="USN274" s="86"/>
      <c r="USO274" s="86"/>
      <c r="USP274" s="86"/>
      <c r="USQ274" s="86"/>
      <c r="USR274" s="86"/>
      <c r="USS274" s="86"/>
      <c r="UST274" s="86"/>
      <c r="USU274" s="86"/>
      <c r="USV274" s="86"/>
      <c r="USW274" s="86"/>
      <c r="USX274" s="86"/>
      <c r="USY274" s="86"/>
      <c r="USZ274" s="86"/>
      <c r="UTA274" s="86"/>
      <c r="UTB274" s="86"/>
      <c r="UTC274" s="86"/>
      <c r="UTD274" s="86"/>
      <c r="UTE274" s="86"/>
      <c r="UTF274" s="86"/>
      <c r="UTG274" s="86"/>
      <c r="UTH274" s="86"/>
      <c r="UTI274" s="86"/>
      <c r="UTJ274" s="86"/>
      <c r="UTK274" s="86"/>
      <c r="UTL274" s="86"/>
      <c r="UTM274" s="86"/>
      <c r="UTN274" s="86"/>
      <c r="UTO274" s="86"/>
      <c r="UTP274" s="86"/>
      <c r="UTQ274" s="86"/>
      <c r="UTR274" s="86"/>
      <c r="UTS274" s="86"/>
      <c r="UTT274" s="86"/>
      <c r="UTU274" s="86"/>
      <c r="UTV274" s="86"/>
      <c r="UTW274" s="86"/>
      <c r="UTX274" s="86"/>
      <c r="UTY274" s="86"/>
      <c r="UTZ274" s="86"/>
      <c r="UUA274" s="86"/>
      <c r="UUB274" s="86"/>
      <c r="UUC274" s="86"/>
      <c r="UUD274" s="86"/>
      <c r="UUE274" s="86"/>
      <c r="UUF274" s="86"/>
      <c r="UUG274" s="86"/>
      <c r="UUH274" s="86"/>
      <c r="UUI274" s="86"/>
      <c r="UUJ274" s="86"/>
      <c r="UUK274" s="86"/>
      <c r="UUL274" s="86"/>
      <c r="UUM274" s="86"/>
      <c r="UUN274" s="86"/>
      <c r="UUO274" s="86"/>
      <c r="UUP274" s="86"/>
      <c r="UUQ274" s="86"/>
      <c r="UUR274" s="86"/>
      <c r="UUS274" s="86"/>
      <c r="UUT274" s="86"/>
      <c r="UUU274" s="86"/>
      <c r="UUV274" s="86"/>
      <c r="UUW274" s="86"/>
      <c r="UUX274" s="86"/>
      <c r="UUY274" s="86"/>
      <c r="UUZ274" s="86"/>
      <c r="UVA274" s="86"/>
      <c r="UVB274" s="86"/>
      <c r="UVC274" s="86"/>
      <c r="UVD274" s="86"/>
      <c r="UVE274" s="86"/>
      <c r="UVF274" s="86"/>
      <c r="UVG274" s="86"/>
      <c r="UVH274" s="86"/>
      <c r="UVI274" s="86"/>
      <c r="UVJ274" s="86"/>
      <c r="UVK274" s="86"/>
      <c r="UVL274" s="86"/>
      <c r="UVM274" s="86"/>
      <c r="UVN274" s="86"/>
      <c r="UVO274" s="86"/>
      <c r="UVP274" s="86"/>
      <c r="UVQ274" s="86"/>
      <c r="UVR274" s="86"/>
      <c r="UVS274" s="86"/>
      <c r="UVT274" s="86"/>
      <c r="UVU274" s="86"/>
      <c r="UVV274" s="86"/>
      <c r="UVW274" s="86"/>
      <c r="UVX274" s="86"/>
      <c r="UVY274" s="86"/>
      <c r="UVZ274" s="86"/>
      <c r="UWA274" s="86"/>
      <c r="UWB274" s="86"/>
      <c r="UWC274" s="86"/>
      <c r="UWD274" s="86"/>
      <c r="UWE274" s="86"/>
      <c r="UWF274" s="86"/>
      <c r="UWG274" s="86"/>
      <c r="UWH274" s="86"/>
      <c r="UWI274" s="86"/>
      <c r="UWJ274" s="86"/>
      <c r="UWK274" s="86"/>
      <c r="UWL274" s="86"/>
      <c r="UWM274" s="86"/>
      <c r="UWN274" s="86"/>
      <c r="UWO274" s="86"/>
      <c r="UWP274" s="86"/>
      <c r="UWQ274" s="86"/>
      <c r="UWR274" s="86"/>
      <c r="UWS274" s="86"/>
      <c r="UWT274" s="86"/>
      <c r="UWU274" s="86"/>
      <c r="UWV274" s="86"/>
      <c r="UWW274" s="86"/>
      <c r="UWX274" s="86"/>
      <c r="UWY274" s="86"/>
      <c r="UWZ274" s="86"/>
      <c r="UXA274" s="86"/>
      <c r="UXB274" s="86"/>
      <c r="UXC274" s="86"/>
      <c r="UXD274" s="86"/>
      <c r="UXE274" s="86"/>
      <c r="UXF274" s="86"/>
      <c r="UXG274" s="86"/>
      <c r="UXH274" s="86"/>
      <c r="UXI274" s="86"/>
      <c r="UXJ274" s="86"/>
      <c r="UXK274" s="86"/>
      <c r="UXL274" s="86"/>
      <c r="UXM274" s="86"/>
      <c r="UXN274" s="86"/>
      <c r="UXO274" s="86"/>
      <c r="UXP274" s="86"/>
      <c r="UXQ274" s="86"/>
      <c r="UXR274" s="86"/>
      <c r="UXS274" s="86"/>
      <c r="UXT274" s="86"/>
      <c r="UXU274" s="86"/>
      <c r="UXV274" s="86"/>
      <c r="UXW274" s="86"/>
      <c r="UXX274" s="86"/>
      <c r="UXY274" s="86"/>
      <c r="UXZ274" s="86"/>
      <c r="UYA274" s="86"/>
      <c r="UYB274" s="86"/>
      <c r="UYC274" s="86"/>
      <c r="UYD274" s="86"/>
      <c r="UYE274" s="86"/>
      <c r="UYF274" s="86"/>
      <c r="UYH274" s="86"/>
      <c r="UYI274" s="86"/>
      <c r="UYJ274" s="86"/>
      <c r="UYK274" s="86"/>
      <c r="UYM274" s="86"/>
      <c r="UYN274" s="86"/>
      <c r="UYO274" s="86"/>
      <c r="UYP274" s="86"/>
      <c r="UYQ274" s="86"/>
      <c r="UYR274" s="86"/>
      <c r="UYS274" s="86"/>
      <c r="UYT274" s="86"/>
      <c r="UYU274" s="86"/>
      <c r="UYV274" s="86"/>
      <c r="UYW274" s="86"/>
      <c r="UYX274" s="86"/>
      <c r="UYY274" s="86"/>
      <c r="UYZ274" s="86"/>
      <c r="UZA274" s="86"/>
      <c r="UZB274" s="86"/>
      <c r="UZC274" s="86"/>
      <c r="UZD274" s="86"/>
      <c r="UZE274" s="86"/>
      <c r="UZF274" s="86"/>
      <c r="UZG274" s="86"/>
      <c r="UZH274" s="86"/>
      <c r="UZI274" s="86"/>
      <c r="UZJ274" s="86"/>
      <c r="UZK274" s="86"/>
      <c r="UZL274" s="86"/>
      <c r="UZM274" s="86"/>
      <c r="UZN274" s="86"/>
      <c r="UZO274" s="86"/>
      <c r="UZP274" s="86"/>
      <c r="UZQ274" s="86"/>
      <c r="UZR274" s="86"/>
      <c r="UZS274" s="86"/>
      <c r="UZT274" s="86"/>
      <c r="UZU274" s="86"/>
      <c r="UZV274" s="86"/>
      <c r="UZW274" s="86"/>
      <c r="UZX274" s="86"/>
      <c r="UZY274" s="86"/>
      <c r="UZZ274" s="86"/>
      <c r="VAA274" s="86"/>
      <c r="VAB274" s="86"/>
      <c r="VAC274" s="86"/>
      <c r="VAD274" s="86"/>
      <c r="VAE274" s="86"/>
      <c r="VAF274" s="86"/>
      <c r="VAG274" s="86"/>
      <c r="VAH274" s="86"/>
      <c r="VAI274" s="86"/>
      <c r="VAJ274" s="86"/>
      <c r="VAK274" s="86"/>
      <c r="VAL274" s="86"/>
      <c r="VAM274" s="86"/>
      <c r="VAN274" s="86"/>
      <c r="VAO274" s="86"/>
      <c r="VAP274" s="86"/>
      <c r="VAQ274" s="86"/>
      <c r="VAR274" s="86"/>
      <c r="VAS274" s="86"/>
      <c r="VAT274" s="86"/>
      <c r="VAU274" s="86"/>
      <c r="VAV274" s="86"/>
      <c r="VAW274" s="86"/>
      <c r="VAX274" s="86"/>
      <c r="VAY274" s="86"/>
      <c r="VAZ274" s="86"/>
      <c r="VBA274" s="86"/>
      <c r="VBB274" s="86"/>
      <c r="VBC274" s="86"/>
      <c r="VBD274" s="86"/>
      <c r="VBE274" s="86"/>
      <c r="VBF274" s="86"/>
      <c r="VBG274" s="86"/>
      <c r="VBH274" s="86"/>
      <c r="VBI274" s="86"/>
      <c r="VBJ274" s="86"/>
      <c r="VBK274" s="86"/>
      <c r="VBL274" s="86"/>
      <c r="VBM274" s="86"/>
      <c r="VBN274" s="86"/>
      <c r="VBO274" s="86"/>
      <c r="VBP274" s="86"/>
      <c r="VBQ274" s="86"/>
      <c r="VBR274" s="86"/>
      <c r="VBS274" s="86"/>
      <c r="VBT274" s="86"/>
      <c r="VBU274" s="86"/>
      <c r="VBV274" s="86"/>
      <c r="VBW274" s="86"/>
      <c r="VBX274" s="86"/>
      <c r="VBY274" s="86"/>
      <c r="VBZ274" s="86"/>
      <c r="VCA274" s="86"/>
      <c r="VCB274" s="86"/>
      <c r="VCC274" s="86"/>
      <c r="VCD274" s="86"/>
      <c r="VCE274" s="86"/>
      <c r="VCF274" s="86"/>
      <c r="VCG274" s="86"/>
      <c r="VCH274" s="86"/>
      <c r="VCI274" s="86"/>
      <c r="VCJ274" s="86"/>
      <c r="VCK274" s="86"/>
      <c r="VCL274" s="86"/>
      <c r="VCM274" s="86"/>
      <c r="VCN274" s="86"/>
      <c r="VCO274" s="86"/>
      <c r="VCP274" s="86"/>
      <c r="VCQ274" s="86"/>
      <c r="VCR274" s="86"/>
      <c r="VCS274" s="86"/>
      <c r="VCT274" s="86"/>
      <c r="VCU274" s="86"/>
      <c r="VCV274" s="86"/>
      <c r="VCW274" s="86"/>
      <c r="VCX274" s="86"/>
      <c r="VCY274" s="86"/>
      <c r="VCZ274" s="86"/>
      <c r="VDA274" s="86"/>
      <c r="VDB274" s="86"/>
      <c r="VDC274" s="86"/>
      <c r="VDD274" s="86"/>
      <c r="VDE274" s="86"/>
      <c r="VDF274" s="86"/>
      <c r="VDG274" s="86"/>
      <c r="VDH274" s="86"/>
      <c r="VDI274" s="86"/>
      <c r="VDJ274" s="86"/>
      <c r="VDK274" s="86"/>
      <c r="VDL274" s="86"/>
      <c r="VDM274" s="86"/>
      <c r="VDN274" s="86"/>
      <c r="VDO274" s="86"/>
      <c r="VDP274" s="86"/>
      <c r="VDQ274" s="86"/>
      <c r="VDR274" s="86"/>
      <c r="VDS274" s="86"/>
      <c r="VDT274" s="86"/>
      <c r="VDU274" s="86"/>
      <c r="VDV274" s="86"/>
      <c r="VDW274" s="86"/>
      <c r="VDX274" s="86"/>
      <c r="VDY274" s="86"/>
      <c r="VDZ274" s="86"/>
      <c r="VEA274" s="86"/>
      <c r="VEB274" s="86"/>
      <c r="VEC274" s="86"/>
      <c r="VED274" s="86"/>
      <c r="VEE274" s="86"/>
      <c r="VEF274" s="86"/>
      <c r="VEG274" s="86"/>
      <c r="VEH274" s="86"/>
      <c r="VEI274" s="86"/>
      <c r="VEJ274" s="86"/>
      <c r="VEK274" s="86"/>
      <c r="VEL274" s="86"/>
      <c r="VEM274" s="86"/>
      <c r="VEN274" s="86"/>
      <c r="VEO274" s="86"/>
      <c r="VEP274" s="86"/>
      <c r="VEQ274" s="86"/>
      <c r="VER274" s="86"/>
      <c r="VES274" s="86"/>
      <c r="VET274" s="86"/>
      <c r="VEU274" s="86"/>
      <c r="VEV274" s="86"/>
      <c r="VEW274" s="86"/>
      <c r="VEX274" s="86"/>
      <c r="VEY274" s="86"/>
      <c r="VEZ274" s="86"/>
      <c r="VFA274" s="86"/>
      <c r="VFB274" s="86"/>
      <c r="VFC274" s="86"/>
      <c r="VFD274" s="86"/>
      <c r="VFE274" s="86"/>
      <c r="VFF274" s="86"/>
      <c r="VFG274" s="86"/>
      <c r="VFH274" s="86"/>
      <c r="VFI274" s="86"/>
      <c r="VFJ274" s="86"/>
      <c r="VFK274" s="86"/>
      <c r="VFL274" s="86"/>
      <c r="VFM274" s="86"/>
      <c r="VFN274" s="86"/>
      <c r="VFO274" s="86"/>
      <c r="VFP274" s="86"/>
      <c r="VFQ274" s="86"/>
      <c r="VFR274" s="86"/>
      <c r="VFS274" s="86"/>
      <c r="VFT274" s="86"/>
      <c r="VFU274" s="86"/>
      <c r="VFV274" s="86"/>
      <c r="VFW274" s="86"/>
      <c r="VFX274" s="86"/>
      <c r="VFY274" s="86"/>
      <c r="VFZ274" s="86"/>
      <c r="VGA274" s="86"/>
      <c r="VGB274" s="86"/>
      <c r="VGC274" s="86"/>
      <c r="VGD274" s="86"/>
      <c r="VGE274" s="86"/>
      <c r="VGF274" s="86"/>
      <c r="VGG274" s="86"/>
      <c r="VGH274" s="86"/>
      <c r="VGI274" s="86"/>
      <c r="VGJ274" s="86"/>
      <c r="VGK274" s="86"/>
      <c r="VGL274" s="86"/>
      <c r="VGM274" s="86"/>
      <c r="VGN274" s="86"/>
      <c r="VGO274" s="86"/>
      <c r="VGP274" s="86"/>
      <c r="VGQ274" s="86"/>
      <c r="VGR274" s="86"/>
      <c r="VGS274" s="86"/>
      <c r="VGT274" s="86"/>
      <c r="VGU274" s="86"/>
      <c r="VGV274" s="86"/>
      <c r="VGW274" s="86"/>
      <c r="VGX274" s="86"/>
      <c r="VGY274" s="86"/>
      <c r="VGZ274" s="86"/>
      <c r="VHA274" s="86"/>
      <c r="VHB274" s="86"/>
      <c r="VHC274" s="86"/>
      <c r="VHD274" s="86"/>
      <c r="VHE274" s="86"/>
      <c r="VHF274" s="86"/>
      <c r="VHG274" s="86"/>
      <c r="VHH274" s="86"/>
      <c r="VHI274" s="86"/>
      <c r="VHJ274" s="86"/>
      <c r="VHK274" s="86"/>
      <c r="VHL274" s="86"/>
      <c r="VHM274" s="86"/>
      <c r="VHN274" s="86"/>
      <c r="VHO274" s="86"/>
      <c r="VHP274" s="86"/>
      <c r="VHQ274" s="86"/>
      <c r="VHR274" s="86"/>
      <c r="VHS274" s="86"/>
      <c r="VHT274" s="86"/>
      <c r="VHU274" s="86"/>
      <c r="VHV274" s="86"/>
      <c r="VHW274" s="86"/>
      <c r="VHX274" s="86"/>
      <c r="VHY274" s="86"/>
      <c r="VHZ274" s="86"/>
      <c r="VIA274" s="86"/>
      <c r="VIB274" s="86"/>
      <c r="VID274" s="86"/>
      <c r="VIE274" s="86"/>
      <c r="VIF274" s="86"/>
      <c r="VIG274" s="86"/>
      <c r="VII274" s="86"/>
      <c r="VIJ274" s="86"/>
      <c r="VIK274" s="86"/>
      <c r="VIL274" s="86"/>
      <c r="VIM274" s="86"/>
      <c r="VIN274" s="86"/>
      <c r="VIO274" s="86"/>
      <c r="VIP274" s="86"/>
      <c r="VIQ274" s="86"/>
      <c r="VIR274" s="86"/>
      <c r="VIS274" s="86"/>
      <c r="VIT274" s="86"/>
      <c r="VIU274" s="86"/>
      <c r="VIV274" s="86"/>
      <c r="VIW274" s="86"/>
      <c r="VIX274" s="86"/>
      <c r="VIY274" s="86"/>
      <c r="VIZ274" s="86"/>
      <c r="VJA274" s="86"/>
      <c r="VJB274" s="86"/>
      <c r="VJC274" s="86"/>
      <c r="VJD274" s="86"/>
      <c r="VJE274" s="86"/>
      <c r="VJF274" s="86"/>
      <c r="VJG274" s="86"/>
      <c r="VJH274" s="86"/>
      <c r="VJI274" s="86"/>
      <c r="VJJ274" s="86"/>
      <c r="VJK274" s="86"/>
      <c r="VJL274" s="86"/>
      <c r="VJM274" s="86"/>
      <c r="VJN274" s="86"/>
      <c r="VJO274" s="86"/>
      <c r="VJP274" s="86"/>
      <c r="VJQ274" s="86"/>
      <c r="VJR274" s="86"/>
      <c r="VJS274" s="86"/>
      <c r="VJT274" s="86"/>
      <c r="VJU274" s="86"/>
      <c r="VJV274" s="86"/>
      <c r="VJW274" s="86"/>
      <c r="VJX274" s="86"/>
      <c r="VJY274" s="86"/>
      <c r="VJZ274" s="86"/>
      <c r="VKA274" s="86"/>
      <c r="VKB274" s="86"/>
      <c r="VKC274" s="86"/>
      <c r="VKD274" s="86"/>
      <c r="VKE274" s="86"/>
      <c r="VKF274" s="86"/>
      <c r="VKG274" s="86"/>
      <c r="VKH274" s="86"/>
      <c r="VKI274" s="86"/>
      <c r="VKJ274" s="86"/>
      <c r="VKK274" s="86"/>
      <c r="VKL274" s="86"/>
      <c r="VKM274" s="86"/>
      <c r="VKN274" s="86"/>
      <c r="VKO274" s="86"/>
      <c r="VKP274" s="86"/>
      <c r="VKQ274" s="86"/>
      <c r="VKR274" s="86"/>
      <c r="VKS274" s="86"/>
      <c r="VKT274" s="86"/>
      <c r="VKU274" s="86"/>
      <c r="VKV274" s="86"/>
      <c r="VKW274" s="86"/>
      <c r="VKX274" s="86"/>
      <c r="VKY274" s="86"/>
      <c r="VKZ274" s="86"/>
      <c r="VLA274" s="86"/>
      <c r="VLB274" s="86"/>
      <c r="VLC274" s="86"/>
      <c r="VLD274" s="86"/>
      <c r="VLE274" s="86"/>
      <c r="VLF274" s="86"/>
      <c r="VLG274" s="86"/>
      <c r="VLH274" s="86"/>
      <c r="VLI274" s="86"/>
      <c r="VLJ274" s="86"/>
      <c r="VLK274" s="86"/>
      <c r="VLL274" s="86"/>
      <c r="VLM274" s="86"/>
      <c r="VLN274" s="86"/>
      <c r="VLO274" s="86"/>
      <c r="VLP274" s="86"/>
      <c r="VLQ274" s="86"/>
      <c r="VLR274" s="86"/>
      <c r="VLS274" s="86"/>
      <c r="VLT274" s="86"/>
      <c r="VLU274" s="86"/>
      <c r="VLV274" s="86"/>
      <c r="VLW274" s="86"/>
      <c r="VLX274" s="86"/>
      <c r="VLY274" s="86"/>
      <c r="VLZ274" s="86"/>
      <c r="VMA274" s="86"/>
      <c r="VMB274" s="86"/>
      <c r="VMC274" s="86"/>
      <c r="VMD274" s="86"/>
      <c r="VME274" s="86"/>
      <c r="VMF274" s="86"/>
      <c r="VMG274" s="86"/>
      <c r="VMH274" s="86"/>
      <c r="VMI274" s="86"/>
      <c r="VMJ274" s="86"/>
      <c r="VMK274" s="86"/>
      <c r="VML274" s="86"/>
      <c r="VMM274" s="86"/>
      <c r="VMN274" s="86"/>
      <c r="VMO274" s="86"/>
      <c r="VMP274" s="86"/>
      <c r="VMQ274" s="86"/>
      <c r="VMR274" s="86"/>
      <c r="VMS274" s="86"/>
      <c r="VMT274" s="86"/>
      <c r="VMU274" s="86"/>
      <c r="VMV274" s="86"/>
      <c r="VMW274" s="86"/>
      <c r="VMX274" s="86"/>
      <c r="VMY274" s="86"/>
      <c r="VMZ274" s="86"/>
      <c r="VNA274" s="86"/>
      <c r="VNB274" s="86"/>
      <c r="VNC274" s="86"/>
      <c r="VND274" s="86"/>
      <c r="VNE274" s="86"/>
      <c r="VNF274" s="86"/>
      <c r="VNG274" s="86"/>
      <c r="VNH274" s="86"/>
      <c r="VNI274" s="86"/>
      <c r="VNJ274" s="86"/>
      <c r="VNK274" s="86"/>
      <c r="VNL274" s="86"/>
      <c r="VNM274" s="86"/>
      <c r="VNN274" s="86"/>
      <c r="VNO274" s="86"/>
      <c r="VNP274" s="86"/>
      <c r="VNQ274" s="86"/>
      <c r="VNR274" s="86"/>
      <c r="VNS274" s="86"/>
      <c r="VNT274" s="86"/>
      <c r="VNU274" s="86"/>
      <c r="VNV274" s="86"/>
      <c r="VNW274" s="86"/>
      <c r="VNX274" s="86"/>
      <c r="VNY274" s="86"/>
      <c r="VNZ274" s="86"/>
      <c r="VOA274" s="86"/>
      <c r="VOB274" s="86"/>
      <c r="VOC274" s="86"/>
      <c r="VOD274" s="86"/>
      <c r="VOE274" s="86"/>
      <c r="VOF274" s="86"/>
      <c r="VOG274" s="86"/>
      <c r="VOH274" s="86"/>
      <c r="VOI274" s="86"/>
      <c r="VOJ274" s="86"/>
      <c r="VOK274" s="86"/>
      <c r="VOL274" s="86"/>
      <c r="VOM274" s="86"/>
      <c r="VON274" s="86"/>
      <c r="VOO274" s="86"/>
      <c r="VOP274" s="86"/>
      <c r="VOQ274" s="86"/>
      <c r="VOR274" s="86"/>
      <c r="VOS274" s="86"/>
      <c r="VOT274" s="86"/>
      <c r="VOU274" s="86"/>
      <c r="VOV274" s="86"/>
      <c r="VOW274" s="86"/>
      <c r="VOX274" s="86"/>
      <c r="VOY274" s="86"/>
      <c r="VOZ274" s="86"/>
      <c r="VPA274" s="86"/>
      <c r="VPB274" s="86"/>
      <c r="VPC274" s="86"/>
      <c r="VPD274" s="86"/>
      <c r="VPE274" s="86"/>
      <c r="VPF274" s="86"/>
      <c r="VPG274" s="86"/>
      <c r="VPH274" s="86"/>
      <c r="VPI274" s="86"/>
      <c r="VPJ274" s="86"/>
      <c r="VPK274" s="86"/>
      <c r="VPL274" s="86"/>
      <c r="VPM274" s="86"/>
      <c r="VPN274" s="86"/>
      <c r="VPO274" s="86"/>
      <c r="VPP274" s="86"/>
      <c r="VPQ274" s="86"/>
      <c r="VPR274" s="86"/>
      <c r="VPS274" s="86"/>
      <c r="VPT274" s="86"/>
      <c r="VPU274" s="86"/>
      <c r="VPV274" s="86"/>
      <c r="VPW274" s="86"/>
      <c r="VPX274" s="86"/>
      <c r="VPY274" s="86"/>
      <c r="VPZ274" s="86"/>
      <c r="VQA274" s="86"/>
      <c r="VQB274" s="86"/>
      <c r="VQC274" s="86"/>
      <c r="VQD274" s="86"/>
      <c r="VQE274" s="86"/>
      <c r="VQF274" s="86"/>
      <c r="VQG274" s="86"/>
      <c r="VQH274" s="86"/>
      <c r="VQI274" s="86"/>
      <c r="VQJ274" s="86"/>
      <c r="VQK274" s="86"/>
      <c r="VQL274" s="86"/>
      <c r="VQM274" s="86"/>
      <c r="VQN274" s="86"/>
      <c r="VQO274" s="86"/>
      <c r="VQP274" s="86"/>
      <c r="VQQ274" s="86"/>
      <c r="VQR274" s="86"/>
      <c r="VQS274" s="86"/>
      <c r="VQT274" s="86"/>
      <c r="VQU274" s="86"/>
      <c r="VQV274" s="86"/>
      <c r="VQW274" s="86"/>
      <c r="VQX274" s="86"/>
      <c r="VQY274" s="86"/>
      <c r="VQZ274" s="86"/>
      <c r="VRA274" s="86"/>
      <c r="VRB274" s="86"/>
      <c r="VRC274" s="86"/>
      <c r="VRD274" s="86"/>
      <c r="VRE274" s="86"/>
      <c r="VRF274" s="86"/>
      <c r="VRG274" s="86"/>
      <c r="VRH274" s="86"/>
      <c r="VRI274" s="86"/>
      <c r="VRJ274" s="86"/>
      <c r="VRK274" s="86"/>
      <c r="VRL274" s="86"/>
      <c r="VRM274" s="86"/>
      <c r="VRN274" s="86"/>
      <c r="VRO274" s="86"/>
      <c r="VRP274" s="86"/>
      <c r="VRQ274" s="86"/>
      <c r="VRR274" s="86"/>
      <c r="VRS274" s="86"/>
      <c r="VRT274" s="86"/>
      <c r="VRU274" s="86"/>
      <c r="VRV274" s="86"/>
      <c r="VRW274" s="86"/>
      <c r="VRX274" s="86"/>
      <c r="VRZ274" s="86"/>
      <c r="VSA274" s="86"/>
      <c r="VSB274" s="86"/>
      <c r="VSC274" s="86"/>
      <c r="VSE274" s="86"/>
      <c r="VSF274" s="86"/>
      <c r="VSG274" s="86"/>
      <c r="VSH274" s="86"/>
      <c r="VSI274" s="86"/>
      <c r="VSJ274" s="86"/>
      <c r="VSK274" s="86"/>
      <c r="VSL274" s="86"/>
      <c r="VSM274" s="86"/>
      <c r="VSN274" s="86"/>
      <c r="VSO274" s="86"/>
      <c r="VSP274" s="86"/>
      <c r="VSQ274" s="86"/>
      <c r="VSR274" s="86"/>
      <c r="VSS274" s="86"/>
      <c r="VST274" s="86"/>
      <c r="VSU274" s="86"/>
      <c r="VSV274" s="86"/>
      <c r="VSW274" s="86"/>
      <c r="VSX274" s="86"/>
      <c r="VSY274" s="86"/>
      <c r="VSZ274" s="86"/>
      <c r="VTA274" s="86"/>
      <c r="VTB274" s="86"/>
      <c r="VTC274" s="86"/>
      <c r="VTD274" s="86"/>
      <c r="VTE274" s="86"/>
      <c r="VTF274" s="86"/>
      <c r="VTG274" s="86"/>
      <c r="VTH274" s="86"/>
      <c r="VTI274" s="86"/>
      <c r="VTJ274" s="86"/>
      <c r="VTK274" s="86"/>
      <c r="VTL274" s="86"/>
      <c r="VTM274" s="86"/>
      <c r="VTN274" s="86"/>
      <c r="VTO274" s="86"/>
      <c r="VTP274" s="86"/>
      <c r="VTQ274" s="86"/>
      <c r="VTR274" s="86"/>
      <c r="VTS274" s="86"/>
      <c r="VTT274" s="86"/>
      <c r="VTU274" s="86"/>
      <c r="VTV274" s="86"/>
      <c r="VTW274" s="86"/>
      <c r="VTX274" s="86"/>
      <c r="VTY274" s="86"/>
      <c r="VTZ274" s="86"/>
      <c r="VUA274" s="86"/>
      <c r="VUB274" s="86"/>
      <c r="VUC274" s="86"/>
      <c r="VUD274" s="86"/>
      <c r="VUE274" s="86"/>
      <c r="VUF274" s="86"/>
      <c r="VUG274" s="86"/>
      <c r="VUH274" s="86"/>
      <c r="VUI274" s="86"/>
      <c r="VUJ274" s="86"/>
      <c r="VUK274" s="86"/>
      <c r="VUL274" s="86"/>
      <c r="VUM274" s="86"/>
      <c r="VUN274" s="86"/>
      <c r="VUO274" s="86"/>
      <c r="VUP274" s="86"/>
      <c r="VUQ274" s="86"/>
      <c r="VUR274" s="86"/>
      <c r="VUS274" s="86"/>
      <c r="VUT274" s="86"/>
      <c r="VUU274" s="86"/>
      <c r="VUV274" s="86"/>
      <c r="VUW274" s="86"/>
      <c r="VUX274" s="86"/>
      <c r="VUY274" s="86"/>
      <c r="VUZ274" s="86"/>
      <c r="VVA274" s="86"/>
      <c r="VVB274" s="86"/>
      <c r="VVC274" s="86"/>
      <c r="VVD274" s="86"/>
      <c r="VVE274" s="86"/>
      <c r="VVF274" s="86"/>
      <c r="VVG274" s="86"/>
      <c r="VVH274" s="86"/>
      <c r="VVI274" s="86"/>
      <c r="VVJ274" s="86"/>
      <c r="VVK274" s="86"/>
      <c r="VVL274" s="86"/>
      <c r="VVM274" s="86"/>
      <c r="VVN274" s="86"/>
      <c r="VVO274" s="86"/>
      <c r="VVP274" s="86"/>
      <c r="VVQ274" s="86"/>
      <c r="VVR274" s="86"/>
      <c r="VVS274" s="86"/>
      <c r="VVT274" s="86"/>
      <c r="VVU274" s="86"/>
      <c r="VVV274" s="86"/>
      <c r="VVW274" s="86"/>
      <c r="VVX274" s="86"/>
      <c r="VVY274" s="86"/>
      <c r="VVZ274" s="86"/>
      <c r="VWA274" s="86"/>
      <c r="VWB274" s="86"/>
      <c r="VWC274" s="86"/>
      <c r="VWD274" s="86"/>
      <c r="VWE274" s="86"/>
      <c r="VWF274" s="86"/>
      <c r="VWG274" s="86"/>
      <c r="VWH274" s="86"/>
      <c r="VWI274" s="86"/>
      <c r="VWJ274" s="86"/>
      <c r="VWK274" s="86"/>
      <c r="VWL274" s="86"/>
      <c r="VWM274" s="86"/>
      <c r="VWN274" s="86"/>
      <c r="VWO274" s="86"/>
      <c r="VWP274" s="86"/>
      <c r="VWQ274" s="86"/>
      <c r="VWR274" s="86"/>
      <c r="VWS274" s="86"/>
      <c r="VWT274" s="86"/>
      <c r="VWU274" s="86"/>
      <c r="VWV274" s="86"/>
      <c r="VWW274" s="86"/>
      <c r="VWX274" s="86"/>
      <c r="VWY274" s="86"/>
      <c r="VWZ274" s="86"/>
      <c r="VXA274" s="86"/>
      <c r="VXB274" s="86"/>
      <c r="VXC274" s="86"/>
      <c r="VXD274" s="86"/>
      <c r="VXE274" s="86"/>
      <c r="VXF274" s="86"/>
      <c r="VXG274" s="86"/>
      <c r="VXH274" s="86"/>
      <c r="VXI274" s="86"/>
      <c r="VXJ274" s="86"/>
      <c r="VXK274" s="86"/>
      <c r="VXL274" s="86"/>
      <c r="VXM274" s="86"/>
      <c r="VXN274" s="86"/>
      <c r="VXO274" s="86"/>
      <c r="VXP274" s="86"/>
      <c r="VXQ274" s="86"/>
      <c r="VXR274" s="86"/>
      <c r="VXS274" s="86"/>
      <c r="VXT274" s="86"/>
      <c r="VXU274" s="86"/>
      <c r="VXV274" s="86"/>
      <c r="VXW274" s="86"/>
      <c r="VXX274" s="86"/>
      <c r="VXY274" s="86"/>
      <c r="VXZ274" s="86"/>
      <c r="VYA274" s="86"/>
      <c r="VYB274" s="86"/>
      <c r="VYC274" s="86"/>
      <c r="VYD274" s="86"/>
      <c r="VYE274" s="86"/>
      <c r="VYF274" s="86"/>
      <c r="VYG274" s="86"/>
      <c r="VYH274" s="86"/>
      <c r="VYI274" s="86"/>
      <c r="VYJ274" s="86"/>
      <c r="VYK274" s="86"/>
      <c r="VYL274" s="86"/>
      <c r="VYM274" s="86"/>
      <c r="VYN274" s="86"/>
      <c r="VYO274" s="86"/>
      <c r="VYP274" s="86"/>
      <c r="VYQ274" s="86"/>
      <c r="VYR274" s="86"/>
      <c r="VYS274" s="86"/>
      <c r="VYT274" s="86"/>
      <c r="VYU274" s="86"/>
      <c r="VYV274" s="86"/>
      <c r="VYW274" s="86"/>
      <c r="VYX274" s="86"/>
      <c r="VYY274" s="86"/>
      <c r="VYZ274" s="86"/>
      <c r="VZA274" s="86"/>
      <c r="VZB274" s="86"/>
      <c r="VZC274" s="86"/>
      <c r="VZD274" s="86"/>
      <c r="VZE274" s="86"/>
      <c r="VZF274" s="86"/>
      <c r="VZG274" s="86"/>
      <c r="VZH274" s="86"/>
      <c r="VZI274" s="86"/>
      <c r="VZJ274" s="86"/>
      <c r="VZK274" s="86"/>
      <c r="VZL274" s="86"/>
      <c r="VZM274" s="86"/>
      <c r="VZN274" s="86"/>
      <c r="VZO274" s="86"/>
      <c r="VZP274" s="86"/>
      <c r="VZQ274" s="86"/>
      <c r="VZR274" s="86"/>
      <c r="VZS274" s="86"/>
      <c r="VZT274" s="86"/>
      <c r="VZU274" s="86"/>
      <c r="VZV274" s="86"/>
      <c r="VZW274" s="86"/>
      <c r="VZX274" s="86"/>
      <c r="VZY274" s="86"/>
      <c r="VZZ274" s="86"/>
      <c r="WAA274" s="86"/>
      <c r="WAB274" s="86"/>
      <c r="WAC274" s="86"/>
      <c r="WAD274" s="86"/>
      <c r="WAE274" s="86"/>
      <c r="WAF274" s="86"/>
      <c r="WAG274" s="86"/>
      <c r="WAH274" s="86"/>
      <c r="WAI274" s="86"/>
      <c r="WAJ274" s="86"/>
      <c r="WAK274" s="86"/>
      <c r="WAL274" s="86"/>
      <c r="WAM274" s="86"/>
      <c r="WAN274" s="86"/>
      <c r="WAO274" s="86"/>
      <c r="WAP274" s="86"/>
      <c r="WAQ274" s="86"/>
      <c r="WAR274" s="86"/>
      <c r="WAS274" s="86"/>
      <c r="WAT274" s="86"/>
      <c r="WAU274" s="86"/>
      <c r="WAV274" s="86"/>
      <c r="WAW274" s="86"/>
      <c r="WAX274" s="86"/>
      <c r="WAY274" s="86"/>
      <c r="WAZ274" s="86"/>
      <c r="WBA274" s="86"/>
      <c r="WBB274" s="86"/>
      <c r="WBC274" s="86"/>
      <c r="WBD274" s="86"/>
      <c r="WBE274" s="86"/>
      <c r="WBF274" s="86"/>
      <c r="WBG274" s="86"/>
      <c r="WBH274" s="86"/>
      <c r="WBI274" s="86"/>
      <c r="WBJ274" s="86"/>
      <c r="WBK274" s="86"/>
      <c r="WBL274" s="86"/>
      <c r="WBM274" s="86"/>
      <c r="WBN274" s="86"/>
      <c r="WBO274" s="86"/>
      <c r="WBP274" s="86"/>
      <c r="WBQ274" s="86"/>
      <c r="WBR274" s="86"/>
      <c r="WBS274" s="86"/>
      <c r="WBT274" s="86"/>
      <c r="WBV274" s="86"/>
      <c r="WBW274" s="86"/>
      <c r="WBX274" s="86"/>
      <c r="WBY274" s="86"/>
      <c r="WCA274" s="86"/>
      <c r="WCB274" s="86"/>
      <c r="WCC274" s="86"/>
      <c r="WCD274" s="86"/>
      <c r="WCE274" s="86"/>
      <c r="WCF274" s="86"/>
      <c r="WCG274" s="86"/>
      <c r="WCH274" s="86"/>
      <c r="WCI274" s="86"/>
      <c r="WCJ274" s="86"/>
      <c r="WCK274" s="86"/>
      <c r="WCL274" s="86"/>
      <c r="WCM274" s="86"/>
      <c r="WCN274" s="86"/>
      <c r="WCO274" s="86"/>
      <c r="WCP274" s="86"/>
      <c r="WCQ274" s="86"/>
      <c r="WCR274" s="86"/>
      <c r="WCS274" s="86"/>
      <c r="WCT274" s="86"/>
      <c r="WCU274" s="86"/>
      <c r="WCV274" s="86"/>
      <c r="WCW274" s="86"/>
      <c r="WCX274" s="86"/>
      <c r="WCY274" s="86"/>
      <c r="WCZ274" s="86"/>
      <c r="WDA274" s="86"/>
      <c r="WDB274" s="86"/>
      <c r="WDC274" s="86"/>
      <c r="WDD274" s="86"/>
      <c r="WDE274" s="86"/>
      <c r="WDF274" s="86"/>
      <c r="WDG274" s="86"/>
      <c r="WDH274" s="86"/>
      <c r="WDI274" s="86"/>
      <c r="WDJ274" s="86"/>
      <c r="WDK274" s="86"/>
      <c r="WDL274" s="86"/>
      <c r="WDM274" s="86"/>
      <c r="WDN274" s="86"/>
      <c r="WDO274" s="86"/>
      <c r="WDP274" s="86"/>
      <c r="WDQ274" s="86"/>
      <c r="WDR274" s="86"/>
      <c r="WDS274" s="86"/>
      <c r="WDT274" s="86"/>
      <c r="WDU274" s="86"/>
      <c r="WDV274" s="86"/>
      <c r="WDW274" s="86"/>
      <c r="WDX274" s="86"/>
      <c r="WDY274" s="86"/>
      <c r="WDZ274" s="86"/>
      <c r="WEA274" s="86"/>
      <c r="WEB274" s="86"/>
      <c r="WEC274" s="86"/>
      <c r="WED274" s="86"/>
      <c r="WEE274" s="86"/>
      <c r="WEF274" s="86"/>
      <c r="WEG274" s="86"/>
      <c r="WEH274" s="86"/>
      <c r="WEI274" s="86"/>
      <c r="WEJ274" s="86"/>
      <c r="WEK274" s="86"/>
      <c r="WEL274" s="86"/>
      <c r="WEM274" s="86"/>
      <c r="WEN274" s="86"/>
      <c r="WEO274" s="86"/>
      <c r="WEP274" s="86"/>
      <c r="WEQ274" s="86"/>
      <c r="WER274" s="86"/>
      <c r="WES274" s="86"/>
      <c r="WET274" s="86"/>
      <c r="WEU274" s="86"/>
      <c r="WEV274" s="86"/>
      <c r="WEW274" s="86"/>
      <c r="WEX274" s="86"/>
      <c r="WEY274" s="86"/>
      <c r="WEZ274" s="86"/>
      <c r="WFA274" s="86"/>
      <c r="WFB274" s="86"/>
      <c r="WFC274" s="86"/>
      <c r="WFD274" s="86"/>
      <c r="WFE274" s="86"/>
      <c r="WFF274" s="86"/>
      <c r="WFG274" s="86"/>
      <c r="WFH274" s="86"/>
      <c r="WFI274" s="86"/>
      <c r="WFJ274" s="86"/>
      <c r="WFK274" s="86"/>
      <c r="WFL274" s="86"/>
      <c r="WFM274" s="86"/>
      <c r="WFN274" s="86"/>
      <c r="WFO274" s="86"/>
      <c r="WFP274" s="86"/>
      <c r="WFQ274" s="86"/>
      <c r="WFR274" s="86"/>
      <c r="WFS274" s="86"/>
      <c r="WFT274" s="86"/>
      <c r="WFU274" s="86"/>
      <c r="WFV274" s="86"/>
      <c r="WFW274" s="86"/>
      <c r="WFX274" s="86"/>
      <c r="WFY274" s="86"/>
      <c r="WFZ274" s="86"/>
      <c r="WGA274" s="86"/>
      <c r="WGB274" s="86"/>
      <c r="WGC274" s="86"/>
      <c r="WGD274" s="86"/>
      <c r="WGE274" s="86"/>
      <c r="WGF274" s="86"/>
      <c r="WGG274" s="86"/>
      <c r="WGH274" s="86"/>
      <c r="WGI274" s="86"/>
      <c r="WGJ274" s="86"/>
      <c r="WGK274" s="86"/>
      <c r="WGL274" s="86"/>
      <c r="WGM274" s="86"/>
      <c r="WGN274" s="86"/>
      <c r="WGO274" s="86"/>
      <c r="WGP274" s="86"/>
      <c r="WGQ274" s="86"/>
      <c r="WGR274" s="86"/>
      <c r="WGS274" s="86"/>
      <c r="WGT274" s="86"/>
      <c r="WGU274" s="86"/>
      <c r="WGV274" s="86"/>
      <c r="WGW274" s="86"/>
      <c r="WGX274" s="86"/>
      <c r="WGY274" s="86"/>
      <c r="WGZ274" s="86"/>
      <c r="WHA274" s="86"/>
      <c r="WHB274" s="86"/>
      <c r="WHC274" s="86"/>
      <c r="WHD274" s="86"/>
      <c r="WHE274" s="86"/>
      <c r="WHF274" s="86"/>
      <c r="WHG274" s="86"/>
      <c r="WHH274" s="86"/>
      <c r="WHI274" s="86"/>
      <c r="WHJ274" s="86"/>
      <c r="WHK274" s="86"/>
      <c r="WHL274" s="86"/>
      <c r="WHM274" s="86"/>
      <c r="WHN274" s="86"/>
      <c r="WHO274" s="86"/>
      <c r="WHP274" s="86"/>
      <c r="WHQ274" s="86"/>
      <c r="WHR274" s="86"/>
      <c r="WHS274" s="86"/>
      <c r="WHT274" s="86"/>
      <c r="WHU274" s="86"/>
      <c r="WHV274" s="86"/>
      <c r="WHW274" s="86"/>
      <c r="WHX274" s="86"/>
      <c r="WHY274" s="86"/>
      <c r="WHZ274" s="86"/>
      <c r="WIA274" s="86"/>
      <c r="WIB274" s="86"/>
      <c r="WIC274" s="86"/>
      <c r="WID274" s="86"/>
      <c r="WIE274" s="86"/>
      <c r="WIF274" s="86"/>
      <c r="WIG274" s="86"/>
      <c r="WIH274" s="86"/>
      <c r="WII274" s="86"/>
      <c r="WIJ274" s="86"/>
      <c r="WIK274" s="86"/>
      <c r="WIL274" s="86"/>
      <c r="WIM274" s="86"/>
      <c r="WIN274" s="86"/>
      <c r="WIO274" s="86"/>
      <c r="WIP274" s="86"/>
      <c r="WIQ274" s="86"/>
      <c r="WIR274" s="86"/>
      <c r="WIS274" s="86"/>
      <c r="WIT274" s="86"/>
      <c r="WIU274" s="86"/>
      <c r="WIV274" s="86"/>
      <c r="WIW274" s="86"/>
      <c r="WIX274" s="86"/>
      <c r="WIY274" s="86"/>
      <c r="WIZ274" s="86"/>
      <c r="WJA274" s="86"/>
      <c r="WJB274" s="86"/>
      <c r="WJC274" s="86"/>
      <c r="WJD274" s="86"/>
      <c r="WJE274" s="86"/>
      <c r="WJF274" s="86"/>
      <c r="WJG274" s="86"/>
      <c r="WJH274" s="86"/>
      <c r="WJI274" s="86"/>
      <c r="WJJ274" s="86"/>
      <c r="WJK274" s="86"/>
      <c r="WJL274" s="86"/>
      <c r="WJM274" s="86"/>
      <c r="WJN274" s="86"/>
      <c r="WJO274" s="86"/>
      <c r="WJP274" s="86"/>
      <c r="WJQ274" s="86"/>
      <c r="WJR274" s="86"/>
      <c r="WJS274" s="86"/>
      <c r="WJT274" s="86"/>
      <c r="WJU274" s="86"/>
      <c r="WJV274" s="86"/>
      <c r="WJW274" s="86"/>
      <c r="WJX274" s="86"/>
      <c r="WJY274" s="86"/>
      <c r="WJZ274" s="86"/>
      <c r="WKA274" s="86"/>
      <c r="WKB274" s="86"/>
      <c r="WKC274" s="86"/>
      <c r="WKD274" s="86"/>
      <c r="WKE274" s="86"/>
      <c r="WKF274" s="86"/>
      <c r="WKG274" s="86"/>
      <c r="WKH274" s="86"/>
      <c r="WKI274" s="86"/>
      <c r="WKJ274" s="86"/>
      <c r="WKK274" s="86"/>
      <c r="WKL274" s="86"/>
      <c r="WKM274" s="86"/>
      <c r="WKN274" s="86"/>
      <c r="WKO274" s="86"/>
      <c r="WKP274" s="86"/>
      <c r="WKQ274" s="86"/>
      <c r="WKR274" s="86"/>
      <c r="WKS274" s="86"/>
      <c r="WKT274" s="86"/>
      <c r="WKU274" s="86"/>
      <c r="WKV274" s="86"/>
      <c r="WKW274" s="86"/>
      <c r="WKX274" s="86"/>
      <c r="WKY274" s="86"/>
      <c r="WKZ274" s="86"/>
      <c r="WLA274" s="86"/>
      <c r="WLB274" s="86"/>
      <c r="WLC274" s="86"/>
      <c r="WLD274" s="86"/>
      <c r="WLE274" s="86"/>
      <c r="WLF274" s="86"/>
      <c r="WLG274" s="86"/>
      <c r="WLH274" s="86"/>
      <c r="WLI274" s="86"/>
      <c r="WLJ274" s="86"/>
      <c r="WLK274" s="86"/>
      <c r="WLL274" s="86"/>
      <c r="WLM274" s="86"/>
      <c r="WLN274" s="86"/>
      <c r="WLO274" s="86"/>
      <c r="WLP274" s="86"/>
      <c r="WLR274" s="86"/>
      <c r="WLS274" s="86"/>
      <c r="WLT274" s="86"/>
      <c r="WLU274" s="86"/>
      <c r="WLW274" s="86"/>
      <c r="WLX274" s="86"/>
      <c r="WLY274" s="86"/>
      <c r="WLZ274" s="86"/>
      <c r="WMA274" s="86"/>
      <c r="WMB274" s="86"/>
      <c r="WMC274" s="86"/>
      <c r="WMD274" s="86"/>
      <c r="WME274" s="86"/>
      <c r="WMF274" s="86"/>
      <c r="WMG274" s="86"/>
      <c r="WMH274" s="86"/>
      <c r="WMI274" s="86"/>
      <c r="WMJ274" s="86"/>
      <c r="WMK274" s="86"/>
      <c r="WML274" s="86"/>
      <c r="WMM274" s="86"/>
      <c r="WMN274" s="86"/>
      <c r="WMO274" s="86"/>
      <c r="WMP274" s="86"/>
      <c r="WMQ274" s="86"/>
      <c r="WMR274" s="86"/>
      <c r="WMS274" s="86"/>
      <c r="WMT274" s="86"/>
      <c r="WMU274" s="86"/>
      <c r="WMV274" s="86"/>
      <c r="WMW274" s="86"/>
      <c r="WMX274" s="86"/>
      <c r="WMY274" s="86"/>
      <c r="WMZ274" s="86"/>
      <c r="WNA274" s="86"/>
      <c r="WNB274" s="86"/>
      <c r="WNC274" s="86"/>
      <c r="WND274" s="86"/>
      <c r="WNE274" s="86"/>
      <c r="WNF274" s="86"/>
      <c r="WNG274" s="86"/>
      <c r="WNH274" s="86"/>
      <c r="WNI274" s="86"/>
      <c r="WNJ274" s="86"/>
      <c r="WNK274" s="86"/>
      <c r="WNL274" s="86"/>
      <c r="WNM274" s="86"/>
      <c r="WNN274" s="86"/>
      <c r="WNO274" s="86"/>
      <c r="WNP274" s="86"/>
      <c r="WNQ274" s="86"/>
      <c r="WNR274" s="86"/>
      <c r="WNS274" s="86"/>
      <c r="WNT274" s="86"/>
      <c r="WNU274" s="86"/>
      <c r="WNV274" s="86"/>
      <c r="WNW274" s="86"/>
      <c r="WNX274" s="86"/>
      <c r="WNY274" s="86"/>
      <c r="WNZ274" s="86"/>
      <c r="WOA274" s="86"/>
      <c r="WOB274" s="86"/>
      <c r="WOC274" s="86"/>
      <c r="WOD274" s="86"/>
      <c r="WOE274" s="86"/>
      <c r="WOF274" s="86"/>
      <c r="WOG274" s="86"/>
      <c r="WOH274" s="86"/>
      <c r="WOI274" s="86"/>
      <c r="WOJ274" s="86"/>
      <c r="WOK274" s="86"/>
      <c r="WOL274" s="86"/>
      <c r="WOM274" s="86"/>
      <c r="WON274" s="86"/>
      <c r="WOO274" s="86"/>
      <c r="WOP274" s="86"/>
      <c r="WOQ274" s="86"/>
      <c r="WOR274" s="86"/>
      <c r="WOS274" s="86"/>
      <c r="WOT274" s="86"/>
      <c r="WOU274" s="86"/>
      <c r="WOV274" s="86"/>
      <c r="WOW274" s="86"/>
      <c r="WOX274" s="86"/>
      <c r="WOY274" s="86"/>
      <c r="WOZ274" s="86"/>
      <c r="WPA274" s="86"/>
      <c r="WPB274" s="86"/>
      <c r="WPC274" s="86"/>
      <c r="WPD274" s="86"/>
      <c r="WPE274" s="86"/>
      <c r="WPF274" s="86"/>
      <c r="WPG274" s="86"/>
      <c r="WPH274" s="86"/>
      <c r="WPI274" s="86"/>
      <c r="WPJ274" s="86"/>
      <c r="WPK274" s="86"/>
      <c r="WPL274" s="86"/>
      <c r="WPM274" s="86"/>
      <c r="WPN274" s="86"/>
      <c r="WPO274" s="86"/>
      <c r="WPP274" s="86"/>
      <c r="WPQ274" s="86"/>
      <c r="WPR274" s="86"/>
      <c r="WPS274" s="86"/>
      <c r="WPT274" s="86"/>
      <c r="WPU274" s="86"/>
      <c r="WPV274" s="86"/>
      <c r="WPW274" s="86"/>
      <c r="WPX274" s="86"/>
      <c r="WPY274" s="86"/>
      <c r="WPZ274" s="86"/>
      <c r="WQA274" s="86"/>
      <c r="WQB274" s="86"/>
      <c r="WQC274" s="86"/>
      <c r="WQD274" s="86"/>
      <c r="WQE274" s="86"/>
      <c r="WQF274" s="86"/>
      <c r="WQG274" s="86"/>
      <c r="WQH274" s="86"/>
      <c r="WQI274" s="86"/>
      <c r="WQJ274" s="86"/>
      <c r="WQK274" s="86"/>
      <c r="WQL274" s="86"/>
      <c r="WQM274" s="86"/>
      <c r="WQN274" s="86"/>
      <c r="WQO274" s="86"/>
      <c r="WQP274" s="86"/>
      <c r="WQQ274" s="86"/>
      <c r="WQR274" s="86"/>
      <c r="WQS274" s="86"/>
      <c r="WQT274" s="86"/>
      <c r="WQU274" s="86"/>
      <c r="WQV274" s="86"/>
      <c r="WQW274" s="86"/>
      <c r="WQX274" s="86"/>
      <c r="WQY274" s="86"/>
      <c r="WQZ274" s="86"/>
      <c r="WRA274" s="86"/>
      <c r="WRB274" s="86"/>
      <c r="WRC274" s="86"/>
      <c r="WRD274" s="86"/>
      <c r="WRE274" s="86"/>
      <c r="WRF274" s="86"/>
      <c r="WRG274" s="86"/>
      <c r="WRH274" s="86"/>
      <c r="WRI274" s="86"/>
      <c r="WRJ274" s="86"/>
      <c r="WRK274" s="86"/>
      <c r="WRL274" s="86"/>
      <c r="WRM274" s="86"/>
      <c r="WRN274" s="86"/>
      <c r="WRO274" s="86"/>
      <c r="WRP274" s="86"/>
      <c r="WRQ274" s="86"/>
      <c r="WRR274" s="86"/>
      <c r="WRS274" s="86"/>
      <c r="WRT274" s="86"/>
      <c r="WRU274" s="86"/>
      <c r="WRV274" s="86"/>
      <c r="WRW274" s="86"/>
      <c r="WRX274" s="86"/>
      <c r="WRY274" s="86"/>
      <c r="WRZ274" s="86"/>
      <c r="WSA274" s="86"/>
      <c r="WSB274" s="86"/>
      <c r="WSC274" s="86"/>
      <c r="WSD274" s="86"/>
      <c r="WSE274" s="86"/>
      <c r="WSF274" s="86"/>
      <c r="WSG274" s="86"/>
      <c r="WSH274" s="86"/>
      <c r="WSI274" s="86"/>
      <c r="WSJ274" s="86"/>
      <c r="WSK274" s="86"/>
      <c r="WSL274" s="86"/>
      <c r="WSM274" s="86"/>
      <c r="WSN274" s="86"/>
      <c r="WSO274" s="86"/>
      <c r="WSP274" s="86"/>
      <c r="WSQ274" s="86"/>
      <c r="WSR274" s="86"/>
      <c r="WSS274" s="86"/>
      <c r="WST274" s="86"/>
      <c r="WSU274" s="86"/>
      <c r="WSV274" s="86"/>
      <c r="WSW274" s="86"/>
      <c r="WSX274" s="86"/>
      <c r="WSY274" s="86"/>
      <c r="WSZ274" s="86"/>
      <c r="WTA274" s="86"/>
      <c r="WTB274" s="86"/>
      <c r="WTC274" s="86"/>
      <c r="WTD274" s="86"/>
      <c r="WTE274" s="86"/>
      <c r="WTF274" s="86"/>
      <c r="WTG274" s="86"/>
      <c r="WTH274" s="86"/>
      <c r="WTI274" s="86"/>
      <c r="WTJ274" s="86"/>
      <c r="WTK274" s="86"/>
      <c r="WTL274" s="86"/>
      <c r="WTM274" s="86"/>
      <c r="WTN274" s="86"/>
      <c r="WTO274" s="86"/>
      <c r="WTP274" s="86"/>
      <c r="WTQ274" s="86"/>
      <c r="WTR274" s="86"/>
      <c r="WTS274" s="86"/>
      <c r="WTT274" s="86"/>
      <c r="WTU274" s="86"/>
      <c r="WTV274" s="86"/>
      <c r="WTW274" s="86"/>
      <c r="WTX274" s="86"/>
      <c r="WTY274" s="86"/>
      <c r="WTZ274" s="86"/>
      <c r="WUA274" s="86"/>
      <c r="WUB274" s="86"/>
      <c r="WUC274" s="86"/>
      <c r="WUD274" s="86"/>
      <c r="WUE274" s="86"/>
      <c r="WUF274" s="86"/>
      <c r="WUG274" s="86"/>
      <c r="WUH274" s="86"/>
      <c r="WUI274" s="86"/>
      <c r="WUJ274" s="86"/>
      <c r="WUK274" s="86"/>
      <c r="WUL274" s="86"/>
      <c r="WUM274" s="86"/>
      <c r="WUN274" s="86"/>
      <c r="WUO274" s="86"/>
      <c r="WUP274" s="86"/>
      <c r="WUQ274" s="86"/>
      <c r="WUR274" s="86"/>
      <c r="WUS274" s="86"/>
      <c r="WUT274" s="86"/>
      <c r="WUU274" s="86"/>
      <c r="WUV274" s="86"/>
      <c r="WUW274" s="86"/>
      <c r="WUX274" s="86"/>
      <c r="WUY274" s="86"/>
      <c r="WUZ274" s="86"/>
      <c r="WVA274" s="86"/>
      <c r="WVB274" s="86"/>
      <c r="WVC274" s="86"/>
      <c r="WVD274" s="86"/>
      <c r="WVE274" s="86"/>
      <c r="WVF274" s="86"/>
      <c r="WVG274" s="86"/>
      <c r="WVH274" s="86"/>
      <c r="WVI274" s="86"/>
      <c r="WVJ274" s="86"/>
      <c r="WVK274" s="86"/>
      <c r="WVL274" s="86"/>
      <c r="WVN274" s="86"/>
      <c r="WVO274" s="86"/>
      <c r="WVP274" s="86"/>
      <c r="WVQ274" s="86"/>
      <c r="WVS274" s="86"/>
      <c r="WVT274" s="86"/>
      <c r="WVU274" s="86"/>
      <c r="WVV274" s="86"/>
      <c r="WVW274" s="86"/>
      <c r="WVX274" s="86"/>
      <c r="WVY274" s="86"/>
      <c r="WVZ274" s="86"/>
      <c r="WWA274" s="86"/>
      <c r="WWB274" s="86"/>
      <c r="WWC274" s="86"/>
      <c r="WWD274" s="86"/>
      <c r="WWE274" s="86"/>
      <c r="WWF274" s="86"/>
      <c r="WWG274" s="86"/>
      <c r="WWH274" s="86"/>
      <c r="WWI274" s="86"/>
      <c r="WWJ274" s="86"/>
      <c r="WWK274" s="86"/>
      <c r="WWL274" s="86"/>
      <c r="WWM274" s="86"/>
      <c r="WWN274" s="86"/>
      <c r="WWO274" s="86"/>
      <c r="WWP274" s="86"/>
      <c r="WWQ274" s="86"/>
      <c r="WWR274" s="86"/>
      <c r="WWS274" s="86"/>
      <c r="WWT274" s="86"/>
      <c r="WWU274" s="86"/>
      <c r="WWV274" s="86"/>
      <c r="WWW274" s="86"/>
      <c r="WWX274" s="86"/>
      <c r="WWY274" s="86"/>
      <c r="WWZ274" s="86"/>
      <c r="WXA274" s="86"/>
      <c r="WXB274" s="86"/>
      <c r="WXC274" s="86"/>
      <c r="WXD274" s="86"/>
      <c r="WXE274" s="86"/>
      <c r="WXF274" s="86"/>
      <c r="WXG274" s="86"/>
      <c r="WXH274" s="86"/>
      <c r="WXI274" s="86"/>
      <c r="WXJ274" s="86"/>
      <c r="WXK274" s="86"/>
      <c r="WXL274" s="86"/>
      <c r="WXM274" s="86"/>
      <c r="WXN274" s="86"/>
      <c r="WXO274" s="86"/>
      <c r="WXP274" s="86"/>
      <c r="WXQ274" s="86"/>
      <c r="WXR274" s="86"/>
      <c r="WXS274" s="86"/>
      <c r="WXT274" s="86"/>
      <c r="WXU274" s="86"/>
      <c r="WXV274" s="86"/>
      <c r="WXW274" s="86"/>
      <c r="WXX274" s="86"/>
      <c r="WXY274" s="86"/>
      <c r="WXZ274" s="86"/>
      <c r="WYA274" s="86"/>
      <c r="WYB274" s="86"/>
      <c r="WYC274" s="86"/>
      <c r="WYD274" s="86"/>
      <c r="WYE274" s="86"/>
      <c r="WYF274" s="86"/>
      <c r="WYG274" s="86"/>
      <c r="WYH274" s="86"/>
      <c r="WYI274" s="86"/>
      <c r="WYJ274" s="86"/>
      <c r="WYK274" s="86"/>
      <c r="WYL274" s="86"/>
      <c r="WYM274" s="86"/>
      <c r="WYN274" s="86"/>
      <c r="WYO274" s="86"/>
      <c r="WYP274" s="86"/>
      <c r="WYQ274" s="86"/>
      <c r="WYR274" s="86"/>
      <c r="WYS274" s="86"/>
      <c r="WYT274" s="86"/>
      <c r="WYU274" s="86"/>
      <c r="WYV274" s="86"/>
      <c r="WYW274" s="86"/>
      <c r="WYX274" s="86"/>
      <c r="WYY274" s="86"/>
      <c r="WYZ274" s="86"/>
      <c r="WZA274" s="86"/>
      <c r="WZB274" s="86"/>
      <c r="WZC274" s="86"/>
      <c r="WZD274" s="86"/>
      <c r="WZE274" s="86"/>
      <c r="WZF274" s="86"/>
      <c r="WZG274" s="86"/>
      <c r="WZH274" s="86"/>
      <c r="WZI274" s="86"/>
      <c r="WZJ274" s="86"/>
      <c r="WZK274" s="86"/>
      <c r="WZL274" s="86"/>
      <c r="WZM274" s="86"/>
      <c r="WZN274" s="86"/>
      <c r="WZO274" s="86"/>
      <c r="WZP274" s="86"/>
      <c r="WZQ274" s="86"/>
      <c r="WZR274" s="86"/>
      <c r="WZS274" s="86"/>
      <c r="WZT274" s="86"/>
      <c r="WZU274" s="86"/>
      <c r="WZV274" s="86"/>
      <c r="WZW274" s="86"/>
      <c r="WZX274" s="86"/>
      <c r="WZY274" s="86"/>
      <c r="WZZ274" s="86"/>
      <c r="XAA274" s="86"/>
      <c r="XAB274" s="86"/>
      <c r="XAC274" s="86"/>
      <c r="XAD274" s="86"/>
      <c r="XAE274" s="86"/>
      <c r="XAF274" s="86"/>
      <c r="XAG274" s="86"/>
      <c r="XAH274" s="86"/>
      <c r="XAI274" s="86"/>
      <c r="XAJ274" s="86"/>
      <c r="XAK274" s="86"/>
      <c r="XAL274" s="86"/>
      <c r="XAM274" s="86"/>
      <c r="XAN274" s="86"/>
      <c r="XAO274" s="86"/>
      <c r="XAP274" s="86"/>
      <c r="XAQ274" s="86"/>
      <c r="XAR274" s="86"/>
      <c r="XAS274" s="86"/>
      <c r="XAT274" s="86"/>
      <c r="XAU274" s="86"/>
      <c r="XAV274" s="86"/>
      <c r="XAW274" s="86"/>
      <c r="XAX274" s="86"/>
      <c r="XAY274" s="86"/>
      <c r="XAZ274" s="86"/>
      <c r="XBA274" s="86"/>
      <c r="XBB274" s="86"/>
      <c r="XBC274" s="86"/>
      <c r="XBD274" s="86"/>
      <c r="XBE274" s="86"/>
      <c r="XBF274" s="86"/>
      <c r="XBG274" s="86"/>
      <c r="XBH274" s="86"/>
      <c r="XBI274" s="86"/>
      <c r="XBJ274" s="86"/>
      <c r="XBK274" s="86"/>
      <c r="XBL274" s="86"/>
      <c r="XBM274" s="86"/>
      <c r="XBN274" s="86"/>
      <c r="XBO274" s="86"/>
      <c r="XBP274" s="86"/>
      <c r="XBQ274" s="86"/>
      <c r="XBR274" s="86"/>
      <c r="XBS274" s="86"/>
      <c r="XBT274" s="86"/>
      <c r="XBU274" s="86"/>
      <c r="XBV274" s="86"/>
      <c r="XBW274" s="86"/>
      <c r="XBX274" s="86"/>
      <c r="XBY274" s="86"/>
      <c r="XBZ274" s="86"/>
      <c r="XCA274" s="86"/>
      <c r="XCB274" s="86"/>
      <c r="XCC274" s="86"/>
      <c r="XCD274" s="86"/>
      <c r="XCE274" s="86"/>
      <c r="XCF274" s="86"/>
      <c r="XCG274" s="86"/>
      <c r="XCH274" s="86"/>
      <c r="XCI274" s="86"/>
      <c r="XCJ274" s="86"/>
      <c r="XCK274" s="86"/>
      <c r="XCL274" s="86"/>
      <c r="XCM274" s="86"/>
      <c r="XCN274" s="86"/>
      <c r="XCO274" s="86"/>
      <c r="XCP274" s="86"/>
      <c r="XCQ274" s="86"/>
      <c r="XCR274" s="86"/>
      <c r="XCS274" s="86"/>
      <c r="XCT274" s="86"/>
      <c r="XCU274" s="86"/>
      <c r="XCV274" s="86"/>
      <c r="XCW274" s="86"/>
      <c r="XCX274" s="86"/>
      <c r="XCY274" s="86"/>
      <c r="XCZ274" s="86"/>
      <c r="XDA274" s="86"/>
      <c r="XDB274" s="86"/>
      <c r="XDC274" s="86"/>
      <c r="XDD274" s="86"/>
      <c r="XDE274" s="86"/>
      <c r="XDF274" s="86"/>
      <c r="XDG274" s="86"/>
      <c r="XDH274" s="86"/>
      <c r="XDI274" s="86"/>
      <c r="XDJ274" s="86"/>
      <c r="XDK274" s="86"/>
      <c r="XDL274" s="86"/>
      <c r="XDM274" s="86"/>
      <c r="XDN274" s="86"/>
      <c r="XDO274" s="86"/>
      <c r="XDP274" s="86"/>
      <c r="XDQ274" s="86"/>
      <c r="XDR274" s="86"/>
      <c r="XDS274" s="86"/>
      <c r="XDT274" s="86"/>
      <c r="XDU274" s="86"/>
      <c r="XDV274" s="86"/>
      <c r="XDW274" s="86"/>
      <c r="XDX274" s="86"/>
      <c r="XDY274" s="86"/>
      <c r="XDZ274" s="86"/>
      <c r="XEA274" s="86"/>
      <c r="XEB274" s="86"/>
      <c r="XEC274" s="86"/>
      <c r="XED274" s="86"/>
      <c r="XEE274" s="86"/>
      <c r="XEF274" s="86"/>
      <c r="XEG274" s="86"/>
      <c r="XEH274" s="86"/>
      <c r="XEI274" s="86"/>
      <c r="XEJ274" s="86"/>
      <c r="XEK274" s="86"/>
      <c r="XEL274" s="86"/>
      <c r="XEM274" s="86"/>
      <c r="XEN274" s="86"/>
      <c r="XEO274" s="86"/>
      <c r="XEP274" s="86"/>
      <c r="XEQ274" s="86"/>
      <c r="XER274" s="86"/>
      <c r="XES274" s="86"/>
      <c r="XET274" s="86"/>
      <c r="XEU274" s="86"/>
      <c r="XEV274" s="86"/>
      <c r="XEW274" s="86"/>
      <c r="XEX274" s="86"/>
      <c r="XEY274" s="86"/>
      <c r="XEZ274" s="86"/>
      <c r="XFA274" s="86"/>
      <c r="XFB274" s="86"/>
      <c r="XFC274" s="86"/>
      <c r="XFD274" s="86"/>
    </row>
    <row r="275" spans="1:16384" s="4" customFormat="1">
      <c r="A275" s="5">
        <v>311</v>
      </c>
      <c r="B275" s="5">
        <v>15015120</v>
      </c>
      <c r="C275" s="5">
        <f>MATCH(B275,Hoja1!$C$2:$C$346,0)</f>
        <v>336</v>
      </c>
      <c r="D275" s="5" t="s">
        <v>1838</v>
      </c>
      <c r="E275" s="5" t="s">
        <v>2346</v>
      </c>
      <c r="F275" s="5" t="s">
        <v>1855</v>
      </c>
      <c r="G275" s="5">
        <v>11.223055555556</v>
      </c>
      <c r="H275" s="5">
        <v>-74.185916666666998</v>
      </c>
      <c r="I275" s="5">
        <v>7</v>
      </c>
      <c r="J275" s="5" t="s">
        <v>160</v>
      </c>
      <c r="K275" s="5" t="s">
        <v>675</v>
      </c>
      <c r="L275" s="5" t="s">
        <v>1841</v>
      </c>
      <c r="M275" s="5" t="s">
        <v>1842</v>
      </c>
      <c r="N275" s="6">
        <v>1</v>
      </c>
      <c r="O275" s="7" t="s">
        <v>1932</v>
      </c>
      <c r="P275" s="7"/>
      <c r="Q275" s="8"/>
      <c r="R275" s="8"/>
      <c r="S275" s="8"/>
      <c r="T275" s="8" t="s">
        <v>1844</v>
      </c>
    </row>
    <row r="276" spans="1:16384" s="4" customFormat="1">
      <c r="A276" s="5">
        <v>313</v>
      </c>
      <c r="B276" s="5">
        <v>26055120</v>
      </c>
      <c r="C276" s="5">
        <f>MATCH(B276,Hoja1!$C$2:$C$346,0)</f>
        <v>70</v>
      </c>
      <c r="D276" s="5" t="s">
        <v>1838</v>
      </c>
      <c r="E276" s="5" t="s">
        <v>2347</v>
      </c>
      <c r="F276" s="5" t="s">
        <v>1847</v>
      </c>
      <c r="G276" s="5">
        <v>3.3780000000000001</v>
      </c>
      <c r="H276" s="5">
        <v>-76.533888888888995</v>
      </c>
      <c r="I276" s="5">
        <v>996</v>
      </c>
      <c r="J276" s="5" t="s">
        <v>1146</v>
      </c>
      <c r="K276" s="5" t="s">
        <v>1145</v>
      </c>
      <c r="L276" s="5" t="s">
        <v>1841</v>
      </c>
      <c r="M276" s="5" t="s">
        <v>1842</v>
      </c>
      <c r="N276" s="6">
        <v>1</v>
      </c>
      <c r="O276" s="7" t="s">
        <v>2348</v>
      </c>
      <c r="P276" s="7"/>
      <c r="Q276" s="8"/>
      <c r="R276" s="8"/>
      <c r="S276" s="8"/>
      <c r="T276" s="8" t="s">
        <v>1844</v>
      </c>
    </row>
    <row r="277" spans="1:16384" s="4" customFormat="1">
      <c r="A277" s="5">
        <v>316</v>
      </c>
      <c r="B277" s="5">
        <v>21205012</v>
      </c>
      <c r="C277" s="5">
        <f>MATCH(B277,Hoja1!$C$2:$C$346,0)</f>
        <v>118</v>
      </c>
      <c r="D277" s="5" t="s">
        <v>1838</v>
      </c>
      <c r="E277" s="5" t="s">
        <v>2349</v>
      </c>
      <c r="F277" s="5" t="s">
        <v>1928</v>
      </c>
      <c r="G277" s="5">
        <v>4.6380833333330003</v>
      </c>
      <c r="H277" s="5">
        <v>-74.089083333332994</v>
      </c>
      <c r="I277" s="5">
        <v>2556</v>
      </c>
      <c r="J277" s="5" t="s">
        <v>1376</v>
      </c>
      <c r="K277" s="5" t="s">
        <v>1376</v>
      </c>
      <c r="L277" s="5" t="s">
        <v>1841</v>
      </c>
      <c r="M277" s="5" t="s">
        <v>1842</v>
      </c>
      <c r="N277" s="6">
        <v>1</v>
      </c>
      <c r="O277" s="7" t="s">
        <v>1853</v>
      </c>
      <c r="P277" s="7"/>
      <c r="Q277" s="8"/>
      <c r="R277" s="8"/>
      <c r="S277" s="8"/>
      <c r="T277" s="8" t="s">
        <v>1844</v>
      </c>
    </row>
    <row r="278" spans="1:16384" s="4" customFormat="1">
      <c r="A278" s="5">
        <v>318</v>
      </c>
      <c r="B278" s="5">
        <v>48015050</v>
      </c>
      <c r="C278" s="5" t="e">
        <f>MATCH(B278,Hoja1!$C$2:$C$346,0)</f>
        <v>#N/A</v>
      </c>
      <c r="D278" s="5" t="s">
        <v>1845</v>
      </c>
      <c r="E278" s="5" t="s">
        <v>2350</v>
      </c>
      <c r="F278" s="5" t="s">
        <v>1928</v>
      </c>
      <c r="G278" s="5">
        <v>-4.1938611111109996</v>
      </c>
      <c r="H278" s="5">
        <v>-69.940916666666993</v>
      </c>
      <c r="I278" s="5">
        <v>84</v>
      </c>
      <c r="J278" s="5" t="s">
        <v>662</v>
      </c>
      <c r="K278" s="5" t="s">
        <v>1476</v>
      </c>
      <c r="L278" s="5" t="s">
        <v>1848</v>
      </c>
      <c r="M278" s="5" t="s">
        <v>1849</v>
      </c>
      <c r="N278" s="6">
        <v>1</v>
      </c>
      <c r="O278" s="7" t="s">
        <v>1853</v>
      </c>
      <c r="P278" s="7"/>
      <c r="Q278" s="8"/>
      <c r="R278" s="8"/>
      <c r="S278" s="8"/>
      <c r="T278" s="8"/>
    </row>
    <row r="279" spans="1:16384" s="4" customFormat="1" ht="25.5">
      <c r="A279" s="5">
        <v>319</v>
      </c>
      <c r="B279" s="5">
        <v>23105060</v>
      </c>
      <c r="C279" s="5">
        <f>MATCH(B279,Hoja1!$C$2:$C$346,0)</f>
        <v>228</v>
      </c>
      <c r="D279" s="5" t="s">
        <v>1865</v>
      </c>
      <c r="E279" s="5" t="s">
        <v>2351</v>
      </c>
      <c r="F279" s="5" t="s">
        <v>1852</v>
      </c>
      <c r="G279" s="5">
        <v>6.7741111111109999</v>
      </c>
      <c r="H279" s="5">
        <v>-74.796527777777996</v>
      </c>
      <c r="I279" s="5">
        <v>990</v>
      </c>
      <c r="J279" s="5" t="s">
        <v>27</v>
      </c>
      <c r="K279" s="5" t="s">
        <v>162</v>
      </c>
      <c r="L279" s="5" t="s">
        <v>1848</v>
      </c>
      <c r="M279" s="5" t="s">
        <v>1863</v>
      </c>
      <c r="N279" s="6">
        <v>5</v>
      </c>
      <c r="O279" s="7" t="s">
        <v>2352</v>
      </c>
      <c r="P279" s="7" t="s">
        <v>2451</v>
      </c>
      <c r="Q279" s="21"/>
      <c r="R279" s="21"/>
      <c r="S279" s="21"/>
      <c r="T279" s="21"/>
    </row>
    <row r="280" spans="1:16384" s="4" customFormat="1">
      <c r="A280" s="5">
        <v>321</v>
      </c>
      <c r="B280" s="5">
        <v>52035040</v>
      </c>
      <c r="C280" s="5">
        <f>MATCH(B280,Hoja1!$C$2:$C$346,0)</f>
        <v>27</v>
      </c>
      <c r="D280" s="5" t="s">
        <v>1865</v>
      </c>
      <c r="E280" s="5" t="s">
        <v>2353</v>
      </c>
      <c r="F280" s="5" t="s">
        <v>1840</v>
      </c>
      <c r="G280" s="5">
        <v>1.6185</v>
      </c>
      <c r="H280" s="5">
        <v>-77.343611111111002</v>
      </c>
      <c r="I280" s="5">
        <v>1400</v>
      </c>
      <c r="J280" s="5" t="s">
        <v>908</v>
      </c>
      <c r="K280" s="5" t="s">
        <v>963</v>
      </c>
      <c r="L280" s="5" t="s">
        <v>1841</v>
      </c>
      <c r="M280" s="5" t="s">
        <v>1842</v>
      </c>
      <c r="N280" s="6">
        <v>1</v>
      </c>
      <c r="O280" s="7" t="s">
        <v>1996</v>
      </c>
      <c r="P280" s="7"/>
      <c r="Q280" s="8"/>
      <c r="R280" s="8"/>
      <c r="S280" s="8"/>
      <c r="T280" s="8" t="s">
        <v>1844</v>
      </c>
    </row>
    <row r="281" spans="1:16384" s="4" customFormat="1" ht="12.75" customHeight="1">
      <c r="A281" s="5">
        <v>324</v>
      </c>
      <c r="B281" s="22">
        <v>44197020</v>
      </c>
      <c r="C281" s="5">
        <f>MATCH(B281,Hoja1!$C$2:$C$346,0)</f>
        <v>3</v>
      </c>
      <c r="D281" s="5" t="s">
        <v>1879</v>
      </c>
      <c r="E281" s="23" t="s">
        <v>2354</v>
      </c>
      <c r="F281" s="23" t="s">
        <v>1888</v>
      </c>
      <c r="G281" s="8"/>
      <c r="H281" s="8"/>
      <c r="I281" s="8"/>
      <c r="J281" s="23" t="s">
        <v>662</v>
      </c>
      <c r="K281" s="23" t="s">
        <v>2355</v>
      </c>
      <c r="L281" s="23" t="s">
        <v>1848</v>
      </c>
      <c r="M281" s="23" t="s">
        <v>1863</v>
      </c>
      <c r="N281" s="6">
        <v>1</v>
      </c>
      <c r="O281" s="7" t="s">
        <v>2356</v>
      </c>
      <c r="P281" s="7"/>
      <c r="Q281" s="21"/>
      <c r="R281" s="21"/>
      <c r="S281" s="21"/>
      <c r="T281" s="21"/>
    </row>
    <row r="282" spans="1:16384" s="4" customFormat="1">
      <c r="A282" s="5">
        <v>325</v>
      </c>
      <c r="B282" s="5">
        <v>26155220</v>
      </c>
      <c r="C282" s="5">
        <f>MATCH(B282,Hoja1!$C$2:$C$346,0)</f>
        <v>155</v>
      </c>
      <c r="D282" s="5" t="s">
        <v>1838</v>
      </c>
      <c r="E282" s="5" t="s">
        <v>2357</v>
      </c>
      <c r="F282" s="5" t="s">
        <v>1847</v>
      </c>
      <c r="G282" s="5">
        <v>5.0486666666669997</v>
      </c>
      <c r="H282" s="5">
        <v>-75.513888888888999</v>
      </c>
      <c r="I282" s="5">
        <v>1906</v>
      </c>
      <c r="J282" s="5" t="s">
        <v>125</v>
      </c>
      <c r="K282" s="5" t="s">
        <v>1143</v>
      </c>
      <c r="L282" s="5" t="s">
        <v>1841</v>
      </c>
      <c r="M282" s="5" t="s">
        <v>1842</v>
      </c>
      <c r="N282" s="6">
        <v>1</v>
      </c>
      <c r="O282" s="7" t="s">
        <v>1853</v>
      </c>
      <c r="P282" s="7"/>
      <c r="Q282" s="8"/>
      <c r="R282" s="8"/>
      <c r="S282" s="8"/>
      <c r="T282" s="8" t="s">
        <v>1844</v>
      </c>
    </row>
    <row r="283" spans="1:16384" s="4" customFormat="1" ht="25.5">
      <c r="A283" s="5">
        <v>326</v>
      </c>
      <c r="B283" s="5">
        <v>27015300</v>
      </c>
      <c r="C283" s="5">
        <f>MATCH(B283,Hoja1!$C$2:$C$346,0)</f>
        <v>210</v>
      </c>
      <c r="D283" s="5" t="s">
        <v>1838</v>
      </c>
      <c r="E283" s="5" t="s">
        <v>2358</v>
      </c>
      <c r="F283" s="5" t="s">
        <v>1852</v>
      </c>
      <c r="G283" s="5">
        <v>6.253277777778</v>
      </c>
      <c r="H283" s="5">
        <v>-75.55</v>
      </c>
      <c r="I283" s="5">
        <v>1591</v>
      </c>
      <c r="J283" s="5" t="s">
        <v>27</v>
      </c>
      <c r="K283" s="5" t="s">
        <v>221</v>
      </c>
      <c r="L283" s="5" t="s">
        <v>1848</v>
      </c>
      <c r="M283" s="5" t="s">
        <v>1863</v>
      </c>
      <c r="N283" s="6">
        <v>4</v>
      </c>
      <c r="O283" s="7" t="s">
        <v>2359</v>
      </c>
      <c r="P283" s="7" t="s">
        <v>2452</v>
      </c>
      <c r="Q283" s="8"/>
      <c r="R283" s="8"/>
      <c r="S283" s="8"/>
      <c r="T283" s="8"/>
    </row>
    <row r="284" spans="1:16384" s="4" customFormat="1">
      <c r="A284" s="5">
        <v>327</v>
      </c>
      <c r="B284" s="5">
        <v>23065180</v>
      </c>
      <c r="C284" s="5">
        <f>MATCH(B284,Hoja1!$C$2:$C$346,0)</f>
        <v>154</v>
      </c>
      <c r="D284" s="5" t="s">
        <v>1876</v>
      </c>
      <c r="E284" s="5" t="s">
        <v>2360</v>
      </c>
      <c r="F284" s="5" t="s">
        <v>1928</v>
      </c>
      <c r="G284" s="5">
        <v>5.016861111111</v>
      </c>
      <c r="H284" s="5">
        <v>-74.470972222222002</v>
      </c>
      <c r="I284" s="5">
        <v>878</v>
      </c>
      <c r="J284" s="5" t="s">
        <v>522</v>
      </c>
      <c r="K284" s="5" t="s">
        <v>1443</v>
      </c>
      <c r="L284" s="5" t="s">
        <v>1841</v>
      </c>
      <c r="M284" s="5" t="s">
        <v>1842</v>
      </c>
      <c r="N284" s="6">
        <v>1</v>
      </c>
      <c r="O284" s="7" t="s">
        <v>1853</v>
      </c>
      <c r="P284" s="7"/>
      <c r="Q284" s="8"/>
      <c r="R284" s="8"/>
      <c r="S284" s="8"/>
      <c r="T284" s="8" t="s">
        <v>1844</v>
      </c>
    </row>
    <row r="285" spans="1:16384" s="4" customFormat="1" ht="12.75" customHeight="1">
      <c r="A285" s="5">
        <v>328</v>
      </c>
      <c r="B285" s="5">
        <v>24055080</v>
      </c>
      <c r="C285" s="5">
        <f>MATCH(B285,Hoja1!$C$2:$C$346,0)</f>
        <v>232</v>
      </c>
      <c r="D285" s="5" t="s">
        <v>1865</v>
      </c>
      <c r="E285" s="5" t="s">
        <v>2361</v>
      </c>
      <c r="F285" s="5" t="s">
        <v>1867</v>
      </c>
      <c r="G285" s="5">
        <v>6.9829722222220001</v>
      </c>
      <c r="H285" s="5">
        <v>-73.704888888889002</v>
      </c>
      <c r="I285" s="5">
        <v>114</v>
      </c>
      <c r="J285" s="5" t="s">
        <v>767</v>
      </c>
      <c r="K285" s="5" t="s">
        <v>1077</v>
      </c>
      <c r="L285" s="5" t="s">
        <v>1841</v>
      </c>
      <c r="M285" s="5" t="s">
        <v>1842</v>
      </c>
      <c r="N285" s="6">
        <v>1</v>
      </c>
      <c r="O285" s="7" t="s">
        <v>2362</v>
      </c>
      <c r="P285" s="7"/>
      <c r="Q285" s="8"/>
      <c r="R285" s="8"/>
      <c r="S285" s="8"/>
      <c r="T285" s="8" t="s">
        <v>1844</v>
      </c>
    </row>
    <row r="286" spans="1:16384" s="4" customFormat="1">
      <c r="A286" s="5">
        <v>330</v>
      </c>
      <c r="B286" s="5">
        <v>52055160</v>
      </c>
      <c r="C286" s="5">
        <f>MATCH(B286,Hoja1!$C$2:$C$346,0)</f>
        <v>8</v>
      </c>
      <c r="D286" s="5" t="s">
        <v>1998</v>
      </c>
      <c r="E286" s="5" t="s">
        <v>2363</v>
      </c>
      <c r="F286" s="5" t="s">
        <v>1840</v>
      </c>
      <c r="G286" s="5">
        <v>0.84658333333299995</v>
      </c>
      <c r="H286" s="5">
        <v>-77.921222222221999</v>
      </c>
      <c r="I286" s="5">
        <v>4042</v>
      </c>
      <c r="J286" s="5" t="s">
        <v>908</v>
      </c>
      <c r="K286" s="5" t="s">
        <v>979</v>
      </c>
      <c r="L286" s="5" t="s">
        <v>1841</v>
      </c>
      <c r="M286" s="5" t="s">
        <v>1842</v>
      </c>
      <c r="N286" s="6">
        <v>3</v>
      </c>
      <c r="O286" s="7" t="s">
        <v>2364</v>
      </c>
      <c r="P286" s="7" t="s">
        <v>1819</v>
      </c>
      <c r="Q286" s="8"/>
      <c r="R286" s="8"/>
      <c r="S286" s="8"/>
      <c r="T286" s="8" t="s">
        <v>1844</v>
      </c>
    </row>
    <row r="287" spans="1:16384" s="4" customFormat="1" ht="25.5">
      <c r="A287" s="5">
        <v>332</v>
      </c>
      <c r="B287" s="5">
        <v>26105250</v>
      </c>
      <c r="C287" s="5">
        <f>MATCH(B287,Hoja1!$C$2:$C$346,0)</f>
        <v>125</v>
      </c>
      <c r="D287" s="5" t="s">
        <v>1865</v>
      </c>
      <c r="E287" s="5" t="s">
        <v>2365</v>
      </c>
      <c r="F287" s="5" t="s">
        <v>1847</v>
      </c>
      <c r="G287" s="5">
        <v>4.6897777777779996</v>
      </c>
      <c r="H287" s="5">
        <v>-75.925194444444003</v>
      </c>
      <c r="I287" s="5">
        <v>943</v>
      </c>
      <c r="J287" s="5" t="s">
        <v>1146</v>
      </c>
      <c r="K287" s="5" t="s">
        <v>1199</v>
      </c>
      <c r="L287" s="5" t="s">
        <v>1841</v>
      </c>
      <c r="M287" s="5" t="s">
        <v>1842</v>
      </c>
      <c r="N287" s="6">
        <v>1</v>
      </c>
      <c r="O287" s="7" t="s">
        <v>2366</v>
      </c>
      <c r="P287" s="7"/>
      <c r="Q287" s="8"/>
      <c r="R287" s="8"/>
      <c r="S287" s="8"/>
      <c r="T287" s="8" t="s">
        <v>1844</v>
      </c>
    </row>
    <row r="288" spans="1:16384" s="4" customFormat="1">
      <c r="A288" s="5">
        <v>333</v>
      </c>
      <c r="B288" s="5">
        <v>35085060</v>
      </c>
      <c r="C288" s="5">
        <f>MATCH(B288,Hoja1!$C$2:$C$346,0)</f>
        <v>170</v>
      </c>
      <c r="D288" s="5" t="s">
        <v>1876</v>
      </c>
      <c r="E288" s="5" t="s">
        <v>2367</v>
      </c>
      <c r="F288" s="5" t="s">
        <v>1862</v>
      </c>
      <c r="G288" s="5">
        <v>5.2949444444439999</v>
      </c>
      <c r="H288" s="5">
        <v>-73.169944444443999</v>
      </c>
      <c r="I288" s="5">
        <v>1436</v>
      </c>
      <c r="J288" s="5" t="s">
        <v>173</v>
      </c>
      <c r="K288" s="5" t="s">
        <v>822</v>
      </c>
      <c r="L288" s="5" t="s">
        <v>1841</v>
      </c>
      <c r="M288" s="5" t="s">
        <v>1842</v>
      </c>
      <c r="N288" s="6">
        <v>1</v>
      </c>
      <c r="O288" s="7" t="s">
        <v>1853</v>
      </c>
      <c r="P288" s="7"/>
      <c r="Q288" s="8"/>
      <c r="R288" s="8"/>
      <c r="S288" s="8"/>
      <c r="T288" s="8"/>
    </row>
    <row r="289" spans="1:20" s="4" customFormat="1" ht="12.75" customHeight="1">
      <c r="A289" s="5">
        <v>335</v>
      </c>
      <c r="B289" s="5">
        <v>42075010</v>
      </c>
      <c r="C289" s="5" t="e">
        <f>MATCH(B289,Hoja1!$C$2:$C$346,0)</f>
        <v>#N/A</v>
      </c>
      <c r="D289" s="5" t="s">
        <v>1879</v>
      </c>
      <c r="E289" s="5" t="s">
        <v>2368</v>
      </c>
      <c r="F289" s="5" t="s">
        <v>1941</v>
      </c>
      <c r="G289" s="5">
        <v>1.2595555555560001</v>
      </c>
      <c r="H289" s="5">
        <v>-70.239111111111001</v>
      </c>
      <c r="I289" s="5">
        <v>180</v>
      </c>
      <c r="J289" s="5" t="s">
        <v>561</v>
      </c>
      <c r="K289" s="5" t="s">
        <v>562</v>
      </c>
      <c r="L289" s="5" t="s">
        <v>1848</v>
      </c>
      <c r="M289" s="5" t="s">
        <v>1863</v>
      </c>
      <c r="N289" s="6">
        <v>1</v>
      </c>
      <c r="O289" s="7" t="s">
        <v>1853</v>
      </c>
      <c r="P289" s="7"/>
      <c r="Q289" s="8"/>
      <c r="R289" s="8"/>
      <c r="S289" s="8"/>
      <c r="T289" s="8"/>
    </row>
    <row r="290" spans="1:20">
      <c r="A290" s="5">
        <v>337</v>
      </c>
      <c r="B290" s="25">
        <v>21206960</v>
      </c>
      <c r="C290" s="5">
        <f>MATCH(B290,Hoja1!$C$2:$C$346,0)</f>
        <v>116</v>
      </c>
      <c r="D290" s="5" t="s">
        <v>1838</v>
      </c>
      <c r="E290" s="5" t="s">
        <v>1428</v>
      </c>
      <c r="F290" s="5" t="s">
        <v>1928</v>
      </c>
      <c r="G290" s="26">
        <v>4.5999999999999996</v>
      </c>
      <c r="H290" s="5">
        <v>-74.066666666666663</v>
      </c>
      <c r="I290" s="27">
        <v>2646</v>
      </c>
      <c r="J290" s="28" t="s">
        <v>1376</v>
      </c>
      <c r="K290" s="5" t="s">
        <v>1376</v>
      </c>
      <c r="L290" s="5" t="s">
        <v>1841</v>
      </c>
      <c r="M290" s="5" t="s">
        <v>1842</v>
      </c>
      <c r="N290" s="6">
        <v>1</v>
      </c>
      <c r="O290" s="7" t="s">
        <v>1853</v>
      </c>
      <c r="P290" s="7"/>
      <c r="Q290" s="8"/>
      <c r="R290" s="8"/>
      <c r="S290" s="8"/>
      <c r="T290" s="8" t="s">
        <v>1844</v>
      </c>
    </row>
    <row r="291" spans="1:20" s="29" customFormat="1" ht="12.75" customHeight="1">
      <c r="A291" s="5">
        <v>339</v>
      </c>
      <c r="B291" s="25">
        <v>15067220</v>
      </c>
      <c r="C291" s="5">
        <f>MATCH(B291,Hoja1!$C$2:$C$346,0)</f>
        <v>339</v>
      </c>
      <c r="D291" s="5" t="s">
        <v>1879</v>
      </c>
      <c r="E291" s="5" t="s">
        <v>117</v>
      </c>
      <c r="F291" s="5" t="s">
        <v>1855</v>
      </c>
      <c r="G291" s="5">
        <v>11.510972222222222</v>
      </c>
      <c r="H291" s="5">
        <v>-72.855944444444432</v>
      </c>
      <c r="I291" s="25">
        <v>7</v>
      </c>
      <c r="J291" s="5" t="s">
        <v>678</v>
      </c>
      <c r="K291" s="5" t="s">
        <v>679</v>
      </c>
      <c r="L291" s="5" t="s">
        <v>1848</v>
      </c>
      <c r="M291" s="5" t="s">
        <v>1863</v>
      </c>
      <c r="N291" s="6">
        <v>1</v>
      </c>
      <c r="O291" s="7" t="s">
        <v>2369</v>
      </c>
      <c r="P291" s="7"/>
      <c r="Q291" s="14"/>
      <c r="R291" s="14"/>
      <c r="S291" s="14"/>
      <c r="T291" s="14"/>
    </row>
    <row r="292" spans="1:20" s="29" customFormat="1" ht="12.75" customHeight="1">
      <c r="A292" s="5">
        <v>340</v>
      </c>
      <c r="B292" s="25">
        <v>42077020</v>
      </c>
      <c r="C292" s="5">
        <f>MATCH(B292,Hoja1!$C$2:$C$346,0)</f>
        <v>22</v>
      </c>
      <c r="D292" s="5" t="s">
        <v>1879</v>
      </c>
      <c r="E292" s="5" t="s">
        <v>2370</v>
      </c>
      <c r="F292" s="5" t="s">
        <v>1941</v>
      </c>
      <c r="G292" s="5"/>
      <c r="H292" s="5"/>
      <c r="I292" s="6"/>
      <c r="J292" s="20" t="s">
        <v>560</v>
      </c>
      <c r="K292" s="5" t="s">
        <v>2371</v>
      </c>
      <c r="L292" s="5"/>
      <c r="M292" s="6" t="s">
        <v>1863</v>
      </c>
      <c r="N292" s="6">
        <v>1</v>
      </c>
      <c r="O292" s="28" t="s">
        <v>1853</v>
      </c>
      <c r="P292" s="28"/>
      <c r="Q292" s="21"/>
      <c r="R292" s="20"/>
      <c r="S292" s="21"/>
      <c r="T292" s="6"/>
    </row>
    <row r="293" spans="1:20" s="29" customFormat="1" ht="12.75" customHeight="1">
      <c r="A293" s="5">
        <v>341</v>
      </c>
      <c r="B293" s="5">
        <v>51027050</v>
      </c>
      <c r="C293" s="5">
        <f>MATCH(B293,Hoja1!$C$2:$C$346,0)</f>
        <v>20</v>
      </c>
      <c r="D293" s="5" t="s">
        <v>1879</v>
      </c>
      <c r="E293" s="5" t="s">
        <v>2372</v>
      </c>
      <c r="F293" s="5" t="s">
        <v>1840</v>
      </c>
      <c r="G293" s="5"/>
      <c r="H293" s="5"/>
      <c r="I293" s="5"/>
      <c r="J293" s="5" t="s">
        <v>908</v>
      </c>
      <c r="K293" s="5"/>
      <c r="L293" s="5"/>
      <c r="M293" s="5" t="s">
        <v>1863</v>
      </c>
      <c r="N293" s="6">
        <v>2</v>
      </c>
      <c r="O293" s="28" t="s">
        <v>2094</v>
      </c>
      <c r="P293" s="28"/>
      <c r="Q293" s="5"/>
      <c r="R293" s="5"/>
      <c r="S293" s="5"/>
      <c r="T293" s="5"/>
    </row>
    <row r="294" spans="1:20" s="29" customFormat="1" ht="12.75" customHeight="1">
      <c r="A294" s="5">
        <v>342</v>
      </c>
      <c r="B294" s="5">
        <v>51020011</v>
      </c>
      <c r="C294" s="5">
        <f>MATCH(B294,Hoja1!$C$2:$C$346,0)</f>
        <v>13</v>
      </c>
      <c r="D294" s="5" t="s">
        <v>1900</v>
      </c>
      <c r="E294" s="5" t="s">
        <v>2373</v>
      </c>
      <c r="F294" s="5" t="s">
        <v>1840</v>
      </c>
      <c r="G294" s="5"/>
      <c r="H294" s="5"/>
      <c r="I294" s="5"/>
      <c r="J294" s="5" t="s">
        <v>908</v>
      </c>
      <c r="K294" s="5"/>
      <c r="L294" s="5"/>
      <c r="M294" s="5" t="s">
        <v>1863</v>
      </c>
      <c r="N294" s="6">
        <v>1</v>
      </c>
      <c r="O294" s="28" t="s">
        <v>1853</v>
      </c>
      <c r="P294" s="28"/>
      <c r="Q294" s="5"/>
      <c r="R294" s="5"/>
      <c r="S294" s="5"/>
      <c r="T294" s="5"/>
    </row>
    <row r="295" spans="1:20" s="29" customFormat="1" ht="25.5" customHeight="1">
      <c r="A295" s="5">
        <v>343</v>
      </c>
      <c r="B295" s="5">
        <v>51025090</v>
      </c>
      <c r="C295" s="5">
        <f>MATCH(B295,Hoja1!$C$2:$C$346,0)</f>
        <v>26</v>
      </c>
      <c r="D295" s="5" t="s">
        <v>1865</v>
      </c>
      <c r="E295" s="5" t="s">
        <v>2374</v>
      </c>
      <c r="F295" s="5" t="s">
        <v>1840</v>
      </c>
      <c r="G295" s="5"/>
      <c r="H295" s="5"/>
      <c r="I295" s="5"/>
      <c r="J295" s="5" t="s">
        <v>908</v>
      </c>
      <c r="K295" s="5" t="s">
        <v>921</v>
      </c>
      <c r="L295" s="5"/>
      <c r="M295" s="5" t="s">
        <v>1863</v>
      </c>
      <c r="N295" s="6">
        <v>1</v>
      </c>
      <c r="O295" s="28" t="s">
        <v>2375</v>
      </c>
      <c r="P295" s="28"/>
      <c r="Q295" s="5"/>
      <c r="R295" s="5"/>
      <c r="S295" s="5"/>
      <c r="T295" s="5"/>
    </row>
    <row r="296" spans="1:20" s="29" customFormat="1" ht="12.75" customHeight="1">
      <c r="A296" s="5">
        <v>344</v>
      </c>
      <c r="B296" s="5">
        <v>51027020</v>
      </c>
      <c r="C296" s="5">
        <f>MATCH(B296,Hoja1!$C$2:$C$346,0)</f>
        <v>16</v>
      </c>
      <c r="D296" s="5" t="s">
        <v>1879</v>
      </c>
      <c r="E296" s="5" t="s">
        <v>2376</v>
      </c>
      <c r="F296" s="5" t="s">
        <v>1840</v>
      </c>
      <c r="G296" s="5"/>
      <c r="H296" s="5"/>
      <c r="I296" s="5"/>
      <c r="J296" s="5" t="s">
        <v>908</v>
      </c>
      <c r="K296" s="5"/>
      <c r="L296" s="5"/>
      <c r="M296" s="5" t="s">
        <v>1863</v>
      </c>
      <c r="N296" s="6">
        <v>3</v>
      </c>
      <c r="O296" s="28" t="s">
        <v>2377</v>
      </c>
      <c r="P296" s="7" t="s">
        <v>1819</v>
      </c>
      <c r="Q296" s="8"/>
      <c r="R296" s="8"/>
      <c r="S296" s="8"/>
      <c r="T296" s="8"/>
    </row>
    <row r="297" spans="1:20" s="29" customFormat="1">
      <c r="A297" s="5">
        <v>345</v>
      </c>
      <c r="B297" s="23">
        <v>29057004</v>
      </c>
      <c r="C297" s="5">
        <f>MATCH(B297,Hoja1!$C$2:$C$346,0)</f>
        <v>295</v>
      </c>
      <c r="D297" s="5" t="s">
        <v>1879</v>
      </c>
      <c r="E297" s="23" t="s">
        <v>2378</v>
      </c>
      <c r="F297" s="23" t="s">
        <v>1895</v>
      </c>
      <c r="G297" s="30" t="s">
        <v>2379</v>
      </c>
      <c r="H297" s="30" t="s">
        <v>2380</v>
      </c>
      <c r="I297" s="8"/>
      <c r="J297" s="23" t="s">
        <v>2381</v>
      </c>
      <c r="K297" s="8" t="s">
        <v>441</v>
      </c>
      <c r="L297" s="8" t="s">
        <v>1841</v>
      </c>
      <c r="M297" s="23" t="s">
        <v>1849</v>
      </c>
      <c r="N297" s="6">
        <v>1</v>
      </c>
      <c r="O297" s="31" t="s">
        <v>1853</v>
      </c>
      <c r="P297" s="31"/>
      <c r="Q297" s="21"/>
      <c r="R297" s="21"/>
      <c r="S297" s="21"/>
      <c r="T297" s="21"/>
    </row>
    <row r="298" spans="1:20" s="29" customFormat="1">
      <c r="A298" s="5">
        <v>346</v>
      </c>
      <c r="B298" s="23">
        <v>14017702</v>
      </c>
      <c r="C298" s="5">
        <f>MATCH(B298,Hoja1!$C$2:$C$346,0)</f>
        <v>301</v>
      </c>
      <c r="D298" s="5" t="s">
        <v>1879</v>
      </c>
      <c r="E298" s="23" t="s">
        <v>2382</v>
      </c>
      <c r="F298" s="23" t="s">
        <v>1895</v>
      </c>
      <c r="G298" s="30" t="s">
        <v>2383</v>
      </c>
      <c r="H298" s="30" t="s">
        <v>2384</v>
      </c>
      <c r="I298" s="8"/>
      <c r="J298" s="23" t="s">
        <v>2381</v>
      </c>
      <c r="K298" s="8" t="s">
        <v>362</v>
      </c>
      <c r="L298" s="23" t="s">
        <v>1848</v>
      </c>
      <c r="M298" s="23" t="s">
        <v>1849</v>
      </c>
      <c r="N298" s="6">
        <v>1</v>
      </c>
      <c r="O298" s="31" t="s">
        <v>1853</v>
      </c>
      <c r="P298" s="31"/>
      <c r="Q298" s="21"/>
      <c r="R298" s="21"/>
      <c r="S298" s="21"/>
      <c r="T298" s="21"/>
    </row>
    <row r="299" spans="1:20" s="29" customFormat="1">
      <c r="A299" s="5">
        <v>347</v>
      </c>
      <c r="B299" s="32" t="s">
        <v>2385</v>
      </c>
      <c r="C299" s="5" t="e">
        <f>MATCH(B299,Hoja1!$C$2:$C$346,0)</f>
        <v>#N/A</v>
      </c>
      <c r="D299" s="5" t="s">
        <v>1879</v>
      </c>
      <c r="E299" s="23" t="s">
        <v>2386</v>
      </c>
      <c r="F299" s="23" t="s">
        <v>1895</v>
      </c>
      <c r="G299" s="30" t="s">
        <v>2387</v>
      </c>
      <c r="H299" s="30" t="s">
        <v>2388</v>
      </c>
      <c r="I299" s="8"/>
      <c r="J299" s="23" t="s">
        <v>2381</v>
      </c>
      <c r="K299" s="8" t="s">
        <v>2389</v>
      </c>
      <c r="L299" s="23" t="s">
        <v>1848</v>
      </c>
      <c r="M299" s="23" t="s">
        <v>1849</v>
      </c>
      <c r="N299" s="6">
        <v>1</v>
      </c>
      <c r="O299" s="31" t="s">
        <v>2390</v>
      </c>
      <c r="P299" s="31"/>
      <c r="Q299" s="21"/>
      <c r="R299" s="21"/>
      <c r="S299" s="21"/>
      <c r="T299" s="21"/>
    </row>
    <row r="300" spans="1:20" s="29" customFormat="1">
      <c r="A300" s="5">
        <v>348</v>
      </c>
      <c r="B300" s="44">
        <v>29037701</v>
      </c>
      <c r="C300" s="5">
        <f>MATCH(B300,Hoja1!$C$2:$C$346,0)</f>
        <v>314</v>
      </c>
      <c r="D300" s="5" t="s">
        <v>1879</v>
      </c>
      <c r="E300" s="23" t="s">
        <v>2391</v>
      </c>
      <c r="F300" s="23" t="s">
        <v>1895</v>
      </c>
      <c r="G300" s="30" t="s">
        <v>2392</v>
      </c>
      <c r="H300" s="30" t="s">
        <v>2393</v>
      </c>
      <c r="I300" s="8"/>
      <c r="J300" s="23" t="s">
        <v>307</v>
      </c>
      <c r="K300" s="8" t="s">
        <v>2394</v>
      </c>
      <c r="L300" s="23" t="s">
        <v>1848</v>
      </c>
      <c r="M300" s="23" t="s">
        <v>1849</v>
      </c>
      <c r="N300" s="6">
        <v>1</v>
      </c>
      <c r="O300" s="31" t="s">
        <v>2395</v>
      </c>
      <c r="P300" s="31"/>
      <c r="Q300" s="21"/>
      <c r="R300" s="21"/>
      <c r="S300" s="21"/>
      <c r="T300" s="21"/>
    </row>
    <row r="301" spans="1:20" s="29" customFormat="1">
      <c r="A301" s="5">
        <v>349</v>
      </c>
      <c r="B301" s="44">
        <v>29031001</v>
      </c>
      <c r="C301" s="5">
        <f>MATCH(B301,Hoja1!$C$2:$C$346,0)</f>
        <v>303</v>
      </c>
      <c r="D301" s="5" t="s">
        <v>1879</v>
      </c>
      <c r="E301" s="23" t="s">
        <v>2396</v>
      </c>
      <c r="F301" s="23" t="s">
        <v>1895</v>
      </c>
      <c r="G301" s="30" t="s">
        <v>2397</v>
      </c>
      <c r="H301" s="30" t="s">
        <v>2398</v>
      </c>
      <c r="I301" s="8"/>
      <c r="J301" s="23" t="s">
        <v>2381</v>
      </c>
      <c r="K301" s="8" t="s">
        <v>441</v>
      </c>
      <c r="L301" s="23" t="s">
        <v>1848</v>
      </c>
      <c r="M301" s="23" t="s">
        <v>1849</v>
      </c>
      <c r="N301" s="6">
        <v>1</v>
      </c>
      <c r="O301" s="31" t="s">
        <v>1853</v>
      </c>
      <c r="P301" s="31"/>
      <c r="Q301" s="21"/>
      <c r="R301" s="21"/>
      <c r="S301" s="21"/>
      <c r="T301" s="21"/>
    </row>
    <row r="302" spans="1:20" s="29" customFormat="1">
      <c r="A302" s="5">
        <v>350</v>
      </c>
      <c r="B302" s="44">
        <v>12067001</v>
      </c>
      <c r="C302" s="5">
        <f>MATCH(B302,Hoja1!$C$2:$C$346,0)</f>
        <v>322</v>
      </c>
      <c r="D302" s="5" t="s">
        <v>1879</v>
      </c>
      <c r="E302" s="23" t="s">
        <v>2399</v>
      </c>
      <c r="F302" s="23" t="s">
        <v>1895</v>
      </c>
      <c r="G302" s="30" t="s">
        <v>2400</v>
      </c>
      <c r="H302" s="30" t="s">
        <v>2401</v>
      </c>
      <c r="I302" s="8"/>
      <c r="J302" s="23" t="s">
        <v>2402</v>
      </c>
      <c r="K302" s="8" t="s">
        <v>2403</v>
      </c>
      <c r="L302" s="8" t="s">
        <v>1841</v>
      </c>
      <c r="M302" s="23" t="s">
        <v>1849</v>
      </c>
      <c r="N302" s="6">
        <v>1</v>
      </c>
      <c r="O302" s="31" t="s">
        <v>1853</v>
      </c>
      <c r="P302" s="31"/>
      <c r="Q302" s="21"/>
      <c r="R302" s="21"/>
      <c r="S302" s="21"/>
      <c r="T302" s="21"/>
    </row>
    <row r="303" spans="1:20" s="29" customFormat="1">
      <c r="A303" s="5">
        <v>351</v>
      </c>
      <c r="B303" s="44">
        <v>29057005</v>
      </c>
      <c r="C303" s="5">
        <f>MATCH(B303,Hoja1!$C$2:$C$346,0)</f>
        <v>310</v>
      </c>
      <c r="D303" s="5" t="s">
        <v>1879</v>
      </c>
      <c r="E303" s="23" t="s">
        <v>2404</v>
      </c>
      <c r="F303" s="23" t="s">
        <v>1895</v>
      </c>
      <c r="G303" s="30" t="s">
        <v>2405</v>
      </c>
      <c r="H303" s="30" t="s">
        <v>2406</v>
      </c>
      <c r="I303" s="8"/>
      <c r="J303" s="23" t="s">
        <v>2402</v>
      </c>
      <c r="K303" s="8" t="s">
        <v>2407</v>
      </c>
      <c r="L303" s="8" t="s">
        <v>1841</v>
      </c>
      <c r="M303" s="23" t="s">
        <v>1849</v>
      </c>
      <c r="N303" s="6">
        <v>1</v>
      </c>
      <c r="O303" s="31" t="s">
        <v>2094</v>
      </c>
      <c r="P303" s="31"/>
      <c r="Q303" s="21"/>
      <c r="R303" s="21"/>
      <c r="S303" s="21"/>
      <c r="T303" s="21"/>
    </row>
    <row r="304" spans="1:20" s="29" customFormat="1">
      <c r="A304" s="5">
        <v>352</v>
      </c>
      <c r="B304" s="23">
        <v>29037002</v>
      </c>
      <c r="C304" s="5">
        <f>MATCH(B304,Hoja1!$C$2:$C$346,0)</f>
        <v>297</v>
      </c>
      <c r="D304" s="5" t="s">
        <v>1879</v>
      </c>
      <c r="E304" s="23" t="s">
        <v>2408</v>
      </c>
      <c r="F304" s="23" t="s">
        <v>1895</v>
      </c>
      <c r="G304" s="30" t="s">
        <v>2409</v>
      </c>
      <c r="H304" s="30" t="s">
        <v>2410</v>
      </c>
      <c r="I304" s="8"/>
      <c r="J304" s="23" t="s">
        <v>2381</v>
      </c>
      <c r="K304" s="8" t="s">
        <v>2411</v>
      </c>
      <c r="L304" s="8" t="s">
        <v>1841</v>
      </c>
      <c r="M304" s="23" t="s">
        <v>1849</v>
      </c>
      <c r="N304" s="6">
        <v>1</v>
      </c>
      <c r="O304" s="31" t="s">
        <v>1853</v>
      </c>
      <c r="P304" s="31"/>
      <c r="Q304" s="21"/>
      <c r="R304" s="21"/>
      <c r="S304" s="21"/>
      <c r="T304" s="21"/>
    </row>
    <row r="305" spans="1:16384" s="29" customFormat="1">
      <c r="A305" s="5">
        <v>353</v>
      </c>
      <c r="B305" s="23">
        <v>29057002</v>
      </c>
      <c r="C305" s="5">
        <f>MATCH(B305,Hoja1!$C$2:$C$346,0)</f>
        <v>305</v>
      </c>
      <c r="D305" s="5" t="s">
        <v>1879</v>
      </c>
      <c r="E305" s="23" t="s">
        <v>2412</v>
      </c>
      <c r="F305" s="23" t="s">
        <v>1895</v>
      </c>
      <c r="G305" s="30" t="s">
        <v>2413</v>
      </c>
      <c r="H305" s="30" t="s">
        <v>2414</v>
      </c>
      <c r="I305" s="8"/>
      <c r="J305" s="23" t="s">
        <v>2381</v>
      </c>
      <c r="K305" s="8" t="s">
        <v>2415</v>
      </c>
      <c r="L305" s="8" t="s">
        <v>1841</v>
      </c>
      <c r="M305" s="23" t="s">
        <v>1849</v>
      </c>
      <c r="N305" s="6">
        <v>1</v>
      </c>
      <c r="O305" s="31" t="s">
        <v>1853</v>
      </c>
      <c r="P305" s="31"/>
      <c r="Q305" s="21"/>
      <c r="R305" s="21"/>
      <c r="S305" s="21"/>
      <c r="T305" s="21"/>
    </row>
    <row r="306" spans="1:16384">
      <c r="A306" s="5">
        <v>354</v>
      </c>
      <c r="B306" s="23">
        <v>29057003</v>
      </c>
      <c r="C306" s="5">
        <f>MATCH(B306,Hoja1!$C$2:$C$346,0)</f>
        <v>304</v>
      </c>
      <c r="D306" s="5" t="s">
        <v>1879</v>
      </c>
      <c r="E306" s="23" t="s">
        <v>2416</v>
      </c>
      <c r="F306" s="23" t="s">
        <v>1895</v>
      </c>
      <c r="G306" s="30" t="s">
        <v>2417</v>
      </c>
      <c r="H306" s="30" t="s">
        <v>2418</v>
      </c>
      <c r="I306" s="8"/>
      <c r="J306" s="23" t="s">
        <v>2381</v>
      </c>
      <c r="K306" s="33" t="s">
        <v>2416</v>
      </c>
      <c r="L306" s="8" t="s">
        <v>1841</v>
      </c>
      <c r="M306" s="23" t="s">
        <v>1849</v>
      </c>
      <c r="N306" s="6">
        <v>1</v>
      </c>
      <c r="O306" s="7" t="s">
        <v>1902</v>
      </c>
      <c r="P306" s="7"/>
      <c r="Q306" s="14"/>
      <c r="R306" s="14"/>
      <c r="S306" s="14"/>
      <c r="T306" s="14"/>
    </row>
    <row r="307" spans="1:16384">
      <c r="A307" s="5">
        <v>355</v>
      </c>
      <c r="B307" s="23">
        <v>14017701</v>
      </c>
      <c r="C307" s="5">
        <f>MATCH(B307,Hoja1!$C$2:$C$346,0)</f>
        <v>306</v>
      </c>
      <c r="D307" s="5" t="s">
        <v>1879</v>
      </c>
      <c r="E307" s="23" t="s">
        <v>359</v>
      </c>
      <c r="F307" s="23" t="s">
        <v>1895</v>
      </c>
      <c r="G307" s="30" t="s">
        <v>2419</v>
      </c>
      <c r="H307" s="30" t="s">
        <v>2420</v>
      </c>
      <c r="I307" s="8"/>
      <c r="J307" s="23" t="s">
        <v>2381</v>
      </c>
      <c r="K307" s="33" t="s">
        <v>359</v>
      </c>
      <c r="L307" s="8" t="s">
        <v>1841</v>
      </c>
      <c r="M307" s="23" t="s">
        <v>1849</v>
      </c>
      <c r="N307" s="6">
        <v>1</v>
      </c>
      <c r="O307" s="7" t="s">
        <v>1853</v>
      </c>
      <c r="P307" s="7"/>
      <c r="Q307" s="14"/>
      <c r="R307" s="14"/>
      <c r="S307" s="14"/>
      <c r="T307" s="14"/>
    </row>
    <row r="308" spans="1:16384">
      <c r="A308" s="5">
        <v>356</v>
      </c>
      <c r="B308" s="23">
        <v>29051006</v>
      </c>
      <c r="C308" s="5">
        <f>MATCH(B308,Hoja1!$C$2:$C$346,0)</f>
        <v>293</v>
      </c>
      <c r="D308" s="5" t="s">
        <v>1879</v>
      </c>
      <c r="E308" s="23" t="s">
        <v>2421</v>
      </c>
      <c r="F308" s="23" t="s">
        <v>1895</v>
      </c>
      <c r="G308" s="8" t="s">
        <v>2422</v>
      </c>
      <c r="H308" s="8" t="s">
        <v>2423</v>
      </c>
      <c r="I308" s="8"/>
      <c r="J308" s="23" t="s">
        <v>2381</v>
      </c>
      <c r="K308" s="33" t="s">
        <v>2424</v>
      </c>
      <c r="L308" s="8" t="s">
        <v>1841</v>
      </c>
      <c r="M308" s="23" t="s">
        <v>1849</v>
      </c>
      <c r="N308" s="6">
        <v>1</v>
      </c>
      <c r="O308" s="7" t="s">
        <v>1932</v>
      </c>
      <c r="P308" s="7"/>
      <c r="Q308" s="14"/>
      <c r="R308" s="14"/>
      <c r="S308" s="14"/>
      <c r="T308" s="14"/>
    </row>
    <row r="309" spans="1:16384">
      <c r="A309" s="5">
        <v>357</v>
      </c>
      <c r="B309" s="34">
        <v>25020600</v>
      </c>
      <c r="C309" s="5">
        <f>MATCH(B309,Hoja1!$C$2:$C$346,0)</f>
        <v>272</v>
      </c>
      <c r="D309" s="23" t="s">
        <v>1900</v>
      </c>
      <c r="E309" s="23" t="s">
        <v>2425</v>
      </c>
      <c r="F309" s="23" t="s">
        <v>1895</v>
      </c>
      <c r="G309" s="8"/>
      <c r="H309" s="8"/>
      <c r="I309" s="8"/>
      <c r="J309" s="23" t="s">
        <v>182</v>
      </c>
      <c r="K309" s="33"/>
      <c r="L309" s="8" t="s">
        <v>1870</v>
      </c>
      <c r="M309" s="23" t="s">
        <v>1849</v>
      </c>
      <c r="N309" s="6">
        <v>1</v>
      </c>
      <c r="O309" s="7" t="s">
        <v>1853</v>
      </c>
      <c r="P309" s="7"/>
      <c r="Q309" s="14"/>
      <c r="R309" s="14"/>
      <c r="S309" s="14"/>
      <c r="T309" s="14"/>
    </row>
    <row r="310" spans="1:16384">
      <c r="A310" s="17">
        <v>358</v>
      </c>
      <c r="B310" s="89">
        <v>29031007</v>
      </c>
      <c r="C310" s="17">
        <f>MATCH(B310,Hoja1!$C$2:$C$346,0)</f>
        <v>302</v>
      </c>
      <c r="D310" s="17" t="s">
        <v>1879</v>
      </c>
      <c r="E310" s="89" t="s">
        <v>2426</v>
      </c>
      <c r="F310" s="89" t="s">
        <v>1895</v>
      </c>
      <c r="G310" s="10" t="s">
        <v>2427</v>
      </c>
      <c r="H310" s="10" t="s">
        <v>2428</v>
      </c>
      <c r="I310" s="8"/>
      <c r="J310" s="89" t="s">
        <v>2381</v>
      </c>
      <c r="K310" s="90" t="s">
        <v>441</v>
      </c>
      <c r="L310" s="10" t="s">
        <v>1841</v>
      </c>
      <c r="M310" s="89" t="s">
        <v>1849</v>
      </c>
      <c r="N310" s="85">
        <v>1</v>
      </c>
      <c r="O310" s="16" t="s">
        <v>1932</v>
      </c>
      <c r="P310" s="16"/>
      <c r="Q310" s="91"/>
      <c r="R310" s="91"/>
      <c r="S310" s="91"/>
      <c r="T310" s="91"/>
      <c r="U310" s="92"/>
      <c r="V310" s="92"/>
      <c r="W310" s="92"/>
      <c r="X310" s="92"/>
      <c r="Y310" s="92"/>
      <c r="Z310" s="92"/>
      <c r="AA310" s="92"/>
      <c r="AB310" s="92"/>
      <c r="AC310" s="92"/>
      <c r="AD310" s="92"/>
      <c r="AE310" s="92"/>
      <c r="AF310" s="92"/>
      <c r="AG310" s="92"/>
      <c r="AH310" s="92"/>
      <c r="AI310" s="92"/>
      <c r="AJ310" s="92"/>
      <c r="AK310" s="92"/>
      <c r="AL310" s="92"/>
      <c r="AM310" s="92"/>
      <c r="AN310" s="92"/>
      <c r="AO310" s="92"/>
      <c r="AP310" s="92"/>
      <c r="AQ310" s="92"/>
      <c r="AR310" s="92"/>
      <c r="AS310" s="92"/>
      <c r="AT310" s="92"/>
      <c r="AU310" s="92"/>
      <c r="AV310" s="92"/>
      <c r="AW310" s="92"/>
      <c r="AX310" s="92"/>
      <c r="AY310" s="92"/>
      <c r="AZ310" s="92"/>
      <c r="BA310" s="92"/>
      <c r="BB310" s="92"/>
      <c r="BC310" s="92"/>
      <c r="BD310" s="92"/>
      <c r="BE310" s="92"/>
      <c r="BF310" s="92"/>
      <c r="BG310" s="92"/>
      <c r="BH310" s="92"/>
      <c r="BI310" s="92"/>
      <c r="BJ310" s="92"/>
      <c r="BK310" s="92"/>
      <c r="BL310" s="92"/>
      <c r="BM310" s="92"/>
      <c r="BN310" s="92"/>
      <c r="BO310" s="92"/>
      <c r="BP310" s="92"/>
      <c r="BQ310" s="92"/>
      <c r="BR310" s="92"/>
      <c r="BS310" s="92"/>
      <c r="BT310" s="92"/>
      <c r="BU310" s="92"/>
      <c r="BV310" s="92"/>
      <c r="BW310" s="92"/>
      <c r="BX310" s="92"/>
      <c r="BY310" s="92"/>
      <c r="BZ310" s="92"/>
      <c r="CA310" s="92"/>
      <c r="CB310" s="92"/>
      <c r="CC310" s="92"/>
      <c r="CD310" s="92"/>
      <c r="CE310" s="92"/>
      <c r="CF310" s="92"/>
      <c r="CG310" s="92"/>
      <c r="CH310" s="92"/>
      <c r="CI310" s="92"/>
      <c r="CJ310" s="92"/>
      <c r="CK310" s="92"/>
      <c r="CL310" s="92"/>
      <c r="CM310" s="92"/>
      <c r="CN310" s="92"/>
      <c r="CO310" s="92"/>
      <c r="CP310" s="92"/>
      <c r="CQ310" s="92"/>
      <c r="CR310" s="92"/>
      <c r="CS310" s="92"/>
      <c r="CT310" s="92"/>
      <c r="CU310" s="92"/>
      <c r="CV310" s="92"/>
      <c r="CW310" s="92"/>
      <c r="CX310" s="92"/>
      <c r="CY310" s="92"/>
      <c r="CZ310" s="92"/>
      <c r="DA310" s="92"/>
      <c r="DB310" s="92"/>
      <c r="DC310" s="92"/>
      <c r="DD310" s="92"/>
      <c r="DE310" s="92"/>
      <c r="DF310" s="92"/>
      <c r="DG310" s="92"/>
      <c r="DH310" s="92"/>
      <c r="DI310" s="92"/>
      <c r="DJ310" s="92"/>
      <c r="DK310" s="92"/>
      <c r="DL310" s="92"/>
      <c r="DM310" s="92"/>
      <c r="DN310" s="92"/>
      <c r="DO310" s="92"/>
      <c r="DP310" s="92"/>
      <c r="DQ310" s="92"/>
      <c r="DR310" s="92"/>
      <c r="DS310" s="92"/>
      <c r="DT310" s="92"/>
      <c r="DU310" s="92"/>
      <c r="DV310" s="92"/>
      <c r="DW310" s="92"/>
      <c r="DX310" s="92"/>
      <c r="DY310" s="92"/>
      <c r="DZ310" s="92"/>
      <c r="EA310" s="92"/>
      <c r="EB310" s="92"/>
      <c r="EC310" s="92"/>
      <c r="ED310" s="92"/>
      <c r="EE310" s="92"/>
      <c r="EF310" s="92"/>
      <c r="EG310" s="92"/>
      <c r="EH310" s="92"/>
      <c r="EI310" s="92"/>
      <c r="EJ310" s="92"/>
      <c r="EK310" s="92"/>
      <c r="EL310" s="92"/>
      <c r="EM310" s="92"/>
      <c r="EN310" s="92"/>
      <c r="EO310" s="92"/>
      <c r="EP310" s="92"/>
      <c r="EQ310" s="92"/>
      <c r="ER310" s="92"/>
      <c r="ES310" s="92"/>
      <c r="ET310" s="92"/>
      <c r="EU310" s="92"/>
      <c r="EV310" s="92"/>
      <c r="EW310" s="92"/>
      <c r="EX310" s="92"/>
      <c r="EY310" s="92"/>
      <c r="EZ310" s="92"/>
      <c r="FA310" s="92"/>
      <c r="FB310" s="92"/>
      <c r="FC310" s="92"/>
      <c r="FD310" s="92"/>
      <c r="FE310" s="92"/>
      <c r="FF310" s="92"/>
      <c r="FG310" s="92"/>
      <c r="FH310" s="92"/>
      <c r="FI310" s="92"/>
      <c r="FJ310" s="92"/>
      <c r="FK310" s="92"/>
      <c r="FL310" s="92"/>
      <c r="FM310" s="92"/>
      <c r="FN310" s="92"/>
      <c r="FO310" s="92"/>
      <c r="FP310" s="92"/>
      <c r="FQ310" s="92"/>
      <c r="FR310" s="92"/>
      <c r="FS310" s="92"/>
      <c r="FT310" s="92"/>
      <c r="FU310" s="92"/>
      <c r="FV310" s="92"/>
      <c r="FW310" s="92"/>
      <c r="FX310" s="92"/>
      <c r="FY310" s="92"/>
      <c r="FZ310" s="92"/>
      <c r="GA310" s="92"/>
      <c r="GB310" s="92"/>
      <c r="GC310" s="92"/>
      <c r="GD310" s="92"/>
      <c r="GE310" s="92"/>
      <c r="GF310" s="92"/>
      <c r="GG310" s="92"/>
      <c r="GH310" s="92"/>
      <c r="GI310" s="92"/>
      <c r="GJ310" s="92"/>
      <c r="GK310" s="92"/>
      <c r="GL310" s="92"/>
      <c r="GM310" s="92"/>
      <c r="GN310" s="92"/>
      <c r="GO310" s="92"/>
      <c r="GP310" s="92"/>
      <c r="GQ310" s="92"/>
      <c r="GR310" s="92"/>
      <c r="GS310" s="92"/>
      <c r="GT310" s="92"/>
      <c r="GU310" s="92"/>
      <c r="GV310" s="92"/>
      <c r="GW310" s="92"/>
      <c r="GX310" s="92"/>
      <c r="GY310" s="92"/>
      <c r="GZ310" s="92"/>
      <c r="HA310" s="92"/>
      <c r="HB310" s="92"/>
      <c r="HC310" s="92"/>
      <c r="HD310" s="92"/>
      <c r="HE310" s="92"/>
      <c r="HF310" s="92"/>
      <c r="HG310" s="92"/>
      <c r="HH310" s="92"/>
      <c r="HI310" s="92"/>
      <c r="HJ310" s="92"/>
      <c r="HK310" s="92"/>
      <c r="HL310" s="92"/>
      <c r="HM310" s="92"/>
      <c r="HN310" s="92"/>
      <c r="HO310" s="92"/>
      <c r="HP310" s="92"/>
      <c r="HQ310" s="92"/>
      <c r="HR310" s="92"/>
      <c r="HS310" s="92"/>
      <c r="HT310" s="92"/>
      <c r="HU310" s="92"/>
      <c r="HV310" s="92"/>
      <c r="HW310" s="92"/>
      <c r="HX310" s="92"/>
      <c r="HY310" s="92"/>
      <c r="HZ310" s="92"/>
      <c r="IA310" s="92"/>
      <c r="IB310" s="92"/>
      <c r="IC310" s="92"/>
      <c r="ID310" s="92"/>
      <c r="IE310" s="92"/>
      <c r="IF310" s="92"/>
      <c r="IG310" s="92"/>
      <c r="IH310" s="92"/>
      <c r="II310" s="92"/>
      <c r="IJ310" s="92"/>
      <c r="IK310" s="92"/>
      <c r="IL310" s="92"/>
      <c r="IM310" s="92"/>
      <c r="IN310" s="92"/>
      <c r="IO310" s="92"/>
      <c r="IP310" s="92"/>
      <c r="IQ310" s="92"/>
      <c r="IR310" s="92"/>
      <c r="IS310" s="92"/>
      <c r="IT310" s="92"/>
      <c r="IU310" s="92"/>
      <c r="IV310" s="92"/>
      <c r="IW310" s="92"/>
      <c r="IX310" s="92"/>
      <c r="IY310" s="92"/>
      <c r="IZ310" s="92"/>
      <c r="JB310" s="92"/>
      <c r="JC310" s="92"/>
      <c r="JD310" s="92"/>
      <c r="JE310" s="92"/>
      <c r="JG310" s="92"/>
      <c r="JH310" s="92"/>
      <c r="JI310" s="92"/>
      <c r="JJ310" s="92"/>
      <c r="JK310" s="92"/>
      <c r="JL310" s="92"/>
      <c r="JM310" s="92"/>
      <c r="JN310" s="92"/>
      <c r="JO310" s="92"/>
      <c r="JP310" s="92"/>
      <c r="JQ310" s="92"/>
      <c r="JR310" s="92"/>
      <c r="JS310" s="92"/>
      <c r="JT310" s="92"/>
      <c r="JU310" s="92"/>
      <c r="JV310" s="92"/>
      <c r="JW310" s="92"/>
      <c r="JX310" s="92"/>
      <c r="JY310" s="92"/>
      <c r="JZ310" s="92"/>
      <c r="KA310" s="92"/>
      <c r="KB310" s="92"/>
      <c r="KC310" s="92"/>
      <c r="KD310" s="92"/>
      <c r="KE310" s="92"/>
      <c r="KF310" s="92"/>
      <c r="KG310" s="92"/>
      <c r="KH310" s="92"/>
      <c r="KI310" s="92"/>
      <c r="KJ310" s="92"/>
      <c r="KK310" s="92"/>
      <c r="KL310" s="92"/>
      <c r="KM310" s="92"/>
      <c r="KN310" s="92"/>
      <c r="KO310" s="92"/>
      <c r="KP310" s="92"/>
      <c r="KQ310" s="92"/>
      <c r="KR310" s="92"/>
      <c r="KS310" s="92"/>
      <c r="KT310" s="92"/>
      <c r="KU310" s="92"/>
      <c r="KV310" s="92"/>
      <c r="KW310" s="92"/>
      <c r="KX310" s="92"/>
      <c r="KY310" s="92"/>
      <c r="KZ310" s="92"/>
      <c r="LA310" s="92"/>
      <c r="LB310" s="92"/>
      <c r="LC310" s="92"/>
      <c r="LD310" s="92"/>
      <c r="LE310" s="92"/>
      <c r="LF310" s="92"/>
      <c r="LG310" s="92"/>
      <c r="LH310" s="92"/>
      <c r="LI310" s="92"/>
      <c r="LJ310" s="92"/>
      <c r="LK310" s="92"/>
      <c r="LL310" s="92"/>
      <c r="LM310" s="92"/>
      <c r="LN310" s="92"/>
      <c r="LO310" s="92"/>
      <c r="LP310" s="92"/>
      <c r="LQ310" s="92"/>
      <c r="LR310" s="92"/>
      <c r="LS310" s="92"/>
      <c r="LT310" s="92"/>
      <c r="LU310" s="92"/>
      <c r="LV310" s="92"/>
      <c r="LW310" s="92"/>
      <c r="LX310" s="92"/>
      <c r="LY310" s="92"/>
      <c r="LZ310" s="92"/>
      <c r="MA310" s="92"/>
      <c r="MB310" s="92"/>
      <c r="MC310" s="92"/>
      <c r="MD310" s="92"/>
      <c r="ME310" s="92"/>
      <c r="MF310" s="92"/>
      <c r="MG310" s="92"/>
      <c r="MH310" s="92"/>
      <c r="MI310" s="92"/>
      <c r="MJ310" s="92"/>
      <c r="MK310" s="92"/>
      <c r="ML310" s="92"/>
      <c r="MM310" s="92"/>
      <c r="MN310" s="92"/>
      <c r="MO310" s="92"/>
      <c r="MP310" s="92"/>
      <c r="MQ310" s="92"/>
      <c r="MR310" s="92"/>
      <c r="MS310" s="92"/>
      <c r="MT310" s="92"/>
      <c r="MU310" s="92"/>
      <c r="MV310" s="92"/>
      <c r="MW310" s="92"/>
      <c r="MX310" s="92"/>
      <c r="MY310" s="92"/>
      <c r="MZ310" s="92"/>
      <c r="NA310" s="92"/>
      <c r="NB310" s="92"/>
      <c r="NC310" s="92"/>
      <c r="ND310" s="92"/>
      <c r="NE310" s="92"/>
      <c r="NF310" s="92"/>
      <c r="NG310" s="92"/>
      <c r="NH310" s="92"/>
      <c r="NI310" s="92"/>
      <c r="NJ310" s="92"/>
      <c r="NK310" s="92"/>
      <c r="NL310" s="92"/>
      <c r="NM310" s="92"/>
      <c r="NN310" s="92"/>
      <c r="NO310" s="92"/>
      <c r="NP310" s="92"/>
      <c r="NQ310" s="92"/>
      <c r="NR310" s="92"/>
      <c r="NS310" s="92"/>
      <c r="NT310" s="92"/>
      <c r="NU310" s="92"/>
      <c r="NV310" s="92"/>
      <c r="NW310" s="92"/>
      <c r="NX310" s="92"/>
      <c r="NY310" s="92"/>
      <c r="NZ310" s="92"/>
      <c r="OA310" s="92"/>
      <c r="OB310" s="92"/>
      <c r="OC310" s="92"/>
      <c r="OD310" s="92"/>
      <c r="OE310" s="92"/>
      <c r="OF310" s="92"/>
      <c r="OG310" s="92"/>
      <c r="OH310" s="92"/>
      <c r="OI310" s="92"/>
      <c r="OJ310" s="92"/>
      <c r="OK310" s="92"/>
      <c r="OL310" s="92"/>
      <c r="OM310" s="92"/>
      <c r="ON310" s="92"/>
      <c r="OO310" s="92"/>
      <c r="OP310" s="92"/>
      <c r="OQ310" s="92"/>
      <c r="OR310" s="92"/>
      <c r="OS310" s="92"/>
      <c r="OT310" s="92"/>
      <c r="OU310" s="92"/>
      <c r="OV310" s="92"/>
      <c r="OW310" s="92"/>
      <c r="OX310" s="92"/>
      <c r="OY310" s="92"/>
      <c r="OZ310" s="92"/>
      <c r="PA310" s="92"/>
      <c r="PB310" s="92"/>
      <c r="PC310" s="92"/>
      <c r="PD310" s="92"/>
      <c r="PE310" s="92"/>
      <c r="PF310" s="92"/>
      <c r="PG310" s="92"/>
      <c r="PH310" s="92"/>
      <c r="PI310" s="92"/>
      <c r="PJ310" s="92"/>
      <c r="PK310" s="92"/>
      <c r="PL310" s="92"/>
      <c r="PM310" s="92"/>
      <c r="PN310" s="92"/>
      <c r="PO310" s="92"/>
      <c r="PP310" s="92"/>
      <c r="PQ310" s="92"/>
      <c r="PR310" s="92"/>
      <c r="PS310" s="92"/>
      <c r="PT310" s="92"/>
      <c r="PU310" s="92"/>
      <c r="PV310" s="92"/>
      <c r="PW310" s="92"/>
      <c r="PX310" s="92"/>
      <c r="PY310" s="92"/>
      <c r="PZ310" s="92"/>
      <c r="QA310" s="92"/>
      <c r="QB310" s="92"/>
      <c r="QC310" s="92"/>
      <c r="QD310" s="92"/>
      <c r="QE310" s="92"/>
      <c r="QF310" s="92"/>
      <c r="QG310" s="92"/>
      <c r="QH310" s="92"/>
      <c r="QI310" s="92"/>
      <c r="QJ310" s="92"/>
      <c r="QK310" s="92"/>
      <c r="QL310" s="92"/>
      <c r="QM310" s="92"/>
      <c r="QN310" s="92"/>
      <c r="QO310" s="92"/>
      <c r="QP310" s="92"/>
      <c r="QQ310" s="92"/>
      <c r="QR310" s="92"/>
      <c r="QS310" s="92"/>
      <c r="QT310" s="92"/>
      <c r="QU310" s="92"/>
      <c r="QV310" s="92"/>
      <c r="QW310" s="92"/>
      <c r="QX310" s="92"/>
      <c r="QY310" s="92"/>
      <c r="QZ310" s="92"/>
      <c r="RA310" s="92"/>
      <c r="RB310" s="92"/>
      <c r="RC310" s="92"/>
      <c r="RD310" s="92"/>
      <c r="RE310" s="92"/>
      <c r="RF310" s="92"/>
      <c r="RG310" s="92"/>
      <c r="RH310" s="92"/>
      <c r="RI310" s="92"/>
      <c r="RJ310" s="92"/>
      <c r="RK310" s="92"/>
      <c r="RL310" s="92"/>
      <c r="RM310" s="92"/>
      <c r="RN310" s="92"/>
      <c r="RO310" s="92"/>
      <c r="RP310" s="92"/>
      <c r="RQ310" s="92"/>
      <c r="RR310" s="92"/>
      <c r="RS310" s="92"/>
      <c r="RT310" s="92"/>
      <c r="RU310" s="92"/>
      <c r="RV310" s="92"/>
      <c r="RW310" s="92"/>
      <c r="RX310" s="92"/>
      <c r="RY310" s="92"/>
      <c r="RZ310" s="92"/>
      <c r="SA310" s="92"/>
      <c r="SB310" s="92"/>
      <c r="SC310" s="92"/>
      <c r="SD310" s="92"/>
      <c r="SE310" s="92"/>
      <c r="SF310" s="92"/>
      <c r="SG310" s="92"/>
      <c r="SH310" s="92"/>
      <c r="SI310" s="92"/>
      <c r="SJ310" s="92"/>
      <c r="SK310" s="92"/>
      <c r="SL310" s="92"/>
      <c r="SM310" s="92"/>
      <c r="SN310" s="92"/>
      <c r="SO310" s="92"/>
      <c r="SP310" s="92"/>
      <c r="SQ310" s="92"/>
      <c r="SR310" s="92"/>
      <c r="SS310" s="92"/>
      <c r="ST310" s="92"/>
      <c r="SU310" s="92"/>
      <c r="SV310" s="92"/>
      <c r="SX310" s="92"/>
      <c r="SY310" s="92"/>
      <c r="SZ310" s="92"/>
      <c r="TA310" s="92"/>
      <c r="TC310" s="92"/>
      <c r="TD310" s="92"/>
      <c r="TE310" s="92"/>
      <c r="TF310" s="92"/>
      <c r="TG310" s="92"/>
      <c r="TH310" s="92"/>
      <c r="TI310" s="92"/>
      <c r="TJ310" s="92"/>
      <c r="TK310" s="92"/>
      <c r="TL310" s="92"/>
      <c r="TM310" s="92"/>
      <c r="TN310" s="92"/>
      <c r="TO310" s="92"/>
      <c r="TP310" s="92"/>
      <c r="TQ310" s="92"/>
      <c r="TR310" s="92"/>
      <c r="TS310" s="92"/>
      <c r="TT310" s="92"/>
      <c r="TU310" s="92"/>
      <c r="TV310" s="92"/>
      <c r="TW310" s="92"/>
      <c r="TX310" s="92"/>
      <c r="TY310" s="92"/>
      <c r="TZ310" s="92"/>
      <c r="UA310" s="92"/>
      <c r="UB310" s="92"/>
      <c r="UC310" s="92"/>
      <c r="UD310" s="92"/>
      <c r="UE310" s="92"/>
      <c r="UF310" s="92"/>
      <c r="UG310" s="92"/>
      <c r="UH310" s="92"/>
      <c r="UI310" s="92"/>
      <c r="UJ310" s="92"/>
      <c r="UK310" s="92"/>
      <c r="UL310" s="92"/>
      <c r="UM310" s="92"/>
      <c r="UN310" s="92"/>
      <c r="UO310" s="92"/>
      <c r="UP310" s="92"/>
      <c r="UQ310" s="92"/>
      <c r="UR310" s="92"/>
      <c r="US310" s="92"/>
      <c r="UT310" s="92"/>
      <c r="UU310" s="92"/>
      <c r="UV310" s="92"/>
      <c r="UW310" s="92"/>
      <c r="UX310" s="92"/>
      <c r="UY310" s="92"/>
      <c r="UZ310" s="92"/>
      <c r="VA310" s="92"/>
      <c r="VB310" s="92"/>
      <c r="VC310" s="92"/>
      <c r="VD310" s="92"/>
      <c r="VE310" s="92"/>
      <c r="VF310" s="92"/>
      <c r="VG310" s="92"/>
      <c r="VH310" s="92"/>
      <c r="VI310" s="92"/>
      <c r="VJ310" s="92"/>
      <c r="VK310" s="92"/>
      <c r="VL310" s="92"/>
      <c r="VM310" s="92"/>
      <c r="VN310" s="92"/>
      <c r="VO310" s="92"/>
      <c r="VP310" s="92"/>
      <c r="VQ310" s="92"/>
      <c r="VR310" s="92"/>
      <c r="VS310" s="92"/>
      <c r="VT310" s="92"/>
      <c r="VU310" s="92"/>
      <c r="VV310" s="92"/>
      <c r="VW310" s="92"/>
      <c r="VX310" s="92"/>
      <c r="VY310" s="92"/>
      <c r="VZ310" s="92"/>
      <c r="WA310" s="92"/>
      <c r="WB310" s="92"/>
      <c r="WC310" s="92"/>
      <c r="WD310" s="92"/>
      <c r="WE310" s="92"/>
      <c r="WF310" s="92"/>
      <c r="WG310" s="92"/>
      <c r="WH310" s="92"/>
      <c r="WI310" s="92"/>
      <c r="WJ310" s="92"/>
      <c r="WK310" s="92"/>
      <c r="WL310" s="92"/>
      <c r="WM310" s="92"/>
      <c r="WN310" s="92"/>
      <c r="WO310" s="92"/>
      <c r="WP310" s="92"/>
      <c r="WQ310" s="92"/>
      <c r="WR310" s="92"/>
      <c r="WS310" s="92"/>
      <c r="WT310" s="92"/>
      <c r="WU310" s="92"/>
      <c r="WV310" s="92"/>
      <c r="WW310" s="92"/>
      <c r="WX310" s="92"/>
      <c r="WY310" s="92"/>
      <c r="WZ310" s="92"/>
      <c r="XA310" s="92"/>
      <c r="XB310" s="92"/>
      <c r="XC310" s="92"/>
      <c r="XD310" s="92"/>
      <c r="XE310" s="92"/>
      <c r="XF310" s="92"/>
      <c r="XG310" s="92"/>
      <c r="XH310" s="92"/>
      <c r="XI310" s="92"/>
      <c r="XJ310" s="92"/>
      <c r="XK310" s="92"/>
      <c r="XL310" s="92"/>
      <c r="XM310" s="92"/>
      <c r="XN310" s="92"/>
      <c r="XO310" s="92"/>
      <c r="XP310" s="92"/>
      <c r="XQ310" s="92"/>
      <c r="XR310" s="92"/>
      <c r="XS310" s="92"/>
      <c r="XT310" s="92"/>
      <c r="XU310" s="92"/>
      <c r="XV310" s="92"/>
      <c r="XW310" s="92"/>
      <c r="XX310" s="92"/>
      <c r="XY310" s="92"/>
      <c r="XZ310" s="92"/>
      <c r="YA310" s="92"/>
      <c r="YB310" s="92"/>
      <c r="YC310" s="92"/>
      <c r="YD310" s="92"/>
      <c r="YE310" s="92"/>
      <c r="YF310" s="92"/>
      <c r="YG310" s="92"/>
      <c r="YH310" s="92"/>
      <c r="YI310" s="92"/>
      <c r="YJ310" s="92"/>
      <c r="YK310" s="92"/>
      <c r="YL310" s="92"/>
      <c r="YM310" s="92"/>
      <c r="YN310" s="92"/>
      <c r="YO310" s="92"/>
      <c r="YP310" s="92"/>
      <c r="YQ310" s="92"/>
      <c r="YR310" s="92"/>
      <c r="YS310" s="92"/>
      <c r="YT310" s="92"/>
      <c r="YU310" s="92"/>
      <c r="YV310" s="92"/>
      <c r="YW310" s="92"/>
      <c r="YX310" s="92"/>
      <c r="YY310" s="92"/>
      <c r="YZ310" s="92"/>
      <c r="ZA310" s="92"/>
      <c r="ZB310" s="92"/>
      <c r="ZC310" s="92"/>
      <c r="ZD310" s="92"/>
      <c r="ZE310" s="92"/>
      <c r="ZF310" s="92"/>
      <c r="ZG310" s="92"/>
      <c r="ZH310" s="92"/>
      <c r="ZI310" s="92"/>
      <c r="ZJ310" s="92"/>
      <c r="ZK310" s="92"/>
      <c r="ZL310" s="92"/>
      <c r="ZM310" s="92"/>
      <c r="ZN310" s="92"/>
      <c r="ZO310" s="92"/>
      <c r="ZP310" s="92"/>
      <c r="ZQ310" s="92"/>
      <c r="ZR310" s="92"/>
      <c r="ZS310" s="92"/>
      <c r="ZT310" s="92"/>
      <c r="ZU310" s="92"/>
      <c r="ZV310" s="92"/>
      <c r="ZW310" s="92"/>
      <c r="ZX310" s="92"/>
      <c r="ZY310" s="92"/>
      <c r="ZZ310" s="92"/>
      <c r="AAA310" s="92"/>
      <c r="AAB310" s="92"/>
      <c r="AAC310" s="92"/>
      <c r="AAD310" s="92"/>
      <c r="AAE310" s="92"/>
      <c r="AAF310" s="92"/>
      <c r="AAG310" s="92"/>
      <c r="AAH310" s="92"/>
      <c r="AAI310" s="92"/>
      <c r="AAJ310" s="92"/>
      <c r="AAK310" s="92"/>
      <c r="AAL310" s="92"/>
      <c r="AAM310" s="92"/>
      <c r="AAN310" s="92"/>
      <c r="AAO310" s="92"/>
      <c r="AAP310" s="92"/>
      <c r="AAQ310" s="92"/>
      <c r="AAR310" s="92"/>
      <c r="AAS310" s="92"/>
      <c r="AAT310" s="92"/>
      <c r="AAU310" s="92"/>
      <c r="AAV310" s="92"/>
      <c r="AAW310" s="92"/>
      <c r="AAX310" s="92"/>
      <c r="AAY310" s="92"/>
      <c r="AAZ310" s="92"/>
      <c r="ABA310" s="92"/>
      <c r="ABB310" s="92"/>
      <c r="ABC310" s="92"/>
      <c r="ABD310" s="92"/>
      <c r="ABE310" s="92"/>
      <c r="ABF310" s="92"/>
      <c r="ABG310" s="92"/>
      <c r="ABH310" s="92"/>
      <c r="ABI310" s="92"/>
      <c r="ABJ310" s="92"/>
      <c r="ABK310" s="92"/>
      <c r="ABL310" s="92"/>
      <c r="ABM310" s="92"/>
      <c r="ABN310" s="92"/>
      <c r="ABO310" s="92"/>
      <c r="ABP310" s="92"/>
      <c r="ABQ310" s="92"/>
      <c r="ABR310" s="92"/>
      <c r="ABS310" s="92"/>
      <c r="ABT310" s="92"/>
      <c r="ABU310" s="92"/>
      <c r="ABV310" s="92"/>
      <c r="ABW310" s="92"/>
      <c r="ABX310" s="92"/>
      <c r="ABY310" s="92"/>
      <c r="ABZ310" s="92"/>
      <c r="ACA310" s="92"/>
      <c r="ACB310" s="92"/>
      <c r="ACC310" s="92"/>
      <c r="ACD310" s="92"/>
      <c r="ACE310" s="92"/>
      <c r="ACF310" s="92"/>
      <c r="ACG310" s="92"/>
      <c r="ACH310" s="92"/>
      <c r="ACI310" s="92"/>
      <c r="ACJ310" s="92"/>
      <c r="ACK310" s="92"/>
      <c r="ACL310" s="92"/>
      <c r="ACM310" s="92"/>
      <c r="ACN310" s="92"/>
      <c r="ACO310" s="92"/>
      <c r="ACP310" s="92"/>
      <c r="ACQ310" s="92"/>
      <c r="ACR310" s="92"/>
      <c r="ACT310" s="92"/>
      <c r="ACU310" s="92"/>
      <c r="ACV310" s="92"/>
      <c r="ACW310" s="92"/>
      <c r="ACY310" s="92"/>
      <c r="ACZ310" s="92"/>
      <c r="ADA310" s="92"/>
      <c r="ADB310" s="92"/>
      <c r="ADC310" s="92"/>
      <c r="ADD310" s="92"/>
      <c r="ADE310" s="92"/>
      <c r="ADF310" s="92"/>
      <c r="ADG310" s="92"/>
      <c r="ADH310" s="92"/>
      <c r="ADI310" s="92"/>
      <c r="ADJ310" s="92"/>
      <c r="ADK310" s="92"/>
      <c r="ADL310" s="92"/>
      <c r="ADM310" s="92"/>
      <c r="ADN310" s="92"/>
      <c r="ADO310" s="92"/>
      <c r="ADP310" s="92"/>
      <c r="ADQ310" s="92"/>
      <c r="ADR310" s="92"/>
      <c r="ADS310" s="92"/>
      <c r="ADT310" s="92"/>
      <c r="ADU310" s="92"/>
      <c r="ADV310" s="92"/>
      <c r="ADW310" s="92"/>
      <c r="ADX310" s="92"/>
      <c r="ADY310" s="92"/>
      <c r="ADZ310" s="92"/>
      <c r="AEA310" s="92"/>
      <c r="AEB310" s="92"/>
      <c r="AEC310" s="92"/>
      <c r="AED310" s="92"/>
      <c r="AEE310" s="92"/>
      <c r="AEF310" s="92"/>
      <c r="AEG310" s="92"/>
      <c r="AEH310" s="92"/>
      <c r="AEI310" s="92"/>
      <c r="AEJ310" s="92"/>
      <c r="AEK310" s="92"/>
      <c r="AEL310" s="92"/>
      <c r="AEM310" s="92"/>
      <c r="AEN310" s="92"/>
      <c r="AEO310" s="92"/>
      <c r="AEP310" s="92"/>
      <c r="AEQ310" s="92"/>
      <c r="AER310" s="92"/>
      <c r="AES310" s="92"/>
      <c r="AET310" s="92"/>
      <c r="AEU310" s="92"/>
      <c r="AEV310" s="92"/>
      <c r="AEW310" s="92"/>
      <c r="AEX310" s="92"/>
      <c r="AEY310" s="92"/>
      <c r="AEZ310" s="92"/>
      <c r="AFA310" s="92"/>
      <c r="AFB310" s="92"/>
      <c r="AFC310" s="92"/>
      <c r="AFD310" s="92"/>
      <c r="AFE310" s="92"/>
      <c r="AFF310" s="92"/>
      <c r="AFG310" s="92"/>
      <c r="AFH310" s="92"/>
      <c r="AFI310" s="92"/>
      <c r="AFJ310" s="92"/>
      <c r="AFK310" s="92"/>
      <c r="AFL310" s="92"/>
      <c r="AFM310" s="92"/>
      <c r="AFN310" s="92"/>
      <c r="AFO310" s="92"/>
      <c r="AFP310" s="92"/>
      <c r="AFQ310" s="92"/>
      <c r="AFR310" s="92"/>
      <c r="AFS310" s="92"/>
      <c r="AFT310" s="92"/>
      <c r="AFU310" s="92"/>
      <c r="AFV310" s="92"/>
      <c r="AFW310" s="92"/>
      <c r="AFX310" s="92"/>
      <c r="AFY310" s="92"/>
      <c r="AFZ310" s="92"/>
      <c r="AGA310" s="92"/>
      <c r="AGB310" s="92"/>
      <c r="AGC310" s="92"/>
      <c r="AGD310" s="92"/>
      <c r="AGE310" s="92"/>
      <c r="AGF310" s="92"/>
      <c r="AGG310" s="92"/>
      <c r="AGH310" s="92"/>
      <c r="AGI310" s="92"/>
      <c r="AGJ310" s="92"/>
      <c r="AGK310" s="92"/>
      <c r="AGL310" s="92"/>
      <c r="AGM310" s="92"/>
      <c r="AGN310" s="92"/>
      <c r="AGO310" s="92"/>
      <c r="AGP310" s="92"/>
      <c r="AGQ310" s="92"/>
      <c r="AGR310" s="92"/>
      <c r="AGS310" s="92"/>
      <c r="AGT310" s="92"/>
      <c r="AGU310" s="92"/>
      <c r="AGV310" s="92"/>
      <c r="AGW310" s="92"/>
      <c r="AGX310" s="92"/>
      <c r="AGY310" s="92"/>
      <c r="AGZ310" s="92"/>
      <c r="AHA310" s="92"/>
      <c r="AHB310" s="92"/>
      <c r="AHC310" s="92"/>
      <c r="AHD310" s="92"/>
      <c r="AHE310" s="92"/>
      <c r="AHF310" s="92"/>
      <c r="AHG310" s="92"/>
      <c r="AHH310" s="92"/>
      <c r="AHI310" s="92"/>
      <c r="AHJ310" s="92"/>
      <c r="AHK310" s="92"/>
      <c r="AHL310" s="92"/>
      <c r="AHM310" s="92"/>
      <c r="AHN310" s="92"/>
      <c r="AHO310" s="92"/>
      <c r="AHP310" s="92"/>
      <c r="AHQ310" s="92"/>
      <c r="AHR310" s="92"/>
      <c r="AHS310" s="92"/>
      <c r="AHT310" s="92"/>
      <c r="AHU310" s="92"/>
      <c r="AHV310" s="92"/>
      <c r="AHW310" s="92"/>
      <c r="AHX310" s="92"/>
      <c r="AHY310" s="92"/>
      <c r="AHZ310" s="92"/>
      <c r="AIA310" s="92"/>
      <c r="AIB310" s="92"/>
      <c r="AIC310" s="92"/>
      <c r="AID310" s="92"/>
      <c r="AIE310" s="92"/>
      <c r="AIF310" s="92"/>
      <c r="AIG310" s="92"/>
      <c r="AIH310" s="92"/>
      <c r="AII310" s="92"/>
      <c r="AIJ310" s="92"/>
      <c r="AIK310" s="92"/>
      <c r="AIL310" s="92"/>
      <c r="AIM310" s="92"/>
      <c r="AIN310" s="92"/>
      <c r="AIO310" s="92"/>
      <c r="AIP310" s="92"/>
      <c r="AIQ310" s="92"/>
      <c r="AIR310" s="92"/>
      <c r="AIS310" s="92"/>
      <c r="AIT310" s="92"/>
      <c r="AIU310" s="92"/>
      <c r="AIV310" s="92"/>
      <c r="AIW310" s="92"/>
      <c r="AIX310" s="92"/>
      <c r="AIY310" s="92"/>
      <c r="AIZ310" s="92"/>
      <c r="AJA310" s="92"/>
      <c r="AJB310" s="92"/>
      <c r="AJC310" s="92"/>
      <c r="AJD310" s="92"/>
      <c r="AJE310" s="92"/>
      <c r="AJF310" s="92"/>
      <c r="AJG310" s="92"/>
      <c r="AJH310" s="92"/>
      <c r="AJI310" s="92"/>
      <c r="AJJ310" s="92"/>
      <c r="AJK310" s="92"/>
      <c r="AJL310" s="92"/>
      <c r="AJM310" s="92"/>
      <c r="AJN310" s="92"/>
      <c r="AJO310" s="92"/>
      <c r="AJP310" s="92"/>
      <c r="AJQ310" s="92"/>
      <c r="AJR310" s="92"/>
      <c r="AJS310" s="92"/>
      <c r="AJT310" s="92"/>
      <c r="AJU310" s="92"/>
      <c r="AJV310" s="92"/>
      <c r="AJW310" s="92"/>
      <c r="AJX310" s="92"/>
      <c r="AJY310" s="92"/>
      <c r="AJZ310" s="92"/>
      <c r="AKA310" s="92"/>
      <c r="AKB310" s="92"/>
      <c r="AKC310" s="92"/>
      <c r="AKD310" s="92"/>
      <c r="AKE310" s="92"/>
      <c r="AKF310" s="92"/>
      <c r="AKG310" s="92"/>
      <c r="AKH310" s="92"/>
      <c r="AKI310" s="92"/>
      <c r="AKJ310" s="92"/>
      <c r="AKK310" s="92"/>
      <c r="AKL310" s="92"/>
      <c r="AKM310" s="92"/>
      <c r="AKN310" s="92"/>
      <c r="AKO310" s="92"/>
      <c r="AKP310" s="92"/>
      <c r="AKQ310" s="92"/>
      <c r="AKR310" s="92"/>
      <c r="AKS310" s="92"/>
      <c r="AKT310" s="92"/>
      <c r="AKU310" s="92"/>
      <c r="AKV310" s="92"/>
      <c r="AKW310" s="92"/>
      <c r="AKX310" s="92"/>
      <c r="AKY310" s="92"/>
      <c r="AKZ310" s="92"/>
      <c r="ALA310" s="92"/>
      <c r="ALB310" s="92"/>
      <c r="ALC310" s="92"/>
      <c r="ALD310" s="92"/>
      <c r="ALE310" s="92"/>
      <c r="ALF310" s="92"/>
      <c r="ALG310" s="92"/>
      <c r="ALH310" s="92"/>
      <c r="ALI310" s="92"/>
      <c r="ALJ310" s="92"/>
      <c r="ALK310" s="92"/>
      <c r="ALL310" s="92"/>
      <c r="ALM310" s="92"/>
      <c r="ALN310" s="92"/>
      <c r="ALO310" s="92"/>
      <c r="ALP310" s="92"/>
      <c r="ALQ310" s="92"/>
      <c r="ALR310" s="92"/>
      <c r="ALS310" s="92"/>
      <c r="ALT310" s="92"/>
      <c r="ALU310" s="92"/>
      <c r="ALV310" s="92"/>
      <c r="ALW310" s="92"/>
      <c r="ALX310" s="92"/>
      <c r="ALY310" s="92"/>
      <c r="ALZ310" s="92"/>
      <c r="AMA310" s="92"/>
      <c r="AMB310" s="92"/>
      <c r="AMC310" s="92"/>
      <c r="AMD310" s="92"/>
      <c r="AME310" s="92"/>
      <c r="AMF310" s="92"/>
      <c r="AMG310" s="92"/>
      <c r="AMH310" s="92"/>
      <c r="AMI310" s="92"/>
      <c r="AMJ310" s="92"/>
      <c r="AMK310" s="92"/>
      <c r="AML310" s="92"/>
      <c r="AMM310" s="92"/>
      <c r="AMN310" s="92"/>
      <c r="AMP310" s="92"/>
      <c r="AMQ310" s="92"/>
      <c r="AMR310" s="92"/>
      <c r="AMS310" s="92"/>
      <c r="AMU310" s="92"/>
      <c r="AMV310" s="92"/>
      <c r="AMW310" s="92"/>
      <c r="AMX310" s="92"/>
      <c r="AMY310" s="92"/>
      <c r="AMZ310" s="92"/>
      <c r="ANA310" s="92"/>
      <c r="ANB310" s="92"/>
      <c r="ANC310" s="92"/>
      <c r="AND310" s="92"/>
      <c r="ANE310" s="92"/>
      <c r="ANF310" s="92"/>
      <c r="ANG310" s="92"/>
      <c r="ANH310" s="92"/>
      <c r="ANI310" s="92"/>
      <c r="ANJ310" s="92"/>
      <c r="ANK310" s="92"/>
      <c r="ANL310" s="92"/>
      <c r="ANM310" s="92"/>
      <c r="ANN310" s="92"/>
      <c r="ANO310" s="92"/>
      <c r="ANP310" s="92"/>
      <c r="ANQ310" s="92"/>
      <c r="ANR310" s="92"/>
      <c r="ANS310" s="92"/>
      <c r="ANT310" s="92"/>
      <c r="ANU310" s="92"/>
      <c r="ANV310" s="92"/>
      <c r="ANW310" s="92"/>
      <c r="ANX310" s="92"/>
      <c r="ANY310" s="92"/>
      <c r="ANZ310" s="92"/>
      <c r="AOA310" s="92"/>
      <c r="AOB310" s="92"/>
      <c r="AOC310" s="92"/>
      <c r="AOD310" s="92"/>
      <c r="AOE310" s="92"/>
      <c r="AOF310" s="92"/>
      <c r="AOG310" s="92"/>
      <c r="AOH310" s="92"/>
      <c r="AOI310" s="92"/>
      <c r="AOJ310" s="92"/>
      <c r="AOK310" s="92"/>
      <c r="AOL310" s="92"/>
      <c r="AOM310" s="92"/>
      <c r="AON310" s="92"/>
      <c r="AOO310" s="92"/>
      <c r="AOP310" s="92"/>
      <c r="AOQ310" s="92"/>
      <c r="AOR310" s="92"/>
      <c r="AOS310" s="92"/>
      <c r="AOT310" s="92"/>
      <c r="AOU310" s="92"/>
      <c r="AOV310" s="92"/>
      <c r="AOW310" s="92"/>
      <c r="AOX310" s="92"/>
      <c r="AOY310" s="92"/>
      <c r="AOZ310" s="92"/>
      <c r="APA310" s="92"/>
      <c r="APB310" s="92"/>
      <c r="APC310" s="92"/>
      <c r="APD310" s="92"/>
      <c r="APE310" s="92"/>
      <c r="APF310" s="92"/>
      <c r="APG310" s="92"/>
      <c r="APH310" s="92"/>
      <c r="API310" s="92"/>
      <c r="APJ310" s="92"/>
      <c r="APK310" s="92"/>
      <c r="APL310" s="92"/>
      <c r="APM310" s="92"/>
      <c r="APN310" s="92"/>
      <c r="APO310" s="92"/>
      <c r="APP310" s="92"/>
      <c r="APQ310" s="92"/>
      <c r="APR310" s="92"/>
      <c r="APS310" s="92"/>
      <c r="APT310" s="92"/>
      <c r="APU310" s="92"/>
      <c r="APV310" s="92"/>
      <c r="APW310" s="92"/>
      <c r="APX310" s="92"/>
      <c r="APY310" s="92"/>
      <c r="APZ310" s="92"/>
      <c r="AQA310" s="92"/>
      <c r="AQB310" s="92"/>
      <c r="AQC310" s="92"/>
      <c r="AQD310" s="92"/>
      <c r="AQE310" s="92"/>
      <c r="AQF310" s="92"/>
      <c r="AQG310" s="92"/>
      <c r="AQH310" s="92"/>
      <c r="AQI310" s="92"/>
      <c r="AQJ310" s="92"/>
      <c r="AQK310" s="92"/>
      <c r="AQL310" s="92"/>
      <c r="AQM310" s="92"/>
      <c r="AQN310" s="92"/>
      <c r="AQO310" s="92"/>
      <c r="AQP310" s="92"/>
      <c r="AQQ310" s="92"/>
      <c r="AQR310" s="92"/>
      <c r="AQS310" s="92"/>
      <c r="AQT310" s="92"/>
      <c r="AQU310" s="92"/>
      <c r="AQV310" s="92"/>
      <c r="AQW310" s="92"/>
      <c r="AQX310" s="92"/>
      <c r="AQY310" s="92"/>
      <c r="AQZ310" s="92"/>
      <c r="ARA310" s="92"/>
      <c r="ARB310" s="92"/>
      <c r="ARC310" s="92"/>
      <c r="ARD310" s="92"/>
      <c r="ARE310" s="92"/>
      <c r="ARF310" s="92"/>
      <c r="ARG310" s="92"/>
      <c r="ARH310" s="92"/>
      <c r="ARI310" s="92"/>
      <c r="ARJ310" s="92"/>
      <c r="ARK310" s="92"/>
      <c r="ARL310" s="92"/>
      <c r="ARM310" s="92"/>
      <c r="ARN310" s="92"/>
      <c r="ARO310" s="92"/>
      <c r="ARP310" s="92"/>
      <c r="ARQ310" s="92"/>
      <c r="ARR310" s="92"/>
      <c r="ARS310" s="92"/>
      <c r="ART310" s="92"/>
      <c r="ARU310" s="92"/>
      <c r="ARV310" s="92"/>
      <c r="ARW310" s="92"/>
      <c r="ARX310" s="92"/>
      <c r="ARY310" s="92"/>
      <c r="ARZ310" s="92"/>
      <c r="ASA310" s="92"/>
      <c r="ASB310" s="92"/>
      <c r="ASC310" s="92"/>
      <c r="ASD310" s="92"/>
      <c r="ASE310" s="92"/>
      <c r="ASF310" s="92"/>
      <c r="ASG310" s="92"/>
      <c r="ASH310" s="92"/>
      <c r="ASI310" s="92"/>
      <c r="ASJ310" s="92"/>
      <c r="ASK310" s="92"/>
      <c r="ASL310" s="92"/>
      <c r="ASM310" s="92"/>
      <c r="ASN310" s="92"/>
      <c r="ASO310" s="92"/>
      <c r="ASP310" s="92"/>
      <c r="ASQ310" s="92"/>
      <c r="ASR310" s="92"/>
      <c r="ASS310" s="92"/>
      <c r="AST310" s="92"/>
      <c r="ASU310" s="92"/>
      <c r="ASV310" s="92"/>
      <c r="ASW310" s="92"/>
      <c r="ASX310" s="92"/>
      <c r="ASY310" s="92"/>
      <c r="ASZ310" s="92"/>
      <c r="ATA310" s="92"/>
      <c r="ATB310" s="92"/>
      <c r="ATC310" s="92"/>
      <c r="ATD310" s="92"/>
      <c r="ATE310" s="92"/>
      <c r="ATF310" s="92"/>
      <c r="ATG310" s="92"/>
      <c r="ATH310" s="92"/>
      <c r="ATI310" s="92"/>
      <c r="ATJ310" s="92"/>
      <c r="ATK310" s="92"/>
      <c r="ATL310" s="92"/>
      <c r="ATM310" s="92"/>
      <c r="ATN310" s="92"/>
      <c r="ATO310" s="92"/>
      <c r="ATP310" s="92"/>
      <c r="ATQ310" s="92"/>
      <c r="ATR310" s="92"/>
      <c r="ATS310" s="92"/>
      <c r="ATT310" s="92"/>
      <c r="ATU310" s="92"/>
      <c r="ATV310" s="92"/>
      <c r="ATW310" s="92"/>
      <c r="ATX310" s="92"/>
      <c r="ATY310" s="92"/>
      <c r="ATZ310" s="92"/>
      <c r="AUA310" s="92"/>
      <c r="AUB310" s="92"/>
      <c r="AUC310" s="92"/>
      <c r="AUD310" s="92"/>
      <c r="AUE310" s="92"/>
      <c r="AUF310" s="92"/>
      <c r="AUG310" s="92"/>
      <c r="AUH310" s="92"/>
      <c r="AUI310" s="92"/>
      <c r="AUJ310" s="92"/>
      <c r="AUK310" s="92"/>
      <c r="AUL310" s="92"/>
      <c r="AUM310" s="92"/>
      <c r="AUN310" s="92"/>
      <c r="AUO310" s="92"/>
      <c r="AUP310" s="92"/>
      <c r="AUQ310" s="92"/>
      <c r="AUR310" s="92"/>
      <c r="AUS310" s="92"/>
      <c r="AUT310" s="92"/>
      <c r="AUU310" s="92"/>
      <c r="AUV310" s="92"/>
      <c r="AUW310" s="92"/>
      <c r="AUX310" s="92"/>
      <c r="AUY310" s="92"/>
      <c r="AUZ310" s="92"/>
      <c r="AVA310" s="92"/>
      <c r="AVB310" s="92"/>
      <c r="AVC310" s="92"/>
      <c r="AVD310" s="92"/>
      <c r="AVE310" s="92"/>
      <c r="AVF310" s="92"/>
      <c r="AVG310" s="92"/>
      <c r="AVH310" s="92"/>
      <c r="AVI310" s="92"/>
      <c r="AVJ310" s="92"/>
      <c r="AVK310" s="92"/>
      <c r="AVL310" s="92"/>
      <c r="AVM310" s="92"/>
      <c r="AVN310" s="92"/>
      <c r="AVO310" s="92"/>
      <c r="AVP310" s="92"/>
      <c r="AVQ310" s="92"/>
      <c r="AVR310" s="92"/>
      <c r="AVS310" s="92"/>
      <c r="AVT310" s="92"/>
      <c r="AVU310" s="92"/>
      <c r="AVV310" s="92"/>
      <c r="AVW310" s="92"/>
      <c r="AVX310" s="92"/>
      <c r="AVY310" s="92"/>
      <c r="AVZ310" s="92"/>
      <c r="AWA310" s="92"/>
      <c r="AWB310" s="92"/>
      <c r="AWC310" s="92"/>
      <c r="AWD310" s="92"/>
      <c r="AWE310" s="92"/>
      <c r="AWF310" s="92"/>
      <c r="AWG310" s="92"/>
      <c r="AWH310" s="92"/>
      <c r="AWI310" s="92"/>
      <c r="AWJ310" s="92"/>
      <c r="AWL310" s="92"/>
      <c r="AWM310" s="92"/>
      <c r="AWN310" s="92"/>
      <c r="AWO310" s="92"/>
      <c r="AWQ310" s="92"/>
      <c r="AWR310" s="92"/>
      <c r="AWS310" s="92"/>
      <c r="AWT310" s="92"/>
      <c r="AWU310" s="92"/>
      <c r="AWV310" s="92"/>
      <c r="AWW310" s="92"/>
      <c r="AWX310" s="92"/>
      <c r="AWY310" s="92"/>
      <c r="AWZ310" s="92"/>
      <c r="AXA310" s="92"/>
      <c r="AXB310" s="92"/>
      <c r="AXC310" s="92"/>
      <c r="AXD310" s="92"/>
      <c r="AXE310" s="92"/>
      <c r="AXF310" s="92"/>
      <c r="AXG310" s="92"/>
      <c r="AXH310" s="92"/>
      <c r="AXI310" s="92"/>
      <c r="AXJ310" s="92"/>
      <c r="AXK310" s="92"/>
      <c r="AXL310" s="92"/>
      <c r="AXM310" s="92"/>
      <c r="AXN310" s="92"/>
      <c r="AXO310" s="92"/>
      <c r="AXP310" s="92"/>
      <c r="AXQ310" s="92"/>
      <c r="AXR310" s="92"/>
      <c r="AXS310" s="92"/>
      <c r="AXT310" s="92"/>
      <c r="AXU310" s="92"/>
      <c r="AXV310" s="92"/>
      <c r="AXW310" s="92"/>
      <c r="AXX310" s="92"/>
      <c r="AXY310" s="92"/>
      <c r="AXZ310" s="92"/>
      <c r="AYA310" s="92"/>
      <c r="AYB310" s="92"/>
      <c r="AYC310" s="92"/>
      <c r="AYD310" s="92"/>
      <c r="AYE310" s="92"/>
      <c r="AYF310" s="92"/>
      <c r="AYG310" s="92"/>
      <c r="AYH310" s="92"/>
      <c r="AYI310" s="92"/>
      <c r="AYJ310" s="92"/>
      <c r="AYK310" s="92"/>
      <c r="AYL310" s="92"/>
      <c r="AYM310" s="92"/>
      <c r="AYN310" s="92"/>
      <c r="AYO310" s="92"/>
      <c r="AYP310" s="92"/>
      <c r="AYQ310" s="92"/>
      <c r="AYR310" s="92"/>
      <c r="AYS310" s="92"/>
      <c r="AYT310" s="92"/>
      <c r="AYU310" s="92"/>
      <c r="AYV310" s="92"/>
      <c r="AYW310" s="92"/>
      <c r="AYX310" s="92"/>
      <c r="AYY310" s="92"/>
      <c r="AYZ310" s="92"/>
      <c r="AZA310" s="92"/>
      <c r="AZB310" s="92"/>
      <c r="AZC310" s="92"/>
      <c r="AZD310" s="92"/>
      <c r="AZE310" s="92"/>
      <c r="AZF310" s="92"/>
      <c r="AZG310" s="92"/>
      <c r="AZH310" s="92"/>
      <c r="AZI310" s="92"/>
      <c r="AZJ310" s="92"/>
      <c r="AZK310" s="92"/>
      <c r="AZL310" s="92"/>
      <c r="AZM310" s="92"/>
      <c r="AZN310" s="92"/>
      <c r="AZO310" s="92"/>
      <c r="AZP310" s="92"/>
      <c r="AZQ310" s="92"/>
      <c r="AZR310" s="92"/>
      <c r="AZS310" s="92"/>
      <c r="AZT310" s="92"/>
      <c r="AZU310" s="92"/>
      <c r="AZV310" s="92"/>
      <c r="AZW310" s="92"/>
      <c r="AZX310" s="92"/>
      <c r="AZY310" s="92"/>
      <c r="AZZ310" s="92"/>
      <c r="BAA310" s="92"/>
      <c r="BAB310" s="92"/>
      <c r="BAC310" s="92"/>
      <c r="BAD310" s="92"/>
      <c r="BAE310" s="92"/>
      <c r="BAF310" s="92"/>
      <c r="BAG310" s="92"/>
      <c r="BAH310" s="92"/>
      <c r="BAI310" s="92"/>
      <c r="BAJ310" s="92"/>
      <c r="BAK310" s="92"/>
      <c r="BAL310" s="92"/>
      <c r="BAM310" s="92"/>
      <c r="BAN310" s="92"/>
      <c r="BAO310" s="92"/>
      <c r="BAP310" s="92"/>
      <c r="BAQ310" s="92"/>
      <c r="BAR310" s="92"/>
      <c r="BAS310" s="92"/>
      <c r="BAT310" s="92"/>
      <c r="BAU310" s="92"/>
      <c r="BAV310" s="92"/>
      <c r="BAW310" s="92"/>
      <c r="BAX310" s="92"/>
      <c r="BAY310" s="92"/>
      <c r="BAZ310" s="92"/>
      <c r="BBA310" s="92"/>
      <c r="BBB310" s="92"/>
      <c r="BBC310" s="92"/>
      <c r="BBD310" s="92"/>
      <c r="BBE310" s="92"/>
      <c r="BBF310" s="92"/>
      <c r="BBG310" s="92"/>
      <c r="BBH310" s="92"/>
      <c r="BBI310" s="92"/>
      <c r="BBJ310" s="92"/>
      <c r="BBK310" s="92"/>
      <c r="BBL310" s="92"/>
      <c r="BBM310" s="92"/>
      <c r="BBN310" s="92"/>
      <c r="BBO310" s="92"/>
      <c r="BBP310" s="92"/>
      <c r="BBQ310" s="92"/>
      <c r="BBR310" s="92"/>
      <c r="BBS310" s="92"/>
      <c r="BBT310" s="92"/>
      <c r="BBU310" s="92"/>
      <c r="BBV310" s="92"/>
      <c r="BBW310" s="92"/>
      <c r="BBX310" s="92"/>
      <c r="BBY310" s="92"/>
      <c r="BBZ310" s="92"/>
      <c r="BCA310" s="92"/>
      <c r="BCB310" s="92"/>
      <c r="BCC310" s="92"/>
      <c r="BCD310" s="92"/>
      <c r="BCE310" s="92"/>
      <c r="BCF310" s="92"/>
      <c r="BCG310" s="92"/>
      <c r="BCH310" s="92"/>
      <c r="BCI310" s="92"/>
      <c r="BCJ310" s="92"/>
      <c r="BCK310" s="92"/>
      <c r="BCL310" s="92"/>
      <c r="BCM310" s="92"/>
      <c r="BCN310" s="92"/>
      <c r="BCO310" s="92"/>
      <c r="BCP310" s="92"/>
      <c r="BCQ310" s="92"/>
      <c r="BCR310" s="92"/>
      <c r="BCS310" s="92"/>
      <c r="BCT310" s="92"/>
      <c r="BCU310" s="92"/>
      <c r="BCV310" s="92"/>
      <c r="BCW310" s="92"/>
      <c r="BCX310" s="92"/>
      <c r="BCY310" s="92"/>
      <c r="BCZ310" s="92"/>
      <c r="BDA310" s="92"/>
      <c r="BDB310" s="92"/>
      <c r="BDC310" s="92"/>
      <c r="BDD310" s="92"/>
      <c r="BDE310" s="92"/>
      <c r="BDF310" s="92"/>
      <c r="BDG310" s="92"/>
      <c r="BDH310" s="92"/>
      <c r="BDI310" s="92"/>
      <c r="BDJ310" s="92"/>
      <c r="BDK310" s="92"/>
      <c r="BDL310" s="92"/>
      <c r="BDM310" s="92"/>
      <c r="BDN310" s="92"/>
      <c r="BDO310" s="92"/>
      <c r="BDP310" s="92"/>
      <c r="BDQ310" s="92"/>
      <c r="BDR310" s="92"/>
      <c r="BDS310" s="92"/>
      <c r="BDT310" s="92"/>
      <c r="BDU310" s="92"/>
      <c r="BDV310" s="92"/>
      <c r="BDW310" s="92"/>
      <c r="BDX310" s="92"/>
      <c r="BDY310" s="92"/>
      <c r="BDZ310" s="92"/>
      <c r="BEA310" s="92"/>
      <c r="BEB310" s="92"/>
      <c r="BEC310" s="92"/>
      <c r="BED310" s="92"/>
      <c r="BEE310" s="92"/>
      <c r="BEF310" s="92"/>
      <c r="BEG310" s="92"/>
      <c r="BEH310" s="92"/>
      <c r="BEI310" s="92"/>
      <c r="BEJ310" s="92"/>
      <c r="BEK310" s="92"/>
      <c r="BEL310" s="92"/>
      <c r="BEM310" s="92"/>
      <c r="BEN310" s="92"/>
      <c r="BEO310" s="92"/>
      <c r="BEP310" s="92"/>
      <c r="BEQ310" s="92"/>
      <c r="BER310" s="92"/>
      <c r="BES310" s="92"/>
      <c r="BET310" s="92"/>
      <c r="BEU310" s="92"/>
      <c r="BEV310" s="92"/>
      <c r="BEW310" s="92"/>
      <c r="BEX310" s="92"/>
      <c r="BEY310" s="92"/>
      <c r="BEZ310" s="92"/>
      <c r="BFA310" s="92"/>
      <c r="BFB310" s="92"/>
      <c r="BFC310" s="92"/>
      <c r="BFD310" s="92"/>
      <c r="BFE310" s="92"/>
      <c r="BFF310" s="92"/>
      <c r="BFG310" s="92"/>
      <c r="BFH310" s="92"/>
      <c r="BFI310" s="92"/>
      <c r="BFJ310" s="92"/>
      <c r="BFK310" s="92"/>
      <c r="BFL310" s="92"/>
      <c r="BFM310" s="92"/>
      <c r="BFN310" s="92"/>
      <c r="BFO310" s="92"/>
      <c r="BFP310" s="92"/>
      <c r="BFQ310" s="92"/>
      <c r="BFR310" s="92"/>
      <c r="BFS310" s="92"/>
      <c r="BFT310" s="92"/>
      <c r="BFU310" s="92"/>
      <c r="BFV310" s="92"/>
      <c r="BFW310" s="92"/>
      <c r="BFX310" s="92"/>
      <c r="BFY310" s="92"/>
      <c r="BFZ310" s="92"/>
      <c r="BGA310" s="92"/>
      <c r="BGB310" s="92"/>
      <c r="BGC310" s="92"/>
      <c r="BGD310" s="92"/>
      <c r="BGE310" s="92"/>
      <c r="BGF310" s="92"/>
      <c r="BGH310" s="92"/>
      <c r="BGI310" s="92"/>
      <c r="BGJ310" s="92"/>
      <c r="BGK310" s="92"/>
      <c r="BGM310" s="92"/>
      <c r="BGN310" s="92"/>
      <c r="BGO310" s="92"/>
      <c r="BGP310" s="92"/>
      <c r="BGQ310" s="92"/>
      <c r="BGR310" s="92"/>
      <c r="BGS310" s="92"/>
      <c r="BGT310" s="92"/>
      <c r="BGU310" s="92"/>
      <c r="BGV310" s="92"/>
      <c r="BGW310" s="92"/>
      <c r="BGX310" s="92"/>
      <c r="BGY310" s="92"/>
      <c r="BGZ310" s="92"/>
      <c r="BHA310" s="92"/>
      <c r="BHB310" s="92"/>
      <c r="BHC310" s="92"/>
      <c r="BHD310" s="92"/>
      <c r="BHE310" s="92"/>
      <c r="BHF310" s="92"/>
      <c r="BHG310" s="92"/>
      <c r="BHH310" s="92"/>
      <c r="BHI310" s="92"/>
      <c r="BHJ310" s="92"/>
      <c r="BHK310" s="92"/>
      <c r="BHL310" s="92"/>
      <c r="BHM310" s="92"/>
      <c r="BHN310" s="92"/>
      <c r="BHO310" s="92"/>
      <c r="BHP310" s="92"/>
      <c r="BHQ310" s="92"/>
      <c r="BHR310" s="92"/>
      <c r="BHS310" s="92"/>
      <c r="BHT310" s="92"/>
      <c r="BHU310" s="92"/>
      <c r="BHV310" s="92"/>
      <c r="BHW310" s="92"/>
      <c r="BHX310" s="92"/>
      <c r="BHY310" s="92"/>
      <c r="BHZ310" s="92"/>
      <c r="BIA310" s="92"/>
      <c r="BIB310" s="92"/>
      <c r="BIC310" s="92"/>
      <c r="BID310" s="92"/>
      <c r="BIE310" s="92"/>
      <c r="BIF310" s="92"/>
      <c r="BIG310" s="92"/>
      <c r="BIH310" s="92"/>
      <c r="BII310" s="92"/>
      <c r="BIJ310" s="92"/>
      <c r="BIK310" s="92"/>
      <c r="BIL310" s="92"/>
      <c r="BIM310" s="92"/>
      <c r="BIN310" s="92"/>
      <c r="BIO310" s="92"/>
      <c r="BIP310" s="92"/>
      <c r="BIQ310" s="92"/>
      <c r="BIR310" s="92"/>
      <c r="BIS310" s="92"/>
      <c r="BIT310" s="92"/>
      <c r="BIU310" s="92"/>
      <c r="BIV310" s="92"/>
      <c r="BIW310" s="92"/>
      <c r="BIX310" s="92"/>
      <c r="BIY310" s="92"/>
      <c r="BIZ310" s="92"/>
      <c r="BJA310" s="92"/>
      <c r="BJB310" s="92"/>
      <c r="BJC310" s="92"/>
      <c r="BJD310" s="92"/>
      <c r="BJE310" s="92"/>
      <c r="BJF310" s="92"/>
      <c r="BJG310" s="92"/>
      <c r="BJH310" s="92"/>
      <c r="BJI310" s="92"/>
      <c r="BJJ310" s="92"/>
      <c r="BJK310" s="92"/>
      <c r="BJL310" s="92"/>
      <c r="BJM310" s="92"/>
      <c r="BJN310" s="92"/>
      <c r="BJO310" s="92"/>
      <c r="BJP310" s="92"/>
      <c r="BJQ310" s="92"/>
      <c r="BJR310" s="92"/>
      <c r="BJS310" s="92"/>
      <c r="BJT310" s="92"/>
      <c r="BJU310" s="92"/>
      <c r="BJV310" s="92"/>
      <c r="BJW310" s="92"/>
      <c r="BJX310" s="92"/>
      <c r="BJY310" s="92"/>
      <c r="BJZ310" s="92"/>
      <c r="BKA310" s="92"/>
      <c r="BKB310" s="92"/>
      <c r="BKC310" s="92"/>
      <c r="BKD310" s="92"/>
      <c r="BKE310" s="92"/>
      <c r="BKF310" s="92"/>
      <c r="BKG310" s="92"/>
      <c r="BKH310" s="92"/>
      <c r="BKI310" s="92"/>
      <c r="BKJ310" s="92"/>
      <c r="BKK310" s="92"/>
      <c r="BKL310" s="92"/>
      <c r="BKM310" s="92"/>
      <c r="BKN310" s="92"/>
      <c r="BKO310" s="92"/>
      <c r="BKP310" s="92"/>
      <c r="BKQ310" s="92"/>
      <c r="BKR310" s="92"/>
      <c r="BKS310" s="92"/>
      <c r="BKT310" s="92"/>
      <c r="BKU310" s="92"/>
      <c r="BKV310" s="92"/>
      <c r="BKW310" s="92"/>
      <c r="BKX310" s="92"/>
      <c r="BKY310" s="92"/>
      <c r="BKZ310" s="92"/>
      <c r="BLA310" s="92"/>
      <c r="BLB310" s="92"/>
      <c r="BLC310" s="92"/>
      <c r="BLD310" s="92"/>
      <c r="BLE310" s="92"/>
      <c r="BLF310" s="92"/>
      <c r="BLG310" s="92"/>
      <c r="BLH310" s="92"/>
      <c r="BLI310" s="92"/>
      <c r="BLJ310" s="92"/>
      <c r="BLK310" s="92"/>
      <c r="BLL310" s="92"/>
      <c r="BLM310" s="92"/>
      <c r="BLN310" s="92"/>
      <c r="BLO310" s="92"/>
      <c r="BLP310" s="92"/>
      <c r="BLQ310" s="92"/>
      <c r="BLR310" s="92"/>
      <c r="BLS310" s="92"/>
      <c r="BLT310" s="92"/>
      <c r="BLU310" s="92"/>
      <c r="BLV310" s="92"/>
      <c r="BLW310" s="92"/>
      <c r="BLX310" s="92"/>
      <c r="BLY310" s="92"/>
      <c r="BLZ310" s="92"/>
      <c r="BMA310" s="92"/>
      <c r="BMB310" s="92"/>
      <c r="BMC310" s="92"/>
      <c r="BMD310" s="92"/>
      <c r="BME310" s="92"/>
      <c r="BMF310" s="92"/>
      <c r="BMG310" s="92"/>
      <c r="BMH310" s="92"/>
      <c r="BMI310" s="92"/>
      <c r="BMJ310" s="92"/>
      <c r="BMK310" s="92"/>
      <c r="BML310" s="92"/>
      <c r="BMM310" s="92"/>
      <c r="BMN310" s="92"/>
      <c r="BMO310" s="92"/>
      <c r="BMP310" s="92"/>
      <c r="BMQ310" s="92"/>
      <c r="BMR310" s="92"/>
      <c r="BMS310" s="92"/>
      <c r="BMT310" s="92"/>
      <c r="BMU310" s="92"/>
      <c r="BMV310" s="92"/>
      <c r="BMW310" s="92"/>
      <c r="BMX310" s="92"/>
      <c r="BMY310" s="92"/>
      <c r="BMZ310" s="92"/>
      <c r="BNA310" s="92"/>
      <c r="BNB310" s="92"/>
      <c r="BNC310" s="92"/>
      <c r="BND310" s="92"/>
      <c r="BNE310" s="92"/>
      <c r="BNF310" s="92"/>
      <c r="BNG310" s="92"/>
      <c r="BNH310" s="92"/>
      <c r="BNI310" s="92"/>
      <c r="BNJ310" s="92"/>
      <c r="BNK310" s="92"/>
      <c r="BNL310" s="92"/>
      <c r="BNM310" s="92"/>
      <c r="BNN310" s="92"/>
      <c r="BNO310" s="92"/>
      <c r="BNP310" s="92"/>
      <c r="BNQ310" s="92"/>
      <c r="BNR310" s="92"/>
      <c r="BNS310" s="92"/>
      <c r="BNT310" s="92"/>
      <c r="BNU310" s="92"/>
      <c r="BNV310" s="92"/>
      <c r="BNW310" s="92"/>
      <c r="BNX310" s="92"/>
      <c r="BNY310" s="92"/>
      <c r="BNZ310" s="92"/>
      <c r="BOA310" s="92"/>
      <c r="BOB310" s="92"/>
      <c r="BOC310" s="92"/>
      <c r="BOD310" s="92"/>
      <c r="BOE310" s="92"/>
      <c r="BOF310" s="92"/>
      <c r="BOG310" s="92"/>
      <c r="BOH310" s="92"/>
      <c r="BOI310" s="92"/>
      <c r="BOJ310" s="92"/>
      <c r="BOK310" s="92"/>
      <c r="BOL310" s="92"/>
      <c r="BOM310" s="92"/>
      <c r="BON310" s="92"/>
      <c r="BOO310" s="92"/>
      <c r="BOP310" s="92"/>
      <c r="BOQ310" s="92"/>
      <c r="BOR310" s="92"/>
      <c r="BOS310" s="92"/>
      <c r="BOT310" s="92"/>
      <c r="BOU310" s="92"/>
      <c r="BOV310" s="92"/>
      <c r="BOW310" s="92"/>
      <c r="BOX310" s="92"/>
      <c r="BOY310" s="92"/>
      <c r="BOZ310" s="92"/>
      <c r="BPA310" s="92"/>
      <c r="BPB310" s="92"/>
      <c r="BPC310" s="92"/>
      <c r="BPD310" s="92"/>
      <c r="BPE310" s="92"/>
      <c r="BPF310" s="92"/>
      <c r="BPG310" s="92"/>
      <c r="BPH310" s="92"/>
      <c r="BPI310" s="92"/>
      <c r="BPJ310" s="92"/>
      <c r="BPK310" s="92"/>
      <c r="BPL310" s="92"/>
      <c r="BPM310" s="92"/>
      <c r="BPN310" s="92"/>
      <c r="BPO310" s="92"/>
      <c r="BPP310" s="92"/>
      <c r="BPQ310" s="92"/>
      <c r="BPR310" s="92"/>
      <c r="BPS310" s="92"/>
      <c r="BPT310" s="92"/>
      <c r="BPU310" s="92"/>
      <c r="BPV310" s="92"/>
      <c r="BPW310" s="92"/>
      <c r="BPX310" s="92"/>
      <c r="BPY310" s="92"/>
      <c r="BPZ310" s="92"/>
      <c r="BQA310" s="92"/>
      <c r="BQB310" s="92"/>
      <c r="BQD310" s="92"/>
      <c r="BQE310" s="92"/>
      <c r="BQF310" s="92"/>
      <c r="BQG310" s="92"/>
      <c r="BQI310" s="92"/>
      <c r="BQJ310" s="92"/>
      <c r="BQK310" s="92"/>
      <c r="BQL310" s="92"/>
      <c r="BQM310" s="92"/>
      <c r="BQN310" s="92"/>
      <c r="BQO310" s="92"/>
      <c r="BQP310" s="92"/>
      <c r="BQQ310" s="92"/>
      <c r="BQR310" s="92"/>
      <c r="BQS310" s="92"/>
      <c r="BQT310" s="92"/>
      <c r="BQU310" s="92"/>
      <c r="BQV310" s="92"/>
      <c r="BQW310" s="92"/>
      <c r="BQX310" s="92"/>
      <c r="BQY310" s="92"/>
      <c r="BQZ310" s="92"/>
      <c r="BRA310" s="92"/>
      <c r="BRB310" s="92"/>
      <c r="BRC310" s="92"/>
      <c r="BRD310" s="92"/>
      <c r="BRE310" s="92"/>
      <c r="BRF310" s="92"/>
      <c r="BRG310" s="92"/>
      <c r="BRH310" s="92"/>
      <c r="BRI310" s="92"/>
      <c r="BRJ310" s="92"/>
      <c r="BRK310" s="92"/>
      <c r="BRL310" s="92"/>
      <c r="BRM310" s="92"/>
      <c r="BRN310" s="92"/>
      <c r="BRO310" s="92"/>
      <c r="BRP310" s="92"/>
      <c r="BRQ310" s="92"/>
      <c r="BRR310" s="92"/>
      <c r="BRS310" s="92"/>
      <c r="BRT310" s="92"/>
      <c r="BRU310" s="92"/>
      <c r="BRV310" s="92"/>
      <c r="BRW310" s="92"/>
      <c r="BRX310" s="92"/>
      <c r="BRY310" s="92"/>
      <c r="BRZ310" s="92"/>
      <c r="BSA310" s="92"/>
      <c r="BSB310" s="92"/>
      <c r="BSC310" s="92"/>
      <c r="BSD310" s="92"/>
      <c r="BSE310" s="92"/>
      <c r="BSF310" s="92"/>
      <c r="BSG310" s="92"/>
      <c r="BSH310" s="92"/>
      <c r="BSI310" s="92"/>
      <c r="BSJ310" s="92"/>
      <c r="BSK310" s="92"/>
      <c r="BSL310" s="92"/>
      <c r="BSM310" s="92"/>
      <c r="BSN310" s="92"/>
      <c r="BSO310" s="92"/>
      <c r="BSP310" s="92"/>
      <c r="BSQ310" s="92"/>
      <c r="BSR310" s="92"/>
      <c r="BSS310" s="92"/>
      <c r="BST310" s="92"/>
      <c r="BSU310" s="92"/>
      <c r="BSV310" s="92"/>
      <c r="BSW310" s="92"/>
      <c r="BSX310" s="92"/>
      <c r="BSY310" s="92"/>
      <c r="BSZ310" s="92"/>
      <c r="BTA310" s="92"/>
      <c r="BTB310" s="92"/>
      <c r="BTC310" s="92"/>
      <c r="BTD310" s="92"/>
      <c r="BTE310" s="92"/>
      <c r="BTF310" s="92"/>
      <c r="BTG310" s="92"/>
      <c r="BTH310" s="92"/>
      <c r="BTI310" s="92"/>
      <c r="BTJ310" s="92"/>
      <c r="BTK310" s="92"/>
      <c r="BTL310" s="92"/>
      <c r="BTM310" s="92"/>
      <c r="BTN310" s="92"/>
      <c r="BTO310" s="92"/>
      <c r="BTP310" s="92"/>
      <c r="BTQ310" s="92"/>
      <c r="BTR310" s="92"/>
      <c r="BTS310" s="92"/>
      <c r="BTT310" s="92"/>
      <c r="BTU310" s="92"/>
      <c r="BTV310" s="92"/>
      <c r="BTW310" s="92"/>
      <c r="BTX310" s="92"/>
      <c r="BTY310" s="92"/>
      <c r="BTZ310" s="92"/>
      <c r="BUA310" s="92"/>
      <c r="BUB310" s="92"/>
      <c r="BUC310" s="92"/>
      <c r="BUD310" s="92"/>
      <c r="BUE310" s="92"/>
      <c r="BUF310" s="92"/>
      <c r="BUG310" s="92"/>
      <c r="BUH310" s="92"/>
      <c r="BUI310" s="92"/>
      <c r="BUJ310" s="92"/>
      <c r="BUK310" s="92"/>
      <c r="BUL310" s="92"/>
      <c r="BUM310" s="92"/>
      <c r="BUN310" s="92"/>
      <c r="BUO310" s="92"/>
      <c r="BUP310" s="92"/>
      <c r="BUQ310" s="92"/>
      <c r="BUR310" s="92"/>
      <c r="BUS310" s="92"/>
      <c r="BUT310" s="92"/>
      <c r="BUU310" s="92"/>
      <c r="BUV310" s="92"/>
      <c r="BUW310" s="92"/>
      <c r="BUX310" s="92"/>
      <c r="BUY310" s="92"/>
      <c r="BUZ310" s="92"/>
      <c r="BVA310" s="92"/>
      <c r="BVB310" s="92"/>
      <c r="BVC310" s="92"/>
      <c r="BVD310" s="92"/>
      <c r="BVE310" s="92"/>
      <c r="BVF310" s="92"/>
      <c r="BVG310" s="92"/>
      <c r="BVH310" s="92"/>
      <c r="BVI310" s="92"/>
      <c r="BVJ310" s="92"/>
      <c r="BVK310" s="92"/>
      <c r="BVL310" s="92"/>
      <c r="BVM310" s="92"/>
      <c r="BVN310" s="92"/>
      <c r="BVO310" s="92"/>
      <c r="BVP310" s="92"/>
      <c r="BVQ310" s="92"/>
      <c r="BVR310" s="92"/>
      <c r="BVS310" s="92"/>
      <c r="BVT310" s="92"/>
      <c r="BVU310" s="92"/>
      <c r="BVV310" s="92"/>
      <c r="BVW310" s="92"/>
      <c r="BVX310" s="92"/>
      <c r="BVY310" s="92"/>
      <c r="BVZ310" s="92"/>
      <c r="BWA310" s="92"/>
      <c r="BWB310" s="92"/>
      <c r="BWC310" s="92"/>
      <c r="BWD310" s="92"/>
      <c r="BWE310" s="92"/>
      <c r="BWF310" s="92"/>
      <c r="BWG310" s="92"/>
      <c r="BWH310" s="92"/>
      <c r="BWI310" s="92"/>
      <c r="BWJ310" s="92"/>
      <c r="BWK310" s="92"/>
      <c r="BWL310" s="92"/>
      <c r="BWM310" s="92"/>
      <c r="BWN310" s="92"/>
      <c r="BWO310" s="92"/>
      <c r="BWP310" s="92"/>
      <c r="BWQ310" s="92"/>
      <c r="BWR310" s="92"/>
      <c r="BWS310" s="92"/>
      <c r="BWT310" s="92"/>
      <c r="BWU310" s="92"/>
      <c r="BWV310" s="92"/>
      <c r="BWW310" s="92"/>
      <c r="BWX310" s="92"/>
      <c r="BWY310" s="92"/>
      <c r="BWZ310" s="92"/>
      <c r="BXA310" s="92"/>
      <c r="BXB310" s="92"/>
      <c r="BXC310" s="92"/>
      <c r="BXD310" s="92"/>
      <c r="BXE310" s="92"/>
      <c r="BXF310" s="92"/>
      <c r="BXG310" s="92"/>
      <c r="BXH310" s="92"/>
      <c r="BXI310" s="92"/>
      <c r="BXJ310" s="92"/>
      <c r="BXK310" s="92"/>
      <c r="BXL310" s="92"/>
      <c r="BXM310" s="92"/>
      <c r="BXN310" s="92"/>
      <c r="BXO310" s="92"/>
      <c r="BXP310" s="92"/>
      <c r="BXQ310" s="92"/>
      <c r="BXR310" s="92"/>
      <c r="BXS310" s="92"/>
      <c r="BXT310" s="92"/>
      <c r="BXU310" s="92"/>
      <c r="BXV310" s="92"/>
      <c r="BXW310" s="92"/>
      <c r="BXX310" s="92"/>
      <c r="BXY310" s="92"/>
      <c r="BXZ310" s="92"/>
      <c r="BYA310" s="92"/>
      <c r="BYB310" s="92"/>
      <c r="BYC310" s="92"/>
      <c r="BYD310" s="92"/>
      <c r="BYE310" s="92"/>
      <c r="BYF310" s="92"/>
      <c r="BYG310" s="92"/>
      <c r="BYH310" s="92"/>
      <c r="BYI310" s="92"/>
      <c r="BYJ310" s="92"/>
      <c r="BYK310" s="92"/>
      <c r="BYL310" s="92"/>
      <c r="BYM310" s="92"/>
      <c r="BYN310" s="92"/>
      <c r="BYO310" s="92"/>
      <c r="BYP310" s="92"/>
      <c r="BYQ310" s="92"/>
      <c r="BYR310" s="92"/>
      <c r="BYS310" s="92"/>
      <c r="BYT310" s="92"/>
      <c r="BYU310" s="92"/>
      <c r="BYV310" s="92"/>
      <c r="BYW310" s="92"/>
      <c r="BYX310" s="92"/>
      <c r="BYY310" s="92"/>
      <c r="BYZ310" s="92"/>
      <c r="BZA310" s="92"/>
      <c r="BZB310" s="92"/>
      <c r="BZC310" s="92"/>
      <c r="BZD310" s="92"/>
      <c r="BZE310" s="92"/>
      <c r="BZF310" s="92"/>
      <c r="BZG310" s="92"/>
      <c r="BZH310" s="92"/>
      <c r="BZI310" s="92"/>
      <c r="BZJ310" s="92"/>
      <c r="BZK310" s="92"/>
      <c r="BZL310" s="92"/>
      <c r="BZM310" s="92"/>
      <c r="BZN310" s="92"/>
      <c r="BZO310" s="92"/>
      <c r="BZP310" s="92"/>
      <c r="BZQ310" s="92"/>
      <c r="BZR310" s="92"/>
      <c r="BZS310" s="92"/>
      <c r="BZT310" s="92"/>
      <c r="BZU310" s="92"/>
      <c r="BZV310" s="92"/>
      <c r="BZW310" s="92"/>
      <c r="BZX310" s="92"/>
      <c r="BZZ310" s="92"/>
      <c r="CAA310" s="92"/>
      <c r="CAB310" s="92"/>
      <c r="CAC310" s="92"/>
      <c r="CAE310" s="92"/>
      <c r="CAF310" s="92"/>
      <c r="CAG310" s="92"/>
      <c r="CAH310" s="92"/>
      <c r="CAI310" s="92"/>
      <c r="CAJ310" s="92"/>
      <c r="CAK310" s="92"/>
      <c r="CAL310" s="92"/>
      <c r="CAM310" s="92"/>
      <c r="CAN310" s="92"/>
      <c r="CAO310" s="92"/>
      <c r="CAP310" s="92"/>
      <c r="CAQ310" s="92"/>
      <c r="CAR310" s="92"/>
      <c r="CAS310" s="92"/>
      <c r="CAT310" s="92"/>
      <c r="CAU310" s="92"/>
      <c r="CAV310" s="92"/>
      <c r="CAW310" s="92"/>
      <c r="CAX310" s="92"/>
      <c r="CAY310" s="92"/>
      <c r="CAZ310" s="92"/>
      <c r="CBA310" s="92"/>
      <c r="CBB310" s="92"/>
      <c r="CBC310" s="92"/>
      <c r="CBD310" s="92"/>
      <c r="CBE310" s="92"/>
      <c r="CBF310" s="92"/>
      <c r="CBG310" s="92"/>
      <c r="CBH310" s="92"/>
      <c r="CBI310" s="92"/>
      <c r="CBJ310" s="92"/>
      <c r="CBK310" s="92"/>
      <c r="CBL310" s="92"/>
      <c r="CBM310" s="92"/>
      <c r="CBN310" s="92"/>
      <c r="CBO310" s="92"/>
      <c r="CBP310" s="92"/>
      <c r="CBQ310" s="92"/>
      <c r="CBR310" s="92"/>
      <c r="CBS310" s="92"/>
      <c r="CBT310" s="92"/>
      <c r="CBU310" s="92"/>
      <c r="CBV310" s="92"/>
      <c r="CBW310" s="92"/>
      <c r="CBX310" s="92"/>
      <c r="CBY310" s="92"/>
      <c r="CBZ310" s="92"/>
      <c r="CCA310" s="92"/>
      <c r="CCB310" s="92"/>
      <c r="CCC310" s="92"/>
      <c r="CCD310" s="92"/>
      <c r="CCE310" s="92"/>
      <c r="CCF310" s="92"/>
      <c r="CCG310" s="92"/>
      <c r="CCH310" s="92"/>
      <c r="CCI310" s="92"/>
      <c r="CCJ310" s="92"/>
      <c r="CCK310" s="92"/>
      <c r="CCL310" s="92"/>
      <c r="CCM310" s="92"/>
      <c r="CCN310" s="92"/>
      <c r="CCO310" s="92"/>
      <c r="CCP310" s="92"/>
      <c r="CCQ310" s="92"/>
      <c r="CCR310" s="92"/>
      <c r="CCS310" s="92"/>
      <c r="CCT310" s="92"/>
      <c r="CCU310" s="92"/>
      <c r="CCV310" s="92"/>
      <c r="CCW310" s="92"/>
      <c r="CCX310" s="92"/>
      <c r="CCY310" s="92"/>
      <c r="CCZ310" s="92"/>
      <c r="CDA310" s="92"/>
      <c r="CDB310" s="92"/>
      <c r="CDC310" s="92"/>
      <c r="CDD310" s="92"/>
      <c r="CDE310" s="92"/>
      <c r="CDF310" s="92"/>
      <c r="CDG310" s="92"/>
      <c r="CDH310" s="92"/>
      <c r="CDI310" s="92"/>
      <c r="CDJ310" s="92"/>
      <c r="CDK310" s="92"/>
      <c r="CDL310" s="92"/>
      <c r="CDM310" s="92"/>
      <c r="CDN310" s="92"/>
      <c r="CDO310" s="92"/>
      <c r="CDP310" s="92"/>
      <c r="CDQ310" s="92"/>
      <c r="CDR310" s="92"/>
      <c r="CDS310" s="92"/>
      <c r="CDT310" s="92"/>
      <c r="CDU310" s="92"/>
      <c r="CDV310" s="92"/>
      <c r="CDW310" s="92"/>
      <c r="CDX310" s="92"/>
      <c r="CDY310" s="92"/>
      <c r="CDZ310" s="92"/>
      <c r="CEA310" s="92"/>
      <c r="CEB310" s="92"/>
      <c r="CEC310" s="92"/>
      <c r="CED310" s="92"/>
      <c r="CEE310" s="92"/>
      <c r="CEF310" s="92"/>
      <c r="CEG310" s="92"/>
      <c r="CEH310" s="92"/>
      <c r="CEI310" s="92"/>
      <c r="CEJ310" s="92"/>
      <c r="CEK310" s="92"/>
      <c r="CEL310" s="92"/>
      <c r="CEM310" s="92"/>
      <c r="CEN310" s="92"/>
      <c r="CEO310" s="92"/>
      <c r="CEP310" s="92"/>
      <c r="CEQ310" s="92"/>
      <c r="CER310" s="92"/>
      <c r="CES310" s="92"/>
      <c r="CET310" s="92"/>
      <c r="CEU310" s="92"/>
      <c r="CEV310" s="92"/>
      <c r="CEW310" s="92"/>
      <c r="CEX310" s="92"/>
      <c r="CEY310" s="92"/>
      <c r="CEZ310" s="92"/>
      <c r="CFA310" s="92"/>
      <c r="CFB310" s="92"/>
      <c r="CFC310" s="92"/>
      <c r="CFD310" s="92"/>
      <c r="CFE310" s="92"/>
      <c r="CFF310" s="92"/>
      <c r="CFG310" s="92"/>
      <c r="CFH310" s="92"/>
      <c r="CFI310" s="92"/>
      <c r="CFJ310" s="92"/>
      <c r="CFK310" s="92"/>
      <c r="CFL310" s="92"/>
      <c r="CFM310" s="92"/>
      <c r="CFN310" s="92"/>
      <c r="CFO310" s="92"/>
      <c r="CFP310" s="92"/>
      <c r="CFQ310" s="92"/>
      <c r="CFR310" s="92"/>
      <c r="CFS310" s="92"/>
      <c r="CFT310" s="92"/>
      <c r="CFU310" s="92"/>
      <c r="CFV310" s="92"/>
      <c r="CFW310" s="92"/>
      <c r="CFX310" s="92"/>
      <c r="CFY310" s="92"/>
      <c r="CFZ310" s="92"/>
      <c r="CGA310" s="92"/>
      <c r="CGB310" s="92"/>
      <c r="CGC310" s="92"/>
      <c r="CGD310" s="92"/>
      <c r="CGE310" s="92"/>
      <c r="CGF310" s="92"/>
      <c r="CGG310" s="92"/>
      <c r="CGH310" s="92"/>
      <c r="CGI310" s="92"/>
      <c r="CGJ310" s="92"/>
      <c r="CGK310" s="92"/>
      <c r="CGL310" s="92"/>
      <c r="CGM310" s="92"/>
      <c r="CGN310" s="92"/>
      <c r="CGO310" s="92"/>
      <c r="CGP310" s="92"/>
      <c r="CGQ310" s="92"/>
      <c r="CGR310" s="92"/>
      <c r="CGS310" s="92"/>
      <c r="CGT310" s="92"/>
      <c r="CGU310" s="92"/>
      <c r="CGV310" s="92"/>
      <c r="CGW310" s="92"/>
      <c r="CGX310" s="92"/>
      <c r="CGY310" s="92"/>
      <c r="CGZ310" s="92"/>
      <c r="CHA310" s="92"/>
      <c r="CHB310" s="92"/>
      <c r="CHC310" s="92"/>
      <c r="CHD310" s="92"/>
      <c r="CHE310" s="92"/>
      <c r="CHF310" s="92"/>
      <c r="CHG310" s="92"/>
      <c r="CHH310" s="92"/>
      <c r="CHI310" s="92"/>
      <c r="CHJ310" s="92"/>
      <c r="CHK310" s="92"/>
      <c r="CHL310" s="92"/>
      <c r="CHM310" s="92"/>
      <c r="CHN310" s="92"/>
      <c r="CHO310" s="92"/>
      <c r="CHP310" s="92"/>
      <c r="CHQ310" s="92"/>
      <c r="CHR310" s="92"/>
      <c r="CHS310" s="92"/>
      <c r="CHT310" s="92"/>
      <c r="CHU310" s="92"/>
      <c r="CHV310" s="92"/>
      <c r="CHW310" s="92"/>
      <c r="CHX310" s="92"/>
      <c r="CHY310" s="92"/>
      <c r="CHZ310" s="92"/>
      <c r="CIA310" s="92"/>
      <c r="CIB310" s="92"/>
      <c r="CIC310" s="92"/>
      <c r="CID310" s="92"/>
      <c r="CIE310" s="92"/>
      <c r="CIF310" s="92"/>
      <c r="CIG310" s="92"/>
      <c r="CIH310" s="92"/>
      <c r="CII310" s="92"/>
      <c r="CIJ310" s="92"/>
      <c r="CIK310" s="92"/>
      <c r="CIL310" s="92"/>
      <c r="CIM310" s="92"/>
      <c r="CIN310" s="92"/>
      <c r="CIO310" s="92"/>
      <c r="CIP310" s="92"/>
      <c r="CIQ310" s="92"/>
      <c r="CIR310" s="92"/>
      <c r="CIS310" s="92"/>
      <c r="CIT310" s="92"/>
      <c r="CIU310" s="92"/>
      <c r="CIV310" s="92"/>
      <c r="CIW310" s="92"/>
      <c r="CIX310" s="92"/>
      <c r="CIY310" s="92"/>
      <c r="CIZ310" s="92"/>
      <c r="CJA310" s="92"/>
      <c r="CJB310" s="92"/>
      <c r="CJC310" s="92"/>
      <c r="CJD310" s="92"/>
      <c r="CJE310" s="92"/>
      <c r="CJF310" s="92"/>
      <c r="CJG310" s="92"/>
      <c r="CJH310" s="92"/>
      <c r="CJI310" s="92"/>
      <c r="CJJ310" s="92"/>
      <c r="CJK310" s="92"/>
      <c r="CJL310" s="92"/>
      <c r="CJM310" s="92"/>
      <c r="CJN310" s="92"/>
      <c r="CJO310" s="92"/>
      <c r="CJP310" s="92"/>
      <c r="CJQ310" s="92"/>
      <c r="CJR310" s="92"/>
      <c r="CJS310" s="92"/>
      <c r="CJT310" s="92"/>
      <c r="CJV310" s="92"/>
      <c r="CJW310" s="92"/>
      <c r="CJX310" s="92"/>
      <c r="CJY310" s="92"/>
      <c r="CKA310" s="92"/>
      <c r="CKB310" s="92"/>
      <c r="CKC310" s="92"/>
      <c r="CKD310" s="92"/>
      <c r="CKE310" s="92"/>
      <c r="CKF310" s="92"/>
      <c r="CKG310" s="92"/>
      <c r="CKH310" s="92"/>
      <c r="CKI310" s="92"/>
      <c r="CKJ310" s="92"/>
      <c r="CKK310" s="92"/>
      <c r="CKL310" s="92"/>
      <c r="CKM310" s="92"/>
      <c r="CKN310" s="92"/>
      <c r="CKO310" s="92"/>
      <c r="CKP310" s="92"/>
      <c r="CKQ310" s="92"/>
      <c r="CKR310" s="92"/>
      <c r="CKS310" s="92"/>
      <c r="CKT310" s="92"/>
      <c r="CKU310" s="92"/>
      <c r="CKV310" s="92"/>
      <c r="CKW310" s="92"/>
      <c r="CKX310" s="92"/>
      <c r="CKY310" s="92"/>
      <c r="CKZ310" s="92"/>
      <c r="CLA310" s="92"/>
      <c r="CLB310" s="92"/>
      <c r="CLC310" s="92"/>
      <c r="CLD310" s="92"/>
      <c r="CLE310" s="92"/>
      <c r="CLF310" s="92"/>
      <c r="CLG310" s="92"/>
      <c r="CLH310" s="92"/>
      <c r="CLI310" s="92"/>
      <c r="CLJ310" s="92"/>
      <c r="CLK310" s="92"/>
      <c r="CLL310" s="92"/>
      <c r="CLM310" s="92"/>
      <c r="CLN310" s="92"/>
      <c r="CLO310" s="92"/>
      <c r="CLP310" s="92"/>
      <c r="CLQ310" s="92"/>
      <c r="CLR310" s="92"/>
      <c r="CLS310" s="92"/>
      <c r="CLT310" s="92"/>
      <c r="CLU310" s="92"/>
      <c r="CLV310" s="92"/>
      <c r="CLW310" s="92"/>
      <c r="CLX310" s="92"/>
      <c r="CLY310" s="92"/>
      <c r="CLZ310" s="92"/>
      <c r="CMA310" s="92"/>
      <c r="CMB310" s="92"/>
      <c r="CMC310" s="92"/>
      <c r="CMD310" s="92"/>
      <c r="CME310" s="92"/>
      <c r="CMF310" s="92"/>
      <c r="CMG310" s="92"/>
      <c r="CMH310" s="92"/>
      <c r="CMI310" s="92"/>
      <c r="CMJ310" s="92"/>
      <c r="CMK310" s="92"/>
      <c r="CML310" s="92"/>
      <c r="CMM310" s="92"/>
      <c r="CMN310" s="92"/>
      <c r="CMO310" s="92"/>
      <c r="CMP310" s="92"/>
      <c r="CMQ310" s="92"/>
      <c r="CMR310" s="92"/>
      <c r="CMS310" s="92"/>
      <c r="CMT310" s="92"/>
      <c r="CMU310" s="92"/>
      <c r="CMV310" s="92"/>
      <c r="CMW310" s="92"/>
      <c r="CMX310" s="92"/>
      <c r="CMY310" s="92"/>
      <c r="CMZ310" s="92"/>
      <c r="CNA310" s="92"/>
      <c r="CNB310" s="92"/>
      <c r="CNC310" s="92"/>
      <c r="CND310" s="92"/>
      <c r="CNE310" s="92"/>
      <c r="CNF310" s="92"/>
      <c r="CNG310" s="92"/>
      <c r="CNH310" s="92"/>
      <c r="CNI310" s="92"/>
      <c r="CNJ310" s="92"/>
      <c r="CNK310" s="92"/>
      <c r="CNL310" s="92"/>
      <c r="CNM310" s="92"/>
      <c r="CNN310" s="92"/>
      <c r="CNO310" s="92"/>
      <c r="CNP310" s="92"/>
      <c r="CNQ310" s="92"/>
      <c r="CNR310" s="92"/>
      <c r="CNS310" s="92"/>
      <c r="CNT310" s="92"/>
      <c r="CNU310" s="92"/>
      <c r="CNV310" s="92"/>
      <c r="CNW310" s="92"/>
      <c r="CNX310" s="92"/>
      <c r="CNY310" s="92"/>
      <c r="CNZ310" s="92"/>
      <c r="COA310" s="92"/>
      <c r="COB310" s="92"/>
      <c r="COC310" s="92"/>
      <c r="COD310" s="92"/>
      <c r="COE310" s="92"/>
      <c r="COF310" s="92"/>
      <c r="COG310" s="92"/>
      <c r="COH310" s="92"/>
      <c r="COI310" s="92"/>
      <c r="COJ310" s="92"/>
      <c r="COK310" s="92"/>
      <c r="COL310" s="92"/>
      <c r="COM310" s="92"/>
      <c r="CON310" s="92"/>
      <c r="COO310" s="92"/>
      <c r="COP310" s="92"/>
      <c r="COQ310" s="92"/>
      <c r="COR310" s="92"/>
      <c r="COS310" s="92"/>
      <c r="COT310" s="92"/>
      <c r="COU310" s="92"/>
      <c r="COV310" s="92"/>
      <c r="COW310" s="92"/>
      <c r="COX310" s="92"/>
      <c r="COY310" s="92"/>
      <c r="COZ310" s="92"/>
      <c r="CPA310" s="92"/>
      <c r="CPB310" s="92"/>
      <c r="CPC310" s="92"/>
      <c r="CPD310" s="92"/>
      <c r="CPE310" s="92"/>
      <c r="CPF310" s="92"/>
      <c r="CPG310" s="92"/>
      <c r="CPH310" s="92"/>
      <c r="CPI310" s="92"/>
      <c r="CPJ310" s="92"/>
      <c r="CPK310" s="92"/>
      <c r="CPL310" s="92"/>
      <c r="CPM310" s="92"/>
      <c r="CPN310" s="92"/>
      <c r="CPO310" s="92"/>
      <c r="CPP310" s="92"/>
      <c r="CPQ310" s="92"/>
      <c r="CPR310" s="92"/>
      <c r="CPS310" s="92"/>
      <c r="CPT310" s="92"/>
      <c r="CPU310" s="92"/>
      <c r="CPV310" s="92"/>
      <c r="CPW310" s="92"/>
      <c r="CPX310" s="92"/>
      <c r="CPY310" s="92"/>
      <c r="CPZ310" s="92"/>
      <c r="CQA310" s="92"/>
      <c r="CQB310" s="92"/>
      <c r="CQC310" s="92"/>
      <c r="CQD310" s="92"/>
      <c r="CQE310" s="92"/>
      <c r="CQF310" s="92"/>
      <c r="CQG310" s="92"/>
      <c r="CQH310" s="92"/>
      <c r="CQI310" s="92"/>
      <c r="CQJ310" s="92"/>
      <c r="CQK310" s="92"/>
      <c r="CQL310" s="92"/>
      <c r="CQM310" s="92"/>
      <c r="CQN310" s="92"/>
      <c r="CQO310" s="92"/>
      <c r="CQP310" s="92"/>
      <c r="CQQ310" s="92"/>
      <c r="CQR310" s="92"/>
      <c r="CQS310" s="92"/>
      <c r="CQT310" s="92"/>
      <c r="CQU310" s="92"/>
      <c r="CQV310" s="92"/>
      <c r="CQW310" s="92"/>
      <c r="CQX310" s="92"/>
      <c r="CQY310" s="92"/>
      <c r="CQZ310" s="92"/>
      <c r="CRA310" s="92"/>
      <c r="CRB310" s="92"/>
      <c r="CRC310" s="92"/>
      <c r="CRD310" s="92"/>
      <c r="CRE310" s="92"/>
      <c r="CRF310" s="92"/>
      <c r="CRG310" s="92"/>
      <c r="CRH310" s="92"/>
      <c r="CRI310" s="92"/>
      <c r="CRJ310" s="92"/>
      <c r="CRK310" s="92"/>
      <c r="CRL310" s="92"/>
      <c r="CRM310" s="92"/>
      <c r="CRN310" s="92"/>
      <c r="CRO310" s="92"/>
      <c r="CRP310" s="92"/>
      <c r="CRQ310" s="92"/>
      <c r="CRR310" s="92"/>
      <c r="CRS310" s="92"/>
      <c r="CRT310" s="92"/>
      <c r="CRU310" s="92"/>
      <c r="CRV310" s="92"/>
      <c r="CRW310" s="92"/>
      <c r="CRX310" s="92"/>
      <c r="CRY310" s="92"/>
      <c r="CRZ310" s="92"/>
      <c r="CSA310" s="92"/>
      <c r="CSB310" s="92"/>
      <c r="CSC310" s="92"/>
      <c r="CSD310" s="92"/>
      <c r="CSE310" s="92"/>
      <c r="CSF310" s="92"/>
      <c r="CSG310" s="92"/>
      <c r="CSH310" s="92"/>
      <c r="CSI310" s="92"/>
      <c r="CSJ310" s="92"/>
      <c r="CSK310" s="92"/>
      <c r="CSL310" s="92"/>
      <c r="CSM310" s="92"/>
      <c r="CSN310" s="92"/>
      <c r="CSO310" s="92"/>
      <c r="CSP310" s="92"/>
      <c r="CSQ310" s="92"/>
      <c r="CSR310" s="92"/>
      <c r="CSS310" s="92"/>
      <c r="CST310" s="92"/>
      <c r="CSU310" s="92"/>
      <c r="CSV310" s="92"/>
      <c r="CSW310" s="92"/>
      <c r="CSX310" s="92"/>
      <c r="CSY310" s="92"/>
      <c r="CSZ310" s="92"/>
      <c r="CTA310" s="92"/>
      <c r="CTB310" s="92"/>
      <c r="CTC310" s="92"/>
      <c r="CTD310" s="92"/>
      <c r="CTE310" s="92"/>
      <c r="CTF310" s="92"/>
      <c r="CTG310" s="92"/>
      <c r="CTH310" s="92"/>
      <c r="CTI310" s="92"/>
      <c r="CTJ310" s="92"/>
      <c r="CTK310" s="92"/>
      <c r="CTL310" s="92"/>
      <c r="CTM310" s="92"/>
      <c r="CTN310" s="92"/>
      <c r="CTO310" s="92"/>
      <c r="CTP310" s="92"/>
      <c r="CTR310" s="92"/>
      <c r="CTS310" s="92"/>
      <c r="CTT310" s="92"/>
      <c r="CTU310" s="92"/>
      <c r="CTW310" s="92"/>
      <c r="CTX310" s="92"/>
      <c r="CTY310" s="92"/>
      <c r="CTZ310" s="92"/>
      <c r="CUA310" s="92"/>
      <c r="CUB310" s="92"/>
      <c r="CUC310" s="92"/>
      <c r="CUD310" s="92"/>
      <c r="CUE310" s="92"/>
      <c r="CUF310" s="92"/>
      <c r="CUG310" s="92"/>
      <c r="CUH310" s="92"/>
      <c r="CUI310" s="92"/>
      <c r="CUJ310" s="92"/>
      <c r="CUK310" s="92"/>
      <c r="CUL310" s="92"/>
      <c r="CUM310" s="92"/>
      <c r="CUN310" s="92"/>
      <c r="CUO310" s="92"/>
      <c r="CUP310" s="92"/>
      <c r="CUQ310" s="92"/>
      <c r="CUR310" s="92"/>
      <c r="CUS310" s="92"/>
      <c r="CUT310" s="92"/>
      <c r="CUU310" s="92"/>
      <c r="CUV310" s="92"/>
      <c r="CUW310" s="92"/>
      <c r="CUX310" s="92"/>
      <c r="CUY310" s="92"/>
      <c r="CUZ310" s="92"/>
      <c r="CVA310" s="92"/>
      <c r="CVB310" s="92"/>
      <c r="CVC310" s="92"/>
      <c r="CVD310" s="92"/>
      <c r="CVE310" s="92"/>
      <c r="CVF310" s="92"/>
      <c r="CVG310" s="92"/>
      <c r="CVH310" s="92"/>
      <c r="CVI310" s="92"/>
      <c r="CVJ310" s="92"/>
      <c r="CVK310" s="92"/>
      <c r="CVL310" s="92"/>
      <c r="CVM310" s="92"/>
      <c r="CVN310" s="92"/>
      <c r="CVO310" s="92"/>
      <c r="CVP310" s="92"/>
      <c r="CVQ310" s="92"/>
      <c r="CVR310" s="92"/>
      <c r="CVS310" s="92"/>
      <c r="CVT310" s="92"/>
      <c r="CVU310" s="92"/>
      <c r="CVV310" s="92"/>
      <c r="CVW310" s="92"/>
      <c r="CVX310" s="92"/>
      <c r="CVY310" s="92"/>
      <c r="CVZ310" s="92"/>
      <c r="CWA310" s="92"/>
      <c r="CWB310" s="92"/>
      <c r="CWC310" s="92"/>
      <c r="CWD310" s="92"/>
      <c r="CWE310" s="92"/>
      <c r="CWF310" s="92"/>
      <c r="CWG310" s="92"/>
      <c r="CWH310" s="92"/>
      <c r="CWI310" s="92"/>
      <c r="CWJ310" s="92"/>
      <c r="CWK310" s="92"/>
      <c r="CWL310" s="92"/>
      <c r="CWM310" s="92"/>
      <c r="CWN310" s="92"/>
      <c r="CWO310" s="92"/>
      <c r="CWP310" s="92"/>
      <c r="CWQ310" s="92"/>
      <c r="CWR310" s="92"/>
      <c r="CWS310" s="92"/>
      <c r="CWT310" s="92"/>
      <c r="CWU310" s="92"/>
      <c r="CWV310" s="92"/>
      <c r="CWW310" s="92"/>
      <c r="CWX310" s="92"/>
      <c r="CWY310" s="92"/>
      <c r="CWZ310" s="92"/>
      <c r="CXA310" s="92"/>
      <c r="CXB310" s="92"/>
      <c r="CXC310" s="92"/>
      <c r="CXD310" s="92"/>
      <c r="CXE310" s="92"/>
      <c r="CXF310" s="92"/>
      <c r="CXG310" s="92"/>
      <c r="CXH310" s="92"/>
      <c r="CXI310" s="92"/>
      <c r="CXJ310" s="92"/>
      <c r="CXK310" s="92"/>
      <c r="CXL310" s="92"/>
      <c r="CXM310" s="92"/>
      <c r="CXN310" s="92"/>
      <c r="CXO310" s="92"/>
      <c r="CXP310" s="92"/>
      <c r="CXQ310" s="92"/>
      <c r="CXR310" s="92"/>
      <c r="CXS310" s="92"/>
      <c r="CXT310" s="92"/>
      <c r="CXU310" s="92"/>
      <c r="CXV310" s="92"/>
      <c r="CXW310" s="92"/>
      <c r="CXX310" s="92"/>
      <c r="CXY310" s="92"/>
      <c r="CXZ310" s="92"/>
      <c r="CYA310" s="92"/>
      <c r="CYB310" s="92"/>
      <c r="CYC310" s="92"/>
      <c r="CYD310" s="92"/>
      <c r="CYE310" s="92"/>
      <c r="CYF310" s="92"/>
      <c r="CYG310" s="92"/>
      <c r="CYH310" s="92"/>
      <c r="CYI310" s="92"/>
      <c r="CYJ310" s="92"/>
      <c r="CYK310" s="92"/>
      <c r="CYL310" s="92"/>
      <c r="CYM310" s="92"/>
      <c r="CYN310" s="92"/>
      <c r="CYO310" s="92"/>
      <c r="CYP310" s="92"/>
      <c r="CYQ310" s="92"/>
      <c r="CYR310" s="92"/>
      <c r="CYS310" s="92"/>
      <c r="CYT310" s="92"/>
      <c r="CYU310" s="92"/>
      <c r="CYV310" s="92"/>
      <c r="CYW310" s="92"/>
      <c r="CYX310" s="92"/>
      <c r="CYY310" s="92"/>
      <c r="CYZ310" s="92"/>
      <c r="CZA310" s="92"/>
      <c r="CZB310" s="92"/>
      <c r="CZC310" s="92"/>
      <c r="CZD310" s="92"/>
      <c r="CZE310" s="92"/>
      <c r="CZF310" s="92"/>
      <c r="CZG310" s="92"/>
      <c r="CZH310" s="92"/>
      <c r="CZI310" s="92"/>
      <c r="CZJ310" s="92"/>
      <c r="CZK310" s="92"/>
      <c r="CZL310" s="92"/>
      <c r="CZM310" s="92"/>
      <c r="CZN310" s="92"/>
      <c r="CZO310" s="92"/>
      <c r="CZP310" s="92"/>
      <c r="CZQ310" s="92"/>
      <c r="CZR310" s="92"/>
      <c r="CZS310" s="92"/>
      <c r="CZT310" s="92"/>
      <c r="CZU310" s="92"/>
      <c r="CZV310" s="92"/>
      <c r="CZW310" s="92"/>
      <c r="CZX310" s="92"/>
      <c r="CZY310" s="92"/>
      <c r="CZZ310" s="92"/>
      <c r="DAA310" s="92"/>
      <c r="DAB310" s="92"/>
      <c r="DAC310" s="92"/>
      <c r="DAD310" s="92"/>
      <c r="DAE310" s="92"/>
      <c r="DAF310" s="92"/>
      <c r="DAG310" s="92"/>
      <c r="DAH310" s="92"/>
      <c r="DAI310" s="92"/>
      <c r="DAJ310" s="92"/>
      <c r="DAK310" s="92"/>
      <c r="DAL310" s="92"/>
      <c r="DAM310" s="92"/>
      <c r="DAN310" s="92"/>
      <c r="DAO310" s="92"/>
      <c r="DAP310" s="92"/>
      <c r="DAQ310" s="92"/>
      <c r="DAR310" s="92"/>
      <c r="DAS310" s="92"/>
      <c r="DAT310" s="92"/>
      <c r="DAU310" s="92"/>
      <c r="DAV310" s="92"/>
      <c r="DAW310" s="92"/>
      <c r="DAX310" s="92"/>
      <c r="DAY310" s="92"/>
      <c r="DAZ310" s="92"/>
      <c r="DBA310" s="92"/>
      <c r="DBB310" s="92"/>
      <c r="DBC310" s="92"/>
      <c r="DBD310" s="92"/>
      <c r="DBE310" s="92"/>
      <c r="DBF310" s="92"/>
      <c r="DBG310" s="92"/>
      <c r="DBH310" s="92"/>
      <c r="DBI310" s="92"/>
      <c r="DBJ310" s="92"/>
      <c r="DBK310" s="92"/>
      <c r="DBL310" s="92"/>
      <c r="DBM310" s="92"/>
      <c r="DBN310" s="92"/>
      <c r="DBO310" s="92"/>
      <c r="DBP310" s="92"/>
      <c r="DBQ310" s="92"/>
      <c r="DBR310" s="92"/>
      <c r="DBS310" s="92"/>
      <c r="DBT310" s="92"/>
      <c r="DBU310" s="92"/>
      <c r="DBV310" s="92"/>
      <c r="DBW310" s="92"/>
      <c r="DBX310" s="92"/>
      <c r="DBY310" s="92"/>
      <c r="DBZ310" s="92"/>
      <c r="DCA310" s="92"/>
      <c r="DCB310" s="92"/>
      <c r="DCC310" s="92"/>
      <c r="DCD310" s="92"/>
      <c r="DCE310" s="92"/>
      <c r="DCF310" s="92"/>
      <c r="DCG310" s="92"/>
      <c r="DCH310" s="92"/>
      <c r="DCI310" s="92"/>
      <c r="DCJ310" s="92"/>
      <c r="DCK310" s="92"/>
      <c r="DCL310" s="92"/>
      <c r="DCM310" s="92"/>
      <c r="DCN310" s="92"/>
      <c r="DCO310" s="92"/>
      <c r="DCP310" s="92"/>
      <c r="DCQ310" s="92"/>
      <c r="DCR310" s="92"/>
      <c r="DCS310" s="92"/>
      <c r="DCT310" s="92"/>
      <c r="DCU310" s="92"/>
      <c r="DCV310" s="92"/>
      <c r="DCW310" s="92"/>
      <c r="DCX310" s="92"/>
      <c r="DCY310" s="92"/>
      <c r="DCZ310" s="92"/>
      <c r="DDA310" s="92"/>
      <c r="DDB310" s="92"/>
      <c r="DDC310" s="92"/>
      <c r="DDD310" s="92"/>
      <c r="DDE310" s="92"/>
      <c r="DDF310" s="92"/>
      <c r="DDG310" s="92"/>
      <c r="DDH310" s="92"/>
      <c r="DDI310" s="92"/>
      <c r="DDJ310" s="92"/>
      <c r="DDK310" s="92"/>
      <c r="DDL310" s="92"/>
      <c r="DDN310" s="92"/>
      <c r="DDO310" s="92"/>
      <c r="DDP310" s="92"/>
      <c r="DDQ310" s="92"/>
      <c r="DDS310" s="92"/>
      <c r="DDT310" s="92"/>
      <c r="DDU310" s="92"/>
      <c r="DDV310" s="92"/>
      <c r="DDW310" s="92"/>
      <c r="DDX310" s="92"/>
      <c r="DDY310" s="92"/>
      <c r="DDZ310" s="92"/>
      <c r="DEA310" s="92"/>
      <c r="DEB310" s="92"/>
      <c r="DEC310" s="92"/>
      <c r="DED310" s="92"/>
      <c r="DEE310" s="92"/>
      <c r="DEF310" s="92"/>
      <c r="DEG310" s="92"/>
      <c r="DEH310" s="92"/>
      <c r="DEI310" s="92"/>
      <c r="DEJ310" s="92"/>
      <c r="DEK310" s="92"/>
      <c r="DEL310" s="92"/>
      <c r="DEM310" s="92"/>
      <c r="DEN310" s="92"/>
      <c r="DEO310" s="92"/>
      <c r="DEP310" s="92"/>
      <c r="DEQ310" s="92"/>
      <c r="DER310" s="92"/>
      <c r="DES310" s="92"/>
      <c r="DET310" s="92"/>
      <c r="DEU310" s="92"/>
      <c r="DEV310" s="92"/>
      <c r="DEW310" s="92"/>
      <c r="DEX310" s="92"/>
      <c r="DEY310" s="92"/>
      <c r="DEZ310" s="92"/>
      <c r="DFA310" s="92"/>
      <c r="DFB310" s="92"/>
      <c r="DFC310" s="92"/>
      <c r="DFD310" s="92"/>
      <c r="DFE310" s="92"/>
      <c r="DFF310" s="92"/>
      <c r="DFG310" s="92"/>
      <c r="DFH310" s="92"/>
      <c r="DFI310" s="92"/>
      <c r="DFJ310" s="92"/>
      <c r="DFK310" s="92"/>
      <c r="DFL310" s="92"/>
      <c r="DFM310" s="92"/>
      <c r="DFN310" s="92"/>
      <c r="DFO310" s="92"/>
      <c r="DFP310" s="92"/>
      <c r="DFQ310" s="92"/>
      <c r="DFR310" s="92"/>
      <c r="DFS310" s="92"/>
      <c r="DFT310" s="92"/>
      <c r="DFU310" s="92"/>
      <c r="DFV310" s="92"/>
      <c r="DFW310" s="92"/>
      <c r="DFX310" s="92"/>
      <c r="DFY310" s="92"/>
      <c r="DFZ310" s="92"/>
      <c r="DGA310" s="92"/>
      <c r="DGB310" s="92"/>
      <c r="DGC310" s="92"/>
      <c r="DGD310" s="92"/>
      <c r="DGE310" s="92"/>
      <c r="DGF310" s="92"/>
      <c r="DGG310" s="92"/>
      <c r="DGH310" s="92"/>
      <c r="DGI310" s="92"/>
      <c r="DGJ310" s="92"/>
      <c r="DGK310" s="92"/>
      <c r="DGL310" s="92"/>
      <c r="DGM310" s="92"/>
      <c r="DGN310" s="92"/>
      <c r="DGO310" s="92"/>
      <c r="DGP310" s="92"/>
      <c r="DGQ310" s="92"/>
      <c r="DGR310" s="92"/>
      <c r="DGS310" s="92"/>
      <c r="DGT310" s="92"/>
      <c r="DGU310" s="92"/>
      <c r="DGV310" s="92"/>
      <c r="DGW310" s="92"/>
      <c r="DGX310" s="92"/>
      <c r="DGY310" s="92"/>
      <c r="DGZ310" s="92"/>
      <c r="DHA310" s="92"/>
      <c r="DHB310" s="92"/>
      <c r="DHC310" s="92"/>
      <c r="DHD310" s="92"/>
      <c r="DHE310" s="92"/>
      <c r="DHF310" s="92"/>
      <c r="DHG310" s="92"/>
      <c r="DHH310" s="92"/>
      <c r="DHI310" s="92"/>
      <c r="DHJ310" s="92"/>
      <c r="DHK310" s="92"/>
      <c r="DHL310" s="92"/>
      <c r="DHM310" s="92"/>
      <c r="DHN310" s="92"/>
      <c r="DHO310" s="92"/>
      <c r="DHP310" s="92"/>
      <c r="DHQ310" s="92"/>
      <c r="DHR310" s="92"/>
      <c r="DHS310" s="92"/>
      <c r="DHT310" s="92"/>
      <c r="DHU310" s="92"/>
      <c r="DHV310" s="92"/>
      <c r="DHW310" s="92"/>
      <c r="DHX310" s="92"/>
      <c r="DHY310" s="92"/>
      <c r="DHZ310" s="92"/>
      <c r="DIA310" s="92"/>
      <c r="DIB310" s="92"/>
      <c r="DIC310" s="92"/>
      <c r="DID310" s="92"/>
      <c r="DIE310" s="92"/>
      <c r="DIF310" s="92"/>
      <c r="DIG310" s="92"/>
      <c r="DIH310" s="92"/>
      <c r="DII310" s="92"/>
      <c r="DIJ310" s="92"/>
      <c r="DIK310" s="92"/>
      <c r="DIL310" s="92"/>
      <c r="DIM310" s="92"/>
      <c r="DIN310" s="92"/>
      <c r="DIO310" s="92"/>
      <c r="DIP310" s="92"/>
      <c r="DIQ310" s="92"/>
      <c r="DIR310" s="92"/>
      <c r="DIS310" s="92"/>
      <c r="DIT310" s="92"/>
      <c r="DIU310" s="92"/>
      <c r="DIV310" s="92"/>
      <c r="DIW310" s="92"/>
      <c r="DIX310" s="92"/>
      <c r="DIY310" s="92"/>
      <c r="DIZ310" s="92"/>
      <c r="DJA310" s="92"/>
      <c r="DJB310" s="92"/>
      <c r="DJC310" s="92"/>
      <c r="DJD310" s="92"/>
      <c r="DJE310" s="92"/>
      <c r="DJF310" s="92"/>
      <c r="DJG310" s="92"/>
      <c r="DJH310" s="92"/>
      <c r="DJI310" s="92"/>
      <c r="DJJ310" s="92"/>
      <c r="DJK310" s="92"/>
      <c r="DJL310" s="92"/>
      <c r="DJM310" s="92"/>
      <c r="DJN310" s="92"/>
      <c r="DJO310" s="92"/>
      <c r="DJP310" s="92"/>
      <c r="DJQ310" s="92"/>
      <c r="DJR310" s="92"/>
      <c r="DJS310" s="92"/>
      <c r="DJT310" s="92"/>
      <c r="DJU310" s="92"/>
      <c r="DJV310" s="92"/>
      <c r="DJW310" s="92"/>
      <c r="DJX310" s="92"/>
      <c r="DJY310" s="92"/>
      <c r="DJZ310" s="92"/>
      <c r="DKA310" s="92"/>
      <c r="DKB310" s="92"/>
      <c r="DKC310" s="92"/>
      <c r="DKD310" s="92"/>
      <c r="DKE310" s="92"/>
      <c r="DKF310" s="92"/>
      <c r="DKG310" s="92"/>
      <c r="DKH310" s="92"/>
      <c r="DKI310" s="92"/>
      <c r="DKJ310" s="92"/>
      <c r="DKK310" s="92"/>
      <c r="DKL310" s="92"/>
      <c r="DKM310" s="92"/>
      <c r="DKN310" s="92"/>
      <c r="DKO310" s="92"/>
      <c r="DKP310" s="92"/>
      <c r="DKQ310" s="92"/>
      <c r="DKR310" s="92"/>
      <c r="DKS310" s="92"/>
      <c r="DKT310" s="92"/>
      <c r="DKU310" s="92"/>
      <c r="DKV310" s="92"/>
      <c r="DKW310" s="92"/>
      <c r="DKX310" s="92"/>
      <c r="DKY310" s="92"/>
      <c r="DKZ310" s="92"/>
      <c r="DLA310" s="92"/>
      <c r="DLB310" s="92"/>
      <c r="DLC310" s="92"/>
      <c r="DLD310" s="92"/>
      <c r="DLE310" s="92"/>
      <c r="DLF310" s="92"/>
      <c r="DLG310" s="92"/>
      <c r="DLH310" s="92"/>
      <c r="DLI310" s="92"/>
      <c r="DLJ310" s="92"/>
      <c r="DLK310" s="92"/>
      <c r="DLL310" s="92"/>
      <c r="DLM310" s="92"/>
      <c r="DLN310" s="92"/>
      <c r="DLO310" s="92"/>
      <c r="DLP310" s="92"/>
      <c r="DLQ310" s="92"/>
      <c r="DLR310" s="92"/>
      <c r="DLS310" s="92"/>
      <c r="DLT310" s="92"/>
      <c r="DLU310" s="92"/>
      <c r="DLV310" s="92"/>
      <c r="DLW310" s="92"/>
      <c r="DLX310" s="92"/>
      <c r="DLY310" s="92"/>
      <c r="DLZ310" s="92"/>
      <c r="DMA310" s="92"/>
      <c r="DMB310" s="92"/>
      <c r="DMC310" s="92"/>
      <c r="DMD310" s="92"/>
      <c r="DME310" s="92"/>
      <c r="DMF310" s="92"/>
      <c r="DMG310" s="92"/>
      <c r="DMH310" s="92"/>
      <c r="DMI310" s="92"/>
      <c r="DMJ310" s="92"/>
      <c r="DMK310" s="92"/>
      <c r="DML310" s="92"/>
      <c r="DMM310" s="92"/>
      <c r="DMN310" s="92"/>
      <c r="DMO310" s="92"/>
      <c r="DMP310" s="92"/>
      <c r="DMQ310" s="92"/>
      <c r="DMR310" s="92"/>
      <c r="DMS310" s="92"/>
      <c r="DMT310" s="92"/>
      <c r="DMU310" s="92"/>
      <c r="DMV310" s="92"/>
      <c r="DMW310" s="92"/>
      <c r="DMX310" s="92"/>
      <c r="DMY310" s="92"/>
      <c r="DMZ310" s="92"/>
      <c r="DNA310" s="92"/>
      <c r="DNB310" s="92"/>
      <c r="DNC310" s="92"/>
      <c r="DND310" s="92"/>
      <c r="DNE310" s="92"/>
      <c r="DNF310" s="92"/>
      <c r="DNG310" s="92"/>
      <c r="DNH310" s="92"/>
      <c r="DNJ310" s="92"/>
      <c r="DNK310" s="92"/>
      <c r="DNL310" s="92"/>
      <c r="DNM310" s="92"/>
      <c r="DNO310" s="92"/>
      <c r="DNP310" s="92"/>
      <c r="DNQ310" s="92"/>
      <c r="DNR310" s="92"/>
      <c r="DNS310" s="92"/>
      <c r="DNT310" s="92"/>
      <c r="DNU310" s="92"/>
      <c r="DNV310" s="92"/>
      <c r="DNW310" s="92"/>
      <c r="DNX310" s="92"/>
      <c r="DNY310" s="92"/>
      <c r="DNZ310" s="92"/>
      <c r="DOA310" s="92"/>
      <c r="DOB310" s="92"/>
      <c r="DOC310" s="92"/>
      <c r="DOD310" s="92"/>
      <c r="DOE310" s="92"/>
      <c r="DOF310" s="92"/>
      <c r="DOG310" s="92"/>
      <c r="DOH310" s="92"/>
      <c r="DOI310" s="92"/>
      <c r="DOJ310" s="92"/>
      <c r="DOK310" s="92"/>
      <c r="DOL310" s="92"/>
      <c r="DOM310" s="92"/>
      <c r="DON310" s="92"/>
      <c r="DOO310" s="92"/>
      <c r="DOP310" s="92"/>
      <c r="DOQ310" s="92"/>
      <c r="DOR310" s="92"/>
      <c r="DOS310" s="92"/>
      <c r="DOT310" s="92"/>
      <c r="DOU310" s="92"/>
      <c r="DOV310" s="92"/>
      <c r="DOW310" s="92"/>
      <c r="DOX310" s="92"/>
      <c r="DOY310" s="92"/>
      <c r="DOZ310" s="92"/>
      <c r="DPA310" s="92"/>
      <c r="DPB310" s="92"/>
      <c r="DPC310" s="92"/>
      <c r="DPD310" s="92"/>
      <c r="DPE310" s="92"/>
      <c r="DPF310" s="92"/>
      <c r="DPG310" s="92"/>
      <c r="DPH310" s="92"/>
      <c r="DPI310" s="92"/>
      <c r="DPJ310" s="92"/>
      <c r="DPK310" s="92"/>
      <c r="DPL310" s="92"/>
      <c r="DPM310" s="92"/>
      <c r="DPN310" s="92"/>
      <c r="DPO310" s="92"/>
      <c r="DPP310" s="92"/>
      <c r="DPQ310" s="92"/>
      <c r="DPR310" s="92"/>
      <c r="DPS310" s="92"/>
      <c r="DPT310" s="92"/>
      <c r="DPU310" s="92"/>
      <c r="DPV310" s="92"/>
      <c r="DPW310" s="92"/>
      <c r="DPX310" s="92"/>
      <c r="DPY310" s="92"/>
      <c r="DPZ310" s="92"/>
      <c r="DQA310" s="92"/>
      <c r="DQB310" s="92"/>
      <c r="DQC310" s="92"/>
      <c r="DQD310" s="92"/>
      <c r="DQE310" s="92"/>
      <c r="DQF310" s="92"/>
      <c r="DQG310" s="92"/>
      <c r="DQH310" s="92"/>
      <c r="DQI310" s="92"/>
      <c r="DQJ310" s="92"/>
      <c r="DQK310" s="92"/>
      <c r="DQL310" s="92"/>
      <c r="DQM310" s="92"/>
      <c r="DQN310" s="92"/>
      <c r="DQO310" s="92"/>
      <c r="DQP310" s="92"/>
      <c r="DQQ310" s="92"/>
      <c r="DQR310" s="92"/>
      <c r="DQS310" s="92"/>
      <c r="DQT310" s="92"/>
      <c r="DQU310" s="92"/>
      <c r="DQV310" s="92"/>
      <c r="DQW310" s="92"/>
      <c r="DQX310" s="92"/>
      <c r="DQY310" s="92"/>
      <c r="DQZ310" s="92"/>
      <c r="DRA310" s="92"/>
      <c r="DRB310" s="92"/>
      <c r="DRC310" s="92"/>
      <c r="DRD310" s="92"/>
      <c r="DRE310" s="92"/>
      <c r="DRF310" s="92"/>
      <c r="DRG310" s="92"/>
      <c r="DRH310" s="92"/>
      <c r="DRI310" s="92"/>
      <c r="DRJ310" s="92"/>
      <c r="DRK310" s="92"/>
      <c r="DRL310" s="92"/>
      <c r="DRM310" s="92"/>
      <c r="DRN310" s="92"/>
      <c r="DRO310" s="92"/>
      <c r="DRP310" s="92"/>
      <c r="DRQ310" s="92"/>
      <c r="DRR310" s="92"/>
      <c r="DRS310" s="92"/>
      <c r="DRT310" s="92"/>
      <c r="DRU310" s="92"/>
      <c r="DRV310" s="92"/>
      <c r="DRW310" s="92"/>
      <c r="DRX310" s="92"/>
      <c r="DRY310" s="92"/>
      <c r="DRZ310" s="92"/>
      <c r="DSA310" s="92"/>
      <c r="DSB310" s="92"/>
      <c r="DSC310" s="92"/>
      <c r="DSD310" s="92"/>
      <c r="DSE310" s="92"/>
      <c r="DSF310" s="92"/>
      <c r="DSG310" s="92"/>
      <c r="DSH310" s="92"/>
      <c r="DSI310" s="92"/>
      <c r="DSJ310" s="92"/>
      <c r="DSK310" s="92"/>
      <c r="DSL310" s="92"/>
      <c r="DSM310" s="92"/>
      <c r="DSN310" s="92"/>
      <c r="DSO310" s="92"/>
      <c r="DSP310" s="92"/>
      <c r="DSQ310" s="92"/>
      <c r="DSR310" s="92"/>
      <c r="DSS310" s="92"/>
      <c r="DST310" s="92"/>
      <c r="DSU310" s="92"/>
      <c r="DSV310" s="92"/>
      <c r="DSW310" s="92"/>
      <c r="DSX310" s="92"/>
      <c r="DSY310" s="92"/>
      <c r="DSZ310" s="92"/>
      <c r="DTA310" s="92"/>
      <c r="DTB310" s="92"/>
      <c r="DTC310" s="92"/>
      <c r="DTD310" s="92"/>
      <c r="DTE310" s="92"/>
      <c r="DTF310" s="92"/>
      <c r="DTG310" s="92"/>
      <c r="DTH310" s="92"/>
      <c r="DTI310" s="92"/>
      <c r="DTJ310" s="92"/>
      <c r="DTK310" s="92"/>
      <c r="DTL310" s="92"/>
      <c r="DTM310" s="92"/>
      <c r="DTN310" s="92"/>
      <c r="DTO310" s="92"/>
      <c r="DTP310" s="92"/>
      <c r="DTQ310" s="92"/>
      <c r="DTR310" s="92"/>
      <c r="DTS310" s="92"/>
      <c r="DTT310" s="92"/>
      <c r="DTU310" s="92"/>
      <c r="DTV310" s="92"/>
      <c r="DTW310" s="92"/>
      <c r="DTX310" s="92"/>
      <c r="DTY310" s="92"/>
      <c r="DTZ310" s="92"/>
      <c r="DUA310" s="92"/>
      <c r="DUB310" s="92"/>
      <c r="DUC310" s="92"/>
      <c r="DUD310" s="92"/>
      <c r="DUE310" s="92"/>
      <c r="DUF310" s="92"/>
      <c r="DUG310" s="92"/>
      <c r="DUH310" s="92"/>
      <c r="DUI310" s="92"/>
      <c r="DUJ310" s="92"/>
      <c r="DUK310" s="92"/>
      <c r="DUL310" s="92"/>
      <c r="DUM310" s="92"/>
      <c r="DUN310" s="92"/>
      <c r="DUO310" s="92"/>
      <c r="DUP310" s="92"/>
      <c r="DUQ310" s="92"/>
      <c r="DUR310" s="92"/>
      <c r="DUS310" s="92"/>
      <c r="DUT310" s="92"/>
      <c r="DUU310" s="92"/>
      <c r="DUV310" s="92"/>
      <c r="DUW310" s="92"/>
      <c r="DUX310" s="92"/>
      <c r="DUY310" s="92"/>
      <c r="DUZ310" s="92"/>
      <c r="DVA310" s="92"/>
      <c r="DVB310" s="92"/>
      <c r="DVC310" s="92"/>
      <c r="DVD310" s="92"/>
      <c r="DVE310" s="92"/>
      <c r="DVF310" s="92"/>
      <c r="DVG310" s="92"/>
      <c r="DVH310" s="92"/>
      <c r="DVI310" s="92"/>
      <c r="DVJ310" s="92"/>
      <c r="DVK310" s="92"/>
      <c r="DVL310" s="92"/>
      <c r="DVM310" s="92"/>
      <c r="DVN310" s="92"/>
      <c r="DVO310" s="92"/>
      <c r="DVP310" s="92"/>
      <c r="DVQ310" s="92"/>
      <c r="DVR310" s="92"/>
      <c r="DVS310" s="92"/>
      <c r="DVT310" s="92"/>
      <c r="DVU310" s="92"/>
      <c r="DVV310" s="92"/>
      <c r="DVW310" s="92"/>
      <c r="DVX310" s="92"/>
      <c r="DVY310" s="92"/>
      <c r="DVZ310" s="92"/>
      <c r="DWA310" s="92"/>
      <c r="DWB310" s="92"/>
      <c r="DWC310" s="92"/>
      <c r="DWD310" s="92"/>
      <c r="DWE310" s="92"/>
      <c r="DWF310" s="92"/>
      <c r="DWG310" s="92"/>
      <c r="DWH310" s="92"/>
      <c r="DWI310" s="92"/>
      <c r="DWJ310" s="92"/>
      <c r="DWK310" s="92"/>
      <c r="DWL310" s="92"/>
      <c r="DWM310" s="92"/>
      <c r="DWN310" s="92"/>
      <c r="DWO310" s="92"/>
      <c r="DWP310" s="92"/>
      <c r="DWQ310" s="92"/>
      <c r="DWR310" s="92"/>
      <c r="DWS310" s="92"/>
      <c r="DWT310" s="92"/>
      <c r="DWU310" s="92"/>
      <c r="DWV310" s="92"/>
      <c r="DWW310" s="92"/>
      <c r="DWX310" s="92"/>
      <c r="DWY310" s="92"/>
      <c r="DWZ310" s="92"/>
      <c r="DXA310" s="92"/>
      <c r="DXB310" s="92"/>
      <c r="DXC310" s="92"/>
      <c r="DXD310" s="92"/>
      <c r="DXF310" s="92"/>
      <c r="DXG310" s="92"/>
      <c r="DXH310" s="92"/>
      <c r="DXI310" s="92"/>
      <c r="DXK310" s="92"/>
      <c r="DXL310" s="92"/>
      <c r="DXM310" s="92"/>
      <c r="DXN310" s="92"/>
      <c r="DXO310" s="92"/>
      <c r="DXP310" s="92"/>
      <c r="DXQ310" s="92"/>
      <c r="DXR310" s="92"/>
      <c r="DXS310" s="92"/>
      <c r="DXT310" s="92"/>
      <c r="DXU310" s="92"/>
      <c r="DXV310" s="92"/>
      <c r="DXW310" s="92"/>
      <c r="DXX310" s="92"/>
      <c r="DXY310" s="92"/>
      <c r="DXZ310" s="92"/>
      <c r="DYA310" s="92"/>
      <c r="DYB310" s="92"/>
      <c r="DYC310" s="92"/>
      <c r="DYD310" s="92"/>
      <c r="DYE310" s="92"/>
      <c r="DYF310" s="92"/>
      <c r="DYG310" s="92"/>
      <c r="DYH310" s="92"/>
      <c r="DYI310" s="92"/>
      <c r="DYJ310" s="92"/>
      <c r="DYK310" s="92"/>
      <c r="DYL310" s="92"/>
      <c r="DYM310" s="92"/>
      <c r="DYN310" s="92"/>
      <c r="DYO310" s="92"/>
      <c r="DYP310" s="92"/>
      <c r="DYQ310" s="92"/>
      <c r="DYR310" s="92"/>
      <c r="DYS310" s="92"/>
      <c r="DYT310" s="92"/>
      <c r="DYU310" s="92"/>
      <c r="DYV310" s="92"/>
      <c r="DYW310" s="92"/>
      <c r="DYX310" s="92"/>
      <c r="DYY310" s="92"/>
      <c r="DYZ310" s="92"/>
      <c r="DZA310" s="92"/>
      <c r="DZB310" s="92"/>
      <c r="DZC310" s="92"/>
      <c r="DZD310" s="92"/>
      <c r="DZE310" s="92"/>
      <c r="DZF310" s="92"/>
      <c r="DZG310" s="92"/>
      <c r="DZH310" s="92"/>
      <c r="DZI310" s="92"/>
      <c r="DZJ310" s="92"/>
      <c r="DZK310" s="92"/>
      <c r="DZL310" s="92"/>
      <c r="DZM310" s="92"/>
      <c r="DZN310" s="92"/>
      <c r="DZO310" s="92"/>
      <c r="DZP310" s="92"/>
      <c r="DZQ310" s="92"/>
      <c r="DZR310" s="92"/>
      <c r="DZS310" s="92"/>
      <c r="DZT310" s="92"/>
      <c r="DZU310" s="92"/>
      <c r="DZV310" s="92"/>
      <c r="DZW310" s="92"/>
      <c r="DZX310" s="92"/>
      <c r="DZY310" s="92"/>
      <c r="DZZ310" s="92"/>
      <c r="EAA310" s="92"/>
      <c r="EAB310" s="92"/>
      <c r="EAC310" s="92"/>
      <c r="EAD310" s="92"/>
      <c r="EAE310" s="92"/>
      <c r="EAF310" s="92"/>
      <c r="EAG310" s="92"/>
      <c r="EAH310" s="92"/>
      <c r="EAI310" s="92"/>
      <c r="EAJ310" s="92"/>
      <c r="EAK310" s="92"/>
      <c r="EAL310" s="92"/>
      <c r="EAM310" s="92"/>
      <c r="EAN310" s="92"/>
      <c r="EAO310" s="92"/>
      <c r="EAP310" s="92"/>
      <c r="EAQ310" s="92"/>
      <c r="EAR310" s="92"/>
      <c r="EAS310" s="92"/>
      <c r="EAT310" s="92"/>
      <c r="EAU310" s="92"/>
      <c r="EAV310" s="92"/>
      <c r="EAW310" s="92"/>
      <c r="EAX310" s="92"/>
      <c r="EAY310" s="92"/>
      <c r="EAZ310" s="92"/>
      <c r="EBA310" s="92"/>
      <c r="EBB310" s="92"/>
      <c r="EBC310" s="92"/>
      <c r="EBD310" s="92"/>
      <c r="EBE310" s="92"/>
      <c r="EBF310" s="92"/>
      <c r="EBG310" s="92"/>
      <c r="EBH310" s="92"/>
      <c r="EBI310" s="92"/>
      <c r="EBJ310" s="92"/>
      <c r="EBK310" s="92"/>
      <c r="EBL310" s="92"/>
      <c r="EBM310" s="92"/>
      <c r="EBN310" s="92"/>
      <c r="EBO310" s="92"/>
      <c r="EBP310" s="92"/>
      <c r="EBQ310" s="92"/>
      <c r="EBR310" s="92"/>
      <c r="EBS310" s="92"/>
      <c r="EBT310" s="92"/>
      <c r="EBU310" s="92"/>
      <c r="EBV310" s="92"/>
      <c r="EBW310" s="92"/>
      <c r="EBX310" s="92"/>
      <c r="EBY310" s="92"/>
      <c r="EBZ310" s="92"/>
      <c r="ECA310" s="92"/>
      <c r="ECB310" s="92"/>
      <c r="ECC310" s="92"/>
      <c r="ECD310" s="92"/>
      <c r="ECE310" s="92"/>
      <c r="ECF310" s="92"/>
      <c r="ECG310" s="92"/>
      <c r="ECH310" s="92"/>
      <c r="ECI310" s="92"/>
      <c r="ECJ310" s="92"/>
      <c r="ECK310" s="92"/>
      <c r="ECL310" s="92"/>
      <c r="ECM310" s="92"/>
      <c r="ECN310" s="92"/>
      <c r="ECO310" s="92"/>
      <c r="ECP310" s="92"/>
      <c r="ECQ310" s="92"/>
      <c r="ECR310" s="92"/>
      <c r="ECS310" s="92"/>
      <c r="ECT310" s="92"/>
      <c r="ECU310" s="92"/>
      <c r="ECV310" s="92"/>
      <c r="ECW310" s="92"/>
      <c r="ECX310" s="92"/>
      <c r="ECY310" s="92"/>
      <c r="ECZ310" s="92"/>
      <c r="EDA310" s="92"/>
      <c r="EDB310" s="92"/>
      <c r="EDC310" s="92"/>
      <c r="EDD310" s="92"/>
      <c r="EDE310" s="92"/>
      <c r="EDF310" s="92"/>
      <c r="EDG310" s="92"/>
      <c r="EDH310" s="92"/>
      <c r="EDI310" s="92"/>
      <c r="EDJ310" s="92"/>
      <c r="EDK310" s="92"/>
      <c r="EDL310" s="92"/>
      <c r="EDM310" s="92"/>
      <c r="EDN310" s="92"/>
      <c r="EDO310" s="92"/>
      <c r="EDP310" s="92"/>
      <c r="EDQ310" s="92"/>
      <c r="EDR310" s="92"/>
      <c r="EDS310" s="92"/>
      <c r="EDT310" s="92"/>
      <c r="EDU310" s="92"/>
      <c r="EDV310" s="92"/>
      <c r="EDW310" s="92"/>
      <c r="EDX310" s="92"/>
      <c r="EDY310" s="92"/>
      <c r="EDZ310" s="92"/>
      <c r="EEA310" s="92"/>
      <c r="EEB310" s="92"/>
      <c r="EEC310" s="92"/>
      <c r="EED310" s="92"/>
      <c r="EEE310" s="92"/>
      <c r="EEF310" s="92"/>
      <c r="EEG310" s="92"/>
      <c r="EEH310" s="92"/>
      <c r="EEI310" s="92"/>
      <c r="EEJ310" s="92"/>
      <c r="EEK310" s="92"/>
      <c r="EEL310" s="92"/>
      <c r="EEM310" s="92"/>
      <c r="EEN310" s="92"/>
      <c r="EEO310" s="92"/>
      <c r="EEP310" s="92"/>
      <c r="EEQ310" s="92"/>
      <c r="EER310" s="92"/>
      <c r="EES310" s="92"/>
      <c r="EET310" s="92"/>
      <c r="EEU310" s="92"/>
      <c r="EEV310" s="92"/>
      <c r="EEW310" s="92"/>
      <c r="EEX310" s="92"/>
      <c r="EEY310" s="92"/>
      <c r="EEZ310" s="92"/>
      <c r="EFA310" s="92"/>
      <c r="EFB310" s="92"/>
      <c r="EFC310" s="92"/>
      <c r="EFD310" s="92"/>
      <c r="EFE310" s="92"/>
      <c r="EFF310" s="92"/>
      <c r="EFG310" s="92"/>
      <c r="EFH310" s="92"/>
      <c r="EFI310" s="92"/>
      <c r="EFJ310" s="92"/>
      <c r="EFK310" s="92"/>
      <c r="EFL310" s="92"/>
      <c r="EFM310" s="92"/>
      <c r="EFN310" s="92"/>
      <c r="EFO310" s="92"/>
      <c r="EFP310" s="92"/>
      <c r="EFQ310" s="92"/>
      <c r="EFR310" s="92"/>
      <c r="EFS310" s="92"/>
      <c r="EFT310" s="92"/>
      <c r="EFU310" s="92"/>
      <c r="EFV310" s="92"/>
      <c r="EFW310" s="92"/>
      <c r="EFX310" s="92"/>
      <c r="EFY310" s="92"/>
      <c r="EFZ310" s="92"/>
      <c r="EGA310" s="92"/>
      <c r="EGB310" s="92"/>
      <c r="EGC310" s="92"/>
      <c r="EGD310" s="92"/>
      <c r="EGE310" s="92"/>
      <c r="EGF310" s="92"/>
      <c r="EGG310" s="92"/>
      <c r="EGH310" s="92"/>
      <c r="EGI310" s="92"/>
      <c r="EGJ310" s="92"/>
      <c r="EGK310" s="92"/>
      <c r="EGL310" s="92"/>
      <c r="EGM310" s="92"/>
      <c r="EGN310" s="92"/>
      <c r="EGO310" s="92"/>
      <c r="EGP310" s="92"/>
      <c r="EGQ310" s="92"/>
      <c r="EGR310" s="92"/>
      <c r="EGS310" s="92"/>
      <c r="EGT310" s="92"/>
      <c r="EGU310" s="92"/>
      <c r="EGV310" s="92"/>
      <c r="EGW310" s="92"/>
      <c r="EGX310" s="92"/>
      <c r="EGY310" s="92"/>
      <c r="EGZ310" s="92"/>
      <c r="EHB310" s="92"/>
      <c r="EHC310" s="92"/>
      <c r="EHD310" s="92"/>
      <c r="EHE310" s="92"/>
      <c r="EHG310" s="92"/>
      <c r="EHH310" s="92"/>
      <c r="EHI310" s="92"/>
      <c r="EHJ310" s="92"/>
      <c r="EHK310" s="92"/>
      <c r="EHL310" s="92"/>
      <c r="EHM310" s="92"/>
      <c r="EHN310" s="92"/>
      <c r="EHO310" s="92"/>
      <c r="EHP310" s="92"/>
      <c r="EHQ310" s="92"/>
      <c r="EHR310" s="92"/>
      <c r="EHS310" s="92"/>
      <c r="EHT310" s="92"/>
      <c r="EHU310" s="92"/>
      <c r="EHV310" s="92"/>
      <c r="EHW310" s="92"/>
      <c r="EHX310" s="92"/>
      <c r="EHY310" s="92"/>
      <c r="EHZ310" s="92"/>
      <c r="EIA310" s="92"/>
      <c r="EIB310" s="92"/>
      <c r="EIC310" s="92"/>
      <c r="EID310" s="92"/>
      <c r="EIE310" s="92"/>
      <c r="EIF310" s="92"/>
      <c r="EIG310" s="92"/>
      <c r="EIH310" s="92"/>
      <c r="EII310" s="92"/>
      <c r="EIJ310" s="92"/>
      <c r="EIK310" s="92"/>
      <c r="EIL310" s="92"/>
      <c r="EIM310" s="92"/>
      <c r="EIN310" s="92"/>
      <c r="EIO310" s="92"/>
      <c r="EIP310" s="92"/>
      <c r="EIQ310" s="92"/>
      <c r="EIR310" s="92"/>
      <c r="EIS310" s="92"/>
      <c r="EIT310" s="92"/>
      <c r="EIU310" s="92"/>
      <c r="EIV310" s="92"/>
      <c r="EIW310" s="92"/>
      <c r="EIX310" s="92"/>
      <c r="EIY310" s="92"/>
      <c r="EIZ310" s="92"/>
      <c r="EJA310" s="92"/>
      <c r="EJB310" s="92"/>
      <c r="EJC310" s="92"/>
      <c r="EJD310" s="92"/>
      <c r="EJE310" s="92"/>
      <c r="EJF310" s="92"/>
      <c r="EJG310" s="92"/>
      <c r="EJH310" s="92"/>
      <c r="EJI310" s="92"/>
      <c r="EJJ310" s="92"/>
      <c r="EJK310" s="92"/>
      <c r="EJL310" s="92"/>
      <c r="EJM310" s="92"/>
      <c r="EJN310" s="92"/>
      <c r="EJO310" s="92"/>
      <c r="EJP310" s="92"/>
      <c r="EJQ310" s="92"/>
      <c r="EJR310" s="92"/>
      <c r="EJS310" s="92"/>
      <c r="EJT310" s="92"/>
      <c r="EJU310" s="92"/>
      <c r="EJV310" s="92"/>
      <c r="EJW310" s="92"/>
      <c r="EJX310" s="92"/>
      <c r="EJY310" s="92"/>
      <c r="EJZ310" s="92"/>
      <c r="EKA310" s="92"/>
      <c r="EKB310" s="92"/>
      <c r="EKC310" s="92"/>
      <c r="EKD310" s="92"/>
      <c r="EKE310" s="92"/>
      <c r="EKF310" s="92"/>
      <c r="EKG310" s="92"/>
      <c r="EKH310" s="92"/>
      <c r="EKI310" s="92"/>
      <c r="EKJ310" s="92"/>
      <c r="EKK310" s="92"/>
      <c r="EKL310" s="92"/>
      <c r="EKM310" s="92"/>
      <c r="EKN310" s="92"/>
      <c r="EKO310" s="92"/>
      <c r="EKP310" s="92"/>
      <c r="EKQ310" s="92"/>
      <c r="EKR310" s="92"/>
      <c r="EKS310" s="92"/>
      <c r="EKT310" s="92"/>
      <c r="EKU310" s="92"/>
      <c r="EKV310" s="92"/>
      <c r="EKW310" s="92"/>
      <c r="EKX310" s="92"/>
      <c r="EKY310" s="92"/>
      <c r="EKZ310" s="92"/>
      <c r="ELA310" s="92"/>
      <c r="ELB310" s="92"/>
      <c r="ELC310" s="92"/>
      <c r="ELD310" s="92"/>
      <c r="ELE310" s="92"/>
      <c r="ELF310" s="92"/>
      <c r="ELG310" s="92"/>
      <c r="ELH310" s="92"/>
      <c r="ELI310" s="92"/>
      <c r="ELJ310" s="92"/>
      <c r="ELK310" s="92"/>
      <c r="ELL310" s="92"/>
      <c r="ELM310" s="92"/>
      <c r="ELN310" s="92"/>
      <c r="ELO310" s="92"/>
      <c r="ELP310" s="92"/>
      <c r="ELQ310" s="92"/>
      <c r="ELR310" s="92"/>
      <c r="ELS310" s="92"/>
      <c r="ELT310" s="92"/>
      <c r="ELU310" s="92"/>
      <c r="ELV310" s="92"/>
      <c r="ELW310" s="92"/>
      <c r="ELX310" s="92"/>
      <c r="ELY310" s="92"/>
      <c r="ELZ310" s="92"/>
      <c r="EMA310" s="92"/>
      <c r="EMB310" s="92"/>
      <c r="EMC310" s="92"/>
      <c r="EMD310" s="92"/>
      <c r="EME310" s="92"/>
      <c r="EMF310" s="92"/>
      <c r="EMG310" s="92"/>
      <c r="EMH310" s="92"/>
      <c r="EMI310" s="92"/>
      <c r="EMJ310" s="92"/>
      <c r="EMK310" s="92"/>
      <c r="EML310" s="92"/>
      <c r="EMM310" s="92"/>
      <c r="EMN310" s="92"/>
      <c r="EMO310" s="92"/>
      <c r="EMP310" s="92"/>
      <c r="EMQ310" s="92"/>
      <c r="EMR310" s="92"/>
      <c r="EMS310" s="92"/>
      <c r="EMT310" s="92"/>
      <c r="EMU310" s="92"/>
      <c r="EMV310" s="92"/>
      <c r="EMW310" s="92"/>
      <c r="EMX310" s="92"/>
      <c r="EMY310" s="92"/>
      <c r="EMZ310" s="92"/>
      <c r="ENA310" s="92"/>
      <c r="ENB310" s="92"/>
      <c r="ENC310" s="92"/>
      <c r="END310" s="92"/>
      <c r="ENE310" s="92"/>
      <c r="ENF310" s="92"/>
      <c r="ENG310" s="92"/>
      <c r="ENH310" s="92"/>
      <c r="ENI310" s="92"/>
      <c r="ENJ310" s="92"/>
      <c r="ENK310" s="92"/>
      <c r="ENL310" s="92"/>
      <c r="ENM310" s="92"/>
      <c r="ENN310" s="92"/>
      <c r="ENO310" s="92"/>
      <c r="ENP310" s="92"/>
      <c r="ENQ310" s="92"/>
      <c r="ENR310" s="92"/>
      <c r="ENS310" s="92"/>
      <c r="ENT310" s="92"/>
      <c r="ENU310" s="92"/>
      <c r="ENV310" s="92"/>
      <c r="ENW310" s="92"/>
      <c r="ENX310" s="92"/>
      <c r="ENY310" s="92"/>
      <c r="ENZ310" s="92"/>
      <c r="EOA310" s="92"/>
      <c r="EOB310" s="92"/>
      <c r="EOC310" s="92"/>
      <c r="EOD310" s="92"/>
      <c r="EOE310" s="92"/>
      <c r="EOF310" s="92"/>
      <c r="EOG310" s="92"/>
      <c r="EOH310" s="92"/>
      <c r="EOI310" s="92"/>
      <c r="EOJ310" s="92"/>
      <c r="EOK310" s="92"/>
      <c r="EOL310" s="92"/>
      <c r="EOM310" s="92"/>
      <c r="EON310" s="92"/>
      <c r="EOO310" s="92"/>
      <c r="EOP310" s="92"/>
      <c r="EOQ310" s="92"/>
      <c r="EOR310" s="92"/>
      <c r="EOS310" s="92"/>
      <c r="EOT310" s="92"/>
      <c r="EOU310" s="92"/>
      <c r="EOV310" s="92"/>
      <c r="EOW310" s="92"/>
      <c r="EOX310" s="92"/>
      <c r="EOY310" s="92"/>
      <c r="EOZ310" s="92"/>
      <c r="EPA310" s="92"/>
      <c r="EPB310" s="92"/>
      <c r="EPC310" s="92"/>
      <c r="EPD310" s="92"/>
      <c r="EPE310" s="92"/>
      <c r="EPF310" s="92"/>
      <c r="EPG310" s="92"/>
      <c r="EPH310" s="92"/>
      <c r="EPI310" s="92"/>
      <c r="EPJ310" s="92"/>
      <c r="EPK310" s="92"/>
      <c r="EPL310" s="92"/>
      <c r="EPM310" s="92"/>
      <c r="EPN310" s="92"/>
      <c r="EPO310" s="92"/>
      <c r="EPP310" s="92"/>
      <c r="EPQ310" s="92"/>
      <c r="EPR310" s="92"/>
      <c r="EPS310" s="92"/>
      <c r="EPT310" s="92"/>
      <c r="EPU310" s="92"/>
      <c r="EPV310" s="92"/>
      <c r="EPW310" s="92"/>
      <c r="EPX310" s="92"/>
      <c r="EPY310" s="92"/>
      <c r="EPZ310" s="92"/>
      <c r="EQA310" s="92"/>
      <c r="EQB310" s="92"/>
      <c r="EQC310" s="92"/>
      <c r="EQD310" s="92"/>
      <c r="EQE310" s="92"/>
      <c r="EQF310" s="92"/>
      <c r="EQG310" s="92"/>
      <c r="EQH310" s="92"/>
      <c r="EQI310" s="92"/>
      <c r="EQJ310" s="92"/>
      <c r="EQK310" s="92"/>
      <c r="EQL310" s="92"/>
      <c r="EQM310" s="92"/>
      <c r="EQN310" s="92"/>
      <c r="EQO310" s="92"/>
      <c r="EQP310" s="92"/>
      <c r="EQQ310" s="92"/>
      <c r="EQR310" s="92"/>
      <c r="EQS310" s="92"/>
      <c r="EQT310" s="92"/>
      <c r="EQU310" s="92"/>
      <c r="EQV310" s="92"/>
      <c r="EQX310" s="92"/>
      <c r="EQY310" s="92"/>
      <c r="EQZ310" s="92"/>
      <c r="ERA310" s="92"/>
      <c r="ERC310" s="92"/>
      <c r="ERD310" s="92"/>
      <c r="ERE310" s="92"/>
      <c r="ERF310" s="92"/>
      <c r="ERG310" s="92"/>
      <c r="ERH310" s="92"/>
      <c r="ERI310" s="92"/>
      <c r="ERJ310" s="92"/>
      <c r="ERK310" s="92"/>
      <c r="ERL310" s="92"/>
      <c r="ERM310" s="92"/>
      <c r="ERN310" s="92"/>
      <c r="ERO310" s="92"/>
      <c r="ERP310" s="92"/>
      <c r="ERQ310" s="92"/>
      <c r="ERR310" s="92"/>
      <c r="ERS310" s="92"/>
      <c r="ERT310" s="92"/>
      <c r="ERU310" s="92"/>
      <c r="ERV310" s="92"/>
      <c r="ERW310" s="92"/>
      <c r="ERX310" s="92"/>
      <c r="ERY310" s="92"/>
      <c r="ERZ310" s="92"/>
      <c r="ESA310" s="92"/>
      <c r="ESB310" s="92"/>
      <c r="ESC310" s="92"/>
      <c r="ESD310" s="92"/>
      <c r="ESE310" s="92"/>
      <c r="ESF310" s="92"/>
      <c r="ESG310" s="92"/>
      <c r="ESH310" s="92"/>
      <c r="ESI310" s="92"/>
      <c r="ESJ310" s="92"/>
      <c r="ESK310" s="92"/>
      <c r="ESL310" s="92"/>
      <c r="ESM310" s="92"/>
      <c r="ESN310" s="92"/>
      <c r="ESO310" s="92"/>
      <c r="ESP310" s="92"/>
      <c r="ESQ310" s="92"/>
      <c r="ESR310" s="92"/>
      <c r="ESS310" s="92"/>
      <c r="EST310" s="92"/>
      <c r="ESU310" s="92"/>
      <c r="ESV310" s="92"/>
      <c r="ESW310" s="92"/>
      <c r="ESX310" s="92"/>
      <c r="ESY310" s="92"/>
      <c r="ESZ310" s="92"/>
      <c r="ETA310" s="92"/>
      <c r="ETB310" s="92"/>
      <c r="ETC310" s="92"/>
      <c r="ETD310" s="92"/>
      <c r="ETE310" s="92"/>
      <c r="ETF310" s="92"/>
      <c r="ETG310" s="92"/>
      <c r="ETH310" s="92"/>
      <c r="ETI310" s="92"/>
      <c r="ETJ310" s="92"/>
      <c r="ETK310" s="92"/>
      <c r="ETL310" s="92"/>
      <c r="ETM310" s="92"/>
      <c r="ETN310" s="92"/>
      <c r="ETO310" s="92"/>
      <c r="ETP310" s="92"/>
      <c r="ETQ310" s="92"/>
      <c r="ETR310" s="92"/>
      <c r="ETS310" s="92"/>
      <c r="ETT310" s="92"/>
      <c r="ETU310" s="92"/>
      <c r="ETV310" s="92"/>
      <c r="ETW310" s="92"/>
      <c r="ETX310" s="92"/>
      <c r="ETY310" s="92"/>
      <c r="ETZ310" s="92"/>
      <c r="EUA310" s="92"/>
      <c r="EUB310" s="92"/>
      <c r="EUC310" s="92"/>
      <c r="EUD310" s="92"/>
      <c r="EUE310" s="92"/>
      <c r="EUF310" s="92"/>
      <c r="EUG310" s="92"/>
      <c r="EUH310" s="92"/>
      <c r="EUI310" s="92"/>
      <c r="EUJ310" s="92"/>
      <c r="EUK310" s="92"/>
      <c r="EUL310" s="92"/>
      <c r="EUM310" s="92"/>
      <c r="EUN310" s="92"/>
      <c r="EUO310" s="92"/>
      <c r="EUP310" s="92"/>
      <c r="EUQ310" s="92"/>
      <c r="EUR310" s="92"/>
      <c r="EUS310" s="92"/>
      <c r="EUT310" s="92"/>
      <c r="EUU310" s="92"/>
      <c r="EUV310" s="92"/>
      <c r="EUW310" s="92"/>
      <c r="EUX310" s="92"/>
      <c r="EUY310" s="92"/>
      <c r="EUZ310" s="92"/>
      <c r="EVA310" s="92"/>
      <c r="EVB310" s="92"/>
      <c r="EVC310" s="92"/>
      <c r="EVD310" s="92"/>
      <c r="EVE310" s="92"/>
      <c r="EVF310" s="92"/>
      <c r="EVG310" s="92"/>
      <c r="EVH310" s="92"/>
      <c r="EVI310" s="92"/>
      <c r="EVJ310" s="92"/>
      <c r="EVK310" s="92"/>
      <c r="EVL310" s="92"/>
      <c r="EVM310" s="92"/>
      <c r="EVN310" s="92"/>
      <c r="EVO310" s="92"/>
      <c r="EVP310" s="92"/>
      <c r="EVQ310" s="92"/>
      <c r="EVR310" s="92"/>
      <c r="EVS310" s="92"/>
      <c r="EVT310" s="92"/>
      <c r="EVU310" s="92"/>
      <c r="EVV310" s="92"/>
      <c r="EVW310" s="92"/>
      <c r="EVX310" s="92"/>
      <c r="EVY310" s="92"/>
      <c r="EVZ310" s="92"/>
      <c r="EWA310" s="92"/>
      <c r="EWB310" s="92"/>
      <c r="EWC310" s="92"/>
      <c r="EWD310" s="92"/>
      <c r="EWE310" s="92"/>
      <c r="EWF310" s="92"/>
      <c r="EWG310" s="92"/>
      <c r="EWH310" s="92"/>
      <c r="EWI310" s="92"/>
      <c r="EWJ310" s="92"/>
      <c r="EWK310" s="92"/>
      <c r="EWL310" s="92"/>
      <c r="EWM310" s="92"/>
      <c r="EWN310" s="92"/>
      <c r="EWO310" s="92"/>
      <c r="EWP310" s="92"/>
      <c r="EWQ310" s="92"/>
      <c r="EWR310" s="92"/>
      <c r="EWS310" s="92"/>
      <c r="EWT310" s="92"/>
      <c r="EWU310" s="92"/>
      <c r="EWV310" s="92"/>
      <c r="EWW310" s="92"/>
      <c r="EWX310" s="92"/>
      <c r="EWY310" s="92"/>
      <c r="EWZ310" s="92"/>
      <c r="EXA310" s="92"/>
      <c r="EXB310" s="92"/>
      <c r="EXC310" s="92"/>
      <c r="EXD310" s="92"/>
      <c r="EXE310" s="92"/>
      <c r="EXF310" s="92"/>
      <c r="EXG310" s="92"/>
      <c r="EXH310" s="92"/>
      <c r="EXI310" s="92"/>
      <c r="EXJ310" s="92"/>
      <c r="EXK310" s="92"/>
      <c r="EXL310" s="92"/>
      <c r="EXM310" s="92"/>
      <c r="EXN310" s="92"/>
      <c r="EXO310" s="92"/>
      <c r="EXP310" s="92"/>
      <c r="EXQ310" s="92"/>
      <c r="EXR310" s="92"/>
      <c r="EXS310" s="92"/>
      <c r="EXT310" s="92"/>
      <c r="EXU310" s="92"/>
      <c r="EXV310" s="92"/>
      <c r="EXW310" s="92"/>
      <c r="EXX310" s="92"/>
      <c r="EXY310" s="92"/>
      <c r="EXZ310" s="92"/>
      <c r="EYA310" s="92"/>
      <c r="EYB310" s="92"/>
      <c r="EYC310" s="92"/>
      <c r="EYD310" s="92"/>
      <c r="EYE310" s="92"/>
      <c r="EYF310" s="92"/>
      <c r="EYG310" s="92"/>
      <c r="EYH310" s="92"/>
      <c r="EYI310" s="92"/>
      <c r="EYJ310" s="92"/>
      <c r="EYK310" s="92"/>
      <c r="EYL310" s="92"/>
      <c r="EYM310" s="92"/>
      <c r="EYN310" s="92"/>
      <c r="EYO310" s="92"/>
      <c r="EYP310" s="92"/>
      <c r="EYQ310" s="92"/>
      <c r="EYR310" s="92"/>
      <c r="EYS310" s="92"/>
      <c r="EYT310" s="92"/>
      <c r="EYU310" s="92"/>
      <c r="EYV310" s="92"/>
      <c r="EYW310" s="92"/>
      <c r="EYX310" s="92"/>
      <c r="EYY310" s="92"/>
      <c r="EYZ310" s="92"/>
      <c r="EZA310" s="92"/>
      <c r="EZB310" s="92"/>
      <c r="EZC310" s="92"/>
      <c r="EZD310" s="92"/>
      <c r="EZE310" s="92"/>
      <c r="EZF310" s="92"/>
      <c r="EZG310" s="92"/>
      <c r="EZH310" s="92"/>
      <c r="EZI310" s="92"/>
      <c r="EZJ310" s="92"/>
      <c r="EZK310" s="92"/>
      <c r="EZL310" s="92"/>
      <c r="EZM310" s="92"/>
      <c r="EZN310" s="92"/>
      <c r="EZO310" s="92"/>
      <c r="EZP310" s="92"/>
      <c r="EZQ310" s="92"/>
      <c r="EZR310" s="92"/>
      <c r="EZS310" s="92"/>
      <c r="EZT310" s="92"/>
      <c r="EZU310" s="92"/>
      <c r="EZV310" s="92"/>
      <c r="EZW310" s="92"/>
      <c r="EZX310" s="92"/>
      <c r="EZY310" s="92"/>
      <c r="EZZ310" s="92"/>
      <c r="FAA310" s="92"/>
      <c r="FAB310" s="92"/>
      <c r="FAC310" s="92"/>
      <c r="FAD310" s="92"/>
      <c r="FAE310" s="92"/>
      <c r="FAF310" s="92"/>
      <c r="FAG310" s="92"/>
      <c r="FAH310" s="92"/>
      <c r="FAI310" s="92"/>
      <c r="FAJ310" s="92"/>
      <c r="FAK310" s="92"/>
      <c r="FAL310" s="92"/>
      <c r="FAM310" s="92"/>
      <c r="FAN310" s="92"/>
      <c r="FAO310" s="92"/>
      <c r="FAP310" s="92"/>
      <c r="FAQ310" s="92"/>
      <c r="FAR310" s="92"/>
      <c r="FAT310" s="92"/>
      <c r="FAU310" s="92"/>
      <c r="FAV310" s="92"/>
      <c r="FAW310" s="92"/>
      <c r="FAY310" s="92"/>
      <c r="FAZ310" s="92"/>
      <c r="FBA310" s="92"/>
      <c r="FBB310" s="92"/>
      <c r="FBC310" s="92"/>
      <c r="FBD310" s="92"/>
      <c r="FBE310" s="92"/>
      <c r="FBF310" s="92"/>
      <c r="FBG310" s="92"/>
      <c r="FBH310" s="92"/>
      <c r="FBI310" s="92"/>
      <c r="FBJ310" s="92"/>
      <c r="FBK310" s="92"/>
      <c r="FBL310" s="92"/>
      <c r="FBM310" s="92"/>
      <c r="FBN310" s="92"/>
      <c r="FBO310" s="92"/>
      <c r="FBP310" s="92"/>
      <c r="FBQ310" s="92"/>
      <c r="FBR310" s="92"/>
      <c r="FBS310" s="92"/>
      <c r="FBT310" s="92"/>
      <c r="FBU310" s="92"/>
      <c r="FBV310" s="92"/>
      <c r="FBW310" s="92"/>
      <c r="FBX310" s="92"/>
      <c r="FBY310" s="92"/>
      <c r="FBZ310" s="92"/>
      <c r="FCA310" s="92"/>
      <c r="FCB310" s="92"/>
      <c r="FCC310" s="92"/>
      <c r="FCD310" s="92"/>
      <c r="FCE310" s="92"/>
      <c r="FCF310" s="92"/>
      <c r="FCG310" s="92"/>
      <c r="FCH310" s="92"/>
      <c r="FCI310" s="92"/>
      <c r="FCJ310" s="92"/>
      <c r="FCK310" s="92"/>
      <c r="FCL310" s="92"/>
      <c r="FCM310" s="92"/>
      <c r="FCN310" s="92"/>
      <c r="FCO310" s="92"/>
      <c r="FCP310" s="92"/>
      <c r="FCQ310" s="92"/>
      <c r="FCR310" s="92"/>
      <c r="FCS310" s="92"/>
      <c r="FCT310" s="92"/>
      <c r="FCU310" s="92"/>
      <c r="FCV310" s="92"/>
      <c r="FCW310" s="92"/>
      <c r="FCX310" s="92"/>
      <c r="FCY310" s="92"/>
      <c r="FCZ310" s="92"/>
      <c r="FDA310" s="92"/>
      <c r="FDB310" s="92"/>
      <c r="FDC310" s="92"/>
      <c r="FDD310" s="92"/>
      <c r="FDE310" s="92"/>
      <c r="FDF310" s="92"/>
      <c r="FDG310" s="92"/>
      <c r="FDH310" s="92"/>
      <c r="FDI310" s="92"/>
      <c r="FDJ310" s="92"/>
      <c r="FDK310" s="92"/>
      <c r="FDL310" s="92"/>
      <c r="FDM310" s="92"/>
      <c r="FDN310" s="92"/>
      <c r="FDO310" s="92"/>
      <c r="FDP310" s="92"/>
      <c r="FDQ310" s="92"/>
      <c r="FDR310" s="92"/>
      <c r="FDS310" s="92"/>
      <c r="FDT310" s="92"/>
      <c r="FDU310" s="92"/>
      <c r="FDV310" s="92"/>
      <c r="FDW310" s="92"/>
      <c r="FDX310" s="92"/>
      <c r="FDY310" s="92"/>
      <c r="FDZ310" s="92"/>
      <c r="FEA310" s="92"/>
      <c r="FEB310" s="92"/>
      <c r="FEC310" s="92"/>
      <c r="FED310" s="92"/>
      <c r="FEE310" s="92"/>
      <c r="FEF310" s="92"/>
      <c r="FEG310" s="92"/>
      <c r="FEH310" s="92"/>
      <c r="FEI310" s="92"/>
      <c r="FEJ310" s="92"/>
      <c r="FEK310" s="92"/>
      <c r="FEL310" s="92"/>
      <c r="FEM310" s="92"/>
      <c r="FEN310" s="92"/>
      <c r="FEO310" s="92"/>
      <c r="FEP310" s="92"/>
      <c r="FEQ310" s="92"/>
      <c r="FER310" s="92"/>
      <c r="FES310" s="92"/>
      <c r="FET310" s="92"/>
      <c r="FEU310" s="92"/>
      <c r="FEV310" s="92"/>
      <c r="FEW310" s="92"/>
      <c r="FEX310" s="92"/>
      <c r="FEY310" s="92"/>
      <c r="FEZ310" s="92"/>
      <c r="FFA310" s="92"/>
      <c r="FFB310" s="92"/>
      <c r="FFC310" s="92"/>
      <c r="FFD310" s="92"/>
      <c r="FFE310" s="92"/>
      <c r="FFF310" s="92"/>
      <c r="FFG310" s="92"/>
      <c r="FFH310" s="92"/>
      <c r="FFI310" s="92"/>
      <c r="FFJ310" s="92"/>
      <c r="FFK310" s="92"/>
      <c r="FFL310" s="92"/>
      <c r="FFM310" s="92"/>
      <c r="FFN310" s="92"/>
      <c r="FFO310" s="92"/>
      <c r="FFP310" s="92"/>
      <c r="FFQ310" s="92"/>
      <c r="FFR310" s="92"/>
      <c r="FFS310" s="92"/>
      <c r="FFT310" s="92"/>
      <c r="FFU310" s="92"/>
      <c r="FFV310" s="92"/>
      <c r="FFW310" s="92"/>
      <c r="FFX310" s="92"/>
      <c r="FFY310" s="92"/>
      <c r="FFZ310" s="92"/>
      <c r="FGA310" s="92"/>
      <c r="FGB310" s="92"/>
      <c r="FGC310" s="92"/>
      <c r="FGD310" s="92"/>
      <c r="FGE310" s="92"/>
      <c r="FGF310" s="92"/>
      <c r="FGG310" s="92"/>
      <c r="FGH310" s="92"/>
      <c r="FGI310" s="92"/>
      <c r="FGJ310" s="92"/>
      <c r="FGK310" s="92"/>
      <c r="FGL310" s="92"/>
      <c r="FGM310" s="92"/>
      <c r="FGN310" s="92"/>
      <c r="FGO310" s="92"/>
      <c r="FGP310" s="92"/>
      <c r="FGQ310" s="92"/>
      <c r="FGR310" s="92"/>
      <c r="FGS310" s="92"/>
      <c r="FGT310" s="92"/>
      <c r="FGU310" s="92"/>
      <c r="FGV310" s="92"/>
      <c r="FGW310" s="92"/>
      <c r="FGX310" s="92"/>
      <c r="FGY310" s="92"/>
      <c r="FGZ310" s="92"/>
      <c r="FHA310" s="92"/>
      <c r="FHB310" s="92"/>
      <c r="FHC310" s="92"/>
      <c r="FHD310" s="92"/>
      <c r="FHE310" s="92"/>
      <c r="FHF310" s="92"/>
      <c r="FHG310" s="92"/>
      <c r="FHH310" s="92"/>
      <c r="FHI310" s="92"/>
      <c r="FHJ310" s="92"/>
      <c r="FHK310" s="92"/>
      <c r="FHL310" s="92"/>
      <c r="FHM310" s="92"/>
      <c r="FHN310" s="92"/>
      <c r="FHO310" s="92"/>
      <c r="FHP310" s="92"/>
      <c r="FHQ310" s="92"/>
      <c r="FHR310" s="92"/>
      <c r="FHS310" s="92"/>
      <c r="FHT310" s="92"/>
      <c r="FHU310" s="92"/>
      <c r="FHV310" s="92"/>
      <c r="FHW310" s="92"/>
      <c r="FHX310" s="92"/>
      <c r="FHY310" s="92"/>
      <c r="FHZ310" s="92"/>
      <c r="FIA310" s="92"/>
      <c r="FIB310" s="92"/>
      <c r="FIC310" s="92"/>
      <c r="FID310" s="92"/>
      <c r="FIE310" s="92"/>
      <c r="FIF310" s="92"/>
      <c r="FIG310" s="92"/>
      <c r="FIH310" s="92"/>
      <c r="FII310" s="92"/>
      <c r="FIJ310" s="92"/>
      <c r="FIK310" s="92"/>
      <c r="FIL310" s="92"/>
      <c r="FIM310" s="92"/>
      <c r="FIN310" s="92"/>
      <c r="FIO310" s="92"/>
      <c r="FIP310" s="92"/>
      <c r="FIQ310" s="92"/>
      <c r="FIR310" s="92"/>
      <c r="FIS310" s="92"/>
      <c r="FIT310" s="92"/>
      <c r="FIU310" s="92"/>
      <c r="FIV310" s="92"/>
      <c r="FIW310" s="92"/>
      <c r="FIX310" s="92"/>
      <c r="FIY310" s="92"/>
      <c r="FIZ310" s="92"/>
      <c r="FJA310" s="92"/>
      <c r="FJB310" s="92"/>
      <c r="FJC310" s="92"/>
      <c r="FJD310" s="92"/>
      <c r="FJE310" s="92"/>
      <c r="FJF310" s="92"/>
      <c r="FJG310" s="92"/>
      <c r="FJH310" s="92"/>
      <c r="FJI310" s="92"/>
      <c r="FJJ310" s="92"/>
      <c r="FJK310" s="92"/>
      <c r="FJL310" s="92"/>
      <c r="FJM310" s="92"/>
      <c r="FJN310" s="92"/>
      <c r="FJO310" s="92"/>
      <c r="FJP310" s="92"/>
      <c r="FJQ310" s="92"/>
      <c r="FJR310" s="92"/>
      <c r="FJS310" s="92"/>
      <c r="FJT310" s="92"/>
      <c r="FJU310" s="92"/>
      <c r="FJV310" s="92"/>
      <c r="FJW310" s="92"/>
      <c r="FJX310" s="92"/>
      <c r="FJY310" s="92"/>
      <c r="FJZ310" s="92"/>
      <c r="FKA310" s="92"/>
      <c r="FKB310" s="92"/>
      <c r="FKC310" s="92"/>
      <c r="FKD310" s="92"/>
      <c r="FKE310" s="92"/>
      <c r="FKF310" s="92"/>
      <c r="FKG310" s="92"/>
      <c r="FKH310" s="92"/>
      <c r="FKI310" s="92"/>
      <c r="FKJ310" s="92"/>
      <c r="FKK310" s="92"/>
      <c r="FKL310" s="92"/>
      <c r="FKM310" s="92"/>
      <c r="FKN310" s="92"/>
      <c r="FKP310" s="92"/>
      <c r="FKQ310" s="92"/>
      <c r="FKR310" s="92"/>
      <c r="FKS310" s="92"/>
      <c r="FKU310" s="92"/>
      <c r="FKV310" s="92"/>
      <c r="FKW310" s="92"/>
      <c r="FKX310" s="92"/>
      <c r="FKY310" s="92"/>
      <c r="FKZ310" s="92"/>
      <c r="FLA310" s="92"/>
      <c r="FLB310" s="92"/>
      <c r="FLC310" s="92"/>
      <c r="FLD310" s="92"/>
      <c r="FLE310" s="92"/>
      <c r="FLF310" s="92"/>
      <c r="FLG310" s="92"/>
      <c r="FLH310" s="92"/>
      <c r="FLI310" s="92"/>
      <c r="FLJ310" s="92"/>
      <c r="FLK310" s="92"/>
      <c r="FLL310" s="92"/>
      <c r="FLM310" s="92"/>
      <c r="FLN310" s="92"/>
      <c r="FLO310" s="92"/>
      <c r="FLP310" s="92"/>
      <c r="FLQ310" s="92"/>
      <c r="FLR310" s="92"/>
      <c r="FLS310" s="92"/>
      <c r="FLT310" s="92"/>
      <c r="FLU310" s="92"/>
      <c r="FLV310" s="92"/>
      <c r="FLW310" s="92"/>
      <c r="FLX310" s="92"/>
      <c r="FLY310" s="92"/>
      <c r="FLZ310" s="92"/>
      <c r="FMA310" s="92"/>
      <c r="FMB310" s="92"/>
      <c r="FMC310" s="92"/>
      <c r="FMD310" s="92"/>
      <c r="FME310" s="92"/>
      <c r="FMF310" s="92"/>
      <c r="FMG310" s="92"/>
      <c r="FMH310" s="92"/>
      <c r="FMI310" s="92"/>
      <c r="FMJ310" s="92"/>
      <c r="FMK310" s="92"/>
      <c r="FML310" s="92"/>
      <c r="FMM310" s="92"/>
      <c r="FMN310" s="92"/>
      <c r="FMO310" s="92"/>
      <c r="FMP310" s="92"/>
      <c r="FMQ310" s="92"/>
      <c r="FMR310" s="92"/>
      <c r="FMS310" s="92"/>
      <c r="FMT310" s="92"/>
      <c r="FMU310" s="92"/>
      <c r="FMV310" s="92"/>
      <c r="FMW310" s="92"/>
      <c r="FMX310" s="92"/>
      <c r="FMY310" s="92"/>
      <c r="FMZ310" s="92"/>
      <c r="FNA310" s="92"/>
      <c r="FNB310" s="92"/>
      <c r="FNC310" s="92"/>
      <c r="FND310" s="92"/>
      <c r="FNE310" s="92"/>
      <c r="FNF310" s="92"/>
      <c r="FNG310" s="92"/>
      <c r="FNH310" s="92"/>
      <c r="FNI310" s="92"/>
      <c r="FNJ310" s="92"/>
      <c r="FNK310" s="92"/>
      <c r="FNL310" s="92"/>
      <c r="FNM310" s="92"/>
      <c r="FNN310" s="92"/>
      <c r="FNO310" s="92"/>
      <c r="FNP310" s="92"/>
      <c r="FNQ310" s="92"/>
      <c r="FNR310" s="92"/>
      <c r="FNS310" s="92"/>
      <c r="FNT310" s="92"/>
      <c r="FNU310" s="92"/>
      <c r="FNV310" s="92"/>
      <c r="FNW310" s="92"/>
      <c r="FNX310" s="92"/>
      <c r="FNY310" s="92"/>
      <c r="FNZ310" s="92"/>
      <c r="FOA310" s="92"/>
      <c r="FOB310" s="92"/>
      <c r="FOC310" s="92"/>
      <c r="FOD310" s="92"/>
      <c r="FOE310" s="92"/>
      <c r="FOF310" s="92"/>
      <c r="FOG310" s="92"/>
      <c r="FOH310" s="92"/>
      <c r="FOI310" s="92"/>
      <c r="FOJ310" s="92"/>
      <c r="FOK310" s="92"/>
      <c r="FOL310" s="92"/>
      <c r="FOM310" s="92"/>
      <c r="FON310" s="92"/>
      <c r="FOO310" s="92"/>
      <c r="FOP310" s="92"/>
      <c r="FOQ310" s="92"/>
      <c r="FOR310" s="92"/>
      <c r="FOS310" s="92"/>
      <c r="FOT310" s="92"/>
      <c r="FOU310" s="92"/>
      <c r="FOV310" s="92"/>
      <c r="FOW310" s="92"/>
      <c r="FOX310" s="92"/>
      <c r="FOY310" s="92"/>
      <c r="FOZ310" s="92"/>
      <c r="FPA310" s="92"/>
      <c r="FPB310" s="92"/>
      <c r="FPC310" s="92"/>
      <c r="FPD310" s="92"/>
      <c r="FPE310" s="92"/>
      <c r="FPF310" s="92"/>
      <c r="FPG310" s="92"/>
      <c r="FPH310" s="92"/>
      <c r="FPI310" s="92"/>
      <c r="FPJ310" s="92"/>
      <c r="FPK310" s="92"/>
      <c r="FPL310" s="92"/>
      <c r="FPM310" s="92"/>
      <c r="FPN310" s="92"/>
      <c r="FPO310" s="92"/>
      <c r="FPP310" s="92"/>
      <c r="FPQ310" s="92"/>
      <c r="FPR310" s="92"/>
      <c r="FPS310" s="92"/>
      <c r="FPT310" s="92"/>
      <c r="FPU310" s="92"/>
      <c r="FPV310" s="92"/>
      <c r="FPW310" s="92"/>
      <c r="FPX310" s="92"/>
      <c r="FPY310" s="92"/>
      <c r="FPZ310" s="92"/>
      <c r="FQA310" s="92"/>
      <c r="FQB310" s="92"/>
      <c r="FQC310" s="92"/>
      <c r="FQD310" s="92"/>
      <c r="FQE310" s="92"/>
      <c r="FQF310" s="92"/>
      <c r="FQG310" s="92"/>
      <c r="FQH310" s="92"/>
      <c r="FQI310" s="92"/>
      <c r="FQJ310" s="92"/>
      <c r="FQK310" s="92"/>
      <c r="FQL310" s="92"/>
      <c r="FQM310" s="92"/>
      <c r="FQN310" s="92"/>
      <c r="FQO310" s="92"/>
      <c r="FQP310" s="92"/>
      <c r="FQQ310" s="92"/>
      <c r="FQR310" s="92"/>
      <c r="FQS310" s="92"/>
      <c r="FQT310" s="92"/>
      <c r="FQU310" s="92"/>
      <c r="FQV310" s="92"/>
      <c r="FQW310" s="92"/>
      <c r="FQX310" s="92"/>
      <c r="FQY310" s="92"/>
      <c r="FQZ310" s="92"/>
      <c r="FRA310" s="92"/>
      <c r="FRB310" s="92"/>
      <c r="FRC310" s="92"/>
      <c r="FRD310" s="92"/>
      <c r="FRE310" s="92"/>
      <c r="FRF310" s="92"/>
      <c r="FRG310" s="92"/>
      <c r="FRH310" s="92"/>
      <c r="FRI310" s="92"/>
      <c r="FRJ310" s="92"/>
      <c r="FRK310" s="92"/>
      <c r="FRL310" s="92"/>
      <c r="FRM310" s="92"/>
      <c r="FRN310" s="92"/>
      <c r="FRO310" s="92"/>
      <c r="FRP310" s="92"/>
      <c r="FRQ310" s="92"/>
      <c r="FRR310" s="92"/>
      <c r="FRS310" s="92"/>
      <c r="FRT310" s="92"/>
      <c r="FRU310" s="92"/>
      <c r="FRV310" s="92"/>
      <c r="FRW310" s="92"/>
      <c r="FRX310" s="92"/>
      <c r="FRY310" s="92"/>
      <c r="FRZ310" s="92"/>
      <c r="FSA310" s="92"/>
      <c r="FSB310" s="92"/>
      <c r="FSC310" s="92"/>
      <c r="FSD310" s="92"/>
      <c r="FSE310" s="92"/>
      <c r="FSF310" s="92"/>
      <c r="FSG310" s="92"/>
      <c r="FSH310" s="92"/>
      <c r="FSI310" s="92"/>
      <c r="FSJ310" s="92"/>
      <c r="FSK310" s="92"/>
      <c r="FSL310" s="92"/>
      <c r="FSM310" s="92"/>
      <c r="FSN310" s="92"/>
      <c r="FSO310" s="92"/>
      <c r="FSP310" s="92"/>
      <c r="FSQ310" s="92"/>
      <c r="FSR310" s="92"/>
      <c r="FSS310" s="92"/>
      <c r="FST310" s="92"/>
      <c r="FSU310" s="92"/>
      <c r="FSV310" s="92"/>
      <c r="FSW310" s="92"/>
      <c r="FSX310" s="92"/>
      <c r="FSY310" s="92"/>
      <c r="FSZ310" s="92"/>
      <c r="FTA310" s="92"/>
      <c r="FTB310" s="92"/>
      <c r="FTC310" s="92"/>
      <c r="FTD310" s="92"/>
      <c r="FTE310" s="92"/>
      <c r="FTF310" s="92"/>
      <c r="FTG310" s="92"/>
      <c r="FTH310" s="92"/>
      <c r="FTI310" s="92"/>
      <c r="FTJ310" s="92"/>
      <c r="FTK310" s="92"/>
      <c r="FTL310" s="92"/>
      <c r="FTM310" s="92"/>
      <c r="FTN310" s="92"/>
      <c r="FTO310" s="92"/>
      <c r="FTP310" s="92"/>
      <c r="FTQ310" s="92"/>
      <c r="FTR310" s="92"/>
      <c r="FTS310" s="92"/>
      <c r="FTT310" s="92"/>
      <c r="FTU310" s="92"/>
      <c r="FTV310" s="92"/>
      <c r="FTW310" s="92"/>
      <c r="FTX310" s="92"/>
      <c r="FTY310" s="92"/>
      <c r="FTZ310" s="92"/>
      <c r="FUA310" s="92"/>
      <c r="FUB310" s="92"/>
      <c r="FUC310" s="92"/>
      <c r="FUD310" s="92"/>
      <c r="FUE310" s="92"/>
      <c r="FUF310" s="92"/>
      <c r="FUG310" s="92"/>
      <c r="FUH310" s="92"/>
      <c r="FUI310" s="92"/>
      <c r="FUJ310" s="92"/>
      <c r="FUL310" s="92"/>
      <c r="FUM310" s="92"/>
      <c r="FUN310" s="92"/>
      <c r="FUO310" s="92"/>
      <c r="FUQ310" s="92"/>
      <c r="FUR310" s="92"/>
      <c r="FUS310" s="92"/>
      <c r="FUT310" s="92"/>
      <c r="FUU310" s="92"/>
      <c r="FUV310" s="92"/>
      <c r="FUW310" s="92"/>
      <c r="FUX310" s="92"/>
      <c r="FUY310" s="92"/>
      <c r="FUZ310" s="92"/>
      <c r="FVA310" s="92"/>
      <c r="FVB310" s="92"/>
      <c r="FVC310" s="92"/>
      <c r="FVD310" s="92"/>
      <c r="FVE310" s="92"/>
      <c r="FVF310" s="92"/>
      <c r="FVG310" s="92"/>
      <c r="FVH310" s="92"/>
      <c r="FVI310" s="92"/>
      <c r="FVJ310" s="92"/>
      <c r="FVK310" s="92"/>
      <c r="FVL310" s="92"/>
      <c r="FVM310" s="92"/>
      <c r="FVN310" s="92"/>
      <c r="FVO310" s="92"/>
      <c r="FVP310" s="92"/>
      <c r="FVQ310" s="92"/>
      <c r="FVR310" s="92"/>
      <c r="FVS310" s="92"/>
      <c r="FVT310" s="92"/>
      <c r="FVU310" s="92"/>
      <c r="FVV310" s="92"/>
      <c r="FVW310" s="92"/>
      <c r="FVX310" s="92"/>
      <c r="FVY310" s="92"/>
      <c r="FVZ310" s="92"/>
      <c r="FWA310" s="92"/>
      <c r="FWB310" s="92"/>
      <c r="FWC310" s="92"/>
      <c r="FWD310" s="92"/>
      <c r="FWE310" s="92"/>
      <c r="FWF310" s="92"/>
      <c r="FWG310" s="92"/>
      <c r="FWH310" s="92"/>
      <c r="FWI310" s="92"/>
      <c r="FWJ310" s="92"/>
      <c r="FWK310" s="92"/>
      <c r="FWL310" s="92"/>
      <c r="FWM310" s="92"/>
      <c r="FWN310" s="92"/>
      <c r="FWO310" s="92"/>
      <c r="FWP310" s="92"/>
      <c r="FWQ310" s="92"/>
      <c r="FWR310" s="92"/>
      <c r="FWS310" s="92"/>
      <c r="FWT310" s="92"/>
      <c r="FWU310" s="92"/>
      <c r="FWV310" s="92"/>
      <c r="FWW310" s="92"/>
      <c r="FWX310" s="92"/>
      <c r="FWY310" s="92"/>
      <c r="FWZ310" s="92"/>
      <c r="FXA310" s="92"/>
      <c r="FXB310" s="92"/>
      <c r="FXC310" s="92"/>
      <c r="FXD310" s="92"/>
      <c r="FXE310" s="92"/>
      <c r="FXF310" s="92"/>
      <c r="FXG310" s="92"/>
      <c r="FXH310" s="92"/>
      <c r="FXI310" s="92"/>
      <c r="FXJ310" s="92"/>
      <c r="FXK310" s="92"/>
      <c r="FXL310" s="92"/>
      <c r="FXM310" s="92"/>
      <c r="FXN310" s="92"/>
      <c r="FXO310" s="92"/>
      <c r="FXP310" s="92"/>
      <c r="FXQ310" s="92"/>
      <c r="FXR310" s="92"/>
      <c r="FXS310" s="92"/>
      <c r="FXT310" s="92"/>
      <c r="FXU310" s="92"/>
      <c r="FXV310" s="92"/>
      <c r="FXW310" s="92"/>
      <c r="FXX310" s="92"/>
      <c r="FXY310" s="92"/>
      <c r="FXZ310" s="92"/>
      <c r="FYA310" s="92"/>
      <c r="FYB310" s="92"/>
      <c r="FYC310" s="92"/>
      <c r="FYD310" s="92"/>
      <c r="FYE310" s="92"/>
      <c r="FYF310" s="92"/>
      <c r="FYG310" s="92"/>
      <c r="FYH310" s="92"/>
      <c r="FYI310" s="92"/>
      <c r="FYJ310" s="92"/>
      <c r="FYK310" s="92"/>
      <c r="FYL310" s="92"/>
      <c r="FYM310" s="92"/>
      <c r="FYN310" s="92"/>
      <c r="FYO310" s="92"/>
      <c r="FYP310" s="92"/>
      <c r="FYQ310" s="92"/>
      <c r="FYR310" s="92"/>
      <c r="FYS310" s="92"/>
      <c r="FYT310" s="92"/>
      <c r="FYU310" s="92"/>
      <c r="FYV310" s="92"/>
      <c r="FYW310" s="92"/>
      <c r="FYX310" s="92"/>
      <c r="FYY310" s="92"/>
      <c r="FYZ310" s="92"/>
      <c r="FZA310" s="92"/>
      <c r="FZB310" s="92"/>
      <c r="FZC310" s="92"/>
      <c r="FZD310" s="92"/>
      <c r="FZE310" s="92"/>
      <c r="FZF310" s="92"/>
      <c r="FZG310" s="92"/>
      <c r="FZH310" s="92"/>
      <c r="FZI310" s="92"/>
      <c r="FZJ310" s="92"/>
      <c r="FZK310" s="92"/>
      <c r="FZL310" s="92"/>
      <c r="FZM310" s="92"/>
      <c r="FZN310" s="92"/>
      <c r="FZO310" s="92"/>
      <c r="FZP310" s="92"/>
      <c r="FZQ310" s="92"/>
      <c r="FZR310" s="92"/>
      <c r="FZS310" s="92"/>
      <c r="FZT310" s="92"/>
      <c r="FZU310" s="92"/>
      <c r="FZV310" s="92"/>
      <c r="FZW310" s="92"/>
      <c r="FZX310" s="92"/>
      <c r="FZY310" s="92"/>
      <c r="FZZ310" s="92"/>
      <c r="GAA310" s="92"/>
      <c r="GAB310" s="92"/>
      <c r="GAC310" s="92"/>
      <c r="GAD310" s="92"/>
      <c r="GAE310" s="92"/>
      <c r="GAF310" s="92"/>
      <c r="GAG310" s="92"/>
      <c r="GAH310" s="92"/>
      <c r="GAI310" s="92"/>
      <c r="GAJ310" s="92"/>
      <c r="GAK310" s="92"/>
      <c r="GAL310" s="92"/>
      <c r="GAM310" s="92"/>
      <c r="GAN310" s="92"/>
      <c r="GAO310" s="92"/>
      <c r="GAP310" s="92"/>
      <c r="GAQ310" s="92"/>
      <c r="GAR310" s="92"/>
      <c r="GAS310" s="92"/>
      <c r="GAT310" s="92"/>
      <c r="GAU310" s="92"/>
      <c r="GAV310" s="92"/>
      <c r="GAW310" s="92"/>
      <c r="GAX310" s="92"/>
      <c r="GAY310" s="92"/>
      <c r="GAZ310" s="92"/>
      <c r="GBA310" s="92"/>
      <c r="GBB310" s="92"/>
      <c r="GBC310" s="92"/>
      <c r="GBD310" s="92"/>
      <c r="GBE310" s="92"/>
      <c r="GBF310" s="92"/>
      <c r="GBG310" s="92"/>
      <c r="GBH310" s="92"/>
      <c r="GBI310" s="92"/>
      <c r="GBJ310" s="92"/>
      <c r="GBK310" s="92"/>
      <c r="GBL310" s="92"/>
      <c r="GBM310" s="92"/>
      <c r="GBN310" s="92"/>
      <c r="GBO310" s="92"/>
      <c r="GBP310" s="92"/>
      <c r="GBQ310" s="92"/>
      <c r="GBR310" s="92"/>
      <c r="GBS310" s="92"/>
      <c r="GBT310" s="92"/>
      <c r="GBU310" s="92"/>
      <c r="GBV310" s="92"/>
      <c r="GBW310" s="92"/>
      <c r="GBX310" s="92"/>
      <c r="GBY310" s="92"/>
      <c r="GBZ310" s="92"/>
      <c r="GCA310" s="92"/>
      <c r="GCB310" s="92"/>
      <c r="GCC310" s="92"/>
      <c r="GCD310" s="92"/>
      <c r="GCE310" s="92"/>
      <c r="GCF310" s="92"/>
      <c r="GCG310" s="92"/>
      <c r="GCH310" s="92"/>
      <c r="GCI310" s="92"/>
      <c r="GCJ310" s="92"/>
      <c r="GCK310" s="92"/>
      <c r="GCL310" s="92"/>
      <c r="GCM310" s="92"/>
      <c r="GCN310" s="92"/>
      <c r="GCO310" s="92"/>
      <c r="GCP310" s="92"/>
      <c r="GCQ310" s="92"/>
      <c r="GCR310" s="92"/>
      <c r="GCS310" s="92"/>
      <c r="GCT310" s="92"/>
      <c r="GCU310" s="92"/>
      <c r="GCV310" s="92"/>
      <c r="GCW310" s="92"/>
      <c r="GCX310" s="92"/>
      <c r="GCY310" s="92"/>
      <c r="GCZ310" s="92"/>
      <c r="GDA310" s="92"/>
      <c r="GDB310" s="92"/>
      <c r="GDC310" s="92"/>
      <c r="GDD310" s="92"/>
      <c r="GDE310" s="92"/>
      <c r="GDF310" s="92"/>
      <c r="GDG310" s="92"/>
      <c r="GDH310" s="92"/>
      <c r="GDI310" s="92"/>
      <c r="GDJ310" s="92"/>
      <c r="GDK310" s="92"/>
      <c r="GDL310" s="92"/>
      <c r="GDM310" s="92"/>
      <c r="GDN310" s="92"/>
      <c r="GDO310" s="92"/>
      <c r="GDP310" s="92"/>
      <c r="GDQ310" s="92"/>
      <c r="GDR310" s="92"/>
      <c r="GDS310" s="92"/>
      <c r="GDT310" s="92"/>
      <c r="GDU310" s="92"/>
      <c r="GDV310" s="92"/>
      <c r="GDW310" s="92"/>
      <c r="GDX310" s="92"/>
      <c r="GDY310" s="92"/>
      <c r="GDZ310" s="92"/>
      <c r="GEA310" s="92"/>
      <c r="GEB310" s="92"/>
      <c r="GEC310" s="92"/>
      <c r="GED310" s="92"/>
      <c r="GEE310" s="92"/>
      <c r="GEF310" s="92"/>
      <c r="GEH310" s="92"/>
      <c r="GEI310" s="92"/>
      <c r="GEJ310" s="92"/>
      <c r="GEK310" s="92"/>
      <c r="GEM310" s="92"/>
      <c r="GEN310" s="92"/>
      <c r="GEO310" s="92"/>
      <c r="GEP310" s="92"/>
      <c r="GEQ310" s="92"/>
      <c r="GER310" s="92"/>
      <c r="GES310" s="92"/>
      <c r="GET310" s="92"/>
      <c r="GEU310" s="92"/>
      <c r="GEV310" s="92"/>
      <c r="GEW310" s="92"/>
      <c r="GEX310" s="92"/>
      <c r="GEY310" s="92"/>
      <c r="GEZ310" s="92"/>
      <c r="GFA310" s="92"/>
      <c r="GFB310" s="92"/>
      <c r="GFC310" s="92"/>
      <c r="GFD310" s="92"/>
      <c r="GFE310" s="92"/>
      <c r="GFF310" s="92"/>
      <c r="GFG310" s="92"/>
      <c r="GFH310" s="92"/>
      <c r="GFI310" s="92"/>
      <c r="GFJ310" s="92"/>
      <c r="GFK310" s="92"/>
      <c r="GFL310" s="92"/>
      <c r="GFM310" s="92"/>
      <c r="GFN310" s="92"/>
      <c r="GFO310" s="92"/>
      <c r="GFP310" s="92"/>
      <c r="GFQ310" s="92"/>
      <c r="GFR310" s="92"/>
      <c r="GFS310" s="92"/>
      <c r="GFT310" s="92"/>
      <c r="GFU310" s="92"/>
      <c r="GFV310" s="92"/>
      <c r="GFW310" s="92"/>
      <c r="GFX310" s="92"/>
      <c r="GFY310" s="92"/>
      <c r="GFZ310" s="92"/>
      <c r="GGA310" s="92"/>
      <c r="GGB310" s="92"/>
      <c r="GGC310" s="92"/>
      <c r="GGD310" s="92"/>
      <c r="GGE310" s="92"/>
      <c r="GGF310" s="92"/>
      <c r="GGG310" s="92"/>
      <c r="GGH310" s="92"/>
      <c r="GGI310" s="92"/>
      <c r="GGJ310" s="92"/>
      <c r="GGK310" s="92"/>
      <c r="GGL310" s="92"/>
      <c r="GGM310" s="92"/>
      <c r="GGN310" s="92"/>
      <c r="GGO310" s="92"/>
      <c r="GGP310" s="92"/>
      <c r="GGQ310" s="92"/>
      <c r="GGR310" s="92"/>
      <c r="GGS310" s="92"/>
      <c r="GGT310" s="92"/>
      <c r="GGU310" s="92"/>
      <c r="GGV310" s="92"/>
      <c r="GGW310" s="92"/>
      <c r="GGX310" s="92"/>
      <c r="GGY310" s="92"/>
      <c r="GGZ310" s="92"/>
      <c r="GHA310" s="92"/>
      <c r="GHB310" s="92"/>
      <c r="GHC310" s="92"/>
      <c r="GHD310" s="92"/>
      <c r="GHE310" s="92"/>
      <c r="GHF310" s="92"/>
      <c r="GHG310" s="92"/>
      <c r="GHH310" s="92"/>
      <c r="GHI310" s="92"/>
      <c r="GHJ310" s="92"/>
      <c r="GHK310" s="92"/>
      <c r="GHL310" s="92"/>
      <c r="GHM310" s="92"/>
      <c r="GHN310" s="92"/>
      <c r="GHO310" s="92"/>
      <c r="GHP310" s="92"/>
      <c r="GHQ310" s="92"/>
      <c r="GHR310" s="92"/>
      <c r="GHS310" s="92"/>
      <c r="GHT310" s="92"/>
      <c r="GHU310" s="92"/>
      <c r="GHV310" s="92"/>
      <c r="GHW310" s="92"/>
      <c r="GHX310" s="92"/>
      <c r="GHY310" s="92"/>
      <c r="GHZ310" s="92"/>
      <c r="GIA310" s="92"/>
      <c r="GIB310" s="92"/>
      <c r="GIC310" s="92"/>
      <c r="GID310" s="92"/>
      <c r="GIE310" s="92"/>
      <c r="GIF310" s="92"/>
      <c r="GIG310" s="92"/>
      <c r="GIH310" s="92"/>
      <c r="GII310" s="92"/>
      <c r="GIJ310" s="92"/>
      <c r="GIK310" s="92"/>
      <c r="GIL310" s="92"/>
      <c r="GIM310" s="92"/>
      <c r="GIN310" s="92"/>
      <c r="GIO310" s="92"/>
      <c r="GIP310" s="92"/>
      <c r="GIQ310" s="92"/>
      <c r="GIR310" s="92"/>
      <c r="GIS310" s="92"/>
      <c r="GIT310" s="92"/>
      <c r="GIU310" s="92"/>
      <c r="GIV310" s="92"/>
      <c r="GIW310" s="92"/>
      <c r="GIX310" s="92"/>
      <c r="GIY310" s="92"/>
      <c r="GIZ310" s="92"/>
      <c r="GJA310" s="92"/>
      <c r="GJB310" s="92"/>
      <c r="GJC310" s="92"/>
      <c r="GJD310" s="92"/>
      <c r="GJE310" s="92"/>
      <c r="GJF310" s="92"/>
      <c r="GJG310" s="92"/>
      <c r="GJH310" s="92"/>
      <c r="GJI310" s="92"/>
      <c r="GJJ310" s="92"/>
      <c r="GJK310" s="92"/>
      <c r="GJL310" s="92"/>
      <c r="GJM310" s="92"/>
      <c r="GJN310" s="92"/>
      <c r="GJO310" s="92"/>
      <c r="GJP310" s="92"/>
      <c r="GJQ310" s="92"/>
      <c r="GJR310" s="92"/>
      <c r="GJS310" s="92"/>
      <c r="GJT310" s="92"/>
      <c r="GJU310" s="92"/>
      <c r="GJV310" s="92"/>
      <c r="GJW310" s="92"/>
      <c r="GJX310" s="92"/>
      <c r="GJY310" s="92"/>
      <c r="GJZ310" s="92"/>
      <c r="GKA310" s="92"/>
      <c r="GKB310" s="92"/>
      <c r="GKC310" s="92"/>
      <c r="GKD310" s="92"/>
      <c r="GKE310" s="92"/>
      <c r="GKF310" s="92"/>
      <c r="GKG310" s="92"/>
      <c r="GKH310" s="92"/>
      <c r="GKI310" s="92"/>
      <c r="GKJ310" s="92"/>
      <c r="GKK310" s="92"/>
      <c r="GKL310" s="92"/>
      <c r="GKM310" s="92"/>
      <c r="GKN310" s="92"/>
      <c r="GKO310" s="92"/>
      <c r="GKP310" s="92"/>
      <c r="GKQ310" s="92"/>
      <c r="GKR310" s="92"/>
      <c r="GKS310" s="92"/>
      <c r="GKT310" s="92"/>
      <c r="GKU310" s="92"/>
      <c r="GKV310" s="92"/>
      <c r="GKW310" s="92"/>
      <c r="GKX310" s="92"/>
      <c r="GKY310" s="92"/>
      <c r="GKZ310" s="92"/>
      <c r="GLA310" s="92"/>
      <c r="GLB310" s="92"/>
      <c r="GLC310" s="92"/>
      <c r="GLD310" s="92"/>
      <c r="GLE310" s="92"/>
      <c r="GLF310" s="92"/>
      <c r="GLG310" s="92"/>
      <c r="GLH310" s="92"/>
      <c r="GLI310" s="92"/>
      <c r="GLJ310" s="92"/>
      <c r="GLK310" s="92"/>
      <c r="GLL310" s="92"/>
      <c r="GLM310" s="92"/>
      <c r="GLN310" s="92"/>
      <c r="GLO310" s="92"/>
      <c r="GLP310" s="92"/>
      <c r="GLQ310" s="92"/>
      <c r="GLR310" s="92"/>
      <c r="GLS310" s="92"/>
      <c r="GLT310" s="92"/>
      <c r="GLU310" s="92"/>
      <c r="GLV310" s="92"/>
      <c r="GLW310" s="92"/>
      <c r="GLX310" s="92"/>
      <c r="GLY310" s="92"/>
      <c r="GLZ310" s="92"/>
      <c r="GMA310" s="92"/>
      <c r="GMB310" s="92"/>
      <c r="GMC310" s="92"/>
      <c r="GMD310" s="92"/>
      <c r="GME310" s="92"/>
      <c r="GMF310" s="92"/>
      <c r="GMG310" s="92"/>
      <c r="GMH310" s="92"/>
      <c r="GMI310" s="92"/>
      <c r="GMJ310" s="92"/>
      <c r="GMK310" s="92"/>
      <c r="GML310" s="92"/>
      <c r="GMM310" s="92"/>
      <c r="GMN310" s="92"/>
      <c r="GMO310" s="92"/>
      <c r="GMP310" s="92"/>
      <c r="GMQ310" s="92"/>
      <c r="GMR310" s="92"/>
      <c r="GMS310" s="92"/>
      <c r="GMT310" s="92"/>
      <c r="GMU310" s="92"/>
      <c r="GMV310" s="92"/>
      <c r="GMW310" s="92"/>
      <c r="GMX310" s="92"/>
      <c r="GMY310" s="92"/>
      <c r="GMZ310" s="92"/>
      <c r="GNA310" s="92"/>
      <c r="GNB310" s="92"/>
      <c r="GNC310" s="92"/>
      <c r="GND310" s="92"/>
      <c r="GNE310" s="92"/>
      <c r="GNF310" s="92"/>
      <c r="GNG310" s="92"/>
      <c r="GNH310" s="92"/>
      <c r="GNI310" s="92"/>
      <c r="GNJ310" s="92"/>
      <c r="GNK310" s="92"/>
      <c r="GNL310" s="92"/>
      <c r="GNM310" s="92"/>
      <c r="GNN310" s="92"/>
      <c r="GNO310" s="92"/>
      <c r="GNP310" s="92"/>
      <c r="GNQ310" s="92"/>
      <c r="GNR310" s="92"/>
      <c r="GNS310" s="92"/>
      <c r="GNT310" s="92"/>
      <c r="GNU310" s="92"/>
      <c r="GNV310" s="92"/>
      <c r="GNW310" s="92"/>
      <c r="GNX310" s="92"/>
      <c r="GNY310" s="92"/>
      <c r="GNZ310" s="92"/>
      <c r="GOA310" s="92"/>
      <c r="GOB310" s="92"/>
      <c r="GOD310" s="92"/>
      <c r="GOE310" s="92"/>
      <c r="GOF310" s="92"/>
      <c r="GOG310" s="92"/>
      <c r="GOI310" s="92"/>
      <c r="GOJ310" s="92"/>
      <c r="GOK310" s="92"/>
      <c r="GOL310" s="92"/>
      <c r="GOM310" s="92"/>
      <c r="GON310" s="92"/>
      <c r="GOO310" s="92"/>
      <c r="GOP310" s="92"/>
      <c r="GOQ310" s="92"/>
      <c r="GOR310" s="92"/>
      <c r="GOS310" s="92"/>
      <c r="GOT310" s="92"/>
      <c r="GOU310" s="92"/>
      <c r="GOV310" s="92"/>
      <c r="GOW310" s="92"/>
      <c r="GOX310" s="92"/>
      <c r="GOY310" s="92"/>
      <c r="GOZ310" s="92"/>
      <c r="GPA310" s="92"/>
      <c r="GPB310" s="92"/>
      <c r="GPC310" s="92"/>
      <c r="GPD310" s="92"/>
      <c r="GPE310" s="92"/>
      <c r="GPF310" s="92"/>
      <c r="GPG310" s="92"/>
      <c r="GPH310" s="92"/>
      <c r="GPI310" s="92"/>
      <c r="GPJ310" s="92"/>
      <c r="GPK310" s="92"/>
      <c r="GPL310" s="92"/>
      <c r="GPM310" s="92"/>
      <c r="GPN310" s="92"/>
      <c r="GPO310" s="92"/>
      <c r="GPP310" s="92"/>
      <c r="GPQ310" s="92"/>
      <c r="GPR310" s="92"/>
      <c r="GPS310" s="92"/>
      <c r="GPT310" s="92"/>
      <c r="GPU310" s="92"/>
      <c r="GPV310" s="92"/>
      <c r="GPW310" s="92"/>
      <c r="GPX310" s="92"/>
      <c r="GPY310" s="92"/>
      <c r="GPZ310" s="92"/>
      <c r="GQA310" s="92"/>
      <c r="GQB310" s="92"/>
      <c r="GQC310" s="92"/>
      <c r="GQD310" s="92"/>
      <c r="GQE310" s="92"/>
      <c r="GQF310" s="92"/>
      <c r="GQG310" s="92"/>
      <c r="GQH310" s="92"/>
      <c r="GQI310" s="92"/>
      <c r="GQJ310" s="92"/>
      <c r="GQK310" s="92"/>
      <c r="GQL310" s="92"/>
      <c r="GQM310" s="92"/>
      <c r="GQN310" s="92"/>
      <c r="GQO310" s="92"/>
      <c r="GQP310" s="92"/>
      <c r="GQQ310" s="92"/>
      <c r="GQR310" s="92"/>
      <c r="GQS310" s="92"/>
      <c r="GQT310" s="92"/>
      <c r="GQU310" s="92"/>
      <c r="GQV310" s="92"/>
      <c r="GQW310" s="92"/>
      <c r="GQX310" s="92"/>
      <c r="GQY310" s="92"/>
      <c r="GQZ310" s="92"/>
      <c r="GRA310" s="92"/>
      <c r="GRB310" s="92"/>
      <c r="GRC310" s="92"/>
      <c r="GRD310" s="92"/>
      <c r="GRE310" s="92"/>
      <c r="GRF310" s="92"/>
      <c r="GRG310" s="92"/>
      <c r="GRH310" s="92"/>
      <c r="GRI310" s="92"/>
      <c r="GRJ310" s="92"/>
      <c r="GRK310" s="92"/>
      <c r="GRL310" s="92"/>
      <c r="GRM310" s="92"/>
      <c r="GRN310" s="92"/>
      <c r="GRO310" s="92"/>
      <c r="GRP310" s="92"/>
      <c r="GRQ310" s="92"/>
      <c r="GRR310" s="92"/>
      <c r="GRS310" s="92"/>
      <c r="GRT310" s="92"/>
      <c r="GRU310" s="92"/>
      <c r="GRV310" s="92"/>
      <c r="GRW310" s="92"/>
      <c r="GRX310" s="92"/>
      <c r="GRY310" s="92"/>
      <c r="GRZ310" s="92"/>
      <c r="GSA310" s="92"/>
      <c r="GSB310" s="92"/>
      <c r="GSC310" s="92"/>
      <c r="GSD310" s="92"/>
      <c r="GSE310" s="92"/>
      <c r="GSF310" s="92"/>
      <c r="GSG310" s="92"/>
      <c r="GSH310" s="92"/>
      <c r="GSI310" s="92"/>
      <c r="GSJ310" s="92"/>
      <c r="GSK310" s="92"/>
      <c r="GSL310" s="92"/>
      <c r="GSM310" s="92"/>
      <c r="GSN310" s="92"/>
      <c r="GSO310" s="92"/>
      <c r="GSP310" s="92"/>
      <c r="GSQ310" s="92"/>
      <c r="GSR310" s="92"/>
      <c r="GSS310" s="92"/>
      <c r="GST310" s="92"/>
      <c r="GSU310" s="92"/>
      <c r="GSV310" s="92"/>
      <c r="GSW310" s="92"/>
      <c r="GSX310" s="92"/>
      <c r="GSY310" s="92"/>
      <c r="GSZ310" s="92"/>
      <c r="GTA310" s="92"/>
      <c r="GTB310" s="92"/>
      <c r="GTC310" s="92"/>
      <c r="GTD310" s="92"/>
      <c r="GTE310" s="92"/>
      <c r="GTF310" s="92"/>
      <c r="GTG310" s="92"/>
      <c r="GTH310" s="92"/>
      <c r="GTI310" s="92"/>
      <c r="GTJ310" s="92"/>
      <c r="GTK310" s="92"/>
      <c r="GTL310" s="92"/>
      <c r="GTM310" s="92"/>
      <c r="GTN310" s="92"/>
      <c r="GTO310" s="92"/>
      <c r="GTP310" s="92"/>
      <c r="GTQ310" s="92"/>
      <c r="GTR310" s="92"/>
      <c r="GTS310" s="92"/>
      <c r="GTT310" s="92"/>
      <c r="GTU310" s="92"/>
      <c r="GTV310" s="92"/>
      <c r="GTW310" s="92"/>
      <c r="GTX310" s="92"/>
      <c r="GTY310" s="92"/>
      <c r="GTZ310" s="92"/>
      <c r="GUA310" s="92"/>
      <c r="GUB310" s="92"/>
      <c r="GUC310" s="92"/>
      <c r="GUD310" s="92"/>
      <c r="GUE310" s="92"/>
      <c r="GUF310" s="92"/>
      <c r="GUG310" s="92"/>
      <c r="GUH310" s="92"/>
      <c r="GUI310" s="92"/>
      <c r="GUJ310" s="92"/>
      <c r="GUK310" s="92"/>
      <c r="GUL310" s="92"/>
      <c r="GUM310" s="92"/>
      <c r="GUN310" s="92"/>
      <c r="GUO310" s="92"/>
      <c r="GUP310" s="92"/>
      <c r="GUQ310" s="92"/>
      <c r="GUR310" s="92"/>
      <c r="GUS310" s="92"/>
      <c r="GUT310" s="92"/>
      <c r="GUU310" s="92"/>
      <c r="GUV310" s="92"/>
      <c r="GUW310" s="92"/>
      <c r="GUX310" s="92"/>
      <c r="GUY310" s="92"/>
      <c r="GUZ310" s="92"/>
      <c r="GVA310" s="92"/>
      <c r="GVB310" s="92"/>
      <c r="GVC310" s="92"/>
      <c r="GVD310" s="92"/>
      <c r="GVE310" s="92"/>
      <c r="GVF310" s="92"/>
      <c r="GVG310" s="92"/>
      <c r="GVH310" s="92"/>
      <c r="GVI310" s="92"/>
      <c r="GVJ310" s="92"/>
      <c r="GVK310" s="92"/>
      <c r="GVL310" s="92"/>
      <c r="GVM310" s="92"/>
      <c r="GVN310" s="92"/>
      <c r="GVO310" s="92"/>
      <c r="GVP310" s="92"/>
      <c r="GVQ310" s="92"/>
      <c r="GVR310" s="92"/>
      <c r="GVS310" s="92"/>
      <c r="GVT310" s="92"/>
      <c r="GVU310" s="92"/>
      <c r="GVV310" s="92"/>
      <c r="GVW310" s="92"/>
      <c r="GVX310" s="92"/>
      <c r="GVY310" s="92"/>
      <c r="GVZ310" s="92"/>
      <c r="GWA310" s="92"/>
      <c r="GWB310" s="92"/>
      <c r="GWC310" s="92"/>
      <c r="GWD310" s="92"/>
      <c r="GWE310" s="92"/>
      <c r="GWF310" s="92"/>
      <c r="GWG310" s="92"/>
      <c r="GWH310" s="92"/>
      <c r="GWI310" s="92"/>
      <c r="GWJ310" s="92"/>
      <c r="GWK310" s="92"/>
      <c r="GWL310" s="92"/>
      <c r="GWM310" s="92"/>
      <c r="GWN310" s="92"/>
      <c r="GWO310" s="92"/>
      <c r="GWP310" s="92"/>
      <c r="GWQ310" s="92"/>
      <c r="GWR310" s="92"/>
      <c r="GWS310" s="92"/>
      <c r="GWT310" s="92"/>
      <c r="GWU310" s="92"/>
      <c r="GWV310" s="92"/>
      <c r="GWW310" s="92"/>
      <c r="GWX310" s="92"/>
      <c r="GWY310" s="92"/>
      <c r="GWZ310" s="92"/>
      <c r="GXA310" s="92"/>
      <c r="GXB310" s="92"/>
      <c r="GXC310" s="92"/>
      <c r="GXD310" s="92"/>
      <c r="GXE310" s="92"/>
      <c r="GXF310" s="92"/>
      <c r="GXG310" s="92"/>
      <c r="GXH310" s="92"/>
      <c r="GXI310" s="92"/>
      <c r="GXJ310" s="92"/>
      <c r="GXK310" s="92"/>
      <c r="GXL310" s="92"/>
      <c r="GXM310" s="92"/>
      <c r="GXN310" s="92"/>
      <c r="GXO310" s="92"/>
      <c r="GXP310" s="92"/>
      <c r="GXQ310" s="92"/>
      <c r="GXR310" s="92"/>
      <c r="GXS310" s="92"/>
      <c r="GXT310" s="92"/>
      <c r="GXU310" s="92"/>
      <c r="GXV310" s="92"/>
      <c r="GXW310" s="92"/>
      <c r="GXX310" s="92"/>
      <c r="GXZ310" s="92"/>
      <c r="GYA310" s="92"/>
      <c r="GYB310" s="92"/>
      <c r="GYC310" s="92"/>
      <c r="GYE310" s="92"/>
      <c r="GYF310" s="92"/>
      <c r="GYG310" s="92"/>
      <c r="GYH310" s="92"/>
      <c r="GYI310" s="92"/>
      <c r="GYJ310" s="92"/>
      <c r="GYK310" s="92"/>
      <c r="GYL310" s="92"/>
      <c r="GYM310" s="92"/>
      <c r="GYN310" s="92"/>
      <c r="GYO310" s="92"/>
      <c r="GYP310" s="92"/>
      <c r="GYQ310" s="92"/>
      <c r="GYR310" s="92"/>
      <c r="GYS310" s="92"/>
      <c r="GYT310" s="92"/>
      <c r="GYU310" s="92"/>
      <c r="GYV310" s="92"/>
      <c r="GYW310" s="92"/>
      <c r="GYX310" s="92"/>
      <c r="GYY310" s="92"/>
      <c r="GYZ310" s="92"/>
      <c r="GZA310" s="92"/>
      <c r="GZB310" s="92"/>
      <c r="GZC310" s="92"/>
      <c r="GZD310" s="92"/>
      <c r="GZE310" s="92"/>
      <c r="GZF310" s="92"/>
      <c r="GZG310" s="92"/>
      <c r="GZH310" s="92"/>
      <c r="GZI310" s="92"/>
      <c r="GZJ310" s="92"/>
      <c r="GZK310" s="92"/>
      <c r="GZL310" s="92"/>
      <c r="GZM310" s="92"/>
      <c r="GZN310" s="92"/>
      <c r="GZO310" s="92"/>
      <c r="GZP310" s="92"/>
      <c r="GZQ310" s="92"/>
      <c r="GZR310" s="92"/>
      <c r="GZS310" s="92"/>
      <c r="GZT310" s="92"/>
      <c r="GZU310" s="92"/>
      <c r="GZV310" s="92"/>
      <c r="GZW310" s="92"/>
      <c r="GZX310" s="92"/>
      <c r="GZY310" s="92"/>
      <c r="GZZ310" s="92"/>
      <c r="HAA310" s="92"/>
      <c r="HAB310" s="92"/>
      <c r="HAC310" s="92"/>
      <c r="HAD310" s="92"/>
      <c r="HAE310" s="92"/>
      <c r="HAF310" s="92"/>
      <c r="HAG310" s="92"/>
      <c r="HAH310" s="92"/>
      <c r="HAI310" s="92"/>
      <c r="HAJ310" s="92"/>
      <c r="HAK310" s="92"/>
      <c r="HAL310" s="92"/>
      <c r="HAM310" s="92"/>
      <c r="HAN310" s="92"/>
      <c r="HAO310" s="92"/>
      <c r="HAP310" s="92"/>
      <c r="HAQ310" s="92"/>
      <c r="HAR310" s="92"/>
      <c r="HAS310" s="92"/>
      <c r="HAT310" s="92"/>
      <c r="HAU310" s="92"/>
      <c r="HAV310" s="92"/>
      <c r="HAW310" s="92"/>
      <c r="HAX310" s="92"/>
      <c r="HAY310" s="92"/>
      <c r="HAZ310" s="92"/>
      <c r="HBA310" s="92"/>
      <c r="HBB310" s="92"/>
      <c r="HBC310" s="92"/>
      <c r="HBD310" s="92"/>
      <c r="HBE310" s="92"/>
      <c r="HBF310" s="92"/>
      <c r="HBG310" s="92"/>
      <c r="HBH310" s="92"/>
      <c r="HBI310" s="92"/>
      <c r="HBJ310" s="92"/>
      <c r="HBK310" s="92"/>
      <c r="HBL310" s="92"/>
      <c r="HBM310" s="92"/>
      <c r="HBN310" s="92"/>
      <c r="HBO310" s="92"/>
      <c r="HBP310" s="92"/>
      <c r="HBQ310" s="92"/>
      <c r="HBR310" s="92"/>
      <c r="HBS310" s="92"/>
      <c r="HBT310" s="92"/>
      <c r="HBU310" s="92"/>
      <c r="HBV310" s="92"/>
      <c r="HBW310" s="92"/>
      <c r="HBX310" s="92"/>
      <c r="HBY310" s="92"/>
      <c r="HBZ310" s="92"/>
      <c r="HCA310" s="92"/>
      <c r="HCB310" s="92"/>
      <c r="HCC310" s="92"/>
      <c r="HCD310" s="92"/>
      <c r="HCE310" s="92"/>
      <c r="HCF310" s="92"/>
      <c r="HCG310" s="92"/>
      <c r="HCH310" s="92"/>
      <c r="HCI310" s="92"/>
      <c r="HCJ310" s="92"/>
      <c r="HCK310" s="92"/>
      <c r="HCL310" s="92"/>
      <c r="HCM310" s="92"/>
      <c r="HCN310" s="92"/>
      <c r="HCO310" s="92"/>
      <c r="HCP310" s="92"/>
      <c r="HCQ310" s="92"/>
      <c r="HCR310" s="92"/>
      <c r="HCS310" s="92"/>
      <c r="HCT310" s="92"/>
      <c r="HCU310" s="92"/>
      <c r="HCV310" s="92"/>
      <c r="HCW310" s="92"/>
      <c r="HCX310" s="92"/>
      <c r="HCY310" s="92"/>
      <c r="HCZ310" s="92"/>
      <c r="HDA310" s="92"/>
      <c r="HDB310" s="92"/>
      <c r="HDC310" s="92"/>
      <c r="HDD310" s="92"/>
      <c r="HDE310" s="92"/>
      <c r="HDF310" s="92"/>
      <c r="HDG310" s="92"/>
      <c r="HDH310" s="92"/>
      <c r="HDI310" s="92"/>
      <c r="HDJ310" s="92"/>
      <c r="HDK310" s="92"/>
      <c r="HDL310" s="92"/>
      <c r="HDM310" s="92"/>
      <c r="HDN310" s="92"/>
      <c r="HDO310" s="92"/>
      <c r="HDP310" s="92"/>
      <c r="HDQ310" s="92"/>
      <c r="HDR310" s="92"/>
      <c r="HDS310" s="92"/>
      <c r="HDT310" s="92"/>
      <c r="HDU310" s="92"/>
      <c r="HDV310" s="92"/>
      <c r="HDW310" s="92"/>
      <c r="HDX310" s="92"/>
      <c r="HDY310" s="92"/>
      <c r="HDZ310" s="92"/>
      <c r="HEA310" s="92"/>
      <c r="HEB310" s="92"/>
      <c r="HEC310" s="92"/>
      <c r="HED310" s="92"/>
      <c r="HEE310" s="92"/>
      <c r="HEF310" s="92"/>
      <c r="HEG310" s="92"/>
      <c r="HEH310" s="92"/>
      <c r="HEI310" s="92"/>
      <c r="HEJ310" s="92"/>
      <c r="HEK310" s="92"/>
      <c r="HEL310" s="92"/>
      <c r="HEM310" s="92"/>
      <c r="HEN310" s="92"/>
      <c r="HEO310" s="92"/>
      <c r="HEP310" s="92"/>
      <c r="HEQ310" s="92"/>
      <c r="HER310" s="92"/>
      <c r="HES310" s="92"/>
      <c r="HET310" s="92"/>
      <c r="HEU310" s="92"/>
      <c r="HEV310" s="92"/>
      <c r="HEW310" s="92"/>
      <c r="HEX310" s="92"/>
      <c r="HEY310" s="92"/>
      <c r="HEZ310" s="92"/>
      <c r="HFA310" s="92"/>
      <c r="HFB310" s="92"/>
      <c r="HFC310" s="92"/>
      <c r="HFD310" s="92"/>
      <c r="HFE310" s="92"/>
      <c r="HFF310" s="92"/>
      <c r="HFG310" s="92"/>
      <c r="HFH310" s="92"/>
      <c r="HFI310" s="92"/>
      <c r="HFJ310" s="92"/>
      <c r="HFK310" s="92"/>
      <c r="HFL310" s="92"/>
      <c r="HFM310" s="92"/>
      <c r="HFN310" s="92"/>
      <c r="HFO310" s="92"/>
      <c r="HFP310" s="92"/>
      <c r="HFQ310" s="92"/>
      <c r="HFR310" s="92"/>
      <c r="HFS310" s="92"/>
      <c r="HFT310" s="92"/>
      <c r="HFU310" s="92"/>
      <c r="HFV310" s="92"/>
      <c r="HFW310" s="92"/>
      <c r="HFX310" s="92"/>
      <c r="HFY310" s="92"/>
      <c r="HFZ310" s="92"/>
      <c r="HGA310" s="92"/>
      <c r="HGB310" s="92"/>
      <c r="HGC310" s="92"/>
      <c r="HGD310" s="92"/>
      <c r="HGE310" s="92"/>
      <c r="HGF310" s="92"/>
      <c r="HGG310" s="92"/>
      <c r="HGH310" s="92"/>
      <c r="HGI310" s="92"/>
      <c r="HGJ310" s="92"/>
      <c r="HGK310" s="92"/>
      <c r="HGL310" s="92"/>
      <c r="HGM310" s="92"/>
      <c r="HGN310" s="92"/>
      <c r="HGO310" s="92"/>
      <c r="HGP310" s="92"/>
      <c r="HGQ310" s="92"/>
      <c r="HGR310" s="92"/>
      <c r="HGS310" s="92"/>
      <c r="HGT310" s="92"/>
      <c r="HGU310" s="92"/>
      <c r="HGV310" s="92"/>
      <c r="HGW310" s="92"/>
      <c r="HGX310" s="92"/>
      <c r="HGY310" s="92"/>
      <c r="HGZ310" s="92"/>
      <c r="HHA310" s="92"/>
      <c r="HHB310" s="92"/>
      <c r="HHC310" s="92"/>
      <c r="HHD310" s="92"/>
      <c r="HHE310" s="92"/>
      <c r="HHF310" s="92"/>
      <c r="HHG310" s="92"/>
      <c r="HHH310" s="92"/>
      <c r="HHI310" s="92"/>
      <c r="HHJ310" s="92"/>
      <c r="HHK310" s="92"/>
      <c r="HHL310" s="92"/>
      <c r="HHM310" s="92"/>
      <c r="HHN310" s="92"/>
      <c r="HHO310" s="92"/>
      <c r="HHP310" s="92"/>
      <c r="HHQ310" s="92"/>
      <c r="HHR310" s="92"/>
      <c r="HHS310" s="92"/>
      <c r="HHT310" s="92"/>
      <c r="HHV310" s="92"/>
      <c r="HHW310" s="92"/>
      <c r="HHX310" s="92"/>
      <c r="HHY310" s="92"/>
      <c r="HIA310" s="92"/>
      <c r="HIB310" s="92"/>
      <c r="HIC310" s="92"/>
      <c r="HID310" s="92"/>
      <c r="HIE310" s="92"/>
      <c r="HIF310" s="92"/>
      <c r="HIG310" s="92"/>
      <c r="HIH310" s="92"/>
      <c r="HII310" s="92"/>
      <c r="HIJ310" s="92"/>
      <c r="HIK310" s="92"/>
      <c r="HIL310" s="92"/>
      <c r="HIM310" s="92"/>
      <c r="HIN310" s="92"/>
      <c r="HIO310" s="92"/>
      <c r="HIP310" s="92"/>
      <c r="HIQ310" s="92"/>
      <c r="HIR310" s="92"/>
      <c r="HIS310" s="92"/>
      <c r="HIT310" s="92"/>
      <c r="HIU310" s="92"/>
      <c r="HIV310" s="92"/>
      <c r="HIW310" s="92"/>
      <c r="HIX310" s="92"/>
      <c r="HIY310" s="92"/>
      <c r="HIZ310" s="92"/>
      <c r="HJA310" s="92"/>
      <c r="HJB310" s="92"/>
      <c r="HJC310" s="92"/>
      <c r="HJD310" s="92"/>
      <c r="HJE310" s="92"/>
      <c r="HJF310" s="92"/>
      <c r="HJG310" s="92"/>
      <c r="HJH310" s="92"/>
      <c r="HJI310" s="92"/>
      <c r="HJJ310" s="92"/>
      <c r="HJK310" s="92"/>
      <c r="HJL310" s="92"/>
      <c r="HJM310" s="92"/>
      <c r="HJN310" s="92"/>
      <c r="HJO310" s="92"/>
      <c r="HJP310" s="92"/>
      <c r="HJQ310" s="92"/>
      <c r="HJR310" s="92"/>
      <c r="HJS310" s="92"/>
      <c r="HJT310" s="92"/>
      <c r="HJU310" s="92"/>
      <c r="HJV310" s="92"/>
      <c r="HJW310" s="92"/>
      <c r="HJX310" s="92"/>
      <c r="HJY310" s="92"/>
      <c r="HJZ310" s="92"/>
      <c r="HKA310" s="92"/>
      <c r="HKB310" s="92"/>
      <c r="HKC310" s="92"/>
      <c r="HKD310" s="92"/>
      <c r="HKE310" s="92"/>
      <c r="HKF310" s="92"/>
      <c r="HKG310" s="92"/>
      <c r="HKH310" s="92"/>
      <c r="HKI310" s="92"/>
      <c r="HKJ310" s="92"/>
      <c r="HKK310" s="92"/>
      <c r="HKL310" s="92"/>
      <c r="HKM310" s="92"/>
      <c r="HKN310" s="92"/>
      <c r="HKO310" s="92"/>
      <c r="HKP310" s="92"/>
      <c r="HKQ310" s="92"/>
      <c r="HKR310" s="92"/>
      <c r="HKS310" s="92"/>
      <c r="HKT310" s="92"/>
      <c r="HKU310" s="92"/>
      <c r="HKV310" s="92"/>
      <c r="HKW310" s="92"/>
      <c r="HKX310" s="92"/>
      <c r="HKY310" s="92"/>
      <c r="HKZ310" s="92"/>
      <c r="HLA310" s="92"/>
      <c r="HLB310" s="92"/>
      <c r="HLC310" s="92"/>
      <c r="HLD310" s="92"/>
      <c r="HLE310" s="92"/>
      <c r="HLF310" s="92"/>
      <c r="HLG310" s="92"/>
      <c r="HLH310" s="92"/>
      <c r="HLI310" s="92"/>
      <c r="HLJ310" s="92"/>
      <c r="HLK310" s="92"/>
      <c r="HLL310" s="92"/>
      <c r="HLM310" s="92"/>
      <c r="HLN310" s="92"/>
      <c r="HLO310" s="92"/>
      <c r="HLP310" s="92"/>
      <c r="HLQ310" s="92"/>
      <c r="HLR310" s="92"/>
      <c r="HLS310" s="92"/>
      <c r="HLT310" s="92"/>
      <c r="HLU310" s="92"/>
      <c r="HLV310" s="92"/>
      <c r="HLW310" s="92"/>
      <c r="HLX310" s="92"/>
      <c r="HLY310" s="92"/>
      <c r="HLZ310" s="92"/>
      <c r="HMA310" s="92"/>
      <c r="HMB310" s="92"/>
      <c r="HMC310" s="92"/>
      <c r="HMD310" s="92"/>
      <c r="HME310" s="92"/>
      <c r="HMF310" s="92"/>
      <c r="HMG310" s="92"/>
      <c r="HMH310" s="92"/>
      <c r="HMI310" s="92"/>
      <c r="HMJ310" s="92"/>
      <c r="HMK310" s="92"/>
      <c r="HML310" s="92"/>
      <c r="HMM310" s="92"/>
      <c r="HMN310" s="92"/>
      <c r="HMO310" s="92"/>
      <c r="HMP310" s="92"/>
      <c r="HMQ310" s="92"/>
      <c r="HMR310" s="92"/>
      <c r="HMS310" s="92"/>
      <c r="HMT310" s="92"/>
      <c r="HMU310" s="92"/>
      <c r="HMV310" s="92"/>
      <c r="HMW310" s="92"/>
      <c r="HMX310" s="92"/>
      <c r="HMY310" s="92"/>
      <c r="HMZ310" s="92"/>
      <c r="HNA310" s="92"/>
      <c r="HNB310" s="92"/>
      <c r="HNC310" s="92"/>
      <c r="HND310" s="92"/>
      <c r="HNE310" s="92"/>
      <c r="HNF310" s="92"/>
      <c r="HNG310" s="92"/>
      <c r="HNH310" s="92"/>
      <c r="HNI310" s="92"/>
      <c r="HNJ310" s="92"/>
      <c r="HNK310" s="92"/>
      <c r="HNL310" s="92"/>
      <c r="HNM310" s="92"/>
      <c r="HNN310" s="92"/>
      <c r="HNO310" s="92"/>
      <c r="HNP310" s="92"/>
      <c r="HNQ310" s="92"/>
      <c r="HNR310" s="92"/>
      <c r="HNS310" s="92"/>
      <c r="HNT310" s="92"/>
      <c r="HNU310" s="92"/>
      <c r="HNV310" s="92"/>
      <c r="HNW310" s="92"/>
      <c r="HNX310" s="92"/>
      <c r="HNY310" s="92"/>
      <c r="HNZ310" s="92"/>
      <c r="HOA310" s="92"/>
      <c r="HOB310" s="92"/>
      <c r="HOC310" s="92"/>
      <c r="HOD310" s="92"/>
      <c r="HOE310" s="92"/>
      <c r="HOF310" s="92"/>
      <c r="HOG310" s="92"/>
      <c r="HOH310" s="92"/>
      <c r="HOI310" s="92"/>
      <c r="HOJ310" s="92"/>
      <c r="HOK310" s="92"/>
      <c r="HOL310" s="92"/>
      <c r="HOM310" s="92"/>
      <c r="HON310" s="92"/>
      <c r="HOO310" s="92"/>
      <c r="HOP310" s="92"/>
      <c r="HOQ310" s="92"/>
      <c r="HOR310" s="92"/>
      <c r="HOS310" s="92"/>
      <c r="HOT310" s="92"/>
      <c r="HOU310" s="92"/>
      <c r="HOV310" s="92"/>
      <c r="HOW310" s="92"/>
      <c r="HOX310" s="92"/>
      <c r="HOY310" s="92"/>
      <c r="HOZ310" s="92"/>
      <c r="HPA310" s="92"/>
      <c r="HPB310" s="92"/>
      <c r="HPC310" s="92"/>
      <c r="HPD310" s="92"/>
      <c r="HPE310" s="92"/>
      <c r="HPF310" s="92"/>
      <c r="HPG310" s="92"/>
      <c r="HPH310" s="92"/>
      <c r="HPI310" s="92"/>
      <c r="HPJ310" s="92"/>
      <c r="HPK310" s="92"/>
      <c r="HPL310" s="92"/>
      <c r="HPM310" s="92"/>
      <c r="HPN310" s="92"/>
      <c r="HPO310" s="92"/>
      <c r="HPP310" s="92"/>
      <c r="HPQ310" s="92"/>
      <c r="HPR310" s="92"/>
      <c r="HPS310" s="92"/>
      <c r="HPT310" s="92"/>
      <c r="HPU310" s="92"/>
      <c r="HPV310" s="92"/>
      <c r="HPW310" s="92"/>
      <c r="HPX310" s="92"/>
      <c r="HPY310" s="92"/>
      <c r="HPZ310" s="92"/>
      <c r="HQA310" s="92"/>
      <c r="HQB310" s="92"/>
      <c r="HQC310" s="92"/>
      <c r="HQD310" s="92"/>
      <c r="HQE310" s="92"/>
      <c r="HQF310" s="92"/>
      <c r="HQG310" s="92"/>
      <c r="HQH310" s="92"/>
      <c r="HQI310" s="92"/>
      <c r="HQJ310" s="92"/>
      <c r="HQK310" s="92"/>
      <c r="HQL310" s="92"/>
      <c r="HQM310" s="92"/>
      <c r="HQN310" s="92"/>
      <c r="HQO310" s="92"/>
      <c r="HQP310" s="92"/>
      <c r="HQQ310" s="92"/>
      <c r="HQR310" s="92"/>
      <c r="HQS310" s="92"/>
      <c r="HQT310" s="92"/>
      <c r="HQU310" s="92"/>
      <c r="HQV310" s="92"/>
      <c r="HQW310" s="92"/>
      <c r="HQX310" s="92"/>
      <c r="HQY310" s="92"/>
      <c r="HQZ310" s="92"/>
      <c r="HRA310" s="92"/>
      <c r="HRB310" s="92"/>
      <c r="HRC310" s="92"/>
      <c r="HRD310" s="92"/>
      <c r="HRE310" s="92"/>
      <c r="HRF310" s="92"/>
      <c r="HRG310" s="92"/>
      <c r="HRH310" s="92"/>
      <c r="HRI310" s="92"/>
      <c r="HRJ310" s="92"/>
      <c r="HRK310" s="92"/>
      <c r="HRL310" s="92"/>
      <c r="HRM310" s="92"/>
      <c r="HRN310" s="92"/>
      <c r="HRO310" s="92"/>
      <c r="HRP310" s="92"/>
      <c r="HRR310" s="92"/>
      <c r="HRS310" s="92"/>
      <c r="HRT310" s="92"/>
      <c r="HRU310" s="92"/>
      <c r="HRW310" s="92"/>
      <c r="HRX310" s="92"/>
      <c r="HRY310" s="92"/>
      <c r="HRZ310" s="92"/>
      <c r="HSA310" s="92"/>
      <c r="HSB310" s="92"/>
      <c r="HSC310" s="92"/>
      <c r="HSD310" s="92"/>
      <c r="HSE310" s="92"/>
      <c r="HSF310" s="92"/>
      <c r="HSG310" s="92"/>
      <c r="HSH310" s="92"/>
      <c r="HSI310" s="92"/>
      <c r="HSJ310" s="92"/>
      <c r="HSK310" s="92"/>
      <c r="HSL310" s="92"/>
      <c r="HSM310" s="92"/>
      <c r="HSN310" s="92"/>
      <c r="HSO310" s="92"/>
      <c r="HSP310" s="92"/>
      <c r="HSQ310" s="92"/>
      <c r="HSR310" s="92"/>
      <c r="HSS310" s="92"/>
      <c r="HST310" s="92"/>
      <c r="HSU310" s="92"/>
      <c r="HSV310" s="92"/>
      <c r="HSW310" s="92"/>
      <c r="HSX310" s="92"/>
      <c r="HSY310" s="92"/>
      <c r="HSZ310" s="92"/>
      <c r="HTA310" s="92"/>
      <c r="HTB310" s="92"/>
      <c r="HTC310" s="92"/>
      <c r="HTD310" s="92"/>
      <c r="HTE310" s="92"/>
      <c r="HTF310" s="92"/>
      <c r="HTG310" s="92"/>
      <c r="HTH310" s="92"/>
      <c r="HTI310" s="92"/>
      <c r="HTJ310" s="92"/>
      <c r="HTK310" s="92"/>
      <c r="HTL310" s="92"/>
      <c r="HTM310" s="92"/>
      <c r="HTN310" s="92"/>
      <c r="HTO310" s="92"/>
      <c r="HTP310" s="92"/>
      <c r="HTQ310" s="92"/>
      <c r="HTR310" s="92"/>
      <c r="HTS310" s="92"/>
      <c r="HTT310" s="92"/>
      <c r="HTU310" s="92"/>
      <c r="HTV310" s="92"/>
      <c r="HTW310" s="92"/>
      <c r="HTX310" s="92"/>
      <c r="HTY310" s="92"/>
      <c r="HTZ310" s="92"/>
      <c r="HUA310" s="92"/>
      <c r="HUB310" s="92"/>
      <c r="HUC310" s="92"/>
      <c r="HUD310" s="92"/>
      <c r="HUE310" s="92"/>
      <c r="HUF310" s="92"/>
      <c r="HUG310" s="92"/>
      <c r="HUH310" s="92"/>
      <c r="HUI310" s="92"/>
      <c r="HUJ310" s="92"/>
      <c r="HUK310" s="92"/>
      <c r="HUL310" s="92"/>
      <c r="HUM310" s="92"/>
      <c r="HUN310" s="92"/>
      <c r="HUO310" s="92"/>
      <c r="HUP310" s="92"/>
      <c r="HUQ310" s="92"/>
      <c r="HUR310" s="92"/>
      <c r="HUS310" s="92"/>
      <c r="HUT310" s="92"/>
      <c r="HUU310" s="92"/>
      <c r="HUV310" s="92"/>
      <c r="HUW310" s="92"/>
      <c r="HUX310" s="92"/>
      <c r="HUY310" s="92"/>
      <c r="HUZ310" s="92"/>
      <c r="HVA310" s="92"/>
      <c r="HVB310" s="92"/>
      <c r="HVC310" s="92"/>
      <c r="HVD310" s="92"/>
      <c r="HVE310" s="92"/>
      <c r="HVF310" s="92"/>
      <c r="HVG310" s="92"/>
      <c r="HVH310" s="92"/>
      <c r="HVI310" s="92"/>
      <c r="HVJ310" s="92"/>
      <c r="HVK310" s="92"/>
      <c r="HVL310" s="92"/>
      <c r="HVM310" s="92"/>
      <c r="HVN310" s="92"/>
      <c r="HVO310" s="92"/>
      <c r="HVP310" s="92"/>
      <c r="HVQ310" s="92"/>
      <c r="HVR310" s="92"/>
      <c r="HVS310" s="92"/>
      <c r="HVT310" s="92"/>
      <c r="HVU310" s="92"/>
      <c r="HVV310" s="92"/>
      <c r="HVW310" s="92"/>
      <c r="HVX310" s="92"/>
      <c r="HVY310" s="92"/>
      <c r="HVZ310" s="92"/>
      <c r="HWA310" s="92"/>
      <c r="HWB310" s="92"/>
      <c r="HWC310" s="92"/>
      <c r="HWD310" s="92"/>
      <c r="HWE310" s="92"/>
      <c r="HWF310" s="92"/>
      <c r="HWG310" s="92"/>
      <c r="HWH310" s="92"/>
      <c r="HWI310" s="92"/>
      <c r="HWJ310" s="92"/>
      <c r="HWK310" s="92"/>
      <c r="HWL310" s="92"/>
      <c r="HWM310" s="92"/>
      <c r="HWN310" s="92"/>
      <c r="HWO310" s="92"/>
      <c r="HWP310" s="92"/>
      <c r="HWQ310" s="92"/>
      <c r="HWR310" s="92"/>
      <c r="HWS310" s="92"/>
      <c r="HWT310" s="92"/>
      <c r="HWU310" s="92"/>
      <c r="HWV310" s="92"/>
      <c r="HWW310" s="92"/>
      <c r="HWX310" s="92"/>
      <c r="HWY310" s="92"/>
      <c r="HWZ310" s="92"/>
      <c r="HXA310" s="92"/>
      <c r="HXB310" s="92"/>
      <c r="HXC310" s="92"/>
      <c r="HXD310" s="92"/>
      <c r="HXE310" s="92"/>
      <c r="HXF310" s="92"/>
      <c r="HXG310" s="92"/>
      <c r="HXH310" s="92"/>
      <c r="HXI310" s="92"/>
      <c r="HXJ310" s="92"/>
      <c r="HXK310" s="92"/>
      <c r="HXL310" s="92"/>
      <c r="HXM310" s="92"/>
      <c r="HXN310" s="92"/>
      <c r="HXO310" s="92"/>
      <c r="HXP310" s="92"/>
      <c r="HXQ310" s="92"/>
      <c r="HXR310" s="92"/>
      <c r="HXS310" s="92"/>
      <c r="HXT310" s="92"/>
      <c r="HXU310" s="92"/>
      <c r="HXV310" s="92"/>
      <c r="HXW310" s="92"/>
      <c r="HXX310" s="92"/>
      <c r="HXY310" s="92"/>
      <c r="HXZ310" s="92"/>
      <c r="HYA310" s="92"/>
      <c r="HYB310" s="92"/>
      <c r="HYC310" s="92"/>
      <c r="HYD310" s="92"/>
      <c r="HYE310" s="92"/>
      <c r="HYF310" s="92"/>
      <c r="HYG310" s="92"/>
      <c r="HYH310" s="92"/>
      <c r="HYI310" s="92"/>
      <c r="HYJ310" s="92"/>
      <c r="HYK310" s="92"/>
      <c r="HYL310" s="92"/>
      <c r="HYM310" s="92"/>
      <c r="HYN310" s="92"/>
      <c r="HYO310" s="92"/>
      <c r="HYP310" s="92"/>
      <c r="HYQ310" s="92"/>
      <c r="HYR310" s="92"/>
      <c r="HYS310" s="92"/>
      <c r="HYT310" s="92"/>
      <c r="HYU310" s="92"/>
      <c r="HYV310" s="92"/>
      <c r="HYW310" s="92"/>
      <c r="HYX310" s="92"/>
      <c r="HYY310" s="92"/>
      <c r="HYZ310" s="92"/>
      <c r="HZA310" s="92"/>
      <c r="HZB310" s="92"/>
      <c r="HZC310" s="92"/>
      <c r="HZD310" s="92"/>
      <c r="HZE310" s="92"/>
      <c r="HZF310" s="92"/>
      <c r="HZG310" s="92"/>
      <c r="HZH310" s="92"/>
      <c r="HZI310" s="92"/>
      <c r="HZJ310" s="92"/>
      <c r="HZK310" s="92"/>
      <c r="HZL310" s="92"/>
      <c r="HZM310" s="92"/>
      <c r="HZN310" s="92"/>
      <c r="HZO310" s="92"/>
      <c r="HZP310" s="92"/>
      <c r="HZQ310" s="92"/>
      <c r="HZR310" s="92"/>
      <c r="HZS310" s="92"/>
      <c r="HZT310" s="92"/>
      <c r="HZU310" s="92"/>
      <c r="HZV310" s="92"/>
      <c r="HZW310" s="92"/>
      <c r="HZX310" s="92"/>
      <c r="HZY310" s="92"/>
      <c r="HZZ310" s="92"/>
      <c r="IAA310" s="92"/>
      <c r="IAB310" s="92"/>
      <c r="IAC310" s="92"/>
      <c r="IAD310" s="92"/>
      <c r="IAE310" s="92"/>
      <c r="IAF310" s="92"/>
      <c r="IAG310" s="92"/>
      <c r="IAH310" s="92"/>
      <c r="IAI310" s="92"/>
      <c r="IAJ310" s="92"/>
      <c r="IAK310" s="92"/>
      <c r="IAL310" s="92"/>
      <c r="IAM310" s="92"/>
      <c r="IAN310" s="92"/>
      <c r="IAO310" s="92"/>
      <c r="IAP310" s="92"/>
      <c r="IAQ310" s="92"/>
      <c r="IAR310" s="92"/>
      <c r="IAS310" s="92"/>
      <c r="IAT310" s="92"/>
      <c r="IAU310" s="92"/>
      <c r="IAV310" s="92"/>
      <c r="IAW310" s="92"/>
      <c r="IAX310" s="92"/>
      <c r="IAY310" s="92"/>
      <c r="IAZ310" s="92"/>
      <c r="IBA310" s="92"/>
      <c r="IBB310" s="92"/>
      <c r="IBC310" s="92"/>
      <c r="IBD310" s="92"/>
      <c r="IBE310" s="92"/>
      <c r="IBF310" s="92"/>
      <c r="IBG310" s="92"/>
      <c r="IBH310" s="92"/>
      <c r="IBI310" s="92"/>
      <c r="IBJ310" s="92"/>
      <c r="IBK310" s="92"/>
      <c r="IBL310" s="92"/>
      <c r="IBN310" s="92"/>
      <c r="IBO310" s="92"/>
      <c r="IBP310" s="92"/>
      <c r="IBQ310" s="92"/>
      <c r="IBS310" s="92"/>
      <c r="IBT310" s="92"/>
      <c r="IBU310" s="92"/>
      <c r="IBV310" s="92"/>
      <c r="IBW310" s="92"/>
      <c r="IBX310" s="92"/>
      <c r="IBY310" s="92"/>
      <c r="IBZ310" s="92"/>
      <c r="ICA310" s="92"/>
      <c r="ICB310" s="92"/>
      <c r="ICC310" s="92"/>
      <c r="ICD310" s="92"/>
      <c r="ICE310" s="92"/>
      <c r="ICF310" s="92"/>
      <c r="ICG310" s="92"/>
      <c r="ICH310" s="92"/>
      <c r="ICI310" s="92"/>
      <c r="ICJ310" s="92"/>
      <c r="ICK310" s="92"/>
      <c r="ICL310" s="92"/>
      <c r="ICM310" s="92"/>
      <c r="ICN310" s="92"/>
      <c r="ICO310" s="92"/>
      <c r="ICP310" s="92"/>
      <c r="ICQ310" s="92"/>
      <c r="ICR310" s="92"/>
      <c r="ICS310" s="92"/>
      <c r="ICT310" s="92"/>
      <c r="ICU310" s="92"/>
      <c r="ICV310" s="92"/>
      <c r="ICW310" s="92"/>
      <c r="ICX310" s="92"/>
      <c r="ICY310" s="92"/>
      <c r="ICZ310" s="92"/>
      <c r="IDA310" s="92"/>
      <c r="IDB310" s="92"/>
      <c r="IDC310" s="92"/>
      <c r="IDD310" s="92"/>
      <c r="IDE310" s="92"/>
      <c r="IDF310" s="92"/>
      <c r="IDG310" s="92"/>
      <c r="IDH310" s="92"/>
      <c r="IDI310" s="92"/>
      <c r="IDJ310" s="92"/>
      <c r="IDK310" s="92"/>
      <c r="IDL310" s="92"/>
      <c r="IDM310" s="92"/>
      <c r="IDN310" s="92"/>
      <c r="IDO310" s="92"/>
      <c r="IDP310" s="92"/>
      <c r="IDQ310" s="92"/>
      <c r="IDR310" s="92"/>
      <c r="IDS310" s="92"/>
      <c r="IDT310" s="92"/>
      <c r="IDU310" s="92"/>
      <c r="IDV310" s="92"/>
      <c r="IDW310" s="92"/>
      <c r="IDX310" s="92"/>
      <c r="IDY310" s="92"/>
      <c r="IDZ310" s="92"/>
      <c r="IEA310" s="92"/>
      <c r="IEB310" s="92"/>
      <c r="IEC310" s="92"/>
      <c r="IED310" s="92"/>
      <c r="IEE310" s="92"/>
      <c r="IEF310" s="92"/>
      <c r="IEG310" s="92"/>
      <c r="IEH310" s="92"/>
      <c r="IEI310" s="92"/>
      <c r="IEJ310" s="92"/>
      <c r="IEK310" s="92"/>
      <c r="IEL310" s="92"/>
      <c r="IEM310" s="92"/>
      <c r="IEN310" s="92"/>
      <c r="IEO310" s="92"/>
      <c r="IEP310" s="92"/>
      <c r="IEQ310" s="92"/>
      <c r="IER310" s="92"/>
      <c r="IES310" s="92"/>
      <c r="IET310" s="92"/>
      <c r="IEU310" s="92"/>
      <c r="IEV310" s="92"/>
      <c r="IEW310" s="92"/>
      <c r="IEX310" s="92"/>
      <c r="IEY310" s="92"/>
      <c r="IEZ310" s="92"/>
      <c r="IFA310" s="92"/>
      <c r="IFB310" s="92"/>
      <c r="IFC310" s="92"/>
      <c r="IFD310" s="92"/>
      <c r="IFE310" s="92"/>
      <c r="IFF310" s="92"/>
      <c r="IFG310" s="92"/>
      <c r="IFH310" s="92"/>
      <c r="IFI310" s="92"/>
      <c r="IFJ310" s="92"/>
      <c r="IFK310" s="92"/>
      <c r="IFL310" s="92"/>
      <c r="IFM310" s="92"/>
      <c r="IFN310" s="92"/>
      <c r="IFO310" s="92"/>
      <c r="IFP310" s="92"/>
      <c r="IFQ310" s="92"/>
      <c r="IFR310" s="92"/>
      <c r="IFS310" s="92"/>
      <c r="IFT310" s="92"/>
      <c r="IFU310" s="92"/>
      <c r="IFV310" s="92"/>
      <c r="IFW310" s="92"/>
      <c r="IFX310" s="92"/>
      <c r="IFY310" s="92"/>
      <c r="IFZ310" s="92"/>
      <c r="IGA310" s="92"/>
      <c r="IGB310" s="92"/>
      <c r="IGC310" s="92"/>
      <c r="IGD310" s="92"/>
      <c r="IGE310" s="92"/>
      <c r="IGF310" s="92"/>
      <c r="IGG310" s="92"/>
      <c r="IGH310" s="92"/>
      <c r="IGI310" s="92"/>
      <c r="IGJ310" s="92"/>
      <c r="IGK310" s="92"/>
      <c r="IGL310" s="92"/>
      <c r="IGM310" s="92"/>
      <c r="IGN310" s="92"/>
      <c r="IGO310" s="92"/>
      <c r="IGP310" s="92"/>
      <c r="IGQ310" s="92"/>
      <c r="IGR310" s="92"/>
      <c r="IGS310" s="92"/>
      <c r="IGT310" s="92"/>
      <c r="IGU310" s="92"/>
      <c r="IGV310" s="92"/>
      <c r="IGW310" s="92"/>
      <c r="IGX310" s="92"/>
      <c r="IGY310" s="92"/>
      <c r="IGZ310" s="92"/>
      <c r="IHA310" s="92"/>
      <c r="IHB310" s="92"/>
      <c r="IHC310" s="92"/>
      <c r="IHD310" s="92"/>
      <c r="IHE310" s="92"/>
      <c r="IHF310" s="92"/>
      <c r="IHG310" s="92"/>
      <c r="IHH310" s="92"/>
      <c r="IHI310" s="92"/>
      <c r="IHJ310" s="92"/>
      <c r="IHK310" s="92"/>
      <c r="IHL310" s="92"/>
      <c r="IHM310" s="92"/>
      <c r="IHN310" s="92"/>
      <c r="IHO310" s="92"/>
      <c r="IHP310" s="92"/>
      <c r="IHQ310" s="92"/>
      <c r="IHR310" s="92"/>
      <c r="IHS310" s="92"/>
      <c r="IHT310" s="92"/>
      <c r="IHU310" s="92"/>
      <c r="IHV310" s="92"/>
      <c r="IHW310" s="92"/>
      <c r="IHX310" s="92"/>
      <c r="IHY310" s="92"/>
      <c r="IHZ310" s="92"/>
      <c r="IIA310" s="92"/>
      <c r="IIB310" s="92"/>
      <c r="IIC310" s="92"/>
      <c r="IID310" s="92"/>
      <c r="IIE310" s="92"/>
      <c r="IIF310" s="92"/>
      <c r="IIG310" s="92"/>
      <c r="IIH310" s="92"/>
      <c r="III310" s="92"/>
      <c r="IIJ310" s="92"/>
      <c r="IIK310" s="92"/>
      <c r="IIL310" s="92"/>
      <c r="IIM310" s="92"/>
      <c r="IIN310" s="92"/>
      <c r="IIO310" s="92"/>
      <c r="IIP310" s="92"/>
      <c r="IIQ310" s="92"/>
      <c r="IIR310" s="92"/>
      <c r="IIS310" s="92"/>
      <c r="IIT310" s="92"/>
      <c r="IIU310" s="92"/>
      <c r="IIV310" s="92"/>
      <c r="IIW310" s="92"/>
      <c r="IIX310" s="92"/>
      <c r="IIY310" s="92"/>
      <c r="IIZ310" s="92"/>
      <c r="IJA310" s="92"/>
      <c r="IJB310" s="92"/>
      <c r="IJC310" s="92"/>
      <c r="IJD310" s="92"/>
      <c r="IJE310" s="92"/>
      <c r="IJF310" s="92"/>
      <c r="IJG310" s="92"/>
      <c r="IJH310" s="92"/>
      <c r="IJI310" s="92"/>
      <c r="IJJ310" s="92"/>
      <c r="IJK310" s="92"/>
      <c r="IJL310" s="92"/>
      <c r="IJM310" s="92"/>
      <c r="IJN310" s="92"/>
      <c r="IJO310" s="92"/>
      <c r="IJP310" s="92"/>
      <c r="IJQ310" s="92"/>
      <c r="IJR310" s="92"/>
      <c r="IJS310" s="92"/>
      <c r="IJT310" s="92"/>
      <c r="IJU310" s="92"/>
      <c r="IJV310" s="92"/>
      <c r="IJW310" s="92"/>
      <c r="IJX310" s="92"/>
      <c r="IJY310" s="92"/>
      <c r="IJZ310" s="92"/>
      <c r="IKA310" s="92"/>
      <c r="IKB310" s="92"/>
      <c r="IKC310" s="92"/>
      <c r="IKD310" s="92"/>
      <c r="IKE310" s="92"/>
      <c r="IKF310" s="92"/>
      <c r="IKG310" s="92"/>
      <c r="IKH310" s="92"/>
      <c r="IKI310" s="92"/>
      <c r="IKJ310" s="92"/>
      <c r="IKK310" s="92"/>
      <c r="IKL310" s="92"/>
      <c r="IKM310" s="92"/>
      <c r="IKN310" s="92"/>
      <c r="IKO310" s="92"/>
      <c r="IKP310" s="92"/>
      <c r="IKQ310" s="92"/>
      <c r="IKR310" s="92"/>
      <c r="IKS310" s="92"/>
      <c r="IKT310" s="92"/>
      <c r="IKU310" s="92"/>
      <c r="IKV310" s="92"/>
      <c r="IKW310" s="92"/>
      <c r="IKX310" s="92"/>
      <c r="IKY310" s="92"/>
      <c r="IKZ310" s="92"/>
      <c r="ILA310" s="92"/>
      <c r="ILB310" s="92"/>
      <c r="ILC310" s="92"/>
      <c r="ILD310" s="92"/>
      <c r="ILE310" s="92"/>
      <c r="ILF310" s="92"/>
      <c r="ILG310" s="92"/>
      <c r="ILH310" s="92"/>
      <c r="ILJ310" s="92"/>
      <c r="ILK310" s="92"/>
      <c r="ILL310" s="92"/>
      <c r="ILM310" s="92"/>
      <c r="ILO310" s="92"/>
      <c r="ILP310" s="92"/>
      <c r="ILQ310" s="92"/>
      <c r="ILR310" s="92"/>
      <c r="ILS310" s="92"/>
      <c r="ILT310" s="92"/>
      <c r="ILU310" s="92"/>
      <c r="ILV310" s="92"/>
      <c r="ILW310" s="92"/>
      <c r="ILX310" s="92"/>
      <c r="ILY310" s="92"/>
      <c r="ILZ310" s="92"/>
      <c r="IMA310" s="92"/>
      <c r="IMB310" s="92"/>
      <c r="IMC310" s="92"/>
      <c r="IMD310" s="92"/>
      <c r="IME310" s="92"/>
      <c r="IMF310" s="92"/>
      <c r="IMG310" s="92"/>
      <c r="IMH310" s="92"/>
      <c r="IMI310" s="92"/>
      <c r="IMJ310" s="92"/>
      <c r="IMK310" s="92"/>
      <c r="IML310" s="92"/>
      <c r="IMM310" s="92"/>
      <c r="IMN310" s="92"/>
      <c r="IMO310" s="92"/>
      <c r="IMP310" s="92"/>
      <c r="IMQ310" s="92"/>
      <c r="IMR310" s="92"/>
      <c r="IMS310" s="92"/>
      <c r="IMT310" s="92"/>
      <c r="IMU310" s="92"/>
      <c r="IMV310" s="92"/>
      <c r="IMW310" s="92"/>
      <c r="IMX310" s="92"/>
      <c r="IMY310" s="92"/>
      <c r="IMZ310" s="92"/>
      <c r="INA310" s="92"/>
      <c r="INB310" s="92"/>
      <c r="INC310" s="92"/>
      <c r="IND310" s="92"/>
      <c r="INE310" s="92"/>
      <c r="INF310" s="92"/>
      <c r="ING310" s="92"/>
      <c r="INH310" s="92"/>
      <c r="INI310" s="92"/>
      <c r="INJ310" s="92"/>
      <c r="INK310" s="92"/>
      <c r="INL310" s="92"/>
      <c r="INM310" s="92"/>
      <c r="INN310" s="92"/>
      <c r="INO310" s="92"/>
      <c r="INP310" s="92"/>
      <c r="INQ310" s="92"/>
      <c r="INR310" s="92"/>
      <c r="INS310" s="92"/>
      <c r="INT310" s="92"/>
      <c r="INU310" s="92"/>
      <c r="INV310" s="92"/>
      <c r="INW310" s="92"/>
      <c r="INX310" s="92"/>
      <c r="INY310" s="92"/>
      <c r="INZ310" s="92"/>
      <c r="IOA310" s="92"/>
      <c r="IOB310" s="92"/>
      <c r="IOC310" s="92"/>
      <c r="IOD310" s="92"/>
      <c r="IOE310" s="92"/>
      <c r="IOF310" s="92"/>
      <c r="IOG310" s="92"/>
      <c r="IOH310" s="92"/>
      <c r="IOI310" s="92"/>
      <c r="IOJ310" s="92"/>
      <c r="IOK310" s="92"/>
      <c r="IOL310" s="92"/>
      <c r="IOM310" s="92"/>
      <c r="ION310" s="92"/>
      <c r="IOO310" s="92"/>
      <c r="IOP310" s="92"/>
      <c r="IOQ310" s="92"/>
      <c r="IOR310" s="92"/>
      <c r="IOS310" s="92"/>
      <c r="IOT310" s="92"/>
      <c r="IOU310" s="92"/>
      <c r="IOV310" s="92"/>
      <c r="IOW310" s="92"/>
      <c r="IOX310" s="92"/>
      <c r="IOY310" s="92"/>
      <c r="IOZ310" s="92"/>
      <c r="IPA310" s="92"/>
      <c r="IPB310" s="92"/>
      <c r="IPC310" s="92"/>
      <c r="IPD310" s="92"/>
      <c r="IPE310" s="92"/>
      <c r="IPF310" s="92"/>
      <c r="IPG310" s="92"/>
      <c r="IPH310" s="92"/>
      <c r="IPI310" s="92"/>
      <c r="IPJ310" s="92"/>
      <c r="IPK310" s="92"/>
      <c r="IPL310" s="92"/>
      <c r="IPM310" s="92"/>
      <c r="IPN310" s="92"/>
      <c r="IPO310" s="92"/>
      <c r="IPP310" s="92"/>
      <c r="IPQ310" s="92"/>
      <c r="IPR310" s="92"/>
      <c r="IPS310" s="92"/>
      <c r="IPT310" s="92"/>
      <c r="IPU310" s="92"/>
      <c r="IPV310" s="92"/>
      <c r="IPW310" s="92"/>
      <c r="IPX310" s="92"/>
      <c r="IPY310" s="92"/>
      <c r="IPZ310" s="92"/>
      <c r="IQA310" s="92"/>
      <c r="IQB310" s="92"/>
      <c r="IQC310" s="92"/>
      <c r="IQD310" s="92"/>
      <c r="IQE310" s="92"/>
      <c r="IQF310" s="92"/>
      <c r="IQG310" s="92"/>
      <c r="IQH310" s="92"/>
      <c r="IQI310" s="92"/>
      <c r="IQJ310" s="92"/>
      <c r="IQK310" s="92"/>
      <c r="IQL310" s="92"/>
      <c r="IQM310" s="92"/>
      <c r="IQN310" s="92"/>
      <c r="IQO310" s="92"/>
      <c r="IQP310" s="92"/>
      <c r="IQQ310" s="92"/>
      <c r="IQR310" s="92"/>
      <c r="IQS310" s="92"/>
      <c r="IQT310" s="92"/>
      <c r="IQU310" s="92"/>
      <c r="IQV310" s="92"/>
      <c r="IQW310" s="92"/>
      <c r="IQX310" s="92"/>
      <c r="IQY310" s="92"/>
      <c r="IQZ310" s="92"/>
      <c r="IRA310" s="92"/>
      <c r="IRB310" s="92"/>
      <c r="IRC310" s="92"/>
      <c r="IRD310" s="92"/>
      <c r="IRE310" s="92"/>
      <c r="IRF310" s="92"/>
      <c r="IRG310" s="92"/>
      <c r="IRH310" s="92"/>
      <c r="IRI310" s="92"/>
      <c r="IRJ310" s="92"/>
      <c r="IRK310" s="92"/>
      <c r="IRL310" s="92"/>
      <c r="IRM310" s="92"/>
      <c r="IRN310" s="92"/>
      <c r="IRO310" s="92"/>
      <c r="IRP310" s="92"/>
      <c r="IRQ310" s="92"/>
      <c r="IRR310" s="92"/>
      <c r="IRS310" s="92"/>
      <c r="IRT310" s="92"/>
      <c r="IRU310" s="92"/>
      <c r="IRV310" s="92"/>
      <c r="IRW310" s="92"/>
      <c r="IRX310" s="92"/>
      <c r="IRY310" s="92"/>
      <c r="IRZ310" s="92"/>
      <c r="ISA310" s="92"/>
      <c r="ISB310" s="92"/>
      <c r="ISC310" s="92"/>
      <c r="ISD310" s="92"/>
      <c r="ISE310" s="92"/>
      <c r="ISF310" s="92"/>
      <c r="ISG310" s="92"/>
      <c r="ISH310" s="92"/>
      <c r="ISI310" s="92"/>
      <c r="ISJ310" s="92"/>
      <c r="ISK310" s="92"/>
      <c r="ISL310" s="92"/>
      <c r="ISM310" s="92"/>
      <c r="ISN310" s="92"/>
      <c r="ISO310" s="92"/>
      <c r="ISP310" s="92"/>
      <c r="ISQ310" s="92"/>
      <c r="ISR310" s="92"/>
      <c r="ISS310" s="92"/>
      <c r="IST310" s="92"/>
      <c r="ISU310" s="92"/>
      <c r="ISV310" s="92"/>
      <c r="ISW310" s="92"/>
      <c r="ISX310" s="92"/>
      <c r="ISY310" s="92"/>
      <c r="ISZ310" s="92"/>
      <c r="ITA310" s="92"/>
      <c r="ITB310" s="92"/>
      <c r="ITC310" s="92"/>
      <c r="ITD310" s="92"/>
      <c r="ITE310" s="92"/>
      <c r="ITF310" s="92"/>
      <c r="ITG310" s="92"/>
      <c r="ITH310" s="92"/>
      <c r="ITI310" s="92"/>
      <c r="ITJ310" s="92"/>
      <c r="ITK310" s="92"/>
      <c r="ITL310" s="92"/>
      <c r="ITM310" s="92"/>
      <c r="ITN310" s="92"/>
      <c r="ITO310" s="92"/>
      <c r="ITP310" s="92"/>
      <c r="ITQ310" s="92"/>
      <c r="ITR310" s="92"/>
      <c r="ITS310" s="92"/>
      <c r="ITT310" s="92"/>
      <c r="ITU310" s="92"/>
      <c r="ITV310" s="92"/>
      <c r="ITW310" s="92"/>
      <c r="ITX310" s="92"/>
      <c r="ITY310" s="92"/>
      <c r="ITZ310" s="92"/>
      <c r="IUA310" s="92"/>
      <c r="IUB310" s="92"/>
      <c r="IUC310" s="92"/>
      <c r="IUD310" s="92"/>
      <c r="IUE310" s="92"/>
      <c r="IUF310" s="92"/>
      <c r="IUG310" s="92"/>
      <c r="IUH310" s="92"/>
      <c r="IUI310" s="92"/>
      <c r="IUJ310" s="92"/>
      <c r="IUK310" s="92"/>
      <c r="IUL310" s="92"/>
      <c r="IUM310" s="92"/>
      <c r="IUN310" s="92"/>
      <c r="IUO310" s="92"/>
      <c r="IUP310" s="92"/>
      <c r="IUQ310" s="92"/>
      <c r="IUR310" s="92"/>
      <c r="IUS310" s="92"/>
      <c r="IUT310" s="92"/>
      <c r="IUU310" s="92"/>
      <c r="IUV310" s="92"/>
      <c r="IUW310" s="92"/>
      <c r="IUX310" s="92"/>
      <c r="IUY310" s="92"/>
      <c r="IUZ310" s="92"/>
      <c r="IVA310" s="92"/>
      <c r="IVB310" s="92"/>
      <c r="IVC310" s="92"/>
      <c r="IVD310" s="92"/>
      <c r="IVF310" s="92"/>
      <c r="IVG310" s="92"/>
      <c r="IVH310" s="92"/>
      <c r="IVI310" s="92"/>
      <c r="IVK310" s="92"/>
      <c r="IVL310" s="92"/>
      <c r="IVM310" s="92"/>
      <c r="IVN310" s="92"/>
      <c r="IVO310" s="92"/>
      <c r="IVP310" s="92"/>
      <c r="IVQ310" s="92"/>
      <c r="IVR310" s="92"/>
      <c r="IVS310" s="92"/>
      <c r="IVT310" s="92"/>
      <c r="IVU310" s="92"/>
      <c r="IVV310" s="92"/>
      <c r="IVW310" s="92"/>
      <c r="IVX310" s="92"/>
      <c r="IVY310" s="92"/>
      <c r="IVZ310" s="92"/>
      <c r="IWA310" s="92"/>
      <c r="IWB310" s="92"/>
      <c r="IWC310" s="92"/>
      <c r="IWD310" s="92"/>
      <c r="IWE310" s="92"/>
      <c r="IWF310" s="92"/>
      <c r="IWG310" s="92"/>
      <c r="IWH310" s="92"/>
      <c r="IWI310" s="92"/>
      <c r="IWJ310" s="92"/>
      <c r="IWK310" s="92"/>
      <c r="IWL310" s="92"/>
      <c r="IWM310" s="92"/>
      <c r="IWN310" s="92"/>
      <c r="IWO310" s="92"/>
      <c r="IWP310" s="92"/>
      <c r="IWQ310" s="92"/>
      <c r="IWR310" s="92"/>
      <c r="IWS310" s="92"/>
      <c r="IWT310" s="92"/>
      <c r="IWU310" s="92"/>
      <c r="IWV310" s="92"/>
      <c r="IWW310" s="92"/>
      <c r="IWX310" s="92"/>
      <c r="IWY310" s="92"/>
      <c r="IWZ310" s="92"/>
      <c r="IXA310" s="92"/>
      <c r="IXB310" s="92"/>
      <c r="IXC310" s="92"/>
      <c r="IXD310" s="92"/>
      <c r="IXE310" s="92"/>
      <c r="IXF310" s="92"/>
      <c r="IXG310" s="92"/>
      <c r="IXH310" s="92"/>
      <c r="IXI310" s="92"/>
      <c r="IXJ310" s="92"/>
      <c r="IXK310" s="92"/>
      <c r="IXL310" s="92"/>
      <c r="IXM310" s="92"/>
      <c r="IXN310" s="92"/>
      <c r="IXO310" s="92"/>
      <c r="IXP310" s="92"/>
      <c r="IXQ310" s="92"/>
      <c r="IXR310" s="92"/>
      <c r="IXS310" s="92"/>
      <c r="IXT310" s="92"/>
      <c r="IXU310" s="92"/>
      <c r="IXV310" s="92"/>
      <c r="IXW310" s="92"/>
      <c r="IXX310" s="92"/>
      <c r="IXY310" s="92"/>
      <c r="IXZ310" s="92"/>
      <c r="IYA310" s="92"/>
      <c r="IYB310" s="92"/>
      <c r="IYC310" s="92"/>
      <c r="IYD310" s="92"/>
      <c r="IYE310" s="92"/>
      <c r="IYF310" s="92"/>
      <c r="IYG310" s="92"/>
      <c r="IYH310" s="92"/>
      <c r="IYI310" s="92"/>
      <c r="IYJ310" s="92"/>
      <c r="IYK310" s="92"/>
      <c r="IYL310" s="92"/>
      <c r="IYM310" s="92"/>
      <c r="IYN310" s="92"/>
      <c r="IYO310" s="92"/>
      <c r="IYP310" s="92"/>
      <c r="IYQ310" s="92"/>
      <c r="IYR310" s="92"/>
      <c r="IYS310" s="92"/>
      <c r="IYT310" s="92"/>
      <c r="IYU310" s="92"/>
      <c r="IYV310" s="92"/>
      <c r="IYW310" s="92"/>
      <c r="IYX310" s="92"/>
      <c r="IYY310" s="92"/>
      <c r="IYZ310" s="92"/>
      <c r="IZA310" s="92"/>
      <c r="IZB310" s="92"/>
      <c r="IZC310" s="92"/>
      <c r="IZD310" s="92"/>
      <c r="IZE310" s="92"/>
      <c r="IZF310" s="92"/>
      <c r="IZG310" s="92"/>
      <c r="IZH310" s="92"/>
      <c r="IZI310" s="92"/>
      <c r="IZJ310" s="92"/>
      <c r="IZK310" s="92"/>
      <c r="IZL310" s="92"/>
      <c r="IZM310" s="92"/>
      <c r="IZN310" s="92"/>
      <c r="IZO310" s="92"/>
      <c r="IZP310" s="92"/>
      <c r="IZQ310" s="92"/>
      <c r="IZR310" s="92"/>
      <c r="IZS310" s="92"/>
      <c r="IZT310" s="92"/>
      <c r="IZU310" s="92"/>
      <c r="IZV310" s="92"/>
      <c r="IZW310" s="92"/>
      <c r="IZX310" s="92"/>
      <c r="IZY310" s="92"/>
      <c r="IZZ310" s="92"/>
      <c r="JAA310" s="92"/>
      <c r="JAB310" s="92"/>
      <c r="JAC310" s="92"/>
      <c r="JAD310" s="92"/>
      <c r="JAE310" s="92"/>
      <c r="JAF310" s="92"/>
      <c r="JAG310" s="92"/>
      <c r="JAH310" s="92"/>
      <c r="JAI310" s="92"/>
      <c r="JAJ310" s="92"/>
      <c r="JAK310" s="92"/>
      <c r="JAL310" s="92"/>
      <c r="JAM310" s="92"/>
      <c r="JAN310" s="92"/>
      <c r="JAO310" s="92"/>
      <c r="JAP310" s="92"/>
      <c r="JAQ310" s="92"/>
      <c r="JAR310" s="92"/>
      <c r="JAS310" s="92"/>
      <c r="JAT310" s="92"/>
      <c r="JAU310" s="92"/>
      <c r="JAV310" s="92"/>
      <c r="JAW310" s="92"/>
      <c r="JAX310" s="92"/>
      <c r="JAY310" s="92"/>
      <c r="JAZ310" s="92"/>
      <c r="JBA310" s="92"/>
      <c r="JBB310" s="92"/>
      <c r="JBC310" s="92"/>
      <c r="JBD310" s="92"/>
      <c r="JBE310" s="92"/>
      <c r="JBF310" s="92"/>
      <c r="JBG310" s="92"/>
      <c r="JBH310" s="92"/>
      <c r="JBI310" s="92"/>
      <c r="JBJ310" s="92"/>
      <c r="JBK310" s="92"/>
      <c r="JBL310" s="92"/>
      <c r="JBM310" s="92"/>
      <c r="JBN310" s="92"/>
      <c r="JBO310" s="92"/>
      <c r="JBP310" s="92"/>
      <c r="JBQ310" s="92"/>
      <c r="JBR310" s="92"/>
      <c r="JBS310" s="92"/>
      <c r="JBT310" s="92"/>
      <c r="JBU310" s="92"/>
      <c r="JBV310" s="92"/>
      <c r="JBW310" s="92"/>
      <c r="JBX310" s="92"/>
      <c r="JBY310" s="92"/>
      <c r="JBZ310" s="92"/>
      <c r="JCA310" s="92"/>
      <c r="JCB310" s="92"/>
      <c r="JCC310" s="92"/>
      <c r="JCD310" s="92"/>
      <c r="JCE310" s="92"/>
      <c r="JCF310" s="92"/>
      <c r="JCG310" s="92"/>
      <c r="JCH310" s="92"/>
      <c r="JCI310" s="92"/>
      <c r="JCJ310" s="92"/>
      <c r="JCK310" s="92"/>
      <c r="JCL310" s="92"/>
      <c r="JCM310" s="92"/>
      <c r="JCN310" s="92"/>
      <c r="JCO310" s="92"/>
      <c r="JCP310" s="92"/>
      <c r="JCQ310" s="92"/>
      <c r="JCR310" s="92"/>
      <c r="JCS310" s="92"/>
      <c r="JCT310" s="92"/>
      <c r="JCU310" s="92"/>
      <c r="JCV310" s="92"/>
      <c r="JCW310" s="92"/>
      <c r="JCX310" s="92"/>
      <c r="JCY310" s="92"/>
      <c r="JCZ310" s="92"/>
      <c r="JDA310" s="92"/>
      <c r="JDB310" s="92"/>
      <c r="JDC310" s="92"/>
      <c r="JDD310" s="92"/>
      <c r="JDE310" s="92"/>
      <c r="JDF310" s="92"/>
      <c r="JDG310" s="92"/>
      <c r="JDH310" s="92"/>
      <c r="JDI310" s="92"/>
      <c r="JDJ310" s="92"/>
      <c r="JDK310" s="92"/>
      <c r="JDL310" s="92"/>
      <c r="JDM310" s="92"/>
      <c r="JDN310" s="92"/>
      <c r="JDO310" s="92"/>
      <c r="JDP310" s="92"/>
      <c r="JDQ310" s="92"/>
      <c r="JDR310" s="92"/>
      <c r="JDS310" s="92"/>
      <c r="JDT310" s="92"/>
      <c r="JDU310" s="92"/>
      <c r="JDV310" s="92"/>
      <c r="JDW310" s="92"/>
      <c r="JDX310" s="92"/>
      <c r="JDY310" s="92"/>
      <c r="JDZ310" s="92"/>
      <c r="JEA310" s="92"/>
      <c r="JEB310" s="92"/>
      <c r="JEC310" s="92"/>
      <c r="JED310" s="92"/>
      <c r="JEE310" s="92"/>
      <c r="JEF310" s="92"/>
      <c r="JEG310" s="92"/>
      <c r="JEH310" s="92"/>
      <c r="JEI310" s="92"/>
      <c r="JEJ310" s="92"/>
      <c r="JEK310" s="92"/>
      <c r="JEL310" s="92"/>
      <c r="JEM310" s="92"/>
      <c r="JEN310" s="92"/>
      <c r="JEO310" s="92"/>
      <c r="JEP310" s="92"/>
      <c r="JEQ310" s="92"/>
      <c r="JER310" s="92"/>
      <c r="JES310" s="92"/>
      <c r="JET310" s="92"/>
      <c r="JEU310" s="92"/>
      <c r="JEV310" s="92"/>
      <c r="JEW310" s="92"/>
      <c r="JEX310" s="92"/>
      <c r="JEY310" s="92"/>
      <c r="JEZ310" s="92"/>
      <c r="JFB310" s="92"/>
      <c r="JFC310" s="92"/>
      <c r="JFD310" s="92"/>
      <c r="JFE310" s="92"/>
      <c r="JFG310" s="92"/>
      <c r="JFH310" s="92"/>
      <c r="JFI310" s="92"/>
      <c r="JFJ310" s="92"/>
      <c r="JFK310" s="92"/>
      <c r="JFL310" s="92"/>
      <c r="JFM310" s="92"/>
      <c r="JFN310" s="92"/>
      <c r="JFO310" s="92"/>
      <c r="JFP310" s="92"/>
      <c r="JFQ310" s="92"/>
      <c r="JFR310" s="92"/>
      <c r="JFS310" s="92"/>
      <c r="JFT310" s="92"/>
      <c r="JFU310" s="92"/>
      <c r="JFV310" s="92"/>
      <c r="JFW310" s="92"/>
      <c r="JFX310" s="92"/>
      <c r="JFY310" s="92"/>
      <c r="JFZ310" s="92"/>
      <c r="JGA310" s="92"/>
      <c r="JGB310" s="92"/>
      <c r="JGC310" s="92"/>
      <c r="JGD310" s="92"/>
      <c r="JGE310" s="92"/>
      <c r="JGF310" s="92"/>
      <c r="JGG310" s="92"/>
      <c r="JGH310" s="92"/>
      <c r="JGI310" s="92"/>
      <c r="JGJ310" s="92"/>
      <c r="JGK310" s="92"/>
      <c r="JGL310" s="92"/>
      <c r="JGM310" s="92"/>
      <c r="JGN310" s="92"/>
      <c r="JGO310" s="92"/>
      <c r="JGP310" s="92"/>
      <c r="JGQ310" s="92"/>
      <c r="JGR310" s="92"/>
      <c r="JGS310" s="92"/>
      <c r="JGT310" s="92"/>
      <c r="JGU310" s="92"/>
      <c r="JGV310" s="92"/>
      <c r="JGW310" s="92"/>
      <c r="JGX310" s="92"/>
      <c r="JGY310" s="92"/>
      <c r="JGZ310" s="92"/>
      <c r="JHA310" s="92"/>
      <c r="JHB310" s="92"/>
      <c r="JHC310" s="92"/>
      <c r="JHD310" s="92"/>
      <c r="JHE310" s="92"/>
      <c r="JHF310" s="92"/>
      <c r="JHG310" s="92"/>
      <c r="JHH310" s="92"/>
      <c r="JHI310" s="92"/>
      <c r="JHJ310" s="92"/>
      <c r="JHK310" s="92"/>
      <c r="JHL310" s="92"/>
      <c r="JHM310" s="92"/>
      <c r="JHN310" s="92"/>
      <c r="JHO310" s="92"/>
      <c r="JHP310" s="92"/>
      <c r="JHQ310" s="92"/>
      <c r="JHR310" s="92"/>
      <c r="JHS310" s="92"/>
      <c r="JHT310" s="92"/>
      <c r="JHU310" s="92"/>
      <c r="JHV310" s="92"/>
      <c r="JHW310" s="92"/>
      <c r="JHX310" s="92"/>
      <c r="JHY310" s="92"/>
      <c r="JHZ310" s="92"/>
      <c r="JIA310" s="92"/>
      <c r="JIB310" s="92"/>
      <c r="JIC310" s="92"/>
      <c r="JID310" s="92"/>
      <c r="JIE310" s="92"/>
      <c r="JIF310" s="92"/>
      <c r="JIG310" s="92"/>
      <c r="JIH310" s="92"/>
      <c r="JII310" s="92"/>
      <c r="JIJ310" s="92"/>
      <c r="JIK310" s="92"/>
      <c r="JIL310" s="92"/>
      <c r="JIM310" s="92"/>
      <c r="JIN310" s="92"/>
      <c r="JIO310" s="92"/>
      <c r="JIP310" s="92"/>
      <c r="JIQ310" s="92"/>
      <c r="JIR310" s="92"/>
      <c r="JIS310" s="92"/>
      <c r="JIT310" s="92"/>
      <c r="JIU310" s="92"/>
      <c r="JIV310" s="92"/>
      <c r="JIW310" s="92"/>
      <c r="JIX310" s="92"/>
      <c r="JIY310" s="92"/>
      <c r="JIZ310" s="92"/>
      <c r="JJA310" s="92"/>
      <c r="JJB310" s="92"/>
      <c r="JJC310" s="92"/>
      <c r="JJD310" s="92"/>
      <c r="JJE310" s="92"/>
      <c r="JJF310" s="92"/>
      <c r="JJG310" s="92"/>
      <c r="JJH310" s="92"/>
      <c r="JJI310" s="92"/>
      <c r="JJJ310" s="92"/>
      <c r="JJK310" s="92"/>
      <c r="JJL310" s="92"/>
      <c r="JJM310" s="92"/>
      <c r="JJN310" s="92"/>
      <c r="JJO310" s="92"/>
      <c r="JJP310" s="92"/>
      <c r="JJQ310" s="92"/>
      <c r="JJR310" s="92"/>
      <c r="JJS310" s="92"/>
      <c r="JJT310" s="92"/>
      <c r="JJU310" s="92"/>
      <c r="JJV310" s="92"/>
      <c r="JJW310" s="92"/>
      <c r="JJX310" s="92"/>
      <c r="JJY310" s="92"/>
      <c r="JJZ310" s="92"/>
      <c r="JKA310" s="92"/>
      <c r="JKB310" s="92"/>
      <c r="JKC310" s="92"/>
      <c r="JKD310" s="92"/>
      <c r="JKE310" s="92"/>
      <c r="JKF310" s="92"/>
      <c r="JKG310" s="92"/>
      <c r="JKH310" s="92"/>
      <c r="JKI310" s="92"/>
      <c r="JKJ310" s="92"/>
      <c r="JKK310" s="92"/>
      <c r="JKL310" s="92"/>
      <c r="JKM310" s="92"/>
      <c r="JKN310" s="92"/>
      <c r="JKO310" s="92"/>
      <c r="JKP310" s="92"/>
      <c r="JKQ310" s="92"/>
      <c r="JKR310" s="92"/>
      <c r="JKS310" s="92"/>
      <c r="JKT310" s="92"/>
      <c r="JKU310" s="92"/>
      <c r="JKV310" s="92"/>
      <c r="JKW310" s="92"/>
      <c r="JKX310" s="92"/>
      <c r="JKY310" s="92"/>
      <c r="JKZ310" s="92"/>
      <c r="JLA310" s="92"/>
      <c r="JLB310" s="92"/>
      <c r="JLC310" s="92"/>
      <c r="JLD310" s="92"/>
      <c r="JLE310" s="92"/>
      <c r="JLF310" s="92"/>
      <c r="JLG310" s="92"/>
      <c r="JLH310" s="92"/>
      <c r="JLI310" s="92"/>
      <c r="JLJ310" s="92"/>
      <c r="JLK310" s="92"/>
      <c r="JLL310" s="92"/>
      <c r="JLM310" s="92"/>
      <c r="JLN310" s="92"/>
      <c r="JLO310" s="92"/>
      <c r="JLP310" s="92"/>
      <c r="JLQ310" s="92"/>
      <c r="JLR310" s="92"/>
      <c r="JLS310" s="92"/>
      <c r="JLT310" s="92"/>
      <c r="JLU310" s="92"/>
      <c r="JLV310" s="92"/>
      <c r="JLW310" s="92"/>
      <c r="JLX310" s="92"/>
      <c r="JLY310" s="92"/>
      <c r="JLZ310" s="92"/>
      <c r="JMA310" s="92"/>
      <c r="JMB310" s="92"/>
      <c r="JMC310" s="92"/>
      <c r="JMD310" s="92"/>
      <c r="JME310" s="92"/>
      <c r="JMF310" s="92"/>
      <c r="JMG310" s="92"/>
      <c r="JMH310" s="92"/>
      <c r="JMI310" s="92"/>
      <c r="JMJ310" s="92"/>
      <c r="JMK310" s="92"/>
      <c r="JML310" s="92"/>
      <c r="JMM310" s="92"/>
      <c r="JMN310" s="92"/>
      <c r="JMO310" s="92"/>
      <c r="JMP310" s="92"/>
      <c r="JMQ310" s="92"/>
      <c r="JMR310" s="92"/>
      <c r="JMS310" s="92"/>
      <c r="JMT310" s="92"/>
      <c r="JMU310" s="92"/>
      <c r="JMV310" s="92"/>
      <c r="JMW310" s="92"/>
      <c r="JMX310" s="92"/>
      <c r="JMY310" s="92"/>
      <c r="JMZ310" s="92"/>
      <c r="JNA310" s="92"/>
      <c r="JNB310" s="92"/>
      <c r="JNC310" s="92"/>
      <c r="JND310" s="92"/>
      <c r="JNE310" s="92"/>
      <c r="JNF310" s="92"/>
      <c r="JNG310" s="92"/>
      <c r="JNH310" s="92"/>
      <c r="JNI310" s="92"/>
      <c r="JNJ310" s="92"/>
      <c r="JNK310" s="92"/>
      <c r="JNL310" s="92"/>
      <c r="JNM310" s="92"/>
      <c r="JNN310" s="92"/>
      <c r="JNO310" s="92"/>
      <c r="JNP310" s="92"/>
      <c r="JNQ310" s="92"/>
      <c r="JNR310" s="92"/>
      <c r="JNS310" s="92"/>
      <c r="JNT310" s="92"/>
      <c r="JNU310" s="92"/>
      <c r="JNV310" s="92"/>
      <c r="JNW310" s="92"/>
      <c r="JNX310" s="92"/>
      <c r="JNY310" s="92"/>
      <c r="JNZ310" s="92"/>
      <c r="JOA310" s="92"/>
      <c r="JOB310" s="92"/>
      <c r="JOC310" s="92"/>
      <c r="JOD310" s="92"/>
      <c r="JOE310" s="92"/>
      <c r="JOF310" s="92"/>
      <c r="JOG310" s="92"/>
      <c r="JOH310" s="92"/>
      <c r="JOI310" s="92"/>
      <c r="JOJ310" s="92"/>
      <c r="JOK310" s="92"/>
      <c r="JOL310" s="92"/>
      <c r="JOM310" s="92"/>
      <c r="JON310" s="92"/>
      <c r="JOO310" s="92"/>
      <c r="JOP310" s="92"/>
      <c r="JOQ310" s="92"/>
      <c r="JOR310" s="92"/>
      <c r="JOS310" s="92"/>
      <c r="JOT310" s="92"/>
      <c r="JOU310" s="92"/>
      <c r="JOV310" s="92"/>
      <c r="JOX310" s="92"/>
      <c r="JOY310" s="92"/>
      <c r="JOZ310" s="92"/>
      <c r="JPA310" s="92"/>
      <c r="JPC310" s="92"/>
      <c r="JPD310" s="92"/>
      <c r="JPE310" s="92"/>
      <c r="JPF310" s="92"/>
      <c r="JPG310" s="92"/>
      <c r="JPH310" s="92"/>
      <c r="JPI310" s="92"/>
      <c r="JPJ310" s="92"/>
      <c r="JPK310" s="92"/>
      <c r="JPL310" s="92"/>
      <c r="JPM310" s="92"/>
      <c r="JPN310" s="92"/>
      <c r="JPO310" s="92"/>
      <c r="JPP310" s="92"/>
      <c r="JPQ310" s="92"/>
      <c r="JPR310" s="92"/>
      <c r="JPS310" s="92"/>
      <c r="JPT310" s="92"/>
      <c r="JPU310" s="92"/>
      <c r="JPV310" s="92"/>
      <c r="JPW310" s="92"/>
      <c r="JPX310" s="92"/>
      <c r="JPY310" s="92"/>
      <c r="JPZ310" s="92"/>
      <c r="JQA310" s="92"/>
      <c r="JQB310" s="92"/>
      <c r="JQC310" s="92"/>
      <c r="JQD310" s="92"/>
      <c r="JQE310" s="92"/>
      <c r="JQF310" s="92"/>
      <c r="JQG310" s="92"/>
      <c r="JQH310" s="92"/>
      <c r="JQI310" s="92"/>
      <c r="JQJ310" s="92"/>
      <c r="JQK310" s="92"/>
      <c r="JQL310" s="92"/>
      <c r="JQM310" s="92"/>
      <c r="JQN310" s="92"/>
      <c r="JQO310" s="92"/>
      <c r="JQP310" s="92"/>
      <c r="JQQ310" s="92"/>
      <c r="JQR310" s="92"/>
      <c r="JQS310" s="92"/>
      <c r="JQT310" s="92"/>
      <c r="JQU310" s="92"/>
      <c r="JQV310" s="92"/>
      <c r="JQW310" s="92"/>
      <c r="JQX310" s="92"/>
      <c r="JQY310" s="92"/>
      <c r="JQZ310" s="92"/>
      <c r="JRA310" s="92"/>
      <c r="JRB310" s="92"/>
      <c r="JRC310" s="92"/>
      <c r="JRD310" s="92"/>
      <c r="JRE310" s="92"/>
      <c r="JRF310" s="92"/>
      <c r="JRG310" s="92"/>
      <c r="JRH310" s="92"/>
      <c r="JRI310" s="92"/>
      <c r="JRJ310" s="92"/>
      <c r="JRK310" s="92"/>
      <c r="JRL310" s="92"/>
      <c r="JRM310" s="92"/>
      <c r="JRN310" s="92"/>
      <c r="JRO310" s="92"/>
      <c r="JRP310" s="92"/>
      <c r="JRQ310" s="92"/>
      <c r="JRR310" s="92"/>
      <c r="JRS310" s="92"/>
      <c r="JRT310" s="92"/>
      <c r="JRU310" s="92"/>
      <c r="JRV310" s="92"/>
      <c r="JRW310" s="92"/>
      <c r="JRX310" s="92"/>
      <c r="JRY310" s="92"/>
      <c r="JRZ310" s="92"/>
      <c r="JSA310" s="92"/>
      <c r="JSB310" s="92"/>
      <c r="JSC310" s="92"/>
      <c r="JSD310" s="92"/>
      <c r="JSE310" s="92"/>
      <c r="JSF310" s="92"/>
      <c r="JSG310" s="92"/>
      <c r="JSH310" s="92"/>
      <c r="JSI310" s="92"/>
      <c r="JSJ310" s="92"/>
      <c r="JSK310" s="92"/>
      <c r="JSL310" s="92"/>
      <c r="JSM310" s="92"/>
      <c r="JSN310" s="92"/>
      <c r="JSO310" s="92"/>
      <c r="JSP310" s="92"/>
      <c r="JSQ310" s="92"/>
      <c r="JSR310" s="92"/>
      <c r="JSS310" s="92"/>
      <c r="JST310" s="92"/>
      <c r="JSU310" s="92"/>
      <c r="JSV310" s="92"/>
      <c r="JSW310" s="92"/>
      <c r="JSX310" s="92"/>
      <c r="JSY310" s="92"/>
      <c r="JSZ310" s="92"/>
      <c r="JTA310" s="92"/>
      <c r="JTB310" s="92"/>
      <c r="JTC310" s="92"/>
      <c r="JTD310" s="92"/>
      <c r="JTE310" s="92"/>
      <c r="JTF310" s="92"/>
      <c r="JTG310" s="92"/>
      <c r="JTH310" s="92"/>
      <c r="JTI310" s="92"/>
      <c r="JTJ310" s="92"/>
      <c r="JTK310" s="92"/>
      <c r="JTL310" s="92"/>
      <c r="JTM310" s="92"/>
      <c r="JTN310" s="92"/>
      <c r="JTO310" s="92"/>
      <c r="JTP310" s="92"/>
      <c r="JTQ310" s="92"/>
      <c r="JTR310" s="92"/>
      <c r="JTS310" s="92"/>
      <c r="JTT310" s="92"/>
      <c r="JTU310" s="92"/>
      <c r="JTV310" s="92"/>
      <c r="JTW310" s="92"/>
      <c r="JTX310" s="92"/>
      <c r="JTY310" s="92"/>
      <c r="JTZ310" s="92"/>
      <c r="JUA310" s="92"/>
      <c r="JUB310" s="92"/>
      <c r="JUC310" s="92"/>
      <c r="JUD310" s="92"/>
      <c r="JUE310" s="92"/>
      <c r="JUF310" s="92"/>
      <c r="JUG310" s="92"/>
      <c r="JUH310" s="92"/>
      <c r="JUI310" s="92"/>
      <c r="JUJ310" s="92"/>
      <c r="JUK310" s="92"/>
      <c r="JUL310" s="92"/>
      <c r="JUM310" s="92"/>
      <c r="JUN310" s="92"/>
      <c r="JUO310" s="92"/>
      <c r="JUP310" s="92"/>
      <c r="JUQ310" s="92"/>
      <c r="JUR310" s="92"/>
      <c r="JUS310" s="92"/>
      <c r="JUT310" s="92"/>
      <c r="JUU310" s="92"/>
      <c r="JUV310" s="92"/>
      <c r="JUW310" s="92"/>
      <c r="JUX310" s="92"/>
      <c r="JUY310" s="92"/>
      <c r="JUZ310" s="92"/>
      <c r="JVA310" s="92"/>
      <c r="JVB310" s="92"/>
      <c r="JVC310" s="92"/>
      <c r="JVD310" s="92"/>
      <c r="JVE310" s="92"/>
      <c r="JVF310" s="92"/>
      <c r="JVG310" s="92"/>
      <c r="JVH310" s="92"/>
      <c r="JVI310" s="92"/>
      <c r="JVJ310" s="92"/>
      <c r="JVK310" s="92"/>
      <c r="JVL310" s="92"/>
      <c r="JVM310" s="92"/>
      <c r="JVN310" s="92"/>
      <c r="JVO310" s="92"/>
      <c r="JVP310" s="92"/>
      <c r="JVQ310" s="92"/>
      <c r="JVR310" s="92"/>
      <c r="JVS310" s="92"/>
      <c r="JVT310" s="92"/>
      <c r="JVU310" s="92"/>
      <c r="JVV310" s="92"/>
      <c r="JVW310" s="92"/>
      <c r="JVX310" s="92"/>
      <c r="JVY310" s="92"/>
      <c r="JVZ310" s="92"/>
      <c r="JWA310" s="92"/>
      <c r="JWB310" s="92"/>
      <c r="JWC310" s="92"/>
      <c r="JWD310" s="92"/>
      <c r="JWE310" s="92"/>
      <c r="JWF310" s="92"/>
      <c r="JWG310" s="92"/>
      <c r="JWH310" s="92"/>
      <c r="JWI310" s="92"/>
      <c r="JWJ310" s="92"/>
      <c r="JWK310" s="92"/>
      <c r="JWL310" s="92"/>
      <c r="JWM310" s="92"/>
      <c r="JWN310" s="92"/>
      <c r="JWO310" s="92"/>
      <c r="JWP310" s="92"/>
      <c r="JWQ310" s="92"/>
      <c r="JWR310" s="92"/>
      <c r="JWS310" s="92"/>
      <c r="JWT310" s="92"/>
      <c r="JWU310" s="92"/>
      <c r="JWV310" s="92"/>
      <c r="JWW310" s="92"/>
      <c r="JWX310" s="92"/>
      <c r="JWY310" s="92"/>
      <c r="JWZ310" s="92"/>
      <c r="JXA310" s="92"/>
      <c r="JXB310" s="92"/>
      <c r="JXC310" s="92"/>
      <c r="JXD310" s="92"/>
      <c r="JXE310" s="92"/>
      <c r="JXF310" s="92"/>
      <c r="JXG310" s="92"/>
      <c r="JXH310" s="92"/>
      <c r="JXI310" s="92"/>
      <c r="JXJ310" s="92"/>
      <c r="JXK310" s="92"/>
      <c r="JXL310" s="92"/>
      <c r="JXM310" s="92"/>
      <c r="JXN310" s="92"/>
      <c r="JXO310" s="92"/>
      <c r="JXP310" s="92"/>
      <c r="JXQ310" s="92"/>
      <c r="JXR310" s="92"/>
      <c r="JXS310" s="92"/>
      <c r="JXT310" s="92"/>
      <c r="JXU310" s="92"/>
      <c r="JXV310" s="92"/>
      <c r="JXW310" s="92"/>
      <c r="JXX310" s="92"/>
      <c r="JXY310" s="92"/>
      <c r="JXZ310" s="92"/>
      <c r="JYA310" s="92"/>
      <c r="JYB310" s="92"/>
      <c r="JYC310" s="92"/>
      <c r="JYD310" s="92"/>
      <c r="JYE310" s="92"/>
      <c r="JYF310" s="92"/>
      <c r="JYG310" s="92"/>
      <c r="JYH310" s="92"/>
      <c r="JYI310" s="92"/>
      <c r="JYJ310" s="92"/>
      <c r="JYK310" s="92"/>
      <c r="JYL310" s="92"/>
      <c r="JYM310" s="92"/>
      <c r="JYN310" s="92"/>
      <c r="JYO310" s="92"/>
      <c r="JYP310" s="92"/>
      <c r="JYQ310" s="92"/>
      <c r="JYR310" s="92"/>
      <c r="JYT310" s="92"/>
      <c r="JYU310" s="92"/>
      <c r="JYV310" s="92"/>
      <c r="JYW310" s="92"/>
      <c r="JYY310" s="92"/>
      <c r="JYZ310" s="92"/>
      <c r="JZA310" s="92"/>
      <c r="JZB310" s="92"/>
      <c r="JZC310" s="92"/>
      <c r="JZD310" s="92"/>
      <c r="JZE310" s="92"/>
      <c r="JZF310" s="92"/>
      <c r="JZG310" s="92"/>
      <c r="JZH310" s="92"/>
      <c r="JZI310" s="92"/>
      <c r="JZJ310" s="92"/>
      <c r="JZK310" s="92"/>
      <c r="JZL310" s="92"/>
      <c r="JZM310" s="92"/>
      <c r="JZN310" s="92"/>
      <c r="JZO310" s="92"/>
      <c r="JZP310" s="92"/>
      <c r="JZQ310" s="92"/>
      <c r="JZR310" s="92"/>
      <c r="JZS310" s="92"/>
      <c r="JZT310" s="92"/>
      <c r="JZU310" s="92"/>
      <c r="JZV310" s="92"/>
      <c r="JZW310" s="92"/>
      <c r="JZX310" s="92"/>
      <c r="JZY310" s="92"/>
      <c r="JZZ310" s="92"/>
      <c r="KAA310" s="92"/>
      <c r="KAB310" s="92"/>
      <c r="KAC310" s="92"/>
      <c r="KAD310" s="92"/>
      <c r="KAE310" s="92"/>
      <c r="KAF310" s="92"/>
      <c r="KAG310" s="92"/>
      <c r="KAH310" s="92"/>
      <c r="KAI310" s="92"/>
      <c r="KAJ310" s="92"/>
      <c r="KAK310" s="92"/>
      <c r="KAL310" s="92"/>
      <c r="KAM310" s="92"/>
      <c r="KAN310" s="92"/>
      <c r="KAO310" s="92"/>
      <c r="KAP310" s="92"/>
      <c r="KAQ310" s="92"/>
      <c r="KAR310" s="92"/>
      <c r="KAS310" s="92"/>
      <c r="KAT310" s="92"/>
      <c r="KAU310" s="92"/>
      <c r="KAV310" s="92"/>
      <c r="KAW310" s="92"/>
      <c r="KAX310" s="92"/>
      <c r="KAY310" s="92"/>
      <c r="KAZ310" s="92"/>
      <c r="KBA310" s="92"/>
      <c r="KBB310" s="92"/>
      <c r="KBC310" s="92"/>
      <c r="KBD310" s="92"/>
      <c r="KBE310" s="92"/>
      <c r="KBF310" s="92"/>
      <c r="KBG310" s="92"/>
      <c r="KBH310" s="92"/>
      <c r="KBI310" s="92"/>
      <c r="KBJ310" s="92"/>
      <c r="KBK310" s="92"/>
      <c r="KBL310" s="92"/>
      <c r="KBM310" s="92"/>
      <c r="KBN310" s="92"/>
      <c r="KBO310" s="92"/>
      <c r="KBP310" s="92"/>
      <c r="KBQ310" s="92"/>
      <c r="KBR310" s="92"/>
      <c r="KBS310" s="92"/>
      <c r="KBT310" s="92"/>
      <c r="KBU310" s="92"/>
      <c r="KBV310" s="92"/>
      <c r="KBW310" s="92"/>
      <c r="KBX310" s="92"/>
      <c r="KBY310" s="92"/>
      <c r="KBZ310" s="92"/>
      <c r="KCA310" s="92"/>
      <c r="KCB310" s="92"/>
      <c r="KCC310" s="92"/>
      <c r="KCD310" s="92"/>
      <c r="KCE310" s="92"/>
      <c r="KCF310" s="92"/>
      <c r="KCG310" s="92"/>
      <c r="KCH310" s="92"/>
      <c r="KCI310" s="92"/>
      <c r="KCJ310" s="92"/>
      <c r="KCK310" s="92"/>
      <c r="KCL310" s="92"/>
      <c r="KCM310" s="92"/>
      <c r="KCN310" s="92"/>
      <c r="KCO310" s="92"/>
      <c r="KCP310" s="92"/>
      <c r="KCQ310" s="92"/>
      <c r="KCR310" s="92"/>
      <c r="KCS310" s="92"/>
      <c r="KCT310" s="92"/>
      <c r="KCU310" s="92"/>
      <c r="KCV310" s="92"/>
      <c r="KCW310" s="92"/>
      <c r="KCX310" s="92"/>
      <c r="KCY310" s="92"/>
      <c r="KCZ310" s="92"/>
      <c r="KDA310" s="92"/>
      <c r="KDB310" s="92"/>
      <c r="KDC310" s="92"/>
      <c r="KDD310" s="92"/>
      <c r="KDE310" s="92"/>
      <c r="KDF310" s="92"/>
      <c r="KDG310" s="92"/>
      <c r="KDH310" s="92"/>
      <c r="KDI310" s="92"/>
      <c r="KDJ310" s="92"/>
      <c r="KDK310" s="92"/>
      <c r="KDL310" s="92"/>
      <c r="KDM310" s="92"/>
      <c r="KDN310" s="92"/>
      <c r="KDO310" s="92"/>
      <c r="KDP310" s="92"/>
      <c r="KDQ310" s="92"/>
      <c r="KDR310" s="92"/>
      <c r="KDS310" s="92"/>
      <c r="KDT310" s="92"/>
      <c r="KDU310" s="92"/>
      <c r="KDV310" s="92"/>
      <c r="KDW310" s="92"/>
      <c r="KDX310" s="92"/>
      <c r="KDY310" s="92"/>
      <c r="KDZ310" s="92"/>
      <c r="KEA310" s="92"/>
      <c r="KEB310" s="92"/>
      <c r="KEC310" s="92"/>
      <c r="KED310" s="92"/>
      <c r="KEE310" s="92"/>
      <c r="KEF310" s="92"/>
      <c r="KEG310" s="92"/>
      <c r="KEH310" s="92"/>
      <c r="KEI310" s="92"/>
      <c r="KEJ310" s="92"/>
      <c r="KEK310" s="92"/>
      <c r="KEL310" s="92"/>
      <c r="KEM310" s="92"/>
      <c r="KEN310" s="92"/>
      <c r="KEO310" s="92"/>
      <c r="KEP310" s="92"/>
      <c r="KEQ310" s="92"/>
      <c r="KER310" s="92"/>
      <c r="KES310" s="92"/>
      <c r="KET310" s="92"/>
      <c r="KEU310" s="92"/>
      <c r="KEV310" s="92"/>
      <c r="KEW310" s="92"/>
      <c r="KEX310" s="92"/>
      <c r="KEY310" s="92"/>
      <c r="KEZ310" s="92"/>
      <c r="KFA310" s="92"/>
      <c r="KFB310" s="92"/>
      <c r="KFC310" s="92"/>
      <c r="KFD310" s="92"/>
      <c r="KFE310" s="92"/>
      <c r="KFF310" s="92"/>
      <c r="KFG310" s="92"/>
      <c r="KFH310" s="92"/>
      <c r="KFI310" s="92"/>
      <c r="KFJ310" s="92"/>
      <c r="KFK310" s="92"/>
      <c r="KFL310" s="92"/>
      <c r="KFM310" s="92"/>
      <c r="KFN310" s="92"/>
      <c r="KFO310" s="92"/>
      <c r="KFP310" s="92"/>
      <c r="KFQ310" s="92"/>
      <c r="KFR310" s="92"/>
      <c r="KFS310" s="92"/>
      <c r="KFT310" s="92"/>
      <c r="KFU310" s="92"/>
      <c r="KFV310" s="92"/>
      <c r="KFW310" s="92"/>
      <c r="KFX310" s="92"/>
      <c r="KFY310" s="92"/>
      <c r="KFZ310" s="92"/>
      <c r="KGA310" s="92"/>
      <c r="KGB310" s="92"/>
      <c r="KGC310" s="92"/>
      <c r="KGD310" s="92"/>
      <c r="KGE310" s="92"/>
      <c r="KGF310" s="92"/>
      <c r="KGG310" s="92"/>
      <c r="KGH310" s="92"/>
      <c r="KGI310" s="92"/>
      <c r="KGJ310" s="92"/>
      <c r="KGK310" s="92"/>
      <c r="KGL310" s="92"/>
      <c r="KGM310" s="92"/>
      <c r="KGN310" s="92"/>
      <c r="KGO310" s="92"/>
      <c r="KGP310" s="92"/>
      <c r="KGQ310" s="92"/>
      <c r="KGR310" s="92"/>
      <c r="KGS310" s="92"/>
      <c r="KGT310" s="92"/>
      <c r="KGU310" s="92"/>
      <c r="KGV310" s="92"/>
      <c r="KGW310" s="92"/>
      <c r="KGX310" s="92"/>
      <c r="KGY310" s="92"/>
      <c r="KGZ310" s="92"/>
      <c r="KHA310" s="92"/>
      <c r="KHB310" s="92"/>
      <c r="KHC310" s="92"/>
      <c r="KHD310" s="92"/>
      <c r="KHE310" s="92"/>
      <c r="KHF310" s="92"/>
      <c r="KHG310" s="92"/>
      <c r="KHH310" s="92"/>
      <c r="KHI310" s="92"/>
      <c r="KHJ310" s="92"/>
      <c r="KHK310" s="92"/>
      <c r="KHL310" s="92"/>
      <c r="KHM310" s="92"/>
      <c r="KHN310" s="92"/>
      <c r="KHO310" s="92"/>
      <c r="KHP310" s="92"/>
      <c r="KHQ310" s="92"/>
      <c r="KHR310" s="92"/>
      <c r="KHS310" s="92"/>
      <c r="KHT310" s="92"/>
      <c r="KHU310" s="92"/>
      <c r="KHV310" s="92"/>
      <c r="KHW310" s="92"/>
      <c r="KHX310" s="92"/>
      <c r="KHY310" s="92"/>
      <c r="KHZ310" s="92"/>
      <c r="KIA310" s="92"/>
      <c r="KIB310" s="92"/>
      <c r="KIC310" s="92"/>
      <c r="KID310" s="92"/>
      <c r="KIE310" s="92"/>
      <c r="KIF310" s="92"/>
      <c r="KIG310" s="92"/>
      <c r="KIH310" s="92"/>
      <c r="KII310" s="92"/>
      <c r="KIJ310" s="92"/>
      <c r="KIK310" s="92"/>
      <c r="KIL310" s="92"/>
      <c r="KIM310" s="92"/>
      <c r="KIN310" s="92"/>
      <c r="KIP310" s="92"/>
      <c r="KIQ310" s="92"/>
      <c r="KIR310" s="92"/>
      <c r="KIS310" s="92"/>
      <c r="KIU310" s="92"/>
      <c r="KIV310" s="92"/>
      <c r="KIW310" s="92"/>
      <c r="KIX310" s="92"/>
      <c r="KIY310" s="92"/>
      <c r="KIZ310" s="92"/>
      <c r="KJA310" s="92"/>
      <c r="KJB310" s="92"/>
      <c r="KJC310" s="92"/>
      <c r="KJD310" s="92"/>
      <c r="KJE310" s="92"/>
      <c r="KJF310" s="92"/>
      <c r="KJG310" s="92"/>
      <c r="KJH310" s="92"/>
      <c r="KJI310" s="92"/>
      <c r="KJJ310" s="92"/>
      <c r="KJK310" s="92"/>
      <c r="KJL310" s="92"/>
      <c r="KJM310" s="92"/>
      <c r="KJN310" s="92"/>
      <c r="KJO310" s="92"/>
      <c r="KJP310" s="92"/>
      <c r="KJQ310" s="92"/>
      <c r="KJR310" s="92"/>
      <c r="KJS310" s="92"/>
      <c r="KJT310" s="92"/>
      <c r="KJU310" s="92"/>
      <c r="KJV310" s="92"/>
      <c r="KJW310" s="92"/>
      <c r="KJX310" s="92"/>
      <c r="KJY310" s="92"/>
      <c r="KJZ310" s="92"/>
      <c r="KKA310" s="92"/>
      <c r="KKB310" s="92"/>
      <c r="KKC310" s="92"/>
      <c r="KKD310" s="92"/>
      <c r="KKE310" s="92"/>
      <c r="KKF310" s="92"/>
      <c r="KKG310" s="92"/>
      <c r="KKH310" s="92"/>
      <c r="KKI310" s="92"/>
      <c r="KKJ310" s="92"/>
      <c r="KKK310" s="92"/>
      <c r="KKL310" s="92"/>
      <c r="KKM310" s="92"/>
      <c r="KKN310" s="92"/>
      <c r="KKO310" s="92"/>
      <c r="KKP310" s="92"/>
      <c r="KKQ310" s="92"/>
      <c r="KKR310" s="92"/>
      <c r="KKS310" s="92"/>
      <c r="KKT310" s="92"/>
      <c r="KKU310" s="92"/>
      <c r="KKV310" s="92"/>
      <c r="KKW310" s="92"/>
      <c r="KKX310" s="92"/>
      <c r="KKY310" s="92"/>
      <c r="KKZ310" s="92"/>
      <c r="KLA310" s="92"/>
      <c r="KLB310" s="92"/>
      <c r="KLC310" s="92"/>
      <c r="KLD310" s="92"/>
      <c r="KLE310" s="92"/>
      <c r="KLF310" s="92"/>
      <c r="KLG310" s="92"/>
      <c r="KLH310" s="92"/>
      <c r="KLI310" s="92"/>
      <c r="KLJ310" s="92"/>
      <c r="KLK310" s="92"/>
      <c r="KLL310" s="92"/>
      <c r="KLM310" s="92"/>
      <c r="KLN310" s="92"/>
      <c r="KLO310" s="92"/>
      <c r="KLP310" s="92"/>
      <c r="KLQ310" s="92"/>
      <c r="KLR310" s="92"/>
      <c r="KLS310" s="92"/>
      <c r="KLT310" s="92"/>
      <c r="KLU310" s="92"/>
      <c r="KLV310" s="92"/>
      <c r="KLW310" s="92"/>
      <c r="KLX310" s="92"/>
      <c r="KLY310" s="92"/>
      <c r="KLZ310" s="92"/>
      <c r="KMA310" s="92"/>
      <c r="KMB310" s="92"/>
      <c r="KMC310" s="92"/>
      <c r="KMD310" s="92"/>
      <c r="KME310" s="92"/>
      <c r="KMF310" s="92"/>
      <c r="KMG310" s="92"/>
      <c r="KMH310" s="92"/>
      <c r="KMI310" s="92"/>
      <c r="KMJ310" s="92"/>
      <c r="KMK310" s="92"/>
      <c r="KML310" s="92"/>
      <c r="KMM310" s="92"/>
      <c r="KMN310" s="92"/>
      <c r="KMO310" s="92"/>
      <c r="KMP310" s="92"/>
      <c r="KMQ310" s="92"/>
      <c r="KMR310" s="92"/>
      <c r="KMS310" s="92"/>
      <c r="KMT310" s="92"/>
      <c r="KMU310" s="92"/>
      <c r="KMV310" s="92"/>
      <c r="KMW310" s="92"/>
      <c r="KMX310" s="92"/>
      <c r="KMY310" s="92"/>
      <c r="KMZ310" s="92"/>
      <c r="KNA310" s="92"/>
      <c r="KNB310" s="92"/>
      <c r="KNC310" s="92"/>
      <c r="KND310" s="92"/>
      <c r="KNE310" s="92"/>
      <c r="KNF310" s="92"/>
      <c r="KNG310" s="92"/>
      <c r="KNH310" s="92"/>
      <c r="KNI310" s="92"/>
      <c r="KNJ310" s="92"/>
      <c r="KNK310" s="92"/>
      <c r="KNL310" s="92"/>
      <c r="KNM310" s="92"/>
      <c r="KNN310" s="92"/>
      <c r="KNO310" s="92"/>
      <c r="KNP310" s="92"/>
      <c r="KNQ310" s="92"/>
      <c r="KNR310" s="92"/>
      <c r="KNS310" s="92"/>
      <c r="KNT310" s="92"/>
      <c r="KNU310" s="92"/>
      <c r="KNV310" s="92"/>
      <c r="KNW310" s="92"/>
      <c r="KNX310" s="92"/>
      <c r="KNY310" s="92"/>
      <c r="KNZ310" s="92"/>
      <c r="KOA310" s="92"/>
      <c r="KOB310" s="92"/>
      <c r="KOC310" s="92"/>
      <c r="KOD310" s="92"/>
      <c r="KOE310" s="92"/>
      <c r="KOF310" s="92"/>
      <c r="KOG310" s="92"/>
      <c r="KOH310" s="92"/>
      <c r="KOI310" s="92"/>
      <c r="KOJ310" s="92"/>
      <c r="KOK310" s="92"/>
      <c r="KOL310" s="92"/>
      <c r="KOM310" s="92"/>
      <c r="KON310" s="92"/>
      <c r="KOO310" s="92"/>
      <c r="KOP310" s="92"/>
      <c r="KOQ310" s="92"/>
      <c r="KOR310" s="92"/>
      <c r="KOS310" s="92"/>
      <c r="KOT310" s="92"/>
      <c r="KOU310" s="92"/>
      <c r="KOV310" s="92"/>
      <c r="KOW310" s="92"/>
      <c r="KOX310" s="92"/>
      <c r="KOY310" s="92"/>
      <c r="KOZ310" s="92"/>
      <c r="KPA310" s="92"/>
      <c r="KPB310" s="92"/>
      <c r="KPC310" s="92"/>
      <c r="KPD310" s="92"/>
      <c r="KPE310" s="92"/>
      <c r="KPF310" s="92"/>
      <c r="KPG310" s="92"/>
      <c r="KPH310" s="92"/>
      <c r="KPI310" s="92"/>
      <c r="KPJ310" s="92"/>
      <c r="KPK310" s="92"/>
      <c r="KPL310" s="92"/>
      <c r="KPM310" s="92"/>
      <c r="KPN310" s="92"/>
      <c r="KPO310" s="92"/>
      <c r="KPP310" s="92"/>
      <c r="KPQ310" s="92"/>
      <c r="KPR310" s="92"/>
      <c r="KPS310" s="92"/>
      <c r="KPT310" s="92"/>
      <c r="KPU310" s="92"/>
      <c r="KPV310" s="92"/>
      <c r="KPW310" s="92"/>
      <c r="KPX310" s="92"/>
      <c r="KPY310" s="92"/>
      <c r="KPZ310" s="92"/>
      <c r="KQA310" s="92"/>
      <c r="KQB310" s="92"/>
      <c r="KQC310" s="92"/>
      <c r="KQD310" s="92"/>
      <c r="KQE310" s="92"/>
      <c r="KQF310" s="92"/>
      <c r="KQG310" s="92"/>
      <c r="KQH310" s="92"/>
      <c r="KQI310" s="92"/>
      <c r="KQJ310" s="92"/>
      <c r="KQK310" s="92"/>
      <c r="KQL310" s="92"/>
      <c r="KQM310" s="92"/>
      <c r="KQN310" s="92"/>
      <c r="KQO310" s="92"/>
      <c r="KQP310" s="92"/>
      <c r="KQQ310" s="92"/>
      <c r="KQR310" s="92"/>
      <c r="KQS310" s="92"/>
      <c r="KQT310" s="92"/>
      <c r="KQU310" s="92"/>
      <c r="KQV310" s="92"/>
      <c r="KQW310" s="92"/>
      <c r="KQX310" s="92"/>
      <c r="KQY310" s="92"/>
      <c r="KQZ310" s="92"/>
      <c r="KRA310" s="92"/>
      <c r="KRB310" s="92"/>
      <c r="KRC310" s="92"/>
      <c r="KRD310" s="92"/>
      <c r="KRE310" s="92"/>
      <c r="KRF310" s="92"/>
      <c r="KRG310" s="92"/>
      <c r="KRH310" s="92"/>
      <c r="KRI310" s="92"/>
      <c r="KRJ310" s="92"/>
      <c r="KRK310" s="92"/>
      <c r="KRL310" s="92"/>
      <c r="KRM310" s="92"/>
      <c r="KRN310" s="92"/>
      <c r="KRO310" s="92"/>
      <c r="KRP310" s="92"/>
      <c r="KRQ310" s="92"/>
      <c r="KRR310" s="92"/>
      <c r="KRS310" s="92"/>
      <c r="KRT310" s="92"/>
      <c r="KRU310" s="92"/>
      <c r="KRV310" s="92"/>
      <c r="KRW310" s="92"/>
      <c r="KRX310" s="92"/>
      <c r="KRY310" s="92"/>
      <c r="KRZ310" s="92"/>
      <c r="KSA310" s="92"/>
      <c r="KSB310" s="92"/>
      <c r="KSC310" s="92"/>
      <c r="KSD310" s="92"/>
      <c r="KSE310" s="92"/>
      <c r="KSF310" s="92"/>
      <c r="KSG310" s="92"/>
      <c r="KSH310" s="92"/>
      <c r="KSI310" s="92"/>
      <c r="KSJ310" s="92"/>
      <c r="KSL310" s="92"/>
      <c r="KSM310" s="92"/>
      <c r="KSN310" s="92"/>
      <c r="KSO310" s="92"/>
      <c r="KSQ310" s="92"/>
      <c r="KSR310" s="92"/>
      <c r="KSS310" s="92"/>
      <c r="KST310" s="92"/>
      <c r="KSU310" s="92"/>
      <c r="KSV310" s="92"/>
      <c r="KSW310" s="92"/>
      <c r="KSX310" s="92"/>
      <c r="KSY310" s="92"/>
      <c r="KSZ310" s="92"/>
      <c r="KTA310" s="92"/>
      <c r="KTB310" s="92"/>
      <c r="KTC310" s="92"/>
      <c r="KTD310" s="92"/>
      <c r="KTE310" s="92"/>
      <c r="KTF310" s="92"/>
      <c r="KTG310" s="92"/>
      <c r="KTH310" s="92"/>
      <c r="KTI310" s="92"/>
      <c r="KTJ310" s="92"/>
      <c r="KTK310" s="92"/>
      <c r="KTL310" s="92"/>
      <c r="KTM310" s="92"/>
      <c r="KTN310" s="92"/>
      <c r="KTO310" s="92"/>
      <c r="KTP310" s="92"/>
      <c r="KTQ310" s="92"/>
      <c r="KTR310" s="92"/>
      <c r="KTS310" s="92"/>
      <c r="KTT310" s="92"/>
      <c r="KTU310" s="92"/>
      <c r="KTV310" s="92"/>
      <c r="KTW310" s="92"/>
      <c r="KTX310" s="92"/>
      <c r="KTY310" s="92"/>
      <c r="KTZ310" s="92"/>
      <c r="KUA310" s="92"/>
      <c r="KUB310" s="92"/>
      <c r="KUC310" s="92"/>
      <c r="KUD310" s="92"/>
      <c r="KUE310" s="92"/>
      <c r="KUF310" s="92"/>
      <c r="KUG310" s="92"/>
      <c r="KUH310" s="92"/>
      <c r="KUI310" s="92"/>
      <c r="KUJ310" s="92"/>
      <c r="KUK310" s="92"/>
      <c r="KUL310" s="92"/>
      <c r="KUM310" s="92"/>
      <c r="KUN310" s="92"/>
      <c r="KUO310" s="92"/>
      <c r="KUP310" s="92"/>
      <c r="KUQ310" s="92"/>
      <c r="KUR310" s="92"/>
      <c r="KUS310" s="92"/>
      <c r="KUT310" s="92"/>
      <c r="KUU310" s="92"/>
      <c r="KUV310" s="92"/>
      <c r="KUW310" s="92"/>
      <c r="KUX310" s="92"/>
      <c r="KUY310" s="92"/>
      <c r="KUZ310" s="92"/>
      <c r="KVA310" s="92"/>
      <c r="KVB310" s="92"/>
      <c r="KVC310" s="92"/>
      <c r="KVD310" s="92"/>
      <c r="KVE310" s="92"/>
      <c r="KVF310" s="92"/>
      <c r="KVG310" s="92"/>
      <c r="KVH310" s="92"/>
      <c r="KVI310" s="92"/>
      <c r="KVJ310" s="92"/>
      <c r="KVK310" s="92"/>
      <c r="KVL310" s="92"/>
      <c r="KVM310" s="92"/>
      <c r="KVN310" s="92"/>
      <c r="KVO310" s="92"/>
      <c r="KVP310" s="92"/>
      <c r="KVQ310" s="92"/>
      <c r="KVR310" s="92"/>
      <c r="KVS310" s="92"/>
      <c r="KVT310" s="92"/>
      <c r="KVU310" s="92"/>
      <c r="KVV310" s="92"/>
      <c r="KVW310" s="92"/>
      <c r="KVX310" s="92"/>
      <c r="KVY310" s="92"/>
      <c r="KVZ310" s="92"/>
      <c r="KWA310" s="92"/>
      <c r="KWB310" s="92"/>
      <c r="KWC310" s="92"/>
      <c r="KWD310" s="92"/>
      <c r="KWE310" s="92"/>
      <c r="KWF310" s="92"/>
      <c r="KWG310" s="92"/>
      <c r="KWH310" s="92"/>
      <c r="KWI310" s="92"/>
      <c r="KWJ310" s="92"/>
      <c r="KWK310" s="92"/>
      <c r="KWL310" s="92"/>
      <c r="KWM310" s="92"/>
      <c r="KWN310" s="92"/>
      <c r="KWO310" s="92"/>
      <c r="KWP310" s="92"/>
      <c r="KWQ310" s="92"/>
      <c r="KWR310" s="92"/>
      <c r="KWS310" s="92"/>
      <c r="KWT310" s="92"/>
      <c r="KWU310" s="92"/>
      <c r="KWV310" s="92"/>
      <c r="KWW310" s="92"/>
      <c r="KWX310" s="92"/>
      <c r="KWY310" s="92"/>
      <c r="KWZ310" s="92"/>
      <c r="KXA310" s="92"/>
      <c r="KXB310" s="92"/>
      <c r="KXC310" s="92"/>
      <c r="KXD310" s="92"/>
      <c r="KXE310" s="92"/>
      <c r="KXF310" s="92"/>
      <c r="KXG310" s="92"/>
      <c r="KXH310" s="92"/>
      <c r="KXI310" s="92"/>
      <c r="KXJ310" s="92"/>
      <c r="KXK310" s="92"/>
      <c r="KXL310" s="92"/>
      <c r="KXM310" s="92"/>
      <c r="KXN310" s="92"/>
      <c r="KXO310" s="92"/>
      <c r="KXP310" s="92"/>
      <c r="KXQ310" s="92"/>
      <c r="KXR310" s="92"/>
      <c r="KXS310" s="92"/>
      <c r="KXT310" s="92"/>
      <c r="KXU310" s="92"/>
      <c r="KXV310" s="92"/>
      <c r="KXW310" s="92"/>
      <c r="KXX310" s="92"/>
      <c r="KXY310" s="92"/>
      <c r="KXZ310" s="92"/>
      <c r="KYA310" s="92"/>
      <c r="KYB310" s="92"/>
      <c r="KYC310" s="92"/>
      <c r="KYD310" s="92"/>
      <c r="KYE310" s="92"/>
      <c r="KYF310" s="92"/>
      <c r="KYG310" s="92"/>
      <c r="KYH310" s="92"/>
      <c r="KYI310" s="92"/>
      <c r="KYJ310" s="92"/>
      <c r="KYK310" s="92"/>
      <c r="KYL310" s="92"/>
      <c r="KYM310" s="92"/>
      <c r="KYN310" s="92"/>
      <c r="KYO310" s="92"/>
      <c r="KYP310" s="92"/>
      <c r="KYQ310" s="92"/>
      <c r="KYR310" s="92"/>
      <c r="KYS310" s="92"/>
      <c r="KYT310" s="92"/>
      <c r="KYU310" s="92"/>
      <c r="KYV310" s="92"/>
      <c r="KYW310" s="92"/>
      <c r="KYX310" s="92"/>
      <c r="KYY310" s="92"/>
      <c r="KYZ310" s="92"/>
      <c r="KZA310" s="92"/>
      <c r="KZB310" s="92"/>
      <c r="KZC310" s="92"/>
      <c r="KZD310" s="92"/>
      <c r="KZE310" s="92"/>
      <c r="KZF310" s="92"/>
      <c r="KZG310" s="92"/>
      <c r="KZH310" s="92"/>
      <c r="KZI310" s="92"/>
      <c r="KZJ310" s="92"/>
      <c r="KZK310" s="92"/>
      <c r="KZL310" s="92"/>
      <c r="KZM310" s="92"/>
      <c r="KZN310" s="92"/>
      <c r="KZO310" s="92"/>
      <c r="KZP310" s="92"/>
      <c r="KZQ310" s="92"/>
      <c r="KZR310" s="92"/>
      <c r="KZS310" s="92"/>
      <c r="KZT310" s="92"/>
      <c r="KZU310" s="92"/>
      <c r="KZV310" s="92"/>
      <c r="KZW310" s="92"/>
      <c r="KZX310" s="92"/>
      <c r="KZY310" s="92"/>
      <c r="KZZ310" s="92"/>
      <c r="LAA310" s="92"/>
      <c r="LAB310" s="92"/>
      <c r="LAC310" s="92"/>
      <c r="LAD310" s="92"/>
      <c r="LAE310" s="92"/>
      <c r="LAF310" s="92"/>
      <c r="LAG310" s="92"/>
      <c r="LAH310" s="92"/>
      <c r="LAI310" s="92"/>
      <c r="LAJ310" s="92"/>
      <c r="LAK310" s="92"/>
      <c r="LAL310" s="92"/>
      <c r="LAM310" s="92"/>
      <c r="LAN310" s="92"/>
      <c r="LAO310" s="92"/>
      <c r="LAP310" s="92"/>
      <c r="LAQ310" s="92"/>
      <c r="LAR310" s="92"/>
      <c r="LAS310" s="92"/>
      <c r="LAT310" s="92"/>
      <c r="LAU310" s="92"/>
      <c r="LAV310" s="92"/>
      <c r="LAW310" s="92"/>
      <c r="LAX310" s="92"/>
      <c r="LAY310" s="92"/>
      <c r="LAZ310" s="92"/>
      <c r="LBA310" s="92"/>
      <c r="LBB310" s="92"/>
      <c r="LBC310" s="92"/>
      <c r="LBD310" s="92"/>
      <c r="LBE310" s="92"/>
      <c r="LBF310" s="92"/>
      <c r="LBG310" s="92"/>
      <c r="LBH310" s="92"/>
      <c r="LBI310" s="92"/>
      <c r="LBJ310" s="92"/>
      <c r="LBK310" s="92"/>
      <c r="LBL310" s="92"/>
      <c r="LBM310" s="92"/>
      <c r="LBN310" s="92"/>
      <c r="LBO310" s="92"/>
      <c r="LBP310" s="92"/>
      <c r="LBQ310" s="92"/>
      <c r="LBR310" s="92"/>
      <c r="LBS310" s="92"/>
      <c r="LBT310" s="92"/>
      <c r="LBU310" s="92"/>
      <c r="LBV310" s="92"/>
      <c r="LBW310" s="92"/>
      <c r="LBX310" s="92"/>
      <c r="LBY310" s="92"/>
      <c r="LBZ310" s="92"/>
      <c r="LCA310" s="92"/>
      <c r="LCB310" s="92"/>
      <c r="LCC310" s="92"/>
      <c r="LCD310" s="92"/>
      <c r="LCE310" s="92"/>
      <c r="LCF310" s="92"/>
      <c r="LCH310" s="92"/>
      <c r="LCI310" s="92"/>
      <c r="LCJ310" s="92"/>
      <c r="LCK310" s="92"/>
      <c r="LCM310" s="92"/>
      <c r="LCN310" s="92"/>
      <c r="LCO310" s="92"/>
      <c r="LCP310" s="92"/>
      <c r="LCQ310" s="92"/>
      <c r="LCR310" s="92"/>
      <c r="LCS310" s="92"/>
      <c r="LCT310" s="92"/>
      <c r="LCU310" s="92"/>
      <c r="LCV310" s="92"/>
      <c r="LCW310" s="92"/>
      <c r="LCX310" s="92"/>
      <c r="LCY310" s="92"/>
      <c r="LCZ310" s="92"/>
      <c r="LDA310" s="92"/>
      <c r="LDB310" s="92"/>
      <c r="LDC310" s="92"/>
      <c r="LDD310" s="92"/>
      <c r="LDE310" s="92"/>
      <c r="LDF310" s="92"/>
      <c r="LDG310" s="92"/>
      <c r="LDH310" s="92"/>
      <c r="LDI310" s="92"/>
      <c r="LDJ310" s="92"/>
      <c r="LDK310" s="92"/>
      <c r="LDL310" s="92"/>
      <c r="LDM310" s="92"/>
      <c r="LDN310" s="92"/>
      <c r="LDO310" s="92"/>
      <c r="LDP310" s="92"/>
      <c r="LDQ310" s="92"/>
      <c r="LDR310" s="92"/>
      <c r="LDS310" s="92"/>
      <c r="LDT310" s="92"/>
      <c r="LDU310" s="92"/>
      <c r="LDV310" s="92"/>
      <c r="LDW310" s="92"/>
      <c r="LDX310" s="92"/>
      <c r="LDY310" s="92"/>
      <c r="LDZ310" s="92"/>
      <c r="LEA310" s="92"/>
      <c r="LEB310" s="92"/>
      <c r="LEC310" s="92"/>
      <c r="LED310" s="92"/>
      <c r="LEE310" s="92"/>
      <c r="LEF310" s="92"/>
      <c r="LEG310" s="92"/>
      <c r="LEH310" s="92"/>
      <c r="LEI310" s="92"/>
      <c r="LEJ310" s="92"/>
      <c r="LEK310" s="92"/>
      <c r="LEL310" s="92"/>
      <c r="LEM310" s="92"/>
      <c r="LEN310" s="92"/>
      <c r="LEO310" s="92"/>
      <c r="LEP310" s="92"/>
      <c r="LEQ310" s="92"/>
      <c r="LER310" s="92"/>
      <c r="LES310" s="92"/>
      <c r="LET310" s="92"/>
      <c r="LEU310" s="92"/>
      <c r="LEV310" s="92"/>
      <c r="LEW310" s="92"/>
      <c r="LEX310" s="92"/>
      <c r="LEY310" s="92"/>
      <c r="LEZ310" s="92"/>
      <c r="LFA310" s="92"/>
      <c r="LFB310" s="92"/>
      <c r="LFC310" s="92"/>
      <c r="LFD310" s="92"/>
      <c r="LFE310" s="92"/>
      <c r="LFF310" s="92"/>
      <c r="LFG310" s="92"/>
      <c r="LFH310" s="92"/>
      <c r="LFI310" s="92"/>
      <c r="LFJ310" s="92"/>
      <c r="LFK310" s="92"/>
      <c r="LFL310" s="92"/>
      <c r="LFM310" s="92"/>
      <c r="LFN310" s="92"/>
      <c r="LFO310" s="92"/>
      <c r="LFP310" s="92"/>
      <c r="LFQ310" s="92"/>
      <c r="LFR310" s="92"/>
      <c r="LFS310" s="92"/>
      <c r="LFT310" s="92"/>
      <c r="LFU310" s="92"/>
      <c r="LFV310" s="92"/>
      <c r="LFW310" s="92"/>
      <c r="LFX310" s="92"/>
      <c r="LFY310" s="92"/>
      <c r="LFZ310" s="92"/>
      <c r="LGA310" s="92"/>
      <c r="LGB310" s="92"/>
      <c r="LGC310" s="92"/>
      <c r="LGD310" s="92"/>
      <c r="LGE310" s="92"/>
      <c r="LGF310" s="92"/>
      <c r="LGG310" s="92"/>
      <c r="LGH310" s="92"/>
      <c r="LGI310" s="92"/>
      <c r="LGJ310" s="92"/>
      <c r="LGK310" s="92"/>
      <c r="LGL310" s="92"/>
      <c r="LGM310" s="92"/>
      <c r="LGN310" s="92"/>
      <c r="LGO310" s="92"/>
      <c r="LGP310" s="92"/>
      <c r="LGQ310" s="92"/>
      <c r="LGR310" s="92"/>
      <c r="LGS310" s="92"/>
      <c r="LGT310" s="92"/>
      <c r="LGU310" s="92"/>
      <c r="LGV310" s="92"/>
      <c r="LGW310" s="92"/>
      <c r="LGX310" s="92"/>
      <c r="LGY310" s="92"/>
      <c r="LGZ310" s="92"/>
      <c r="LHA310" s="92"/>
      <c r="LHB310" s="92"/>
      <c r="LHC310" s="92"/>
      <c r="LHD310" s="92"/>
      <c r="LHE310" s="92"/>
      <c r="LHF310" s="92"/>
      <c r="LHG310" s="92"/>
      <c r="LHH310" s="92"/>
      <c r="LHI310" s="92"/>
      <c r="LHJ310" s="92"/>
      <c r="LHK310" s="92"/>
      <c r="LHL310" s="92"/>
      <c r="LHM310" s="92"/>
      <c r="LHN310" s="92"/>
      <c r="LHO310" s="92"/>
      <c r="LHP310" s="92"/>
      <c r="LHQ310" s="92"/>
      <c r="LHR310" s="92"/>
      <c r="LHS310" s="92"/>
      <c r="LHT310" s="92"/>
      <c r="LHU310" s="92"/>
      <c r="LHV310" s="92"/>
      <c r="LHW310" s="92"/>
      <c r="LHX310" s="92"/>
      <c r="LHY310" s="92"/>
      <c r="LHZ310" s="92"/>
      <c r="LIA310" s="92"/>
      <c r="LIB310" s="92"/>
      <c r="LIC310" s="92"/>
      <c r="LID310" s="92"/>
      <c r="LIE310" s="92"/>
      <c r="LIF310" s="92"/>
      <c r="LIG310" s="92"/>
      <c r="LIH310" s="92"/>
      <c r="LII310" s="92"/>
      <c r="LIJ310" s="92"/>
      <c r="LIK310" s="92"/>
      <c r="LIL310" s="92"/>
      <c r="LIM310" s="92"/>
      <c r="LIN310" s="92"/>
      <c r="LIO310" s="92"/>
      <c r="LIP310" s="92"/>
      <c r="LIQ310" s="92"/>
      <c r="LIR310" s="92"/>
      <c r="LIS310" s="92"/>
      <c r="LIT310" s="92"/>
      <c r="LIU310" s="92"/>
      <c r="LIV310" s="92"/>
      <c r="LIW310" s="92"/>
      <c r="LIX310" s="92"/>
      <c r="LIY310" s="92"/>
      <c r="LIZ310" s="92"/>
      <c r="LJA310" s="92"/>
      <c r="LJB310" s="92"/>
      <c r="LJC310" s="92"/>
      <c r="LJD310" s="92"/>
      <c r="LJE310" s="92"/>
      <c r="LJF310" s="92"/>
      <c r="LJG310" s="92"/>
      <c r="LJH310" s="92"/>
      <c r="LJI310" s="92"/>
      <c r="LJJ310" s="92"/>
      <c r="LJK310" s="92"/>
      <c r="LJL310" s="92"/>
      <c r="LJM310" s="92"/>
      <c r="LJN310" s="92"/>
      <c r="LJO310" s="92"/>
      <c r="LJP310" s="92"/>
      <c r="LJQ310" s="92"/>
      <c r="LJR310" s="92"/>
      <c r="LJS310" s="92"/>
      <c r="LJT310" s="92"/>
      <c r="LJU310" s="92"/>
      <c r="LJV310" s="92"/>
      <c r="LJW310" s="92"/>
      <c r="LJX310" s="92"/>
      <c r="LJY310" s="92"/>
      <c r="LJZ310" s="92"/>
      <c r="LKA310" s="92"/>
      <c r="LKB310" s="92"/>
      <c r="LKC310" s="92"/>
      <c r="LKD310" s="92"/>
      <c r="LKE310" s="92"/>
      <c r="LKF310" s="92"/>
      <c r="LKG310" s="92"/>
      <c r="LKH310" s="92"/>
      <c r="LKI310" s="92"/>
      <c r="LKJ310" s="92"/>
      <c r="LKK310" s="92"/>
      <c r="LKL310" s="92"/>
      <c r="LKM310" s="92"/>
      <c r="LKN310" s="92"/>
      <c r="LKO310" s="92"/>
      <c r="LKP310" s="92"/>
      <c r="LKQ310" s="92"/>
      <c r="LKR310" s="92"/>
      <c r="LKS310" s="92"/>
      <c r="LKT310" s="92"/>
      <c r="LKU310" s="92"/>
      <c r="LKV310" s="92"/>
      <c r="LKW310" s="92"/>
      <c r="LKX310" s="92"/>
      <c r="LKY310" s="92"/>
      <c r="LKZ310" s="92"/>
      <c r="LLA310" s="92"/>
      <c r="LLB310" s="92"/>
      <c r="LLC310" s="92"/>
      <c r="LLD310" s="92"/>
      <c r="LLE310" s="92"/>
      <c r="LLF310" s="92"/>
      <c r="LLG310" s="92"/>
      <c r="LLH310" s="92"/>
      <c r="LLI310" s="92"/>
      <c r="LLJ310" s="92"/>
      <c r="LLK310" s="92"/>
      <c r="LLL310" s="92"/>
      <c r="LLM310" s="92"/>
      <c r="LLN310" s="92"/>
      <c r="LLO310" s="92"/>
      <c r="LLP310" s="92"/>
      <c r="LLQ310" s="92"/>
      <c r="LLR310" s="92"/>
      <c r="LLS310" s="92"/>
      <c r="LLT310" s="92"/>
      <c r="LLU310" s="92"/>
      <c r="LLV310" s="92"/>
      <c r="LLW310" s="92"/>
      <c r="LLX310" s="92"/>
      <c r="LLY310" s="92"/>
      <c r="LLZ310" s="92"/>
      <c r="LMA310" s="92"/>
      <c r="LMB310" s="92"/>
      <c r="LMD310" s="92"/>
      <c r="LME310" s="92"/>
      <c r="LMF310" s="92"/>
      <c r="LMG310" s="92"/>
      <c r="LMI310" s="92"/>
      <c r="LMJ310" s="92"/>
      <c r="LMK310" s="92"/>
      <c r="LML310" s="92"/>
      <c r="LMM310" s="92"/>
      <c r="LMN310" s="92"/>
      <c r="LMO310" s="92"/>
      <c r="LMP310" s="92"/>
      <c r="LMQ310" s="92"/>
      <c r="LMR310" s="92"/>
      <c r="LMS310" s="92"/>
      <c r="LMT310" s="92"/>
      <c r="LMU310" s="92"/>
      <c r="LMV310" s="92"/>
      <c r="LMW310" s="92"/>
      <c r="LMX310" s="92"/>
      <c r="LMY310" s="92"/>
      <c r="LMZ310" s="92"/>
      <c r="LNA310" s="92"/>
      <c r="LNB310" s="92"/>
      <c r="LNC310" s="92"/>
      <c r="LND310" s="92"/>
      <c r="LNE310" s="92"/>
      <c r="LNF310" s="92"/>
      <c r="LNG310" s="92"/>
      <c r="LNH310" s="92"/>
      <c r="LNI310" s="92"/>
      <c r="LNJ310" s="92"/>
      <c r="LNK310" s="92"/>
      <c r="LNL310" s="92"/>
      <c r="LNM310" s="92"/>
      <c r="LNN310" s="92"/>
      <c r="LNO310" s="92"/>
      <c r="LNP310" s="92"/>
      <c r="LNQ310" s="92"/>
      <c r="LNR310" s="92"/>
      <c r="LNS310" s="92"/>
      <c r="LNT310" s="92"/>
      <c r="LNU310" s="92"/>
      <c r="LNV310" s="92"/>
      <c r="LNW310" s="92"/>
      <c r="LNX310" s="92"/>
      <c r="LNY310" s="92"/>
      <c r="LNZ310" s="92"/>
      <c r="LOA310" s="92"/>
      <c r="LOB310" s="92"/>
      <c r="LOC310" s="92"/>
      <c r="LOD310" s="92"/>
      <c r="LOE310" s="92"/>
      <c r="LOF310" s="92"/>
      <c r="LOG310" s="92"/>
      <c r="LOH310" s="92"/>
      <c r="LOI310" s="92"/>
      <c r="LOJ310" s="92"/>
      <c r="LOK310" s="92"/>
      <c r="LOL310" s="92"/>
      <c r="LOM310" s="92"/>
      <c r="LON310" s="92"/>
      <c r="LOO310" s="92"/>
      <c r="LOP310" s="92"/>
      <c r="LOQ310" s="92"/>
      <c r="LOR310" s="92"/>
      <c r="LOS310" s="92"/>
      <c r="LOT310" s="92"/>
      <c r="LOU310" s="92"/>
      <c r="LOV310" s="92"/>
      <c r="LOW310" s="92"/>
      <c r="LOX310" s="92"/>
      <c r="LOY310" s="92"/>
      <c r="LOZ310" s="92"/>
      <c r="LPA310" s="92"/>
      <c r="LPB310" s="92"/>
      <c r="LPC310" s="92"/>
      <c r="LPD310" s="92"/>
      <c r="LPE310" s="92"/>
      <c r="LPF310" s="92"/>
      <c r="LPG310" s="92"/>
      <c r="LPH310" s="92"/>
      <c r="LPI310" s="92"/>
      <c r="LPJ310" s="92"/>
      <c r="LPK310" s="92"/>
      <c r="LPL310" s="92"/>
      <c r="LPM310" s="92"/>
      <c r="LPN310" s="92"/>
      <c r="LPO310" s="92"/>
      <c r="LPP310" s="92"/>
      <c r="LPQ310" s="92"/>
      <c r="LPR310" s="92"/>
      <c r="LPS310" s="92"/>
      <c r="LPT310" s="92"/>
      <c r="LPU310" s="92"/>
      <c r="LPV310" s="92"/>
      <c r="LPW310" s="92"/>
      <c r="LPX310" s="92"/>
      <c r="LPY310" s="92"/>
      <c r="LPZ310" s="92"/>
      <c r="LQA310" s="92"/>
      <c r="LQB310" s="92"/>
      <c r="LQC310" s="92"/>
      <c r="LQD310" s="92"/>
      <c r="LQE310" s="92"/>
      <c r="LQF310" s="92"/>
      <c r="LQG310" s="92"/>
      <c r="LQH310" s="92"/>
      <c r="LQI310" s="92"/>
      <c r="LQJ310" s="92"/>
      <c r="LQK310" s="92"/>
      <c r="LQL310" s="92"/>
      <c r="LQM310" s="92"/>
      <c r="LQN310" s="92"/>
      <c r="LQO310" s="92"/>
      <c r="LQP310" s="92"/>
      <c r="LQQ310" s="92"/>
      <c r="LQR310" s="92"/>
      <c r="LQS310" s="92"/>
      <c r="LQT310" s="92"/>
      <c r="LQU310" s="92"/>
      <c r="LQV310" s="92"/>
      <c r="LQW310" s="92"/>
      <c r="LQX310" s="92"/>
      <c r="LQY310" s="92"/>
      <c r="LQZ310" s="92"/>
      <c r="LRA310" s="92"/>
      <c r="LRB310" s="92"/>
      <c r="LRC310" s="92"/>
      <c r="LRD310" s="92"/>
      <c r="LRE310" s="92"/>
      <c r="LRF310" s="92"/>
      <c r="LRG310" s="92"/>
      <c r="LRH310" s="92"/>
      <c r="LRI310" s="92"/>
      <c r="LRJ310" s="92"/>
      <c r="LRK310" s="92"/>
      <c r="LRL310" s="92"/>
      <c r="LRM310" s="92"/>
      <c r="LRN310" s="92"/>
      <c r="LRO310" s="92"/>
      <c r="LRP310" s="92"/>
      <c r="LRQ310" s="92"/>
      <c r="LRR310" s="92"/>
      <c r="LRS310" s="92"/>
      <c r="LRT310" s="92"/>
      <c r="LRU310" s="92"/>
      <c r="LRV310" s="92"/>
      <c r="LRW310" s="92"/>
      <c r="LRX310" s="92"/>
      <c r="LRY310" s="92"/>
      <c r="LRZ310" s="92"/>
      <c r="LSA310" s="92"/>
      <c r="LSB310" s="92"/>
      <c r="LSC310" s="92"/>
      <c r="LSD310" s="92"/>
      <c r="LSE310" s="92"/>
      <c r="LSF310" s="92"/>
      <c r="LSG310" s="92"/>
      <c r="LSH310" s="92"/>
      <c r="LSI310" s="92"/>
      <c r="LSJ310" s="92"/>
      <c r="LSK310" s="92"/>
      <c r="LSL310" s="92"/>
      <c r="LSM310" s="92"/>
      <c r="LSN310" s="92"/>
      <c r="LSO310" s="92"/>
      <c r="LSP310" s="92"/>
      <c r="LSQ310" s="92"/>
      <c r="LSR310" s="92"/>
      <c r="LSS310" s="92"/>
      <c r="LST310" s="92"/>
      <c r="LSU310" s="92"/>
      <c r="LSV310" s="92"/>
      <c r="LSW310" s="92"/>
      <c r="LSX310" s="92"/>
      <c r="LSY310" s="92"/>
      <c r="LSZ310" s="92"/>
      <c r="LTA310" s="92"/>
      <c r="LTB310" s="92"/>
      <c r="LTC310" s="92"/>
      <c r="LTD310" s="92"/>
      <c r="LTE310" s="92"/>
      <c r="LTF310" s="92"/>
      <c r="LTG310" s="92"/>
      <c r="LTH310" s="92"/>
      <c r="LTI310" s="92"/>
      <c r="LTJ310" s="92"/>
      <c r="LTK310" s="92"/>
      <c r="LTL310" s="92"/>
      <c r="LTM310" s="92"/>
      <c r="LTN310" s="92"/>
      <c r="LTO310" s="92"/>
      <c r="LTP310" s="92"/>
      <c r="LTQ310" s="92"/>
      <c r="LTR310" s="92"/>
      <c r="LTS310" s="92"/>
      <c r="LTT310" s="92"/>
      <c r="LTU310" s="92"/>
      <c r="LTV310" s="92"/>
      <c r="LTW310" s="92"/>
      <c r="LTX310" s="92"/>
      <c r="LTY310" s="92"/>
      <c r="LTZ310" s="92"/>
      <c r="LUA310" s="92"/>
      <c r="LUB310" s="92"/>
      <c r="LUC310" s="92"/>
      <c r="LUD310" s="92"/>
      <c r="LUE310" s="92"/>
      <c r="LUF310" s="92"/>
      <c r="LUG310" s="92"/>
      <c r="LUH310" s="92"/>
      <c r="LUI310" s="92"/>
      <c r="LUJ310" s="92"/>
      <c r="LUK310" s="92"/>
      <c r="LUL310" s="92"/>
      <c r="LUM310" s="92"/>
      <c r="LUN310" s="92"/>
      <c r="LUO310" s="92"/>
      <c r="LUP310" s="92"/>
      <c r="LUQ310" s="92"/>
      <c r="LUR310" s="92"/>
      <c r="LUS310" s="92"/>
      <c r="LUT310" s="92"/>
      <c r="LUU310" s="92"/>
      <c r="LUV310" s="92"/>
      <c r="LUW310" s="92"/>
      <c r="LUX310" s="92"/>
      <c r="LUY310" s="92"/>
      <c r="LUZ310" s="92"/>
      <c r="LVA310" s="92"/>
      <c r="LVB310" s="92"/>
      <c r="LVC310" s="92"/>
      <c r="LVD310" s="92"/>
      <c r="LVE310" s="92"/>
      <c r="LVF310" s="92"/>
      <c r="LVG310" s="92"/>
      <c r="LVH310" s="92"/>
      <c r="LVI310" s="92"/>
      <c r="LVJ310" s="92"/>
      <c r="LVK310" s="92"/>
      <c r="LVL310" s="92"/>
      <c r="LVM310" s="92"/>
      <c r="LVN310" s="92"/>
      <c r="LVO310" s="92"/>
      <c r="LVP310" s="92"/>
      <c r="LVQ310" s="92"/>
      <c r="LVR310" s="92"/>
      <c r="LVS310" s="92"/>
      <c r="LVT310" s="92"/>
      <c r="LVU310" s="92"/>
      <c r="LVV310" s="92"/>
      <c r="LVW310" s="92"/>
      <c r="LVX310" s="92"/>
      <c r="LVZ310" s="92"/>
      <c r="LWA310" s="92"/>
      <c r="LWB310" s="92"/>
      <c r="LWC310" s="92"/>
      <c r="LWE310" s="92"/>
      <c r="LWF310" s="92"/>
      <c r="LWG310" s="92"/>
      <c r="LWH310" s="92"/>
      <c r="LWI310" s="92"/>
      <c r="LWJ310" s="92"/>
      <c r="LWK310" s="92"/>
      <c r="LWL310" s="92"/>
      <c r="LWM310" s="92"/>
      <c r="LWN310" s="92"/>
      <c r="LWO310" s="92"/>
      <c r="LWP310" s="92"/>
      <c r="LWQ310" s="92"/>
      <c r="LWR310" s="92"/>
      <c r="LWS310" s="92"/>
      <c r="LWT310" s="92"/>
      <c r="LWU310" s="92"/>
      <c r="LWV310" s="92"/>
      <c r="LWW310" s="92"/>
      <c r="LWX310" s="92"/>
      <c r="LWY310" s="92"/>
      <c r="LWZ310" s="92"/>
      <c r="LXA310" s="92"/>
      <c r="LXB310" s="92"/>
      <c r="LXC310" s="92"/>
      <c r="LXD310" s="92"/>
      <c r="LXE310" s="92"/>
      <c r="LXF310" s="92"/>
      <c r="LXG310" s="92"/>
      <c r="LXH310" s="92"/>
      <c r="LXI310" s="92"/>
      <c r="LXJ310" s="92"/>
      <c r="LXK310" s="92"/>
      <c r="LXL310" s="92"/>
      <c r="LXM310" s="92"/>
      <c r="LXN310" s="92"/>
      <c r="LXO310" s="92"/>
      <c r="LXP310" s="92"/>
      <c r="LXQ310" s="92"/>
      <c r="LXR310" s="92"/>
      <c r="LXS310" s="92"/>
      <c r="LXT310" s="92"/>
      <c r="LXU310" s="92"/>
      <c r="LXV310" s="92"/>
      <c r="LXW310" s="92"/>
      <c r="LXX310" s="92"/>
      <c r="LXY310" s="92"/>
      <c r="LXZ310" s="92"/>
      <c r="LYA310" s="92"/>
      <c r="LYB310" s="92"/>
      <c r="LYC310" s="92"/>
      <c r="LYD310" s="92"/>
      <c r="LYE310" s="92"/>
      <c r="LYF310" s="92"/>
      <c r="LYG310" s="92"/>
      <c r="LYH310" s="92"/>
      <c r="LYI310" s="92"/>
      <c r="LYJ310" s="92"/>
      <c r="LYK310" s="92"/>
      <c r="LYL310" s="92"/>
      <c r="LYM310" s="92"/>
      <c r="LYN310" s="92"/>
      <c r="LYO310" s="92"/>
      <c r="LYP310" s="92"/>
      <c r="LYQ310" s="92"/>
      <c r="LYR310" s="92"/>
      <c r="LYS310" s="92"/>
      <c r="LYT310" s="92"/>
      <c r="LYU310" s="92"/>
      <c r="LYV310" s="92"/>
      <c r="LYW310" s="92"/>
      <c r="LYX310" s="92"/>
      <c r="LYY310" s="92"/>
      <c r="LYZ310" s="92"/>
      <c r="LZA310" s="92"/>
      <c r="LZB310" s="92"/>
      <c r="LZC310" s="92"/>
      <c r="LZD310" s="92"/>
      <c r="LZE310" s="92"/>
      <c r="LZF310" s="92"/>
      <c r="LZG310" s="92"/>
      <c r="LZH310" s="92"/>
      <c r="LZI310" s="92"/>
      <c r="LZJ310" s="92"/>
      <c r="LZK310" s="92"/>
      <c r="LZL310" s="92"/>
      <c r="LZM310" s="92"/>
      <c r="LZN310" s="92"/>
      <c r="LZO310" s="92"/>
      <c r="LZP310" s="92"/>
      <c r="LZQ310" s="92"/>
      <c r="LZR310" s="92"/>
      <c r="LZS310" s="92"/>
      <c r="LZT310" s="92"/>
      <c r="LZU310" s="92"/>
      <c r="LZV310" s="92"/>
      <c r="LZW310" s="92"/>
      <c r="LZX310" s="92"/>
      <c r="LZY310" s="92"/>
      <c r="LZZ310" s="92"/>
      <c r="MAA310" s="92"/>
      <c r="MAB310" s="92"/>
      <c r="MAC310" s="92"/>
      <c r="MAD310" s="92"/>
      <c r="MAE310" s="92"/>
      <c r="MAF310" s="92"/>
      <c r="MAG310" s="92"/>
      <c r="MAH310" s="92"/>
      <c r="MAI310" s="92"/>
      <c r="MAJ310" s="92"/>
      <c r="MAK310" s="92"/>
      <c r="MAL310" s="92"/>
      <c r="MAM310" s="92"/>
      <c r="MAN310" s="92"/>
      <c r="MAO310" s="92"/>
      <c r="MAP310" s="92"/>
      <c r="MAQ310" s="92"/>
      <c r="MAR310" s="92"/>
      <c r="MAS310" s="92"/>
      <c r="MAT310" s="92"/>
      <c r="MAU310" s="92"/>
      <c r="MAV310" s="92"/>
      <c r="MAW310" s="92"/>
      <c r="MAX310" s="92"/>
      <c r="MAY310" s="92"/>
      <c r="MAZ310" s="92"/>
      <c r="MBA310" s="92"/>
      <c r="MBB310" s="92"/>
      <c r="MBC310" s="92"/>
      <c r="MBD310" s="92"/>
      <c r="MBE310" s="92"/>
      <c r="MBF310" s="92"/>
      <c r="MBG310" s="92"/>
      <c r="MBH310" s="92"/>
      <c r="MBI310" s="92"/>
      <c r="MBJ310" s="92"/>
      <c r="MBK310" s="92"/>
      <c r="MBL310" s="92"/>
      <c r="MBM310" s="92"/>
      <c r="MBN310" s="92"/>
      <c r="MBO310" s="92"/>
      <c r="MBP310" s="92"/>
      <c r="MBQ310" s="92"/>
      <c r="MBR310" s="92"/>
      <c r="MBS310" s="92"/>
      <c r="MBT310" s="92"/>
      <c r="MBU310" s="92"/>
      <c r="MBV310" s="92"/>
      <c r="MBW310" s="92"/>
      <c r="MBX310" s="92"/>
      <c r="MBY310" s="92"/>
      <c r="MBZ310" s="92"/>
      <c r="MCA310" s="92"/>
      <c r="MCB310" s="92"/>
      <c r="MCC310" s="92"/>
      <c r="MCD310" s="92"/>
      <c r="MCE310" s="92"/>
      <c r="MCF310" s="92"/>
      <c r="MCG310" s="92"/>
      <c r="MCH310" s="92"/>
      <c r="MCI310" s="92"/>
      <c r="MCJ310" s="92"/>
      <c r="MCK310" s="92"/>
      <c r="MCL310" s="92"/>
      <c r="MCM310" s="92"/>
      <c r="MCN310" s="92"/>
      <c r="MCO310" s="92"/>
      <c r="MCP310" s="92"/>
      <c r="MCQ310" s="92"/>
      <c r="MCR310" s="92"/>
      <c r="MCS310" s="92"/>
      <c r="MCT310" s="92"/>
      <c r="MCU310" s="92"/>
      <c r="MCV310" s="92"/>
      <c r="MCW310" s="92"/>
      <c r="MCX310" s="92"/>
      <c r="MCY310" s="92"/>
      <c r="MCZ310" s="92"/>
      <c r="MDA310" s="92"/>
      <c r="MDB310" s="92"/>
      <c r="MDC310" s="92"/>
      <c r="MDD310" s="92"/>
      <c r="MDE310" s="92"/>
      <c r="MDF310" s="92"/>
      <c r="MDG310" s="92"/>
      <c r="MDH310" s="92"/>
      <c r="MDI310" s="92"/>
      <c r="MDJ310" s="92"/>
      <c r="MDK310" s="92"/>
      <c r="MDL310" s="92"/>
      <c r="MDM310" s="92"/>
      <c r="MDN310" s="92"/>
      <c r="MDO310" s="92"/>
      <c r="MDP310" s="92"/>
      <c r="MDQ310" s="92"/>
      <c r="MDR310" s="92"/>
      <c r="MDS310" s="92"/>
      <c r="MDT310" s="92"/>
      <c r="MDU310" s="92"/>
      <c r="MDV310" s="92"/>
      <c r="MDW310" s="92"/>
      <c r="MDX310" s="92"/>
      <c r="MDY310" s="92"/>
      <c r="MDZ310" s="92"/>
      <c r="MEA310" s="92"/>
      <c r="MEB310" s="92"/>
      <c r="MEC310" s="92"/>
      <c r="MED310" s="92"/>
      <c r="MEE310" s="92"/>
      <c r="MEF310" s="92"/>
      <c r="MEG310" s="92"/>
      <c r="MEH310" s="92"/>
      <c r="MEI310" s="92"/>
      <c r="MEJ310" s="92"/>
      <c r="MEK310" s="92"/>
      <c r="MEL310" s="92"/>
      <c r="MEM310" s="92"/>
      <c r="MEN310" s="92"/>
      <c r="MEO310" s="92"/>
      <c r="MEP310" s="92"/>
      <c r="MEQ310" s="92"/>
      <c r="MER310" s="92"/>
      <c r="MES310" s="92"/>
      <c r="MET310" s="92"/>
      <c r="MEU310" s="92"/>
      <c r="MEV310" s="92"/>
      <c r="MEW310" s="92"/>
      <c r="MEX310" s="92"/>
      <c r="MEY310" s="92"/>
      <c r="MEZ310" s="92"/>
      <c r="MFA310" s="92"/>
      <c r="MFB310" s="92"/>
      <c r="MFC310" s="92"/>
      <c r="MFD310" s="92"/>
      <c r="MFE310" s="92"/>
      <c r="MFF310" s="92"/>
      <c r="MFG310" s="92"/>
      <c r="MFH310" s="92"/>
      <c r="MFI310" s="92"/>
      <c r="MFJ310" s="92"/>
      <c r="MFK310" s="92"/>
      <c r="MFL310" s="92"/>
      <c r="MFM310" s="92"/>
      <c r="MFN310" s="92"/>
      <c r="MFO310" s="92"/>
      <c r="MFP310" s="92"/>
      <c r="MFQ310" s="92"/>
      <c r="MFR310" s="92"/>
      <c r="MFS310" s="92"/>
      <c r="MFT310" s="92"/>
      <c r="MFV310" s="92"/>
      <c r="MFW310" s="92"/>
      <c r="MFX310" s="92"/>
      <c r="MFY310" s="92"/>
      <c r="MGA310" s="92"/>
      <c r="MGB310" s="92"/>
      <c r="MGC310" s="92"/>
      <c r="MGD310" s="92"/>
      <c r="MGE310" s="92"/>
      <c r="MGF310" s="92"/>
      <c r="MGG310" s="92"/>
      <c r="MGH310" s="92"/>
      <c r="MGI310" s="92"/>
      <c r="MGJ310" s="92"/>
      <c r="MGK310" s="92"/>
      <c r="MGL310" s="92"/>
      <c r="MGM310" s="92"/>
      <c r="MGN310" s="92"/>
      <c r="MGO310" s="92"/>
      <c r="MGP310" s="92"/>
      <c r="MGQ310" s="92"/>
      <c r="MGR310" s="92"/>
      <c r="MGS310" s="92"/>
      <c r="MGT310" s="92"/>
      <c r="MGU310" s="92"/>
      <c r="MGV310" s="92"/>
      <c r="MGW310" s="92"/>
      <c r="MGX310" s="92"/>
      <c r="MGY310" s="92"/>
      <c r="MGZ310" s="92"/>
      <c r="MHA310" s="92"/>
      <c r="MHB310" s="92"/>
      <c r="MHC310" s="92"/>
      <c r="MHD310" s="92"/>
      <c r="MHE310" s="92"/>
      <c r="MHF310" s="92"/>
      <c r="MHG310" s="92"/>
      <c r="MHH310" s="92"/>
      <c r="MHI310" s="92"/>
      <c r="MHJ310" s="92"/>
      <c r="MHK310" s="92"/>
      <c r="MHL310" s="92"/>
      <c r="MHM310" s="92"/>
      <c r="MHN310" s="92"/>
      <c r="MHO310" s="92"/>
      <c r="MHP310" s="92"/>
      <c r="MHQ310" s="92"/>
      <c r="MHR310" s="92"/>
      <c r="MHS310" s="92"/>
      <c r="MHT310" s="92"/>
      <c r="MHU310" s="92"/>
      <c r="MHV310" s="92"/>
      <c r="MHW310" s="92"/>
      <c r="MHX310" s="92"/>
      <c r="MHY310" s="92"/>
      <c r="MHZ310" s="92"/>
      <c r="MIA310" s="92"/>
      <c r="MIB310" s="92"/>
      <c r="MIC310" s="92"/>
      <c r="MID310" s="92"/>
      <c r="MIE310" s="92"/>
      <c r="MIF310" s="92"/>
      <c r="MIG310" s="92"/>
      <c r="MIH310" s="92"/>
      <c r="MII310" s="92"/>
      <c r="MIJ310" s="92"/>
      <c r="MIK310" s="92"/>
      <c r="MIL310" s="92"/>
      <c r="MIM310" s="92"/>
      <c r="MIN310" s="92"/>
      <c r="MIO310" s="92"/>
      <c r="MIP310" s="92"/>
      <c r="MIQ310" s="92"/>
      <c r="MIR310" s="92"/>
      <c r="MIS310" s="92"/>
      <c r="MIT310" s="92"/>
      <c r="MIU310" s="92"/>
      <c r="MIV310" s="92"/>
      <c r="MIW310" s="92"/>
      <c r="MIX310" s="92"/>
      <c r="MIY310" s="92"/>
      <c r="MIZ310" s="92"/>
      <c r="MJA310" s="92"/>
      <c r="MJB310" s="92"/>
      <c r="MJC310" s="92"/>
      <c r="MJD310" s="92"/>
      <c r="MJE310" s="92"/>
      <c r="MJF310" s="92"/>
      <c r="MJG310" s="92"/>
      <c r="MJH310" s="92"/>
      <c r="MJI310" s="92"/>
      <c r="MJJ310" s="92"/>
      <c r="MJK310" s="92"/>
      <c r="MJL310" s="92"/>
      <c r="MJM310" s="92"/>
      <c r="MJN310" s="92"/>
      <c r="MJO310" s="92"/>
      <c r="MJP310" s="92"/>
      <c r="MJQ310" s="92"/>
      <c r="MJR310" s="92"/>
      <c r="MJS310" s="92"/>
      <c r="MJT310" s="92"/>
      <c r="MJU310" s="92"/>
      <c r="MJV310" s="92"/>
      <c r="MJW310" s="92"/>
      <c r="MJX310" s="92"/>
      <c r="MJY310" s="92"/>
      <c r="MJZ310" s="92"/>
      <c r="MKA310" s="92"/>
      <c r="MKB310" s="92"/>
      <c r="MKC310" s="92"/>
      <c r="MKD310" s="92"/>
      <c r="MKE310" s="92"/>
      <c r="MKF310" s="92"/>
      <c r="MKG310" s="92"/>
      <c r="MKH310" s="92"/>
      <c r="MKI310" s="92"/>
      <c r="MKJ310" s="92"/>
      <c r="MKK310" s="92"/>
      <c r="MKL310" s="92"/>
      <c r="MKM310" s="92"/>
      <c r="MKN310" s="92"/>
      <c r="MKO310" s="92"/>
      <c r="MKP310" s="92"/>
      <c r="MKQ310" s="92"/>
      <c r="MKR310" s="92"/>
      <c r="MKS310" s="92"/>
      <c r="MKT310" s="92"/>
      <c r="MKU310" s="92"/>
      <c r="MKV310" s="92"/>
      <c r="MKW310" s="92"/>
      <c r="MKX310" s="92"/>
      <c r="MKY310" s="92"/>
      <c r="MKZ310" s="92"/>
      <c r="MLA310" s="92"/>
      <c r="MLB310" s="92"/>
      <c r="MLC310" s="92"/>
      <c r="MLD310" s="92"/>
      <c r="MLE310" s="92"/>
      <c r="MLF310" s="92"/>
      <c r="MLG310" s="92"/>
      <c r="MLH310" s="92"/>
      <c r="MLI310" s="92"/>
      <c r="MLJ310" s="92"/>
      <c r="MLK310" s="92"/>
      <c r="MLL310" s="92"/>
      <c r="MLM310" s="92"/>
      <c r="MLN310" s="92"/>
      <c r="MLO310" s="92"/>
      <c r="MLP310" s="92"/>
      <c r="MLQ310" s="92"/>
      <c r="MLR310" s="92"/>
      <c r="MLS310" s="92"/>
      <c r="MLT310" s="92"/>
      <c r="MLU310" s="92"/>
      <c r="MLV310" s="92"/>
      <c r="MLW310" s="92"/>
      <c r="MLX310" s="92"/>
      <c r="MLY310" s="92"/>
      <c r="MLZ310" s="92"/>
      <c r="MMA310" s="92"/>
      <c r="MMB310" s="92"/>
      <c r="MMC310" s="92"/>
      <c r="MMD310" s="92"/>
      <c r="MME310" s="92"/>
      <c r="MMF310" s="92"/>
      <c r="MMG310" s="92"/>
      <c r="MMH310" s="92"/>
      <c r="MMI310" s="92"/>
      <c r="MMJ310" s="92"/>
      <c r="MMK310" s="92"/>
      <c r="MML310" s="92"/>
      <c r="MMM310" s="92"/>
      <c r="MMN310" s="92"/>
      <c r="MMO310" s="92"/>
      <c r="MMP310" s="92"/>
      <c r="MMQ310" s="92"/>
      <c r="MMR310" s="92"/>
      <c r="MMS310" s="92"/>
      <c r="MMT310" s="92"/>
      <c r="MMU310" s="92"/>
      <c r="MMV310" s="92"/>
      <c r="MMW310" s="92"/>
      <c r="MMX310" s="92"/>
      <c r="MMY310" s="92"/>
      <c r="MMZ310" s="92"/>
      <c r="MNA310" s="92"/>
      <c r="MNB310" s="92"/>
      <c r="MNC310" s="92"/>
      <c r="MND310" s="92"/>
      <c r="MNE310" s="92"/>
      <c r="MNF310" s="92"/>
      <c r="MNG310" s="92"/>
      <c r="MNH310" s="92"/>
      <c r="MNI310" s="92"/>
      <c r="MNJ310" s="92"/>
      <c r="MNK310" s="92"/>
      <c r="MNL310" s="92"/>
      <c r="MNM310" s="92"/>
      <c r="MNN310" s="92"/>
      <c r="MNO310" s="92"/>
      <c r="MNP310" s="92"/>
      <c r="MNQ310" s="92"/>
      <c r="MNR310" s="92"/>
      <c r="MNS310" s="92"/>
      <c r="MNT310" s="92"/>
      <c r="MNU310" s="92"/>
      <c r="MNV310" s="92"/>
      <c r="MNW310" s="92"/>
      <c r="MNX310" s="92"/>
      <c r="MNY310" s="92"/>
      <c r="MNZ310" s="92"/>
      <c r="MOA310" s="92"/>
      <c r="MOB310" s="92"/>
      <c r="MOC310" s="92"/>
      <c r="MOD310" s="92"/>
      <c r="MOE310" s="92"/>
      <c r="MOF310" s="92"/>
      <c r="MOG310" s="92"/>
      <c r="MOH310" s="92"/>
      <c r="MOI310" s="92"/>
      <c r="MOJ310" s="92"/>
      <c r="MOK310" s="92"/>
      <c r="MOL310" s="92"/>
      <c r="MOM310" s="92"/>
      <c r="MON310" s="92"/>
      <c r="MOO310" s="92"/>
      <c r="MOP310" s="92"/>
      <c r="MOQ310" s="92"/>
      <c r="MOR310" s="92"/>
      <c r="MOS310" s="92"/>
      <c r="MOT310" s="92"/>
      <c r="MOU310" s="92"/>
      <c r="MOV310" s="92"/>
      <c r="MOW310" s="92"/>
      <c r="MOX310" s="92"/>
      <c r="MOY310" s="92"/>
      <c r="MOZ310" s="92"/>
      <c r="MPA310" s="92"/>
      <c r="MPB310" s="92"/>
      <c r="MPC310" s="92"/>
      <c r="MPD310" s="92"/>
      <c r="MPE310" s="92"/>
      <c r="MPF310" s="92"/>
      <c r="MPG310" s="92"/>
      <c r="MPH310" s="92"/>
      <c r="MPI310" s="92"/>
      <c r="MPJ310" s="92"/>
      <c r="MPK310" s="92"/>
      <c r="MPL310" s="92"/>
      <c r="MPM310" s="92"/>
      <c r="MPN310" s="92"/>
      <c r="MPO310" s="92"/>
      <c r="MPP310" s="92"/>
      <c r="MPR310" s="92"/>
      <c r="MPS310" s="92"/>
      <c r="MPT310" s="92"/>
      <c r="MPU310" s="92"/>
      <c r="MPW310" s="92"/>
      <c r="MPX310" s="92"/>
      <c r="MPY310" s="92"/>
      <c r="MPZ310" s="92"/>
      <c r="MQA310" s="92"/>
      <c r="MQB310" s="92"/>
      <c r="MQC310" s="92"/>
      <c r="MQD310" s="92"/>
      <c r="MQE310" s="92"/>
      <c r="MQF310" s="92"/>
      <c r="MQG310" s="92"/>
      <c r="MQH310" s="92"/>
      <c r="MQI310" s="92"/>
      <c r="MQJ310" s="92"/>
      <c r="MQK310" s="92"/>
      <c r="MQL310" s="92"/>
      <c r="MQM310" s="92"/>
      <c r="MQN310" s="92"/>
      <c r="MQO310" s="92"/>
      <c r="MQP310" s="92"/>
      <c r="MQQ310" s="92"/>
      <c r="MQR310" s="92"/>
      <c r="MQS310" s="92"/>
      <c r="MQT310" s="92"/>
      <c r="MQU310" s="92"/>
      <c r="MQV310" s="92"/>
      <c r="MQW310" s="92"/>
      <c r="MQX310" s="92"/>
      <c r="MQY310" s="92"/>
      <c r="MQZ310" s="92"/>
      <c r="MRA310" s="92"/>
      <c r="MRB310" s="92"/>
      <c r="MRC310" s="92"/>
      <c r="MRD310" s="92"/>
      <c r="MRE310" s="92"/>
      <c r="MRF310" s="92"/>
      <c r="MRG310" s="92"/>
      <c r="MRH310" s="92"/>
      <c r="MRI310" s="92"/>
      <c r="MRJ310" s="92"/>
      <c r="MRK310" s="92"/>
      <c r="MRL310" s="92"/>
      <c r="MRM310" s="92"/>
      <c r="MRN310" s="92"/>
      <c r="MRO310" s="92"/>
      <c r="MRP310" s="92"/>
      <c r="MRQ310" s="92"/>
      <c r="MRR310" s="92"/>
      <c r="MRS310" s="92"/>
      <c r="MRT310" s="92"/>
      <c r="MRU310" s="92"/>
      <c r="MRV310" s="92"/>
      <c r="MRW310" s="92"/>
      <c r="MRX310" s="92"/>
      <c r="MRY310" s="92"/>
      <c r="MRZ310" s="92"/>
      <c r="MSA310" s="92"/>
      <c r="MSB310" s="92"/>
      <c r="MSC310" s="92"/>
      <c r="MSD310" s="92"/>
      <c r="MSE310" s="92"/>
      <c r="MSF310" s="92"/>
      <c r="MSG310" s="92"/>
      <c r="MSH310" s="92"/>
      <c r="MSI310" s="92"/>
      <c r="MSJ310" s="92"/>
      <c r="MSK310" s="92"/>
      <c r="MSL310" s="92"/>
      <c r="MSM310" s="92"/>
      <c r="MSN310" s="92"/>
      <c r="MSO310" s="92"/>
      <c r="MSP310" s="92"/>
      <c r="MSQ310" s="92"/>
      <c r="MSR310" s="92"/>
      <c r="MSS310" s="92"/>
      <c r="MST310" s="92"/>
      <c r="MSU310" s="92"/>
      <c r="MSV310" s="92"/>
      <c r="MSW310" s="92"/>
      <c r="MSX310" s="92"/>
      <c r="MSY310" s="92"/>
      <c r="MSZ310" s="92"/>
      <c r="MTA310" s="92"/>
      <c r="MTB310" s="92"/>
      <c r="MTC310" s="92"/>
      <c r="MTD310" s="92"/>
      <c r="MTE310" s="92"/>
      <c r="MTF310" s="92"/>
      <c r="MTG310" s="92"/>
      <c r="MTH310" s="92"/>
      <c r="MTI310" s="92"/>
      <c r="MTJ310" s="92"/>
      <c r="MTK310" s="92"/>
      <c r="MTL310" s="92"/>
      <c r="MTM310" s="92"/>
      <c r="MTN310" s="92"/>
      <c r="MTO310" s="92"/>
      <c r="MTP310" s="92"/>
      <c r="MTQ310" s="92"/>
      <c r="MTR310" s="92"/>
      <c r="MTS310" s="92"/>
      <c r="MTT310" s="92"/>
      <c r="MTU310" s="92"/>
      <c r="MTV310" s="92"/>
      <c r="MTW310" s="92"/>
      <c r="MTX310" s="92"/>
      <c r="MTY310" s="92"/>
      <c r="MTZ310" s="92"/>
      <c r="MUA310" s="92"/>
      <c r="MUB310" s="92"/>
      <c r="MUC310" s="92"/>
      <c r="MUD310" s="92"/>
      <c r="MUE310" s="92"/>
      <c r="MUF310" s="92"/>
      <c r="MUG310" s="92"/>
      <c r="MUH310" s="92"/>
      <c r="MUI310" s="92"/>
      <c r="MUJ310" s="92"/>
      <c r="MUK310" s="92"/>
      <c r="MUL310" s="92"/>
      <c r="MUM310" s="92"/>
      <c r="MUN310" s="92"/>
      <c r="MUO310" s="92"/>
      <c r="MUP310" s="92"/>
      <c r="MUQ310" s="92"/>
      <c r="MUR310" s="92"/>
      <c r="MUS310" s="92"/>
      <c r="MUT310" s="92"/>
      <c r="MUU310" s="92"/>
      <c r="MUV310" s="92"/>
      <c r="MUW310" s="92"/>
      <c r="MUX310" s="92"/>
      <c r="MUY310" s="92"/>
      <c r="MUZ310" s="92"/>
      <c r="MVA310" s="92"/>
      <c r="MVB310" s="92"/>
      <c r="MVC310" s="92"/>
      <c r="MVD310" s="92"/>
      <c r="MVE310" s="92"/>
      <c r="MVF310" s="92"/>
      <c r="MVG310" s="92"/>
      <c r="MVH310" s="92"/>
      <c r="MVI310" s="92"/>
      <c r="MVJ310" s="92"/>
      <c r="MVK310" s="92"/>
      <c r="MVL310" s="92"/>
      <c r="MVM310" s="92"/>
      <c r="MVN310" s="92"/>
      <c r="MVO310" s="92"/>
      <c r="MVP310" s="92"/>
      <c r="MVQ310" s="92"/>
      <c r="MVR310" s="92"/>
      <c r="MVS310" s="92"/>
      <c r="MVT310" s="92"/>
      <c r="MVU310" s="92"/>
      <c r="MVV310" s="92"/>
      <c r="MVW310" s="92"/>
      <c r="MVX310" s="92"/>
      <c r="MVY310" s="92"/>
      <c r="MVZ310" s="92"/>
      <c r="MWA310" s="92"/>
      <c r="MWB310" s="92"/>
      <c r="MWC310" s="92"/>
      <c r="MWD310" s="92"/>
      <c r="MWE310" s="92"/>
      <c r="MWF310" s="92"/>
      <c r="MWG310" s="92"/>
      <c r="MWH310" s="92"/>
      <c r="MWI310" s="92"/>
      <c r="MWJ310" s="92"/>
      <c r="MWK310" s="92"/>
      <c r="MWL310" s="92"/>
      <c r="MWM310" s="92"/>
      <c r="MWN310" s="92"/>
      <c r="MWO310" s="92"/>
      <c r="MWP310" s="92"/>
      <c r="MWQ310" s="92"/>
      <c r="MWR310" s="92"/>
      <c r="MWS310" s="92"/>
      <c r="MWT310" s="92"/>
      <c r="MWU310" s="92"/>
      <c r="MWV310" s="92"/>
      <c r="MWW310" s="92"/>
      <c r="MWX310" s="92"/>
      <c r="MWY310" s="92"/>
      <c r="MWZ310" s="92"/>
      <c r="MXA310" s="92"/>
      <c r="MXB310" s="92"/>
      <c r="MXC310" s="92"/>
      <c r="MXD310" s="92"/>
      <c r="MXE310" s="92"/>
      <c r="MXF310" s="92"/>
      <c r="MXG310" s="92"/>
      <c r="MXH310" s="92"/>
      <c r="MXI310" s="92"/>
      <c r="MXJ310" s="92"/>
      <c r="MXK310" s="92"/>
      <c r="MXL310" s="92"/>
      <c r="MXM310" s="92"/>
      <c r="MXN310" s="92"/>
      <c r="MXO310" s="92"/>
      <c r="MXP310" s="92"/>
      <c r="MXQ310" s="92"/>
      <c r="MXR310" s="92"/>
      <c r="MXS310" s="92"/>
      <c r="MXT310" s="92"/>
      <c r="MXU310" s="92"/>
      <c r="MXV310" s="92"/>
      <c r="MXW310" s="92"/>
      <c r="MXX310" s="92"/>
      <c r="MXY310" s="92"/>
      <c r="MXZ310" s="92"/>
      <c r="MYA310" s="92"/>
      <c r="MYB310" s="92"/>
      <c r="MYC310" s="92"/>
      <c r="MYD310" s="92"/>
      <c r="MYE310" s="92"/>
      <c r="MYF310" s="92"/>
      <c r="MYG310" s="92"/>
      <c r="MYH310" s="92"/>
      <c r="MYI310" s="92"/>
      <c r="MYJ310" s="92"/>
      <c r="MYK310" s="92"/>
      <c r="MYL310" s="92"/>
      <c r="MYM310" s="92"/>
      <c r="MYN310" s="92"/>
      <c r="MYO310" s="92"/>
      <c r="MYP310" s="92"/>
      <c r="MYQ310" s="92"/>
      <c r="MYR310" s="92"/>
      <c r="MYS310" s="92"/>
      <c r="MYT310" s="92"/>
      <c r="MYU310" s="92"/>
      <c r="MYV310" s="92"/>
      <c r="MYW310" s="92"/>
      <c r="MYX310" s="92"/>
      <c r="MYY310" s="92"/>
      <c r="MYZ310" s="92"/>
      <c r="MZA310" s="92"/>
      <c r="MZB310" s="92"/>
      <c r="MZC310" s="92"/>
      <c r="MZD310" s="92"/>
      <c r="MZE310" s="92"/>
      <c r="MZF310" s="92"/>
      <c r="MZG310" s="92"/>
      <c r="MZH310" s="92"/>
      <c r="MZI310" s="92"/>
      <c r="MZJ310" s="92"/>
      <c r="MZK310" s="92"/>
      <c r="MZL310" s="92"/>
      <c r="MZN310" s="92"/>
      <c r="MZO310" s="92"/>
      <c r="MZP310" s="92"/>
      <c r="MZQ310" s="92"/>
      <c r="MZS310" s="92"/>
      <c r="MZT310" s="92"/>
      <c r="MZU310" s="92"/>
      <c r="MZV310" s="92"/>
      <c r="MZW310" s="92"/>
      <c r="MZX310" s="92"/>
      <c r="MZY310" s="92"/>
      <c r="MZZ310" s="92"/>
      <c r="NAA310" s="92"/>
      <c r="NAB310" s="92"/>
      <c r="NAC310" s="92"/>
      <c r="NAD310" s="92"/>
      <c r="NAE310" s="92"/>
      <c r="NAF310" s="92"/>
      <c r="NAG310" s="92"/>
      <c r="NAH310" s="92"/>
      <c r="NAI310" s="92"/>
      <c r="NAJ310" s="92"/>
      <c r="NAK310" s="92"/>
      <c r="NAL310" s="92"/>
      <c r="NAM310" s="92"/>
      <c r="NAN310" s="92"/>
      <c r="NAO310" s="92"/>
      <c r="NAP310" s="92"/>
      <c r="NAQ310" s="92"/>
      <c r="NAR310" s="92"/>
      <c r="NAS310" s="92"/>
      <c r="NAT310" s="92"/>
      <c r="NAU310" s="92"/>
      <c r="NAV310" s="92"/>
      <c r="NAW310" s="92"/>
      <c r="NAX310" s="92"/>
      <c r="NAY310" s="92"/>
      <c r="NAZ310" s="92"/>
      <c r="NBA310" s="92"/>
      <c r="NBB310" s="92"/>
      <c r="NBC310" s="92"/>
      <c r="NBD310" s="92"/>
      <c r="NBE310" s="92"/>
      <c r="NBF310" s="92"/>
      <c r="NBG310" s="92"/>
      <c r="NBH310" s="92"/>
      <c r="NBI310" s="92"/>
      <c r="NBJ310" s="92"/>
      <c r="NBK310" s="92"/>
      <c r="NBL310" s="92"/>
      <c r="NBM310" s="92"/>
      <c r="NBN310" s="92"/>
      <c r="NBO310" s="92"/>
      <c r="NBP310" s="92"/>
      <c r="NBQ310" s="92"/>
      <c r="NBR310" s="92"/>
      <c r="NBS310" s="92"/>
      <c r="NBT310" s="92"/>
      <c r="NBU310" s="92"/>
      <c r="NBV310" s="92"/>
      <c r="NBW310" s="92"/>
      <c r="NBX310" s="92"/>
      <c r="NBY310" s="92"/>
      <c r="NBZ310" s="92"/>
      <c r="NCA310" s="92"/>
      <c r="NCB310" s="92"/>
      <c r="NCC310" s="92"/>
      <c r="NCD310" s="92"/>
      <c r="NCE310" s="92"/>
      <c r="NCF310" s="92"/>
      <c r="NCG310" s="92"/>
      <c r="NCH310" s="92"/>
      <c r="NCI310" s="92"/>
      <c r="NCJ310" s="92"/>
      <c r="NCK310" s="92"/>
      <c r="NCL310" s="92"/>
      <c r="NCM310" s="92"/>
      <c r="NCN310" s="92"/>
      <c r="NCO310" s="92"/>
      <c r="NCP310" s="92"/>
      <c r="NCQ310" s="92"/>
      <c r="NCR310" s="92"/>
      <c r="NCS310" s="92"/>
      <c r="NCT310" s="92"/>
      <c r="NCU310" s="92"/>
      <c r="NCV310" s="92"/>
      <c r="NCW310" s="92"/>
      <c r="NCX310" s="92"/>
      <c r="NCY310" s="92"/>
      <c r="NCZ310" s="92"/>
      <c r="NDA310" s="92"/>
      <c r="NDB310" s="92"/>
      <c r="NDC310" s="92"/>
      <c r="NDD310" s="92"/>
      <c r="NDE310" s="92"/>
      <c r="NDF310" s="92"/>
      <c r="NDG310" s="92"/>
      <c r="NDH310" s="92"/>
      <c r="NDI310" s="92"/>
      <c r="NDJ310" s="92"/>
      <c r="NDK310" s="92"/>
      <c r="NDL310" s="92"/>
      <c r="NDM310" s="92"/>
      <c r="NDN310" s="92"/>
      <c r="NDO310" s="92"/>
      <c r="NDP310" s="92"/>
      <c r="NDQ310" s="92"/>
      <c r="NDR310" s="92"/>
      <c r="NDS310" s="92"/>
      <c r="NDT310" s="92"/>
      <c r="NDU310" s="92"/>
      <c r="NDV310" s="92"/>
      <c r="NDW310" s="92"/>
      <c r="NDX310" s="92"/>
      <c r="NDY310" s="92"/>
      <c r="NDZ310" s="92"/>
      <c r="NEA310" s="92"/>
      <c r="NEB310" s="92"/>
      <c r="NEC310" s="92"/>
      <c r="NED310" s="92"/>
      <c r="NEE310" s="92"/>
      <c r="NEF310" s="92"/>
      <c r="NEG310" s="92"/>
      <c r="NEH310" s="92"/>
      <c r="NEI310" s="92"/>
      <c r="NEJ310" s="92"/>
      <c r="NEK310" s="92"/>
      <c r="NEL310" s="92"/>
      <c r="NEM310" s="92"/>
      <c r="NEN310" s="92"/>
      <c r="NEO310" s="92"/>
      <c r="NEP310" s="92"/>
      <c r="NEQ310" s="92"/>
      <c r="NER310" s="92"/>
      <c r="NES310" s="92"/>
      <c r="NET310" s="92"/>
      <c r="NEU310" s="92"/>
      <c r="NEV310" s="92"/>
      <c r="NEW310" s="92"/>
      <c r="NEX310" s="92"/>
      <c r="NEY310" s="92"/>
      <c r="NEZ310" s="92"/>
      <c r="NFA310" s="92"/>
      <c r="NFB310" s="92"/>
      <c r="NFC310" s="92"/>
      <c r="NFD310" s="92"/>
      <c r="NFE310" s="92"/>
      <c r="NFF310" s="92"/>
      <c r="NFG310" s="92"/>
      <c r="NFH310" s="92"/>
      <c r="NFI310" s="92"/>
      <c r="NFJ310" s="92"/>
      <c r="NFK310" s="92"/>
      <c r="NFL310" s="92"/>
      <c r="NFM310" s="92"/>
      <c r="NFN310" s="92"/>
      <c r="NFO310" s="92"/>
      <c r="NFP310" s="92"/>
      <c r="NFQ310" s="92"/>
      <c r="NFR310" s="92"/>
      <c r="NFS310" s="92"/>
      <c r="NFT310" s="92"/>
      <c r="NFU310" s="92"/>
      <c r="NFV310" s="92"/>
      <c r="NFW310" s="92"/>
      <c r="NFX310" s="92"/>
      <c r="NFY310" s="92"/>
      <c r="NFZ310" s="92"/>
      <c r="NGA310" s="92"/>
      <c r="NGB310" s="92"/>
      <c r="NGC310" s="92"/>
      <c r="NGD310" s="92"/>
      <c r="NGE310" s="92"/>
      <c r="NGF310" s="92"/>
      <c r="NGG310" s="92"/>
      <c r="NGH310" s="92"/>
      <c r="NGI310" s="92"/>
      <c r="NGJ310" s="92"/>
      <c r="NGK310" s="92"/>
      <c r="NGL310" s="92"/>
      <c r="NGM310" s="92"/>
      <c r="NGN310" s="92"/>
      <c r="NGO310" s="92"/>
      <c r="NGP310" s="92"/>
      <c r="NGQ310" s="92"/>
      <c r="NGR310" s="92"/>
      <c r="NGS310" s="92"/>
      <c r="NGT310" s="92"/>
      <c r="NGU310" s="92"/>
      <c r="NGV310" s="92"/>
      <c r="NGW310" s="92"/>
      <c r="NGX310" s="92"/>
      <c r="NGY310" s="92"/>
      <c r="NGZ310" s="92"/>
      <c r="NHA310" s="92"/>
      <c r="NHB310" s="92"/>
      <c r="NHC310" s="92"/>
      <c r="NHD310" s="92"/>
      <c r="NHE310" s="92"/>
      <c r="NHF310" s="92"/>
      <c r="NHG310" s="92"/>
      <c r="NHH310" s="92"/>
      <c r="NHI310" s="92"/>
      <c r="NHJ310" s="92"/>
      <c r="NHK310" s="92"/>
      <c r="NHL310" s="92"/>
      <c r="NHM310" s="92"/>
      <c r="NHN310" s="92"/>
      <c r="NHO310" s="92"/>
      <c r="NHP310" s="92"/>
      <c r="NHQ310" s="92"/>
      <c r="NHR310" s="92"/>
      <c r="NHS310" s="92"/>
      <c r="NHT310" s="92"/>
      <c r="NHU310" s="92"/>
      <c r="NHV310" s="92"/>
      <c r="NHW310" s="92"/>
      <c r="NHX310" s="92"/>
      <c r="NHY310" s="92"/>
      <c r="NHZ310" s="92"/>
      <c r="NIA310" s="92"/>
      <c r="NIB310" s="92"/>
      <c r="NIC310" s="92"/>
      <c r="NID310" s="92"/>
      <c r="NIE310" s="92"/>
      <c r="NIF310" s="92"/>
      <c r="NIG310" s="92"/>
      <c r="NIH310" s="92"/>
      <c r="NII310" s="92"/>
      <c r="NIJ310" s="92"/>
      <c r="NIK310" s="92"/>
      <c r="NIL310" s="92"/>
      <c r="NIM310" s="92"/>
      <c r="NIN310" s="92"/>
      <c r="NIO310" s="92"/>
      <c r="NIP310" s="92"/>
      <c r="NIQ310" s="92"/>
      <c r="NIR310" s="92"/>
      <c r="NIS310" s="92"/>
      <c r="NIT310" s="92"/>
      <c r="NIU310" s="92"/>
      <c r="NIV310" s="92"/>
      <c r="NIW310" s="92"/>
      <c r="NIX310" s="92"/>
      <c r="NIY310" s="92"/>
      <c r="NIZ310" s="92"/>
      <c r="NJA310" s="92"/>
      <c r="NJB310" s="92"/>
      <c r="NJC310" s="92"/>
      <c r="NJD310" s="92"/>
      <c r="NJE310" s="92"/>
      <c r="NJF310" s="92"/>
      <c r="NJG310" s="92"/>
      <c r="NJH310" s="92"/>
      <c r="NJJ310" s="92"/>
      <c r="NJK310" s="92"/>
      <c r="NJL310" s="92"/>
      <c r="NJM310" s="92"/>
      <c r="NJO310" s="92"/>
      <c r="NJP310" s="92"/>
      <c r="NJQ310" s="92"/>
      <c r="NJR310" s="92"/>
      <c r="NJS310" s="92"/>
      <c r="NJT310" s="92"/>
      <c r="NJU310" s="92"/>
      <c r="NJV310" s="92"/>
      <c r="NJW310" s="92"/>
      <c r="NJX310" s="92"/>
      <c r="NJY310" s="92"/>
      <c r="NJZ310" s="92"/>
      <c r="NKA310" s="92"/>
      <c r="NKB310" s="92"/>
      <c r="NKC310" s="92"/>
      <c r="NKD310" s="92"/>
      <c r="NKE310" s="92"/>
      <c r="NKF310" s="92"/>
      <c r="NKG310" s="92"/>
      <c r="NKH310" s="92"/>
      <c r="NKI310" s="92"/>
      <c r="NKJ310" s="92"/>
      <c r="NKK310" s="92"/>
      <c r="NKL310" s="92"/>
      <c r="NKM310" s="92"/>
      <c r="NKN310" s="92"/>
      <c r="NKO310" s="92"/>
      <c r="NKP310" s="92"/>
      <c r="NKQ310" s="92"/>
      <c r="NKR310" s="92"/>
      <c r="NKS310" s="92"/>
      <c r="NKT310" s="92"/>
      <c r="NKU310" s="92"/>
      <c r="NKV310" s="92"/>
      <c r="NKW310" s="92"/>
      <c r="NKX310" s="92"/>
      <c r="NKY310" s="92"/>
      <c r="NKZ310" s="92"/>
      <c r="NLA310" s="92"/>
      <c r="NLB310" s="92"/>
      <c r="NLC310" s="92"/>
      <c r="NLD310" s="92"/>
      <c r="NLE310" s="92"/>
      <c r="NLF310" s="92"/>
      <c r="NLG310" s="92"/>
      <c r="NLH310" s="92"/>
      <c r="NLI310" s="92"/>
      <c r="NLJ310" s="92"/>
      <c r="NLK310" s="92"/>
      <c r="NLL310" s="92"/>
      <c r="NLM310" s="92"/>
      <c r="NLN310" s="92"/>
      <c r="NLO310" s="92"/>
      <c r="NLP310" s="92"/>
      <c r="NLQ310" s="92"/>
      <c r="NLR310" s="92"/>
      <c r="NLS310" s="92"/>
      <c r="NLT310" s="92"/>
      <c r="NLU310" s="92"/>
      <c r="NLV310" s="92"/>
      <c r="NLW310" s="92"/>
      <c r="NLX310" s="92"/>
      <c r="NLY310" s="92"/>
      <c r="NLZ310" s="92"/>
      <c r="NMA310" s="92"/>
      <c r="NMB310" s="92"/>
      <c r="NMC310" s="92"/>
      <c r="NMD310" s="92"/>
      <c r="NME310" s="92"/>
      <c r="NMF310" s="92"/>
      <c r="NMG310" s="92"/>
      <c r="NMH310" s="92"/>
      <c r="NMI310" s="92"/>
      <c r="NMJ310" s="92"/>
      <c r="NMK310" s="92"/>
      <c r="NML310" s="92"/>
      <c r="NMM310" s="92"/>
      <c r="NMN310" s="92"/>
      <c r="NMO310" s="92"/>
      <c r="NMP310" s="92"/>
      <c r="NMQ310" s="92"/>
      <c r="NMR310" s="92"/>
      <c r="NMS310" s="92"/>
      <c r="NMT310" s="92"/>
      <c r="NMU310" s="92"/>
      <c r="NMV310" s="92"/>
      <c r="NMW310" s="92"/>
      <c r="NMX310" s="92"/>
      <c r="NMY310" s="92"/>
      <c r="NMZ310" s="92"/>
      <c r="NNA310" s="92"/>
      <c r="NNB310" s="92"/>
      <c r="NNC310" s="92"/>
      <c r="NND310" s="92"/>
      <c r="NNE310" s="92"/>
      <c r="NNF310" s="92"/>
      <c r="NNG310" s="92"/>
      <c r="NNH310" s="92"/>
      <c r="NNI310" s="92"/>
      <c r="NNJ310" s="92"/>
      <c r="NNK310" s="92"/>
      <c r="NNL310" s="92"/>
      <c r="NNM310" s="92"/>
      <c r="NNN310" s="92"/>
      <c r="NNO310" s="92"/>
      <c r="NNP310" s="92"/>
      <c r="NNQ310" s="92"/>
      <c r="NNR310" s="92"/>
      <c r="NNS310" s="92"/>
      <c r="NNT310" s="92"/>
      <c r="NNU310" s="92"/>
      <c r="NNV310" s="92"/>
      <c r="NNW310" s="92"/>
      <c r="NNX310" s="92"/>
      <c r="NNY310" s="92"/>
      <c r="NNZ310" s="92"/>
      <c r="NOA310" s="92"/>
      <c r="NOB310" s="92"/>
      <c r="NOC310" s="92"/>
      <c r="NOD310" s="92"/>
      <c r="NOE310" s="92"/>
      <c r="NOF310" s="92"/>
      <c r="NOG310" s="92"/>
      <c r="NOH310" s="92"/>
      <c r="NOI310" s="92"/>
      <c r="NOJ310" s="92"/>
      <c r="NOK310" s="92"/>
      <c r="NOL310" s="92"/>
      <c r="NOM310" s="92"/>
      <c r="NON310" s="92"/>
      <c r="NOO310" s="92"/>
      <c r="NOP310" s="92"/>
      <c r="NOQ310" s="92"/>
      <c r="NOR310" s="92"/>
      <c r="NOS310" s="92"/>
      <c r="NOT310" s="92"/>
      <c r="NOU310" s="92"/>
      <c r="NOV310" s="92"/>
      <c r="NOW310" s="92"/>
      <c r="NOX310" s="92"/>
      <c r="NOY310" s="92"/>
      <c r="NOZ310" s="92"/>
      <c r="NPA310" s="92"/>
      <c r="NPB310" s="92"/>
      <c r="NPC310" s="92"/>
      <c r="NPD310" s="92"/>
      <c r="NPE310" s="92"/>
      <c r="NPF310" s="92"/>
      <c r="NPG310" s="92"/>
      <c r="NPH310" s="92"/>
      <c r="NPI310" s="92"/>
      <c r="NPJ310" s="92"/>
      <c r="NPK310" s="92"/>
      <c r="NPL310" s="92"/>
      <c r="NPM310" s="92"/>
      <c r="NPN310" s="92"/>
      <c r="NPO310" s="92"/>
      <c r="NPP310" s="92"/>
      <c r="NPQ310" s="92"/>
      <c r="NPR310" s="92"/>
      <c r="NPS310" s="92"/>
      <c r="NPT310" s="92"/>
      <c r="NPU310" s="92"/>
      <c r="NPV310" s="92"/>
      <c r="NPW310" s="92"/>
      <c r="NPX310" s="92"/>
      <c r="NPY310" s="92"/>
      <c r="NPZ310" s="92"/>
      <c r="NQA310" s="92"/>
      <c r="NQB310" s="92"/>
      <c r="NQC310" s="92"/>
      <c r="NQD310" s="92"/>
      <c r="NQE310" s="92"/>
      <c r="NQF310" s="92"/>
      <c r="NQG310" s="92"/>
      <c r="NQH310" s="92"/>
      <c r="NQI310" s="92"/>
      <c r="NQJ310" s="92"/>
      <c r="NQK310" s="92"/>
      <c r="NQL310" s="92"/>
      <c r="NQM310" s="92"/>
      <c r="NQN310" s="92"/>
      <c r="NQO310" s="92"/>
      <c r="NQP310" s="92"/>
      <c r="NQQ310" s="92"/>
      <c r="NQR310" s="92"/>
      <c r="NQS310" s="92"/>
      <c r="NQT310" s="92"/>
      <c r="NQU310" s="92"/>
      <c r="NQV310" s="92"/>
      <c r="NQW310" s="92"/>
      <c r="NQX310" s="92"/>
      <c r="NQY310" s="92"/>
      <c r="NQZ310" s="92"/>
      <c r="NRA310" s="92"/>
      <c r="NRB310" s="92"/>
      <c r="NRC310" s="92"/>
      <c r="NRD310" s="92"/>
      <c r="NRE310" s="92"/>
      <c r="NRF310" s="92"/>
      <c r="NRG310" s="92"/>
      <c r="NRH310" s="92"/>
      <c r="NRI310" s="92"/>
      <c r="NRJ310" s="92"/>
      <c r="NRK310" s="92"/>
      <c r="NRL310" s="92"/>
      <c r="NRM310" s="92"/>
      <c r="NRN310" s="92"/>
      <c r="NRO310" s="92"/>
      <c r="NRP310" s="92"/>
      <c r="NRQ310" s="92"/>
      <c r="NRR310" s="92"/>
      <c r="NRS310" s="92"/>
      <c r="NRT310" s="92"/>
      <c r="NRU310" s="92"/>
      <c r="NRV310" s="92"/>
      <c r="NRW310" s="92"/>
      <c r="NRX310" s="92"/>
      <c r="NRY310" s="92"/>
      <c r="NRZ310" s="92"/>
      <c r="NSA310" s="92"/>
      <c r="NSB310" s="92"/>
      <c r="NSC310" s="92"/>
      <c r="NSD310" s="92"/>
      <c r="NSE310" s="92"/>
      <c r="NSF310" s="92"/>
      <c r="NSG310" s="92"/>
      <c r="NSH310" s="92"/>
      <c r="NSI310" s="92"/>
      <c r="NSJ310" s="92"/>
      <c r="NSK310" s="92"/>
      <c r="NSL310" s="92"/>
      <c r="NSM310" s="92"/>
      <c r="NSN310" s="92"/>
      <c r="NSO310" s="92"/>
      <c r="NSP310" s="92"/>
      <c r="NSQ310" s="92"/>
      <c r="NSR310" s="92"/>
      <c r="NSS310" s="92"/>
      <c r="NST310" s="92"/>
      <c r="NSU310" s="92"/>
      <c r="NSV310" s="92"/>
      <c r="NSW310" s="92"/>
      <c r="NSX310" s="92"/>
      <c r="NSY310" s="92"/>
      <c r="NSZ310" s="92"/>
      <c r="NTA310" s="92"/>
      <c r="NTB310" s="92"/>
      <c r="NTC310" s="92"/>
      <c r="NTD310" s="92"/>
      <c r="NTF310" s="92"/>
      <c r="NTG310" s="92"/>
      <c r="NTH310" s="92"/>
      <c r="NTI310" s="92"/>
      <c r="NTK310" s="92"/>
      <c r="NTL310" s="92"/>
      <c r="NTM310" s="92"/>
      <c r="NTN310" s="92"/>
      <c r="NTO310" s="92"/>
      <c r="NTP310" s="92"/>
      <c r="NTQ310" s="92"/>
      <c r="NTR310" s="92"/>
      <c r="NTS310" s="92"/>
      <c r="NTT310" s="92"/>
      <c r="NTU310" s="92"/>
      <c r="NTV310" s="92"/>
      <c r="NTW310" s="92"/>
      <c r="NTX310" s="92"/>
      <c r="NTY310" s="92"/>
      <c r="NTZ310" s="92"/>
      <c r="NUA310" s="92"/>
      <c r="NUB310" s="92"/>
      <c r="NUC310" s="92"/>
      <c r="NUD310" s="92"/>
      <c r="NUE310" s="92"/>
      <c r="NUF310" s="92"/>
      <c r="NUG310" s="92"/>
      <c r="NUH310" s="92"/>
      <c r="NUI310" s="92"/>
      <c r="NUJ310" s="92"/>
      <c r="NUK310" s="92"/>
      <c r="NUL310" s="92"/>
      <c r="NUM310" s="92"/>
      <c r="NUN310" s="92"/>
      <c r="NUO310" s="92"/>
      <c r="NUP310" s="92"/>
      <c r="NUQ310" s="92"/>
      <c r="NUR310" s="92"/>
      <c r="NUS310" s="92"/>
      <c r="NUT310" s="92"/>
      <c r="NUU310" s="92"/>
      <c r="NUV310" s="92"/>
      <c r="NUW310" s="92"/>
      <c r="NUX310" s="92"/>
      <c r="NUY310" s="92"/>
      <c r="NUZ310" s="92"/>
      <c r="NVA310" s="92"/>
      <c r="NVB310" s="92"/>
      <c r="NVC310" s="92"/>
      <c r="NVD310" s="92"/>
      <c r="NVE310" s="92"/>
      <c r="NVF310" s="92"/>
      <c r="NVG310" s="92"/>
      <c r="NVH310" s="92"/>
      <c r="NVI310" s="92"/>
      <c r="NVJ310" s="92"/>
      <c r="NVK310" s="92"/>
      <c r="NVL310" s="92"/>
      <c r="NVM310" s="92"/>
      <c r="NVN310" s="92"/>
      <c r="NVO310" s="92"/>
      <c r="NVP310" s="92"/>
      <c r="NVQ310" s="92"/>
      <c r="NVR310" s="92"/>
      <c r="NVS310" s="92"/>
      <c r="NVT310" s="92"/>
      <c r="NVU310" s="92"/>
      <c r="NVV310" s="92"/>
      <c r="NVW310" s="92"/>
      <c r="NVX310" s="92"/>
      <c r="NVY310" s="92"/>
      <c r="NVZ310" s="92"/>
      <c r="NWA310" s="92"/>
      <c r="NWB310" s="92"/>
      <c r="NWC310" s="92"/>
      <c r="NWD310" s="92"/>
      <c r="NWE310" s="92"/>
      <c r="NWF310" s="92"/>
      <c r="NWG310" s="92"/>
      <c r="NWH310" s="92"/>
      <c r="NWI310" s="92"/>
      <c r="NWJ310" s="92"/>
      <c r="NWK310" s="92"/>
      <c r="NWL310" s="92"/>
      <c r="NWM310" s="92"/>
      <c r="NWN310" s="92"/>
      <c r="NWO310" s="92"/>
      <c r="NWP310" s="92"/>
      <c r="NWQ310" s="92"/>
      <c r="NWR310" s="92"/>
      <c r="NWS310" s="92"/>
      <c r="NWT310" s="92"/>
      <c r="NWU310" s="92"/>
      <c r="NWV310" s="92"/>
      <c r="NWW310" s="92"/>
      <c r="NWX310" s="92"/>
      <c r="NWY310" s="92"/>
      <c r="NWZ310" s="92"/>
      <c r="NXA310" s="92"/>
      <c r="NXB310" s="92"/>
      <c r="NXC310" s="92"/>
      <c r="NXD310" s="92"/>
      <c r="NXE310" s="92"/>
      <c r="NXF310" s="92"/>
      <c r="NXG310" s="92"/>
      <c r="NXH310" s="92"/>
      <c r="NXI310" s="92"/>
      <c r="NXJ310" s="92"/>
      <c r="NXK310" s="92"/>
      <c r="NXL310" s="92"/>
      <c r="NXM310" s="92"/>
      <c r="NXN310" s="92"/>
      <c r="NXO310" s="92"/>
      <c r="NXP310" s="92"/>
      <c r="NXQ310" s="92"/>
      <c r="NXR310" s="92"/>
      <c r="NXS310" s="92"/>
      <c r="NXT310" s="92"/>
      <c r="NXU310" s="92"/>
      <c r="NXV310" s="92"/>
      <c r="NXW310" s="92"/>
      <c r="NXX310" s="92"/>
      <c r="NXY310" s="92"/>
      <c r="NXZ310" s="92"/>
      <c r="NYA310" s="92"/>
      <c r="NYB310" s="92"/>
      <c r="NYC310" s="92"/>
      <c r="NYD310" s="92"/>
      <c r="NYE310" s="92"/>
      <c r="NYF310" s="92"/>
      <c r="NYG310" s="92"/>
      <c r="NYH310" s="92"/>
      <c r="NYI310" s="92"/>
      <c r="NYJ310" s="92"/>
      <c r="NYK310" s="92"/>
      <c r="NYL310" s="92"/>
      <c r="NYM310" s="92"/>
      <c r="NYN310" s="92"/>
      <c r="NYO310" s="92"/>
      <c r="NYP310" s="92"/>
      <c r="NYQ310" s="92"/>
      <c r="NYR310" s="92"/>
      <c r="NYS310" s="92"/>
      <c r="NYT310" s="92"/>
      <c r="NYU310" s="92"/>
      <c r="NYV310" s="92"/>
      <c r="NYW310" s="92"/>
      <c r="NYX310" s="92"/>
      <c r="NYY310" s="92"/>
      <c r="NYZ310" s="92"/>
      <c r="NZA310" s="92"/>
      <c r="NZB310" s="92"/>
      <c r="NZC310" s="92"/>
      <c r="NZD310" s="92"/>
      <c r="NZE310" s="92"/>
      <c r="NZF310" s="92"/>
      <c r="NZG310" s="92"/>
      <c r="NZH310" s="92"/>
      <c r="NZI310" s="92"/>
      <c r="NZJ310" s="92"/>
      <c r="NZK310" s="92"/>
      <c r="NZL310" s="92"/>
      <c r="NZM310" s="92"/>
      <c r="NZN310" s="92"/>
      <c r="NZO310" s="92"/>
      <c r="NZP310" s="92"/>
      <c r="NZQ310" s="92"/>
      <c r="NZR310" s="92"/>
      <c r="NZS310" s="92"/>
      <c r="NZT310" s="92"/>
      <c r="NZU310" s="92"/>
      <c r="NZV310" s="92"/>
      <c r="NZW310" s="92"/>
      <c r="NZX310" s="92"/>
      <c r="NZY310" s="92"/>
      <c r="NZZ310" s="92"/>
      <c r="OAA310" s="92"/>
      <c r="OAB310" s="92"/>
      <c r="OAC310" s="92"/>
      <c r="OAD310" s="92"/>
      <c r="OAE310" s="92"/>
      <c r="OAF310" s="92"/>
      <c r="OAG310" s="92"/>
      <c r="OAH310" s="92"/>
      <c r="OAI310" s="92"/>
      <c r="OAJ310" s="92"/>
      <c r="OAK310" s="92"/>
      <c r="OAL310" s="92"/>
      <c r="OAM310" s="92"/>
      <c r="OAN310" s="92"/>
      <c r="OAO310" s="92"/>
      <c r="OAP310" s="92"/>
      <c r="OAQ310" s="92"/>
      <c r="OAR310" s="92"/>
      <c r="OAS310" s="92"/>
      <c r="OAT310" s="92"/>
      <c r="OAU310" s="92"/>
      <c r="OAV310" s="92"/>
      <c r="OAW310" s="92"/>
      <c r="OAX310" s="92"/>
      <c r="OAY310" s="92"/>
      <c r="OAZ310" s="92"/>
      <c r="OBA310" s="92"/>
      <c r="OBB310" s="92"/>
      <c r="OBC310" s="92"/>
      <c r="OBD310" s="92"/>
      <c r="OBE310" s="92"/>
      <c r="OBF310" s="92"/>
      <c r="OBG310" s="92"/>
      <c r="OBH310" s="92"/>
      <c r="OBI310" s="92"/>
      <c r="OBJ310" s="92"/>
      <c r="OBK310" s="92"/>
      <c r="OBL310" s="92"/>
      <c r="OBM310" s="92"/>
      <c r="OBN310" s="92"/>
      <c r="OBO310" s="92"/>
      <c r="OBP310" s="92"/>
      <c r="OBQ310" s="92"/>
      <c r="OBR310" s="92"/>
      <c r="OBS310" s="92"/>
      <c r="OBT310" s="92"/>
      <c r="OBU310" s="92"/>
      <c r="OBV310" s="92"/>
      <c r="OBW310" s="92"/>
      <c r="OBX310" s="92"/>
      <c r="OBY310" s="92"/>
      <c r="OBZ310" s="92"/>
      <c r="OCA310" s="92"/>
      <c r="OCB310" s="92"/>
      <c r="OCC310" s="92"/>
      <c r="OCD310" s="92"/>
      <c r="OCE310" s="92"/>
      <c r="OCF310" s="92"/>
      <c r="OCG310" s="92"/>
      <c r="OCH310" s="92"/>
      <c r="OCI310" s="92"/>
      <c r="OCJ310" s="92"/>
      <c r="OCK310" s="92"/>
      <c r="OCL310" s="92"/>
      <c r="OCM310" s="92"/>
      <c r="OCN310" s="92"/>
      <c r="OCO310" s="92"/>
      <c r="OCP310" s="92"/>
      <c r="OCQ310" s="92"/>
      <c r="OCR310" s="92"/>
      <c r="OCS310" s="92"/>
      <c r="OCT310" s="92"/>
      <c r="OCU310" s="92"/>
      <c r="OCV310" s="92"/>
      <c r="OCW310" s="92"/>
      <c r="OCX310" s="92"/>
      <c r="OCY310" s="92"/>
      <c r="OCZ310" s="92"/>
      <c r="ODB310" s="92"/>
      <c r="ODC310" s="92"/>
      <c r="ODD310" s="92"/>
      <c r="ODE310" s="92"/>
      <c r="ODG310" s="92"/>
      <c r="ODH310" s="92"/>
      <c r="ODI310" s="92"/>
      <c r="ODJ310" s="92"/>
      <c r="ODK310" s="92"/>
      <c r="ODL310" s="92"/>
      <c r="ODM310" s="92"/>
      <c r="ODN310" s="92"/>
      <c r="ODO310" s="92"/>
      <c r="ODP310" s="92"/>
      <c r="ODQ310" s="92"/>
      <c r="ODR310" s="92"/>
      <c r="ODS310" s="92"/>
      <c r="ODT310" s="92"/>
      <c r="ODU310" s="92"/>
      <c r="ODV310" s="92"/>
      <c r="ODW310" s="92"/>
      <c r="ODX310" s="92"/>
      <c r="ODY310" s="92"/>
      <c r="ODZ310" s="92"/>
      <c r="OEA310" s="92"/>
      <c r="OEB310" s="92"/>
      <c r="OEC310" s="92"/>
      <c r="OED310" s="92"/>
      <c r="OEE310" s="92"/>
      <c r="OEF310" s="92"/>
      <c r="OEG310" s="92"/>
      <c r="OEH310" s="92"/>
      <c r="OEI310" s="92"/>
      <c r="OEJ310" s="92"/>
      <c r="OEK310" s="92"/>
      <c r="OEL310" s="92"/>
      <c r="OEM310" s="92"/>
      <c r="OEN310" s="92"/>
      <c r="OEO310" s="92"/>
      <c r="OEP310" s="92"/>
      <c r="OEQ310" s="92"/>
      <c r="OER310" s="92"/>
      <c r="OES310" s="92"/>
      <c r="OET310" s="92"/>
      <c r="OEU310" s="92"/>
      <c r="OEV310" s="92"/>
      <c r="OEW310" s="92"/>
      <c r="OEX310" s="92"/>
      <c r="OEY310" s="92"/>
      <c r="OEZ310" s="92"/>
      <c r="OFA310" s="92"/>
      <c r="OFB310" s="92"/>
      <c r="OFC310" s="92"/>
      <c r="OFD310" s="92"/>
      <c r="OFE310" s="92"/>
      <c r="OFF310" s="92"/>
      <c r="OFG310" s="92"/>
      <c r="OFH310" s="92"/>
      <c r="OFI310" s="92"/>
      <c r="OFJ310" s="92"/>
      <c r="OFK310" s="92"/>
      <c r="OFL310" s="92"/>
      <c r="OFM310" s="92"/>
      <c r="OFN310" s="92"/>
      <c r="OFO310" s="92"/>
      <c r="OFP310" s="92"/>
      <c r="OFQ310" s="92"/>
      <c r="OFR310" s="92"/>
      <c r="OFS310" s="92"/>
      <c r="OFT310" s="92"/>
      <c r="OFU310" s="92"/>
      <c r="OFV310" s="92"/>
      <c r="OFW310" s="92"/>
      <c r="OFX310" s="92"/>
      <c r="OFY310" s="92"/>
      <c r="OFZ310" s="92"/>
      <c r="OGA310" s="92"/>
      <c r="OGB310" s="92"/>
      <c r="OGC310" s="92"/>
      <c r="OGD310" s="92"/>
      <c r="OGE310" s="92"/>
      <c r="OGF310" s="92"/>
      <c r="OGG310" s="92"/>
      <c r="OGH310" s="92"/>
      <c r="OGI310" s="92"/>
      <c r="OGJ310" s="92"/>
      <c r="OGK310" s="92"/>
      <c r="OGL310" s="92"/>
      <c r="OGM310" s="92"/>
      <c r="OGN310" s="92"/>
      <c r="OGO310" s="92"/>
      <c r="OGP310" s="92"/>
      <c r="OGQ310" s="92"/>
      <c r="OGR310" s="92"/>
      <c r="OGS310" s="92"/>
      <c r="OGT310" s="92"/>
      <c r="OGU310" s="92"/>
      <c r="OGV310" s="92"/>
      <c r="OGW310" s="92"/>
      <c r="OGX310" s="92"/>
      <c r="OGY310" s="92"/>
      <c r="OGZ310" s="92"/>
      <c r="OHA310" s="92"/>
      <c r="OHB310" s="92"/>
      <c r="OHC310" s="92"/>
      <c r="OHD310" s="92"/>
      <c r="OHE310" s="92"/>
      <c r="OHF310" s="92"/>
      <c r="OHG310" s="92"/>
      <c r="OHH310" s="92"/>
      <c r="OHI310" s="92"/>
      <c r="OHJ310" s="92"/>
      <c r="OHK310" s="92"/>
      <c r="OHL310" s="92"/>
      <c r="OHM310" s="92"/>
      <c r="OHN310" s="92"/>
      <c r="OHO310" s="92"/>
      <c r="OHP310" s="92"/>
      <c r="OHQ310" s="92"/>
      <c r="OHR310" s="92"/>
      <c r="OHS310" s="92"/>
      <c r="OHT310" s="92"/>
      <c r="OHU310" s="92"/>
      <c r="OHV310" s="92"/>
      <c r="OHW310" s="92"/>
      <c r="OHX310" s="92"/>
      <c r="OHY310" s="92"/>
      <c r="OHZ310" s="92"/>
      <c r="OIA310" s="92"/>
      <c r="OIB310" s="92"/>
      <c r="OIC310" s="92"/>
      <c r="OID310" s="92"/>
      <c r="OIE310" s="92"/>
      <c r="OIF310" s="92"/>
      <c r="OIG310" s="92"/>
      <c r="OIH310" s="92"/>
      <c r="OII310" s="92"/>
      <c r="OIJ310" s="92"/>
      <c r="OIK310" s="92"/>
      <c r="OIL310" s="92"/>
      <c r="OIM310" s="92"/>
      <c r="OIN310" s="92"/>
      <c r="OIO310" s="92"/>
      <c r="OIP310" s="92"/>
      <c r="OIQ310" s="92"/>
      <c r="OIR310" s="92"/>
      <c r="OIS310" s="92"/>
      <c r="OIT310" s="92"/>
      <c r="OIU310" s="92"/>
      <c r="OIV310" s="92"/>
      <c r="OIW310" s="92"/>
      <c r="OIX310" s="92"/>
      <c r="OIY310" s="92"/>
      <c r="OIZ310" s="92"/>
      <c r="OJA310" s="92"/>
      <c r="OJB310" s="92"/>
      <c r="OJC310" s="92"/>
      <c r="OJD310" s="92"/>
      <c r="OJE310" s="92"/>
      <c r="OJF310" s="92"/>
      <c r="OJG310" s="92"/>
      <c r="OJH310" s="92"/>
      <c r="OJI310" s="92"/>
      <c r="OJJ310" s="92"/>
      <c r="OJK310" s="92"/>
      <c r="OJL310" s="92"/>
      <c r="OJM310" s="92"/>
      <c r="OJN310" s="92"/>
      <c r="OJO310" s="92"/>
      <c r="OJP310" s="92"/>
      <c r="OJQ310" s="92"/>
      <c r="OJR310" s="92"/>
      <c r="OJS310" s="92"/>
      <c r="OJT310" s="92"/>
      <c r="OJU310" s="92"/>
      <c r="OJV310" s="92"/>
      <c r="OJW310" s="92"/>
      <c r="OJX310" s="92"/>
      <c r="OJY310" s="92"/>
      <c r="OJZ310" s="92"/>
      <c r="OKA310" s="92"/>
      <c r="OKB310" s="92"/>
      <c r="OKC310" s="92"/>
      <c r="OKD310" s="92"/>
      <c r="OKE310" s="92"/>
      <c r="OKF310" s="92"/>
      <c r="OKG310" s="92"/>
      <c r="OKH310" s="92"/>
      <c r="OKI310" s="92"/>
      <c r="OKJ310" s="92"/>
      <c r="OKK310" s="92"/>
      <c r="OKL310" s="92"/>
      <c r="OKM310" s="92"/>
      <c r="OKN310" s="92"/>
      <c r="OKO310" s="92"/>
      <c r="OKP310" s="92"/>
      <c r="OKQ310" s="92"/>
      <c r="OKR310" s="92"/>
      <c r="OKS310" s="92"/>
      <c r="OKT310" s="92"/>
      <c r="OKU310" s="92"/>
      <c r="OKV310" s="92"/>
      <c r="OKW310" s="92"/>
      <c r="OKX310" s="92"/>
      <c r="OKY310" s="92"/>
      <c r="OKZ310" s="92"/>
      <c r="OLA310" s="92"/>
      <c r="OLB310" s="92"/>
      <c r="OLC310" s="92"/>
      <c r="OLD310" s="92"/>
      <c r="OLE310" s="92"/>
      <c r="OLF310" s="92"/>
      <c r="OLG310" s="92"/>
      <c r="OLH310" s="92"/>
      <c r="OLI310" s="92"/>
      <c r="OLJ310" s="92"/>
      <c r="OLK310" s="92"/>
      <c r="OLL310" s="92"/>
      <c r="OLM310" s="92"/>
      <c r="OLN310" s="92"/>
      <c r="OLO310" s="92"/>
      <c r="OLP310" s="92"/>
      <c r="OLQ310" s="92"/>
      <c r="OLR310" s="92"/>
      <c r="OLS310" s="92"/>
      <c r="OLT310" s="92"/>
      <c r="OLU310" s="92"/>
      <c r="OLV310" s="92"/>
      <c r="OLW310" s="92"/>
      <c r="OLX310" s="92"/>
      <c r="OLY310" s="92"/>
      <c r="OLZ310" s="92"/>
      <c r="OMA310" s="92"/>
      <c r="OMB310" s="92"/>
      <c r="OMC310" s="92"/>
      <c r="OMD310" s="92"/>
      <c r="OME310" s="92"/>
      <c r="OMF310" s="92"/>
      <c r="OMG310" s="92"/>
      <c r="OMH310" s="92"/>
      <c r="OMI310" s="92"/>
      <c r="OMJ310" s="92"/>
      <c r="OMK310" s="92"/>
      <c r="OML310" s="92"/>
      <c r="OMM310" s="92"/>
      <c r="OMN310" s="92"/>
      <c r="OMO310" s="92"/>
      <c r="OMP310" s="92"/>
      <c r="OMQ310" s="92"/>
      <c r="OMR310" s="92"/>
      <c r="OMS310" s="92"/>
      <c r="OMT310" s="92"/>
      <c r="OMU310" s="92"/>
      <c r="OMV310" s="92"/>
      <c r="OMX310" s="92"/>
      <c r="OMY310" s="92"/>
      <c r="OMZ310" s="92"/>
      <c r="ONA310" s="92"/>
      <c r="ONC310" s="92"/>
      <c r="OND310" s="92"/>
      <c r="ONE310" s="92"/>
      <c r="ONF310" s="92"/>
      <c r="ONG310" s="92"/>
      <c r="ONH310" s="92"/>
      <c r="ONI310" s="92"/>
      <c r="ONJ310" s="92"/>
      <c r="ONK310" s="92"/>
      <c r="ONL310" s="92"/>
      <c r="ONM310" s="92"/>
      <c r="ONN310" s="92"/>
      <c r="ONO310" s="92"/>
      <c r="ONP310" s="92"/>
      <c r="ONQ310" s="92"/>
      <c r="ONR310" s="92"/>
      <c r="ONS310" s="92"/>
      <c r="ONT310" s="92"/>
      <c r="ONU310" s="92"/>
      <c r="ONV310" s="92"/>
      <c r="ONW310" s="92"/>
      <c r="ONX310" s="92"/>
      <c r="ONY310" s="92"/>
      <c r="ONZ310" s="92"/>
      <c r="OOA310" s="92"/>
      <c r="OOB310" s="92"/>
      <c r="OOC310" s="92"/>
      <c r="OOD310" s="92"/>
      <c r="OOE310" s="92"/>
      <c r="OOF310" s="92"/>
      <c r="OOG310" s="92"/>
      <c r="OOH310" s="92"/>
      <c r="OOI310" s="92"/>
      <c r="OOJ310" s="92"/>
      <c r="OOK310" s="92"/>
      <c r="OOL310" s="92"/>
      <c r="OOM310" s="92"/>
      <c r="OON310" s="92"/>
      <c r="OOO310" s="92"/>
      <c r="OOP310" s="92"/>
      <c r="OOQ310" s="92"/>
      <c r="OOR310" s="92"/>
      <c r="OOS310" s="92"/>
      <c r="OOT310" s="92"/>
      <c r="OOU310" s="92"/>
      <c r="OOV310" s="92"/>
      <c r="OOW310" s="92"/>
      <c r="OOX310" s="92"/>
      <c r="OOY310" s="92"/>
      <c r="OOZ310" s="92"/>
      <c r="OPA310" s="92"/>
      <c r="OPB310" s="92"/>
      <c r="OPC310" s="92"/>
      <c r="OPD310" s="92"/>
      <c r="OPE310" s="92"/>
      <c r="OPF310" s="92"/>
      <c r="OPG310" s="92"/>
      <c r="OPH310" s="92"/>
      <c r="OPI310" s="92"/>
      <c r="OPJ310" s="92"/>
      <c r="OPK310" s="92"/>
      <c r="OPL310" s="92"/>
      <c r="OPM310" s="92"/>
      <c r="OPN310" s="92"/>
      <c r="OPO310" s="92"/>
      <c r="OPP310" s="92"/>
      <c r="OPQ310" s="92"/>
      <c r="OPR310" s="92"/>
      <c r="OPS310" s="92"/>
      <c r="OPT310" s="92"/>
      <c r="OPU310" s="92"/>
      <c r="OPV310" s="92"/>
      <c r="OPW310" s="92"/>
      <c r="OPX310" s="92"/>
      <c r="OPY310" s="92"/>
      <c r="OPZ310" s="92"/>
      <c r="OQA310" s="92"/>
      <c r="OQB310" s="92"/>
      <c r="OQC310" s="92"/>
      <c r="OQD310" s="92"/>
      <c r="OQE310" s="92"/>
      <c r="OQF310" s="92"/>
      <c r="OQG310" s="92"/>
      <c r="OQH310" s="92"/>
      <c r="OQI310" s="92"/>
      <c r="OQJ310" s="92"/>
      <c r="OQK310" s="92"/>
      <c r="OQL310" s="92"/>
      <c r="OQM310" s="92"/>
      <c r="OQN310" s="92"/>
      <c r="OQO310" s="92"/>
      <c r="OQP310" s="92"/>
      <c r="OQQ310" s="92"/>
      <c r="OQR310" s="92"/>
      <c r="OQS310" s="92"/>
      <c r="OQT310" s="92"/>
      <c r="OQU310" s="92"/>
      <c r="OQV310" s="92"/>
      <c r="OQW310" s="92"/>
      <c r="OQX310" s="92"/>
      <c r="OQY310" s="92"/>
      <c r="OQZ310" s="92"/>
      <c r="ORA310" s="92"/>
      <c r="ORB310" s="92"/>
      <c r="ORC310" s="92"/>
      <c r="ORD310" s="92"/>
      <c r="ORE310" s="92"/>
      <c r="ORF310" s="92"/>
      <c r="ORG310" s="92"/>
      <c r="ORH310" s="92"/>
      <c r="ORI310" s="92"/>
      <c r="ORJ310" s="92"/>
      <c r="ORK310" s="92"/>
      <c r="ORL310" s="92"/>
      <c r="ORM310" s="92"/>
      <c r="ORN310" s="92"/>
      <c r="ORO310" s="92"/>
      <c r="ORP310" s="92"/>
      <c r="ORQ310" s="92"/>
      <c r="ORR310" s="92"/>
      <c r="ORS310" s="92"/>
      <c r="ORT310" s="92"/>
      <c r="ORU310" s="92"/>
      <c r="ORV310" s="92"/>
      <c r="ORW310" s="92"/>
      <c r="ORX310" s="92"/>
      <c r="ORY310" s="92"/>
      <c r="ORZ310" s="92"/>
      <c r="OSA310" s="92"/>
      <c r="OSB310" s="92"/>
      <c r="OSC310" s="92"/>
      <c r="OSD310" s="92"/>
      <c r="OSE310" s="92"/>
      <c r="OSF310" s="92"/>
      <c r="OSG310" s="92"/>
      <c r="OSH310" s="92"/>
      <c r="OSI310" s="92"/>
      <c r="OSJ310" s="92"/>
      <c r="OSK310" s="92"/>
      <c r="OSL310" s="92"/>
      <c r="OSM310" s="92"/>
      <c r="OSN310" s="92"/>
      <c r="OSO310" s="92"/>
      <c r="OSP310" s="92"/>
      <c r="OSQ310" s="92"/>
      <c r="OSR310" s="92"/>
      <c r="OSS310" s="92"/>
      <c r="OST310" s="92"/>
      <c r="OSU310" s="92"/>
      <c r="OSV310" s="92"/>
      <c r="OSW310" s="92"/>
      <c r="OSX310" s="92"/>
      <c r="OSY310" s="92"/>
      <c r="OSZ310" s="92"/>
      <c r="OTA310" s="92"/>
      <c r="OTB310" s="92"/>
      <c r="OTC310" s="92"/>
      <c r="OTD310" s="92"/>
      <c r="OTE310" s="92"/>
      <c r="OTF310" s="92"/>
      <c r="OTG310" s="92"/>
      <c r="OTH310" s="92"/>
      <c r="OTI310" s="92"/>
      <c r="OTJ310" s="92"/>
      <c r="OTK310" s="92"/>
      <c r="OTL310" s="92"/>
      <c r="OTM310" s="92"/>
      <c r="OTN310" s="92"/>
      <c r="OTO310" s="92"/>
      <c r="OTP310" s="92"/>
      <c r="OTQ310" s="92"/>
      <c r="OTR310" s="92"/>
      <c r="OTS310" s="92"/>
      <c r="OTT310" s="92"/>
      <c r="OTU310" s="92"/>
      <c r="OTV310" s="92"/>
      <c r="OTW310" s="92"/>
      <c r="OTX310" s="92"/>
      <c r="OTY310" s="92"/>
      <c r="OTZ310" s="92"/>
      <c r="OUA310" s="92"/>
      <c r="OUB310" s="92"/>
      <c r="OUC310" s="92"/>
      <c r="OUD310" s="92"/>
      <c r="OUE310" s="92"/>
      <c r="OUF310" s="92"/>
      <c r="OUG310" s="92"/>
      <c r="OUH310" s="92"/>
      <c r="OUI310" s="92"/>
      <c r="OUJ310" s="92"/>
      <c r="OUK310" s="92"/>
      <c r="OUL310" s="92"/>
      <c r="OUM310" s="92"/>
      <c r="OUN310" s="92"/>
      <c r="OUO310" s="92"/>
      <c r="OUP310" s="92"/>
      <c r="OUQ310" s="92"/>
      <c r="OUR310" s="92"/>
      <c r="OUS310" s="92"/>
      <c r="OUT310" s="92"/>
      <c r="OUU310" s="92"/>
      <c r="OUV310" s="92"/>
      <c r="OUW310" s="92"/>
      <c r="OUX310" s="92"/>
      <c r="OUY310" s="92"/>
      <c r="OUZ310" s="92"/>
      <c r="OVA310" s="92"/>
      <c r="OVB310" s="92"/>
      <c r="OVC310" s="92"/>
      <c r="OVD310" s="92"/>
      <c r="OVE310" s="92"/>
      <c r="OVF310" s="92"/>
      <c r="OVG310" s="92"/>
      <c r="OVH310" s="92"/>
      <c r="OVI310" s="92"/>
      <c r="OVJ310" s="92"/>
      <c r="OVK310" s="92"/>
      <c r="OVL310" s="92"/>
      <c r="OVM310" s="92"/>
      <c r="OVN310" s="92"/>
      <c r="OVO310" s="92"/>
      <c r="OVP310" s="92"/>
      <c r="OVQ310" s="92"/>
      <c r="OVR310" s="92"/>
      <c r="OVS310" s="92"/>
      <c r="OVT310" s="92"/>
      <c r="OVU310" s="92"/>
      <c r="OVV310" s="92"/>
      <c r="OVW310" s="92"/>
      <c r="OVX310" s="92"/>
      <c r="OVY310" s="92"/>
      <c r="OVZ310" s="92"/>
      <c r="OWA310" s="92"/>
      <c r="OWB310" s="92"/>
      <c r="OWC310" s="92"/>
      <c r="OWD310" s="92"/>
      <c r="OWE310" s="92"/>
      <c r="OWF310" s="92"/>
      <c r="OWG310" s="92"/>
      <c r="OWH310" s="92"/>
      <c r="OWI310" s="92"/>
      <c r="OWJ310" s="92"/>
      <c r="OWK310" s="92"/>
      <c r="OWL310" s="92"/>
      <c r="OWM310" s="92"/>
      <c r="OWN310" s="92"/>
      <c r="OWO310" s="92"/>
      <c r="OWP310" s="92"/>
      <c r="OWQ310" s="92"/>
      <c r="OWR310" s="92"/>
      <c r="OWT310" s="92"/>
      <c r="OWU310" s="92"/>
      <c r="OWV310" s="92"/>
      <c r="OWW310" s="92"/>
      <c r="OWY310" s="92"/>
      <c r="OWZ310" s="92"/>
      <c r="OXA310" s="92"/>
      <c r="OXB310" s="92"/>
      <c r="OXC310" s="92"/>
      <c r="OXD310" s="92"/>
      <c r="OXE310" s="92"/>
      <c r="OXF310" s="92"/>
      <c r="OXG310" s="92"/>
      <c r="OXH310" s="92"/>
      <c r="OXI310" s="92"/>
      <c r="OXJ310" s="92"/>
      <c r="OXK310" s="92"/>
      <c r="OXL310" s="92"/>
      <c r="OXM310" s="92"/>
      <c r="OXN310" s="92"/>
      <c r="OXO310" s="92"/>
      <c r="OXP310" s="92"/>
      <c r="OXQ310" s="92"/>
      <c r="OXR310" s="92"/>
      <c r="OXS310" s="92"/>
      <c r="OXT310" s="92"/>
      <c r="OXU310" s="92"/>
      <c r="OXV310" s="92"/>
      <c r="OXW310" s="92"/>
      <c r="OXX310" s="92"/>
      <c r="OXY310" s="92"/>
      <c r="OXZ310" s="92"/>
      <c r="OYA310" s="92"/>
      <c r="OYB310" s="92"/>
      <c r="OYC310" s="92"/>
      <c r="OYD310" s="92"/>
      <c r="OYE310" s="92"/>
      <c r="OYF310" s="92"/>
      <c r="OYG310" s="92"/>
      <c r="OYH310" s="92"/>
      <c r="OYI310" s="92"/>
      <c r="OYJ310" s="92"/>
      <c r="OYK310" s="92"/>
      <c r="OYL310" s="92"/>
      <c r="OYM310" s="92"/>
      <c r="OYN310" s="92"/>
      <c r="OYO310" s="92"/>
      <c r="OYP310" s="92"/>
      <c r="OYQ310" s="92"/>
      <c r="OYR310" s="92"/>
      <c r="OYS310" s="92"/>
      <c r="OYT310" s="92"/>
      <c r="OYU310" s="92"/>
      <c r="OYV310" s="92"/>
      <c r="OYW310" s="92"/>
      <c r="OYX310" s="92"/>
      <c r="OYY310" s="92"/>
      <c r="OYZ310" s="92"/>
      <c r="OZA310" s="92"/>
      <c r="OZB310" s="92"/>
      <c r="OZC310" s="92"/>
      <c r="OZD310" s="92"/>
      <c r="OZE310" s="92"/>
      <c r="OZF310" s="92"/>
      <c r="OZG310" s="92"/>
      <c r="OZH310" s="92"/>
      <c r="OZI310" s="92"/>
      <c r="OZJ310" s="92"/>
      <c r="OZK310" s="92"/>
      <c r="OZL310" s="92"/>
      <c r="OZM310" s="92"/>
      <c r="OZN310" s="92"/>
      <c r="OZO310" s="92"/>
      <c r="OZP310" s="92"/>
      <c r="OZQ310" s="92"/>
      <c r="OZR310" s="92"/>
      <c r="OZS310" s="92"/>
      <c r="OZT310" s="92"/>
      <c r="OZU310" s="92"/>
      <c r="OZV310" s="92"/>
      <c r="OZW310" s="92"/>
      <c r="OZX310" s="92"/>
      <c r="OZY310" s="92"/>
      <c r="OZZ310" s="92"/>
      <c r="PAA310" s="92"/>
      <c r="PAB310" s="92"/>
      <c r="PAC310" s="92"/>
      <c r="PAD310" s="92"/>
      <c r="PAE310" s="92"/>
      <c r="PAF310" s="92"/>
      <c r="PAG310" s="92"/>
      <c r="PAH310" s="92"/>
      <c r="PAI310" s="92"/>
      <c r="PAJ310" s="92"/>
      <c r="PAK310" s="92"/>
      <c r="PAL310" s="92"/>
      <c r="PAM310" s="92"/>
      <c r="PAN310" s="92"/>
      <c r="PAO310" s="92"/>
      <c r="PAP310" s="92"/>
      <c r="PAQ310" s="92"/>
      <c r="PAR310" s="92"/>
      <c r="PAS310" s="92"/>
      <c r="PAT310" s="92"/>
      <c r="PAU310" s="92"/>
      <c r="PAV310" s="92"/>
      <c r="PAW310" s="92"/>
      <c r="PAX310" s="92"/>
      <c r="PAY310" s="92"/>
      <c r="PAZ310" s="92"/>
      <c r="PBA310" s="92"/>
      <c r="PBB310" s="92"/>
      <c r="PBC310" s="92"/>
      <c r="PBD310" s="92"/>
      <c r="PBE310" s="92"/>
      <c r="PBF310" s="92"/>
      <c r="PBG310" s="92"/>
      <c r="PBH310" s="92"/>
      <c r="PBI310" s="92"/>
      <c r="PBJ310" s="92"/>
      <c r="PBK310" s="92"/>
      <c r="PBL310" s="92"/>
      <c r="PBM310" s="92"/>
      <c r="PBN310" s="92"/>
      <c r="PBO310" s="92"/>
      <c r="PBP310" s="92"/>
      <c r="PBQ310" s="92"/>
      <c r="PBR310" s="92"/>
      <c r="PBS310" s="92"/>
      <c r="PBT310" s="92"/>
      <c r="PBU310" s="92"/>
      <c r="PBV310" s="92"/>
      <c r="PBW310" s="92"/>
      <c r="PBX310" s="92"/>
      <c r="PBY310" s="92"/>
      <c r="PBZ310" s="92"/>
      <c r="PCA310" s="92"/>
      <c r="PCB310" s="92"/>
      <c r="PCC310" s="92"/>
      <c r="PCD310" s="92"/>
      <c r="PCE310" s="92"/>
      <c r="PCF310" s="92"/>
      <c r="PCG310" s="92"/>
      <c r="PCH310" s="92"/>
      <c r="PCI310" s="92"/>
      <c r="PCJ310" s="92"/>
      <c r="PCK310" s="92"/>
      <c r="PCL310" s="92"/>
      <c r="PCM310" s="92"/>
      <c r="PCN310" s="92"/>
      <c r="PCO310" s="92"/>
      <c r="PCP310" s="92"/>
      <c r="PCQ310" s="92"/>
      <c r="PCR310" s="92"/>
      <c r="PCS310" s="92"/>
      <c r="PCT310" s="92"/>
      <c r="PCU310" s="92"/>
      <c r="PCV310" s="92"/>
      <c r="PCW310" s="92"/>
      <c r="PCX310" s="92"/>
      <c r="PCY310" s="92"/>
      <c r="PCZ310" s="92"/>
      <c r="PDA310" s="92"/>
      <c r="PDB310" s="92"/>
      <c r="PDC310" s="92"/>
      <c r="PDD310" s="92"/>
      <c r="PDE310" s="92"/>
      <c r="PDF310" s="92"/>
      <c r="PDG310" s="92"/>
      <c r="PDH310" s="92"/>
      <c r="PDI310" s="92"/>
      <c r="PDJ310" s="92"/>
      <c r="PDK310" s="92"/>
      <c r="PDL310" s="92"/>
      <c r="PDM310" s="92"/>
      <c r="PDN310" s="92"/>
      <c r="PDO310" s="92"/>
      <c r="PDP310" s="92"/>
      <c r="PDQ310" s="92"/>
      <c r="PDR310" s="92"/>
      <c r="PDS310" s="92"/>
      <c r="PDT310" s="92"/>
      <c r="PDU310" s="92"/>
      <c r="PDV310" s="92"/>
      <c r="PDW310" s="92"/>
      <c r="PDX310" s="92"/>
      <c r="PDY310" s="92"/>
      <c r="PDZ310" s="92"/>
      <c r="PEA310" s="92"/>
      <c r="PEB310" s="92"/>
      <c r="PEC310" s="92"/>
      <c r="PED310" s="92"/>
      <c r="PEE310" s="92"/>
      <c r="PEF310" s="92"/>
      <c r="PEG310" s="92"/>
      <c r="PEH310" s="92"/>
      <c r="PEI310" s="92"/>
      <c r="PEJ310" s="92"/>
      <c r="PEK310" s="92"/>
      <c r="PEL310" s="92"/>
      <c r="PEM310" s="92"/>
      <c r="PEN310" s="92"/>
      <c r="PEO310" s="92"/>
      <c r="PEP310" s="92"/>
      <c r="PEQ310" s="92"/>
      <c r="PER310" s="92"/>
      <c r="PES310" s="92"/>
      <c r="PET310" s="92"/>
      <c r="PEU310" s="92"/>
      <c r="PEV310" s="92"/>
      <c r="PEW310" s="92"/>
      <c r="PEX310" s="92"/>
      <c r="PEY310" s="92"/>
      <c r="PEZ310" s="92"/>
      <c r="PFA310" s="92"/>
      <c r="PFB310" s="92"/>
      <c r="PFC310" s="92"/>
      <c r="PFD310" s="92"/>
      <c r="PFE310" s="92"/>
      <c r="PFF310" s="92"/>
      <c r="PFG310" s="92"/>
      <c r="PFH310" s="92"/>
      <c r="PFI310" s="92"/>
      <c r="PFJ310" s="92"/>
      <c r="PFK310" s="92"/>
      <c r="PFL310" s="92"/>
      <c r="PFM310" s="92"/>
      <c r="PFN310" s="92"/>
      <c r="PFO310" s="92"/>
      <c r="PFP310" s="92"/>
      <c r="PFQ310" s="92"/>
      <c r="PFR310" s="92"/>
      <c r="PFS310" s="92"/>
      <c r="PFT310" s="92"/>
      <c r="PFU310" s="92"/>
      <c r="PFV310" s="92"/>
      <c r="PFW310" s="92"/>
      <c r="PFX310" s="92"/>
      <c r="PFY310" s="92"/>
      <c r="PFZ310" s="92"/>
      <c r="PGA310" s="92"/>
      <c r="PGB310" s="92"/>
      <c r="PGC310" s="92"/>
      <c r="PGD310" s="92"/>
      <c r="PGE310" s="92"/>
      <c r="PGF310" s="92"/>
      <c r="PGG310" s="92"/>
      <c r="PGH310" s="92"/>
      <c r="PGI310" s="92"/>
      <c r="PGJ310" s="92"/>
      <c r="PGK310" s="92"/>
      <c r="PGL310" s="92"/>
      <c r="PGM310" s="92"/>
      <c r="PGN310" s="92"/>
      <c r="PGP310" s="92"/>
      <c r="PGQ310" s="92"/>
      <c r="PGR310" s="92"/>
      <c r="PGS310" s="92"/>
      <c r="PGU310" s="92"/>
      <c r="PGV310" s="92"/>
      <c r="PGW310" s="92"/>
      <c r="PGX310" s="92"/>
      <c r="PGY310" s="92"/>
      <c r="PGZ310" s="92"/>
      <c r="PHA310" s="92"/>
      <c r="PHB310" s="92"/>
      <c r="PHC310" s="92"/>
      <c r="PHD310" s="92"/>
      <c r="PHE310" s="92"/>
      <c r="PHF310" s="92"/>
      <c r="PHG310" s="92"/>
      <c r="PHH310" s="92"/>
      <c r="PHI310" s="92"/>
      <c r="PHJ310" s="92"/>
      <c r="PHK310" s="92"/>
      <c r="PHL310" s="92"/>
      <c r="PHM310" s="92"/>
      <c r="PHN310" s="92"/>
      <c r="PHO310" s="92"/>
      <c r="PHP310" s="92"/>
      <c r="PHQ310" s="92"/>
      <c r="PHR310" s="92"/>
      <c r="PHS310" s="92"/>
      <c r="PHT310" s="92"/>
      <c r="PHU310" s="92"/>
      <c r="PHV310" s="92"/>
      <c r="PHW310" s="92"/>
      <c r="PHX310" s="92"/>
      <c r="PHY310" s="92"/>
      <c r="PHZ310" s="92"/>
      <c r="PIA310" s="92"/>
      <c r="PIB310" s="92"/>
      <c r="PIC310" s="92"/>
      <c r="PID310" s="92"/>
      <c r="PIE310" s="92"/>
      <c r="PIF310" s="92"/>
      <c r="PIG310" s="92"/>
      <c r="PIH310" s="92"/>
      <c r="PII310" s="92"/>
      <c r="PIJ310" s="92"/>
      <c r="PIK310" s="92"/>
      <c r="PIL310" s="92"/>
      <c r="PIM310" s="92"/>
      <c r="PIN310" s="92"/>
      <c r="PIO310" s="92"/>
      <c r="PIP310" s="92"/>
      <c r="PIQ310" s="92"/>
      <c r="PIR310" s="92"/>
      <c r="PIS310" s="92"/>
      <c r="PIT310" s="92"/>
      <c r="PIU310" s="92"/>
      <c r="PIV310" s="92"/>
      <c r="PIW310" s="92"/>
      <c r="PIX310" s="92"/>
      <c r="PIY310" s="92"/>
      <c r="PIZ310" s="92"/>
      <c r="PJA310" s="92"/>
      <c r="PJB310" s="92"/>
      <c r="PJC310" s="92"/>
      <c r="PJD310" s="92"/>
      <c r="PJE310" s="92"/>
      <c r="PJF310" s="92"/>
      <c r="PJG310" s="92"/>
      <c r="PJH310" s="92"/>
      <c r="PJI310" s="92"/>
      <c r="PJJ310" s="92"/>
      <c r="PJK310" s="92"/>
      <c r="PJL310" s="92"/>
      <c r="PJM310" s="92"/>
      <c r="PJN310" s="92"/>
      <c r="PJO310" s="92"/>
      <c r="PJP310" s="92"/>
      <c r="PJQ310" s="92"/>
      <c r="PJR310" s="92"/>
      <c r="PJS310" s="92"/>
      <c r="PJT310" s="92"/>
      <c r="PJU310" s="92"/>
      <c r="PJV310" s="92"/>
      <c r="PJW310" s="92"/>
      <c r="PJX310" s="92"/>
      <c r="PJY310" s="92"/>
      <c r="PJZ310" s="92"/>
      <c r="PKA310" s="92"/>
      <c r="PKB310" s="92"/>
      <c r="PKC310" s="92"/>
      <c r="PKD310" s="92"/>
      <c r="PKE310" s="92"/>
      <c r="PKF310" s="92"/>
      <c r="PKG310" s="92"/>
      <c r="PKH310" s="92"/>
      <c r="PKI310" s="92"/>
      <c r="PKJ310" s="92"/>
      <c r="PKK310" s="92"/>
      <c r="PKL310" s="92"/>
      <c r="PKM310" s="92"/>
      <c r="PKN310" s="92"/>
      <c r="PKO310" s="92"/>
      <c r="PKP310" s="92"/>
      <c r="PKQ310" s="92"/>
      <c r="PKR310" s="92"/>
      <c r="PKS310" s="92"/>
      <c r="PKT310" s="92"/>
      <c r="PKU310" s="92"/>
      <c r="PKV310" s="92"/>
      <c r="PKW310" s="92"/>
      <c r="PKX310" s="92"/>
      <c r="PKY310" s="92"/>
      <c r="PKZ310" s="92"/>
      <c r="PLA310" s="92"/>
      <c r="PLB310" s="92"/>
      <c r="PLC310" s="92"/>
      <c r="PLD310" s="92"/>
      <c r="PLE310" s="92"/>
      <c r="PLF310" s="92"/>
      <c r="PLG310" s="92"/>
      <c r="PLH310" s="92"/>
      <c r="PLI310" s="92"/>
      <c r="PLJ310" s="92"/>
      <c r="PLK310" s="92"/>
      <c r="PLL310" s="92"/>
      <c r="PLM310" s="92"/>
      <c r="PLN310" s="92"/>
      <c r="PLO310" s="92"/>
      <c r="PLP310" s="92"/>
      <c r="PLQ310" s="92"/>
      <c r="PLR310" s="92"/>
      <c r="PLS310" s="92"/>
      <c r="PLT310" s="92"/>
      <c r="PLU310" s="92"/>
      <c r="PLV310" s="92"/>
      <c r="PLW310" s="92"/>
      <c r="PLX310" s="92"/>
      <c r="PLY310" s="92"/>
      <c r="PLZ310" s="92"/>
      <c r="PMA310" s="92"/>
      <c r="PMB310" s="92"/>
      <c r="PMC310" s="92"/>
      <c r="PMD310" s="92"/>
      <c r="PME310" s="92"/>
      <c r="PMF310" s="92"/>
      <c r="PMG310" s="92"/>
      <c r="PMH310" s="92"/>
      <c r="PMI310" s="92"/>
      <c r="PMJ310" s="92"/>
      <c r="PMK310" s="92"/>
      <c r="PML310" s="92"/>
      <c r="PMM310" s="92"/>
      <c r="PMN310" s="92"/>
      <c r="PMO310" s="92"/>
      <c r="PMP310" s="92"/>
      <c r="PMQ310" s="92"/>
      <c r="PMR310" s="92"/>
      <c r="PMS310" s="92"/>
      <c r="PMT310" s="92"/>
      <c r="PMU310" s="92"/>
      <c r="PMV310" s="92"/>
      <c r="PMW310" s="92"/>
      <c r="PMX310" s="92"/>
      <c r="PMY310" s="92"/>
      <c r="PMZ310" s="92"/>
      <c r="PNA310" s="92"/>
      <c r="PNB310" s="92"/>
      <c r="PNC310" s="92"/>
      <c r="PND310" s="92"/>
      <c r="PNE310" s="92"/>
      <c r="PNF310" s="92"/>
      <c r="PNG310" s="92"/>
      <c r="PNH310" s="92"/>
      <c r="PNI310" s="92"/>
      <c r="PNJ310" s="92"/>
      <c r="PNK310" s="92"/>
      <c r="PNL310" s="92"/>
      <c r="PNM310" s="92"/>
      <c r="PNN310" s="92"/>
      <c r="PNO310" s="92"/>
      <c r="PNP310" s="92"/>
      <c r="PNQ310" s="92"/>
      <c r="PNR310" s="92"/>
      <c r="PNS310" s="92"/>
      <c r="PNT310" s="92"/>
      <c r="PNU310" s="92"/>
      <c r="PNV310" s="92"/>
      <c r="PNW310" s="92"/>
      <c r="PNX310" s="92"/>
      <c r="PNY310" s="92"/>
      <c r="PNZ310" s="92"/>
      <c r="POA310" s="92"/>
      <c r="POB310" s="92"/>
      <c r="POC310" s="92"/>
      <c r="POD310" s="92"/>
      <c r="POE310" s="92"/>
      <c r="POF310" s="92"/>
      <c r="POG310" s="92"/>
      <c r="POH310" s="92"/>
      <c r="POI310" s="92"/>
      <c r="POJ310" s="92"/>
      <c r="POK310" s="92"/>
      <c r="POL310" s="92"/>
      <c r="POM310" s="92"/>
      <c r="PON310" s="92"/>
      <c r="POO310" s="92"/>
      <c r="POP310" s="92"/>
      <c r="POQ310" s="92"/>
      <c r="POR310" s="92"/>
      <c r="POS310" s="92"/>
      <c r="POT310" s="92"/>
      <c r="POU310" s="92"/>
      <c r="POV310" s="92"/>
      <c r="POW310" s="92"/>
      <c r="POX310" s="92"/>
      <c r="POY310" s="92"/>
      <c r="POZ310" s="92"/>
      <c r="PPA310" s="92"/>
      <c r="PPB310" s="92"/>
      <c r="PPC310" s="92"/>
      <c r="PPD310" s="92"/>
      <c r="PPE310" s="92"/>
      <c r="PPF310" s="92"/>
      <c r="PPG310" s="92"/>
      <c r="PPH310" s="92"/>
      <c r="PPI310" s="92"/>
      <c r="PPJ310" s="92"/>
      <c r="PPK310" s="92"/>
      <c r="PPL310" s="92"/>
      <c r="PPM310" s="92"/>
      <c r="PPN310" s="92"/>
      <c r="PPO310" s="92"/>
      <c r="PPP310" s="92"/>
      <c r="PPQ310" s="92"/>
      <c r="PPR310" s="92"/>
      <c r="PPS310" s="92"/>
      <c r="PPT310" s="92"/>
      <c r="PPU310" s="92"/>
      <c r="PPV310" s="92"/>
      <c r="PPW310" s="92"/>
      <c r="PPX310" s="92"/>
      <c r="PPY310" s="92"/>
      <c r="PPZ310" s="92"/>
      <c r="PQA310" s="92"/>
      <c r="PQB310" s="92"/>
      <c r="PQC310" s="92"/>
      <c r="PQD310" s="92"/>
      <c r="PQE310" s="92"/>
      <c r="PQF310" s="92"/>
      <c r="PQG310" s="92"/>
      <c r="PQH310" s="92"/>
      <c r="PQI310" s="92"/>
      <c r="PQJ310" s="92"/>
      <c r="PQL310" s="92"/>
      <c r="PQM310" s="92"/>
      <c r="PQN310" s="92"/>
      <c r="PQO310" s="92"/>
      <c r="PQQ310" s="92"/>
      <c r="PQR310" s="92"/>
      <c r="PQS310" s="92"/>
      <c r="PQT310" s="92"/>
      <c r="PQU310" s="92"/>
      <c r="PQV310" s="92"/>
      <c r="PQW310" s="92"/>
      <c r="PQX310" s="92"/>
      <c r="PQY310" s="92"/>
      <c r="PQZ310" s="92"/>
      <c r="PRA310" s="92"/>
      <c r="PRB310" s="92"/>
      <c r="PRC310" s="92"/>
      <c r="PRD310" s="92"/>
      <c r="PRE310" s="92"/>
      <c r="PRF310" s="92"/>
      <c r="PRG310" s="92"/>
      <c r="PRH310" s="92"/>
      <c r="PRI310" s="92"/>
      <c r="PRJ310" s="92"/>
      <c r="PRK310" s="92"/>
      <c r="PRL310" s="92"/>
      <c r="PRM310" s="92"/>
      <c r="PRN310" s="92"/>
      <c r="PRO310" s="92"/>
      <c r="PRP310" s="92"/>
      <c r="PRQ310" s="92"/>
      <c r="PRR310" s="92"/>
      <c r="PRS310" s="92"/>
      <c r="PRT310" s="92"/>
      <c r="PRU310" s="92"/>
      <c r="PRV310" s="92"/>
      <c r="PRW310" s="92"/>
      <c r="PRX310" s="92"/>
      <c r="PRY310" s="92"/>
      <c r="PRZ310" s="92"/>
      <c r="PSA310" s="92"/>
      <c r="PSB310" s="92"/>
      <c r="PSC310" s="92"/>
      <c r="PSD310" s="92"/>
      <c r="PSE310" s="92"/>
      <c r="PSF310" s="92"/>
      <c r="PSG310" s="92"/>
      <c r="PSH310" s="92"/>
      <c r="PSI310" s="92"/>
      <c r="PSJ310" s="92"/>
      <c r="PSK310" s="92"/>
      <c r="PSL310" s="92"/>
      <c r="PSM310" s="92"/>
      <c r="PSN310" s="92"/>
      <c r="PSO310" s="92"/>
      <c r="PSP310" s="92"/>
      <c r="PSQ310" s="92"/>
      <c r="PSR310" s="92"/>
      <c r="PSS310" s="92"/>
      <c r="PST310" s="92"/>
      <c r="PSU310" s="92"/>
      <c r="PSV310" s="92"/>
      <c r="PSW310" s="92"/>
      <c r="PSX310" s="92"/>
      <c r="PSY310" s="92"/>
      <c r="PSZ310" s="92"/>
      <c r="PTA310" s="92"/>
      <c r="PTB310" s="92"/>
      <c r="PTC310" s="92"/>
      <c r="PTD310" s="92"/>
      <c r="PTE310" s="92"/>
      <c r="PTF310" s="92"/>
      <c r="PTG310" s="92"/>
      <c r="PTH310" s="92"/>
      <c r="PTI310" s="92"/>
      <c r="PTJ310" s="92"/>
      <c r="PTK310" s="92"/>
      <c r="PTL310" s="92"/>
      <c r="PTM310" s="92"/>
      <c r="PTN310" s="92"/>
      <c r="PTO310" s="92"/>
      <c r="PTP310" s="92"/>
      <c r="PTQ310" s="92"/>
      <c r="PTR310" s="92"/>
      <c r="PTS310" s="92"/>
      <c r="PTT310" s="92"/>
      <c r="PTU310" s="92"/>
      <c r="PTV310" s="92"/>
      <c r="PTW310" s="92"/>
      <c r="PTX310" s="92"/>
      <c r="PTY310" s="92"/>
      <c r="PTZ310" s="92"/>
      <c r="PUA310" s="92"/>
      <c r="PUB310" s="92"/>
      <c r="PUC310" s="92"/>
      <c r="PUD310" s="92"/>
      <c r="PUE310" s="92"/>
      <c r="PUF310" s="92"/>
      <c r="PUG310" s="92"/>
      <c r="PUH310" s="92"/>
      <c r="PUI310" s="92"/>
      <c r="PUJ310" s="92"/>
      <c r="PUK310" s="92"/>
      <c r="PUL310" s="92"/>
      <c r="PUM310" s="92"/>
      <c r="PUN310" s="92"/>
      <c r="PUO310" s="92"/>
      <c r="PUP310" s="92"/>
      <c r="PUQ310" s="92"/>
      <c r="PUR310" s="92"/>
      <c r="PUS310" s="92"/>
      <c r="PUT310" s="92"/>
      <c r="PUU310" s="92"/>
      <c r="PUV310" s="92"/>
      <c r="PUW310" s="92"/>
      <c r="PUX310" s="92"/>
      <c r="PUY310" s="92"/>
      <c r="PUZ310" s="92"/>
      <c r="PVA310" s="92"/>
      <c r="PVB310" s="92"/>
      <c r="PVC310" s="92"/>
      <c r="PVD310" s="92"/>
      <c r="PVE310" s="92"/>
      <c r="PVF310" s="92"/>
      <c r="PVG310" s="92"/>
      <c r="PVH310" s="92"/>
      <c r="PVI310" s="92"/>
      <c r="PVJ310" s="92"/>
      <c r="PVK310" s="92"/>
      <c r="PVL310" s="92"/>
      <c r="PVM310" s="92"/>
      <c r="PVN310" s="92"/>
      <c r="PVO310" s="92"/>
      <c r="PVP310" s="92"/>
      <c r="PVQ310" s="92"/>
      <c r="PVR310" s="92"/>
      <c r="PVS310" s="92"/>
      <c r="PVT310" s="92"/>
      <c r="PVU310" s="92"/>
      <c r="PVV310" s="92"/>
      <c r="PVW310" s="92"/>
      <c r="PVX310" s="92"/>
      <c r="PVY310" s="92"/>
      <c r="PVZ310" s="92"/>
      <c r="PWA310" s="92"/>
      <c r="PWB310" s="92"/>
      <c r="PWC310" s="92"/>
      <c r="PWD310" s="92"/>
      <c r="PWE310" s="92"/>
      <c r="PWF310" s="92"/>
      <c r="PWG310" s="92"/>
      <c r="PWH310" s="92"/>
      <c r="PWI310" s="92"/>
      <c r="PWJ310" s="92"/>
      <c r="PWK310" s="92"/>
      <c r="PWL310" s="92"/>
      <c r="PWM310" s="92"/>
      <c r="PWN310" s="92"/>
      <c r="PWO310" s="92"/>
      <c r="PWP310" s="92"/>
      <c r="PWQ310" s="92"/>
      <c r="PWR310" s="92"/>
      <c r="PWS310" s="92"/>
      <c r="PWT310" s="92"/>
      <c r="PWU310" s="92"/>
      <c r="PWV310" s="92"/>
      <c r="PWW310" s="92"/>
      <c r="PWX310" s="92"/>
      <c r="PWY310" s="92"/>
      <c r="PWZ310" s="92"/>
      <c r="PXA310" s="92"/>
      <c r="PXB310" s="92"/>
      <c r="PXC310" s="92"/>
      <c r="PXD310" s="92"/>
      <c r="PXE310" s="92"/>
      <c r="PXF310" s="92"/>
      <c r="PXG310" s="92"/>
      <c r="PXH310" s="92"/>
      <c r="PXI310" s="92"/>
      <c r="PXJ310" s="92"/>
      <c r="PXK310" s="92"/>
      <c r="PXL310" s="92"/>
      <c r="PXM310" s="92"/>
      <c r="PXN310" s="92"/>
      <c r="PXO310" s="92"/>
      <c r="PXP310" s="92"/>
      <c r="PXQ310" s="92"/>
      <c r="PXR310" s="92"/>
      <c r="PXS310" s="92"/>
      <c r="PXT310" s="92"/>
      <c r="PXU310" s="92"/>
      <c r="PXV310" s="92"/>
      <c r="PXW310" s="92"/>
      <c r="PXX310" s="92"/>
      <c r="PXY310" s="92"/>
      <c r="PXZ310" s="92"/>
      <c r="PYA310" s="92"/>
      <c r="PYB310" s="92"/>
      <c r="PYC310" s="92"/>
      <c r="PYD310" s="92"/>
      <c r="PYE310" s="92"/>
      <c r="PYF310" s="92"/>
      <c r="PYG310" s="92"/>
      <c r="PYH310" s="92"/>
      <c r="PYI310" s="92"/>
      <c r="PYJ310" s="92"/>
      <c r="PYK310" s="92"/>
      <c r="PYL310" s="92"/>
      <c r="PYM310" s="92"/>
      <c r="PYN310" s="92"/>
      <c r="PYO310" s="92"/>
      <c r="PYP310" s="92"/>
      <c r="PYQ310" s="92"/>
      <c r="PYR310" s="92"/>
      <c r="PYS310" s="92"/>
      <c r="PYT310" s="92"/>
      <c r="PYU310" s="92"/>
      <c r="PYV310" s="92"/>
      <c r="PYW310" s="92"/>
      <c r="PYX310" s="92"/>
      <c r="PYY310" s="92"/>
      <c r="PYZ310" s="92"/>
      <c r="PZA310" s="92"/>
      <c r="PZB310" s="92"/>
      <c r="PZC310" s="92"/>
      <c r="PZD310" s="92"/>
      <c r="PZE310" s="92"/>
      <c r="PZF310" s="92"/>
      <c r="PZG310" s="92"/>
      <c r="PZH310" s="92"/>
      <c r="PZI310" s="92"/>
      <c r="PZJ310" s="92"/>
      <c r="PZK310" s="92"/>
      <c r="PZL310" s="92"/>
      <c r="PZM310" s="92"/>
      <c r="PZN310" s="92"/>
      <c r="PZO310" s="92"/>
      <c r="PZP310" s="92"/>
      <c r="PZQ310" s="92"/>
      <c r="PZR310" s="92"/>
      <c r="PZS310" s="92"/>
      <c r="PZT310" s="92"/>
      <c r="PZU310" s="92"/>
      <c r="PZV310" s="92"/>
      <c r="PZW310" s="92"/>
      <c r="PZX310" s="92"/>
      <c r="PZY310" s="92"/>
      <c r="PZZ310" s="92"/>
      <c r="QAA310" s="92"/>
      <c r="QAB310" s="92"/>
      <c r="QAC310" s="92"/>
      <c r="QAD310" s="92"/>
      <c r="QAE310" s="92"/>
      <c r="QAF310" s="92"/>
      <c r="QAH310" s="92"/>
      <c r="QAI310" s="92"/>
      <c r="QAJ310" s="92"/>
      <c r="QAK310" s="92"/>
      <c r="QAM310" s="92"/>
      <c r="QAN310" s="92"/>
      <c r="QAO310" s="92"/>
      <c r="QAP310" s="92"/>
      <c r="QAQ310" s="92"/>
      <c r="QAR310" s="92"/>
      <c r="QAS310" s="92"/>
      <c r="QAT310" s="92"/>
      <c r="QAU310" s="92"/>
      <c r="QAV310" s="92"/>
      <c r="QAW310" s="92"/>
      <c r="QAX310" s="92"/>
      <c r="QAY310" s="92"/>
      <c r="QAZ310" s="92"/>
      <c r="QBA310" s="92"/>
      <c r="QBB310" s="92"/>
      <c r="QBC310" s="92"/>
      <c r="QBD310" s="92"/>
      <c r="QBE310" s="92"/>
      <c r="QBF310" s="92"/>
      <c r="QBG310" s="92"/>
      <c r="QBH310" s="92"/>
      <c r="QBI310" s="92"/>
      <c r="QBJ310" s="92"/>
      <c r="QBK310" s="92"/>
      <c r="QBL310" s="92"/>
      <c r="QBM310" s="92"/>
      <c r="QBN310" s="92"/>
      <c r="QBO310" s="92"/>
      <c r="QBP310" s="92"/>
      <c r="QBQ310" s="92"/>
      <c r="QBR310" s="92"/>
      <c r="QBS310" s="92"/>
      <c r="QBT310" s="92"/>
      <c r="QBU310" s="92"/>
      <c r="QBV310" s="92"/>
      <c r="QBW310" s="92"/>
      <c r="QBX310" s="92"/>
      <c r="QBY310" s="92"/>
      <c r="QBZ310" s="92"/>
      <c r="QCA310" s="92"/>
      <c r="QCB310" s="92"/>
      <c r="QCC310" s="92"/>
      <c r="QCD310" s="92"/>
      <c r="QCE310" s="92"/>
      <c r="QCF310" s="92"/>
      <c r="QCG310" s="92"/>
      <c r="QCH310" s="92"/>
      <c r="QCI310" s="92"/>
      <c r="QCJ310" s="92"/>
      <c r="QCK310" s="92"/>
      <c r="QCL310" s="92"/>
      <c r="QCM310" s="92"/>
      <c r="QCN310" s="92"/>
      <c r="QCO310" s="92"/>
      <c r="QCP310" s="92"/>
      <c r="QCQ310" s="92"/>
      <c r="QCR310" s="92"/>
      <c r="QCS310" s="92"/>
      <c r="QCT310" s="92"/>
      <c r="QCU310" s="92"/>
      <c r="QCV310" s="92"/>
      <c r="QCW310" s="92"/>
      <c r="QCX310" s="92"/>
      <c r="QCY310" s="92"/>
      <c r="QCZ310" s="92"/>
      <c r="QDA310" s="92"/>
      <c r="QDB310" s="92"/>
      <c r="QDC310" s="92"/>
      <c r="QDD310" s="92"/>
      <c r="QDE310" s="92"/>
      <c r="QDF310" s="92"/>
      <c r="QDG310" s="92"/>
      <c r="QDH310" s="92"/>
      <c r="QDI310" s="92"/>
      <c r="QDJ310" s="92"/>
      <c r="QDK310" s="92"/>
      <c r="QDL310" s="92"/>
      <c r="QDM310" s="92"/>
      <c r="QDN310" s="92"/>
      <c r="QDO310" s="92"/>
      <c r="QDP310" s="92"/>
      <c r="QDQ310" s="92"/>
      <c r="QDR310" s="92"/>
      <c r="QDS310" s="92"/>
      <c r="QDT310" s="92"/>
      <c r="QDU310" s="92"/>
      <c r="QDV310" s="92"/>
      <c r="QDW310" s="92"/>
      <c r="QDX310" s="92"/>
      <c r="QDY310" s="92"/>
      <c r="QDZ310" s="92"/>
      <c r="QEA310" s="92"/>
      <c r="QEB310" s="92"/>
      <c r="QEC310" s="92"/>
      <c r="QED310" s="92"/>
      <c r="QEE310" s="92"/>
      <c r="QEF310" s="92"/>
      <c r="QEG310" s="92"/>
      <c r="QEH310" s="92"/>
      <c r="QEI310" s="92"/>
      <c r="QEJ310" s="92"/>
      <c r="QEK310" s="92"/>
      <c r="QEL310" s="92"/>
      <c r="QEM310" s="92"/>
      <c r="QEN310" s="92"/>
      <c r="QEO310" s="92"/>
      <c r="QEP310" s="92"/>
      <c r="QEQ310" s="92"/>
      <c r="QER310" s="92"/>
      <c r="QES310" s="92"/>
      <c r="QET310" s="92"/>
      <c r="QEU310" s="92"/>
      <c r="QEV310" s="92"/>
      <c r="QEW310" s="92"/>
      <c r="QEX310" s="92"/>
      <c r="QEY310" s="92"/>
      <c r="QEZ310" s="92"/>
      <c r="QFA310" s="92"/>
      <c r="QFB310" s="92"/>
      <c r="QFC310" s="92"/>
      <c r="QFD310" s="92"/>
      <c r="QFE310" s="92"/>
      <c r="QFF310" s="92"/>
      <c r="QFG310" s="92"/>
      <c r="QFH310" s="92"/>
      <c r="QFI310" s="92"/>
      <c r="QFJ310" s="92"/>
      <c r="QFK310" s="92"/>
      <c r="QFL310" s="92"/>
      <c r="QFM310" s="92"/>
      <c r="QFN310" s="92"/>
      <c r="QFO310" s="92"/>
      <c r="QFP310" s="92"/>
      <c r="QFQ310" s="92"/>
      <c r="QFR310" s="92"/>
      <c r="QFS310" s="92"/>
      <c r="QFT310" s="92"/>
      <c r="QFU310" s="92"/>
      <c r="QFV310" s="92"/>
      <c r="QFW310" s="92"/>
      <c r="QFX310" s="92"/>
      <c r="QFY310" s="92"/>
      <c r="QFZ310" s="92"/>
      <c r="QGA310" s="92"/>
      <c r="QGB310" s="92"/>
      <c r="QGC310" s="92"/>
      <c r="QGD310" s="92"/>
      <c r="QGE310" s="92"/>
      <c r="QGF310" s="92"/>
      <c r="QGG310" s="92"/>
      <c r="QGH310" s="92"/>
      <c r="QGI310" s="92"/>
      <c r="QGJ310" s="92"/>
      <c r="QGK310" s="92"/>
      <c r="QGL310" s="92"/>
      <c r="QGM310" s="92"/>
      <c r="QGN310" s="92"/>
      <c r="QGO310" s="92"/>
      <c r="QGP310" s="92"/>
      <c r="QGQ310" s="92"/>
      <c r="QGR310" s="92"/>
      <c r="QGS310" s="92"/>
      <c r="QGT310" s="92"/>
      <c r="QGU310" s="92"/>
      <c r="QGV310" s="92"/>
      <c r="QGW310" s="92"/>
      <c r="QGX310" s="92"/>
      <c r="QGY310" s="92"/>
      <c r="QGZ310" s="92"/>
      <c r="QHA310" s="92"/>
      <c r="QHB310" s="92"/>
      <c r="QHC310" s="92"/>
      <c r="QHD310" s="92"/>
      <c r="QHE310" s="92"/>
      <c r="QHF310" s="92"/>
      <c r="QHG310" s="92"/>
      <c r="QHH310" s="92"/>
      <c r="QHI310" s="92"/>
      <c r="QHJ310" s="92"/>
      <c r="QHK310" s="92"/>
      <c r="QHL310" s="92"/>
      <c r="QHM310" s="92"/>
      <c r="QHN310" s="92"/>
      <c r="QHO310" s="92"/>
      <c r="QHP310" s="92"/>
      <c r="QHQ310" s="92"/>
      <c r="QHR310" s="92"/>
      <c r="QHS310" s="92"/>
      <c r="QHT310" s="92"/>
      <c r="QHU310" s="92"/>
      <c r="QHV310" s="92"/>
      <c r="QHW310" s="92"/>
      <c r="QHX310" s="92"/>
      <c r="QHY310" s="92"/>
      <c r="QHZ310" s="92"/>
      <c r="QIA310" s="92"/>
      <c r="QIB310" s="92"/>
      <c r="QIC310" s="92"/>
      <c r="QID310" s="92"/>
      <c r="QIE310" s="92"/>
      <c r="QIF310" s="92"/>
      <c r="QIG310" s="92"/>
      <c r="QIH310" s="92"/>
      <c r="QII310" s="92"/>
      <c r="QIJ310" s="92"/>
      <c r="QIK310" s="92"/>
      <c r="QIL310" s="92"/>
      <c r="QIM310" s="92"/>
      <c r="QIN310" s="92"/>
      <c r="QIO310" s="92"/>
      <c r="QIP310" s="92"/>
      <c r="QIQ310" s="92"/>
      <c r="QIR310" s="92"/>
      <c r="QIS310" s="92"/>
      <c r="QIT310" s="92"/>
      <c r="QIU310" s="92"/>
      <c r="QIV310" s="92"/>
      <c r="QIW310" s="92"/>
      <c r="QIX310" s="92"/>
      <c r="QIY310" s="92"/>
      <c r="QIZ310" s="92"/>
      <c r="QJA310" s="92"/>
      <c r="QJB310" s="92"/>
      <c r="QJC310" s="92"/>
      <c r="QJD310" s="92"/>
      <c r="QJE310" s="92"/>
      <c r="QJF310" s="92"/>
      <c r="QJG310" s="92"/>
      <c r="QJH310" s="92"/>
      <c r="QJI310" s="92"/>
      <c r="QJJ310" s="92"/>
      <c r="QJK310" s="92"/>
      <c r="QJL310" s="92"/>
      <c r="QJM310" s="92"/>
      <c r="QJN310" s="92"/>
      <c r="QJO310" s="92"/>
      <c r="QJP310" s="92"/>
      <c r="QJQ310" s="92"/>
      <c r="QJR310" s="92"/>
      <c r="QJS310" s="92"/>
      <c r="QJT310" s="92"/>
      <c r="QJU310" s="92"/>
      <c r="QJV310" s="92"/>
      <c r="QJW310" s="92"/>
      <c r="QJX310" s="92"/>
      <c r="QJY310" s="92"/>
      <c r="QJZ310" s="92"/>
      <c r="QKA310" s="92"/>
      <c r="QKB310" s="92"/>
      <c r="QKD310" s="92"/>
      <c r="QKE310" s="92"/>
      <c r="QKF310" s="92"/>
      <c r="QKG310" s="92"/>
      <c r="QKI310" s="92"/>
      <c r="QKJ310" s="92"/>
      <c r="QKK310" s="92"/>
      <c r="QKL310" s="92"/>
      <c r="QKM310" s="92"/>
      <c r="QKN310" s="92"/>
      <c r="QKO310" s="92"/>
      <c r="QKP310" s="92"/>
      <c r="QKQ310" s="92"/>
      <c r="QKR310" s="92"/>
      <c r="QKS310" s="92"/>
      <c r="QKT310" s="92"/>
      <c r="QKU310" s="92"/>
      <c r="QKV310" s="92"/>
      <c r="QKW310" s="92"/>
      <c r="QKX310" s="92"/>
      <c r="QKY310" s="92"/>
      <c r="QKZ310" s="92"/>
      <c r="QLA310" s="92"/>
      <c r="QLB310" s="92"/>
      <c r="QLC310" s="92"/>
      <c r="QLD310" s="92"/>
      <c r="QLE310" s="92"/>
      <c r="QLF310" s="92"/>
      <c r="QLG310" s="92"/>
      <c r="QLH310" s="92"/>
      <c r="QLI310" s="92"/>
      <c r="QLJ310" s="92"/>
      <c r="QLK310" s="92"/>
      <c r="QLL310" s="92"/>
      <c r="QLM310" s="92"/>
      <c r="QLN310" s="92"/>
      <c r="QLO310" s="92"/>
      <c r="QLP310" s="92"/>
      <c r="QLQ310" s="92"/>
      <c r="QLR310" s="92"/>
      <c r="QLS310" s="92"/>
      <c r="QLT310" s="92"/>
      <c r="QLU310" s="92"/>
      <c r="QLV310" s="92"/>
      <c r="QLW310" s="92"/>
      <c r="QLX310" s="92"/>
      <c r="QLY310" s="92"/>
      <c r="QLZ310" s="92"/>
      <c r="QMA310" s="92"/>
      <c r="QMB310" s="92"/>
      <c r="QMC310" s="92"/>
      <c r="QMD310" s="92"/>
      <c r="QME310" s="92"/>
      <c r="QMF310" s="92"/>
      <c r="QMG310" s="92"/>
      <c r="QMH310" s="92"/>
      <c r="QMI310" s="92"/>
      <c r="QMJ310" s="92"/>
      <c r="QMK310" s="92"/>
      <c r="QML310" s="92"/>
      <c r="QMM310" s="92"/>
      <c r="QMN310" s="92"/>
      <c r="QMO310" s="92"/>
      <c r="QMP310" s="92"/>
      <c r="QMQ310" s="92"/>
      <c r="QMR310" s="92"/>
      <c r="QMS310" s="92"/>
      <c r="QMT310" s="92"/>
      <c r="QMU310" s="92"/>
      <c r="QMV310" s="92"/>
      <c r="QMW310" s="92"/>
      <c r="QMX310" s="92"/>
      <c r="QMY310" s="92"/>
      <c r="QMZ310" s="92"/>
      <c r="QNA310" s="92"/>
      <c r="QNB310" s="92"/>
      <c r="QNC310" s="92"/>
      <c r="QND310" s="92"/>
      <c r="QNE310" s="92"/>
      <c r="QNF310" s="92"/>
      <c r="QNG310" s="92"/>
      <c r="QNH310" s="92"/>
      <c r="QNI310" s="92"/>
      <c r="QNJ310" s="92"/>
      <c r="QNK310" s="92"/>
      <c r="QNL310" s="92"/>
      <c r="QNM310" s="92"/>
      <c r="QNN310" s="92"/>
      <c r="QNO310" s="92"/>
      <c r="QNP310" s="92"/>
      <c r="QNQ310" s="92"/>
      <c r="QNR310" s="92"/>
      <c r="QNS310" s="92"/>
      <c r="QNT310" s="92"/>
      <c r="QNU310" s="92"/>
      <c r="QNV310" s="92"/>
      <c r="QNW310" s="92"/>
      <c r="QNX310" s="92"/>
      <c r="QNY310" s="92"/>
      <c r="QNZ310" s="92"/>
      <c r="QOA310" s="92"/>
      <c r="QOB310" s="92"/>
      <c r="QOC310" s="92"/>
      <c r="QOD310" s="92"/>
      <c r="QOE310" s="92"/>
      <c r="QOF310" s="92"/>
      <c r="QOG310" s="92"/>
      <c r="QOH310" s="92"/>
      <c r="QOI310" s="92"/>
      <c r="QOJ310" s="92"/>
      <c r="QOK310" s="92"/>
      <c r="QOL310" s="92"/>
      <c r="QOM310" s="92"/>
      <c r="QON310" s="92"/>
      <c r="QOO310" s="92"/>
      <c r="QOP310" s="92"/>
      <c r="QOQ310" s="92"/>
      <c r="QOR310" s="92"/>
      <c r="QOS310" s="92"/>
      <c r="QOT310" s="92"/>
      <c r="QOU310" s="92"/>
      <c r="QOV310" s="92"/>
      <c r="QOW310" s="92"/>
      <c r="QOX310" s="92"/>
      <c r="QOY310" s="92"/>
      <c r="QOZ310" s="92"/>
      <c r="QPA310" s="92"/>
      <c r="QPB310" s="92"/>
      <c r="QPC310" s="92"/>
      <c r="QPD310" s="92"/>
      <c r="QPE310" s="92"/>
      <c r="QPF310" s="92"/>
      <c r="QPG310" s="92"/>
      <c r="QPH310" s="92"/>
      <c r="QPI310" s="92"/>
      <c r="QPJ310" s="92"/>
      <c r="QPK310" s="92"/>
      <c r="QPL310" s="92"/>
      <c r="QPM310" s="92"/>
      <c r="QPN310" s="92"/>
      <c r="QPO310" s="92"/>
      <c r="QPP310" s="92"/>
      <c r="QPQ310" s="92"/>
      <c r="QPR310" s="92"/>
      <c r="QPS310" s="92"/>
      <c r="QPT310" s="92"/>
      <c r="QPU310" s="92"/>
      <c r="QPV310" s="92"/>
      <c r="QPW310" s="92"/>
      <c r="QPX310" s="92"/>
      <c r="QPY310" s="92"/>
      <c r="QPZ310" s="92"/>
      <c r="QQA310" s="92"/>
      <c r="QQB310" s="92"/>
      <c r="QQC310" s="92"/>
      <c r="QQD310" s="92"/>
      <c r="QQE310" s="92"/>
      <c r="QQF310" s="92"/>
      <c r="QQG310" s="92"/>
      <c r="QQH310" s="92"/>
      <c r="QQI310" s="92"/>
      <c r="QQJ310" s="92"/>
      <c r="QQK310" s="92"/>
      <c r="QQL310" s="92"/>
      <c r="QQM310" s="92"/>
      <c r="QQN310" s="92"/>
      <c r="QQO310" s="92"/>
      <c r="QQP310" s="92"/>
      <c r="QQQ310" s="92"/>
      <c r="QQR310" s="92"/>
      <c r="QQS310" s="92"/>
      <c r="QQT310" s="92"/>
      <c r="QQU310" s="92"/>
      <c r="QQV310" s="92"/>
      <c r="QQW310" s="92"/>
      <c r="QQX310" s="92"/>
      <c r="QQY310" s="92"/>
      <c r="QQZ310" s="92"/>
      <c r="QRA310" s="92"/>
      <c r="QRB310" s="92"/>
      <c r="QRC310" s="92"/>
      <c r="QRD310" s="92"/>
      <c r="QRE310" s="92"/>
      <c r="QRF310" s="92"/>
      <c r="QRG310" s="92"/>
      <c r="QRH310" s="92"/>
      <c r="QRI310" s="92"/>
      <c r="QRJ310" s="92"/>
      <c r="QRK310" s="92"/>
      <c r="QRL310" s="92"/>
      <c r="QRM310" s="92"/>
      <c r="QRN310" s="92"/>
      <c r="QRO310" s="92"/>
      <c r="QRP310" s="92"/>
      <c r="QRQ310" s="92"/>
      <c r="QRR310" s="92"/>
      <c r="QRS310" s="92"/>
      <c r="QRT310" s="92"/>
      <c r="QRU310" s="92"/>
      <c r="QRV310" s="92"/>
      <c r="QRW310" s="92"/>
      <c r="QRX310" s="92"/>
      <c r="QRY310" s="92"/>
      <c r="QRZ310" s="92"/>
      <c r="QSA310" s="92"/>
      <c r="QSB310" s="92"/>
      <c r="QSC310" s="92"/>
      <c r="QSD310" s="92"/>
      <c r="QSE310" s="92"/>
      <c r="QSF310" s="92"/>
      <c r="QSG310" s="92"/>
      <c r="QSH310" s="92"/>
      <c r="QSI310" s="92"/>
      <c r="QSJ310" s="92"/>
      <c r="QSK310" s="92"/>
      <c r="QSL310" s="92"/>
      <c r="QSM310" s="92"/>
      <c r="QSN310" s="92"/>
      <c r="QSO310" s="92"/>
      <c r="QSP310" s="92"/>
      <c r="QSQ310" s="92"/>
      <c r="QSR310" s="92"/>
      <c r="QSS310" s="92"/>
      <c r="QST310" s="92"/>
      <c r="QSU310" s="92"/>
      <c r="QSV310" s="92"/>
      <c r="QSW310" s="92"/>
      <c r="QSX310" s="92"/>
      <c r="QSY310" s="92"/>
      <c r="QSZ310" s="92"/>
      <c r="QTA310" s="92"/>
      <c r="QTB310" s="92"/>
      <c r="QTC310" s="92"/>
      <c r="QTD310" s="92"/>
      <c r="QTE310" s="92"/>
      <c r="QTF310" s="92"/>
      <c r="QTG310" s="92"/>
      <c r="QTH310" s="92"/>
      <c r="QTI310" s="92"/>
      <c r="QTJ310" s="92"/>
      <c r="QTK310" s="92"/>
      <c r="QTL310" s="92"/>
      <c r="QTM310" s="92"/>
      <c r="QTN310" s="92"/>
      <c r="QTO310" s="92"/>
      <c r="QTP310" s="92"/>
      <c r="QTQ310" s="92"/>
      <c r="QTR310" s="92"/>
      <c r="QTS310" s="92"/>
      <c r="QTT310" s="92"/>
      <c r="QTU310" s="92"/>
      <c r="QTV310" s="92"/>
      <c r="QTW310" s="92"/>
      <c r="QTX310" s="92"/>
      <c r="QTZ310" s="92"/>
      <c r="QUA310" s="92"/>
      <c r="QUB310" s="92"/>
      <c r="QUC310" s="92"/>
      <c r="QUE310" s="92"/>
      <c r="QUF310" s="92"/>
      <c r="QUG310" s="92"/>
      <c r="QUH310" s="92"/>
      <c r="QUI310" s="92"/>
      <c r="QUJ310" s="92"/>
      <c r="QUK310" s="92"/>
      <c r="QUL310" s="92"/>
      <c r="QUM310" s="92"/>
      <c r="QUN310" s="92"/>
      <c r="QUO310" s="92"/>
      <c r="QUP310" s="92"/>
      <c r="QUQ310" s="92"/>
      <c r="QUR310" s="92"/>
      <c r="QUS310" s="92"/>
      <c r="QUT310" s="92"/>
      <c r="QUU310" s="92"/>
      <c r="QUV310" s="92"/>
      <c r="QUW310" s="92"/>
      <c r="QUX310" s="92"/>
      <c r="QUY310" s="92"/>
      <c r="QUZ310" s="92"/>
      <c r="QVA310" s="92"/>
      <c r="QVB310" s="92"/>
      <c r="QVC310" s="92"/>
      <c r="QVD310" s="92"/>
      <c r="QVE310" s="92"/>
      <c r="QVF310" s="92"/>
      <c r="QVG310" s="92"/>
      <c r="QVH310" s="92"/>
      <c r="QVI310" s="92"/>
      <c r="QVJ310" s="92"/>
      <c r="QVK310" s="92"/>
      <c r="QVL310" s="92"/>
      <c r="QVM310" s="92"/>
      <c r="QVN310" s="92"/>
      <c r="QVO310" s="92"/>
      <c r="QVP310" s="92"/>
      <c r="QVQ310" s="92"/>
      <c r="QVR310" s="92"/>
      <c r="QVS310" s="92"/>
      <c r="QVT310" s="92"/>
      <c r="QVU310" s="92"/>
      <c r="QVV310" s="92"/>
      <c r="QVW310" s="92"/>
      <c r="QVX310" s="92"/>
      <c r="QVY310" s="92"/>
      <c r="QVZ310" s="92"/>
      <c r="QWA310" s="92"/>
      <c r="QWB310" s="92"/>
      <c r="QWC310" s="92"/>
      <c r="QWD310" s="92"/>
      <c r="QWE310" s="92"/>
      <c r="QWF310" s="92"/>
      <c r="QWG310" s="92"/>
      <c r="QWH310" s="92"/>
      <c r="QWI310" s="92"/>
      <c r="QWJ310" s="92"/>
      <c r="QWK310" s="92"/>
      <c r="QWL310" s="92"/>
      <c r="QWM310" s="92"/>
      <c r="QWN310" s="92"/>
      <c r="QWO310" s="92"/>
      <c r="QWP310" s="92"/>
      <c r="QWQ310" s="92"/>
      <c r="QWR310" s="92"/>
      <c r="QWS310" s="92"/>
      <c r="QWT310" s="92"/>
      <c r="QWU310" s="92"/>
      <c r="QWV310" s="92"/>
      <c r="QWW310" s="92"/>
      <c r="QWX310" s="92"/>
      <c r="QWY310" s="92"/>
      <c r="QWZ310" s="92"/>
      <c r="QXA310" s="92"/>
      <c r="QXB310" s="92"/>
      <c r="QXC310" s="92"/>
      <c r="QXD310" s="92"/>
      <c r="QXE310" s="92"/>
      <c r="QXF310" s="92"/>
      <c r="QXG310" s="92"/>
      <c r="QXH310" s="92"/>
      <c r="QXI310" s="92"/>
      <c r="QXJ310" s="92"/>
      <c r="QXK310" s="92"/>
      <c r="QXL310" s="92"/>
      <c r="QXM310" s="92"/>
      <c r="QXN310" s="92"/>
      <c r="QXO310" s="92"/>
      <c r="QXP310" s="92"/>
      <c r="QXQ310" s="92"/>
      <c r="QXR310" s="92"/>
      <c r="QXS310" s="92"/>
      <c r="QXT310" s="92"/>
      <c r="QXU310" s="92"/>
      <c r="QXV310" s="92"/>
      <c r="QXW310" s="92"/>
      <c r="QXX310" s="92"/>
      <c r="QXY310" s="92"/>
      <c r="QXZ310" s="92"/>
      <c r="QYA310" s="92"/>
      <c r="QYB310" s="92"/>
      <c r="QYC310" s="92"/>
      <c r="QYD310" s="92"/>
      <c r="QYE310" s="92"/>
      <c r="QYF310" s="92"/>
      <c r="QYG310" s="92"/>
      <c r="QYH310" s="92"/>
      <c r="QYI310" s="92"/>
      <c r="QYJ310" s="92"/>
      <c r="QYK310" s="92"/>
      <c r="QYL310" s="92"/>
      <c r="QYM310" s="92"/>
      <c r="QYN310" s="92"/>
      <c r="QYO310" s="92"/>
      <c r="QYP310" s="92"/>
      <c r="QYQ310" s="92"/>
      <c r="QYR310" s="92"/>
      <c r="QYS310" s="92"/>
      <c r="QYT310" s="92"/>
      <c r="QYU310" s="92"/>
      <c r="QYV310" s="92"/>
      <c r="QYW310" s="92"/>
      <c r="QYX310" s="92"/>
      <c r="QYY310" s="92"/>
      <c r="QYZ310" s="92"/>
      <c r="QZA310" s="92"/>
      <c r="QZB310" s="92"/>
      <c r="QZC310" s="92"/>
      <c r="QZD310" s="92"/>
      <c r="QZE310" s="92"/>
      <c r="QZF310" s="92"/>
      <c r="QZG310" s="92"/>
      <c r="QZH310" s="92"/>
      <c r="QZI310" s="92"/>
      <c r="QZJ310" s="92"/>
      <c r="QZK310" s="92"/>
      <c r="QZL310" s="92"/>
      <c r="QZM310" s="92"/>
      <c r="QZN310" s="92"/>
      <c r="QZO310" s="92"/>
      <c r="QZP310" s="92"/>
      <c r="QZQ310" s="92"/>
      <c r="QZR310" s="92"/>
      <c r="QZS310" s="92"/>
      <c r="QZT310" s="92"/>
      <c r="QZU310" s="92"/>
      <c r="QZV310" s="92"/>
      <c r="QZW310" s="92"/>
      <c r="QZX310" s="92"/>
      <c r="QZY310" s="92"/>
      <c r="QZZ310" s="92"/>
      <c r="RAA310" s="92"/>
      <c r="RAB310" s="92"/>
      <c r="RAC310" s="92"/>
      <c r="RAD310" s="92"/>
      <c r="RAE310" s="92"/>
      <c r="RAF310" s="92"/>
      <c r="RAG310" s="92"/>
      <c r="RAH310" s="92"/>
      <c r="RAI310" s="92"/>
      <c r="RAJ310" s="92"/>
      <c r="RAK310" s="92"/>
      <c r="RAL310" s="92"/>
      <c r="RAM310" s="92"/>
      <c r="RAN310" s="92"/>
      <c r="RAO310" s="92"/>
      <c r="RAP310" s="92"/>
      <c r="RAQ310" s="92"/>
      <c r="RAR310" s="92"/>
      <c r="RAS310" s="92"/>
      <c r="RAT310" s="92"/>
      <c r="RAU310" s="92"/>
      <c r="RAV310" s="92"/>
      <c r="RAW310" s="92"/>
      <c r="RAX310" s="92"/>
      <c r="RAY310" s="92"/>
      <c r="RAZ310" s="92"/>
      <c r="RBA310" s="92"/>
      <c r="RBB310" s="92"/>
      <c r="RBC310" s="92"/>
      <c r="RBD310" s="92"/>
      <c r="RBE310" s="92"/>
      <c r="RBF310" s="92"/>
      <c r="RBG310" s="92"/>
      <c r="RBH310" s="92"/>
      <c r="RBI310" s="92"/>
      <c r="RBJ310" s="92"/>
      <c r="RBK310" s="92"/>
      <c r="RBL310" s="92"/>
      <c r="RBM310" s="92"/>
      <c r="RBN310" s="92"/>
      <c r="RBO310" s="92"/>
      <c r="RBP310" s="92"/>
      <c r="RBQ310" s="92"/>
      <c r="RBR310" s="92"/>
      <c r="RBS310" s="92"/>
      <c r="RBT310" s="92"/>
      <c r="RBU310" s="92"/>
      <c r="RBV310" s="92"/>
      <c r="RBW310" s="92"/>
      <c r="RBX310" s="92"/>
      <c r="RBY310" s="92"/>
      <c r="RBZ310" s="92"/>
      <c r="RCA310" s="92"/>
      <c r="RCB310" s="92"/>
      <c r="RCC310" s="92"/>
      <c r="RCD310" s="92"/>
      <c r="RCE310" s="92"/>
      <c r="RCF310" s="92"/>
      <c r="RCG310" s="92"/>
      <c r="RCH310" s="92"/>
      <c r="RCI310" s="92"/>
      <c r="RCJ310" s="92"/>
      <c r="RCK310" s="92"/>
      <c r="RCL310" s="92"/>
      <c r="RCM310" s="92"/>
      <c r="RCN310" s="92"/>
      <c r="RCO310" s="92"/>
      <c r="RCP310" s="92"/>
      <c r="RCQ310" s="92"/>
      <c r="RCR310" s="92"/>
      <c r="RCS310" s="92"/>
      <c r="RCT310" s="92"/>
      <c r="RCU310" s="92"/>
      <c r="RCV310" s="92"/>
      <c r="RCW310" s="92"/>
      <c r="RCX310" s="92"/>
      <c r="RCY310" s="92"/>
      <c r="RCZ310" s="92"/>
      <c r="RDA310" s="92"/>
      <c r="RDB310" s="92"/>
      <c r="RDC310" s="92"/>
      <c r="RDD310" s="92"/>
      <c r="RDE310" s="92"/>
      <c r="RDF310" s="92"/>
      <c r="RDG310" s="92"/>
      <c r="RDH310" s="92"/>
      <c r="RDI310" s="92"/>
      <c r="RDJ310" s="92"/>
      <c r="RDK310" s="92"/>
      <c r="RDL310" s="92"/>
      <c r="RDM310" s="92"/>
      <c r="RDN310" s="92"/>
      <c r="RDO310" s="92"/>
      <c r="RDP310" s="92"/>
      <c r="RDQ310" s="92"/>
      <c r="RDR310" s="92"/>
      <c r="RDS310" s="92"/>
      <c r="RDT310" s="92"/>
      <c r="RDV310" s="92"/>
      <c r="RDW310" s="92"/>
      <c r="RDX310" s="92"/>
      <c r="RDY310" s="92"/>
      <c r="REA310" s="92"/>
      <c r="REB310" s="92"/>
      <c r="REC310" s="92"/>
      <c r="RED310" s="92"/>
      <c r="REE310" s="92"/>
      <c r="REF310" s="92"/>
      <c r="REG310" s="92"/>
      <c r="REH310" s="92"/>
      <c r="REI310" s="92"/>
      <c r="REJ310" s="92"/>
      <c r="REK310" s="92"/>
      <c r="REL310" s="92"/>
      <c r="REM310" s="92"/>
      <c r="REN310" s="92"/>
      <c r="REO310" s="92"/>
      <c r="REP310" s="92"/>
      <c r="REQ310" s="92"/>
      <c r="RER310" s="92"/>
      <c r="RES310" s="92"/>
      <c r="RET310" s="92"/>
      <c r="REU310" s="92"/>
      <c r="REV310" s="92"/>
      <c r="REW310" s="92"/>
      <c r="REX310" s="92"/>
      <c r="REY310" s="92"/>
      <c r="REZ310" s="92"/>
      <c r="RFA310" s="92"/>
      <c r="RFB310" s="92"/>
      <c r="RFC310" s="92"/>
      <c r="RFD310" s="92"/>
      <c r="RFE310" s="92"/>
      <c r="RFF310" s="92"/>
      <c r="RFG310" s="92"/>
      <c r="RFH310" s="92"/>
      <c r="RFI310" s="92"/>
      <c r="RFJ310" s="92"/>
      <c r="RFK310" s="92"/>
      <c r="RFL310" s="92"/>
      <c r="RFM310" s="92"/>
      <c r="RFN310" s="92"/>
      <c r="RFO310" s="92"/>
      <c r="RFP310" s="92"/>
      <c r="RFQ310" s="92"/>
      <c r="RFR310" s="92"/>
      <c r="RFS310" s="92"/>
      <c r="RFT310" s="92"/>
      <c r="RFU310" s="92"/>
      <c r="RFV310" s="92"/>
      <c r="RFW310" s="92"/>
      <c r="RFX310" s="92"/>
      <c r="RFY310" s="92"/>
      <c r="RFZ310" s="92"/>
      <c r="RGA310" s="92"/>
      <c r="RGB310" s="92"/>
      <c r="RGC310" s="92"/>
      <c r="RGD310" s="92"/>
      <c r="RGE310" s="92"/>
      <c r="RGF310" s="92"/>
      <c r="RGG310" s="92"/>
      <c r="RGH310" s="92"/>
      <c r="RGI310" s="92"/>
      <c r="RGJ310" s="92"/>
      <c r="RGK310" s="92"/>
      <c r="RGL310" s="92"/>
      <c r="RGM310" s="92"/>
      <c r="RGN310" s="92"/>
      <c r="RGO310" s="92"/>
      <c r="RGP310" s="92"/>
      <c r="RGQ310" s="92"/>
      <c r="RGR310" s="92"/>
      <c r="RGS310" s="92"/>
      <c r="RGT310" s="92"/>
      <c r="RGU310" s="92"/>
      <c r="RGV310" s="92"/>
      <c r="RGW310" s="92"/>
      <c r="RGX310" s="92"/>
      <c r="RGY310" s="92"/>
      <c r="RGZ310" s="92"/>
      <c r="RHA310" s="92"/>
      <c r="RHB310" s="92"/>
      <c r="RHC310" s="92"/>
      <c r="RHD310" s="92"/>
      <c r="RHE310" s="92"/>
      <c r="RHF310" s="92"/>
      <c r="RHG310" s="92"/>
      <c r="RHH310" s="92"/>
      <c r="RHI310" s="92"/>
      <c r="RHJ310" s="92"/>
      <c r="RHK310" s="92"/>
      <c r="RHL310" s="92"/>
      <c r="RHM310" s="92"/>
      <c r="RHN310" s="92"/>
      <c r="RHO310" s="92"/>
      <c r="RHP310" s="92"/>
      <c r="RHQ310" s="92"/>
      <c r="RHR310" s="92"/>
      <c r="RHS310" s="92"/>
      <c r="RHT310" s="92"/>
      <c r="RHU310" s="92"/>
      <c r="RHV310" s="92"/>
      <c r="RHW310" s="92"/>
      <c r="RHX310" s="92"/>
      <c r="RHY310" s="92"/>
      <c r="RHZ310" s="92"/>
      <c r="RIA310" s="92"/>
      <c r="RIB310" s="92"/>
      <c r="RIC310" s="92"/>
      <c r="RID310" s="92"/>
      <c r="RIE310" s="92"/>
      <c r="RIF310" s="92"/>
      <c r="RIG310" s="92"/>
      <c r="RIH310" s="92"/>
      <c r="RII310" s="92"/>
      <c r="RIJ310" s="92"/>
      <c r="RIK310" s="92"/>
      <c r="RIL310" s="92"/>
      <c r="RIM310" s="92"/>
      <c r="RIN310" s="92"/>
      <c r="RIO310" s="92"/>
      <c r="RIP310" s="92"/>
      <c r="RIQ310" s="92"/>
      <c r="RIR310" s="92"/>
      <c r="RIS310" s="92"/>
      <c r="RIT310" s="92"/>
      <c r="RIU310" s="92"/>
      <c r="RIV310" s="92"/>
      <c r="RIW310" s="92"/>
      <c r="RIX310" s="92"/>
      <c r="RIY310" s="92"/>
      <c r="RIZ310" s="92"/>
      <c r="RJA310" s="92"/>
      <c r="RJB310" s="92"/>
      <c r="RJC310" s="92"/>
      <c r="RJD310" s="92"/>
      <c r="RJE310" s="92"/>
      <c r="RJF310" s="92"/>
      <c r="RJG310" s="92"/>
      <c r="RJH310" s="92"/>
      <c r="RJI310" s="92"/>
      <c r="RJJ310" s="92"/>
      <c r="RJK310" s="92"/>
      <c r="RJL310" s="92"/>
      <c r="RJM310" s="92"/>
      <c r="RJN310" s="92"/>
      <c r="RJO310" s="92"/>
      <c r="RJP310" s="92"/>
      <c r="RJQ310" s="92"/>
      <c r="RJR310" s="92"/>
      <c r="RJS310" s="92"/>
      <c r="RJT310" s="92"/>
      <c r="RJU310" s="92"/>
      <c r="RJV310" s="92"/>
      <c r="RJW310" s="92"/>
      <c r="RJX310" s="92"/>
      <c r="RJY310" s="92"/>
      <c r="RJZ310" s="92"/>
      <c r="RKA310" s="92"/>
      <c r="RKB310" s="92"/>
      <c r="RKC310" s="92"/>
      <c r="RKD310" s="92"/>
      <c r="RKE310" s="92"/>
      <c r="RKF310" s="92"/>
      <c r="RKG310" s="92"/>
      <c r="RKH310" s="92"/>
      <c r="RKI310" s="92"/>
      <c r="RKJ310" s="92"/>
      <c r="RKK310" s="92"/>
      <c r="RKL310" s="92"/>
      <c r="RKM310" s="92"/>
      <c r="RKN310" s="92"/>
      <c r="RKO310" s="92"/>
      <c r="RKP310" s="92"/>
      <c r="RKQ310" s="92"/>
      <c r="RKR310" s="92"/>
      <c r="RKS310" s="92"/>
      <c r="RKT310" s="92"/>
      <c r="RKU310" s="92"/>
      <c r="RKV310" s="92"/>
      <c r="RKW310" s="92"/>
      <c r="RKX310" s="92"/>
      <c r="RKY310" s="92"/>
      <c r="RKZ310" s="92"/>
      <c r="RLA310" s="92"/>
      <c r="RLB310" s="92"/>
      <c r="RLC310" s="92"/>
      <c r="RLD310" s="92"/>
      <c r="RLE310" s="92"/>
      <c r="RLF310" s="92"/>
      <c r="RLG310" s="92"/>
      <c r="RLH310" s="92"/>
      <c r="RLI310" s="92"/>
      <c r="RLJ310" s="92"/>
      <c r="RLK310" s="92"/>
      <c r="RLL310" s="92"/>
      <c r="RLM310" s="92"/>
      <c r="RLN310" s="92"/>
      <c r="RLO310" s="92"/>
      <c r="RLP310" s="92"/>
      <c r="RLQ310" s="92"/>
      <c r="RLR310" s="92"/>
      <c r="RLS310" s="92"/>
      <c r="RLT310" s="92"/>
      <c r="RLU310" s="92"/>
      <c r="RLV310" s="92"/>
      <c r="RLW310" s="92"/>
      <c r="RLX310" s="92"/>
      <c r="RLY310" s="92"/>
      <c r="RLZ310" s="92"/>
      <c r="RMA310" s="92"/>
      <c r="RMB310" s="92"/>
      <c r="RMC310" s="92"/>
      <c r="RMD310" s="92"/>
      <c r="RME310" s="92"/>
      <c r="RMF310" s="92"/>
      <c r="RMG310" s="92"/>
      <c r="RMH310" s="92"/>
      <c r="RMI310" s="92"/>
      <c r="RMJ310" s="92"/>
      <c r="RMK310" s="92"/>
      <c r="RML310" s="92"/>
      <c r="RMM310" s="92"/>
      <c r="RMN310" s="92"/>
      <c r="RMO310" s="92"/>
      <c r="RMP310" s="92"/>
      <c r="RMQ310" s="92"/>
      <c r="RMR310" s="92"/>
      <c r="RMS310" s="92"/>
      <c r="RMT310" s="92"/>
      <c r="RMU310" s="92"/>
      <c r="RMV310" s="92"/>
      <c r="RMW310" s="92"/>
      <c r="RMX310" s="92"/>
      <c r="RMY310" s="92"/>
      <c r="RMZ310" s="92"/>
      <c r="RNA310" s="92"/>
      <c r="RNB310" s="92"/>
      <c r="RNC310" s="92"/>
      <c r="RND310" s="92"/>
      <c r="RNE310" s="92"/>
      <c r="RNF310" s="92"/>
      <c r="RNG310" s="92"/>
      <c r="RNH310" s="92"/>
      <c r="RNI310" s="92"/>
      <c r="RNJ310" s="92"/>
      <c r="RNK310" s="92"/>
      <c r="RNL310" s="92"/>
      <c r="RNM310" s="92"/>
      <c r="RNN310" s="92"/>
      <c r="RNO310" s="92"/>
      <c r="RNP310" s="92"/>
      <c r="RNR310" s="92"/>
      <c r="RNS310" s="92"/>
      <c r="RNT310" s="92"/>
      <c r="RNU310" s="92"/>
      <c r="RNW310" s="92"/>
      <c r="RNX310" s="92"/>
      <c r="RNY310" s="92"/>
      <c r="RNZ310" s="92"/>
      <c r="ROA310" s="92"/>
      <c r="ROB310" s="92"/>
      <c r="ROC310" s="92"/>
      <c r="ROD310" s="92"/>
      <c r="ROE310" s="92"/>
      <c r="ROF310" s="92"/>
      <c r="ROG310" s="92"/>
      <c r="ROH310" s="92"/>
      <c r="ROI310" s="92"/>
      <c r="ROJ310" s="92"/>
      <c r="ROK310" s="92"/>
      <c r="ROL310" s="92"/>
      <c r="ROM310" s="92"/>
      <c r="RON310" s="92"/>
      <c r="ROO310" s="92"/>
      <c r="ROP310" s="92"/>
      <c r="ROQ310" s="92"/>
      <c r="ROR310" s="92"/>
      <c r="ROS310" s="92"/>
      <c r="ROT310" s="92"/>
      <c r="ROU310" s="92"/>
      <c r="ROV310" s="92"/>
      <c r="ROW310" s="92"/>
      <c r="ROX310" s="92"/>
      <c r="ROY310" s="92"/>
      <c r="ROZ310" s="92"/>
      <c r="RPA310" s="92"/>
      <c r="RPB310" s="92"/>
      <c r="RPC310" s="92"/>
      <c r="RPD310" s="92"/>
      <c r="RPE310" s="92"/>
      <c r="RPF310" s="92"/>
      <c r="RPG310" s="92"/>
      <c r="RPH310" s="92"/>
      <c r="RPI310" s="92"/>
      <c r="RPJ310" s="92"/>
      <c r="RPK310" s="92"/>
      <c r="RPL310" s="92"/>
      <c r="RPM310" s="92"/>
      <c r="RPN310" s="92"/>
      <c r="RPO310" s="92"/>
      <c r="RPP310" s="92"/>
      <c r="RPQ310" s="92"/>
      <c r="RPR310" s="92"/>
      <c r="RPS310" s="92"/>
      <c r="RPT310" s="92"/>
      <c r="RPU310" s="92"/>
      <c r="RPV310" s="92"/>
      <c r="RPW310" s="92"/>
      <c r="RPX310" s="92"/>
      <c r="RPY310" s="92"/>
      <c r="RPZ310" s="92"/>
      <c r="RQA310" s="92"/>
      <c r="RQB310" s="92"/>
      <c r="RQC310" s="92"/>
      <c r="RQD310" s="92"/>
      <c r="RQE310" s="92"/>
      <c r="RQF310" s="92"/>
      <c r="RQG310" s="92"/>
      <c r="RQH310" s="92"/>
      <c r="RQI310" s="92"/>
      <c r="RQJ310" s="92"/>
      <c r="RQK310" s="92"/>
      <c r="RQL310" s="92"/>
      <c r="RQM310" s="92"/>
      <c r="RQN310" s="92"/>
      <c r="RQO310" s="92"/>
      <c r="RQP310" s="92"/>
      <c r="RQQ310" s="92"/>
      <c r="RQR310" s="92"/>
      <c r="RQS310" s="92"/>
      <c r="RQT310" s="92"/>
      <c r="RQU310" s="92"/>
      <c r="RQV310" s="92"/>
      <c r="RQW310" s="92"/>
      <c r="RQX310" s="92"/>
      <c r="RQY310" s="92"/>
      <c r="RQZ310" s="92"/>
      <c r="RRA310" s="92"/>
      <c r="RRB310" s="92"/>
      <c r="RRC310" s="92"/>
      <c r="RRD310" s="92"/>
      <c r="RRE310" s="92"/>
      <c r="RRF310" s="92"/>
      <c r="RRG310" s="92"/>
      <c r="RRH310" s="92"/>
      <c r="RRI310" s="92"/>
      <c r="RRJ310" s="92"/>
      <c r="RRK310" s="92"/>
      <c r="RRL310" s="92"/>
      <c r="RRM310" s="92"/>
      <c r="RRN310" s="92"/>
      <c r="RRO310" s="92"/>
      <c r="RRP310" s="92"/>
      <c r="RRQ310" s="92"/>
      <c r="RRR310" s="92"/>
      <c r="RRS310" s="92"/>
      <c r="RRT310" s="92"/>
      <c r="RRU310" s="92"/>
      <c r="RRV310" s="92"/>
      <c r="RRW310" s="92"/>
      <c r="RRX310" s="92"/>
      <c r="RRY310" s="92"/>
      <c r="RRZ310" s="92"/>
      <c r="RSA310" s="92"/>
      <c r="RSB310" s="92"/>
      <c r="RSC310" s="92"/>
      <c r="RSD310" s="92"/>
      <c r="RSE310" s="92"/>
      <c r="RSF310" s="92"/>
      <c r="RSG310" s="92"/>
      <c r="RSH310" s="92"/>
      <c r="RSI310" s="92"/>
      <c r="RSJ310" s="92"/>
      <c r="RSK310" s="92"/>
      <c r="RSL310" s="92"/>
      <c r="RSM310" s="92"/>
      <c r="RSN310" s="92"/>
      <c r="RSO310" s="92"/>
      <c r="RSP310" s="92"/>
      <c r="RSQ310" s="92"/>
      <c r="RSR310" s="92"/>
      <c r="RSS310" s="92"/>
      <c r="RST310" s="92"/>
      <c r="RSU310" s="92"/>
      <c r="RSV310" s="92"/>
      <c r="RSW310" s="92"/>
      <c r="RSX310" s="92"/>
      <c r="RSY310" s="92"/>
      <c r="RSZ310" s="92"/>
      <c r="RTA310" s="92"/>
      <c r="RTB310" s="92"/>
      <c r="RTC310" s="92"/>
      <c r="RTD310" s="92"/>
      <c r="RTE310" s="92"/>
      <c r="RTF310" s="92"/>
      <c r="RTG310" s="92"/>
      <c r="RTH310" s="92"/>
      <c r="RTI310" s="92"/>
      <c r="RTJ310" s="92"/>
      <c r="RTK310" s="92"/>
      <c r="RTL310" s="92"/>
      <c r="RTM310" s="92"/>
      <c r="RTN310" s="92"/>
      <c r="RTO310" s="92"/>
      <c r="RTP310" s="92"/>
      <c r="RTQ310" s="92"/>
      <c r="RTR310" s="92"/>
      <c r="RTS310" s="92"/>
      <c r="RTT310" s="92"/>
      <c r="RTU310" s="92"/>
      <c r="RTV310" s="92"/>
      <c r="RTW310" s="92"/>
      <c r="RTX310" s="92"/>
      <c r="RTY310" s="92"/>
      <c r="RTZ310" s="92"/>
      <c r="RUA310" s="92"/>
      <c r="RUB310" s="92"/>
      <c r="RUC310" s="92"/>
      <c r="RUD310" s="92"/>
      <c r="RUE310" s="92"/>
      <c r="RUF310" s="92"/>
      <c r="RUG310" s="92"/>
      <c r="RUH310" s="92"/>
      <c r="RUI310" s="92"/>
      <c r="RUJ310" s="92"/>
      <c r="RUK310" s="92"/>
      <c r="RUL310" s="92"/>
      <c r="RUM310" s="92"/>
      <c r="RUN310" s="92"/>
      <c r="RUO310" s="92"/>
      <c r="RUP310" s="92"/>
      <c r="RUQ310" s="92"/>
      <c r="RUR310" s="92"/>
      <c r="RUS310" s="92"/>
      <c r="RUT310" s="92"/>
      <c r="RUU310" s="92"/>
      <c r="RUV310" s="92"/>
      <c r="RUW310" s="92"/>
      <c r="RUX310" s="92"/>
      <c r="RUY310" s="92"/>
      <c r="RUZ310" s="92"/>
      <c r="RVA310" s="92"/>
      <c r="RVB310" s="92"/>
      <c r="RVC310" s="92"/>
      <c r="RVD310" s="92"/>
      <c r="RVE310" s="92"/>
      <c r="RVF310" s="92"/>
      <c r="RVG310" s="92"/>
      <c r="RVH310" s="92"/>
      <c r="RVI310" s="92"/>
      <c r="RVJ310" s="92"/>
      <c r="RVK310" s="92"/>
      <c r="RVL310" s="92"/>
      <c r="RVM310" s="92"/>
      <c r="RVN310" s="92"/>
      <c r="RVO310" s="92"/>
      <c r="RVP310" s="92"/>
      <c r="RVQ310" s="92"/>
      <c r="RVR310" s="92"/>
      <c r="RVS310" s="92"/>
      <c r="RVT310" s="92"/>
      <c r="RVU310" s="92"/>
      <c r="RVV310" s="92"/>
      <c r="RVW310" s="92"/>
      <c r="RVX310" s="92"/>
      <c r="RVY310" s="92"/>
      <c r="RVZ310" s="92"/>
      <c r="RWA310" s="92"/>
      <c r="RWB310" s="92"/>
      <c r="RWC310" s="92"/>
      <c r="RWD310" s="92"/>
      <c r="RWE310" s="92"/>
      <c r="RWF310" s="92"/>
      <c r="RWG310" s="92"/>
      <c r="RWH310" s="92"/>
      <c r="RWI310" s="92"/>
      <c r="RWJ310" s="92"/>
      <c r="RWK310" s="92"/>
      <c r="RWL310" s="92"/>
      <c r="RWM310" s="92"/>
      <c r="RWN310" s="92"/>
      <c r="RWO310" s="92"/>
      <c r="RWP310" s="92"/>
      <c r="RWQ310" s="92"/>
      <c r="RWR310" s="92"/>
      <c r="RWS310" s="92"/>
      <c r="RWT310" s="92"/>
      <c r="RWU310" s="92"/>
      <c r="RWV310" s="92"/>
      <c r="RWW310" s="92"/>
      <c r="RWX310" s="92"/>
      <c r="RWY310" s="92"/>
      <c r="RWZ310" s="92"/>
      <c r="RXA310" s="92"/>
      <c r="RXB310" s="92"/>
      <c r="RXC310" s="92"/>
      <c r="RXD310" s="92"/>
      <c r="RXE310" s="92"/>
      <c r="RXF310" s="92"/>
      <c r="RXG310" s="92"/>
      <c r="RXH310" s="92"/>
      <c r="RXI310" s="92"/>
      <c r="RXJ310" s="92"/>
      <c r="RXK310" s="92"/>
      <c r="RXL310" s="92"/>
      <c r="RXN310" s="92"/>
      <c r="RXO310" s="92"/>
      <c r="RXP310" s="92"/>
      <c r="RXQ310" s="92"/>
      <c r="RXS310" s="92"/>
      <c r="RXT310" s="92"/>
      <c r="RXU310" s="92"/>
      <c r="RXV310" s="92"/>
      <c r="RXW310" s="92"/>
      <c r="RXX310" s="92"/>
      <c r="RXY310" s="92"/>
      <c r="RXZ310" s="92"/>
      <c r="RYA310" s="92"/>
      <c r="RYB310" s="92"/>
      <c r="RYC310" s="92"/>
      <c r="RYD310" s="92"/>
      <c r="RYE310" s="92"/>
      <c r="RYF310" s="92"/>
      <c r="RYG310" s="92"/>
      <c r="RYH310" s="92"/>
      <c r="RYI310" s="92"/>
      <c r="RYJ310" s="92"/>
      <c r="RYK310" s="92"/>
      <c r="RYL310" s="92"/>
      <c r="RYM310" s="92"/>
      <c r="RYN310" s="92"/>
      <c r="RYO310" s="92"/>
      <c r="RYP310" s="92"/>
      <c r="RYQ310" s="92"/>
      <c r="RYR310" s="92"/>
      <c r="RYS310" s="92"/>
      <c r="RYT310" s="92"/>
      <c r="RYU310" s="92"/>
      <c r="RYV310" s="92"/>
      <c r="RYW310" s="92"/>
      <c r="RYX310" s="92"/>
      <c r="RYY310" s="92"/>
      <c r="RYZ310" s="92"/>
      <c r="RZA310" s="92"/>
      <c r="RZB310" s="92"/>
      <c r="RZC310" s="92"/>
      <c r="RZD310" s="92"/>
      <c r="RZE310" s="92"/>
      <c r="RZF310" s="92"/>
      <c r="RZG310" s="92"/>
      <c r="RZH310" s="92"/>
      <c r="RZI310" s="92"/>
      <c r="RZJ310" s="92"/>
      <c r="RZK310" s="92"/>
      <c r="RZL310" s="92"/>
      <c r="RZM310" s="92"/>
      <c r="RZN310" s="92"/>
      <c r="RZO310" s="92"/>
      <c r="RZP310" s="92"/>
      <c r="RZQ310" s="92"/>
      <c r="RZR310" s="92"/>
      <c r="RZS310" s="92"/>
      <c r="RZT310" s="92"/>
      <c r="RZU310" s="92"/>
      <c r="RZV310" s="92"/>
      <c r="RZW310" s="92"/>
      <c r="RZX310" s="92"/>
      <c r="RZY310" s="92"/>
      <c r="RZZ310" s="92"/>
      <c r="SAA310" s="92"/>
      <c r="SAB310" s="92"/>
      <c r="SAC310" s="92"/>
      <c r="SAD310" s="92"/>
      <c r="SAE310" s="92"/>
      <c r="SAF310" s="92"/>
      <c r="SAG310" s="92"/>
      <c r="SAH310" s="92"/>
      <c r="SAI310" s="92"/>
      <c r="SAJ310" s="92"/>
      <c r="SAK310" s="92"/>
      <c r="SAL310" s="92"/>
      <c r="SAM310" s="92"/>
      <c r="SAN310" s="92"/>
      <c r="SAO310" s="92"/>
      <c r="SAP310" s="92"/>
      <c r="SAQ310" s="92"/>
      <c r="SAR310" s="92"/>
      <c r="SAS310" s="92"/>
      <c r="SAT310" s="92"/>
      <c r="SAU310" s="92"/>
      <c r="SAV310" s="92"/>
      <c r="SAW310" s="92"/>
      <c r="SAX310" s="92"/>
      <c r="SAY310" s="92"/>
      <c r="SAZ310" s="92"/>
      <c r="SBA310" s="92"/>
      <c r="SBB310" s="92"/>
      <c r="SBC310" s="92"/>
      <c r="SBD310" s="92"/>
      <c r="SBE310" s="92"/>
      <c r="SBF310" s="92"/>
      <c r="SBG310" s="92"/>
      <c r="SBH310" s="92"/>
      <c r="SBI310" s="92"/>
      <c r="SBJ310" s="92"/>
      <c r="SBK310" s="92"/>
      <c r="SBL310" s="92"/>
      <c r="SBM310" s="92"/>
      <c r="SBN310" s="92"/>
      <c r="SBO310" s="92"/>
      <c r="SBP310" s="92"/>
      <c r="SBQ310" s="92"/>
      <c r="SBR310" s="92"/>
      <c r="SBS310" s="92"/>
      <c r="SBT310" s="92"/>
      <c r="SBU310" s="92"/>
      <c r="SBV310" s="92"/>
      <c r="SBW310" s="92"/>
      <c r="SBX310" s="92"/>
      <c r="SBY310" s="92"/>
      <c r="SBZ310" s="92"/>
      <c r="SCA310" s="92"/>
      <c r="SCB310" s="92"/>
      <c r="SCC310" s="92"/>
      <c r="SCD310" s="92"/>
      <c r="SCE310" s="92"/>
      <c r="SCF310" s="92"/>
      <c r="SCG310" s="92"/>
      <c r="SCH310" s="92"/>
      <c r="SCI310" s="92"/>
      <c r="SCJ310" s="92"/>
      <c r="SCK310" s="92"/>
      <c r="SCL310" s="92"/>
      <c r="SCM310" s="92"/>
      <c r="SCN310" s="92"/>
      <c r="SCO310" s="92"/>
      <c r="SCP310" s="92"/>
      <c r="SCQ310" s="92"/>
      <c r="SCR310" s="92"/>
      <c r="SCS310" s="92"/>
      <c r="SCT310" s="92"/>
      <c r="SCU310" s="92"/>
      <c r="SCV310" s="92"/>
      <c r="SCW310" s="92"/>
      <c r="SCX310" s="92"/>
      <c r="SCY310" s="92"/>
      <c r="SCZ310" s="92"/>
      <c r="SDA310" s="92"/>
      <c r="SDB310" s="92"/>
      <c r="SDC310" s="92"/>
      <c r="SDD310" s="92"/>
      <c r="SDE310" s="92"/>
      <c r="SDF310" s="92"/>
      <c r="SDG310" s="92"/>
      <c r="SDH310" s="92"/>
      <c r="SDI310" s="92"/>
      <c r="SDJ310" s="92"/>
      <c r="SDK310" s="92"/>
      <c r="SDL310" s="92"/>
      <c r="SDM310" s="92"/>
      <c r="SDN310" s="92"/>
      <c r="SDO310" s="92"/>
      <c r="SDP310" s="92"/>
      <c r="SDQ310" s="92"/>
      <c r="SDR310" s="92"/>
      <c r="SDS310" s="92"/>
      <c r="SDT310" s="92"/>
      <c r="SDU310" s="92"/>
      <c r="SDV310" s="92"/>
      <c r="SDW310" s="92"/>
      <c r="SDX310" s="92"/>
      <c r="SDY310" s="92"/>
      <c r="SDZ310" s="92"/>
      <c r="SEA310" s="92"/>
      <c r="SEB310" s="92"/>
      <c r="SEC310" s="92"/>
      <c r="SED310" s="92"/>
      <c r="SEE310" s="92"/>
      <c r="SEF310" s="92"/>
      <c r="SEG310" s="92"/>
      <c r="SEH310" s="92"/>
      <c r="SEI310" s="92"/>
      <c r="SEJ310" s="92"/>
      <c r="SEK310" s="92"/>
      <c r="SEL310" s="92"/>
      <c r="SEM310" s="92"/>
      <c r="SEN310" s="92"/>
      <c r="SEO310" s="92"/>
      <c r="SEP310" s="92"/>
      <c r="SEQ310" s="92"/>
      <c r="SER310" s="92"/>
      <c r="SES310" s="92"/>
      <c r="SET310" s="92"/>
      <c r="SEU310" s="92"/>
      <c r="SEV310" s="92"/>
      <c r="SEW310" s="92"/>
      <c r="SEX310" s="92"/>
      <c r="SEY310" s="92"/>
      <c r="SEZ310" s="92"/>
      <c r="SFA310" s="92"/>
      <c r="SFB310" s="92"/>
      <c r="SFC310" s="92"/>
      <c r="SFD310" s="92"/>
      <c r="SFE310" s="92"/>
      <c r="SFF310" s="92"/>
      <c r="SFG310" s="92"/>
      <c r="SFH310" s="92"/>
      <c r="SFI310" s="92"/>
      <c r="SFJ310" s="92"/>
      <c r="SFK310" s="92"/>
      <c r="SFL310" s="92"/>
      <c r="SFM310" s="92"/>
      <c r="SFN310" s="92"/>
      <c r="SFO310" s="92"/>
      <c r="SFP310" s="92"/>
      <c r="SFQ310" s="92"/>
      <c r="SFR310" s="92"/>
      <c r="SFS310" s="92"/>
      <c r="SFT310" s="92"/>
      <c r="SFU310" s="92"/>
      <c r="SFV310" s="92"/>
      <c r="SFW310" s="92"/>
      <c r="SFX310" s="92"/>
      <c r="SFY310" s="92"/>
      <c r="SFZ310" s="92"/>
      <c r="SGA310" s="92"/>
      <c r="SGB310" s="92"/>
      <c r="SGC310" s="92"/>
      <c r="SGD310" s="92"/>
      <c r="SGE310" s="92"/>
      <c r="SGF310" s="92"/>
      <c r="SGG310" s="92"/>
      <c r="SGH310" s="92"/>
      <c r="SGI310" s="92"/>
      <c r="SGJ310" s="92"/>
      <c r="SGK310" s="92"/>
      <c r="SGL310" s="92"/>
      <c r="SGM310" s="92"/>
      <c r="SGN310" s="92"/>
      <c r="SGO310" s="92"/>
      <c r="SGP310" s="92"/>
      <c r="SGQ310" s="92"/>
      <c r="SGR310" s="92"/>
      <c r="SGS310" s="92"/>
      <c r="SGT310" s="92"/>
      <c r="SGU310" s="92"/>
      <c r="SGV310" s="92"/>
      <c r="SGW310" s="92"/>
      <c r="SGX310" s="92"/>
      <c r="SGY310" s="92"/>
      <c r="SGZ310" s="92"/>
      <c r="SHA310" s="92"/>
      <c r="SHB310" s="92"/>
      <c r="SHC310" s="92"/>
      <c r="SHD310" s="92"/>
      <c r="SHE310" s="92"/>
      <c r="SHF310" s="92"/>
      <c r="SHG310" s="92"/>
      <c r="SHH310" s="92"/>
      <c r="SHJ310" s="92"/>
      <c r="SHK310" s="92"/>
      <c r="SHL310" s="92"/>
      <c r="SHM310" s="92"/>
      <c r="SHO310" s="92"/>
      <c r="SHP310" s="92"/>
      <c r="SHQ310" s="92"/>
      <c r="SHR310" s="92"/>
      <c r="SHS310" s="92"/>
      <c r="SHT310" s="92"/>
      <c r="SHU310" s="92"/>
      <c r="SHV310" s="92"/>
      <c r="SHW310" s="92"/>
      <c r="SHX310" s="92"/>
      <c r="SHY310" s="92"/>
      <c r="SHZ310" s="92"/>
      <c r="SIA310" s="92"/>
      <c r="SIB310" s="92"/>
      <c r="SIC310" s="92"/>
      <c r="SID310" s="92"/>
      <c r="SIE310" s="92"/>
      <c r="SIF310" s="92"/>
      <c r="SIG310" s="92"/>
      <c r="SIH310" s="92"/>
      <c r="SII310" s="92"/>
      <c r="SIJ310" s="92"/>
      <c r="SIK310" s="92"/>
      <c r="SIL310" s="92"/>
      <c r="SIM310" s="92"/>
      <c r="SIN310" s="92"/>
      <c r="SIO310" s="92"/>
      <c r="SIP310" s="92"/>
      <c r="SIQ310" s="92"/>
      <c r="SIR310" s="92"/>
      <c r="SIS310" s="92"/>
      <c r="SIT310" s="92"/>
      <c r="SIU310" s="92"/>
      <c r="SIV310" s="92"/>
      <c r="SIW310" s="92"/>
      <c r="SIX310" s="92"/>
      <c r="SIY310" s="92"/>
      <c r="SIZ310" s="92"/>
      <c r="SJA310" s="92"/>
      <c r="SJB310" s="92"/>
      <c r="SJC310" s="92"/>
      <c r="SJD310" s="92"/>
      <c r="SJE310" s="92"/>
      <c r="SJF310" s="92"/>
      <c r="SJG310" s="92"/>
      <c r="SJH310" s="92"/>
      <c r="SJI310" s="92"/>
      <c r="SJJ310" s="92"/>
      <c r="SJK310" s="92"/>
      <c r="SJL310" s="92"/>
      <c r="SJM310" s="92"/>
      <c r="SJN310" s="92"/>
      <c r="SJO310" s="92"/>
      <c r="SJP310" s="92"/>
      <c r="SJQ310" s="92"/>
      <c r="SJR310" s="92"/>
      <c r="SJS310" s="92"/>
      <c r="SJT310" s="92"/>
      <c r="SJU310" s="92"/>
      <c r="SJV310" s="92"/>
      <c r="SJW310" s="92"/>
      <c r="SJX310" s="92"/>
      <c r="SJY310" s="92"/>
      <c r="SJZ310" s="92"/>
      <c r="SKA310" s="92"/>
      <c r="SKB310" s="92"/>
      <c r="SKC310" s="92"/>
      <c r="SKD310" s="92"/>
      <c r="SKE310" s="92"/>
      <c r="SKF310" s="92"/>
      <c r="SKG310" s="92"/>
      <c r="SKH310" s="92"/>
      <c r="SKI310" s="92"/>
      <c r="SKJ310" s="92"/>
      <c r="SKK310" s="92"/>
      <c r="SKL310" s="92"/>
      <c r="SKM310" s="92"/>
      <c r="SKN310" s="92"/>
      <c r="SKO310" s="92"/>
      <c r="SKP310" s="92"/>
      <c r="SKQ310" s="92"/>
      <c r="SKR310" s="92"/>
      <c r="SKS310" s="92"/>
      <c r="SKT310" s="92"/>
      <c r="SKU310" s="92"/>
      <c r="SKV310" s="92"/>
      <c r="SKW310" s="92"/>
      <c r="SKX310" s="92"/>
      <c r="SKY310" s="92"/>
      <c r="SKZ310" s="92"/>
      <c r="SLA310" s="92"/>
      <c r="SLB310" s="92"/>
      <c r="SLC310" s="92"/>
      <c r="SLD310" s="92"/>
      <c r="SLE310" s="92"/>
      <c r="SLF310" s="92"/>
      <c r="SLG310" s="92"/>
      <c r="SLH310" s="92"/>
      <c r="SLI310" s="92"/>
      <c r="SLJ310" s="92"/>
      <c r="SLK310" s="92"/>
      <c r="SLL310" s="92"/>
      <c r="SLM310" s="92"/>
      <c r="SLN310" s="92"/>
      <c r="SLO310" s="92"/>
      <c r="SLP310" s="92"/>
      <c r="SLQ310" s="92"/>
      <c r="SLR310" s="92"/>
      <c r="SLS310" s="92"/>
      <c r="SLT310" s="92"/>
      <c r="SLU310" s="92"/>
      <c r="SLV310" s="92"/>
      <c r="SLW310" s="92"/>
      <c r="SLX310" s="92"/>
      <c r="SLY310" s="92"/>
      <c r="SLZ310" s="92"/>
      <c r="SMA310" s="92"/>
      <c r="SMB310" s="92"/>
      <c r="SMC310" s="92"/>
      <c r="SMD310" s="92"/>
      <c r="SME310" s="92"/>
      <c r="SMF310" s="92"/>
      <c r="SMG310" s="92"/>
      <c r="SMH310" s="92"/>
      <c r="SMI310" s="92"/>
      <c r="SMJ310" s="92"/>
      <c r="SMK310" s="92"/>
      <c r="SML310" s="92"/>
      <c r="SMM310" s="92"/>
      <c r="SMN310" s="92"/>
      <c r="SMO310" s="92"/>
      <c r="SMP310" s="92"/>
      <c r="SMQ310" s="92"/>
      <c r="SMR310" s="92"/>
      <c r="SMS310" s="92"/>
      <c r="SMT310" s="92"/>
      <c r="SMU310" s="92"/>
      <c r="SMV310" s="92"/>
      <c r="SMW310" s="92"/>
      <c r="SMX310" s="92"/>
      <c r="SMY310" s="92"/>
      <c r="SMZ310" s="92"/>
      <c r="SNA310" s="92"/>
      <c r="SNB310" s="92"/>
      <c r="SNC310" s="92"/>
      <c r="SND310" s="92"/>
      <c r="SNE310" s="92"/>
      <c r="SNF310" s="92"/>
      <c r="SNG310" s="92"/>
      <c r="SNH310" s="92"/>
      <c r="SNI310" s="92"/>
      <c r="SNJ310" s="92"/>
      <c r="SNK310" s="92"/>
      <c r="SNL310" s="92"/>
      <c r="SNM310" s="92"/>
      <c r="SNN310" s="92"/>
      <c r="SNO310" s="92"/>
      <c r="SNP310" s="92"/>
      <c r="SNQ310" s="92"/>
      <c r="SNR310" s="92"/>
      <c r="SNS310" s="92"/>
      <c r="SNT310" s="92"/>
      <c r="SNU310" s="92"/>
      <c r="SNV310" s="92"/>
      <c r="SNW310" s="92"/>
      <c r="SNX310" s="92"/>
      <c r="SNY310" s="92"/>
      <c r="SNZ310" s="92"/>
      <c r="SOA310" s="92"/>
      <c r="SOB310" s="92"/>
      <c r="SOC310" s="92"/>
      <c r="SOD310" s="92"/>
      <c r="SOE310" s="92"/>
      <c r="SOF310" s="92"/>
      <c r="SOG310" s="92"/>
      <c r="SOH310" s="92"/>
      <c r="SOI310" s="92"/>
      <c r="SOJ310" s="92"/>
      <c r="SOK310" s="92"/>
      <c r="SOL310" s="92"/>
      <c r="SOM310" s="92"/>
      <c r="SON310" s="92"/>
      <c r="SOO310" s="92"/>
      <c r="SOP310" s="92"/>
      <c r="SOQ310" s="92"/>
      <c r="SOR310" s="92"/>
      <c r="SOS310" s="92"/>
      <c r="SOT310" s="92"/>
      <c r="SOU310" s="92"/>
      <c r="SOV310" s="92"/>
      <c r="SOW310" s="92"/>
      <c r="SOX310" s="92"/>
      <c r="SOY310" s="92"/>
      <c r="SOZ310" s="92"/>
      <c r="SPA310" s="92"/>
      <c r="SPB310" s="92"/>
      <c r="SPC310" s="92"/>
      <c r="SPD310" s="92"/>
      <c r="SPE310" s="92"/>
      <c r="SPF310" s="92"/>
      <c r="SPG310" s="92"/>
      <c r="SPH310" s="92"/>
      <c r="SPI310" s="92"/>
      <c r="SPJ310" s="92"/>
      <c r="SPK310" s="92"/>
      <c r="SPL310" s="92"/>
      <c r="SPM310" s="92"/>
      <c r="SPN310" s="92"/>
      <c r="SPO310" s="92"/>
      <c r="SPP310" s="92"/>
      <c r="SPQ310" s="92"/>
      <c r="SPR310" s="92"/>
      <c r="SPS310" s="92"/>
      <c r="SPT310" s="92"/>
      <c r="SPU310" s="92"/>
      <c r="SPV310" s="92"/>
      <c r="SPW310" s="92"/>
      <c r="SPX310" s="92"/>
      <c r="SPY310" s="92"/>
      <c r="SPZ310" s="92"/>
      <c r="SQA310" s="92"/>
      <c r="SQB310" s="92"/>
      <c r="SQC310" s="92"/>
      <c r="SQD310" s="92"/>
      <c r="SQE310" s="92"/>
      <c r="SQF310" s="92"/>
      <c r="SQG310" s="92"/>
      <c r="SQH310" s="92"/>
      <c r="SQI310" s="92"/>
      <c r="SQJ310" s="92"/>
      <c r="SQK310" s="92"/>
      <c r="SQL310" s="92"/>
      <c r="SQM310" s="92"/>
      <c r="SQN310" s="92"/>
      <c r="SQO310" s="92"/>
      <c r="SQP310" s="92"/>
      <c r="SQQ310" s="92"/>
      <c r="SQR310" s="92"/>
      <c r="SQS310" s="92"/>
      <c r="SQT310" s="92"/>
      <c r="SQU310" s="92"/>
      <c r="SQV310" s="92"/>
      <c r="SQW310" s="92"/>
      <c r="SQX310" s="92"/>
      <c r="SQY310" s="92"/>
      <c r="SQZ310" s="92"/>
      <c r="SRA310" s="92"/>
      <c r="SRB310" s="92"/>
      <c r="SRC310" s="92"/>
      <c r="SRD310" s="92"/>
      <c r="SRF310" s="92"/>
      <c r="SRG310" s="92"/>
      <c r="SRH310" s="92"/>
      <c r="SRI310" s="92"/>
      <c r="SRK310" s="92"/>
      <c r="SRL310" s="92"/>
      <c r="SRM310" s="92"/>
      <c r="SRN310" s="92"/>
      <c r="SRO310" s="92"/>
      <c r="SRP310" s="92"/>
      <c r="SRQ310" s="92"/>
      <c r="SRR310" s="92"/>
      <c r="SRS310" s="92"/>
      <c r="SRT310" s="92"/>
      <c r="SRU310" s="92"/>
      <c r="SRV310" s="92"/>
      <c r="SRW310" s="92"/>
      <c r="SRX310" s="92"/>
      <c r="SRY310" s="92"/>
      <c r="SRZ310" s="92"/>
      <c r="SSA310" s="92"/>
      <c r="SSB310" s="92"/>
      <c r="SSC310" s="92"/>
      <c r="SSD310" s="92"/>
      <c r="SSE310" s="92"/>
      <c r="SSF310" s="92"/>
      <c r="SSG310" s="92"/>
      <c r="SSH310" s="92"/>
      <c r="SSI310" s="92"/>
      <c r="SSJ310" s="92"/>
      <c r="SSK310" s="92"/>
      <c r="SSL310" s="92"/>
      <c r="SSM310" s="92"/>
      <c r="SSN310" s="92"/>
      <c r="SSO310" s="92"/>
      <c r="SSP310" s="92"/>
      <c r="SSQ310" s="92"/>
      <c r="SSR310" s="92"/>
      <c r="SSS310" s="92"/>
      <c r="SST310" s="92"/>
      <c r="SSU310" s="92"/>
      <c r="SSV310" s="92"/>
      <c r="SSW310" s="92"/>
      <c r="SSX310" s="92"/>
      <c r="SSY310" s="92"/>
      <c r="SSZ310" s="92"/>
      <c r="STA310" s="92"/>
      <c r="STB310" s="92"/>
      <c r="STC310" s="92"/>
      <c r="STD310" s="92"/>
      <c r="STE310" s="92"/>
      <c r="STF310" s="92"/>
      <c r="STG310" s="92"/>
      <c r="STH310" s="92"/>
      <c r="STI310" s="92"/>
      <c r="STJ310" s="92"/>
      <c r="STK310" s="92"/>
      <c r="STL310" s="92"/>
      <c r="STM310" s="92"/>
      <c r="STN310" s="92"/>
      <c r="STO310" s="92"/>
      <c r="STP310" s="92"/>
      <c r="STQ310" s="92"/>
      <c r="STR310" s="92"/>
      <c r="STS310" s="92"/>
      <c r="STT310" s="92"/>
      <c r="STU310" s="92"/>
      <c r="STV310" s="92"/>
      <c r="STW310" s="92"/>
      <c r="STX310" s="92"/>
      <c r="STY310" s="92"/>
      <c r="STZ310" s="92"/>
      <c r="SUA310" s="92"/>
      <c r="SUB310" s="92"/>
      <c r="SUC310" s="92"/>
      <c r="SUD310" s="92"/>
      <c r="SUE310" s="92"/>
      <c r="SUF310" s="92"/>
      <c r="SUG310" s="92"/>
      <c r="SUH310" s="92"/>
      <c r="SUI310" s="92"/>
      <c r="SUJ310" s="92"/>
      <c r="SUK310" s="92"/>
      <c r="SUL310" s="92"/>
      <c r="SUM310" s="92"/>
      <c r="SUN310" s="92"/>
      <c r="SUO310" s="92"/>
      <c r="SUP310" s="92"/>
      <c r="SUQ310" s="92"/>
      <c r="SUR310" s="92"/>
      <c r="SUS310" s="92"/>
      <c r="SUT310" s="92"/>
      <c r="SUU310" s="92"/>
      <c r="SUV310" s="92"/>
      <c r="SUW310" s="92"/>
      <c r="SUX310" s="92"/>
      <c r="SUY310" s="92"/>
      <c r="SUZ310" s="92"/>
      <c r="SVA310" s="92"/>
      <c r="SVB310" s="92"/>
      <c r="SVC310" s="92"/>
      <c r="SVD310" s="92"/>
      <c r="SVE310" s="92"/>
      <c r="SVF310" s="92"/>
      <c r="SVG310" s="92"/>
      <c r="SVH310" s="92"/>
      <c r="SVI310" s="92"/>
      <c r="SVJ310" s="92"/>
      <c r="SVK310" s="92"/>
      <c r="SVL310" s="92"/>
      <c r="SVM310" s="92"/>
      <c r="SVN310" s="92"/>
      <c r="SVO310" s="92"/>
      <c r="SVP310" s="92"/>
      <c r="SVQ310" s="92"/>
      <c r="SVR310" s="92"/>
      <c r="SVS310" s="92"/>
      <c r="SVT310" s="92"/>
      <c r="SVU310" s="92"/>
      <c r="SVV310" s="92"/>
      <c r="SVW310" s="92"/>
      <c r="SVX310" s="92"/>
      <c r="SVY310" s="92"/>
      <c r="SVZ310" s="92"/>
      <c r="SWA310" s="92"/>
      <c r="SWB310" s="92"/>
      <c r="SWC310" s="92"/>
      <c r="SWD310" s="92"/>
      <c r="SWE310" s="92"/>
      <c r="SWF310" s="92"/>
      <c r="SWG310" s="92"/>
      <c r="SWH310" s="92"/>
      <c r="SWI310" s="92"/>
      <c r="SWJ310" s="92"/>
      <c r="SWK310" s="92"/>
      <c r="SWL310" s="92"/>
      <c r="SWM310" s="92"/>
      <c r="SWN310" s="92"/>
      <c r="SWO310" s="92"/>
      <c r="SWP310" s="92"/>
      <c r="SWQ310" s="92"/>
      <c r="SWR310" s="92"/>
      <c r="SWS310" s="92"/>
      <c r="SWT310" s="92"/>
      <c r="SWU310" s="92"/>
      <c r="SWV310" s="92"/>
      <c r="SWW310" s="92"/>
      <c r="SWX310" s="92"/>
      <c r="SWY310" s="92"/>
      <c r="SWZ310" s="92"/>
      <c r="SXA310" s="92"/>
      <c r="SXB310" s="92"/>
      <c r="SXC310" s="92"/>
      <c r="SXD310" s="92"/>
      <c r="SXE310" s="92"/>
      <c r="SXF310" s="92"/>
      <c r="SXG310" s="92"/>
      <c r="SXH310" s="92"/>
      <c r="SXI310" s="92"/>
      <c r="SXJ310" s="92"/>
      <c r="SXK310" s="92"/>
      <c r="SXL310" s="92"/>
      <c r="SXM310" s="92"/>
      <c r="SXN310" s="92"/>
      <c r="SXO310" s="92"/>
      <c r="SXP310" s="92"/>
      <c r="SXQ310" s="92"/>
      <c r="SXR310" s="92"/>
      <c r="SXS310" s="92"/>
      <c r="SXT310" s="92"/>
      <c r="SXU310" s="92"/>
      <c r="SXV310" s="92"/>
      <c r="SXW310" s="92"/>
      <c r="SXX310" s="92"/>
      <c r="SXY310" s="92"/>
      <c r="SXZ310" s="92"/>
      <c r="SYA310" s="92"/>
      <c r="SYB310" s="92"/>
      <c r="SYC310" s="92"/>
      <c r="SYD310" s="92"/>
      <c r="SYE310" s="92"/>
      <c r="SYF310" s="92"/>
      <c r="SYG310" s="92"/>
      <c r="SYH310" s="92"/>
      <c r="SYI310" s="92"/>
      <c r="SYJ310" s="92"/>
      <c r="SYK310" s="92"/>
      <c r="SYL310" s="92"/>
      <c r="SYM310" s="92"/>
      <c r="SYN310" s="92"/>
      <c r="SYO310" s="92"/>
      <c r="SYP310" s="92"/>
      <c r="SYQ310" s="92"/>
      <c r="SYR310" s="92"/>
      <c r="SYS310" s="92"/>
      <c r="SYT310" s="92"/>
      <c r="SYU310" s="92"/>
      <c r="SYV310" s="92"/>
      <c r="SYW310" s="92"/>
      <c r="SYX310" s="92"/>
      <c r="SYY310" s="92"/>
      <c r="SYZ310" s="92"/>
      <c r="SZA310" s="92"/>
      <c r="SZB310" s="92"/>
      <c r="SZC310" s="92"/>
      <c r="SZD310" s="92"/>
      <c r="SZE310" s="92"/>
      <c r="SZF310" s="92"/>
      <c r="SZG310" s="92"/>
      <c r="SZH310" s="92"/>
      <c r="SZI310" s="92"/>
      <c r="SZJ310" s="92"/>
      <c r="SZK310" s="92"/>
      <c r="SZL310" s="92"/>
      <c r="SZM310" s="92"/>
      <c r="SZN310" s="92"/>
      <c r="SZO310" s="92"/>
      <c r="SZP310" s="92"/>
      <c r="SZQ310" s="92"/>
      <c r="SZR310" s="92"/>
      <c r="SZS310" s="92"/>
      <c r="SZT310" s="92"/>
      <c r="SZU310" s="92"/>
      <c r="SZV310" s="92"/>
      <c r="SZW310" s="92"/>
      <c r="SZX310" s="92"/>
      <c r="SZY310" s="92"/>
      <c r="SZZ310" s="92"/>
      <c r="TAA310" s="92"/>
      <c r="TAB310" s="92"/>
      <c r="TAC310" s="92"/>
      <c r="TAD310" s="92"/>
      <c r="TAE310" s="92"/>
      <c r="TAF310" s="92"/>
      <c r="TAG310" s="92"/>
      <c r="TAH310" s="92"/>
      <c r="TAI310" s="92"/>
      <c r="TAJ310" s="92"/>
      <c r="TAK310" s="92"/>
      <c r="TAL310" s="92"/>
      <c r="TAM310" s="92"/>
      <c r="TAN310" s="92"/>
      <c r="TAO310" s="92"/>
      <c r="TAP310" s="92"/>
      <c r="TAQ310" s="92"/>
      <c r="TAR310" s="92"/>
      <c r="TAS310" s="92"/>
      <c r="TAT310" s="92"/>
      <c r="TAU310" s="92"/>
      <c r="TAV310" s="92"/>
      <c r="TAW310" s="92"/>
      <c r="TAX310" s="92"/>
      <c r="TAY310" s="92"/>
      <c r="TAZ310" s="92"/>
      <c r="TBB310" s="92"/>
      <c r="TBC310" s="92"/>
      <c r="TBD310" s="92"/>
      <c r="TBE310" s="92"/>
      <c r="TBG310" s="92"/>
      <c r="TBH310" s="92"/>
      <c r="TBI310" s="92"/>
      <c r="TBJ310" s="92"/>
      <c r="TBK310" s="92"/>
      <c r="TBL310" s="92"/>
      <c r="TBM310" s="92"/>
      <c r="TBN310" s="92"/>
      <c r="TBO310" s="92"/>
      <c r="TBP310" s="92"/>
      <c r="TBQ310" s="92"/>
      <c r="TBR310" s="92"/>
      <c r="TBS310" s="92"/>
      <c r="TBT310" s="92"/>
      <c r="TBU310" s="92"/>
      <c r="TBV310" s="92"/>
      <c r="TBW310" s="92"/>
      <c r="TBX310" s="92"/>
      <c r="TBY310" s="92"/>
      <c r="TBZ310" s="92"/>
      <c r="TCA310" s="92"/>
      <c r="TCB310" s="92"/>
      <c r="TCC310" s="92"/>
      <c r="TCD310" s="92"/>
      <c r="TCE310" s="92"/>
      <c r="TCF310" s="92"/>
      <c r="TCG310" s="92"/>
      <c r="TCH310" s="92"/>
      <c r="TCI310" s="92"/>
      <c r="TCJ310" s="92"/>
      <c r="TCK310" s="92"/>
      <c r="TCL310" s="92"/>
      <c r="TCM310" s="92"/>
      <c r="TCN310" s="92"/>
      <c r="TCO310" s="92"/>
      <c r="TCP310" s="92"/>
      <c r="TCQ310" s="92"/>
      <c r="TCR310" s="92"/>
      <c r="TCS310" s="92"/>
      <c r="TCT310" s="92"/>
      <c r="TCU310" s="92"/>
      <c r="TCV310" s="92"/>
      <c r="TCW310" s="92"/>
      <c r="TCX310" s="92"/>
      <c r="TCY310" s="92"/>
      <c r="TCZ310" s="92"/>
      <c r="TDA310" s="92"/>
      <c r="TDB310" s="92"/>
      <c r="TDC310" s="92"/>
      <c r="TDD310" s="92"/>
      <c r="TDE310" s="92"/>
      <c r="TDF310" s="92"/>
      <c r="TDG310" s="92"/>
      <c r="TDH310" s="92"/>
      <c r="TDI310" s="92"/>
      <c r="TDJ310" s="92"/>
      <c r="TDK310" s="92"/>
      <c r="TDL310" s="92"/>
      <c r="TDM310" s="92"/>
      <c r="TDN310" s="92"/>
      <c r="TDO310" s="92"/>
      <c r="TDP310" s="92"/>
      <c r="TDQ310" s="92"/>
      <c r="TDR310" s="92"/>
      <c r="TDS310" s="92"/>
      <c r="TDT310" s="92"/>
      <c r="TDU310" s="92"/>
      <c r="TDV310" s="92"/>
      <c r="TDW310" s="92"/>
      <c r="TDX310" s="92"/>
      <c r="TDY310" s="92"/>
      <c r="TDZ310" s="92"/>
      <c r="TEA310" s="92"/>
      <c r="TEB310" s="92"/>
      <c r="TEC310" s="92"/>
      <c r="TED310" s="92"/>
      <c r="TEE310" s="92"/>
      <c r="TEF310" s="92"/>
      <c r="TEG310" s="92"/>
      <c r="TEH310" s="92"/>
      <c r="TEI310" s="92"/>
      <c r="TEJ310" s="92"/>
      <c r="TEK310" s="92"/>
      <c r="TEL310" s="92"/>
      <c r="TEM310" s="92"/>
      <c r="TEN310" s="92"/>
      <c r="TEO310" s="92"/>
      <c r="TEP310" s="92"/>
      <c r="TEQ310" s="92"/>
      <c r="TER310" s="92"/>
      <c r="TES310" s="92"/>
      <c r="TET310" s="92"/>
      <c r="TEU310" s="92"/>
      <c r="TEV310" s="92"/>
      <c r="TEW310" s="92"/>
      <c r="TEX310" s="92"/>
      <c r="TEY310" s="92"/>
      <c r="TEZ310" s="92"/>
      <c r="TFA310" s="92"/>
      <c r="TFB310" s="92"/>
      <c r="TFC310" s="92"/>
      <c r="TFD310" s="92"/>
      <c r="TFE310" s="92"/>
      <c r="TFF310" s="92"/>
      <c r="TFG310" s="92"/>
      <c r="TFH310" s="92"/>
      <c r="TFI310" s="92"/>
      <c r="TFJ310" s="92"/>
      <c r="TFK310" s="92"/>
      <c r="TFL310" s="92"/>
      <c r="TFM310" s="92"/>
      <c r="TFN310" s="92"/>
      <c r="TFO310" s="92"/>
      <c r="TFP310" s="92"/>
      <c r="TFQ310" s="92"/>
      <c r="TFR310" s="92"/>
      <c r="TFS310" s="92"/>
      <c r="TFT310" s="92"/>
      <c r="TFU310" s="92"/>
      <c r="TFV310" s="92"/>
      <c r="TFW310" s="92"/>
      <c r="TFX310" s="92"/>
      <c r="TFY310" s="92"/>
      <c r="TFZ310" s="92"/>
      <c r="TGA310" s="92"/>
      <c r="TGB310" s="92"/>
      <c r="TGC310" s="92"/>
      <c r="TGD310" s="92"/>
      <c r="TGE310" s="92"/>
      <c r="TGF310" s="92"/>
      <c r="TGG310" s="92"/>
      <c r="TGH310" s="92"/>
      <c r="TGI310" s="92"/>
      <c r="TGJ310" s="92"/>
      <c r="TGK310" s="92"/>
      <c r="TGL310" s="92"/>
      <c r="TGM310" s="92"/>
      <c r="TGN310" s="92"/>
      <c r="TGO310" s="92"/>
      <c r="TGP310" s="92"/>
      <c r="TGQ310" s="92"/>
      <c r="TGR310" s="92"/>
      <c r="TGS310" s="92"/>
      <c r="TGT310" s="92"/>
      <c r="TGU310" s="92"/>
      <c r="TGV310" s="92"/>
      <c r="TGW310" s="92"/>
      <c r="TGX310" s="92"/>
      <c r="TGY310" s="92"/>
      <c r="TGZ310" s="92"/>
      <c r="THA310" s="92"/>
      <c r="THB310" s="92"/>
      <c r="THC310" s="92"/>
      <c r="THD310" s="92"/>
      <c r="THE310" s="92"/>
      <c r="THF310" s="92"/>
      <c r="THG310" s="92"/>
      <c r="THH310" s="92"/>
      <c r="THI310" s="92"/>
      <c r="THJ310" s="92"/>
      <c r="THK310" s="92"/>
      <c r="THL310" s="92"/>
      <c r="THM310" s="92"/>
      <c r="THN310" s="92"/>
      <c r="THO310" s="92"/>
      <c r="THP310" s="92"/>
      <c r="THQ310" s="92"/>
      <c r="THR310" s="92"/>
      <c r="THS310" s="92"/>
      <c r="THT310" s="92"/>
      <c r="THU310" s="92"/>
      <c r="THV310" s="92"/>
      <c r="THW310" s="92"/>
      <c r="THX310" s="92"/>
      <c r="THY310" s="92"/>
      <c r="THZ310" s="92"/>
      <c r="TIA310" s="92"/>
      <c r="TIB310" s="92"/>
      <c r="TIC310" s="92"/>
      <c r="TID310" s="92"/>
      <c r="TIE310" s="92"/>
      <c r="TIF310" s="92"/>
      <c r="TIG310" s="92"/>
      <c r="TIH310" s="92"/>
      <c r="TII310" s="92"/>
      <c r="TIJ310" s="92"/>
      <c r="TIK310" s="92"/>
      <c r="TIL310" s="92"/>
      <c r="TIM310" s="92"/>
      <c r="TIN310" s="92"/>
      <c r="TIO310" s="92"/>
      <c r="TIP310" s="92"/>
      <c r="TIQ310" s="92"/>
      <c r="TIR310" s="92"/>
      <c r="TIS310" s="92"/>
      <c r="TIT310" s="92"/>
      <c r="TIU310" s="92"/>
      <c r="TIV310" s="92"/>
      <c r="TIW310" s="92"/>
      <c r="TIX310" s="92"/>
      <c r="TIY310" s="92"/>
      <c r="TIZ310" s="92"/>
      <c r="TJA310" s="92"/>
      <c r="TJB310" s="92"/>
      <c r="TJC310" s="92"/>
      <c r="TJD310" s="92"/>
      <c r="TJE310" s="92"/>
      <c r="TJF310" s="92"/>
      <c r="TJG310" s="92"/>
      <c r="TJH310" s="92"/>
      <c r="TJI310" s="92"/>
      <c r="TJJ310" s="92"/>
      <c r="TJK310" s="92"/>
      <c r="TJL310" s="92"/>
      <c r="TJM310" s="92"/>
      <c r="TJN310" s="92"/>
      <c r="TJO310" s="92"/>
      <c r="TJP310" s="92"/>
      <c r="TJQ310" s="92"/>
      <c r="TJR310" s="92"/>
      <c r="TJS310" s="92"/>
      <c r="TJT310" s="92"/>
      <c r="TJU310" s="92"/>
      <c r="TJV310" s="92"/>
      <c r="TJW310" s="92"/>
      <c r="TJX310" s="92"/>
      <c r="TJY310" s="92"/>
      <c r="TJZ310" s="92"/>
      <c r="TKA310" s="92"/>
      <c r="TKB310" s="92"/>
      <c r="TKC310" s="92"/>
      <c r="TKD310" s="92"/>
      <c r="TKE310" s="92"/>
      <c r="TKF310" s="92"/>
      <c r="TKG310" s="92"/>
      <c r="TKH310" s="92"/>
      <c r="TKI310" s="92"/>
      <c r="TKJ310" s="92"/>
      <c r="TKK310" s="92"/>
      <c r="TKL310" s="92"/>
      <c r="TKM310" s="92"/>
      <c r="TKN310" s="92"/>
      <c r="TKO310" s="92"/>
      <c r="TKP310" s="92"/>
      <c r="TKQ310" s="92"/>
      <c r="TKR310" s="92"/>
      <c r="TKS310" s="92"/>
      <c r="TKT310" s="92"/>
      <c r="TKU310" s="92"/>
      <c r="TKV310" s="92"/>
      <c r="TKX310" s="92"/>
      <c r="TKY310" s="92"/>
      <c r="TKZ310" s="92"/>
      <c r="TLA310" s="92"/>
      <c r="TLC310" s="92"/>
      <c r="TLD310" s="92"/>
      <c r="TLE310" s="92"/>
      <c r="TLF310" s="92"/>
      <c r="TLG310" s="92"/>
      <c r="TLH310" s="92"/>
      <c r="TLI310" s="92"/>
      <c r="TLJ310" s="92"/>
      <c r="TLK310" s="92"/>
      <c r="TLL310" s="92"/>
      <c r="TLM310" s="92"/>
      <c r="TLN310" s="92"/>
      <c r="TLO310" s="92"/>
      <c r="TLP310" s="92"/>
      <c r="TLQ310" s="92"/>
      <c r="TLR310" s="92"/>
      <c r="TLS310" s="92"/>
      <c r="TLT310" s="92"/>
      <c r="TLU310" s="92"/>
      <c r="TLV310" s="92"/>
      <c r="TLW310" s="92"/>
      <c r="TLX310" s="92"/>
      <c r="TLY310" s="92"/>
      <c r="TLZ310" s="92"/>
      <c r="TMA310" s="92"/>
      <c r="TMB310" s="92"/>
      <c r="TMC310" s="92"/>
      <c r="TMD310" s="92"/>
      <c r="TME310" s="92"/>
      <c r="TMF310" s="92"/>
      <c r="TMG310" s="92"/>
      <c r="TMH310" s="92"/>
      <c r="TMI310" s="92"/>
      <c r="TMJ310" s="92"/>
      <c r="TMK310" s="92"/>
      <c r="TML310" s="92"/>
      <c r="TMM310" s="92"/>
      <c r="TMN310" s="92"/>
      <c r="TMO310" s="92"/>
      <c r="TMP310" s="92"/>
      <c r="TMQ310" s="92"/>
      <c r="TMR310" s="92"/>
      <c r="TMS310" s="92"/>
      <c r="TMT310" s="92"/>
      <c r="TMU310" s="92"/>
      <c r="TMV310" s="92"/>
      <c r="TMW310" s="92"/>
      <c r="TMX310" s="92"/>
      <c r="TMY310" s="92"/>
      <c r="TMZ310" s="92"/>
      <c r="TNA310" s="92"/>
      <c r="TNB310" s="92"/>
      <c r="TNC310" s="92"/>
      <c r="TND310" s="92"/>
      <c r="TNE310" s="92"/>
      <c r="TNF310" s="92"/>
      <c r="TNG310" s="92"/>
      <c r="TNH310" s="92"/>
      <c r="TNI310" s="92"/>
      <c r="TNJ310" s="92"/>
      <c r="TNK310" s="92"/>
      <c r="TNL310" s="92"/>
      <c r="TNM310" s="92"/>
      <c r="TNN310" s="92"/>
      <c r="TNO310" s="92"/>
      <c r="TNP310" s="92"/>
      <c r="TNQ310" s="92"/>
      <c r="TNR310" s="92"/>
      <c r="TNS310" s="92"/>
      <c r="TNT310" s="92"/>
      <c r="TNU310" s="92"/>
      <c r="TNV310" s="92"/>
      <c r="TNW310" s="92"/>
      <c r="TNX310" s="92"/>
      <c r="TNY310" s="92"/>
      <c r="TNZ310" s="92"/>
      <c r="TOA310" s="92"/>
      <c r="TOB310" s="92"/>
      <c r="TOC310" s="92"/>
      <c r="TOD310" s="92"/>
      <c r="TOE310" s="92"/>
      <c r="TOF310" s="92"/>
      <c r="TOG310" s="92"/>
      <c r="TOH310" s="92"/>
      <c r="TOI310" s="92"/>
      <c r="TOJ310" s="92"/>
      <c r="TOK310" s="92"/>
      <c r="TOL310" s="92"/>
      <c r="TOM310" s="92"/>
      <c r="TON310" s="92"/>
      <c r="TOO310" s="92"/>
      <c r="TOP310" s="92"/>
      <c r="TOQ310" s="92"/>
      <c r="TOR310" s="92"/>
      <c r="TOS310" s="92"/>
      <c r="TOT310" s="92"/>
      <c r="TOU310" s="92"/>
      <c r="TOV310" s="92"/>
      <c r="TOW310" s="92"/>
      <c r="TOX310" s="92"/>
      <c r="TOY310" s="92"/>
      <c r="TOZ310" s="92"/>
      <c r="TPA310" s="92"/>
      <c r="TPB310" s="92"/>
      <c r="TPC310" s="92"/>
      <c r="TPD310" s="92"/>
      <c r="TPE310" s="92"/>
      <c r="TPF310" s="92"/>
      <c r="TPG310" s="92"/>
      <c r="TPH310" s="92"/>
      <c r="TPI310" s="92"/>
      <c r="TPJ310" s="92"/>
      <c r="TPK310" s="92"/>
      <c r="TPL310" s="92"/>
      <c r="TPM310" s="92"/>
      <c r="TPN310" s="92"/>
      <c r="TPO310" s="92"/>
      <c r="TPP310" s="92"/>
      <c r="TPQ310" s="92"/>
      <c r="TPR310" s="92"/>
      <c r="TPS310" s="92"/>
      <c r="TPT310" s="92"/>
      <c r="TPU310" s="92"/>
      <c r="TPV310" s="92"/>
      <c r="TPW310" s="92"/>
      <c r="TPX310" s="92"/>
      <c r="TPY310" s="92"/>
      <c r="TPZ310" s="92"/>
      <c r="TQA310" s="92"/>
      <c r="TQB310" s="92"/>
      <c r="TQC310" s="92"/>
      <c r="TQD310" s="92"/>
      <c r="TQE310" s="92"/>
      <c r="TQF310" s="92"/>
      <c r="TQG310" s="92"/>
      <c r="TQH310" s="92"/>
      <c r="TQI310" s="92"/>
      <c r="TQJ310" s="92"/>
      <c r="TQK310" s="92"/>
      <c r="TQL310" s="92"/>
      <c r="TQM310" s="92"/>
      <c r="TQN310" s="92"/>
      <c r="TQO310" s="92"/>
      <c r="TQP310" s="92"/>
      <c r="TQQ310" s="92"/>
      <c r="TQR310" s="92"/>
      <c r="TQS310" s="92"/>
      <c r="TQT310" s="92"/>
      <c r="TQU310" s="92"/>
      <c r="TQV310" s="92"/>
      <c r="TQW310" s="92"/>
      <c r="TQX310" s="92"/>
      <c r="TQY310" s="92"/>
      <c r="TQZ310" s="92"/>
      <c r="TRA310" s="92"/>
      <c r="TRB310" s="92"/>
      <c r="TRC310" s="92"/>
      <c r="TRD310" s="92"/>
      <c r="TRE310" s="92"/>
      <c r="TRF310" s="92"/>
      <c r="TRG310" s="92"/>
      <c r="TRH310" s="92"/>
      <c r="TRI310" s="92"/>
      <c r="TRJ310" s="92"/>
      <c r="TRK310" s="92"/>
      <c r="TRL310" s="92"/>
      <c r="TRM310" s="92"/>
      <c r="TRN310" s="92"/>
      <c r="TRO310" s="92"/>
      <c r="TRP310" s="92"/>
      <c r="TRQ310" s="92"/>
      <c r="TRR310" s="92"/>
      <c r="TRS310" s="92"/>
      <c r="TRT310" s="92"/>
      <c r="TRU310" s="92"/>
      <c r="TRV310" s="92"/>
      <c r="TRW310" s="92"/>
      <c r="TRX310" s="92"/>
      <c r="TRY310" s="92"/>
      <c r="TRZ310" s="92"/>
      <c r="TSA310" s="92"/>
      <c r="TSB310" s="92"/>
      <c r="TSC310" s="92"/>
      <c r="TSD310" s="92"/>
      <c r="TSE310" s="92"/>
      <c r="TSF310" s="92"/>
      <c r="TSG310" s="92"/>
      <c r="TSH310" s="92"/>
      <c r="TSI310" s="92"/>
      <c r="TSJ310" s="92"/>
      <c r="TSK310" s="92"/>
      <c r="TSL310" s="92"/>
      <c r="TSM310" s="92"/>
      <c r="TSN310" s="92"/>
      <c r="TSO310" s="92"/>
      <c r="TSP310" s="92"/>
      <c r="TSQ310" s="92"/>
      <c r="TSR310" s="92"/>
      <c r="TSS310" s="92"/>
      <c r="TST310" s="92"/>
      <c r="TSU310" s="92"/>
      <c r="TSV310" s="92"/>
      <c r="TSW310" s="92"/>
      <c r="TSX310" s="92"/>
      <c r="TSY310" s="92"/>
      <c r="TSZ310" s="92"/>
      <c r="TTA310" s="92"/>
      <c r="TTB310" s="92"/>
      <c r="TTC310" s="92"/>
      <c r="TTD310" s="92"/>
      <c r="TTE310" s="92"/>
      <c r="TTF310" s="92"/>
      <c r="TTG310" s="92"/>
      <c r="TTH310" s="92"/>
      <c r="TTI310" s="92"/>
      <c r="TTJ310" s="92"/>
      <c r="TTK310" s="92"/>
      <c r="TTL310" s="92"/>
      <c r="TTM310" s="92"/>
      <c r="TTN310" s="92"/>
      <c r="TTO310" s="92"/>
      <c r="TTP310" s="92"/>
      <c r="TTQ310" s="92"/>
      <c r="TTR310" s="92"/>
      <c r="TTS310" s="92"/>
      <c r="TTT310" s="92"/>
      <c r="TTU310" s="92"/>
      <c r="TTV310" s="92"/>
      <c r="TTW310" s="92"/>
      <c r="TTX310" s="92"/>
      <c r="TTY310" s="92"/>
      <c r="TTZ310" s="92"/>
      <c r="TUA310" s="92"/>
      <c r="TUB310" s="92"/>
      <c r="TUC310" s="92"/>
      <c r="TUD310" s="92"/>
      <c r="TUE310" s="92"/>
      <c r="TUF310" s="92"/>
      <c r="TUG310" s="92"/>
      <c r="TUH310" s="92"/>
      <c r="TUI310" s="92"/>
      <c r="TUJ310" s="92"/>
      <c r="TUK310" s="92"/>
      <c r="TUL310" s="92"/>
      <c r="TUM310" s="92"/>
      <c r="TUN310" s="92"/>
      <c r="TUO310" s="92"/>
      <c r="TUP310" s="92"/>
      <c r="TUQ310" s="92"/>
      <c r="TUR310" s="92"/>
      <c r="TUT310" s="92"/>
      <c r="TUU310" s="92"/>
      <c r="TUV310" s="92"/>
      <c r="TUW310" s="92"/>
      <c r="TUY310" s="92"/>
      <c r="TUZ310" s="92"/>
      <c r="TVA310" s="92"/>
      <c r="TVB310" s="92"/>
      <c r="TVC310" s="92"/>
      <c r="TVD310" s="92"/>
      <c r="TVE310" s="92"/>
      <c r="TVF310" s="92"/>
      <c r="TVG310" s="92"/>
      <c r="TVH310" s="92"/>
      <c r="TVI310" s="92"/>
      <c r="TVJ310" s="92"/>
      <c r="TVK310" s="92"/>
      <c r="TVL310" s="92"/>
      <c r="TVM310" s="92"/>
      <c r="TVN310" s="92"/>
      <c r="TVO310" s="92"/>
      <c r="TVP310" s="92"/>
      <c r="TVQ310" s="92"/>
      <c r="TVR310" s="92"/>
      <c r="TVS310" s="92"/>
      <c r="TVT310" s="92"/>
      <c r="TVU310" s="92"/>
      <c r="TVV310" s="92"/>
      <c r="TVW310" s="92"/>
      <c r="TVX310" s="92"/>
      <c r="TVY310" s="92"/>
      <c r="TVZ310" s="92"/>
      <c r="TWA310" s="92"/>
      <c r="TWB310" s="92"/>
      <c r="TWC310" s="92"/>
      <c r="TWD310" s="92"/>
      <c r="TWE310" s="92"/>
      <c r="TWF310" s="92"/>
      <c r="TWG310" s="92"/>
      <c r="TWH310" s="92"/>
      <c r="TWI310" s="92"/>
      <c r="TWJ310" s="92"/>
      <c r="TWK310" s="92"/>
      <c r="TWL310" s="92"/>
      <c r="TWM310" s="92"/>
      <c r="TWN310" s="92"/>
      <c r="TWO310" s="92"/>
      <c r="TWP310" s="92"/>
      <c r="TWQ310" s="92"/>
      <c r="TWR310" s="92"/>
      <c r="TWS310" s="92"/>
      <c r="TWT310" s="92"/>
      <c r="TWU310" s="92"/>
      <c r="TWV310" s="92"/>
      <c r="TWW310" s="92"/>
      <c r="TWX310" s="92"/>
      <c r="TWY310" s="92"/>
      <c r="TWZ310" s="92"/>
      <c r="TXA310" s="92"/>
      <c r="TXB310" s="92"/>
      <c r="TXC310" s="92"/>
      <c r="TXD310" s="92"/>
      <c r="TXE310" s="92"/>
      <c r="TXF310" s="92"/>
      <c r="TXG310" s="92"/>
      <c r="TXH310" s="92"/>
      <c r="TXI310" s="92"/>
      <c r="TXJ310" s="92"/>
      <c r="TXK310" s="92"/>
      <c r="TXL310" s="92"/>
      <c r="TXM310" s="92"/>
      <c r="TXN310" s="92"/>
      <c r="TXO310" s="92"/>
      <c r="TXP310" s="92"/>
      <c r="TXQ310" s="92"/>
      <c r="TXR310" s="92"/>
      <c r="TXS310" s="92"/>
      <c r="TXT310" s="92"/>
      <c r="TXU310" s="92"/>
      <c r="TXV310" s="92"/>
      <c r="TXW310" s="92"/>
      <c r="TXX310" s="92"/>
      <c r="TXY310" s="92"/>
      <c r="TXZ310" s="92"/>
      <c r="TYA310" s="92"/>
      <c r="TYB310" s="92"/>
      <c r="TYC310" s="92"/>
      <c r="TYD310" s="92"/>
      <c r="TYE310" s="92"/>
      <c r="TYF310" s="92"/>
      <c r="TYG310" s="92"/>
      <c r="TYH310" s="92"/>
      <c r="TYI310" s="92"/>
      <c r="TYJ310" s="92"/>
      <c r="TYK310" s="92"/>
      <c r="TYL310" s="92"/>
      <c r="TYM310" s="92"/>
      <c r="TYN310" s="92"/>
      <c r="TYO310" s="92"/>
      <c r="TYP310" s="92"/>
      <c r="TYQ310" s="92"/>
      <c r="TYR310" s="92"/>
      <c r="TYS310" s="92"/>
      <c r="TYT310" s="92"/>
      <c r="TYU310" s="92"/>
      <c r="TYV310" s="92"/>
      <c r="TYW310" s="92"/>
      <c r="TYX310" s="92"/>
      <c r="TYY310" s="92"/>
      <c r="TYZ310" s="92"/>
      <c r="TZA310" s="92"/>
      <c r="TZB310" s="92"/>
      <c r="TZC310" s="92"/>
      <c r="TZD310" s="92"/>
      <c r="TZE310" s="92"/>
      <c r="TZF310" s="92"/>
      <c r="TZG310" s="92"/>
      <c r="TZH310" s="92"/>
      <c r="TZI310" s="92"/>
      <c r="TZJ310" s="92"/>
      <c r="TZK310" s="92"/>
      <c r="TZL310" s="92"/>
      <c r="TZM310" s="92"/>
      <c r="TZN310" s="92"/>
      <c r="TZO310" s="92"/>
      <c r="TZP310" s="92"/>
      <c r="TZQ310" s="92"/>
      <c r="TZR310" s="92"/>
      <c r="TZS310" s="92"/>
      <c r="TZT310" s="92"/>
      <c r="TZU310" s="92"/>
      <c r="TZV310" s="92"/>
      <c r="TZW310" s="92"/>
      <c r="TZX310" s="92"/>
      <c r="TZY310" s="92"/>
      <c r="TZZ310" s="92"/>
      <c r="UAA310" s="92"/>
      <c r="UAB310" s="92"/>
      <c r="UAC310" s="92"/>
      <c r="UAD310" s="92"/>
      <c r="UAE310" s="92"/>
      <c r="UAF310" s="92"/>
      <c r="UAG310" s="92"/>
      <c r="UAH310" s="92"/>
      <c r="UAI310" s="92"/>
      <c r="UAJ310" s="92"/>
      <c r="UAK310" s="92"/>
      <c r="UAL310" s="92"/>
      <c r="UAM310" s="92"/>
      <c r="UAN310" s="92"/>
      <c r="UAO310" s="92"/>
      <c r="UAP310" s="92"/>
      <c r="UAQ310" s="92"/>
      <c r="UAR310" s="92"/>
      <c r="UAS310" s="92"/>
      <c r="UAT310" s="92"/>
      <c r="UAU310" s="92"/>
      <c r="UAV310" s="92"/>
      <c r="UAW310" s="92"/>
      <c r="UAX310" s="92"/>
      <c r="UAY310" s="92"/>
      <c r="UAZ310" s="92"/>
      <c r="UBA310" s="92"/>
      <c r="UBB310" s="92"/>
      <c r="UBC310" s="92"/>
      <c r="UBD310" s="92"/>
      <c r="UBE310" s="92"/>
      <c r="UBF310" s="92"/>
      <c r="UBG310" s="92"/>
      <c r="UBH310" s="92"/>
      <c r="UBI310" s="92"/>
      <c r="UBJ310" s="92"/>
      <c r="UBK310" s="92"/>
      <c r="UBL310" s="92"/>
      <c r="UBM310" s="92"/>
      <c r="UBN310" s="92"/>
      <c r="UBO310" s="92"/>
      <c r="UBP310" s="92"/>
      <c r="UBQ310" s="92"/>
      <c r="UBR310" s="92"/>
      <c r="UBS310" s="92"/>
      <c r="UBT310" s="92"/>
      <c r="UBU310" s="92"/>
      <c r="UBV310" s="92"/>
      <c r="UBW310" s="92"/>
      <c r="UBX310" s="92"/>
      <c r="UBY310" s="92"/>
      <c r="UBZ310" s="92"/>
      <c r="UCA310" s="92"/>
      <c r="UCB310" s="92"/>
      <c r="UCC310" s="92"/>
      <c r="UCD310" s="92"/>
      <c r="UCE310" s="92"/>
      <c r="UCF310" s="92"/>
      <c r="UCG310" s="92"/>
      <c r="UCH310" s="92"/>
      <c r="UCI310" s="92"/>
      <c r="UCJ310" s="92"/>
      <c r="UCK310" s="92"/>
      <c r="UCL310" s="92"/>
      <c r="UCM310" s="92"/>
      <c r="UCN310" s="92"/>
      <c r="UCO310" s="92"/>
      <c r="UCP310" s="92"/>
      <c r="UCQ310" s="92"/>
      <c r="UCR310" s="92"/>
      <c r="UCS310" s="92"/>
      <c r="UCT310" s="92"/>
      <c r="UCU310" s="92"/>
      <c r="UCV310" s="92"/>
      <c r="UCW310" s="92"/>
      <c r="UCX310" s="92"/>
      <c r="UCY310" s="92"/>
      <c r="UCZ310" s="92"/>
      <c r="UDA310" s="92"/>
      <c r="UDB310" s="92"/>
      <c r="UDC310" s="92"/>
      <c r="UDD310" s="92"/>
      <c r="UDE310" s="92"/>
      <c r="UDF310" s="92"/>
      <c r="UDG310" s="92"/>
      <c r="UDH310" s="92"/>
      <c r="UDI310" s="92"/>
      <c r="UDJ310" s="92"/>
      <c r="UDK310" s="92"/>
      <c r="UDL310" s="92"/>
      <c r="UDM310" s="92"/>
      <c r="UDN310" s="92"/>
      <c r="UDO310" s="92"/>
      <c r="UDP310" s="92"/>
      <c r="UDQ310" s="92"/>
      <c r="UDR310" s="92"/>
      <c r="UDS310" s="92"/>
      <c r="UDT310" s="92"/>
      <c r="UDU310" s="92"/>
      <c r="UDV310" s="92"/>
      <c r="UDW310" s="92"/>
      <c r="UDX310" s="92"/>
      <c r="UDY310" s="92"/>
      <c r="UDZ310" s="92"/>
      <c r="UEA310" s="92"/>
      <c r="UEB310" s="92"/>
      <c r="UEC310" s="92"/>
      <c r="UED310" s="92"/>
      <c r="UEE310" s="92"/>
      <c r="UEF310" s="92"/>
      <c r="UEG310" s="92"/>
      <c r="UEH310" s="92"/>
      <c r="UEI310" s="92"/>
      <c r="UEJ310" s="92"/>
      <c r="UEK310" s="92"/>
      <c r="UEL310" s="92"/>
      <c r="UEM310" s="92"/>
      <c r="UEN310" s="92"/>
      <c r="UEP310" s="92"/>
      <c r="UEQ310" s="92"/>
      <c r="UER310" s="92"/>
      <c r="UES310" s="92"/>
      <c r="UEU310" s="92"/>
      <c r="UEV310" s="92"/>
      <c r="UEW310" s="92"/>
      <c r="UEX310" s="92"/>
      <c r="UEY310" s="92"/>
      <c r="UEZ310" s="92"/>
      <c r="UFA310" s="92"/>
      <c r="UFB310" s="92"/>
      <c r="UFC310" s="92"/>
      <c r="UFD310" s="92"/>
      <c r="UFE310" s="92"/>
      <c r="UFF310" s="92"/>
      <c r="UFG310" s="92"/>
      <c r="UFH310" s="92"/>
      <c r="UFI310" s="92"/>
      <c r="UFJ310" s="92"/>
      <c r="UFK310" s="92"/>
      <c r="UFL310" s="92"/>
      <c r="UFM310" s="92"/>
      <c r="UFN310" s="92"/>
      <c r="UFO310" s="92"/>
      <c r="UFP310" s="92"/>
      <c r="UFQ310" s="92"/>
      <c r="UFR310" s="92"/>
      <c r="UFS310" s="92"/>
      <c r="UFT310" s="92"/>
      <c r="UFU310" s="92"/>
      <c r="UFV310" s="92"/>
      <c r="UFW310" s="92"/>
      <c r="UFX310" s="92"/>
      <c r="UFY310" s="92"/>
      <c r="UFZ310" s="92"/>
      <c r="UGA310" s="92"/>
      <c r="UGB310" s="92"/>
      <c r="UGC310" s="92"/>
      <c r="UGD310" s="92"/>
      <c r="UGE310" s="92"/>
      <c r="UGF310" s="92"/>
      <c r="UGG310" s="92"/>
      <c r="UGH310" s="92"/>
      <c r="UGI310" s="92"/>
      <c r="UGJ310" s="92"/>
      <c r="UGK310" s="92"/>
      <c r="UGL310" s="92"/>
      <c r="UGM310" s="92"/>
      <c r="UGN310" s="92"/>
      <c r="UGO310" s="92"/>
      <c r="UGP310" s="92"/>
      <c r="UGQ310" s="92"/>
      <c r="UGR310" s="92"/>
      <c r="UGS310" s="92"/>
      <c r="UGT310" s="92"/>
      <c r="UGU310" s="92"/>
      <c r="UGV310" s="92"/>
      <c r="UGW310" s="92"/>
      <c r="UGX310" s="92"/>
      <c r="UGY310" s="92"/>
      <c r="UGZ310" s="92"/>
      <c r="UHA310" s="92"/>
      <c r="UHB310" s="92"/>
      <c r="UHC310" s="92"/>
      <c r="UHD310" s="92"/>
      <c r="UHE310" s="92"/>
      <c r="UHF310" s="92"/>
      <c r="UHG310" s="92"/>
      <c r="UHH310" s="92"/>
      <c r="UHI310" s="92"/>
      <c r="UHJ310" s="92"/>
      <c r="UHK310" s="92"/>
      <c r="UHL310" s="92"/>
      <c r="UHM310" s="92"/>
      <c r="UHN310" s="92"/>
      <c r="UHO310" s="92"/>
      <c r="UHP310" s="92"/>
      <c r="UHQ310" s="92"/>
      <c r="UHR310" s="92"/>
      <c r="UHS310" s="92"/>
      <c r="UHT310" s="92"/>
      <c r="UHU310" s="92"/>
      <c r="UHV310" s="92"/>
      <c r="UHW310" s="92"/>
      <c r="UHX310" s="92"/>
      <c r="UHY310" s="92"/>
      <c r="UHZ310" s="92"/>
      <c r="UIA310" s="92"/>
      <c r="UIB310" s="92"/>
      <c r="UIC310" s="92"/>
      <c r="UID310" s="92"/>
      <c r="UIE310" s="92"/>
      <c r="UIF310" s="92"/>
      <c r="UIG310" s="92"/>
      <c r="UIH310" s="92"/>
      <c r="UII310" s="92"/>
      <c r="UIJ310" s="92"/>
      <c r="UIK310" s="92"/>
      <c r="UIL310" s="92"/>
      <c r="UIM310" s="92"/>
      <c r="UIN310" s="92"/>
      <c r="UIO310" s="92"/>
      <c r="UIP310" s="92"/>
      <c r="UIQ310" s="92"/>
      <c r="UIR310" s="92"/>
      <c r="UIS310" s="92"/>
      <c r="UIT310" s="92"/>
      <c r="UIU310" s="92"/>
      <c r="UIV310" s="92"/>
      <c r="UIW310" s="92"/>
      <c r="UIX310" s="92"/>
      <c r="UIY310" s="92"/>
      <c r="UIZ310" s="92"/>
      <c r="UJA310" s="92"/>
      <c r="UJB310" s="92"/>
      <c r="UJC310" s="92"/>
      <c r="UJD310" s="92"/>
      <c r="UJE310" s="92"/>
      <c r="UJF310" s="92"/>
      <c r="UJG310" s="92"/>
      <c r="UJH310" s="92"/>
      <c r="UJI310" s="92"/>
      <c r="UJJ310" s="92"/>
      <c r="UJK310" s="92"/>
      <c r="UJL310" s="92"/>
      <c r="UJM310" s="92"/>
      <c r="UJN310" s="92"/>
      <c r="UJO310" s="92"/>
      <c r="UJP310" s="92"/>
      <c r="UJQ310" s="92"/>
      <c r="UJR310" s="92"/>
      <c r="UJS310" s="92"/>
      <c r="UJT310" s="92"/>
      <c r="UJU310" s="92"/>
      <c r="UJV310" s="92"/>
      <c r="UJW310" s="92"/>
      <c r="UJX310" s="92"/>
      <c r="UJY310" s="92"/>
      <c r="UJZ310" s="92"/>
      <c r="UKA310" s="92"/>
      <c r="UKB310" s="92"/>
      <c r="UKC310" s="92"/>
      <c r="UKD310" s="92"/>
      <c r="UKE310" s="92"/>
      <c r="UKF310" s="92"/>
      <c r="UKG310" s="92"/>
      <c r="UKH310" s="92"/>
      <c r="UKI310" s="92"/>
      <c r="UKJ310" s="92"/>
      <c r="UKK310" s="92"/>
      <c r="UKL310" s="92"/>
      <c r="UKM310" s="92"/>
      <c r="UKN310" s="92"/>
      <c r="UKO310" s="92"/>
      <c r="UKP310" s="92"/>
      <c r="UKQ310" s="92"/>
      <c r="UKR310" s="92"/>
      <c r="UKS310" s="92"/>
      <c r="UKT310" s="92"/>
      <c r="UKU310" s="92"/>
      <c r="UKV310" s="92"/>
      <c r="UKW310" s="92"/>
      <c r="UKX310" s="92"/>
      <c r="UKY310" s="92"/>
      <c r="UKZ310" s="92"/>
      <c r="ULA310" s="92"/>
      <c r="ULB310" s="92"/>
      <c r="ULC310" s="92"/>
      <c r="ULD310" s="92"/>
      <c r="ULE310" s="92"/>
      <c r="ULF310" s="92"/>
      <c r="ULG310" s="92"/>
      <c r="ULH310" s="92"/>
      <c r="ULI310" s="92"/>
      <c r="ULJ310" s="92"/>
      <c r="ULK310" s="92"/>
      <c r="ULL310" s="92"/>
      <c r="ULM310" s="92"/>
      <c r="ULN310" s="92"/>
      <c r="ULO310" s="92"/>
      <c r="ULP310" s="92"/>
      <c r="ULQ310" s="92"/>
      <c r="ULR310" s="92"/>
      <c r="ULS310" s="92"/>
      <c r="ULT310" s="92"/>
      <c r="ULU310" s="92"/>
      <c r="ULV310" s="92"/>
      <c r="ULW310" s="92"/>
      <c r="ULX310" s="92"/>
      <c r="ULY310" s="92"/>
      <c r="ULZ310" s="92"/>
      <c r="UMA310" s="92"/>
      <c r="UMB310" s="92"/>
      <c r="UMC310" s="92"/>
      <c r="UMD310" s="92"/>
      <c r="UME310" s="92"/>
      <c r="UMF310" s="92"/>
      <c r="UMG310" s="92"/>
      <c r="UMH310" s="92"/>
      <c r="UMI310" s="92"/>
      <c r="UMJ310" s="92"/>
      <c r="UMK310" s="92"/>
      <c r="UML310" s="92"/>
      <c r="UMM310" s="92"/>
      <c r="UMN310" s="92"/>
      <c r="UMO310" s="92"/>
      <c r="UMP310" s="92"/>
      <c r="UMQ310" s="92"/>
      <c r="UMR310" s="92"/>
      <c r="UMS310" s="92"/>
      <c r="UMT310" s="92"/>
      <c r="UMU310" s="92"/>
      <c r="UMV310" s="92"/>
      <c r="UMW310" s="92"/>
      <c r="UMX310" s="92"/>
      <c r="UMY310" s="92"/>
      <c r="UMZ310" s="92"/>
      <c r="UNA310" s="92"/>
      <c r="UNB310" s="92"/>
      <c r="UNC310" s="92"/>
      <c r="UND310" s="92"/>
      <c r="UNE310" s="92"/>
      <c r="UNF310" s="92"/>
      <c r="UNG310" s="92"/>
      <c r="UNH310" s="92"/>
      <c r="UNI310" s="92"/>
      <c r="UNJ310" s="92"/>
      <c r="UNK310" s="92"/>
      <c r="UNL310" s="92"/>
      <c r="UNM310" s="92"/>
      <c r="UNN310" s="92"/>
      <c r="UNO310" s="92"/>
      <c r="UNP310" s="92"/>
      <c r="UNQ310" s="92"/>
      <c r="UNR310" s="92"/>
      <c r="UNS310" s="92"/>
      <c r="UNT310" s="92"/>
      <c r="UNU310" s="92"/>
      <c r="UNV310" s="92"/>
      <c r="UNW310" s="92"/>
      <c r="UNX310" s="92"/>
      <c r="UNY310" s="92"/>
      <c r="UNZ310" s="92"/>
      <c r="UOA310" s="92"/>
      <c r="UOB310" s="92"/>
      <c r="UOC310" s="92"/>
      <c r="UOD310" s="92"/>
      <c r="UOE310" s="92"/>
      <c r="UOF310" s="92"/>
      <c r="UOG310" s="92"/>
      <c r="UOH310" s="92"/>
      <c r="UOI310" s="92"/>
      <c r="UOJ310" s="92"/>
      <c r="UOL310" s="92"/>
      <c r="UOM310" s="92"/>
      <c r="UON310" s="92"/>
      <c r="UOO310" s="92"/>
      <c r="UOQ310" s="92"/>
      <c r="UOR310" s="92"/>
      <c r="UOS310" s="92"/>
      <c r="UOT310" s="92"/>
      <c r="UOU310" s="92"/>
      <c r="UOV310" s="92"/>
      <c r="UOW310" s="92"/>
      <c r="UOX310" s="92"/>
      <c r="UOY310" s="92"/>
      <c r="UOZ310" s="92"/>
      <c r="UPA310" s="92"/>
      <c r="UPB310" s="92"/>
      <c r="UPC310" s="92"/>
      <c r="UPD310" s="92"/>
      <c r="UPE310" s="92"/>
      <c r="UPF310" s="92"/>
      <c r="UPG310" s="92"/>
      <c r="UPH310" s="92"/>
      <c r="UPI310" s="92"/>
      <c r="UPJ310" s="92"/>
      <c r="UPK310" s="92"/>
      <c r="UPL310" s="92"/>
      <c r="UPM310" s="92"/>
      <c r="UPN310" s="92"/>
      <c r="UPO310" s="92"/>
      <c r="UPP310" s="92"/>
      <c r="UPQ310" s="92"/>
      <c r="UPR310" s="92"/>
      <c r="UPS310" s="92"/>
      <c r="UPT310" s="92"/>
      <c r="UPU310" s="92"/>
      <c r="UPV310" s="92"/>
      <c r="UPW310" s="92"/>
      <c r="UPX310" s="92"/>
      <c r="UPY310" s="92"/>
      <c r="UPZ310" s="92"/>
      <c r="UQA310" s="92"/>
      <c r="UQB310" s="92"/>
      <c r="UQC310" s="92"/>
      <c r="UQD310" s="92"/>
      <c r="UQE310" s="92"/>
      <c r="UQF310" s="92"/>
      <c r="UQG310" s="92"/>
      <c r="UQH310" s="92"/>
      <c r="UQI310" s="92"/>
      <c r="UQJ310" s="92"/>
      <c r="UQK310" s="92"/>
      <c r="UQL310" s="92"/>
      <c r="UQM310" s="92"/>
      <c r="UQN310" s="92"/>
      <c r="UQO310" s="92"/>
      <c r="UQP310" s="92"/>
      <c r="UQQ310" s="92"/>
      <c r="UQR310" s="92"/>
      <c r="UQS310" s="92"/>
      <c r="UQT310" s="92"/>
      <c r="UQU310" s="92"/>
      <c r="UQV310" s="92"/>
      <c r="UQW310" s="92"/>
      <c r="UQX310" s="92"/>
      <c r="UQY310" s="92"/>
      <c r="UQZ310" s="92"/>
      <c r="URA310" s="92"/>
      <c r="URB310" s="92"/>
      <c r="URC310" s="92"/>
      <c r="URD310" s="92"/>
      <c r="URE310" s="92"/>
      <c r="URF310" s="92"/>
      <c r="URG310" s="92"/>
      <c r="URH310" s="92"/>
      <c r="URI310" s="92"/>
      <c r="URJ310" s="92"/>
      <c r="URK310" s="92"/>
      <c r="URL310" s="92"/>
      <c r="URM310" s="92"/>
      <c r="URN310" s="92"/>
      <c r="URO310" s="92"/>
      <c r="URP310" s="92"/>
      <c r="URQ310" s="92"/>
      <c r="URR310" s="92"/>
      <c r="URS310" s="92"/>
      <c r="URT310" s="92"/>
      <c r="URU310" s="92"/>
      <c r="URV310" s="92"/>
      <c r="URW310" s="92"/>
      <c r="URX310" s="92"/>
      <c r="URY310" s="92"/>
      <c r="URZ310" s="92"/>
      <c r="USA310" s="92"/>
      <c r="USB310" s="92"/>
      <c r="USC310" s="92"/>
      <c r="USD310" s="92"/>
      <c r="USE310" s="92"/>
      <c r="USF310" s="92"/>
      <c r="USG310" s="92"/>
      <c r="USH310" s="92"/>
      <c r="USI310" s="92"/>
      <c r="USJ310" s="92"/>
      <c r="USK310" s="92"/>
      <c r="USL310" s="92"/>
      <c r="USM310" s="92"/>
      <c r="USN310" s="92"/>
      <c r="USO310" s="92"/>
      <c r="USP310" s="92"/>
      <c r="USQ310" s="92"/>
      <c r="USR310" s="92"/>
      <c r="USS310" s="92"/>
      <c r="UST310" s="92"/>
      <c r="USU310" s="92"/>
      <c r="USV310" s="92"/>
      <c r="USW310" s="92"/>
      <c r="USX310" s="92"/>
      <c r="USY310" s="92"/>
      <c r="USZ310" s="92"/>
      <c r="UTA310" s="92"/>
      <c r="UTB310" s="92"/>
      <c r="UTC310" s="92"/>
      <c r="UTD310" s="92"/>
      <c r="UTE310" s="92"/>
      <c r="UTF310" s="92"/>
      <c r="UTG310" s="92"/>
      <c r="UTH310" s="92"/>
      <c r="UTI310" s="92"/>
      <c r="UTJ310" s="92"/>
      <c r="UTK310" s="92"/>
      <c r="UTL310" s="92"/>
      <c r="UTM310" s="92"/>
      <c r="UTN310" s="92"/>
      <c r="UTO310" s="92"/>
      <c r="UTP310" s="92"/>
      <c r="UTQ310" s="92"/>
      <c r="UTR310" s="92"/>
      <c r="UTS310" s="92"/>
      <c r="UTT310" s="92"/>
      <c r="UTU310" s="92"/>
      <c r="UTV310" s="92"/>
      <c r="UTW310" s="92"/>
      <c r="UTX310" s="92"/>
      <c r="UTY310" s="92"/>
      <c r="UTZ310" s="92"/>
      <c r="UUA310" s="92"/>
      <c r="UUB310" s="92"/>
      <c r="UUC310" s="92"/>
      <c r="UUD310" s="92"/>
      <c r="UUE310" s="92"/>
      <c r="UUF310" s="92"/>
      <c r="UUG310" s="92"/>
      <c r="UUH310" s="92"/>
      <c r="UUI310" s="92"/>
      <c r="UUJ310" s="92"/>
      <c r="UUK310" s="92"/>
      <c r="UUL310" s="92"/>
      <c r="UUM310" s="92"/>
      <c r="UUN310" s="92"/>
      <c r="UUO310" s="92"/>
      <c r="UUP310" s="92"/>
      <c r="UUQ310" s="92"/>
      <c r="UUR310" s="92"/>
      <c r="UUS310" s="92"/>
      <c r="UUT310" s="92"/>
      <c r="UUU310" s="92"/>
      <c r="UUV310" s="92"/>
      <c r="UUW310" s="92"/>
      <c r="UUX310" s="92"/>
      <c r="UUY310" s="92"/>
      <c r="UUZ310" s="92"/>
      <c r="UVA310" s="92"/>
      <c r="UVB310" s="92"/>
      <c r="UVC310" s="92"/>
      <c r="UVD310" s="92"/>
      <c r="UVE310" s="92"/>
      <c r="UVF310" s="92"/>
      <c r="UVG310" s="92"/>
      <c r="UVH310" s="92"/>
      <c r="UVI310" s="92"/>
      <c r="UVJ310" s="92"/>
      <c r="UVK310" s="92"/>
      <c r="UVL310" s="92"/>
      <c r="UVM310" s="92"/>
      <c r="UVN310" s="92"/>
      <c r="UVO310" s="92"/>
      <c r="UVP310" s="92"/>
      <c r="UVQ310" s="92"/>
      <c r="UVR310" s="92"/>
      <c r="UVS310" s="92"/>
      <c r="UVT310" s="92"/>
      <c r="UVU310" s="92"/>
      <c r="UVV310" s="92"/>
      <c r="UVW310" s="92"/>
      <c r="UVX310" s="92"/>
      <c r="UVY310" s="92"/>
      <c r="UVZ310" s="92"/>
      <c r="UWA310" s="92"/>
      <c r="UWB310" s="92"/>
      <c r="UWC310" s="92"/>
      <c r="UWD310" s="92"/>
      <c r="UWE310" s="92"/>
      <c r="UWF310" s="92"/>
      <c r="UWG310" s="92"/>
      <c r="UWH310" s="92"/>
      <c r="UWI310" s="92"/>
      <c r="UWJ310" s="92"/>
      <c r="UWK310" s="92"/>
      <c r="UWL310" s="92"/>
      <c r="UWM310" s="92"/>
      <c r="UWN310" s="92"/>
      <c r="UWO310" s="92"/>
      <c r="UWP310" s="92"/>
      <c r="UWQ310" s="92"/>
      <c r="UWR310" s="92"/>
      <c r="UWS310" s="92"/>
      <c r="UWT310" s="92"/>
      <c r="UWU310" s="92"/>
      <c r="UWV310" s="92"/>
      <c r="UWW310" s="92"/>
      <c r="UWX310" s="92"/>
      <c r="UWY310" s="92"/>
      <c r="UWZ310" s="92"/>
      <c r="UXA310" s="92"/>
      <c r="UXB310" s="92"/>
      <c r="UXC310" s="92"/>
      <c r="UXD310" s="92"/>
      <c r="UXE310" s="92"/>
      <c r="UXF310" s="92"/>
      <c r="UXG310" s="92"/>
      <c r="UXH310" s="92"/>
      <c r="UXI310" s="92"/>
      <c r="UXJ310" s="92"/>
      <c r="UXK310" s="92"/>
      <c r="UXL310" s="92"/>
      <c r="UXM310" s="92"/>
      <c r="UXN310" s="92"/>
      <c r="UXO310" s="92"/>
      <c r="UXP310" s="92"/>
      <c r="UXQ310" s="92"/>
      <c r="UXR310" s="92"/>
      <c r="UXS310" s="92"/>
      <c r="UXT310" s="92"/>
      <c r="UXU310" s="92"/>
      <c r="UXV310" s="92"/>
      <c r="UXW310" s="92"/>
      <c r="UXX310" s="92"/>
      <c r="UXY310" s="92"/>
      <c r="UXZ310" s="92"/>
      <c r="UYA310" s="92"/>
      <c r="UYB310" s="92"/>
      <c r="UYC310" s="92"/>
      <c r="UYD310" s="92"/>
      <c r="UYE310" s="92"/>
      <c r="UYF310" s="92"/>
      <c r="UYH310" s="92"/>
      <c r="UYI310" s="92"/>
      <c r="UYJ310" s="92"/>
      <c r="UYK310" s="92"/>
      <c r="UYM310" s="92"/>
      <c r="UYN310" s="92"/>
      <c r="UYO310" s="92"/>
      <c r="UYP310" s="92"/>
      <c r="UYQ310" s="92"/>
      <c r="UYR310" s="92"/>
      <c r="UYS310" s="92"/>
      <c r="UYT310" s="92"/>
      <c r="UYU310" s="92"/>
      <c r="UYV310" s="92"/>
      <c r="UYW310" s="92"/>
      <c r="UYX310" s="92"/>
      <c r="UYY310" s="92"/>
      <c r="UYZ310" s="92"/>
      <c r="UZA310" s="92"/>
      <c r="UZB310" s="92"/>
      <c r="UZC310" s="92"/>
      <c r="UZD310" s="92"/>
      <c r="UZE310" s="92"/>
      <c r="UZF310" s="92"/>
      <c r="UZG310" s="92"/>
      <c r="UZH310" s="92"/>
      <c r="UZI310" s="92"/>
      <c r="UZJ310" s="92"/>
      <c r="UZK310" s="92"/>
      <c r="UZL310" s="92"/>
      <c r="UZM310" s="92"/>
      <c r="UZN310" s="92"/>
      <c r="UZO310" s="92"/>
      <c r="UZP310" s="92"/>
      <c r="UZQ310" s="92"/>
      <c r="UZR310" s="92"/>
      <c r="UZS310" s="92"/>
      <c r="UZT310" s="92"/>
      <c r="UZU310" s="92"/>
      <c r="UZV310" s="92"/>
      <c r="UZW310" s="92"/>
      <c r="UZX310" s="92"/>
      <c r="UZY310" s="92"/>
      <c r="UZZ310" s="92"/>
      <c r="VAA310" s="92"/>
      <c r="VAB310" s="92"/>
      <c r="VAC310" s="92"/>
      <c r="VAD310" s="92"/>
      <c r="VAE310" s="92"/>
      <c r="VAF310" s="92"/>
      <c r="VAG310" s="92"/>
      <c r="VAH310" s="92"/>
      <c r="VAI310" s="92"/>
      <c r="VAJ310" s="92"/>
      <c r="VAK310" s="92"/>
      <c r="VAL310" s="92"/>
      <c r="VAM310" s="92"/>
      <c r="VAN310" s="92"/>
      <c r="VAO310" s="92"/>
      <c r="VAP310" s="92"/>
      <c r="VAQ310" s="92"/>
      <c r="VAR310" s="92"/>
      <c r="VAS310" s="92"/>
      <c r="VAT310" s="92"/>
      <c r="VAU310" s="92"/>
      <c r="VAV310" s="92"/>
      <c r="VAW310" s="92"/>
      <c r="VAX310" s="92"/>
      <c r="VAY310" s="92"/>
      <c r="VAZ310" s="92"/>
      <c r="VBA310" s="92"/>
      <c r="VBB310" s="92"/>
      <c r="VBC310" s="92"/>
      <c r="VBD310" s="92"/>
      <c r="VBE310" s="92"/>
      <c r="VBF310" s="92"/>
      <c r="VBG310" s="92"/>
      <c r="VBH310" s="92"/>
      <c r="VBI310" s="92"/>
      <c r="VBJ310" s="92"/>
      <c r="VBK310" s="92"/>
      <c r="VBL310" s="92"/>
      <c r="VBM310" s="92"/>
      <c r="VBN310" s="92"/>
      <c r="VBO310" s="92"/>
      <c r="VBP310" s="92"/>
      <c r="VBQ310" s="92"/>
      <c r="VBR310" s="92"/>
      <c r="VBS310" s="92"/>
      <c r="VBT310" s="92"/>
      <c r="VBU310" s="92"/>
      <c r="VBV310" s="92"/>
      <c r="VBW310" s="92"/>
      <c r="VBX310" s="92"/>
      <c r="VBY310" s="92"/>
      <c r="VBZ310" s="92"/>
      <c r="VCA310" s="92"/>
      <c r="VCB310" s="92"/>
      <c r="VCC310" s="92"/>
      <c r="VCD310" s="92"/>
      <c r="VCE310" s="92"/>
      <c r="VCF310" s="92"/>
      <c r="VCG310" s="92"/>
      <c r="VCH310" s="92"/>
      <c r="VCI310" s="92"/>
      <c r="VCJ310" s="92"/>
      <c r="VCK310" s="92"/>
      <c r="VCL310" s="92"/>
      <c r="VCM310" s="92"/>
      <c r="VCN310" s="92"/>
      <c r="VCO310" s="92"/>
      <c r="VCP310" s="92"/>
      <c r="VCQ310" s="92"/>
      <c r="VCR310" s="92"/>
      <c r="VCS310" s="92"/>
      <c r="VCT310" s="92"/>
      <c r="VCU310" s="92"/>
      <c r="VCV310" s="92"/>
      <c r="VCW310" s="92"/>
      <c r="VCX310" s="92"/>
      <c r="VCY310" s="92"/>
      <c r="VCZ310" s="92"/>
      <c r="VDA310" s="92"/>
      <c r="VDB310" s="92"/>
      <c r="VDC310" s="92"/>
      <c r="VDD310" s="92"/>
      <c r="VDE310" s="92"/>
      <c r="VDF310" s="92"/>
      <c r="VDG310" s="92"/>
      <c r="VDH310" s="92"/>
      <c r="VDI310" s="92"/>
      <c r="VDJ310" s="92"/>
      <c r="VDK310" s="92"/>
      <c r="VDL310" s="92"/>
      <c r="VDM310" s="92"/>
      <c r="VDN310" s="92"/>
      <c r="VDO310" s="92"/>
      <c r="VDP310" s="92"/>
      <c r="VDQ310" s="92"/>
      <c r="VDR310" s="92"/>
      <c r="VDS310" s="92"/>
      <c r="VDT310" s="92"/>
      <c r="VDU310" s="92"/>
      <c r="VDV310" s="92"/>
      <c r="VDW310" s="92"/>
      <c r="VDX310" s="92"/>
      <c r="VDY310" s="92"/>
      <c r="VDZ310" s="92"/>
      <c r="VEA310" s="92"/>
      <c r="VEB310" s="92"/>
      <c r="VEC310" s="92"/>
      <c r="VED310" s="92"/>
      <c r="VEE310" s="92"/>
      <c r="VEF310" s="92"/>
      <c r="VEG310" s="92"/>
      <c r="VEH310" s="92"/>
      <c r="VEI310" s="92"/>
      <c r="VEJ310" s="92"/>
      <c r="VEK310" s="92"/>
      <c r="VEL310" s="92"/>
      <c r="VEM310" s="92"/>
      <c r="VEN310" s="92"/>
      <c r="VEO310" s="92"/>
      <c r="VEP310" s="92"/>
      <c r="VEQ310" s="92"/>
      <c r="VER310" s="92"/>
      <c r="VES310" s="92"/>
      <c r="VET310" s="92"/>
      <c r="VEU310" s="92"/>
      <c r="VEV310" s="92"/>
      <c r="VEW310" s="92"/>
      <c r="VEX310" s="92"/>
      <c r="VEY310" s="92"/>
      <c r="VEZ310" s="92"/>
      <c r="VFA310" s="92"/>
      <c r="VFB310" s="92"/>
      <c r="VFC310" s="92"/>
      <c r="VFD310" s="92"/>
      <c r="VFE310" s="92"/>
      <c r="VFF310" s="92"/>
      <c r="VFG310" s="92"/>
      <c r="VFH310" s="92"/>
      <c r="VFI310" s="92"/>
      <c r="VFJ310" s="92"/>
      <c r="VFK310" s="92"/>
      <c r="VFL310" s="92"/>
      <c r="VFM310" s="92"/>
      <c r="VFN310" s="92"/>
      <c r="VFO310" s="92"/>
      <c r="VFP310" s="92"/>
      <c r="VFQ310" s="92"/>
      <c r="VFR310" s="92"/>
      <c r="VFS310" s="92"/>
      <c r="VFT310" s="92"/>
      <c r="VFU310" s="92"/>
      <c r="VFV310" s="92"/>
      <c r="VFW310" s="92"/>
      <c r="VFX310" s="92"/>
      <c r="VFY310" s="92"/>
      <c r="VFZ310" s="92"/>
      <c r="VGA310" s="92"/>
      <c r="VGB310" s="92"/>
      <c r="VGC310" s="92"/>
      <c r="VGD310" s="92"/>
      <c r="VGE310" s="92"/>
      <c r="VGF310" s="92"/>
      <c r="VGG310" s="92"/>
      <c r="VGH310" s="92"/>
      <c r="VGI310" s="92"/>
      <c r="VGJ310" s="92"/>
      <c r="VGK310" s="92"/>
      <c r="VGL310" s="92"/>
      <c r="VGM310" s="92"/>
      <c r="VGN310" s="92"/>
      <c r="VGO310" s="92"/>
      <c r="VGP310" s="92"/>
      <c r="VGQ310" s="92"/>
      <c r="VGR310" s="92"/>
      <c r="VGS310" s="92"/>
      <c r="VGT310" s="92"/>
      <c r="VGU310" s="92"/>
      <c r="VGV310" s="92"/>
      <c r="VGW310" s="92"/>
      <c r="VGX310" s="92"/>
      <c r="VGY310" s="92"/>
      <c r="VGZ310" s="92"/>
      <c r="VHA310" s="92"/>
      <c r="VHB310" s="92"/>
      <c r="VHC310" s="92"/>
      <c r="VHD310" s="92"/>
      <c r="VHE310" s="92"/>
      <c r="VHF310" s="92"/>
      <c r="VHG310" s="92"/>
      <c r="VHH310" s="92"/>
      <c r="VHI310" s="92"/>
      <c r="VHJ310" s="92"/>
      <c r="VHK310" s="92"/>
      <c r="VHL310" s="92"/>
      <c r="VHM310" s="92"/>
      <c r="VHN310" s="92"/>
      <c r="VHO310" s="92"/>
      <c r="VHP310" s="92"/>
      <c r="VHQ310" s="92"/>
      <c r="VHR310" s="92"/>
      <c r="VHS310" s="92"/>
      <c r="VHT310" s="92"/>
      <c r="VHU310" s="92"/>
      <c r="VHV310" s="92"/>
      <c r="VHW310" s="92"/>
      <c r="VHX310" s="92"/>
      <c r="VHY310" s="92"/>
      <c r="VHZ310" s="92"/>
      <c r="VIA310" s="92"/>
      <c r="VIB310" s="92"/>
      <c r="VID310" s="92"/>
      <c r="VIE310" s="92"/>
      <c r="VIF310" s="92"/>
      <c r="VIG310" s="92"/>
      <c r="VII310" s="92"/>
      <c r="VIJ310" s="92"/>
      <c r="VIK310" s="92"/>
      <c r="VIL310" s="92"/>
      <c r="VIM310" s="92"/>
      <c r="VIN310" s="92"/>
      <c r="VIO310" s="92"/>
      <c r="VIP310" s="92"/>
      <c r="VIQ310" s="92"/>
      <c r="VIR310" s="92"/>
      <c r="VIS310" s="92"/>
      <c r="VIT310" s="92"/>
      <c r="VIU310" s="92"/>
      <c r="VIV310" s="92"/>
      <c r="VIW310" s="92"/>
      <c r="VIX310" s="92"/>
      <c r="VIY310" s="92"/>
      <c r="VIZ310" s="92"/>
      <c r="VJA310" s="92"/>
      <c r="VJB310" s="92"/>
      <c r="VJC310" s="92"/>
      <c r="VJD310" s="92"/>
      <c r="VJE310" s="92"/>
      <c r="VJF310" s="92"/>
      <c r="VJG310" s="92"/>
      <c r="VJH310" s="92"/>
      <c r="VJI310" s="92"/>
      <c r="VJJ310" s="92"/>
      <c r="VJK310" s="92"/>
      <c r="VJL310" s="92"/>
      <c r="VJM310" s="92"/>
      <c r="VJN310" s="92"/>
      <c r="VJO310" s="92"/>
      <c r="VJP310" s="92"/>
      <c r="VJQ310" s="92"/>
      <c r="VJR310" s="92"/>
      <c r="VJS310" s="92"/>
      <c r="VJT310" s="92"/>
      <c r="VJU310" s="92"/>
      <c r="VJV310" s="92"/>
      <c r="VJW310" s="92"/>
      <c r="VJX310" s="92"/>
      <c r="VJY310" s="92"/>
      <c r="VJZ310" s="92"/>
      <c r="VKA310" s="92"/>
      <c r="VKB310" s="92"/>
      <c r="VKC310" s="92"/>
      <c r="VKD310" s="92"/>
      <c r="VKE310" s="92"/>
      <c r="VKF310" s="92"/>
      <c r="VKG310" s="92"/>
      <c r="VKH310" s="92"/>
      <c r="VKI310" s="92"/>
      <c r="VKJ310" s="92"/>
      <c r="VKK310" s="92"/>
      <c r="VKL310" s="92"/>
      <c r="VKM310" s="92"/>
      <c r="VKN310" s="92"/>
      <c r="VKO310" s="92"/>
      <c r="VKP310" s="92"/>
      <c r="VKQ310" s="92"/>
      <c r="VKR310" s="92"/>
      <c r="VKS310" s="92"/>
      <c r="VKT310" s="92"/>
      <c r="VKU310" s="92"/>
      <c r="VKV310" s="92"/>
      <c r="VKW310" s="92"/>
      <c r="VKX310" s="92"/>
      <c r="VKY310" s="92"/>
      <c r="VKZ310" s="92"/>
      <c r="VLA310" s="92"/>
      <c r="VLB310" s="92"/>
      <c r="VLC310" s="92"/>
      <c r="VLD310" s="92"/>
      <c r="VLE310" s="92"/>
      <c r="VLF310" s="92"/>
      <c r="VLG310" s="92"/>
      <c r="VLH310" s="92"/>
      <c r="VLI310" s="92"/>
      <c r="VLJ310" s="92"/>
      <c r="VLK310" s="92"/>
      <c r="VLL310" s="92"/>
      <c r="VLM310" s="92"/>
      <c r="VLN310" s="92"/>
      <c r="VLO310" s="92"/>
      <c r="VLP310" s="92"/>
      <c r="VLQ310" s="92"/>
      <c r="VLR310" s="92"/>
      <c r="VLS310" s="92"/>
      <c r="VLT310" s="92"/>
      <c r="VLU310" s="92"/>
      <c r="VLV310" s="92"/>
      <c r="VLW310" s="92"/>
      <c r="VLX310" s="92"/>
      <c r="VLY310" s="92"/>
      <c r="VLZ310" s="92"/>
      <c r="VMA310" s="92"/>
      <c r="VMB310" s="92"/>
      <c r="VMC310" s="92"/>
      <c r="VMD310" s="92"/>
      <c r="VME310" s="92"/>
      <c r="VMF310" s="92"/>
      <c r="VMG310" s="92"/>
      <c r="VMH310" s="92"/>
      <c r="VMI310" s="92"/>
      <c r="VMJ310" s="92"/>
      <c r="VMK310" s="92"/>
      <c r="VML310" s="92"/>
      <c r="VMM310" s="92"/>
      <c r="VMN310" s="92"/>
      <c r="VMO310" s="92"/>
      <c r="VMP310" s="92"/>
      <c r="VMQ310" s="92"/>
      <c r="VMR310" s="92"/>
      <c r="VMS310" s="92"/>
      <c r="VMT310" s="92"/>
      <c r="VMU310" s="92"/>
      <c r="VMV310" s="92"/>
      <c r="VMW310" s="92"/>
      <c r="VMX310" s="92"/>
      <c r="VMY310" s="92"/>
      <c r="VMZ310" s="92"/>
      <c r="VNA310" s="92"/>
      <c r="VNB310" s="92"/>
      <c r="VNC310" s="92"/>
      <c r="VND310" s="92"/>
      <c r="VNE310" s="92"/>
      <c r="VNF310" s="92"/>
      <c r="VNG310" s="92"/>
      <c r="VNH310" s="92"/>
      <c r="VNI310" s="92"/>
      <c r="VNJ310" s="92"/>
      <c r="VNK310" s="92"/>
      <c r="VNL310" s="92"/>
      <c r="VNM310" s="92"/>
      <c r="VNN310" s="92"/>
      <c r="VNO310" s="92"/>
      <c r="VNP310" s="92"/>
      <c r="VNQ310" s="92"/>
      <c r="VNR310" s="92"/>
      <c r="VNS310" s="92"/>
      <c r="VNT310" s="92"/>
      <c r="VNU310" s="92"/>
      <c r="VNV310" s="92"/>
      <c r="VNW310" s="92"/>
      <c r="VNX310" s="92"/>
      <c r="VNY310" s="92"/>
      <c r="VNZ310" s="92"/>
      <c r="VOA310" s="92"/>
      <c r="VOB310" s="92"/>
      <c r="VOC310" s="92"/>
      <c r="VOD310" s="92"/>
      <c r="VOE310" s="92"/>
      <c r="VOF310" s="92"/>
      <c r="VOG310" s="92"/>
      <c r="VOH310" s="92"/>
      <c r="VOI310" s="92"/>
      <c r="VOJ310" s="92"/>
      <c r="VOK310" s="92"/>
      <c r="VOL310" s="92"/>
      <c r="VOM310" s="92"/>
      <c r="VON310" s="92"/>
      <c r="VOO310" s="92"/>
      <c r="VOP310" s="92"/>
      <c r="VOQ310" s="92"/>
      <c r="VOR310" s="92"/>
      <c r="VOS310" s="92"/>
      <c r="VOT310" s="92"/>
      <c r="VOU310" s="92"/>
      <c r="VOV310" s="92"/>
      <c r="VOW310" s="92"/>
      <c r="VOX310" s="92"/>
      <c r="VOY310" s="92"/>
      <c r="VOZ310" s="92"/>
      <c r="VPA310" s="92"/>
      <c r="VPB310" s="92"/>
      <c r="VPC310" s="92"/>
      <c r="VPD310" s="92"/>
      <c r="VPE310" s="92"/>
      <c r="VPF310" s="92"/>
      <c r="VPG310" s="92"/>
      <c r="VPH310" s="92"/>
      <c r="VPI310" s="92"/>
      <c r="VPJ310" s="92"/>
      <c r="VPK310" s="92"/>
      <c r="VPL310" s="92"/>
      <c r="VPM310" s="92"/>
      <c r="VPN310" s="92"/>
      <c r="VPO310" s="92"/>
      <c r="VPP310" s="92"/>
      <c r="VPQ310" s="92"/>
      <c r="VPR310" s="92"/>
      <c r="VPS310" s="92"/>
      <c r="VPT310" s="92"/>
      <c r="VPU310" s="92"/>
      <c r="VPV310" s="92"/>
      <c r="VPW310" s="92"/>
      <c r="VPX310" s="92"/>
      <c r="VPY310" s="92"/>
      <c r="VPZ310" s="92"/>
      <c r="VQA310" s="92"/>
      <c r="VQB310" s="92"/>
      <c r="VQC310" s="92"/>
      <c r="VQD310" s="92"/>
      <c r="VQE310" s="92"/>
      <c r="VQF310" s="92"/>
      <c r="VQG310" s="92"/>
      <c r="VQH310" s="92"/>
      <c r="VQI310" s="92"/>
      <c r="VQJ310" s="92"/>
      <c r="VQK310" s="92"/>
      <c r="VQL310" s="92"/>
      <c r="VQM310" s="92"/>
      <c r="VQN310" s="92"/>
      <c r="VQO310" s="92"/>
      <c r="VQP310" s="92"/>
      <c r="VQQ310" s="92"/>
      <c r="VQR310" s="92"/>
      <c r="VQS310" s="92"/>
      <c r="VQT310" s="92"/>
      <c r="VQU310" s="92"/>
      <c r="VQV310" s="92"/>
      <c r="VQW310" s="92"/>
      <c r="VQX310" s="92"/>
      <c r="VQY310" s="92"/>
      <c r="VQZ310" s="92"/>
      <c r="VRA310" s="92"/>
      <c r="VRB310" s="92"/>
      <c r="VRC310" s="92"/>
      <c r="VRD310" s="92"/>
      <c r="VRE310" s="92"/>
      <c r="VRF310" s="92"/>
      <c r="VRG310" s="92"/>
      <c r="VRH310" s="92"/>
      <c r="VRI310" s="92"/>
      <c r="VRJ310" s="92"/>
      <c r="VRK310" s="92"/>
      <c r="VRL310" s="92"/>
      <c r="VRM310" s="92"/>
      <c r="VRN310" s="92"/>
      <c r="VRO310" s="92"/>
      <c r="VRP310" s="92"/>
      <c r="VRQ310" s="92"/>
      <c r="VRR310" s="92"/>
      <c r="VRS310" s="92"/>
      <c r="VRT310" s="92"/>
      <c r="VRU310" s="92"/>
      <c r="VRV310" s="92"/>
      <c r="VRW310" s="92"/>
      <c r="VRX310" s="92"/>
      <c r="VRZ310" s="92"/>
      <c r="VSA310" s="92"/>
      <c r="VSB310" s="92"/>
      <c r="VSC310" s="92"/>
      <c r="VSE310" s="92"/>
      <c r="VSF310" s="92"/>
      <c r="VSG310" s="92"/>
      <c r="VSH310" s="92"/>
      <c r="VSI310" s="92"/>
      <c r="VSJ310" s="92"/>
      <c r="VSK310" s="92"/>
      <c r="VSL310" s="92"/>
      <c r="VSM310" s="92"/>
      <c r="VSN310" s="92"/>
      <c r="VSO310" s="92"/>
      <c r="VSP310" s="92"/>
      <c r="VSQ310" s="92"/>
      <c r="VSR310" s="92"/>
      <c r="VSS310" s="92"/>
      <c r="VST310" s="92"/>
      <c r="VSU310" s="92"/>
      <c r="VSV310" s="92"/>
      <c r="VSW310" s="92"/>
      <c r="VSX310" s="92"/>
      <c r="VSY310" s="92"/>
      <c r="VSZ310" s="92"/>
      <c r="VTA310" s="92"/>
      <c r="VTB310" s="92"/>
      <c r="VTC310" s="92"/>
      <c r="VTD310" s="92"/>
      <c r="VTE310" s="92"/>
      <c r="VTF310" s="92"/>
      <c r="VTG310" s="92"/>
      <c r="VTH310" s="92"/>
      <c r="VTI310" s="92"/>
      <c r="VTJ310" s="92"/>
      <c r="VTK310" s="92"/>
      <c r="VTL310" s="92"/>
      <c r="VTM310" s="92"/>
      <c r="VTN310" s="92"/>
      <c r="VTO310" s="92"/>
      <c r="VTP310" s="92"/>
      <c r="VTQ310" s="92"/>
      <c r="VTR310" s="92"/>
      <c r="VTS310" s="92"/>
      <c r="VTT310" s="92"/>
      <c r="VTU310" s="92"/>
      <c r="VTV310" s="92"/>
      <c r="VTW310" s="92"/>
      <c r="VTX310" s="92"/>
      <c r="VTY310" s="92"/>
      <c r="VTZ310" s="92"/>
      <c r="VUA310" s="92"/>
      <c r="VUB310" s="92"/>
      <c r="VUC310" s="92"/>
      <c r="VUD310" s="92"/>
      <c r="VUE310" s="92"/>
      <c r="VUF310" s="92"/>
      <c r="VUG310" s="92"/>
      <c r="VUH310" s="92"/>
      <c r="VUI310" s="92"/>
      <c r="VUJ310" s="92"/>
      <c r="VUK310" s="92"/>
      <c r="VUL310" s="92"/>
      <c r="VUM310" s="92"/>
      <c r="VUN310" s="92"/>
      <c r="VUO310" s="92"/>
      <c r="VUP310" s="92"/>
      <c r="VUQ310" s="92"/>
      <c r="VUR310" s="92"/>
      <c r="VUS310" s="92"/>
      <c r="VUT310" s="92"/>
      <c r="VUU310" s="92"/>
      <c r="VUV310" s="92"/>
      <c r="VUW310" s="92"/>
      <c r="VUX310" s="92"/>
      <c r="VUY310" s="92"/>
      <c r="VUZ310" s="92"/>
      <c r="VVA310" s="92"/>
      <c r="VVB310" s="92"/>
      <c r="VVC310" s="92"/>
      <c r="VVD310" s="92"/>
      <c r="VVE310" s="92"/>
      <c r="VVF310" s="92"/>
      <c r="VVG310" s="92"/>
      <c r="VVH310" s="92"/>
      <c r="VVI310" s="92"/>
      <c r="VVJ310" s="92"/>
      <c r="VVK310" s="92"/>
      <c r="VVL310" s="92"/>
      <c r="VVM310" s="92"/>
      <c r="VVN310" s="92"/>
      <c r="VVO310" s="92"/>
      <c r="VVP310" s="92"/>
      <c r="VVQ310" s="92"/>
      <c r="VVR310" s="92"/>
      <c r="VVS310" s="92"/>
      <c r="VVT310" s="92"/>
      <c r="VVU310" s="92"/>
      <c r="VVV310" s="92"/>
      <c r="VVW310" s="92"/>
      <c r="VVX310" s="92"/>
      <c r="VVY310" s="92"/>
      <c r="VVZ310" s="92"/>
      <c r="VWA310" s="92"/>
      <c r="VWB310" s="92"/>
      <c r="VWC310" s="92"/>
      <c r="VWD310" s="92"/>
      <c r="VWE310" s="92"/>
      <c r="VWF310" s="92"/>
      <c r="VWG310" s="92"/>
      <c r="VWH310" s="92"/>
      <c r="VWI310" s="92"/>
      <c r="VWJ310" s="92"/>
      <c r="VWK310" s="92"/>
      <c r="VWL310" s="92"/>
      <c r="VWM310" s="92"/>
      <c r="VWN310" s="92"/>
      <c r="VWO310" s="92"/>
      <c r="VWP310" s="92"/>
      <c r="VWQ310" s="92"/>
      <c r="VWR310" s="92"/>
      <c r="VWS310" s="92"/>
      <c r="VWT310" s="92"/>
      <c r="VWU310" s="92"/>
      <c r="VWV310" s="92"/>
      <c r="VWW310" s="92"/>
      <c r="VWX310" s="92"/>
      <c r="VWY310" s="92"/>
      <c r="VWZ310" s="92"/>
      <c r="VXA310" s="92"/>
      <c r="VXB310" s="92"/>
      <c r="VXC310" s="92"/>
      <c r="VXD310" s="92"/>
      <c r="VXE310" s="92"/>
      <c r="VXF310" s="92"/>
      <c r="VXG310" s="92"/>
      <c r="VXH310" s="92"/>
      <c r="VXI310" s="92"/>
      <c r="VXJ310" s="92"/>
      <c r="VXK310" s="92"/>
      <c r="VXL310" s="92"/>
      <c r="VXM310" s="92"/>
      <c r="VXN310" s="92"/>
      <c r="VXO310" s="92"/>
      <c r="VXP310" s="92"/>
      <c r="VXQ310" s="92"/>
      <c r="VXR310" s="92"/>
      <c r="VXS310" s="92"/>
      <c r="VXT310" s="92"/>
      <c r="VXU310" s="92"/>
      <c r="VXV310" s="92"/>
      <c r="VXW310" s="92"/>
      <c r="VXX310" s="92"/>
      <c r="VXY310" s="92"/>
      <c r="VXZ310" s="92"/>
      <c r="VYA310" s="92"/>
      <c r="VYB310" s="92"/>
      <c r="VYC310" s="92"/>
      <c r="VYD310" s="92"/>
      <c r="VYE310" s="92"/>
      <c r="VYF310" s="92"/>
      <c r="VYG310" s="92"/>
      <c r="VYH310" s="92"/>
      <c r="VYI310" s="92"/>
      <c r="VYJ310" s="92"/>
      <c r="VYK310" s="92"/>
      <c r="VYL310" s="92"/>
      <c r="VYM310" s="92"/>
      <c r="VYN310" s="92"/>
      <c r="VYO310" s="92"/>
      <c r="VYP310" s="92"/>
      <c r="VYQ310" s="92"/>
      <c r="VYR310" s="92"/>
      <c r="VYS310" s="92"/>
      <c r="VYT310" s="92"/>
      <c r="VYU310" s="92"/>
      <c r="VYV310" s="92"/>
      <c r="VYW310" s="92"/>
      <c r="VYX310" s="92"/>
      <c r="VYY310" s="92"/>
      <c r="VYZ310" s="92"/>
      <c r="VZA310" s="92"/>
      <c r="VZB310" s="92"/>
      <c r="VZC310" s="92"/>
      <c r="VZD310" s="92"/>
      <c r="VZE310" s="92"/>
      <c r="VZF310" s="92"/>
      <c r="VZG310" s="92"/>
      <c r="VZH310" s="92"/>
      <c r="VZI310" s="92"/>
      <c r="VZJ310" s="92"/>
      <c r="VZK310" s="92"/>
      <c r="VZL310" s="92"/>
      <c r="VZM310" s="92"/>
      <c r="VZN310" s="92"/>
      <c r="VZO310" s="92"/>
      <c r="VZP310" s="92"/>
      <c r="VZQ310" s="92"/>
      <c r="VZR310" s="92"/>
      <c r="VZS310" s="92"/>
      <c r="VZT310" s="92"/>
      <c r="VZU310" s="92"/>
      <c r="VZV310" s="92"/>
      <c r="VZW310" s="92"/>
      <c r="VZX310" s="92"/>
      <c r="VZY310" s="92"/>
      <c r="VZZ310" s="92"/>
      <c r="WAA310" s="92"/>
      <c r="WAB310" s="92"/>
      <c r="WAC310" s="92"/>
      <c r="WAD310" s="92"/>
      <c r="WAE310" s="92"/>
      <c r="WAF310" s="92"/>
      <c r="WAG310" s="92"/>
      <c r="WAH310" s="92"/>
      <c r="WAI310" s="92"/>
      <c r="WAJ310" s="92"/>
      <c r="WAK310" s="92"/>
      <c r="WAL310" s="92"/>
      <c r="WAM310" s="92"/>
      <c r="WAN310" s="92"/>
      <c r="WAO310" s="92"/>
      <c r="WAP310" s="92"/>
      <c r="WAQ310" s="92"/>
      <c r="WAR310" s="92"/>
      <c r="WAS310" s="92"/>
      <c r="WAT310" s="92"/>
      <c r="WAU310" s="92"/>
      <c r="WAV310" s="92"/>
      <c r="WAW310" s="92"/>
      <c r="WAX310" s="92"/>
      <c r="WAY310" s="92"/>
      <c r="WAZ310" s="92"/>
      <c r="WBA310" s="92"/>
      <c r="WBB310" s="92"/>
      <c r="WBC310" s="92"/>
      <c r="WBD310" s="92"/>
      <c r="WBE310" s="92"/>
      <c r="WBF310" s="92"/>
      <c r="WBG310" s="92"/>
      <c r="WBH310" s="92"/>
      <c r="WBI310" s="92"/>
      <c r="WBJ310" s="92"/>
      <c r="WBK310" s="92"/>
      <c r="WBL310" s="92"/>
      <c r="WBM310" s="92"/>
      <c r="WBN310" s="92"/>
      <c r="WBO310" s="92"/>
      <c r="WBP310" s="92"/>
      <c r="WBQ310" s="92"/>
      <c r="WBR310" s="92"/>
      <c r="WBS310" s="92"/>
      <c r="WBT310" s="92"/>
      <c r="WBV310" s="92"/>
      <c r="WBW310" s="92"/>
      <c r="WBX310" s="92"/>
      <c r="WBY310" s="92"/>
      <c r="WCA310" s="92"/>
      <c r="WCB310" s="92"/>
      <c r="WCC310" s="92"/>
      <c r="WCD310" s="92"/>
      <c r="WCE310" s="92"/>
      <c r="WCF310" s="92"/>
      <c r="WCG310" s="92"/>
      <c r="WCH310" s="92"/>
      <c r="WCI310" s="92"/>
      <c r="WCJ310" s="92"/>
      <c r="WCK310" s="92"/>
      <c r="WCL310" s="92"/>
      <c r="WCM310" s="92"/>
      <c r="WCN310" s="92"/>
      <c r="WCO310" s="92"/>
      <c r="WCP310" s="92"/>
      <c r="WCQ310" s="92"/>
      <c r="WCR310" s="92"/>
      <c r="WCS310" s="92"/>
      <c r="WCT310" s="92"/>
      <c r="WCU310" s="92"/>
      <c r="WCV310" s="92"/>
      <c r="WCW310" s="92"/>
      <c r="WCX310" s="92"/>
      <c r="WCY310" s="92"/>
      <c r="WCZ310" s="92"/>
      <c r="WDA310" s="92"/>
      <c r="WDB310" s="92"/>
      <c r="WDC310" s="92"/>
      <c r="WDD310" s="92"/>
      <c r="WDE310" s="92"/>
      <c r="WDF310" s="92"/>
      <c r="WDG310" s="92"/>
      <c r="WDH310" s="92"/>
      <c r="WDI310" s="92"/>
      <c r="WDJ310" s="92"/>
      <c r="WDK310" s="92"/>
      <c r="WDL310" s="92"/>
      <c r="WDM310" s="92"/>
      <c r="WDN310" s="92"/>
      <c r="WDO310" s="92"/>
      <c r="WDP310" s="92"/>
      <c r="WDQ310" s="92"/>
      <c r="WDR310" s="92"/>
      <c r="WDS310" s="92"/>
      <c r="WDT310" s="92"/>
      <c r="WDU310" s="92"/>
      <c r="WDV310" s="92"/>
      <c r="WDW310" s="92"/>
      <c r="WDX310" s="92"/>
      <c r="WDY310" s="92"/>
      <c r="WDZ310" s="92"/>
      <c r="WEA310" s="92"/>
      <c r="WEB310" s="92"/>
      <c r="WEC310" s="92"/>
      <c r="WED310" s="92"/>
      <c r="WEE310" s="92"/>
      <c r="WEF310" s="92"/>
      <c r="WEG310" s="92"/>
      <c r="WEH310" s="92"/>
      <c r="WEI310" s="92"/>
      <c r="WEJ310" s="92"/>
      <c r="WEK310" s="92"/>
      <c r="WEL310" s="92"/>
      <c r="WEM310" s="92"/>
      <c r="WEN310" s="92"/>
      <c r="WEO310" s="92"/>
      <c r="WEP310" s="92"/>
      <c r="WEQ310" s="92"/>
      <c r="WER310" s="92"/>
      <c r="WES310" s="92"/>
      <c r="WET310" s="92"/>
      <c r="WEU310" s="92"/>
      <c r="WEV310" s="92"/>
      <c r="WEW310" s="92"/>
      <c r="WEX310" s="92"/>
      <c r="WEY310" s="92"/>
      <c r="WEZ310" s="92"/>
      <c r="WFA310" s="92"/>
      <c r="WFB310" s="92"/>
      <c r="WFC310" s="92"/>
      <c r="WFD310" s="92"/>
      <c r="WFE310" s="92"/>
      <c r="WFF310" s="92"/>
      <c r="WFG310" s="92"/>
      <c r="WFH310" s="92"/>
      <c r="WFI310" s="92"/>
      <c r="WFJ310" s="92"/>
      <c r="WFK310" s="92"/>
      <c r="WFL310" s="92"/>
      <c r="WFM310" s="92"/>
      <c r="WFN310" s="92"/>
      <c r="WFO310" s="92"/>
      <c r="WFP310" s="92"/>
      <c r="WFQ310" s="92"/>
      <c r="WFR310" s="92"/>
      <c r="WFS310" s="92"/>
      <c r="WFT310" s="92"/>
      <c r="WFU310" s="92"/>
      <c r="WFV310" s="92"/>
      <c r="WFW310" s="92"/>
      <c r="WFX310" s="92"/>
      <c r="WFY310" s="92"/>
      <c r="WFZ310" s="92"/>
      <c r="WGA310" s="92"/>
      <c r="WGB310" s="92"/>
      <c r="WGC310" s="92"/>
      <c r="WGD310" s="92"/>
      <c r="WGE310" s="92"/>
      <c r="WGF310" s="92"/>
      <c r="WGG310" s="92"/>
      <c r="WGH310" s="92"/>
      <c r="WGI310" s="92"/>
      <c r="WGJ310" s="92"/>
      <c r="WGK310" s="92"/>
      <c r="WGL310" s="92"/>
      <c r="WGM310" s="92"/>
      <c r="WGN310" s="92"/>
      <c r="WGO310" s="92"/>
      <c r="WGP310" s="92"/>
      <c r="WGQ310" s="92"/>
      <c r="WGR310" s="92"/>
      <c r="WGS310" s="92"/>
      <c r="WGT310" s="92"/>
      <c r="WGU310" s="92"/>
      <c r="WGV310" s="92"/>
      <c r="WGW310" s="92"/>
      <c r="WGX310" s="92"/>
      <c r="WGY310" s="92"/>
      <c r="WGZ310" s="92"/>
      <c r="WHA310" s="92"/>
      <c r="WHB310" s="92"/>
      <c r="WHC310" s="92"/>
      <c r="WHD310" s="92"/>
      <c r="WHE310" s="92"/>
      <c r="WHF310" s="92"/>
      <c r="WHG310" s="92"/>
      <c r="WHH310" s="92"/>
      <c r="WHI310" s="92"/>
      <c r="WHJ310" s="92"/>
      <c r="WHK310" s="92"/>
      <c r="WHL310" s="92"/>
      <c r="WHM310" s="92"/>
      <c r="WHN310" s="92"/>
      <c r="WHO310" s="92"/>
      <c r="WHP310" s="92"/>
      <c r="WHQ310" s="92"/>
      <c r="WHR310" s="92"/>
      <c r="WHS310" s="92"/>
      <c r="WHT310" s="92"/>
      <c r="WHU310" s="92"/>
      <c r="WHV310" s="92"/>
      <c r="WHW310" s="92"/>
      <c r="WHX310" s="92"/>
      <c r="WHY310" s="92"/>
      <c r="WHZ310" s="92"/>
      <c r="WIA310" s="92"/>
      <c r="WIB310" s="92"/>
      <c r="WIC310" s="92"/>
      <c r="WID310" s="92"/>
      <c r="WIE310" s="92"/>
      <c r="WIF310" s="92"/>
      <c r="WIG310" s="92"/>
      <c r="WIH310" s="92"/>
      <c r="WII310" s="92"/>
      <c r="WIJ310" s="92"/>
      <c r="WIK310" s="92"/>
      <c r="WIL310" s="92"/>
      <c r="WIM310" s="92"/>
      <c r="WIN310" s="92"/>
      <c r="WIO310" s="92"/>
      <c r="WIP310" s="92"/>
      <c r="WIQ310" s="92"/>
      <c r="WIR310" s="92"/>
      <c r="WIS310" s="92"/>
      <c r="WIT310" s="92"/>
      <c r="WIU310" s="92"/>
      <c r="WIV310" s="92"/>
      <c r="WIW310" s="92"/>
      <c r="WIX310" s="92"/>
      <c r="WIY310" s="92"/>
      <c r="WIZ310" s="92"/>
      <c r="WJA310" s="92"/>
      <c r="WJB310" s="92"/>
      <c r="WJC310" s="92"/>
      <c r="WJD310" s="92"/>
      <c r="WJE310" s="92"/>
      <c r="WJF310" s="92"/>
      <c r="WJG310" s="92"/>
      <c r="WJH310" s="92"/>
      <c r="WJI310" s="92"/>
      <c r="WJJ310" s="92"/>
      <c r="WJK310" s="92"/>
      <c r="WJL310" s="92"/>
      <c r="WJM310" s="92"/>
      <c r="WJN310" s="92"/>
      <c r="WJO310" s="92"/>
      <c r="WJP310" s="92"/>
      <c r="WJQ310" s="92"/>
      <c r="WJR310" s="92"/>
      <c r="WJS310" s="92"/>
      <c r="WJT310" s="92"/>
      <c r="WJU310" s="92"/>
      <c r="WJV310" s="92"/>
      <c r="WJW310" s="92"/>
      <c r="WJX310" s="92"/>
      <c r="WJY310" s="92"/>
      <c r="WJZ310" s="92"/>
      <c r="WKA310" s="92"/>
      <c r="WKB310" s="92"/>
      <c r="WKC310" s="92"/>
      <c r="WKD310" s="92"/>
      <c r="WKE310" s="92"/>
      <c r="WKF310" s="92"/>
      <c r="WKG310" s="92"/>
      <c r="WKH310" s="92"/>
      <c r="WKI310" s="92"/>
      <c r="WKJ310" s="92"/>
      <c r="WKK310" s="92"/>
      <c r="WKL310" s="92"/>
      <c r="WKM310" s="92"/>
      <c r="WKN310" s="92"/>
      <c r="WKO310" s="92"/>
      <c r="WKP310" s="92"/>
      <c r="WKQ310" s="92"/>
      <c r="WKR310" s="92"/>
      <c r="WKS310" s="92"/>
      <c r="WKT310" s="92"/>
      <c r="WKU310" s="92"/>
      <c r="WKV310" s="92"/>
      <c r="WKW310" s="92"/>
      <c r="WKX310" s="92"/>
      <c r="WKY310" s="92"/>
      <c r="WKZ310" s="92"/>
      <c r="WLA310" s="92"/>
      <c r="WLB310" s="92"/>
      <c r="WLC310" s="92"/>
      <c r="WLD310" s="92"/>
      <c r="WLE310" s="92"/>
      <c r="WLF310" s="92"/>
      <c r="WLG310" s="92"/>
      <c r="WLH310" s="92"/>
      <c r="WLI310" s="92"/>
      <c r="WLJ310" s="92"/>
      <c r="WLK310" s="92"/>
      <c r="WLL310" s="92"/>
      <c r="WLM310" s="92"/>
      <c r="WLN310" s="92"/>
      <c r="WLO310" s="92"/>
      <c r="WLP310" s="92"/>
      <c r="WLR310" s="92"/>
      <c r="WLS310" s="92"/>
      <c r="WLT310" s="92"/>
      <c r="WLU310" s="92"/>
      <c r="WLW310" s="92"/>
      <c r="WLX310" s="92"/>
      <c r="WLY310" s="92"/>
      <c r="WLZ310" s="92"/>
      <c r="WMA310" s="92"/>
      <c r="WMB310" s="92"/>
      <c r="WMC310" s="92"/>
      <c r="WMD310" s="92"/>
      <c r="WME310" s="92"/>
      <c r="WMF310" s="92"/>
      <c r="WMG310" s="92"/>
      <c r="WMH310" s="92"/>
      <c r="WMI310" s="92"/>
      <c r="WMJ310" s="92"/>
      <c r="WMK310" s="92"/>
      <c r="WML310" s="92"/>
      <c r="WMM310" s="92"/>
      <c r="WMN310" s="92"/>
      <c r="WMO310" s="92"/>
      <c r="WMP310" s="92"/>
      <c r="WMQ310" s="92"/>
      <c r="WMR310" s="92"/>
      <c r="WMS310" s="92"/>
      <c r="WMT310" s="92"/>
      <c r="WMU310" s="92"/>
      <c r="WMV310" s="92"/>
      <c r="WMW310" s="92"/>
      <c r="WMX310" s="92"/>
      <c r="WMY310" s="92"/>
      <c r="WMZ310" s="92"/>
      <c r="WNA310" s="92"/>
      <c r="WNB310" s="92"/>
      <c r="WNC310" s="92"/>
      <c r="WND310" s="92"/>
      <c r="WNE310" s="92"/>
      <c r="WNF310" s="92"/>
      <c r="WNG310" s="92"/>
      <c r="WNH310" s="92"/>
      <c r="WNI310" s="92"/>
      <c r="WNJ310" s="92"/>
      <c r="WNK310" s="92"/>
      <c r="WNL310" s="92"/>
      <c r="WNM310" s="92"/>
      <c r="WNN310" s="92"/>
      <c r="WNO310" s="92"/>
      <c r="WNP310" s="92"/>
      <c r="WNQ310" s="92"/>
      <c r="WNR310" s="92"/>
      <c r="WNS310" s="92"/>
      <c r="WNT310" s="92"/>
      <c r="WNU310" s="92"/>
      <c r="WNV310" s="92"/>
      <c r="WNW310" s="92"/>
      <c r="WNX310" s="92"/>
      <c r="WNY310" s="92"/>
      <c r="WNZ310" s="92"/>
      <c r="WOA310" s="92"/>
      <c r="WOB310" s="92"/>
      <c r="WOC310" s="92"/>
      <c r="WOD310" s="92"/>
      <c r="WOE310" s="92"/>
      <c r="WOF310" s="92"/>
      <c r="WOG310" s="92"/>
      <c r="WOH310" s="92"/>
      <c r="WOI310" s="92"/>
      <c r="WOJ310" s="92"/>
      <c r="WOK310" s="92"/>
      <c r="WOL310" s="92"/>
      <c r="WOM310" s="92"/>
      <c r="WON310" s="92"/>
      <c r="WOO310" s="92"/>
      <c r="WOP310" s="92"/>
      <c r="WOQ310" s="92"/>
      <c r="WOR310" s="92"/>
      <c r="WOS310" s="92"/>
      <c r="WOT310" s="92"/>
      <c r="WOU310" s="92"/>
      <c r="WOV310" s="92"/>
      <c r="WOW310" s="92"/>
      <c r="WOX310" s="92"/>
      <c r="WOY310" s="92"/>
      <c r="WOZ310" s="92"/>
      <c r="WPA310" s="92"/>
      <c r="WPB310" s="92"/>
      <c r="WPC310" s="92"/>
      <c r="WPD310" s="92"/>
      <c r="WPE310" s="92"/>
      <c r="WPF310" s="92"/>
      <c r="WPG310" s="92"/>
      <c r="WPH310" s="92"/>
      <c r="WPI310" s="92"/>
      <c r="WPJ310" s="92"/>
      <c r="WPK310" s="92"/>
      <c r="WPL310" s="92"/>
      <c r="WPM310" s="92"/>
      <c r="WPN310" s="92"/>
      <c r="WPO310" s="92"/>
      <c r="WPP310" s="92"/>
      <c r="WPQ310" s="92"/>
      <c r="WPR310" s="92"/>
      <c r="WPS310" s="92"/>
      <c r="WPT310" s="92"/>
      <c r="WPU310" s="92"/>
      <c r="WPV310" s="92"/>
      <c r="WPW310" s="92"/>
      <c r="WPX310" s="92"/>
      <c r="WPY310" s="92"/>
      <c r="WPZ310" s="92"/>
      <c r="WQA310" s="92"/>
      <c r="WQB310" s="92"/>
      <c r="WQC310" s="92"/>
      <c r="WQD310" s="92"/>
      <c r="WQE310" s="92"/>
      <c r="WQF310" s="92"/>
      <c r="WQG310" s="92"/>
      <c r="WQH310" s="92"/>
      <c r="WQI310" s="92"/>
      <c r="WQJ310" s="92"/>
      <c r="WQK310" s="92"/>
      <c r="WQL310" s="92"/>
      <c r="WQM310" s="92"/>
      <c r="WQN310" s="92"/>
      <c r="WQO310" s="92"/>
      <c r="WQP310" s="92"/>
      <c r="WQQ310" s="92"/>
      <c r="WQR310" s="92"/>
      <c r="WQS310" s="92"/>
      <c r="WQT310" s="92"/>
      <c r="WQU310" s="92"/>
      <c r="WQV310" s="92"/>
      <c r="WQW310" s="92"/>
      <c r="WQX310" s="92"/>
      <c r="WQY310" s="92"/>
      <c r="WQZ310" s="92"/>
      <c r="WRA310" s="92"/>
      <c r="WRB310" s="92"/>
      <c r="WRC310" s="92"/>
      <c r="WRD310" s="92"/>
      <c r="WRE310" s="92"/>
      <c r="WRF310" s="92"/>
      <c r="WRG310" s="92"/>
      <c r="WRH310" s="92"/>
      <c r="WRI310" s="92"/>
      <c r="WRJ310" s="92"/>
      <c r="WRK310" s="92"/>
      <c r="WRL310" s="92"/>
      <c r="WRM310" s="92"/>
      <c r="WRN310" s="92"/>
      <c r="WRO310" s="92"/>
      <c r="WRP310" s="92"/>
      <c r="WRQ310" s="92"/>
      <c r="WRR310" s="92"/>
      <c r="WRS310" s="92"/>
      <c r="WRT310" s="92"/>
      <c r="WRU310" s="92"/>
      <c r="WRV310" s="92"/>
      <c r="WRW310" s="92"/>
      <c r="WRX310" s="92"/>
      <c r="WRY310" s="92"/>
      <c r="WRZ310" s="92"/>
      <c r="WSA310" s="92"/>
      <c r="WSB310" s="92"/>
      <c r="WSC310" s="92"/>
      <c r="WSD310" s="92"/>
      <c r="WSE310" s="92"/>
      <c r="WSF310" s="92"/>
      <c r="WSG310" s="92"/>
      <c r="WSH310" s="92"/>
      <c r="WSI310" s="92"/>
      <c r="WSJ310" s="92"/>
      <c r="WSK310" s="92"/>
      <c r="WSL310" s="92"/>
      <c r="WSM310" s="92"/>
      <c r="WSN310" s="92"/>
      <c r="WSO310" s="92"/>
      <c r="WSP310" s="92"/>
      <c r="WSQ310" s="92"/>
      <c r="WSR310" s="92"/>
      <c r="WSS310" s="92"/>
      <c r="WST310" s="92"/>
      <c r="WSU310" s="92"/>
      <c r="WSV310" s="92"/>
      <c r="WSW310" s="92"/>
      <c r="WSX310" s="92"/>
      <c r="WSY310" s="92"/>
      <c r="WSZ310" s="92"/>
      <c r="WTA310" s="92"/>
      <c r="WTB310" s="92"/>
      <c r="WTC310" s="92"/>
      <c r="WTD310" s="92"/>
      <c r="WTE310" s="92"/>
      <c r="WTF310" s="92"/>
      <c r="WTG310" s="92"/>
      <c r="WTH310" s="92"/>
      <c r="WTI310" s="92"/>
      <c r="WTJ310" s="92"/>
      <c r="WTK310" s="92"/>
      <c r="WTL310" s="92"/>
      <c r="WTM310" s="92"/>
      <c r="WTN310" s="92"/>
      <c r="WTO310" s="92"/>
      <c r="WTP310" s="92"/>
      <c r="WTQ310" s="92"/>
      <c r="WTR310" s="92"/>
      <c r="WTS310" s="92"/>
      <c r="WTT310" s="92"/>
      <c r="WTU310" s="92"/>
      <c r="WTV310" s="92"/>
      <c r="WTW310" s="92"/>
      <c r="WTX310" s="92"/>
      <c r="WTY310" s="92"/>
      <c r="WTZ310" s="92"/>
      <c r="WUA310" s="92"/>
      <c r="WUB310" s="92"/>
      <c r="WUC310" s="92"/>
      <c r="WUD310" s="92"/>
      <c r="WUE310" s="92"/>
      <c r="WUF310" s="92"/>
      <c r="WUG310" s="92"/>
      <c r="WUH310" s="92"/>
      <c r="WUI310" s="92"/>
      <c r="WUJ310" s="92"/>
      <c r="WUK310" s="92"/>
      <c r="WUL310" s="92"/>
      <c r="WUM310" s="92"/>
      <c r="WUN310" s="92"/>
      <c r="WUO310" s="92"/>
      <c r="WUP310" s="92"/>
      <c r="WUQ310" s="92"/>
      <c r="WUR310" s="92"/>
      <c r="WUS310" s="92"/>
      <c r="WUT310" s="92"/>
      <c r="WUU310" s="92"/>
      <c r="WUV310" s="92"/>
      <c r="WUW310" s="92"/>
      <c r="WUX310" s="92"/>
      <c r="WUY310" s="92"/>
      <c r="WUZ310" s="92"/>
      <c r="WVA310" s="92"/>
      <c r="WVB310" s="92"/>
      <c r="WVC310" s="92"/>
      <c r="WVD310" s="92"/>
      <c r="WVE310" s="92"/>
      <c r="WVF310" s="92"/>
      <c r="WVG310" s="92"/>
      <c r="WVH310" s="92"/>
      <c r="WVI310" s="92"/>
      <c r="WVJ310" s="92"/>
      <c r="WVK310" s="92"/>
      <c r="WVL310" s="92"/>
      <c r="WVN310" s="92"/>
      <c r="WVO310" s="92"/>
      <c r="WVP310" s="92"/>
      <c r="WVQ310" s="92"/>
      <c r="WVS310" s="92"/>
      <c r="WVT310" s="92"/>
      <c r="WVU310" s="92"/>
      <c r="WVV310" s="92"/>
      <c r="WVW310" s="92"/>
      <c r="WVX310" s="92"/>
      <c r="WVY310" s="92"/>
      <c r="WVZ310" s="92"/>
      <c r="WWA310" s="92"/>
      <c r="WWB310" s="92"/>
      <c r="WWC310" s="92"/>
      <c r="WWD310" s="92"/>
      <c r="WWE310" s="92"/>
      <c r="WWF310" s="92"/>
      <c r="WWG310" s="92"/>
      <c r="WWH310" s="92"/>
      <c r="WWI310" s="92"/>
      <c r="WWJ310" s="92"/>
      <c r="WWK310" s="92"/>
      <c r="WWL310" s="92"/>
      <c r="WWM310" s="92"/>
      <c r="WWN310" s="92"/>
      <c r="WWO310" s="92"/>
      <c r="WWP310" s="92"/>
      <c r="WWQ310" s="92"/>
      <c r="WWR310" s="92"/>
      <c r="WWS310" s="92"/>
      <c r="WWT310" s="92"/>
      <c r="WWU310" s="92"/>
      <c r="WWV310" s="92"/>
      <c r="WWW310" s="92"/>
      <c r="WWX310" s="92"/>
      <c r="WWY310" s="92"/>
      <c r="WWZ310" s="92"/>
      <c r="WXA310" s="92"/>
      <c r="WXB310" s="92"/>
      <c r="WXC310" s="92"/>
      <c r="WXD310" s="92"/>
      <c r="WXE310" s="92"/>
      <c r="WXF310" s="92"/>
      <c r="WXG310" s="92"/>
      <c r="WXH310" s="92"/>
      <c r="WXI310" s="92"/>
      <c r="WXJ310" s="92"/>
      <c r="WXK310" s="92"/>
      <c r="WXL310" s="92"/>
      <c r="WXM310" s="92"/>
      <c r="WXN310" s="92"/>
      <c r="WXO310" s="92"/>
      <c r="WXP310" s="92"/>
      <c r="WXQ310" s="92"/>
      <c r="WXR310" s="92"/>
      <c r="WXS310" s="92"/>
      <c r="WXT310" s="92"/>
      <c r="WXU310" s="92"/>
      <c r="WXV310" s="92"/>
      <c r="WXW310" s="92"/>
      <c r="WXX310" s="92"/>
      <c r="WXY310" s="92"/>
      <c r="WXZ310" s="92"/>
      <c r="WYA310" s="92"/>
      <c r="WYB310" s="92"/>
      <c r="WYC310" s="92"/>
      <c r="WYD310" s="92"/>
      <c r="WYE310" s="92"/>
      <c r="WYF310" s="92"/>
      <c r="WYG310" s="92"/>
      <c r="WYH310" s="92"/>
      <c r="WYI310" s="92"/>
      <c r="WYJ310" s="92"/>
      <c r="WYK310" s="92"/>
      <c r="WYL310" s="92"/>
      <c r="WYM310" s="92"/>
      <c r="WYN310" s="92"/>
      <c r="WYO310" s="92"/>
      <c r="WYP310" s="92"/>
      <c r="WYQ310" s="92"/>
      <c r="WYR310" s="92"/>
      <c r="WYS310" s="92"/>
      <c r="WYT310" s="92"/>
      <c r="WYU310" s="92"/>
      <c r="WYV310" s="92"/>
      <c r="WYW310" s="92"/>
      <c r="WYX310" s="92"/>
      <c r="WYY310" s="92"/>
      <c r="WYZ310" s="92"/>
      <c r="WZA310" s="92"/>
      <c r="WZB310" s="92"/>
      <c r="WZC310" s="92"/>
      <c r="WZD310" s="92"/>
      <c r="WZE310" s="92"/>
      <c r="WZF310" s="92"/>
      <c r="WZG310" s="92"/>
      <c r="WZH310" s="92"/>
      <c r="WZI310" s="92"/>
      <c r="WZJ310" s="92"/>
      <c r="WZK310" s="92"/>
      <c r="WZL310" s="92"/>
      <c r="WZM310" s="92"/>
      <c r="WZN310" s="92"/>
      <c r="WZO310" s="92"/>
      <c r="WZP310" s="92"/>
      <c r="WZQ310" s="92"/>
      <c r="WZR310" s="92"/>
      <c r="WZS310" s="92"/>
      <c r="WZT310" s="92"/>
      <c r="WZU310" s="92"/>
      <c r="WZV310" s="92"/>
      <c r="WZW310" s="92"/>
      <c r="WZX310" s="92"/>
      <c r="WZY310" s="92"/>
      <c r="WZZ310" s="92"/>
      <c r="XAA310" s="92"/>
      <c r="XAB310" s="92"/>
      <c r="XAC310" s="92"/>
      <c r="XAD310" s="92"/>
      <c r="XAE310" s="92"/>
      <c r="XAF310" s="92"/>
      <c r="XAG310" s="92"/>
      <c r="XAH310" s="92"/>
      <c r="XAI310" s="92"/>
      <c r="XAJ310" s="92"/>
      <c r="XAK310" s="92"/>
      <c r="XAL310" s="92"/>
      <c r="XAM310" s="92"/>
      <c r="XAN310" s="92"/>
      <c r="XAO310" s="92"/>
      <c r="XAP310" s="92"/>
      <c r="XAQ310" s="92"/>
      <c r="XAR310" s="92"/>
      <c r="XAS310" s="92"/>
      <c r="XAT310" s="92"/>
      <c r="XAU310" s="92"/>
      <c r="XAV310" s="92"/>
      <c r="XAW310" s="92"/>
      <c r="XAX310" s="92"/>
      <c r="XAY310" s="92"/>
      <c r="XAZ310" s="92"/>
      <c r="XBA310" s="92"/>
      <c r="XBB310" s="92"/>
      <c r="XBC310" s="92"/>
      <c r="XBD310" s="92"/>
      <c r="XBE310" s="92"/>
      <c r="XBF310" s="92"/>
      <c r="XBG310" s="92"/>
      <c r="XBH310" s="92"/>
      <c r="XBI310" s="92"/>
      <c r="XBJ310" s="92"/>
      <c r="XBK310" s="92"/>
      <c r="XBL310" s="92"/>
      <c r="XBM310" s="92"/>
      <c r="XBN310" s="92"/>
      <c r="XBO310" s="92"/>
      <c r="XBP310" s="92"/>
      <c r="XBQ310" s="92"/>
      <c r="XBR310" s="92"/>
      <c r="XBS310" s="92"/>
      <c r="XBT310" s="92"/>
      <c r="XBU310" s="92"/>
      <c r="XBV310" s="92"/>
      <c r="XBW310" s="92"/>
      <c r="XBX310" s="92"/>
      <c r="XBY310" s="92"/>
      <c r="XBZ310" s="92"/>
      <c r="XCA310" s="92"/>
      <c r="XCB310" s="92"/>
      <c r="XCC310" s="92"/>
      <c r="XCD310" s="92"/>
      <c r="XCE310" s="92"/>
      <c r="XCF310" s="92"/>
      <c r="XCG310" s="92"/>
      <c r="XCH310" s="92"/>
      <c r="XCI310" s="92"/>
      <c r="XCJ310" s="92"/>
      <c r="XCK310" s="92"/>
      <c r="XCL310" s="92"/>
      <c r="XCM310" s="92"/>
      <c r="XCN310" s="92"/>
      <c r="XCO310" s="92"/>
      <c r="XCP310" s="92"/>
      <c r="XCQ310" s="92"/>
      <c r="XCR310" s="92"/>
      <c r="XCS310" s="92"/>
      <c r="XCT310" s="92"/>
      <c r="XCU310" s="92"/>
      <c r="XCV310" s="92"/>
      <c r="XCW310" s="92"/>
      <c r="XCX310" s="92"/>
      <c r="XCY310" s="92"/>
      <c r="XCZ310" s="92"/>
      <c r="XDA310" s="92"/>
      <c r="XDB310" s="92"/>
      <c r="XDC310" s="92"/>
      <c r="XDD310" s="92"/>
      <c r="XDE310" s="92"/>
      <c r="XDF310" s="92"/>
      <c r="XDG310" s="92"/>
      <c r="XDH310" s="92"/>
      <c r="XDI310" s="92"/>
      <c r="XDJ310" s="92"/>
      <c r="XDK310" s="92"/>
      <c r="XDL310" s="92"/>
      <c r="XDM310" s="92"/>
      <c r="XDN310" s="92"/>
      <c r="XDO310" s="92"/>
      <c r="XDP310" s="92"/>
      <c r="XDQ310" s="92"/>
      <c r="XDR310" s="92"/>
      <c r="XDS310" s="92"/>
      <c r="XDT310" s="92"/>
      <c r="XDU310" s="92"/>
      <c r="XDV310" s="92"/>
      <c r="XDW310" s="92"/>
      <c r="XDX310" s="92"/>
      <c r="XDY310" s="92"/>
      <c r="XDZ310" s="92"/>
      <c r="XEA310" s="92"/>
      <c r="XEB310" s="92"/>
      <c r="XEC310" s="92"/>
      <c r="XED310" s="92"/>
      <c r="XEE310" s="92"/>
      <c r="XEF310" s="92"/>
      <c r="XEG310" s="92"/>
      <c r="XEH310" s="92"/>
      <c r="XEI310" s="92"/>
      <c r="XEJ310" s="92"/>
      <c r="XEK310" s="92"/>
      <c r="XEL310" s="92"/>
      <c r="XEM310" s="92"/>
      <c r="XEN310" s="92"/>
      <c r="XEO310" s="92"/>
      <c r="XEP310" s="92"/>
      <c r="XEQ310" s="92"/>
      <c r="XER310" s="92"/>
      <c r="XES310" s="92"/>
      <c r="XET310" s="92"/>
      <c r="XEU310" s="92"/>
      <c r="XEV310" s="92"/>
      <c r="XEW310" s="92"/>
      <c r="XEX310" s="92"/>
      <c r="XEY310" s="92"/>
      <c r="XEZ310" s="92"/>
      <c r="XFA310" s="92"/>
      <c r="XFB310" s="92"/>
      <c r="XFC310" s="92"/>
      <c r="XFD310" s="92"/>
    </row>
    <row r="311" spans="1:16384" ht="15">
      <c r="A311" s="5">
        <v>359</v>
      </c>
      <c r="B311" s="35">
        <v>25025030</v>
      </c>
      <c r="C311" s="5">
        <f>MATCH(B311,Hoja1!$C$2:$C$346,0)</f>
        <v>268</v>
      </c>
      <c r="D311" s="23" t="s">
        <v>1838</v>
      </c>
      <c r="E311" s="23" t="s">
        <v>2429</v>
      </c>
      <c r="F311" s="23" t="s">
        <v>1895</v>
      </c>
      <c r="G311" s="36" t="s">
        <v>2430</v>
      </c>
      <c r="H311" s="36" t="s">
        <v>2431</v>
      </c>
      <c r="I311" s="8"/>
      <c r="J311" s="23" t="s">
        <v>2432</v>
      </c>
      <c r="K311" s="33" t="s">
        <v>320</v>
      </c>
      <c r="L311" s="8" t="s">
        <v>2433</v>
      </c>
      <c r="M311" s="23" t="s">
        <v>1849</v>
      </c>
      <c r="N311" s="6">
        <v>1</v>
      </c>
      <c r="O311" s="7" t="s">
        <v>1853</v>
      </c>
      <c r="P311" s="7"/>
      <c r="Q311" s="14"/>
      <c r="R311" s="14"/>
      <c r="S311" s="14"/>
      <c r="T311" s="14"/>
    </row>
    <row r="312" spans="1:16384">
      <c r="A312" s="5">
        <v>360</v>
      </c>
      <c r="B312" s="23">
        <v>29031003</v>
      </c>
      <c r="C312" s="5">
        <f>MATCH(B312,Hoja1!$C$2:$C$346,0)</f>
        <v>298</v>
      </c>
      <c r="D312" s="5" t="s">
        <v>1879</v>
      </c>
      <c r="E312" s="23" t="s">
        <v>2434</v>
      </c>
      <c r="F312" s="23" t="s">
        <v>1895</v>
      </c>
      <c r="G312" s="8" t="s">
        <v>2435</v>
      </c>
      <c r="H312" s="8" t="s">
        <v>2436</v>
      </c>
      <c r="I312" s="8"/>
      <c r="J312" s="23" t="s">
        <v>2381</v>
      </c>
      <c r="K312" s="37" t="s">
        <v>441</v>
      </c>
      <c r="L312" s="38" t="s">
        <v>1848</v>
      </c>
      <c r="M312" s="39" t="s">
        <v>1849</v>
      </c>
      <c r="N312" s="6">
        <v>1</v>
      </c>
      <c r="O312" s="38" t="s">
        <v>1853</v>
      </c>
      <c r="P312" s="38"/>
      <c r="Q312" s="14"/>
      <c r="R312" s="14"/>
      <c r="S312" s="14"/>
      <c r="T312" s="14"/>
    </row>
    <row r="313" spans="1:16384">
      <c r="A313" s="5">
        <v>361</v>
      </c>
      <c r="B313" s="34">
        <v>25027760</v>
      </c>
      <c r="C313" s="5">
        <f>MATCH(B313,Hoja1!$C$2:$C$346,0)</f>
        <v>269</v>
      </c>
      <c r="D313" s="5" t="s">
        <v>1879</v>
      </c>
      <c r="E313" s="23" t="s">
        <v>2437</v>
      </c>
      <c r="F313" s="23" t="s">
        <v>1895</v>
      </c>
      <c r="G313" s="8"/>
      <c r="H313" s="8"/>
      <c r="I313" s="8"/>
      <c r="J313" s="23" t="s">
        <v>182</v>
      </c>
      <c r="K313" s="33"/>
      <c r="L313" s="8" t="s">
        <v>1870</v>
      </c>
      <c r="M313" s="23" t="s">
        <v>1849</v>
      </c>
      <c r="N313" s="6">
        <v>1</v>
      </c>
      <c r="O313" s="7" t="s">
        <v>1853</v>
      </c>
      <c r="P313" s="7"/>
      <c r="Q313" s="14"/>
      <c r="R313" s="14"/>
      <c r="S313" s="14"/>
      <c r="T313" s="14"/>
    </row>
    <row r="314" spans="1:16384">
      <c r="A314" s="5">
        <v>362</v>
      </c>
      <c r="B314" s="23">
        <v>29057001</v>
      </c>
      <c r="C314" s="5">
        <f>MATCH(B314,Hoja1!$C$2:$C$346,0)</f>
        <v>313</v>
      </c>
      <c r="D314" s="5" t="s">
        <v>1879</v>
      </c>
      <c r="E314" s="23" t="s">
        <v>463</v>
      </c>
      <c r="F314" s="23" t="s">
        <v>1895</v>
      </c>
      <c r="G314" s="8" t="s">
        <v>2438</v>
      </c>
      <c r="H314" s="8" t="s">
        <v>2439</v>
      </c>
      <c r="I314" s="8"/>
      <c r="J314" s="23" t="s">
        <v>2381</v>
      </c>
      <c r="K314" s="33" t="s">
        <v>463</v>
      </c>
      <c r="L314" s="8" t="s">
        <v>1841</v>
      </c>
      <c r="M314" s="23" t="s">
        <v>1849</v>
      </c>
      <c r="N314" s="6">
        <v>1</v>
      </c>
      <c r="O314" s="7" t="s">
        <v>1853</v>
      </c>
      <c r="P314" s="7"/>
      <c r="Q314" s="14"/>
      <c r="R314" s="14"/>
      <c r="S314" s="14"/>
      <c r="T314" s="14"/>
    </row>
    <row r="315" spans="1:16384">
      <c r="A315" s="5">
        <v>363</v>
      </c>
      <c r="B315" s="34">
        <v>25020520</v>
      </c>
      <c r="C315" s="5">
        <f>MATCH(B315,Hoja1!$C$2:$C$346,0)</f>
        <v>264</v>
      </c>
      <c r="D315" s="23" t="s">
        <v>1900</v>
      </c>
      <c r="E315" s="34" t="s">
        <v>2440</v>
      </c>
      <c r="F315" s="23" t="s">
        <v>1895</v>
      </c>
      <c r="G315" s="8"/>
      <c r="H315" s="8"/>
      <c r="I315" s="8"/>
      <c r="J315" s="23" t="s">
        <v>182</v>
      </c>
      <c r="K315" s="8"/>
      <c r="L315" s="8" t="s">
        <v>1870</v>
      </c>
      <c r="M315" s="23" t="s">
        <v>1849</v>
      </c>
      <c r="N315" s="6">
        <v>1</v>
      </c>
      <c r="O315" s="7" t="s">
        <v>2441</v>
      </c>
      <c r="P315" s="7"/>
      <c r="Q315" s="14"/>
      <c r="R315" s="14"/>
      <c r="S315" s="14"/>
      <c r="T315" s="14"/>
    </row>
    <row r="316" spans="1:16384">
      <c r="A316" s="5">
        <v>364</v>
      </c>
      <c r="B316" s="34">
        <v>25020440</v>
      </c>
      <c r="C316" s="5">
        <f>MATCH(B316,Hoja1!$C$2:$C$346,0)</f>
        <v>288</v>
      </c>
      <c r="D316" s="5" t="s">
        <v>1879</v>
      </c>
      <c r="E316" s="23" t="s">
        <v>2442</v>
      </c>
      <c r="F316" s="23" t="s">
        <v>1895</v>
      </c>
      <c r="G316" s="8"/>
      <c r="H316" s="8"/>
      <c r="I316" s="8"/>
      <c r="J316" s="23" t="s">
        <v>182</v>
      </c>
      <c r="K316" s="8"/>
      <c r="L316" s="8" t="s">
        <v>1870</v>
      </c>
      <c r="M316" s="23" t="s">
        <v>1849</v>
      </c>
      <c r="N316" s="6">
        <v>2</v>
      </c>
      <c r="O316" s="7" t="s">
        <v>2443</v>
      </c>
      <c r="P316" s="7"/>
      <c r="Q316" s="14"/>
      <c r="R316" s="14"/>
      <c r="S316" s="14"/>
      <c r="T316" s="14"/>
    </row>
    <row r="317" spans="1:16384">
      <c r="A317" s="5">
        <v>365</v>
      </c>
      <c r="B317" s="34">
        <v>25020470</v>
      </c>
      <c r="C317" s="5">
        <f>MATCH(B317,Hoja1!$C$2:$C$346,0)</f>
        <v>282</v>
      </c>
      <c r="D317" s="23" t="s">
        <v>1900</v>
      </c>
      <c r="E317" s="23" t="s">
        <v>2444</v>
      </c>
      <c r="F317" s="23" t="s">
        <v>1895</v>
      </c>
      <c r="G317" s="8"/>
      <c r="H317" s="8"/>
      <c r="I317" s="8"/>
      <c r="J317" s="23" t="s">
        <v>182</v>
      </c>
      <c r="K317" s="8"/>
      <c r="L317" s="8" t="s">
        <v>1870</v>
      </c>
      <c r="M317" s="23" t="s">
        <v>1849</v>
      </c>
      <c r="N317" s="6">
        <v>1</v>
      </c>
      <c r="O317" s="7" t="s">
        <v>2441</v>
      </c>
      <c r="P317" s="7"/>
      <c r="Q317" s="14"/>
      <c r="R317" s="14"/>
      <c r="S317" s="14"/>
      <c r="T317" s="14"/>
    </row>
    <row r="318" spans="1:16384" s="29" customFormat="1">
      <c r="A318" s="5">
        <v>366</v>
      </c>
      <c r="B318" s="34">
        <v>25020430</v>
      </c>
      <c r="C318" s="5">
        <f>MATCH(B318,Hoja1!$C$2:$C$346,0)</f>
        <v>276</v>
      </c>
      <c r="D318" s="23" t="s">
        <v>1900</v>
      </c>
      <c r="E318" s="34" t="s">
        <v>2445</v>
      </c>
      <c r="F318" s="23" t="s">
        <v>1895</v>
      </c>
      <c r="G318" s="8"/>
      <c r="H318" s="8"/>
      <c r="I318" s="8"/>
      <c r="J318" s="23" t="s">
        <v>182</v>
      </c>
      <c r="K318" s="8"/>
      <c r="L318" s="8" t="s">
        <v>1870</v>
      </c>
      <c r="M318" s="23" t="s">
        <v>1849</v>
      </c>
      <c r="N318" s="6">
        <v>1</v>
      </c>
      <c r="O318" s="7" t="s">
        <v>2441</v>
      </c>
      <c r="P318" s="7"/>
      <c r="Q318" s="21"/>
      <c r="R318" s="21"/>
      <c r="S318" s="21"/>
      <c r="T318" s="21"/>
    </row>
    <row r="319" spans="1:16384">
      <c r="A319" s="5">
        <v>367</v>
      </c>
      <c r="B319" s="34">
        <v>25025380</v>
      </c>
      <c r="C319" s="5">
        <f>MATCH(B319,Hoja1!$C$2:$C$346,0)</f>
        <v>283</v>
      </c>
      <c r="D319" s="23" t="s">
        <v>1838</v>
      </c>
      <c r="E319" s="34" t="s">
        <v>389</v>
      </c>
      <c r="F319" s="23" t="s">
        <v>1895</v>
      </c>
      <c r="G319" s="8"/>
      <c r="H319" s="8"/>
      <c r="I319" s="8"/>
      <c r="J319" s="23" t="s">
        <v>182</v>
      </c>
      <c r="K319" s="8"/>
      <c r="L319" s="8" t="s">
        <v>1870</v>
      </c>
      <c r="M319" s="23" t="s">
        <v>1849</v>
      </c>
      <c r="N319" s="6">
        <v>1</v>
      </c>
      <c r="O319" s="7" t="s">
        <v>2441</v>
      </c>
      <c r="P319" s="7"/>
      <c r="Q319" s="14"/>
      <c r="R319" s="14"/>
      <c r="S319" s="14"/>
      <c r="T319" s="14"/>
    </row>
    <row r="320" spans="1:16384">
      <c r="A320" s="5">
        <v>368</v>
      </c>
      <c r="B320" s="34">
        <v>25027770</v>
      </c>
      <c r="C320" s="5">
        <f>MATCH(B320,Hoja1!$C$2:$C$346,0)</f>
        <v>270</v>
      </c>
      <c r="D320" s="5" t="s">
        <v>1879</v>
      </c>
      <c r="E320" s="23" t="s">
        <v>2446</v>
      </c>
      <c r="F320" s="23" t="s">
        <v>1895</v>
      </c>
      <c r="G320" s="8"/>
      <c r="H320" s="8"/>
      <c r="I320" s="8"/>
      <c r="J320" s="23" t="s">
        <v>182</v>
      </c>
      <c r="K320" s="8"/>
      <c r="L320" s="8" t="s">
        <v>1870</v>
      </c>
      <c r="M320" s="23" t="s">
        <v>1849</v>
      </c>
      <c r="N320" s="6">
        <v>1</v>
      </c>
      <c r="O320" s="7" t="s">
        <v>2441</v>
      </c>
      <c r="P320" s="7"/>
      <c r="Q320" s="14"/>
      <c r="R320" s="14"/>
      <c r="S320" s="14"/>
      <c r="T320" s="14"/>
    </row>
    <row r="321" spans="1:20">
      <c r="A321" s="5">
        <v>369</v>
      </c>
      <c r="B321" s="34">
        <v>13027040</v>
      </c>
      <c r="C321" s="5">
        <f>MATCH(B321,Hoja1!$C$2:$C$346,0)</f>
        <v>266</v>
      </c>
      <c r="D321" s="5" t="s">
        <v>1879</v>
      </c>
      <c r="E321" s="23" t="s">
        <v>319</v>
      </c>
      <c r="F321" s="23" t="s">
        <v>1895</v>
      </c>
      <c r="G321" s="8"/>
      <c r="H321" s="8"/>
      <c r="I321" s="8"/>
      <c r="J321" s="23" t="s">
        <v>182</v>
      </c>
      <c r="K321" s="8"/>
      <c r="L321" s="8" t="s">
        <v>1870</v>
      </c>
      <c r="M321" s="23" t="s">
        <v>1849</v>
      </c>
      <c r="N321" s="6">
        <v>1</v>
      </c>
      <c r="O321" s="7" t="s">
        <v>2441</v>
      </c>
      <c r="P321" s="7"/>
      <c r="Q321" s="14"/>
      <c r="R321" s="14"/>
      <c r="S321" s="14"/>
      <c r="T321" s="14"/>
    </row>
    <row r="322" spans="1:20">
      <c r="A322" s="5">
        <v>370</v>
      </c>
      <c r="B322" s="5">
        <v>44197020</v>
      </c>
      <c r="C322" s="5">
        <f>MATCH(B322,Hoja1!$C$2:$C$346,0)</f>
        <v>3</v>
      </c>
      <c r="D322" s="5" t="s">
        <v>1879</v>
      </c>
      <c r="E322" s="5" t="s">
        <v>2447</v>
      </c>
      <c r="F322" s="5" t="s">
        <v>1941</v>
      </c>
      <c r="G322" s="5"/>
      <c r="H322" s="5"/>
      <c r="I322" s="5"/>
      <c r="J322" s="6"/>
      <c r="K322" s="5"/>
      <c r="L322" s="5" t="s">
        <v>1848</v>
      </c>
      <c r="M322" s="5" t="s">
        <v>1863</v>
      </c>
      <c r="N322" s="6">
        <v>1</v>
      </c>
      <c r="O322" s="28" t="s">
        <v>1853</v>
      </c>
      <c r="P322" s="28"/>
      <c r="Q322" s="14"/>
      <c r="R322" s="14"/>
      <c r="S322" s="14"/>
      <c r="T322" s="14"/>
    </row>
    <row r="323" spans="1:20">
      <c r="A323" s="5">
        <v>377</v>
      </c>
      <c r="B323" s="40">
        <v>26197020</v>
      </c>
      <c r="C323" s="5" t="e">
        <f>MATCH(B323,Hoja1!$C$2:$C$346,0)</f>
        <v>#N/A</v>
      </c>
      <c r="D323" s="5" t="s">
        <v>1879</v>
      </c>
      <c r="E323" s="40" t="s">
        <v>2448</v>
      </c>
      <c r="F323" s="40" t="s">
        <v>1852</v>
      </c>
      <c r="G323" s="41"/>
      <c r="H323" s="41"/>
      <c r="I323" s="41"/>
      <c r="J323" s="41"/>
      <c r="K323" s="40" t="s">
        <v>2449</v>
      </c>
      <c r="L323" s="40" t="s">
        <v>1848</v>
      </c>
      <c r="M323" s="40" t="s">
        <v>1863</v>
      </c>
      <c r="N323" s="6">
        <v>1</v>
      </c>
      <c r="O323" s="20" t="s">
        <v>1853</v>
      </c>
      <c r="P323" s="20"/>
      <c r="Q323" s="14"/>
      <c r="R323" s="14"/>
      <c r="S323" s="14"/>
      <c r="T323" s="14"/>
    </row>
  </sheetData>
  <conditionalFormatting sqref="N2:N323">
    <cfRule type="cellIs" dxfId="50" priority="58" stopIfTrue="1" operator="equal">
      <formula>4</formula>
    </cfRule>
    <cfRule type="cellIs" dxfId="49" priority="59" stopIfTrue="1" operator="equal">
      <formula>3</formula>
    </cfRule>
    <cfRule type="cellIs" dxfId="48" priority="60" stopIfTrue="1" operator="equal">
      <formula>2</formula>
    </cfRule>
    <cfRule type="cellIs" dxfId="47" priority="61" stopIfTrue="1" operator="equal">
      <formula>1</formula>
    </cfRule>
  </conditionalFormatting>
  <conditionalFormatting sqref="N2:N323">
    <cfRule type="cellIs" dxfId="46" priority="54" stopIfTrue="1" operator="equal">
      <formula>5</formula>
    </cfRule>
    <cfRule type="cellIs" dxfId="45" priority="55" stopIfTrue="1" operator="equal">
      <formula>3</formula>
    </cfRule>
    <cfRule type="cellIs" dxfId="44" priority="56" stopIfTrue="1" operator="equal">
      <formula>2</formula>
    </cfRule>
    <cfRule type="cellIs" dxfId="43" priority="57" stopIfTrue="1" operator="equal">
      <formula>1</formula>
    </cfRule>
  </conditionalFormatting>
  <conditionalFormatting sqref="N2:N323">
    <cfRule type="cellIs" dxfId="42" priority="50" stopIfTrue="1" operator="equal">
      <formula>4</formula>
    </cfRule>
    <cfRule type="cellIs" dxfId="41" priority="51" stopIfTrue="1" operator="equal">
      <formula>3</formula>
    </cfRule>
    <cfRule type="cellIs" dxfId="40" priority="52" stopIfTrue="1" operator="equal">
      <formula>2</formula>
    </cfRule>
    <cfRule type="cellIs" dxfId="39" priority="53" stopIfTrue="1" operator="equal">
      <formula>1</formula>
    </cfRule>
  </conditionalFormatting>
  <conditionalFormatting sqref="I291">
    <cfRule type="cellIs" dxfId="38" priority="46" stopIfTrue="1" operator="equal">
      <formula>4</formula>
    </cfRule>
    <cfRule type="cellIs" dxfId="37" priority="47" stopIfTrue="1" operator="equal">
      <formula>3</formula>
    </cfRule>
    <cfRule type="cellIs" dxfId="36" priority="48" stopIfTrue="1" operator="equal">
      <formula>2</formula>
    </cfRule>
    <cfRule type="cellIs" dxfId="35" priority="49" stopIfTrue="1" operator="equal">
      <formula>1</formula>
    </cfRule>
  </conditionalFormatting>
  <conditionalFormatting sqref="I291">
    <cfRule type="cellIs" dxfId="34" priority="42" stopIfTrue="1" operator="equal">
      <formula>5</formula>
    </cfRule>
    <cfRule type="cellIs" dxfId="33" priority="43" stopIfTrue="1" operator="equal">
      <formula>3</formula>
    </cfRule>
    <cfRule type="cellIs" dxfId="32" priority="44" stopIfTrue="1" operator="equal">
      <formula>2</formula>
    </cfRule>
    <cfRule type="cellIs" dxfId="31" priority="45" stopIfTrue="1" operator="equal">
      <formula>1</formula>
    </cfRule>
  </conditionalFormatting>
  <conditionalFormatting sqref="I291">
    <cfRule type="cellIs" dxfId="30" priority="38" stopIfTrue="1" operator="equal">
      <formula>4</formula>
    </cfRule>
    <cfRule type="cellIs" dxfId="29" priority="39" stopIfTrue="1" operator="equal">
      <formula>3</formula>
    </cfRule>
    <cfRule type="cellIs" dxfId="28" priority="40" stopIfTrue="1" operator="equal">
      <formula>2</formula>
    </cfRule>
    <cfRule type="cellIs" dxfId="27" priority="41" stopIfTrue="1" operator="equal">
      <formula>1</formula>
    </cfRule>
  </conditionalFormatting>
  <conditionalFormatting sqref="T291 M291">
    <cfRule type="cellIs" dxfId="26" priority="34" stopIfTrue="1" operator="equal">
      <formula>4</formula>
    </cfRule>
    <cfRule type="cellIs" dxfId="25" priority="35" stopIfTrue="1" operator="equal">
      <formula>3</formula>
    </cfRule>
    <cfRule type="cellIs" dxfId="24" priority="36" stopIfTrue="1" operator="equal">
      <formula>2</formula>
    </cfRule>
    <cfRule type="cellIs" dxfId="23" priority="37" stopIfTrue="1" operator="equal">
      <formula>1</formula>
    </cfRule>
  </conditionalFormatting>
  <conditionalFormatting sqref="T291 M291">
    <cfRule type="cellIs" dxfId="22" priority="30" stopIfTrue="1" operator="equal">
      <formula>5</formula>
    </cfRule>
    <cfRule type="cellIs" dxfId="21" priority="31" stopIfTrue="1" operator="equal">
      <formula>3</formula>
    </cfRule>
    <cfRule type="cellIs" dxfId="20" priority="32" stopIfTrue="1" operator="equal">
      <formula>2</formula>
    </cfRule>
    <cfRule type="cellIs" dxfId="19" priority="33" stopIfTrue="1" operator="equal">
      <formula>1</formula>
    </cfRule>
  </conditionalFormatting>
  <conditionalFormatting sqref="T291 M291">
    <cfRule type="cellIs" dxfId="18" priority="26" stopIfTrue="1" operator="equal">
      <formula>4</formula>
    </cfRule>
    <cfRule type="cellIs" dxfId="17" priority="27" stopIfTrue="1" operator="equal">
      <formula>3</formula>
    </cfRule>
    <cfRule type="cellIs" dxfId="16" priority="28" stopIfTrue="1" operator="equal">
      <formula>2</formula>
    </cfRule>
    <cfRule type="cellIs" dxfId="15" priority="29" stopIfTrue="1" operator="equal">
      <formula>1</formula>
    </cfRule>
  </conditionalFormatting>
  <conditionalFormatting sqref="J322">
    <cfRule type="cellIs" dxfId="14" priority="22" stopIfTrue="1" operator="equal">
      <formula>4</formula>
    </cfRule>
    <cfRule type="cellIs" dxfId="13" priority="23" stopIfTrue="1" operator="equal">
      <formula>3</formula>
    </cfRule>
    <cfRule type="cellIs" dxfId="12" priority="24" stopIfTrue="1" operator="equal">
      <formula>2</formula>
    </cfRule>
    <cfRule type="cellIs" dxfId="11" priority="25" stopIfTrue="1" operator="equal">
      <formula>1</formula>
    </cfRule>
  </conditionalFormatting>
  <conditionalFormatting sqref="J322">
    <cfRule type="cellIs" dxfId="10" priority="18" stopIfTrue="1" operator="equal">
      <formula>5</formula>
    </cfRule>
    <cfRule type="cellIs" dxfId="9" priority="19" stopIfTrue="1" operator="equal">
      <formula>3</formula>
    </cfRule>
    <cfRule type="cellIs" dxfId="8" priority="20" stopIfTrue="1" operator="equal">
      <formula>2</formula>
    </cfRule>
    <cfRule type="cellIs" dxfId="7" priority="21" stopIfTrue="1" operator="equal">
      <formula>1</formula>
    </cfRule>
  </conditionalFormatting>
  <conditionalFormatting sqref="J322">
    <cfRule type="cellIs" dxfId="6" priority="14" stopIfTrue="1" operator="equal">
      <formula>4</formula>
    </cfRule>
    <cfRule type="cellIs" dxfId="5" priority="15" stopIfTrue="1" operator="equal">
      <formula>3</formula>
    </cfRule>
    <cfRule type="cellIs" dxfId="4" priority="16" stopIfTrue="1" operator="equal">
      <formula>2</formula>
    </cfRule>
    <cfRule type="cellIs" dxfId="3" priority="17" stopIfTrue="1"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0"/>
  <sheetViews>
    <sheetView workbookViewId="0">
      <selection activeCell="H2" sqref="H2:H610"/>
    </sheetView>
  </sheetViews>
  <sheetFormatPr baseColWidth="10" defaultRowHeight="15"/>
  <cols>
    <col min="1" max="1" width="4" bestFit="1" customWidth="1"/>
    <col min="2" max="2" width="19.5703125" bestFit="1" customWidth="1"/>
    <col min="3" max="3" width="16.85546875" bestFit="1" customWidth="1"/>
    <col min="4" max="4" width="21" bestFit="1" customWidth="1"/>
    <col min="5" max="5" width="25.7109375" bestFit="1" customWidth="1"/>
    <col min="6" max="6" width="36.140625" bestFit="1" customWidth="1"/>
    <col min="7" max="7" width="17.7109375" bestFit="1" customWidth="1"/>
    <col min="8" max="8" width="17.7109375" style="123" customWidth="1"/>
    <col min="9" max="9" width="17.42578125" bestFit="1" customWidth="1"/>
    <col min="10" max="10" width="19.140625" bestFit="1" customWidth="1"/>
    <col min="11" max="11" width="24.5703125" bestFit="1" customWidth="1"/>
    <col min="12" max="12" width="44.28515625" bestFit="1" customWidth="1"/>
    <col min="13" max="13" width="17.7109375" bestFit="1" customWidth="1"/>
    <col min="14" max="14" width="18" bestFit="1" customWidth="1"/>
    <col min="15" max="15" width="19.140625" customWidth="1"/>
    <col min="16" max="16" width="24.5703125" customWidth="1"/>
    <col min="17" max="17" width="44.28515625" bestFit="1" customWidth="1"/>
    <col min="18" max="18" width="17.7109375" customWidth="1"/>
    <col min="19" max="19" width="18" bestFit="1" customWidth="1"/>
  </cols>
  <sheetData>
    <row r="1" spans="1:14">
      <c r="B1" t="s">
        <v>16428</v>
      </c>
      <c r="C1" t="s">
        <v>16429</v>
      </c>
      <c r="D1" t="s">
        <v>16430</v>
      </c>
      <c r="E1" t="s">
        <v>16431</v>
      </c>
      <c r="F1" t="s">
        <v>16432</v>
      </c>
      <c r="G1" s="122" t="s">
        <v>16433</v>
      </c>
      <c r="I1" s="122" t="s">
        <v>16434</v>
      </c>
      <c r="J1" t="s">
        <v>16435</v>
      </c>
      <c r="K1" t="s">
        <v>16436</v>
      </c>
      <c r="L1" t="s">
        <v>16437</v>
      </c>
      <c r="M1" t="s">
        <v>16438</v>
      </c>
      <c r="N1" t="s">
        <v>16439</v>
      </c>
    </row>
    <row r="2" spans="1:14">
      <c r="A2">
        <v>0</v>
      </c>
      <c r="B2">
        <v>26067010</v>
      </c>
      <c r="C2" t="s">
        <v>16524</v>
      </c>
      <c r="E2" t="s">
        <v>1146</v>
      </c>
      <c r="F2" t="s">
        <v>174</v>
      </c>
      <c r="G2" s="122" t="s">
        <v>19709</v>
      </c>
      <c r="H2" s="123" t="str">
        <f>MID(G2,1,FIND(".",G2,1)+8)</f>
        <v>3.45160833</v>
      </c>
      <c r="I2" s="122" t="s">
        <v>19710</v>
      </c>
      <c r="J2" t="s">
        <v>16441</v>
      </c>
      <c r="L2" s="82" t="s">
        <v>16868</v>
      </c>
      <c r="M2" s="82"/>
      <c r="N2" s="82" t="s">
        <v>16524</v>
      </c>
    </row>
    <row r="3" spans="1:14">
      <c r="A3">
        <v>1</v>
      </c>
      <c r="B3">
        <v>23127020</v>
      </c>
      <c r="C3" t="s">
        <v>1848</v>
      </c>
      <c r="E3" t="s">
        <v>767</v>
      </c>
      <c r="F3" t="s">
        <v>2714</v>
      </c>
      <c r="G3" s="122" t="s">
        <v>19711</v>
      </c>
      <c r="H3" s="123" t="str">
        <f t="shared" ref="H3:H66" si="0">MID(G3,1,FIND(".",G3,1)+8)</f>
        <v>6.52555556</v>
      </c>
      <c r="I3" s="122" t="s">
        <v>19712</v>
      </c>
      <c r="J3" t="s">
        <v>1863</v>
      </c>
      <c r="K3" t="s">
        <v>1073</v>
      </c>
      <c r="L3" s="82" t="s">
        <v>16869</v>
      </c>
      <c r="M3" s="82"/>
      <c r="N3" s="82" t="s">
        <v>15</v>
      </c>
    </row>
    <row r="4" spans="1:14">
      <c r="A4">
        <v>2</v>
      </c>
      <c r="B4">
        <v>15075150</v>
      </c>
      <c r="C4" t="s">
        <v>16443</v>
      </c>
      <c r="D4">
        <v>123</v>
      </c>
      <c r="E4" t="s">
        <v>678</v>
      </c>
      <c r="F4" t="s">
        <v>16526</v>
      </c>
      <c r="G4" s="122" t="s">
        <v>19713</v>
      </c>
      <c r="H4" s="123" t="str">
        <f t="shared" si="0"/>
        <v>11.59494444</v>
      </c>
      <c r="I4" s="122" t="s">
        <v>19714</v>
      </c>
      <c r="J4" t="s">
        <v>1842</v>
      </c>
      <c r="K4" t="s">
        <v>710</v>
      </c>
      <c r="L4" s="82" t="s">
        <v>16537</v>
      </c>
      <c r="M4" s="82"/>
      <c r="N4" s="82" t="s">
        <v>15</v>
      </c>
    </row>
    <row r="5" spans="1:14">
      <c r="A5">
        <v>3</v>
      </c>
      <c r="B5">
        <v>23085501</v>
      </c>
      <c r="C5" t="s">
        <v>16440</v>
      </c>
      <c r="E5" t="s">
        <v>27</v>
      </c>
      <c r="F5" t="s">
        <v>2714</v>
      </c>
      <c r="G5" s="122" t="s">
        <v>19715</v>
      </c>
      <c r="H5" s="123" t="str">
        <f t="shared" si="0"/>
        <v>6.06194166</v>
      </c>
      <c r="I5" s="122" t="s">
        <v>19716</v>
      </c>
      <c r="J5" t="s">
        <v>16441</v>
      </c>
      <c r="L5" s="82" t="s">
        <v>16936</v>
      </c>
      <c r="M5" s="82"/>
      <c r="N5" s="82" t="s">
        <v>16440</v>
      </c>
    </row>
    <row r="6" spans="1:14">
      <c r="A6">
        <v>4</v>
      </c>
      <c r="B6">
        <v>21015070</v>
      </c>
      <c r="C6" t="s">
        <v>16443</v>
      </c>
      <c r="D6">
        <v>76</v>
      </c>
      <c r="E6" t="s">
        <v>566</v>
      </c>
      <c r="F6" t="s">
        <v>2516</v>
      </c>
      <c r="G6" s="122" t="s">
        <v>19717</v>
      </c>
      <c r="H6" s="123" t="str">
        <f t="shared" si="0"/>
        <v>1.6758611</v>
      </c>
      <c r="I6" s="122" t="s">
        <v>19718</v>
      </c>
      <c r="J6" t="s">
        <v>1842</v>
      </c>
      <c r="K6" t="s">
        <v>570</v>
      </c>
      <c r="L6" s="82" t="s">
        <v>16664</v>
      </c>
      <c r="M6" s="82"/>
      <c r="N6" s="82" t="s">
        <v>15</v>
      </c>
    </row>
    <row r="7" spans="1:14">
      <c r="A7">
        <v>5</v>
      </c>
      <c r="B7">
        <v>25027760</v>
      </c>
      <c r="C7" t="s">
        <v>1848</v>
      </c>
      <c r="E7" t="s">
        <v>123</v>
      </c>
      <c r="F7" t="s">
        <v>16457</v>
      </c>
      <c r="G7" s="122" t="s">
        <v>19719</v>
      </c>
      <c r="H7" s="123" t="str">
        <f t="shared" si="0"/>
        <v>8.30213888</v>
      </c>
      <c r="I7" s="122" t="s">
        <v>19720</v>
      </c>
      <c r="J7" t="s">
        <v>1849</v>
      </c>
      <c r="L7" s="82" t="s">
        <v>16665</v>
      </c>
      <c r="M7" s="82"/>
      <c r="N7" s="82" t="s">
        <v>15</v>
      </c>
    </row>
    <row r="8" spans="1:14">
      <c r="A8">
        <v>6</v>
      </c>
      <c r="B8">
        <v>35085080</v>
      </c>
      <c r="C8" t="s">
        <v>16443</v>
      </c>
      <c r="D8">
        <v>42</v>
      </c>
      <c r="E8" t="s">
        <v>173</v>
      </c>
      <c r="F8" t="s">
        <v>501</v>
      </c>
      <c r="G8" s="122" t="s">
        <v>19721</v>
      </c>
      <c r="H8" s="123" t="str">
        <f t="shared" si="0"/>
        <v>5.0991944</v>
      </c>
      <c r="I8" s="122" t="s">
        <v>19722</v>
      </c>
      <c r="J8" t="s">
        <v>1842</v>
      </c>
      <c r="K8" t="s">
        <v>831</v>
      </c>
      <c r="L8" s="82" t="s">
        <v>19350</v>
      </c>
      <c r="M8" s="82"/>
      <c r="N8" s="82" t="s">
        <v>15</v>
      </c>
    </row>
    <row r="9" spans="1:14">
      <c r="A9">
        <v>7</v>
      </c>
      <c r="B9">
        <v>26125508</v>
      </c>
      <c r="C9" t="s">
        <v>16440</v>
      </c>
      <c r="E9" t="s">
        <v>1212</v>
      </c>
      <c r="F9" t="s">
        <v>174</v>
      </c>
      <c r="G9" s="122" t="s">
        <v>19723</v>
      </c>
      <c r="H9" s="123" t="str">
        <f t="shared" si="0"/>
        <v>4.75</v>
      </c>
      <c r="I9" s="122" t="s">
        <v>19724</v>
      </c>
      <c r="J9" t="s">
        <v>16441</v>
      </c>
      <c r="L9" s="82" t="s">
        <v>16666</v>
      </c>
      <c r="M9" s="82"/>
      <c r="N9" s="82" t="s">
        <v>16440</v>
      </c>
    </row>
    <row r="10" spans="1:14">
      <c r="A10">
        <v>8</v>
      </c>
      <c r="B10">
        <v>29045180</v>
      </c>
      <c r="C10" t="s">
        <v>16443</v>
      </c>
      <c r="D10">
        <v>72</v>
      </c>
      <c r="E10" t="s">
        <v>307</v>
      </c>
      <c r="G10" s="122" t="s">
        <v>19725</v>
      </c>
      <c r="H10" s="123" t="str">
        <f t="shared" si="0"/>
        <v>11.039361</v>
      </c>
      <c r="I10" s="122" t="s">
        <v>19726</v>
      </c>
      <c r="J10" t="s">
        <v>1842</v>
      </c>
      <c r="K10" t="s">
        <v>368</v>
      </c>
      <c r="L10" s="82" t="s">
        <v>16667</v>
      </c>
      <c r="M10" s="82"/>
      <c r="N10" s="82" t="s">
        <v>15</v>
      </c>
    </row>
    <row r="11" spans="1:14">
      <c r="A11">
        <v>9</v>
      </c>
      <c r="B11">
        <v>15017060</v>
      </c>
      <c r="C11" t="s">
        <v>1848</v>
      </c>
      <c r="E11" t="s">
        <v>160</v>
      </c>
      <c r="F11" t="s">
        <v>16526</v>
      </c>
      <c r="G11" s="122" t="s">
        <v>19727</v>
      </c>
      <c r="H11" s="123" t="str">
        <f t="shared" si="0"/>
        <v>11.20630556</v>
      </c>
      <c r="I11" s="122" t="s">
        <v>19728</v>
      </c>
      <c r="J11" t="s">
        <v>1863</v>
      </c>
      <c r="K11" t="s">
        <v>675</v>
      </c>
      <c r="L11" s="82" t="s">
        <v>16668</v>
      </c>
      <c r="M11" s="82" t="s">
        <v>16464</v>
      </c>
      <c r="N11" s="82" t="s">
        <v>15</v>
      </c>
    </row>
    <row r="12" spans="1:14">
      <c r="A12">
        <v>10</v>
      </c>
      <c r="B12">
        <v>23067060</v>
      </c>
      <c r="C12" t="s">
        <v>1848</v>
      </c>
      <c r="E12" t="s">
        <v>522</v>
      </c>
      <c r="F12" t="s">
        <v>2714</v>
      </c>
      <c r="G12" s="122" t="s">
        <v>19729</v>
      </c>
      <c r="H12" s="123" t="str">
        <f t="shared" si="0"/>
        <v>5.12530556</v>
      </c>
      <c r="I12" s="122" t="s">
        <v>19730</v>
      </c>
      <c r="J12" t="s">
        <v>1863</v>
      </c>
      <c r="K12" t="s">
        <v>1451</v>
      </c>
      <c r="L12" s="82" t="s">
        <v>16100</v>
      </c>
      <c r="M12" s="82"/>
      <c r="N12" s="82" t="s">
        <v>15</v>
      </c>
    </row>
    <row r="13" spans="1:14">
      <c r="A13">
        <v>11</v>
      </c>
      <c r="B13">
        <v>29031003</v>
      </c>
      <c r="C13" t="s">
        <v>1848</v>
      </c>
      <c r="G13" s="122" t="s">
        <v>19731</v>
      </c>
      <c r="H13" s="123" t="str">
        <f t="shared" si="0"/>
        <v>10.09390833</v>
      </c>
      <c r="I13" s="122" t="s">
        <v>19732</v>
      </c>
      <c r="J13" t="s">
        <v>1863</v>
      </c>
      <c r="L13" s="82" t="s">
        <v>16616</v>
      </c>
      <c r="N13" t="s">
        <v>358</v>
      </c>
    </row>
    <row r="14" spans="1:14">
      <c r="A14">
        <v>12</v>
      </c>
      <c r="B14">
        <v>35217060</v>
      </c>
      <c r="C14" t="s">
        <v>16443</v>
      </c>
      <c r="D14">
        <v>1505</v>
      </c>
      <c r="E14" t="s">
        <v>545</v>
      </c>
      <c r="F14" t="s">
        <v>501</v>
      </c>
      <c r="G14" s="122" t="s">
        <v>19733</v>
      </c>
      <c r="H14" s="123" t="str">
        <f t="shared" si="0"/>
        <v>5.54125</v>
      </c>
      <c r="I14" s="122" t="s">
        <v>19734</v>
      </c>
      <c r="J14" t="s">
        <v>1842</v>
      </c>
      <c r="K14" t="s">
        <v>16823</v>
      </c>
      <c r="L14" s="82" t="s">
        <v>16824</v>
      </c>
      <c r="M14" s="82"/>
      <c r="N14" s="82" t="s">
        <v>15</v>
      </c>
    </row>
    <row r="15" spans="1:14">
      <c r="A15">
        <v>13</v>
      </c>
      <c r="B15">
        <v>26155220</v>
      </c>
      <c r="C15" t="s">
        <v>16443</v>
      </c>
      <c r="D15">
        <v>237</v>
      </c>
      <c r="E15" t="s">
        <v>125</v>
      </c>
      <c r="F15" t="s">
        <v>174</v>
      </c>
      <c r="G15" s="122" t="s">
        <v>19735</v>
      </c>
      <c r="H15" s="123" t="str">
        <f t="shared" si="0"/>
        <v>5.0487222</v>
      </c>
      <c r="I15" s="122" t="s">
        <v>19736</v>
      </c>
      <c r="J15" t="s">
        <v>1842</v>
      </c>
      <c r="K15" t="s">
        <v>1143</v>
      </c>
      <c r="L15" s="82" t="s">
        <v>19359</v>
      </c>
      <c r="M15" s="82"/>
      <c r="N15" s="82" t="s">
        <v>15</v>
      </c>
    </row>
    <row r="16" spans="1:14">
      <c r="A16">
        <v>14</v>
      </c>
      <c r="B16">
        <v>23195501</v>
      </c>
      <c r="C16" t="s">
        <v>16440</v>
      </c>
      <c r="E16" t="s">
        <v>767</v>
      </c>
      <c r="F16" t="s">
        <v>2714</v>
      </c>
      <c r="G16" s="122" t="s">
        <v>19737</v>
      </c>
      <c r="H16" s="123" t="str">
        <f t="shared" si="0"/>
        <v>7.09944166</v>
      </c>
      <c r="I16" s="122" t="s">
        <v>19738</v>
      </c>
      <c r="J16" t="s">
        <v>16441</v>
      </c>
      <c r="L16" s="82" t="s">
        <v>16476</v>
      </c>
      <c r="M16" s="82"/>
      <c r="N16" s="82" t="s">
        <v>16440</v>
      </c>
    </row>
    <row r="17" spans="1:14">
      <c r="A17">
        <v>15</v>
      </c>
      <c r="B17">
        <v>14017001</v>
      </c>
      <c r="C17" t="s">
        <v>16477</v>
      </c>
      <c r="E17" t="s">
        <v>175</v>
      </c>
      <c r="F17" t="s">
        <v>2601</v>
      </c>
      <c r="G17" s="122" t="s">
        <v>19739</v>
      </c>
      <c r="H17" s="123" t="str">
        <f t="shared" si="0"/>
        <v>10.23491666</v>
      </c>
      <c r="I17" s="122" t="s">
        <v>19740</v>
      </c>
      <c r="J17" t="s">
        <v>16441</v>
      </c>
      <c r="L17" s="82" t="s">
        <v>16478</v>
      </c>
      <c r="M17" s="82"/>
      <c r="N17" s="82" t="s">
        <v>16477</v>
      </c>
    </row>
    <row r="18" spans="1:14">
      <c r="A18">
        <v>16</v>
      </c>
      <c r="B18">
        <v>26085170</v>
      </c>
      <c r="C18" t="s">
        <v>16443</v>
      </c>
      <c r="D18">
        <v>21</v>
      </c>
      <c r="E18" t="s">
        <v>1146</v>
      </c>
      <c r="F18" t="s">
        <v>174</v>
      </c>
      <c r="G18" s="122" t="s">
        <v>19741</v>
      </c>
      <c r="H18" s="123" t="str">
        <f t="shared" si="0"/>
        <v>3.453472</v>
      </c>
      <c r="I18" s="122" t="s">
        <v>19742</v>
      </c>
      <c r="J18" t="s">
        <v>1842</v>
      </c>
      <c r="K18" t="s">
        <v>1145</v>
      </c>
      <c r="L18" s="82" t="s">
        <v>16479</v>
      </c>
      <c r="M18" s="82"/>
      <c r="N18" s="82" t="s">
        <v>15</v>
      </c>
    </row>
    <row r="19" spans="1:14">
      <c r="A19">
        <v>17</v>
      </c>
      <c r="B19">
        <v>16027120</v>
      </c>
      <c r="C19" t="s">
        <v>1848</v>
      </c>
      <c r="G19" s="122" t="s">
        <v>19743</v>
      </c>
      <c r="H19" s="123" t="str">
        <f t="shared" si="0"/>
        <v>7.83388889</v>
      </c>
      <c r="I19" s="122" t="s">
        <v>19744</v>
      </c>
      <c r="J19" t="s">
        <v>1863</v>
      </c>
      <c r="L19" t="s">
        <v>16480</v>
      </c>
      <c r="M19" s="82"/>
      <c r="N19" s="82" t="s">
        <v>15</v>
      </c>
    </row>
    <row r="20" spans="1:14">
      <c r="A20">
        <v>18</v>
      </c>
      <c r="B20">
        <v>14019030</v>
      </c>
      <c r="C20" t="s">
        <v>16443</v>
      </c>
      <c r="D20">
        <v>991</v>
      </c>
      <c r="E20" t="s">
        <v>175</v>
      </c>
      <c r="F20" t="s">
        <v>16474</v>
      </c>
      <c r="G20" s="122" t="s">
        <v>19745</v>
      </c>
      <c r="H20" s="123" t="str">
        <f t="shared" si="0"/>
        <v>10.4461194</v>
      </c>
      <c r="I20" s="122" t="s">
        <v>19746</v>
      </c>
      <c r="J20" t="s">
        <v>1842</v>
      </c>
      <c r="K20" t="s">
        <v>2906</v>
      </c>
      <c r="L20" s="94" t="s">
        <v>16493</v>
      </c>
      <c r="M20" s="94"/>
      <c r="N20" s="82" t="s">
        <v>15</v>
      </c>
    </row>
    <row r="21" spans="1:14">
      <c r="A21">
        <v>19</v>
      </c>
      <c r="B21">
        <v>23180070</v>
      </c>
      <c r="C21" t="s">
        <v>16443</v>
      </c>
      <c r="D21">
        <v>177</v>
      </c>
      <c r="E21" t="s">
        <v>767</v>
      </c>
      <c r="F21" t="s">
        <v>2714</v>
      </c>
      <c r="G21" s="122" t="s">
        <v>19747</v>
      </c>
      <c r="H21" s="123" t="str">
        <f t="shared" si="0"/>
        <v>7.38902777</v>
      </c>
      <c r="I21" s="122" t="s">
        <v>19748</v>
      </c>
      <c r="J21" t="s">
        <v>1842</v>
      </c>
      <c r="K21" t="s">
        <v>12960</v>
      </c>
      <c r="L21" s="82" t="s">
        <v>16770</v>
      </c>
      <c r="M21" s="82"/>
      <c r="N21" s="82" t="s">
        <v>15</v>
      </c>
    </row>
    <row r="22" spans="1:14">
      <c r="A22">
        <v>20</v>
      </c>
      <c r="B22">
        <v>37057160</v>
      </c>
      <c r="C22" t="s">
        <v>1848</v>
      </c>
      <c r="E22" t="s">
        <v>558</v>
      </c>
      <c r="F22" t="s">
        <v>558</v>
      </c>
      <c r="G22" s="122" t="s">
        <v>19749</v>
      </c>
      <c r="H22" s="123" t="str">
        <f t="shared" si="0"/>
        <v>7.08333333</v>
      </c>
      <c r="I22" s="122" t="s">
        <v>19750</v>
      </c>
      <c r="J22" t="s">
        <v>1863</v>
      </c>
      <c r="L22" s="82" t="s">
        <v>16771</v>
      </c>
      <c r="M22" s="82"/>
      <c r="N22" s="82" t="s">
        <v>15</v>
      </c>
    </row>
    <row r="23" spans="1:14">
      <c r="A23">
        <v>21</v>
      </c>
      <c r="B23">
        <v>29051006</v>
      </c>
      <c r="C23" t="s">
        <v>1848</v>
      </c>
      <c r="G23" s="122" t="s">
        <v>19708</v>
      </c>
      <c r="H23" s="123" t="str">
        <f t="shared" si="0"/>
        <v>0.0</v>
      </c>
      <c r="I23" s="122" t="s">
        <v>19708</v>
      </c>
      <c r="J23" t="s">
        <v>1863</v>
      </c>
      <c r="L23" s="82" t="s">
        <v>16772</v>
      </c>
      <c r="M23" s="82"/>
      <c r="N23" s="82" t="s">
        <v>358</v>
      </c>
    </row>
    <row r="24" spans="1:14">
      <c r="A24">
        <v>22</v>
      </c>
      <c r="B24">
        <v>27015330</v>
      </c>
      <c r="C24" t="s">
        <v>1848</v>
      </c>
      <c r="E24" t="s">
        <v>27</v>
      </c>
      <c r="F24" t="s">
        <v>176</v>
      </c>
      <c r="G24" s="122" t="s">
        <v>19751</v>
      </c>
      <c r="H24" s="123" t="str">
        <f t="shared" si="0"/>
        <v>6.22061111</v>
      </c>
      <c r="I24" s="122" t="s">
        <v>19752</v>
      </c>
      <c r="J24" t="s">
        <v>1849</v>
      </c>
      <c r="K24" t="s">
        <v>263</v>
      </c>
      <c r="L24" s="82" t="s">
        <v>16964</v>
      </c>
      <c r="M24" s="82"/>
      <c r="N24" s="82" t="s">
        <v>15</v>
      </c>
    </row>
    <row r="25" spans="1:14">
      <c r="A25">
        <v>23</v>
      </c>
      <c r="B25">
        <v>26207030</v>
      </c>
      <c r="C25" t="s">
        <v>1848</v>
      </c>
      <c r="E25" t="s">
        <v>27</v>
      </c>
      <c r="F25" t="s">
        <v>174</v>
      </c>
      <c r="G25" s="122" t="s">
        <v>19753</v>
      </c>
      <c r="H25" s="123" t="str">
        <f t="shared" si="0"/>
        <v>5.82997222</v>
      </c>
      <c r="I25" s="122" t="s">
        <v>19754</v>
      </c>
      <c r="J25" t="s">
        <v>1863</v>
      </c>
      <c r="L25" s="82" t="s">
        <v>16582</v>
      </c>
      <c r="M25" s="82"/>
      <c r="N25" s="82" t="s">
        <v>15</v>
      </c>
    </row>
    <row r="26" spans="1:14">
      <c r="A26">
        <v>24</v>
      </c>
      <c r="B26">
        <v>35077702</v>
      </c>
      <c r="C26" t="s">
        <v>16445</v>
      </c>
      <c r="E26" t="s">
        <v>522</v>
      </c>
      <c r="F26" t="s">
        <v>501</v>
      </c>
      <c r="G26" s="122" t="s">
        <v>19755</v>
      </c>
      <c r="H26" s="123" t="str">
        <f t="shared" si="0"/>
        <v>5.078</v>
      </c>
      <c r="I26" s="122" t="s">
        <v>19756</v>
      </c>
      <c r="J26" t="s">
        <v>16441</v>
      </c>
      <c r="L26" s="82" t="s">
        <v>16583</v>
      </c>
      <c r="M26" s="82"/>
      <c r="N26" s="82" t="s">
        <v>16445</v>
      </c>
    </row>
    <row r="27" spans="1:14">
      <c r="A27">
        <v>25</v>
      </c>
      <c r="B27">
        <v>26035090</v>
      </c>
      <c r="C27" t="s">
        <v>16443</v>
      </c>
      <c r="D27">
        <v>95</v>
      </c>
      <c r="E27" t="s">
        <v>174</v>
      </c>
      <c r="F27" t="s">
        <v>174</v>
      </c>
      <c r="G27" s="122" t="s">
        <v>19757</v>
      </c>
      <c r="H27" s="123" t="str">
        <f t="shared" si="0"/>
        <v>2.629222</v>
      </c>
      <c r="I27" s="122" t="s">
        <v>19758</v>
      </c>
      <c r="J27" t="s">
        <v>1842</v>
      </c>
      <c r="K27" t="s">
        <v>4461</v>
      </c>
      <c r="L27" s="82" t="s">
        <v>16584</v>
      </c>
      <c r="M27" s="82" t="s">
        <v>16464</v>
      </c>
      <c r="N27" s="82" t="s">
        <v>15</v>
      </c>
    </row>
    <row r="28" spans="1:14">
      <c r="A28">
        <v>26</v>
      </c>
      <c r="B28">
        <v>23125170</v>
      </c>
      <c r="C28" t="s">
        <v>16443</v>
      </c>
      <c r="D28">
        <v>183</v>
      </c>
      <c r="E28" t="s">
        <v>522</v>
      </c>
      <c r="F28" t="s">
        <v>2516</v>
      </c>
      <c r="G28" s="122" t="s">
        <v>19759</v>
      </c>
      <c r="H28" s="123" t="str">
        <f t="shared" si="0"/>
        <v>5.3411111</v>
      </c>
      <c r="I28" s="122" t="s">
        <v>19760</v>
      </c>
      <c r="J28" t="s">
        <v>1842</v>
      </c>
      <c r="K28" t="s">
        <v>1056</v>
      </c>
      <c r="L28" t="s">
        <v>16585</v>
      </c>
      <c r="M28" s="82"/>
      <c r="N28" s="82" t="s">
        <v>15</v>
      </c>
    </row>
    <row r="29" spans="1:14">
      <c r="A29">
        <v>27</v>
      </c>
      <c r="B29">
        <v>26155503</v>
      </c>
      <c r="C29" t="s">
        <v>16440</v>
      </c>
      <c r="E29" t="s">
        <v>125</v>
      </c>
      <c r="F29" t="s">
        <v>174</v>
      </c>
      <c r="G29" s="122" t="s">
        <v>19761</v>
      </c>
      <c r="H29" s="123" t="str">
        <f t="shared" si="0"/>
        <v>4.98333333</v>
      </c>
      <c r="I29" s="122" t="s">
        <v>19762</v>
      </c>
      <c r="J29" t="s">
        <v>16441</v>
      </c>
      <c r="L29" s="82" t="s">
        <v>16829</v>
      </c>
      <c r="M29" s="82"/>
      <c r="N29" s="82" t="s">
        <v>16440</v>
      </c>
    </row>
    <row r="30" spans="1:14">
      <c r="A30">
        <v>28</v>
      </c>
      <c r="B30">
        <v>26135310</v>
      </c>
      <c r="C30" t="s">
        <v>1848</v>
      </c>
      <c r="E30" t="s">
        <v>1212</v>
      </c>
      <c r="F30" t="s">
        <v>174</v>
      </c>
      <c r="G30" s="122" t="s">
        <v>19763</v>
      </c>
      <c r="H30" s="123" t="str">
        <f t="shared" si="0"/>
        <v>4.84688889</v>
      </c>
      <c r="I30" s="122" t="s">
        <v>19764</v>
      </c>
      <c r="J30" t="s">
        <v>1863</v>
      </c>
      <c r="K30" t="s">
        <v>1228</v>
      </c>
      <c r="L30" s="82" t="s">
        <v>16870</v>
      </c>
      <c r="M30" s="82" t="s">
        <v>16464</v>
      </c>
      <c r="N30" s="82" t="s">
        <v>15</v>
      </c>
    </row>
    <row r="31" spans="1:14">
      <c r="A31">
        <v>29</v>
      </c>
      <c r="B31">
        <v>123456789</v>
      </c>
      <c r="C31" t="s">
        <v>1848</v>
      </c>
      <c r="G31" s="122" t="s">
        <v>19708</v>
      </c>
      <c r="H31" s="123" t="str">
        <f t="shared" si="0"/>
        <v>0.0</v>
      </c>
      <c r="I31" s="122" t="s">
        <v>19708</v>
      </c>
      <c r="J31" t="s">
        <v>1863</v>
      </c>
      <c r="L31" s="82" t="s">
        <v>16871</v>
      </c>
      <c r="M31" s="82"/>
      <c r="N31" s="82" t="s">
        <v>15</v>
      </c>
    </row>
    <row r="32" spans="1:14">
      <c r="A32">
        <v>30</v>
      </c>
      <c r="B32">
        <v>35025110</v>
      </c>
      <c r="C32" t="s">
        <v>16443</v>
      </c>
      <c r="D32">
        <v>99</v>
      </c>
      <c r="E32" t="s">
        <v>501</v>
      </c>
      <c r="F32" t="s">
        <v>501</v>
      </c>
      <c r="G32" s="122" t="s">
        <v>19765</v>
      </c>
      <c r="H32" s="123" t="str">
        <f t="shared" si="0"/>
        <v>4.057361</v>
      </c>
      <c r="I32" s="122" t="s">
        <v>19766</v>
      </c>
      <c r="J32" t="s">
        <v>1842</v>
      </c>
      <c r="K32" t="s">
        <v>525</v>
      </c>
      <c r="L32" t="s">
        <v>3109</v>
      </c>
      <c r="M32" s="82"/>
      <c r="N32" s="82" t="s">
        <v>15</v>
      </c>
    </row>
    <row r="33" spans="1:14">
      <c r="A33">
        <v>31</v>
      </c>
      <c r="B33">
        <v>23195240</v>
      </c>
      <c r="C33" t="s">
        <v>16443</v>
      </c>
      <c r="D33">
        <v>2</v>
      </c>
      <c r="E33" t="s">
        <v>424</v>
      </c>
      <c r="F33" t="s">
        <v>2714</v>
      </c>
      <c r="G33" s="122" t="s">
        <v>19767</v>
      </c>
      <c r="H33" s="123" t="str">
        <f t="shared" si="0"/>
        <v>8.123417</v>
      </c>
      <c r="I33" s="122" t="s">
        <v>19768</v>
      </c>
      <c r="J33" t="s">
        <v>1842</v>
      </c>
      <c r="K33" t="s">
        <v>722</v>
      </c>
      <c r="L33" s="82" t="s">
        <v>16953</v>
      </c>
      <c r="M33" s="82"/>
      <c r="N33" s="82" t="s">
        <v>15</v>
      </c>
    </row>
    <row r="34" spans="1:14">
      <c r="A34">
        <v>32</v>
      </c>
      <c r="B34">
        <v>28035070</v>
      </c>
      <c r="C34" t="s">
        <v>16443</v>
      </c>
      <c r="D34">
        <v>78</v>
      </c>
      <c r="E34" t="s">
        <v>424</v>
      </c>
      <c r="F34" t="s">
        <v>16474</v>
      </c>
      <c r="G34" s="122" t="s">
        <v>19769</v>
      </c>
      <c r="H34" s="123" t="str">
        <f t="shared" si="0"/>
        <v>10.732139</v>
      </c>
      <c r="I34" s="122" t="s">
        <v>19770</v>
      </c>
      <c r="J34" t="s">
        <v>1842</v>
      </c>
      <c r="K34" t="s">
        <v>732</v>
      </c>
      <c r="L34" s="82" t="s">
        <v>683</v>
      </c>
      <c r="M34" s="82" t="s">
        <v>16464</v>
      </c>
      <c r="N34" t="s">
        <v>15</v>
      </c>
    </row>
    <row r="35" spans="1:14">
      <c r="A35">
        <v>33</v>
      </c>
      <c r="B35">
        <v>53045040</v>
      </c>
      <c r="C35" t="s">
        <v>16443</v>
      </c>
      <c r="D35">
        <v>11</v>
      </c>
      <c r="E35" t="s">
        <v>174</v>
      </c>
      <c r="F35" t="s">
        <v>16628</v>
      </c>
      <c r="G35" s="122" t="s">
        <v>19771</v>
      </c>
      <c r="H35" s="123" t="str">
        <f t="shared" si="0"/>
        <v>2.57442</v>
      </c>
      <c r="I35" s="122" t="s">
        <v>19772</v>
      </c>
      <c r="J35" t="s">
        <v>1842</v>
      </c>
      <c r="K35" t="s">
        <v>1017</v>
      </c>
      <c r="L35" s="82" t="s">
        <v>16954</v>
      </c>
      <c r="M35" s="82"/>
      <c r="N35" s="82" t="s">
        <v>15</v>
      </c>
    </row>
    <row r="36" spans="1:14">
      <c r="A36">
        <v>34</v>
      </c>
      <c r="B36">
        <v>11027050</v>
      </c>
      <c r="C36" t="s">
        <v>16443</v>
      </c>
      <c r="D36">
        <v>1653</v>
      </c>
      <c r="E36" t="s">
        <v>16</v>
      </c>
      <c r="G36" s="122" t="s">
        <v>19773</v>
      </c>
      <c r="H36" s="123" t="str">
        <f t="shared" si="0"/>
        <v>5.52155556</v>
      </c>
      <c r="I36" s="122" t="s">
        <v>19774</v>
      </c>
      <c r="J36" t="s">
        <v>1863</v>
      </c>
      <c r="L36" s="82" t="s">
        <v>16955</v>
      </c>
      <c r="M36" s="82"/>
      <c r="N36" t="s">
        <v>15</v>
      </c>
    </row>
    <row r="37" spans="1:14">
      <c r="A37">
        <v>35</v>
      </c>
      <c r="B37">
        <v>29045150</v>
      </c>
      <c r="C37" t="s">
        <v>1848</v>
      </c>
      <c r="E37" t="s">
        <v>123</v>
      </c>
      <c r="F37" t="s">
        <v>19337</v>
      </c>
      <c r="G37" s="122" t="s">
        <v>19775</v>
      </c>
      <c r="H37" s="123" t="str">
        <f t="shared" si="0"/>
        <v>7.74602778</v>
      </c>
      <c r="I37" s="122" t="s">
        <v>19776</v>
      </c>
      <c r="J37" t="s">
        <v>1863</v>
      </c>
      <c r="K37" t="s">
        <v>124</v>
      </c>
      <c r="L37" t="s">
        <v>16463</v>
      </c>
      <c r="M37" s="82" t="s">
        <v>16464</v>
      </c>
      <c r="N37" s="82" t="s">
        <v>15</v>
      </c>
    </row>
    <row r="38" spans="1:14">
      <c r="A38">
        <v>36</v>
      </c>
      <c r="B38">
        <v>21057030</v>
      </c>
      <c r="C38" t="s">
        <v>1848</v>
      </c>
      <c r="E38" t="s">
        <v>174</v>
      </c>
      <c r="F38" t="s">
        <v>2516</v>
      </c>
      <c r="G38" s="122" t="s">
        <v>19777</v>
      </c>
      <c r="H38" s="123" t="str">
        <f t="shared" si="0"/>
        <v>2.45544444</v>
      </c>
      <c r="I38" s="122" t="s">
        <v>19778</v>
      </c>
      <c r="J38" t="s">
        <v>1863</v>
      </c>
      <c r="K38" t="s">
        <v>601</v>
      </c>
      <c r="L38" s="82" t="s">
        <v>16465</v>
      </c>
      <c r="M38" s="82"/>
      <c r="N38" s="82" t="s">
        <v>15</v>
      </c>
    </row>
    <row r="39" spans="1:14">
      <c r="A39">
        <v>37</v>
      </c>
      <c r="B39">
        <v>23195190</v>
      </c>
      <c r="C39" t="s">
        <v>16443</v>
      </c>
      <c r="D39">
        <v>180</v>
      </c>
      <c r="E39" t="s">
        <v>767</v>
      </c>
      <c r="F39" t="s">
        <v>2714</v>
      </c>
      <c r="G39" s="122" t="s">
        <v>19779</v>
      </c>
      <c r="H39" s="123" t="str">
        <f t="shared" si="0"/>
        <v>7.099528</v>
      </c>
      <c r="I39" s="122" t="s">
        <v>19780</v>
      </c>
      <c r="J39" t="s">
        <v>1842</v>
      </c>
      <c r="K39" t="s">
        <v>1085</v>
      </c>
      <c r="L39" s="82" t="s">
        <v>16466</v>
      </c>
      <c r="M39" s="82"/>
      <c r="N39" s="82" t="s">
        <v>15</v>
      </c>
    </row>
    <row r="40" spans="1:14">
      <c r="A40">
        <v>38</v>
      </c>
      <c r="B40">
        <v>23125501</v>
      </c>
      <c r="C40" t="s">
        <v>16440</v>
      </c>
      <c r="E40" t="s">
        <v>173</v>
      </c>
      <c r="F40" t="s">
        <v>2714</v>
      </c>
      <c r="G40" s="122" t="s">
        <v>19781</v>
      </c>
      <c r="H40" s="123" t="str">
        <f t="shared" si="0"/>
        <v>5.65</v>
      </c>
      <c r="I40" s="122" t="s">
        <v>19782</v>
      </c>
      <c r="J40" t="s">
        <v>16441</v>
      </c>
      <c r="L40" t="s">
        <v>16467</v>
      </c>
      <c r="M40" s="82"/>
      <c r="N40" s="82" t="s">
        <v>16440</v>
      </c>
    </row>
    <row r="41" spans="1:14">
      <c r="A41">
        <v>39</v>
      </c>
      <c r="B41">
        <v>23195090</v>
      </c>
      <c r="C41" t="s">
        <v>16443</v>
      </c>
      <c r="D41">
        <v>242</v>
      </c>
      <c r="E41" t="s">
        <v>767</v>
      </c>
      <c r="F41" t="s">
        <v>2714</v>
      </c>
      <c r="G41" s="122" t="s">
        <v>19783</v>
      </c>
      <c r="H41" s="123" t="str">
        <f t="shared" si="0"/>
        <v>7.365833</v>
      </c>
      <c r="I41" s="122" t="s">
        <v>19784</v>
      </c>
      <c r="J41" t="s">
        <v>1842</v>
      </c>
      <c r="K41" t="s">
        <v>13051</v>
      </c>
      <c r="L41" s="82" t="s">
        <v>16468</v>
      </c>
      <c r="M41" s="82"/>
      <c r="N41" s="82" t="s">
        <v>15</v>
      </c>
    </row>
    <row r="42" spans="1:14">
      <c r="A42">
        <v>40</v>
      </c>
      <c r="B42">
        <v>26125504</v>
      </c>
      <c r="C42" t="s">
        <v>16440</v>
      </c>
      <c r="E42" t="s">
        <v>1210</v>
      </c>
      <c r="F42" t="s">
        <v>174</v>
      </c>
      <c r="G42" s="122" t="s">
        <v>19785</v>
      </c>
      <c r="H42" s="123" t="str">
        <f t="shared" si="0"/>
        <v>4.39555555</v>
      </c>
      <c r="I42" s="122" t="s">
        <v>19786</v>
      </c>
      <c r="J42" t="s">
        <v>16441</v>
      </c>
      <c r="L42" s="82" t="s">
        <v>16469</v>
      </c>
      <c r="M42" s="82"/>
      <c r="N42" s="82" t="s">
        <v>16440</v>
      </c>
    </row>
    <row r="43" spans="1:14">
      <c r="A43">
        <v>41</v>
      </c>
      <c r="B43">
        <v>51025080</v>
      </c>
      <c r="C43" t="s">
        <v>16443</v>
      </c>
      <c r="D43">
        <v>7</v>
      </c>
      <c r="E43" t="s">
        <v>16447</v>
      </c>
      <c r="F43" t="s">
        <v>937</v>
      </c>
      <c r="G43" s="122" t="s">
        <v>19787</v>
      </c>
      <c r="H43" s="123" t="str">
        <f t="shared" si="0"/>
        <v>1.248333</v>
      </c>
      <c r="I43" s="122" t="s">
        <v>19788</v>
      </c>
      <c r="J43" t="s">
        <v>1842</v>
      </c>
      <c r="K43" t="s">
        <v>918</v>
      </c>
      <c r="L43" s="82" t="s">
        <v>16548</v>
      </c>
      <c r="M43" s="82"/>
      <c r="N43" s="82" t="s">
        <v>15</v>
      </c>
    </row>
    <row r="44" spans="1:14">
      <c r="A44">
        <v>42</v>
      </c>
      <c r="B44">
        <v>21055070</v>
      </c>
      <c r="C44" t="s">
        <v>16443</v>
      </c>
      <c r="D44">
        <v>87</v>
      </c>
      <c r="E44" t="s">
        <v>174</v>
      </c>
      <c r="F44" t="s">
        <v>2516</v>
      </c>
      <c r="G44" s="122" t="s">
        <v>19789</v>
      </c>
      <c r="H44" s="123" t="str">
        <f t="shared" si="0"/>
        <v>2.5480278</v>
      </c>
      <c r="I44" s="122" t="s">
        <v>19790</v>
      </c>
      <c r="J44" t="s">
        <v>1842</v>
      </c>
      <c r="K44" t="s">
        <v>3281</v>
      </c>
      <c r="L44" t="s">
        <v>16661</v>
      </c>
      <c r="M44" s="82"/>
      <c r="N44" s="82" t="s">
        <v>15</v>
      </c>
    </row>
    <row r="45" spans="1:14">
      <c r="A45">
        <v>43</v>
      </c>
      <c r="B45">
        <v>21205503</v>
      </c>
      <c r="C45" t="s">
        <v>16445</v>
      </c>
      <c r="E45" t="s">
        <v>522</v>
      </c>
      <c r="F45" t="s">
        <v>2516</v>
      </c>
      <c r="G45" s="122" t="s">
        <v>19791</v>
      </c>
      <c r="H45" s="123" t="str">
        <f t="shared" si="0"/>
        <v>4.52269444</v>
      </c>
      <c r="I45" s="122" t="s">
        <v>19792</v>
      </c>
      <c r="J45" t="s">
        <v>16441</v>
      </c>
      <c r="L45" s="82" t="s">
        <v>16996</v>
      </c>
      <c r="M45" s="82"/>
      <c r="N45" s="82" t="s">
        <v>16445</v>
      </c>
    </row>
    <row r="46" spans="1:14">
      <c r="A46">
        <v>44</v>
      </c>
      <c r="B46">
        <v>26145508</v>
      </c>
      <c r="C46" t="s">
        <v>16440</v>
      </c>
      <c r="E46" t="s">
        <v>125</v>
      </c>
      <c r="F46" t="s">
        <v>174</v>
      </c>
      <c r="G46" s="122" t="s">
        <v>19793</v>
      </c>
      <c r="H46" s="123" t="str">
        <f t="shared" si="0"/>
        <v>5.09497222</v>
      </c>
      <c r="I46" s="122" t="s">
        <v>19794</v>
      </c>
      <c r="J46" t="s">
        <v>16441</v>
      </c>
      <c r="L46" s="82" t="s">
        <v>16997</v>
      </c>
      <c r="M46" s="82"/>
      <c r="N46" s="82" t="s">
        <v>16440</v>
      </c>
    </row>
    <row r="47" spans="1:14">
      <c r="A47">
        <v>45</v>
      </c>
      <c r="B47">
        <v>24015501</v>
      </c>
      <c r="C47" t="s">
        <v>16440</v>
      </c>
      <c r="E47" t="s">
        <v>173</v>
      </c>
      <c r="F47" t="s">
        <v>783</v>
      </c>
      <c r="G47" s="122" t="s">
        <v>19795</v>
      </c>
      <c r="H47" s="123" t="str">
        <f t="shared" si="0"/>
        <v>5.88333333</v>
      </c>
      <c r="I47" s="122" t="s">
        <v>19796</v>
      </c>
      <c r="J47" t="s">
        <v>16441</v>
      </c>
      <c r="L47" s="82" t="s">
        <v>16589</v>
      </c>
      <c r="M47" s="82"/>
      <c r="N47" s="82" t="s">
        <v>16440</v>
      </c>
    </row>
    <row r="48" spans="1:14">
      <c r="A48">
        <v>46</v>
      </c>
      <c r="B48">
        <v>26135501</v>
      </c>
      <c r="C48" t="s">
        <v>16440</v>
      </c>
      <c r="E48" t="s">
        <v>1212</v>
      </c>
      <c r="F48" t="s">
        <v>174</v>
      </c>
      <c r="G48" s="122" t="s">
        <v>19797</v>
      </c>
      <c r="H48" s="123" t="str">
        <f t="shared" si="0"/>
        <v>4.86666666</v>
      </c>
      <c r="I48" s="122" t="s">
        <v>19798</v>
      </c>
      <c r="J48" t="s">
        <v>16441</v>
      </c>
      <c r="L48" s="82" t="s">
        <v>16590</v>
      </c>
      <c r="M48" s="82"/>
      <c r="N48" t="s">
        <v>16440</v>
      </c>
    </row>
    <row r="49" spans="1:14">
      <c r="A49">
        <v>47</v>
      </c>
      <c r="B49">
        <v>44035050</v>
      </c>
      <c r="C49" t="s">
        <v>16443</v>
      </c>
      <c r="D49">
        <v>101</v>
      </c>
      <c r="E49" t="s">
        <v>646</v>
      </c>
      <c r="F49" t="s">
        <v>646</v>
      </c>
      <c r="G49" s="122" t="s">
        <v>19799</v>
      </c>
      <c r="H49" s="123" t="str">
        <f t="shared" si="0"/>
        <v>1.499778</v>
      </c>
      <c r="I49" s="122" t="s">
        <v>19800</v>
      </c>
      <c r="J49" t="s">
        <v>1842</v>
      </c>
      <c r="K49" t="s">
        <v>647</v>
      </c>
      <c r="L49" s="82" t="s">
        <v>16591</v>
      </c>
      <c r="M49" s="82"/>
      <c r="N49" s="82" t="s">
        <v>15</v>
      </c>
    </row>
    <row r="50" spans="1:14">
      <c r="A50">
        <v>48</v>
      </c>
      <c r="B50">
        <v>28035060</v>
      </c>
      <c r="C50" t="s">
        <v>16443</v>
      </c>
      <c r="D50">
        <v>69</v>
      </c>
      <c r="E50" t="s">
        <v>424</v>
      </c>
      <c r="F50" t="s">
        <v>424</v>
      </c>
      <c r="G50" s="122" t="s">
        <v>19801</v>
      </c>
      <c r="H50" s="123" t="str">
        <f t="shared" si="0"/>
        <v>10.463611</v>
      </c>
      <c r="I50" s="122" t="s">
        <v>19802</v>
      </c>
      <c r="J50" t="s">
        <v>1849</v>
      </c>
      <c r="K50" t="s">
        <v>732</v>
      </c>
      <c r="L50" s="82" t="s">
        <v>16592</v>
      </c>
      <c r="M50" s="82"/>
      <c r="N50" s="82" t="s">
        <v>15</v>
      </c>
    </row>
    <row r="51" spans="1:14">
      <c r="A51">
        <v>49</v>
      </c>
      <c r="B51">
        <v>21206620</v>
      </c>
      <c r="C51" t="s">
        <v>16443</v>
      </c>
      <c r="D51">
        <v>52</v>
      </c>
      <c r="E51" t="s">
        <v>1376</v>
      </c>
      <c r="F51" t="s">
        <v>2516</v>
      </c>
      <c r="G51" s="122" t="s">
        <v>19803</v>
      </c>
      <c r="H51" s="123" t="str">
        <f t="shared" si="0"/>
        <v>4.634611</v>
      </c>
      <c r="I51" s="122" t="s">
        <v>19804</v>
      </c>
      <c r="J51" t="s">
        <v>1842</v>
      </c>
      <c r="K51" t="s">
        <v>1376</v>
      </c>
      <c r="L51" s="82" t="s">
        <v>16037</v>
      </c>
      <c r="M51" s="82"/>
      <c r="N51" s="82" t="s">
        <v>15</v>
      </c>
    </row>
    <row r="52" spans="1:14">
      <c r="A52">
        <v>50</v>
      </c>
      <c r="B52">
        <v>26125506</v>
      </c>
      <c r="C52" t="s">
        <v>16440</v>
      </c>
      <c r="E52" t="s">
        <v>1210</v>
      </c>
      <c r="F52" t="s">
        <v>174</v>
      </c>
      <c r="G52" s="122" t="s">
        <v>19805</v>
      </c>
      <c r="H52" s="123" t="str">
        <f t="shared" si="0"/>
        <v>4.46666666</v>
      </c>
      <c r="I52" s="122" t="s">
        <v>19806</v>
      </c>
      <c r="J52" t="s">
        <v>16441</v>
      </c>
      <c r="L52" s="82" t="s">
        <v>16593</v>
      </c>
      <c r="M52" s="82"/>
      <c r="N52" s="82" t="s">
        <v>16440</v>
      </c>
    </row>
    <row r="53" spans="1:14">
      <c r="A53">
        <v>51</v>
      </c>
      <c r="B53">
        <v>26105250</v>
      </c>
      <c r="C53" t="s">
        <v>16443</v>
      </c>
      <c r="D53">
        <v>246</v>
      </c>
      <c r="E53" t="s">
        <v>1146</v>
      </c>
      <c r="F53" t="s">
        <v>174</v>
      </c>
      <c r="G53" s="122" t="s">
        <v>19807</v>
      </c>
      <c r="H53" s="123" t="str">
        <f t="shared" si="0"/>
        <v>4.701278</v>
      </c>
      <c r="I53" s="122" t="s">
        <v>19808</v>
      </c>
      <c r="J53" t="s">
        <v>1842</v>
      </c>
      <c r="K53" t="s">
        <v>1199</v>
      </c>
      <c r="L53" s="82" t="s">
        <v>16594</v>
      </c>
      <c r="M53" s="82"/>
      <c r="N53" s="82" t="s">
        <v>15</v>
      </c>
    </row>
    <row r="54" spans="1:14">
      <c r="A54">
        <v>52</v>
      </c>
      <c r="B54">
        <v>29015040</v>
      </c>
      <c r="C54" t="s">
        <v>16443</v>
      </c>
      <c r="D54">
        <v>43</v>
      </c>
      <c r="E54" t="s">
        <v>175</v>
      </c>
      <c r="F54" t="s">
        <v>2601</v>
      </c>
      <c r="G54" s="122" t="s">
        <v>19809</v>
      </c>
      <c r="H54" s="123" t="str">
        <f t="shared" si="0"/>
        <v>9.71575</v>
      </c>
      <c r="I54" s="122" t="s">
        <v>19810</v>
      </c>
      <c r="J54" t="s">
        <v>1842</v>
      </c>
      <c r="K54" t="s">
        <v>3051</v>
      </c>
      <c r="L54" s="82" t="s">
        <v>16813</v>
      </c>
      <c r="M54" s="82"/>
      <c r="N54" s="82" t="s">
        <v>15</v>
      </c>
    </row>
    <row r="55" spans="1:14">
      <c r="A55">
        <v>53</v>
      </c>
      <c r="B55">
        <v>26145504</v>
      </c>
      <c r="C55" t="s">
        <v>16440</v>
      </c>
      <c r="E55" t="s">
        <v>1212</v>
      </c>
      <c r="F55" t="s">
        <v>174</v>
      </c>
      <c r="G55" s="122" t="s">
        <v>19811</v>
      </c>
      <c r="H55" s="123" t="str">
        <f t="shared" si="0"/>
        <v>5.33333333</v>
      </c>
      <c r="I55" s="122" t="s">
        <v>19806</v>
      </c>
      <c r="J55" t="s">
        <v>16441</v>
      </c>
      <c r="L55" s="82" t="s">
        <v>16814</v>
      </c>
      <c r="M55" s="82"/>
      <c r="N55" s="82" t="s">
        <v>16440</v>
      </c>
    </row>
    <row r="56" spans="1:14">
      <c r="A56">
        <v>54</v>
      </c>
      <c r="B56">
        <v>51025060</v>
      </c>
      <c r="C56" t="s">
        <v>16443</v>
      </c>
      <c r="D56">
        <v>25</v>
      </c>
      <c r="E56" t="s">
        <v>16447</v>
      </c>
      <c r="F56" t="s">
        <v>937</v>
      </c>
      <c r="G56" s="122" t="s">
        <v>19812</v>
      </c>
      <c r="H56" s="123" t="str">
        <f t="shared" si="0"/>
        <v>1.408694</v>
      </c>
      <c r="I56" s="122" t="s">
        <v>19813</v>
      </c>
      <c r="J56" t="s">
        <v>1842</v>
      </c>
      <c r="K56" t="s">
        <v>918</v>
      </c>
      <c r="L56" s="82" t="s">
        <v>16675</v>
      </c>
      <c r="M56" s="82"/>
      <c r="N56" s="82" t="s">
        <v>15</v>
      </c>
    </row>
    <row r="57" spans="1:14">
      <c r="A57">
        <v>55</v>
      </c>
      <c r="B57">
        <v>24030680</v>
      </c>
      <c r="C57" t="s">
        <v>16443</v>
      </c>
      <c r="D57">
        <v>367</v>
      </c>
      <c r="E57" t="s">
        <v>767</v>
      </c>
      <c r="G57" s="122" t="s">
        <v>19814</v>
      </c>
      <c r="H57" s="123" t="str">
        <f t="shared" si="0"/>
        <v>6.8108056</v>
      </c>
      <c r="I57" s="122" t="s">
        <v>19815</v>
      </c>
      <c r="J57" t="s">
        <v>1842</v>
      </c>
      <c r="K57" t="s">
        <v>13553</v>
      </c>
      <c r="L57" s="82" t="s">
        <v>16676</v>
      </c>
      <c r="M57" s="82"/>
      <c r="N57" s="82" t="s">
        <v>15</v>
      </c>
    </row>
    <row r="58" spans="1:14">
      <c r="A58">
        <v>56</v>
      </c>
      <c r="B58">
        <v>25027020</v>
      </c>
      <c r="C58" t="s">
        <v>16443</v>
      </c>
      <c r="D58">
        <v>18</v>
      </c>
      <c r="E58" t="s">
        <v>160</v>
      </c>
      <c r="F58" t="s">
        <v>424</v>
      </c>
      <c r="G58" s="122" t="s">
        <v>19816</v>
      </c>
      <c r="H58" s="123" t="str">
        <f t="shared" si="0"/>
        <v>8.992528</v>
      </c>
      <c r="I58" s="122" t="s">
        <v>19817</v>
      </c>
      <c r="J58" t="s">
        <v>1849</v>
      </c>
      <c r="K58" t="s">
        <v>399</v>
      </c>
      <c r="L58" s="82" t="s">
        <v>16677</v>
      </c>
      <c r="M58" s="82"/>
      <c r="N58" s="82" t="s">
        <v>15</v>
      </c>
    </row>
    <row r="59" spans="1:14">
      <c r="A59">
        <v>57</v>
      </c>
      <c r="B59">
        <v>24055070</v>
      </c>
      <c r="C59" t="s">
        <v>16443</v>
      </c>
      <c r="D59">
        <v>176</v>
      </c>
      <c r="E59" t="s">
        <v>767</v>
      </c>
      <c r="F59" t="s">
        <v>2714</v>
      </c>
      <c r="G59" s="122" t="s">
        <v>19818</v>
      </c>
      <c r="H59" s="123" t="str">
        <f t="shared" si="0"/>
        <v>6.823389</v>
      </c>
      <c r="I59" s="122" t="s">
        <v>19819</v>
      </c>
      <c r="J59" t="s">
        <v>1842</v>
      </c>
      <c r="K59" t="s">
        <v>4098</v>
      </c>
      <c r="L59" s="82" t="s">
        <v>16678</v>
      </c>
      <c r="M59" s="82"/>
      <c r="N59" s="82" t="s">
        <v>15</v>
      </c>
    </row>
    <row r="60" spans="1:14">
      <c r="A60">
        <v>58</v>
      </c>
      <c r="B60">
        <v>21209920</v>
      </c>
      <c r="C60" t="s">
        <v>16443</v>
      </c>
      <c r="D60">
        <v>190</v>
      </c>
      <c r="E60" t="s">
        <v>522</v>
      </c>
      <c r="F60" t="s">
        <v>2516</v>
      </c>
      <c r="G60" s="122" t="s">
        <v>19820</v>
      </c>
      <c r="H60" s="123" t="str">
        <f t="shared" si="0"/>
        <v>5.19225</v>
      </c>
      <c r="I60" s="122" t="s">
        <v>19821</v>
      </c>
      <c r="J60" t="s">
        <v>1842</v>
      </c>
      <c r="K60" t="s">
        <v>1398</v>
      </c>
      <c r="L60" s="82" t="s">
        <v>16644</v>
      </c>
      <c r="M60" s="82"/>
      <c r="N60" s="82" t="s">
        <v>15</v>
      </c>
    </row>
    <row r="61" spans="1:14">
      <c r="A61">
        <v>59</v>
      </c>
      <c r="B61">
        <v>25025030</v>
      </c>
      <c r="C61" t="s">
        <v>16443</v>
      </c>
      <c r="D61">
        <v>17</v>
      </c>
      <c r="E61" t="s">
        <v>123</v>
      </c>
      <c r="F61" t="s">
        <v>16457</v>
      </c>
      <c r="G61" s="122" t="s">
        <v>19822</v>
      </c>
      <c r="H61" s="123" t="str">
        <f t="shared" si="0"/>
        <v>8.29511111</v>
      </c>
      <c r="I61" s="122" t="s">
        <v>19823</v>
      </c>
      <c r="J61" t="s">
        <v>1849</v>
      </c>
      <c r="L61" t="s">
        <v>16726</v>
      </c>
      <c r="M61" s="82"/>
      <c r="N61" s="82" t="s">
        <v>15</v>
      </c>
    </row>
    <row r="62" spans="1:14">
      <c r="A62">
        <v>60</v>
      </c>
      <c r="B62">
        <v>29031001</v>
      </c>
      <c r="C62" t="s">
        <v>1848</v>
      </c>
      <c r="G62" s="122" t="s">
        <v>19824</v>
      </c>
      <c r="H62" s="123" t="str">
        <f t="shared" si="0"/>
        <v>10.18438889</v>
      </c>
      <c r="I62" s="122" t="s">
        <v>19825</v>
      </c>
      <c r="J62" t="s">
        <v>1863</v>
      </c>
      <c r="L62" s="82" t="s">
        <v>16727</v>
      </c>
      <c r="M62" s="82"/>
      <c r="N62" s="82" t="s">
        <v>358</v>
      </c>
    </row>
    <row r="63" spans="1:14">
      <c r="A63">
        <v>61</v>
      </c>
      <c r="B63">
        <v>51027020</v>
      </c>
      <c r="C63" t="s">
        <v>1848</v>
      </c>
      <c r="E63" t="s">
        <v>16447</v>
      </c>
      <c r="F63" t="s">
        <v>937</v>
      </c>
      <c r="G63" s="122" t="s">
        <v>19826</v>
      </c>
      <c r="H63" s="123" t="str">
        <f t="shared" si="0"/>
        <v>1.20608333</v>
      </c>
      <c r="I63" s="122" t="s">
        <v>19827</v>
      </c>
      <c r="J63" t="s">
        <v>1863</v>
      </c>
      <c r="K63" t="s">
        <v>923</v>
      </c>
      <c r="L63" s="82" t="s">
        <v>2376</v>
      </c>
      <c r="M63" s="82"/>
      <c r="N63" s="82" t="s">
        <v>15</v>
      </c>
    </row>
    <row r="64" spans="1:14">
      <c r="A64">
        <v>62</v>
      </c>
      <c r="B64">
        <v>35061001</v>
      </c>
      <c r="C64" t="s">
        <v>1848</v>
      </c>
      <c r="E64" t="s">
        <v>522</v>
      </c>
      <c r="F64" t="s">
        <v>501</v>
      </c>
      <c r="G64" s="122" t="s">
        <v>19828</v>
      </c>
      <c r="H64" s="123" t="str">
        <f t="shared" si="0"/>
        <v>4.81583333</v>
      </c>
      <c r="I64" s="122" t="s">
        <v>19829</v>
      </c>
      <c r="J64" t="s">
        <v>1863</v>
      </c>
      <c r="L64" s="82" t="s">
        <v>16728</v>
      </c>
      <c r="M64" s="82"/>
      <c r="N64" s="82" t="s">
        <v>15</v>
      </c>
    </row>
    <row r="65" spans="1:14">
      <c r="A65">
        <v>63</v>
      </c>
      <c r="B65">
        <v>21215501</v>
      </c>
      <c r="C65" t="s">
        <v>16440</v>
      </c>
      <c r="E65" t="s">
        <v>637</v>
      </c>
      <c r="F65" t="s">
        <v>2516</v>
      </c>
      <c r="G65" s="122" t="s">
        <v>19830</v>
      </c>
      <c r="H65" s="123" t="str">
        <f t="shared" si="0"/>
        <v>4.45</v>
      </c>
      <c r="I65" s="122" t="s">
        <v>19831</v>
      </c>
      <c r="J65" t="s">
        <v>16441</v>
      </c>
      <c r="L65" s="82" t="s">
        <v>16885</v>
      </c>
      <c r="M65" s="82"/>
      <c r="N65" s="82" t="s">
        <v>16440</v>
      </c>
    </row>
    <row r="66" spans="1:14">
      <c r="A66">
        <v>64</v>
      </c>
      <c r="B66">
        <v>52025090</v>
      </c>
      <c r="C66" t="s">
        <v>16443</v>
      </c>
      <c r="D66">
        <v>195</v>
      </c>
      <c r="E66" t="s">
        <v>174</v>
      </c>
      <c r="F66" t="s">
        <v>19339</v>
      </c>
      <c r="G66" s="122" t="s">
        <v>19832</v>
      </c>
      <c r="H66" s="123" t="str">
        <f t="shared" si="0"/>
        <v>2.193806</v>
      </c>
      <c r="I66" s="122" t="s">
        <v>19833</v>
      </c>
      <c r="J66" t="s">
        <v>1842</v>
      </c>
      <c r="K66" t="s">
        <v>2116</v>
      </c>
      <c r="L66" s="82" t="s">
        <v>16886</v>
      </c>
      <c r="M66" s="82"/>
      <c r="N66" s="82" t="s">
        <v>15</v>
      </c>
    </row>
    <row r="67" spans="1:14">
      <c r="A67">
        <v>65</v>
      </c>
      <c r="B67">
        <v>44015501</v>
      </c>
      <c r="C67" t="s">
        <v>16440</v>
      </c>
      <c r="E67" t="s">
        <v>660</v>
      </c>
      <c r="F67" t="s">
        <v>646</v>
      </c>
      <c r="G67" s="122" t="s">
        <v>19834</v>
      </c>
      <c r="H67" s="123" t="str">
        <f t="shared" ref="H67:H130" si="1">MID(G67,1,FIND(".",G67,1)+8)</f>
        <v>1.08499722</v>
      </c>
      <c r="I67" s="122" t="s">
        <v>19835</v>
      </c>
      <c r="J67" t="s">
        <v>16441</v>
      </c>
      <c r="L67" s="82" t="s">
        <v>16806</v>
      </c>
      <c r="N67" t="s">
        <v>16440</v>
      </c>
    </row>
    <row r="68" spans="1:14">
      <c r="A68">
        <v>66</v>
      </c>
      <c r="B68">
        <v>36015020</v>
      </c>
      <c r="C68" t="s">
        <v>1848</v>
      </c>
      <c r="E68" t="s">
        <v>545</v>
      </c>
      <c r="F68" t="s">
        <v>501</v>
      </c>
      <c r="G68" s="122" t="s">
        <v>19836</v>
      </c>
      <c r="H68" s="123" t="str">
        <f t="shared" si="1"/>
        <v>5.81619444</v>
      </c>
      <c r="I68" s="122" t="s">
        <v>19837</v>
      </c>
      <c r="J68" t="s">
        <v>1863</v>
      </c>
      <c r="K68" t="s">
        <v>556</v>
      </c>
      <c r="L68" s="82" t="s">
        <v>16807</v>
      </c>
      <c r="M68" s="82"/>
      <c r="N68" s="82" t="s">
        <v>15</v>
      </c>
    </row>
    <row r="69" spans="1:14">
      <c r="A69">
        <v>67</v>
      </c>
      <c r="B69">
        <v>44035020</v>
      </c>
      <c r="C69" t="s">
        <v>16443</v>
      </c>
      <c r="D69">
        <v>9</v>
      </c>
      <c r="E69" t="s">
        <v>646</v>
      </c>
      <c r="F69" t="s">
        <v>646</v>
      </c>
      <c r="G69" s="122" t="s">
        <v>19838</v>
      </c>
      <c r="H69" s="123" t="str">
        <f t="shared" si="1"/>
        <v>1.589056</v>
      </c>
      <c r="I69" s="122" t="s">
        <v>19839</v>
      </c>
      <c r="J69" t="s">
        <v>1842</v>
      </c>
      <c r="K69" t="s">
        <v>647</v>
      </c>
      <c r="L69" s="82" t="s">
        <v>16808</v>
      </c>
      <c r="M69" s="82"/>
      <c r="N69" t="s">
        <v>15</v>
      </c>
    </row>
    <row r="70" spans="1:14">
      <c r="A70">
        <v>68</v>
      </c>
      <c r="B70">
        <v>35237040</v>
      </c>
      <c r="C70" t="s">
        <v>16443</v>
      </c>
      <c r="D70">
        <v>1502</v>
      </c>
      <c r="G70" s="122" t="s">
        <v>19840</v>
      </c>
      <c r="H70" s="123" t="str">
        <f t="shared" si="1"/>
        <v>5.41908333</v>
      </c>
      <c r="I70" s="122" t="s">
        <v>19841</v>
      </c>
      <c r="J70" t="s">
        <v>1842</v>
      </c>
      <c r="L70" s="82" t="s">
        <v>16809</v>
      </c>
      <c r="M70" s="82"/>
      <c r="N70" s="82" t="s">
        <v>15</v>
      </c>
    </row>
    <row r="71" spans="1:14">
      <c r="A71">
        <v>69</v>
      </c>
      <c r="B71">
        <v>52055150</v>
      </c>
      <c r="C71" t="s">
        <v>16443</v>
      </c>
      <c r="D71">
        <v>45</v>
      </c>
      <c r="E71" t="s">
        <v>16447</v>
      </c>
      <c r="F71" t="s">
        <v>19339</v>
      </c>
      <c r="G71" s="122" t="s">
        <v>19842</v>
      </c>
      <c r="H71" s="123" t="str">
        <f t="shared" si="1"/>
        <v>0.843139</v>
      </c>
      <c r="I71" s="122" t="s">
        <v>19843</v>
      </c>
      <c r="J71" t="s">
        <v>1842</v>
      </c>
      <c r="K71" t="s">
        <v>911</v>
      </c>
      <c r="L71" s="82" t="s">
        <v>19361</v>
      </c>
      <c r="M71" s="82"/>
      <c r="N71" s="82" t="s">
        <v>15</v>
      </c>
    </row>
    <row r="72" spans="1:14">
      <c r="A72">
        <v>70</v>
      </c>
      <c r="B72">
        <v>35160020</v>
      </c>
      <c r="C72" t="s">
        <v>16443</v>
      </c>
      <c r="D72">
        <v>1604</v>
      </c>
      <c r="E72" t="s">
        <v>173</v>
      </c>
      <c r="F72" t="s">
        <v>501</v>
      </c>
      <c r="G72" s="122" t="s">
        <v>19844</v>
      </c>
      <c r="H72" s="123" t="str">
        <f t="shared" si="1"/>
        <v>5.59972222</v>
      </c>
      <c r="I72" s="122" t="s">
        <v>19845</v>
      </c>
      <c r="J72" t="s">
        <v>1842</v>
      </c>
      <c r="L72" s="82" t="s">
        <v>16810</v>
      </c>
      <c r="M72" s="82"/>
      <c r="N72" s="82" t="s">
        <v>15</v>
      </c>
    </row>
    <row r="73" spans="1:14">
      <c r="A73">
        <v>71</v>
      </c>
      <c r="B73">
        <v>26145501</v>
      </c>
      <c r="C73" t="s">
        <v>16440</v>
      </c>
      <c r="E73" t="s">
        <v>1212</v>
      </c>
      <c r="F73" t="s">
        <v>174</v>
      </c>
      <c r="G73" s="122" t="s">
        <v>19846</v>
      </c>
      <c r="H73" s="123" t="str">
        <f t="shared" si="1"/>
        <v>5.10505555</v>
      </c>
      <c r="I73" s="122" t="s">
        <v>19847</v>
      </c>
      <c r="J73" t="s">
        <v>16441</v>
      </c>
      <c r="L73" s="82" t="s">
        <v>16811</v>
      </c>
      <c r="M73" s="82"/>
      <c r="N73" s="82" t="s">
        <v>16440</v>
      </c>
    </row>
    <row r="74" spans="1:14">
      <c r="A74">
        <v>72</v>
      </c>
      <c r="B74">
        <v>21205890</v>
      </c>
      <c r="C74" t="s">
        <v>16443</v>
      </c>
      <c r="D74">
        <v>77</v>
      </c>
      <c r="E74" t="s">
        <v>522</v>
      </c>
      <c r="F74" t="s">
        <v>2516</v>
      </c>
      <c r="G74" s="122" t="s">
        <v>19848</v>
      </c>
      <c r="H74" s="123" t="str">
        <f t="shared" si="1"/>
        <v>4.885944</v>
      </c>
      <c r="I74" s="122" t="s">
        <v>19849</v>
      </c>
      <c r="J74" t="s">
        <v>1842</v>
      </c>
      <c r="K74" t="s">
        <v>16552</v>
      </c>
      <c r="L74" s="82" t="s">
        <v>16553</v>
      </c>
      <c r="M74" s="82"/>
      <c r="N74" s="82" t="s">
        <v>15</v>
      </c>
    </row>
    <row r="75" spans="1:14">
      <c r="A75">
        <v>73</v>
      </c>
      <c r="B75">
        <v>11175000</v>
      </c>
      <c r="C75" t="s">
        <v>16443</v>
      </c>
      <c r="D75">
        <v>1671</v>
      </c>
      <c r="E75" t="s">
        <v>16</v>
      </c>
      <c r="G75" s="122" t="s">
        <v>19850</v>
      </c>
      <c r="H75" s="123" t="str">
        <f t="shared" si="1"/>
        <v>5.5291</v>
      </c>
      <c r="I75" s="122" t="s">
        <v>19851</v>
      </c>
      <c r="J75" t="s">
        <v>1863</v>
      </c>
      <c r="K75" t="s">
        <v>16554</v>
      </c>
      <c r="L75" s="82" t="s">
        <v>16555</v>
      </c>
      <c r="M75" s="82"/>
      <c r="N75" t="s">
        <v>15</v>
      </c>
    </row>
    <row r="76" spans="1:14">
      <c r="A76">
        <v>74</v>
      </c>
      <c r="B76">
        <v>16017030</v>
      </c>
      <c r="C76" t="s">
        <v>1848</v>
      </c>
      <c r="E76" t="s">
        <v>492</v>
      </c>
      <c r="F76" t="s">
        <v>12698</v>
      </c>
      <c r="G76" s="122" t="s">
        <v>19852</v>
      </c>
      <c r="H76" s="123" t="str">
        <f t="shared" si="1"/>
        <v>7.69422222</v>
      </c>
      <c r="I76" s="122" t="s">
        <v>19853</v>
      </c>
      <c r="J76" t="s">
        <v>1863</v>
      </c>
      <c r="K76" t="s">
        <v>1033</v>
      </c>
      <c r="L76" s="82" t="s">
        <v>16893</v>
      </c>
      <c r="M76" s="82" t="s">
        <v>16464</v>
      </c>
      <c r="N76" s="82" t="s">
        <v>15</v>
      </c>
    </row>
    <row r="77" spans="1:14">
      <c r="A77">
        <v>75</v>
      </c>
      <c r="B77">
        <v>35071001</v>
      </c>
      <c r="C77" t="s">
        <v>1848</v>
      </c>
      <c r="E77" t="s">
        <v>173</v>
      </c>
      <c r="F77" t="s">
        <v>501</v>
      </c>
      <c r="G77" s="122" t="s">
        <v>19854</v>
      </c>
      <c r="H77" s="123" t="str">
        <f t="shared" si="1"/>
        <v>5.43868055</v>
      </c>
      <c r="I77" s="122" t="s">
        <v>19855</v>
      </c>
      <c r="J77" t="s">
        <v>1863</v>
      </c>
      <c r="L77" s="82" t="s">
        <v>16894</v>
      </c>
      <c r="M77" s="82"/>
      <c r="N77" s="82" t="s">
        <v>15</v>
      </c>
    </row>
    <row r="78" spans="1:14">
      <c r="A78">
        <v>76</v>
      </c>
      <c r="B78">
        <v>24015503</v>
      </c>
      <c r="C78" t="s">
        <v>16440</v>
      </c>
      <c r="E78" t="s">
        <v>767</v>
      </c>
      <c r="F78" t="s">
        <v>783</v>
      </c>
      <c r="G78" s="122" t="s">
        <v>19856</v>
      </c>
      <c r="H78" s="123" t="str">
        <f t="shared" si="1"/>
        <v>6.37302777</v>
      </c>
      <c r="I78" s="122" t="s">
        <v>19857</v>
      </c>
      <c r="J78" t="s">
        <v>16441</v>
      </c>
      <c r="L78" s="82" t="s">
        <v>16471</v>
      </c>
      <c r="M78" s="82"/>
      <c r="N78" s="82" t="s">
        <v>16440</v>
      </c>
    </row>
    <row r="79" spans="1:14">
      <c r="A79">
        <v>77</v>
      </c>
      <c r="B79">
        <v>21195502</v>
      </c>
      <c r="C79" t="s">
        <v>16445</v>
      </c>
      <c r="E79" t="s">
        <v>522</v>
      </c>
      <c r="F79" t="s">
        <v>2516</v>
      </c>
      <c r="G79" s="122" t="s">
        <v>19858</v>
      </c>
      <c r="H79" s="123" t="str">
        <f t="shared" si="1"/>
        <v>5.32619444</v>
      </c>
      <c r="I79" s="122" t="s">
        <v>19859</v>
      </c>
      <c r="J79" t="s">
        <v>16441</v>
      </c>
      <c r="L79" s="82" t="s">
        <v>16680</v>
      </c>
      <c r="M79" s="82"/>
      <c r="N79" s="82" t="s">
        <v>16445</v>
      </c>
    </row>
    <row r="80" spans="1:14">
      <c r="A80">
        <v>78</v>
      </c>
      <c r="B80">
        <v>23025502</v>
      </c>
      <c r="C80" t="s">
        <v>16440</v>
      </c>
      <c r="E80" t="s">
        <v>125</v>
      </c>
      <c r="F80" t="s">
        <v>2714</v>
      </c>
      <c r="G80" s="122" t="s">
        <v>19860</v>
      </c>
      <c r="H80" s="123" t="str">
        <f t="shared" si="1"/>
        <v>5.04499722</v>
      </c>
      <c r="I80" s="122" t="s">
        <v>19861</v>
      </c>
      <c r="J80" t="s">
        <v>16441</v>
      </c>
      <c r="L80" s="82" t="s">
        <v>16681</v>
      </c>
      <c r="M80" s="82"/>
      <c r="N80" s="82" t="s">
        <v>16440</v>
      </c>
    </row>
    <row r="81" spans="1:14">
      <c r="A81">
        <v>79</v>
      </c>
      <c r="B81">
        <v>26145503</v>
      </c>
      <c r="C81" t="s">
        <v>16440</v>
      </c>
      <c r="E81" t="s">
        <v>125</v>
      </c>
      <c r="F81" t="s">
        <v>174</v>
      </c>
      <c r="G81" s="122" t="s">
        <v>19862</v>
      </c>
      <c r="H81" s="123" t="str">
        <f t="shared" si="1"/>
        <v>5.23133055</v>
      </c>
      <c r="I81" s="122" t="s">
        <v>19863</v>
      </c>
      <c r="J81" t="s">
        <v>16441</v>
      </c>
      <c r="L81" s="82" t="s">
        <v>16682</v>
      </c>
      <c r="M81" s="82"/>
      <c r="N81" s="82" t="s">
        <v>16440</v>
      </c>
    </row>
    <row r="82" spans="1:14">
      <c r="A82">
        <v>80</v>
      </c>
      <c r="B82">
        <v>26155501</v>
      </c>
      <c r="C82" t="s">
        <v>1848</v>
      </c>
      <c r="E82" t="s">
        <v>125</v>
      </c>
      <c r="F82" t="s">
        <v>174</v>
      </c>
      <c r="G82" s="122" t="s">
        <v>19864</v>
      </c>
      <c r="H82" s="123" t="str">
        <f t="shared" si="1"/>
        <v>4.81297222</v>
      </c>
      <c r="I82" s="122" t="s">
        <v>19865</v>
      </c>
      <c r="J82" t="s">
        <v>1863</v>
      </c>
      <c r="K82" t="s">
        <v>1143</v>
      </c>
      <c r="L82" s="82" t="s">
        <v>16683</v>
      </c>
      <c r="M82" s="82"/>
      <c r="N82" s="82" t="s">
        <v>15</v>
      </c>
    </row>
    <row r="83" spans="1:14">
      <c r="A83">
        <v>81</v>
      </c>
      <c r="B83">
        <v>16055120</v>
      </c>
      <c r="C83" t="s">
        <v>16443</v>
      </c>
      <c r="D83">
        <v>3</v>
      </c>
      <c r="E83" t="s">
        <v>492</v>
      </c>
      <c r="F83" t="s">
        <v>12698</v>
      </c>
      <c r="G83" s="122" t="s">
        <v>19866</v>
      </c>
      <c r="H83" s="123" t="str">
        <f t="shared" si="1"/>
        <v>8.2276667</v>
      </c>
      <c r="I83" s="122" t="s">
        <v>19867</v>
      </c>
      <c r="J83" t="s">
        <v>1842</v>
      </c>
      <c r="K83" t="s">
        <v>3971</v>
      </c>
      <c r="L83" s="82" t="s">
        <v>1067</v>
      </c>
      <c r="M83" s="82"/>
      <c r="N83" s="82" t="s">
        <v>15</v>
      </c>
    </row>
    <row r="84" spans="1:14">
      <c r="A84">
        <v>82</v>
      </c>
      <c r="B84">
        <v>51025090</v>
      </c>
      <c r="C84" t="s">
        <v>1848</v>
      </c>
      <c r="E84" t="s">
        <v>16447</v>
      </c>
      <c r="F84" t="s">
        <v>937</v>
      </c>
      <c r="G84" s="122" t="s">
        <v>19868</v>
      </c>
      <c r="H84" s="123" t="str">
        <f t="shared" si="1"/>
        <v>1.55019444</v>
      </c>
      <c r="I84" s="122" t="s">
        <v>19869</v>
      </c>
      <c r="J84" t="s">
        <v>1863</v>
      </c>
      <c r="L84" s="82" t="s">
        <v>16684</v>
      </c>
      <c r="M84" s="82"/>
      <c r="N84" s="82" t="s">
        <v>15</v>
      </c>
    </row>
    <row r="85" spans="1:14">
      <c r="A85">
        <v>83</v>
      </c>
      <c r="B85">
        <v>26215501</v>
      </c>
      <c r="C85" t="s">
        <v>16440</v>
      </c>
      <c r="E85" t="s">
        <v>27</v>
      </c>
      <c r="F85" t="s">
        <v>174</v>
      </c>
      <c r="G85" s="122" t="s">
        <v>19870</v>
      </c>
      <c r="H85" s="123" t="str">
        <f t="shared" si="1"/>
        <v>6.04244166</v>
      </c>
      <c r="I85" s="122" t="s">
        <v>19871</v>
      </c>
      <c r="J85" t="s">
        <v>16441</v>
      </c>
      <c r="L85" s="82" t="s">
        <v>16645</v>
      </c>
      <c r="M85" s="82"/>
      <c r="N85" s="82" t="s">
        <v>16440</v>
      </c>
    </row>
    <row r="86" spans="1:14">
      <c r="A86">
        <v>84</v>
      </c>
      <c r="B86">
        <v>26085501</v>
      </c>
      <c r="C86" t="s">
        <v>16440</v>
      </c>
      <c r="E86" t="s">
        <v>1212</v>
      </c>
      <c r="F86" t="s">
        <v>174</v>
      </c>
      <c r="G86" s="122" t="s">
        <v>19872</v>
      </c>
      <c r="H86" s="123" t="str">
        <f t="shared" si="1"/>
        <v>5.00133055</v>
      </c>
      <c r="I86" s="122" t="s">
        <v>19873</v>
      </c>
      <c r="J86" t="s">
        <v>16441</v>
      </c>
      <c r="L86" t="s">
        <v>16646</v>
      </c>
      <c r="M86" s="82"/>
      <c r="N86" s="82" t="s">
        <v>16440</v>
      </c>
    </row>
    <row r="87" spans="1:14">
      <c r="A87">
        <v>85</v>
      </c>
      <c r="B87">
        <v>26155260</v>
      </c>
      <c r="C87" t="s">
        <v>16443</v>
      </c>
      <c r="D87">
        <v>97</v>
      </c>
      <c r="E87" t="s">
        <v>125</v>
      </c>
      <c r="F87" t="s">
        <v>174</v>
      </c>
      <c r="G87" s="122" t="s">
        <v>19874</v>
      </c>
      <c r="H87" s="123" t="str">
        <f t="shared" si="1"/>
        <v>4.84066666</v>
      </c>
      <c r="I87" s="122" t="s">
        <v>19875</v>
      </c>
      <c r="J87" t="s">
        <v>1842</v>
      </c>
      <c r="K87" t="s">
        <v>1143</v>
      </c>
      <c r="L87" s="82" t="s">
        <v>16669</v>
      </c>
      <c r="M87" s="82"/>
      <c r="N87" t="s">
        <v>15</v>
      </c>
    </row>
    <row r="88" spans="1:14">
      <c r="A88">
        <v>86</v>
      </c>
      <c r="B88">
        <v>29037701</v>
      </c>
      <c r="C88" t="s">
        <v>1848</v>
      </c>
      <c r="E88" t="s">
        <v>175</v>
      </c>
      <c r="F88" t="s">
        <v>2601</v>
      </c>
      <c r="G88" s="122" t="s">
        <v>19876</v>
      </c>
      <c r="H88" s="123" t="str">
        <f t="shared" si="1"/>
        <v>10.4</v>
      </c>
      <c r="I88" s="122" t="s">
        <v>19877</v>
      </c>
      <c r="J88" t="s">
        <v>1863</v>
      </c>
      <c r="K88" t="s">
        <v>463</v>
      </c>
      <c r="L88" s="82" t="s">
        <v>16670</v>
      </c>
      <c r="M88" s="82"/>
      <c r="N88" s="82" t="s">
        <v>15</v>
      </c>
    </row>
    <row r="89" spans="1:14">
      <c r="A89">
        <v>87</v>
      </c>
      <c r="B89">
        <v>44037040</v>
      </c>
      <c r="C89" t="s">
        <v>1848</v>
      </c>
      <c r="E89" t="s">
        <v>646</v>
      </c>
      <c r="F89" t="s">
        <v>646</v>
      </c>
      <c r="G89" s="122" t="s">
        <v>19878</v>
      </c>
      <c r="H89" s="123" t="str">
        <f t="shared" si="1"/>
        <v>1.72525</v>
      </c>
      <c r="I89" s="122" t="s">
        <v>19879</v>
      </c>
      <c r="J89" t="s">
        <v>1863</v>
      </c>
      <c r="K89" t="s">
        <v>647</v>
      </c>
      <c r="L89" s="82" t="s">
        <v>19351</v>
      </c>
      <c r="M89" s="82"/>
      <c r="N89" s="82" t="s">
        <v>15</v>
      </c>
    </row>
    <row r="90" spans="1:14">
      <c r="A90">
        <v>88</v>
      </c>
      <c r="B90">
        <v>35070580</v>
      </c>
      <c r="C90" t="s">
        <v>1848</v>
      </c>
      <c r="E90" t="s">
        <v>173</v>
      </c>
      <c r="F90" t="s">
        <v>501</v>
      </c>
      <c r="G90" s="122" t="s">
        <v>19880</v>
      </c>
      <c r="H90" s="123" t="str">
        <f t="shared" si="1"/>
        <v>5.4</v>
      </c>
      <c r="I90" s="122" t="s">
        <v>19881</v>
      </c>
      <c r="J90" t="s">
        <v>1863</v>
      </c>
      <c r="L90" s="82" t="s">
        <v>16523</v>
      </c>
      <c r="M90" s="82"/>
      <c r="N90" s="82" t="s">
        <v>15</v>
      </c>
    </row>
    <row r="91" spans="1:14">
      <c r="A91">
        <v>89</v>
      </c>
      <c r="B91">
        <v>26027010</v>
      </c>
      <c r="C91" t="s">
        <v>16524</v>
      </c>
      <c r="E91" t="s">
        <v>174</v>
      </c>
      <c r="F91" t="s">
        <v>174</v>
      </c>
      <c r="G91" s="122" t="s">
        <v>19882</v>
      </c>
      <c r="H91" s="123" t="str">
        <f t="shared" si="1"/>
        <v>3.09169444</v>
      </c>
      <c r="I91" s="122" t="s">
        <v>19883</v>
      </c>
      <c r="J91" t="s">
        <v>16441</v>
      </c>
      <c r="L91" s="82" t="s">
        <v>16525</v>
      </c>
      <c r="M91" s="82"/>
      <c r="N91" s="82" t="s">
        <v>16524</v>
      </c>
    </row>
    <row r="92" spans="1:14">
      <c r="A92">
        <v>90</v>
      </c>
      <c r="B92">
        <v>15067050</v>
      </c>
      <c r="C92" t="s">
        <v>1848</v>
      </c>
      <c r="E92" t="s">
        <v>678</v>
      </c>
      <c r="F92" t="s">
        <v>16526</v>
      </c>
      <c r="G92" s="122" t="s">
        <v>19884</v>
      </c>
      <c r="H92" s="123" t="str">
        <f t="shared" si="1"/>
        <v>11.18033333</v>
      </c>
      <c r="I92" s="122" t="s">
        <v>19885</v>
      </c>
      <c r="J92" t="s">
        <v>1863</v>
      </c>
      <c r="K92" t="s">
        <v>681</v>
      </c>
      <c r="L92" s="82" t="s">
        <v>16527</v>
      </c>
      <c r="M92" s="82" t="s">
        <v>16464</v>
      </c>
      <c r="N92" s="82" t="s">
        <v>15</v>
      </c>
    </row>
    <row r="93" spans="1:14">
      <c r="A93">
        <v>91</v>
      </c>
      <c r="B93">
        <v>21137050</v>
      </c>
      <c r="C93" t="s">
        <v>1848</v>
      </c>
      <c r="E93" t="s">
        <v>637</v>
      </c>
      <c r="F93" t="s">
        <v>2516</v>
      </c>
      <c r="G93" s="122" t="s">
        <v>19886</v>
      </c>
      <c r="H93" s="123" t="str">
        <f t="shared" si="1"/>
        <v>3.44330556</v>
      </c>
      <c r="I93" s="122" t="s">
        <v>19887</v>
      </c>
      <c r="J93" t="s">
        <v>1863</v>
      </c>
      <c r="K93" t="s">
        <v>638</v>
      </c>
      <c r="L93" s="82" t="s">
        <v>16528</v>
      </c>
      <c r="M93" s="82"/>
      <c r="N93" t="s">
        <v>15</v>
      </c>
    </row>
    <row r="94" spans="1:14">
      <c r="A94">
        <v>92</v>
      </c>
      <c r="B94">
        <v>26255030</v>
      </c>
      <c r="C94" t="s">
        <v>16443</v>
      </c>
      <c r="D94">
        <v>206</v>
      </c>
      <c r="E94" t="s">
        <v>27</v>
      </c>
      <c r="F94" t="s">
        <v>174</v>
      </c>
      <c r="G94" s="122" t="s">
        <v>19888</v>
      </c>
      <c r="H94" s="123" t="str">
        <f t="shared" si="1"/>
        <v>7.15722222</v>
      </c>
      <c r="I94" s="122" t="s">
        <v>19889</v>
      </c>
      <c r="J94" t="s">
        <v>1842</v>
      </c>
      <c r="K94" t="s">
        <v>242</v>
      </c>
      <c r="L94" s="82" t="s">
        <v>16529</v>
      </c>
      <c r="M94" s="82"/>
      <c r="N94" s="82" t="s">
        <v>15</v>
      </c>
    </row>
    <row r="95" spans="1:14">
      <c r="A95">
        <v>93</v>
      </c>
      <c r="B95">
        <v>21205501</v>
      </c>
      <c r="C95" t="s">
        <v>16440</v>
      </c>
      <c r="E95" t="s">
        <v>522</v>
      </c>
      <c r="F95" t="s">
        <v>2516</v>
      </c>
      <c r="G95" s="122" t="s">
        <v>19890</v>
      </c>
      <c r="H95" s="123" t="str">
        <f t="shared" si="1"/>
        <v>4.71861111</v>
      </c>
      <c r="I95" s="122" t="s">
        <v>19891</v>
      </c>
      <c r="J95" t="s">
        <v>16441</v>
      </c>
      <c r="L95" s="82" t="s">
        <v>16562</v>
      </c>
      <c r="M95" s="82"/>
      <c r="N95" s="82" t="s">
        <v>16440</v>
      </c>
    </row>
    <row r="96" spans="1:14">
      <c r="A96">
        <v>94</v>
      </c>
      <c r="B96">
        <v>26125300</v>
      </c>
      <c r="C96" t="s">
        <v>16443</v>
      </c>
      <c r="D96">
        <v>38</v>
      </c>
      <c r="E96" t="s">
        <v>1210</v>
      </c>
      <c r="F96" t="s">
        <v>174</v>
      </c>
      <c r="G96" s="122" t="s">
        <v>19892</v>
      </c>
      <c r="H96" s="123" t="str">
        <f t="shared" si="1"/>
        <v>4.5285556</v>
      </c>
      <c r="I96" s="122" t="s">
        <v>19893</v>
      </c>
      <c r="J96" t="s">
        <v>1842</v>
      </c>
      <c r="K96" t="s">
        <v>4326</v>
      </c>
      <c r="L96" s="82" t="s">
        <v>16907</v>
      </c>
      <c r="M96" s="82"/>
      <c r="N96" s="82" t="s">
        <v>15</v>
      </c>
    </row>
    <row r="97" spans="1:14">
      <c r="A97">
        <v>95</v>
      </c>
      <c r="B97">
        <v>29045190</v>
      </c>
      <c r="C97" t="s">
        <v>1848</v>
      </c>
      <c r="E97" t="s">
        <v>307</v>
      </c>
      <c r="F97" t="s">
        <v>2601</v>
      </c>
      <c r="G97" s="122" t="s">
        <v>19894</v>
      </c>
      <c r="H97" s="123" t="str">
        <f t="shared" si="1"/>
        <v>10.88336111</v>
      </c>
      <c r="I97" s="122" t="s">
        <v>19895</v>
      </c>
      <c r="J97" t="s">
        <v>1849</v>
      </c>
      <c r="K97" t="s">
        <v>472</v>
      </c>
      <c r="L97" s="82" t="s">
        <v>16911</v>
      </c>
      <c r="M97" s="82"/>
      <c r="N97" s="82" t="s">
        <v>15</v>
      </c>
    </row>
    <row r="98" spans="1:14">
      <c r="A98">
        <v>96</v>
      </c>
      <c r="B98">
        <v>24010150</v>
      </c>
      <c r="C98" t="s">
        <v>16443</v>
      </c>
      <c r="D98">
        <v>199</v>
      </c>
      <c r="E98" t="s">
        <v>522</v>
      </c>
      <c r="F98" t="s">
        <v>783</v>
      </c>
      <c r="G98" s="122" t="s">
        <v>19896</v>
      </c>
      <c r="H98" s="123" t="str">
        <f t="shared" si="1"/>
        <v>5.511306</v>
      </c>
      <c r="I98" s="122" t="s">
        <v>19897</v>
      </c>
      <c r="J98" t="s">
        <v>1842</v>
      </c>
      <c r="K98" t="s">
        <v>16157</v>
      </c>
      <c r="L98" s="82" t="s">
        <v>16846</v>
      </c>
      <c r="M98" s="82"/>
      <c r="N98" s="82" t="s">
        <v>15</v>
      </c>
    </row>
    <row r="99" spans="1:14">
      <c r="A99">
        <v>97</v>
      </c>
      <c r="B99">
        <v>21015050</v>
      </c>
      <c r="C99" t="s">
        <v>16443</v>
      </c>
      <c r="D99">
        <v>168</v>
      </c>
      <c r="E99" t="s">
        <v>566</v>
      </c>
      <c r="F99" t="s">
        <v>2516</v>
      </c>
      <c r="G99" s="122" t="s">
        <v>19898</v>
      </c>
      <c r="H99" s="123" t="str">
        <f t="shared" si="1"/>
        <v>1.9259167</v>
      </c>
      <c r="I99" s="122" t="s">
        <v>19899</v>
      </c>
      <c r="J99" t="s">
        <v>1842</v>
      </c>
      <c r="K99" t="s">
        <v>3156</v>
      </c>
      <c r="L99" s="82" t="s">
        <v>16847</v>
      </c>
      <c r="M99" s="82"/>
      <c r="N99" s="82" t="s">
        <v>15</v>
      </c>
    </row>
    <row r="100" spans="1:14">
      <c r="A100">
        <v>98</v>
      </c>
      <c r="B100">
        <v>29035200</v>
      </c>
      <c r="C100" t="s">
        <v>1848</v>
      </c>
      <c r="E100" t="s">
        <v>307</v>
      </c>
      <c r="F100" t="s">
        <v>2601</v>
      </c>
      <c r="G100" s="122" t="s">
        <v>19900</v>
      </c>
      <c r="H100" s="123" t="str">
        <f t="shared" si="1"/>
        <v>10.49</v>
      </c>
      <c r="I100" s="122" t="s">
        <v>19901</v>
      </c>
      <c r="J100" t="s">
        <v>1863</v>
      </c>
      <c r="K100" t="s">
        <v>2403</v>
      </c>
      <c r="L100" s="82" t="s">
        <v>2403</v>
      </c>
      <c r="M100" s="82"/>
      <c r="N100" s="82" t="s">
        <v>15</v>
      </c>
    </row>
    <row r="101" spans="1:14">
      <c r="A101">
        <v>99</v>
      </c>
      <c r="B101">
        <v>35165000</v>
      </c>
      <c r="C101" t="s">
        <v>16443</v>
      </c>
      <c r="D101">
        <v>1608</v>
      </c>
      <c r="E101" t="s">
        <v>173</v>
      </c>
      <c r="F101" t="s">
        <v>501</v>
      </c>
      <c r="G101" s="122" t="s">
        <v>19902</v>
      </c>
      <c r="H101" s="123" t="str">
        <f t="shared" si="1"/>
        <v>5.57497222</v>
      </c>
      <c r="I101" s="122" t="s">
        <v>19903</v>
      </c>
      <c r="J101" t="s">
        <v>1842</v>
      </c>
      <c r="L101" s="82" t="s">
        <v>16848</v>
      </c>
      <c r="M101" s="82"/>
      <c r="N101" s="82" t="s">
        <v>15</v>
      </c>
    </row>
    <row r="102" spans="1:14">
      <c r="A102">
        <v>100</v>
      </c>
      <c r="B102">
        <v>14017701</v>
      </c>
      <c r="C102" t="s">
        <v>16443</v>
      </c>
      <c r="D102">
        <v>996</v>
      </c>
      <c r="E102" t="s">
        <v>175</v>
      </c>
      <c r="F102" t="s">
        <v>2601</v>
      </c>
      <c r="G102" s="122" t="s">
        <v>19904</v>
      </c>
      <c r="H102" s="123" t="str">
        <f t="shared" si="1"/>
        <v>10.2397861</v>
      </c>
      <c r="I102" s="122" t="s">
        <v>19905</v>
      </c>
      <c r="J102" t="s">
        <v>1842</v>
      </c>
      <c r="K102" t="s">
        <v>359</v>
      </c>
      <c r="L102" s="82" t="s">
        <v>16472</v>
      </c>
      <c r="M102" s="82"/>
      <c r="N102" t="s">
        <v>15</v>
      </c>
    </row>
    <row r="103" spans="1:14">
      <c r="A103">
        <v>101</v>
      </c>
      <c r="B103">
        <v>24017330</v>
      </c>
      <c r="C103" t="s">
        <v>16445</v>
      </c>
      <c r="E103" t="s">
        <v>522</v>
      </c>
      <c r="F103" t="s">
        <v>783</v>
      </c>
      <c r="G103" s="122" t="s">
        <v>19858</v>
      </c>
      <c r="H103" s="123" t="str">
        <f t="shared" si="1"/>
        <v>5.32619444</v>
      </c>
      <c r="I103" s="122" t="s">
        <v>19859</v>
      </c>
      <c r="J103" t="s">
        <v>16441</v>
      </c>
      <c r="L103" s="82" t="s">
        <v>16473</v>
      </c>
      <c r="M103" s="82"/>
      <c r="N103" s="82" t="s">
        <v>16445</v>
      </c>
    </row>
    <row r="104" spans="1:14">
      <c r="A104">
        <v>102</v>
      </c>
      <c r="B104">
        <v>26127040</v>
      </c>
      <c r="C104" t="s">
        <v>1848</v>
      </c>
      <c r="E104" t="s">
        <v>1212</v>
      </c>
      <c r="F104" t="s">
        <v>174</v>
      </c>
      <c r="G104" s="122" t="s">
        <v>19906</v>
      </c>
      <c r="H104" s="123" t="str">
        <f t="shared" si="1"/>
        <v>4.75755556</v>
      </c>
      <c r="I104" s="122" t="s">
        <v>19907</v>
      </c>
      <c r="J104" t="s">
        <v>1863</v>
      </c>
      <c r="K104" t="s">
        <v>150</v>
      </c>
      <c r="L104" s="82" t="s">
        <v>1199</v>
      </c>
      <c r="M104" s="82"/>
      <c r="N104" s="82" t="s">
        <v>15</v>
      </c>
    </row>
    <row r="105" spans="1:14">
      <c r="A105">
        <v>103</v>
      </c>
      <c r="B105">
        <v>21205710</v>
      </c>
      <c r="C105" t="s">
        <v>16443</v>
      </c>
      <c r="D105">
        <v>89</v>
      </c>
      <c r="E105" t="s">
        <v>1376</v>
      </c>
      <c r="F105" t="s">
        <v>2516</v>
      </c>
      <c r="G105" s="122" t="s">
        <v>19908</v>
      </c>
      <c r="H105" s="123" t="str">
        <f t="shared" si="1"/>
        <v>4.669333</v>
      </c>
      <c r="I105" s="122" t="s">
        <v>19909</v>
      </c>
      <c r="J105" t="s">
        <v>1842</v>
      </c>
      <c r="K105" t="s">
        <v>1376</v>
      </c>
      <c r="L105" s="82" t="s">
        <v>15899</v>
      </c>
      <c r="M105" s="82"/>
      <c r="N105" s="82" t="s">
        <v>15</v>
      </c>
    </row>
    <row r="106" spans="1:14">
      <c r="A106">
        <v>104</v>
      </c>
      <c r="B106">
        <v>26195501</v>
      </c>
      <c r="C106" t="s">
        <v>16440</v>
      </c>
      <c r="E106" t="s">
        <v>27</v>
      </c>
      <c r="F106" t="s">
        <v>174</v>
      </c>
      <c r="G106" s="122" t="s">
        <v>19910</v>
      </c>
      <c r="H106" s="123" t="str">
        <f t="shared" si="1"/>
        <v>5.66010833</v>
      </c>
      <c r="I106" s="122" t="s">
        <v>19911</v>
      </c>
      <c r="J106" t="s">
        <v>16441</v>
      </c>
      <c r="L106" s="82" t="s">
        <v>16671</v>
      </c>
      <c r="M106" s="82"/>
      <c r="N106" s="82" t="s">
        <v>16440</v>
      </c>
    </row>
    <row r="107" spans="1:14">
      <c r="A107">
        <v>105</v>
      </c>
      <c r="B107">
        <v>23205030</v>
      </c>
      <c r="C107" t="s">
        <v>16443</v>
      </c>
      <c r="D107">
        <v>205</v>
      </c>
      <c r="E107" t="s">
        <v>175</v>
      </c>
      <c r="F107" t="s">
        <v>2714</v>
      </c>
      <c r="G107" s="122" t="s">
        <v>19912</v>
      </c>
      <c r="H107" s="123" t="str">
        <f t="shared" si="1"/>
        <v>7.965278</v>
      </c>
      <c r="I107" s="122" t="s">
        <v>19913</v>
      </c>
      <c r="J107" t="s">
        <v>1842</v>
      </c>
      <c r="K107" t="s">
        <v>13307</v>
      </c>
      <c r="L107" s="82" t="s">
        <v>16634</v>
      </c>
      <c r="M107" s="82"/>
      <c r="N107" s="82" t="s">
        <v>15</v>
      </c>
    </row>
    <row r="108" spans="1:14">
      <c r="A108">
        <v>106</v>
      </c>
      <c r="B108">
        <v>52055210</v>
      </c>
      <c r="C108" t="s">
        <v>16443</v>
      </c>
      <c r="D108">
        <v>28</v>
      </c>
      <c r="E108" t="s">
        <v>16447</v>
      </c>
      <c r="F108" t="s">
        <v>19339</v>
      </c>
      <c r="G108" s="122" t="s">
        <v>19914</v>
      </c>
      <c r="H108" s="123" t="str">
        <f t="shared" si="1"/>
        <v>1.16</v>
      </c>
      <c r="I108" s="122" t="s">
        <v>19915</v>
      </c>
      <c r="J108" t="s">
        <v>1842</v>
      </c>
      <c r="K108" t="s">
        <v>909</v>
      </c>
      <c r="L108" s="82" t="s">
        <v>16635</v>
      </c>
      <c r="M108" s="82"/>
      <c r="N108" s="82" t="s">
        <v>15</v>
      </c>
    </row>
    <row r="109" spans="1:14">
      <c r="A109">
        <v>107</v>
      </c>
      <c r="B109">
        <v>16027300</v>
      </c>
      <c r="C109" t="s">
        <v>16443</v>
      </c>
      <c r="D109">
        <v>159</v>
      </c>
      <c r="E109" t="s">
        <v>492</v>
      </c>
      <c r="F109" t="s">
        <v>12698</v>
      </c>
      <c r="G109" s="122" t="s">
        <v>19916</v>
      </c>
      <c r="H109" s="123" t="str">
        <f t="shared" si="1"/>
        <v>7.5376111</v>
      </c>
      <c r="I109" s="122" t="s">
        <v>19917</v>
      </c>
      <c r="J109" t="s">
        <v>1842</v>
      </c>
      <c r="K109" t="s">
        <v>1054</v>
      </c>
      <c r="L109" s="82" t="s">
        <v>16636</v>
      </c>
      <c r="M109" s="82"/>
      <c r="N109" s="82" t="s">
        <v>15</v>
      </c>
    </row>
    <row r="110" spans="1:14">
      <c r="A110">
        <v>108</v>
      </c>
      <c r="B110">
        <v>32065010</v>
      </c>
      <c r="C110" t="s">
        <v>16443</v>
      </c>
      <c r="D110">
        <v>98</v>
      </c>
      <c r="E110" t="s">
        <v>501</v>
      </c>
      <c r="F110" t="s">
        <v>494</v>
      </c>
      <c r="G110" s="122" t="s">
        <v>19918</v>
      </c>
      <c r="H110" s="123" t="str">
        <f t="shared" si="1"/>
        <v>3.529528</v>
      </c>
      <c r="I110" s="122" t="s">
        <v>19919</v>
      </c>
      <c r="J110" t="s">
        <v>1842</v>
      </c>
      <c r="K110" t="s">
        <v>16637</v>
      </c>
      <c r="L110" s="82" t="s">
        <v>19347</v>
      </c>
      <c r="M110" s="82"/>
      <c r="N110" s="82" t="s">
        <v>15</v>
      </c>
    </row>
    <row r="111" spans="1:14">
      <c r="A111">
        <v>109</v>
      </c>
      <c r="B111">
        <v>21167080</v>
      </c>
      <c r="C111" t="s">
        <v>16443</v>
      </c>
      <c r="D111">
        <v>114</v>
      </c>
      <c r="E111" t="s">
        <v>637</v>
      </c>
      <c r="F111" t="s">
        <v>2516</v>
      </c>
      <c r="G111" s="122" t="s">
        <v>19920</v>
      </c>
      <c r="H111" s="123" t="str">
        <f t="shared" si="1"/>
        <v>3.725278</v>
      </c>
      <c r="I111" s="122" t="s">
        <v>19921</v>
      </c>
      <c r="J111" t="s">
        <v>1842</v>
      </c>
      <c r="K111" t="s">
        <v>1304</v>
      </c>
      <c r="L111" s="82" t="s">
        <v>16638</v>
      </c>
      <c r="M111" s="82"/>
      <c r="N111" s="82" t="s">
        <v>15</v>
      </c>
    </row>
    <row r="112" spans="1:14">
      <c r="A112">
        <v>110</v>
      </c>
      <c r="B112">
        <v>26040250</v>
      </c>
      <c r="C112" t="s">
        <v>16443</v>
      </c>
      <c r="D112">
        <v>56</v>
      </c>
      <c r="E112" t="s">
        <v>174</v>
      </c>
      <c r="F112" t="s">
        <v>174</v>
      </c>
      <c r="G112" s="122" t="s">
        <v>19922</v>
      </c>
      <c r="H112" s="123" t="str">
        <f t="shared" si="1"/>
        <v>3.178611</v>
      </c>
      <c r="I112" s="122" t="s">
        <v>19923</v>
      </c>
      <c r="J112" t="s">
        <v>1842</v>
      </c>
      <c r="K112" t="s">
        <v>14044</v>
      </c>
      <c r="L112" s="82" t="s">
        <v>16588</v>
      </c>
      <c r="M112" s="82"/>
      <c r="N112" s="82" t="s">
        <v>15</v>
      </c>
    </row>
    <row r="113" spans="1:14">
      <c r="A113">
        <v>111</v>
      </c>
      <c r="B113">
        <v>26135320</v>
      </c>
      <c r="C113" t="s">
        <v>16443</v>
      </c>
      <c r="D113">
        <v>118</v>
      </c>
      <c r="E113" t="s">
        <v>1212</v>
      </c>
      <c r="F113" t="s">
        <v>174</v>
      </c>
      <c r="G113" s="122" t="s">
        <v>19924</v>
      </c>
      <c r="H113" s="123" t="str">
        <f t="shared" si="1"/>
        <v>4.81758333</v>
      </c>
      <c r="I113" s="122" t="s">
        <v>19925</v>
      </c>
      <c r="J113" t="s">
        <v>1842</v>
      </c>
      <c r="K113" t="s">
        <v>1228</v>
      </c>
      <c r="L113" s="82" t="s">
        <v>16721</v>
      </c>
      <c r="M113" s="82"/>
      <c r="N113" t="s">
        <v>15</v>
      </c>
    </row>
    <row r="114" spans="1:14">
      <c r="A114">
        <v>112</v>
      </c>
      <c r="B114">
        <v>21085501</v>
      </c>
      <c r="C114" t="s">
        <v>16440</v>
      </c>
      <c r="E114" t="s">
        <v>566</v>
      </c>
      <c r="F114" t="s">
        <v>2516</v>
      </c>
      <c r="G114" s="122" t="s">
        <v>19926</v>
      </c>
      <c r="H114" s="123" t="str">
        <f t="shared" si="1"/>
        <v>2.76299722</v>
      </c>
      <c r="I114" s="122" t="s">
        <v>19927</v>
      </c>
      <c r="J114" t="s">
        <v>16441</v>
      </c>
      <c r="L114" s="82" t="s">
        <v>16722</v>
      </c>
      <c r="M114" s="82"/>
      <c r="N114" s="82" t="s">
        <v>16440</v>
      </c>
    </row>
    <row r="115" spans="1:14">
      <c r="A115">
        <v>113</v>
      </c>
      <c r="B115">
        <v>35167000</v>
      </c>
      <c r="C115" t="s">
        <v>1848</v>
      </c>
      <c r="E115" t="s">
        <v>173</v>
      </c>
      <c r="F115" t="s">
        <v>501</v>
      </c>
      <c r="G115" s="122" t="s">
        <v>19928</v>
      </c>
      <c r="H115" s="123" t="str">
        <f t="shared" si="1"/>
        <v>5.545</v>
      </c>
      <c r="I115" s="122" t="s">
        <v>19929</v>
      </c>
      <c r="J115" t="s">
        <v>1849</v>
      </c>
      <c r="L115" s="82" t="s">
        <v>854</v>
      </c>
      <c r="M115" s="82"/>
      <c r="N115" s="82" t="s">
        <v>16723</v>
      </c>
    </row>
    <row r="116" spans="1:14">
      <c r="A116">
        <v>114</v>
      </c>
      <c r="B116">
        <v>23195230</v>
      </c>
      <c r="C116" t="s">
        <v>16443</v>
      </c>
      <c r="D116">
        <v>117</v>
      </c>
      <c r="E116" t="s">
        <v>767</v>
      </c>
      <c r="F116" t="s">
        <v>2714</v>
      </c>
      <c r="G116" s="122" t="s">
        <v>19930</v>
      </c>
      <c r="H116" s="123" t="str">
        <f t="shared" si="1"/>
        <v>7.102611</v>
      </c>
      <c r="I116" s="122" t="s">
        <v>19931</v>
      </c>
      <c r="J116" t="s">
        <v>1842</v>
      </c>
      <c r="K116" t="s">
        <v>1089</v>
      </c>
      <c r="L116" s="82" t="s">
        <v>16724</v>
      </c>
      <c r="M116" s="82"/>
      <c r="N116" s="82" t="s">
        <v>15</v>
      </c>
    </row>
    <row r="117" spans="1:14">
      <c r="A117">
        <v>115</v>
      </c>
      <c r="B117">
        <v>15067210</v>
      </c>
      <c r="C117" t="s">
        <v>1848</v>
      </c>
      <c r="E117" t="s">
        <v>678</v>
      </c>
      <c r="F117" t="s">
        <v>16526</v>
      </c>
      <c r="G117" s="122" t="s">
        <v>19932</v>
      </c>
      <c r="H117" s="123" t="str">
        <f t="shared" si="1"/>
        <v>10.95011111</v>
      </c>
      <c r="I117" s="122" t="s">
        <v>19933</v>
      </c>
      <c r="J117" t="s">
        <v>1863</v>
      </c>
      <c r="K117" t="s">
        <v>680</v>
      </c>
      <c r="L117" s="82" t="s">
        <v>16725</v>
      </c>
      <c r="M117" s="82" t="s">
        <v>16464</v>
      </c>
      <c r="N117" s="82" t="s">
        <v>15</v>
      </c>
    </row>
    <row r="118" spans="1:14">
      <c r="A118">
        <v>116</v>
      </c>
      <c r="B118">
        <v>21206930</v>
      </c>
      <c r="C118" t="s">
        <v>16443</v>
      </c>
      <c r="D118">
        <v>153</v>
      </c>
      <c r="E118" t="s">
        <v>522</v>
      </c>
      <c r="F118" t="s">
        <v>2516</v>
      </c>
      <c r="G118" s="122" t="s">
        <v>19934</v>
      </c>
      <c r="H118" s="123" t="str">
        <f t="shared" si="1"/>
        <v>5.086444</v>
      </c>
      <c r="I118" s="122" t="s">
        <v>19935</v>
      </c>
      <c r="J118" t="s">
        <v>1842</v>
      </c>
      <c r="K118" t="s">
        <v>4962</v>
      </c>
      <c r="L118" t="s">
        <v>19345</v>
      </c>
      <c r="M118" s="82"/>
      <c r="N118" s="82" t="s">
        <v>15</v>
      </c>
    </row>
    <row r="119" spans="1:14">
      <c r="A119">
        <v>117</v>
      </c>
      <c r="B119">
        <v>24017703</v>
      </c>
      <c r="C119" t="s">
        <v>16445</v>
      </c>
      <c r="E119" t="s">
        <v>522</v>
      </c>
      <c r="F119" t="s">
        <v>2516</v>
      </c>
      <c r="G119" s="122" t="s">
        <v>19936</v>
      </c>
      <c r="H119" s="123" t="str">
        <f t="shared" si="1"/>
        <v>5.19794444</v>
      </c>
      <c r="I119" s="122" t="s">
        <v>19937</v>
      </c>
      <c r="J119" t="s">
        <v>16441</v>
      </c>
      <c r="L119" s="82" t="s">
        <v>16624</v>
      </c>
      <c r="M119" s="82"/>
      <c r="N119" s="82" t="s">
        <v>16445</v>
      </c>
    </row>
    <row r="120" spans="1:14">
      <c r="A120">
        <v>118</v>
      </c>
      <c r="B120">
        <v>13037040</v>
      </c>
      <c r="C120" t="s">
        <v>1848</v>
      </c>
      <c r="E120" t="s">
        <v>123</v>
      </c>
      <c r="F120" t="s">
        <v>19337</v>
      </c>
      <c r="G120" s="122" t="s">
        <v>19938</v>
      </c>
      <c r="H120" s="123" t="str">
        <f t="shared" si="1"/>
        <v>8.15663889</v>
      </c>
      <c r="I120" s="122" t="s">
        <v>19939</v>
      </c>
      <c r="J120" t="s">
        <v>1863</v>
      </c>
      <c r="K120" t="s">
        <v>124</v>
      </c>
      <c r="L120" s="82" t="s">
        <v>16849</v>
      </c>
      <c r="M120" s="82" t="s">
        <v>16464</v>
      </c>
      <c r="N120" s="82" t="s">
        <v>15</v>
      </c>
    </row>
    <row r="121" spans="1:14">
      <c r="A121">
        <v>119</v>
      </c>
      <c r="B121">
        <v>32075501</v>
      </c>
      <c r="C121" t="s">
        <v>16440</v>
      </c>
      <c r="E121" t="s">
        <v>501</v>
      </c>
      <c r="F121" t="s">
        <v>494</v>
      </c>
      <c r="G121" s="122" t="s">
        <v>19940</v>
      </c>
      <c r="H121" s="123" t="str">
        <f t="shared" si="1"/>
        <v>3.51995</v>
      </c>
      <c r="I121" s="122" t="s">
        <v>19941</v>
      </c>
      <c r="J121" t="s">
        <v>16441</v>
      </c>
      <c r="L121" s="82" t="s">
        <v>16850</v>
      </c>
      <c r="M121" s="82"/>
      <c r="N121" t="s">
        <v>16440</v>
      </c>
    </row>
    <row r="122" spans="1:14">
      <c r="A122">
        <v>120</v>
      </c>
      <c r="B122">
        <v>24035501</v>
      </c>
      <c r="C122" t="s">
        <v>16440</v>
      </c>
      <c r="E122" t="s">
        <v>767</v>
      </c>
      <c r="F122" t="s">
        <v>783</v>
      </c>
      <c r="G122" s="122" t="s">
        <v>19942</v>
      </c>
      <c r="H122" s="123" t="str">
        <f t="shared" si="1"/>
        <v>6.70155</v>
      </c>
      <c r="I122" s="122" t="s">
        <v>19943</v>
      </c>
      <c r="J122" t="s">
        <v>16441</v>
      </c>
      <c r="L122" s="82" t="s">
        <v>16851</v>
      </c>
      <c r="M122" s="82"/>
      <c r="N122" s="82" t="s">
        <v>16440</v>
      </c>
    </row>
    <row r="123" spans="1:14">
      <c r="A123">
        <v>121</v>
      </c>
      <c r="B123">
        <v>23190700</v>
      </c>
      <c r="C123" t="s">
        <v>16443</v>
      </c>
      <c r="D123">
        <v>139</v>
      </c>
      <c r="E123" t="s">
        <v>767</v>
      </c>
      <c r="F123" t="s">
        <v>2714</v>
      </c>
      <c r="G123" s="122" t="s">
        <v>19944</v>
      </c>
      <c r="H123" s="123" t="str">
        <f t="shared" si="1"/>
        <v>6.993333</v>
      </c>
      <c r="I123" s="122" t="s">
        <v>19945</v>
      </c>
      <c r="J123" t="s">
        <v>1842</v>
      </c>
      <c r="K123" t="s">
        <v>13045</v>
      </c>
      <c r="L123" s="82" t="s">
        <v>13166</v>
      </c>
      <c r="M123" s="82"/>
      <c r="N123" s="82" t="s">
        <v>15</v>
      </c>
    </row>
    <row r="124" spans="1:14">
      <c r="A124">
        <v>122</v>
      </c>
      <c r="B124">
        <v>11047040</v>
      </c>
      <c r="C124" t="s">
        <v>16443</v>
      </c>
      <c r="D124">
        <v>171</v>
      </c>
      <c r="E124" t="s">
        <v>16</v>
      </c>
      <c r="F124" t="s">
        <v>19336</v>
      </c>
      <c r="G124" s="122" t="s">
        <v>19946</v>
      </c>
      <c r="H124" s="123" t="str">
        <f t="shared" si="1"/>
        <v>5.6979722</v>
      </c>
      <c r="I124" s="122" t="s">
        <v>19947</v>
      </c>
      <c r="J124" t="s">
        <v>1842</v>
      </c>
      <c r="L124" s="82" t="s">
        <v>2592</v>
      </c>
      <c r="M124" s="82"/>
      <c r="N124" s="82" t="s">
        <v>15</v>
      </c>
    </row>
    <row r="125" spans="1:14">
      <c r="A125">
        <v>123</v>
      </c>
      <c r="B125">
        <v>21065501</v>
      </c>
      <c r="C125" t="s">
        <v>16440</v>
      </c>
      <c r="E125" t="s">
        <v>566</v>
      </c>
      <c r="F125" t="s">
        <v>2516</v>
      </c>
      <c r="G125" s="122" t="s">
        <v>19948</v>
      </c>
      <c r="H125" s="123" t="str">
        <f t="shared" si="1"/>
        <v>2.36666666</v>
      </c>
      <c r="I125" s="122" t="s">
        <v>19949</v>
      </c>
      <c r="J125" t="s">
        <v>16441</v>
      </c>
      <c r="L125" s="82" t="s">
        <v>16815</v>
      </c>
      <c r="M125" s="82"/>
      <c r="N125" s="82" t="s">
        <v>16440</v>
      </c>
    </row>
    <row r="126" spans="1:14">
      <c r="A126">
        <v>124</v>
      </c>
      <c r="B126">
        <v>13085050</v>
      </c>
      <c r="C126" t="s">
        <v>1848</v>
      </c>
      <c r="E126" t="s">
        <v>123</v>
      </c>
      <c r="F126" t="s">
        <v>19337</v>
      </c>
      <c r="G126" s="122" t="s">
        <v>19950</v>
      </c>
      <c r="H126" s="123" t="str">
        <f t="shared" si="1"/>
        <v>9.25272222</v>
      </c>
      <c r="I126" s="122" t="s">
        <v>19951</v>
      </c>
      <c r="J126" t="s">
        <v>1863</v>
      </c>
      <c r="K126" t="s">
        <v>339</v>
      </c>
      <c r="L126" s="82" t="s">
        <v>16816</v>
      </c>
      <c r="M126" s="82" t="s">
        <v>16464</v>
      </c>
      <c r="N126" s="82" t="s">
        <v>15</v>
      </c>
    </row>
    <row r="127" spans="1:14">
      <c r="A127">
        <v>125</v>
      </c>
      <c r="B127">
        <v>35185010</v>
      </c>
      <c r="C127" t="s">
        <v>16443</v>
      </c>
      <c r="D127">
        <v>128</v>
      </c>
      <c r="E127" t="s">
        <v>501</v>
      </c>
      <c r="F127" t="s">
        <v>501</v>
      </c>
      <c r="G127" s="122" t="s">
        <v>19952</v>
      </c>
      <c r="H127" s="123" t="str">
        <f t="shared" si="1"/>
        <v>4.2603889</v>
      </c>
      <c r="I127" s="122" t="s">
        <v>19953</v>
      </c>
      <c r="J127" t="s">
        <v>1842</v>
      </c>
      <c r="K127" t="s">
        <v>2524</v>
      </c>
      <c r="L127" s="82" t="s">
        <v>16817</v>
      </c>
      <c r="M127" s="82"/>
      <c r="N127" s="82" t="s">
        <v>15</v>
      </c>
    </row>
    <row r="128" spans="1:14">
      <c r="A128">
        <v>126</v>
      </c>
      <c r="B128">
        <v>35225030</v>
      </c>
      <c r="C128" t="s">
        <v>16443</v>
      </c>
      <c r="D128">
        <v>1509</v>
      </c>
      <c r="E128" t="s">
        <v>545</v>
      </c>
      <c r="F128" t="s">
        <v>501</v>
      </c>
      <c r="G128" s="122" t="s">
        <v>19954</v>
      </c>
      <c r="H128" s="123" t="str">
        <f t="shared" si="1"/>
        <v>4.91047222</v>
      </c>
      <c r="I128" s="122" t="s">
        <v>19955</v>
      </c>
      <c r="J128" t="s">
        <v>1842</v>
      </c>
      <c r="L128" s="82" t="s">
        <v>16818</v>
      </c>
      <c r="M128" s="82"/>
      <c r="N128" s="82" t="s">
        <v>15</v>
      </c>
    </row>
    <row r="129" spans="1:14">
      <c r="A129">
        <v>127</v>
      </c>
      <c r="B129">
        <v>28025502</v>
      </c>
      <c r="C129" t="s">
        <v>1848</v>
      </c>
      <c r="E129" t="s">
        <v>424</v>
      </c>
      <c r="F129" t="s">
        <v>424</v>
      </c>
      <c r="G129" s="122" t="s">
        <v>19956</v>
      </c>
      <c r="H129" s="123" t="str">
        <f t="shared" si="1"/>
        <v>10.43616666</v>
      </c>
      <c r="I129" s="122" t="s">
        <v>19957</v>
      </c>
      <c r="J129" t="s">
        <v>1863</v>
      </c>
      <c r="L129" s="82" t="s">
        <v>16819</v>
      </c>
      <c r="M129" s="82"/>
      <c r="N129" s="82" t="s">
        <v>15</v>
      </c>
    </row>
    <row r="130" spans="1:14">
      <c r="A130">
        <v>128</v>
      </c>
      <c r="B130">
        <v>11105020</v>
      </c>
      <c r="C130" t="s">
        <v>16443</v>
      </c>
      <c r="D130">
        <v>44</v>
      </c>
      <c r="E130" t="s">
        <v>16</v>
      </c>
      <c r="F130" t="s">
        <v>19336</v>
      </c>
      <c r="G130" s="122" t="s">
        <v>19958</v>
      </c>
      <c r="H130" s="123" t="str">
        <f t="shared" si="1"/>
        <v>7.154333</v>
      </c>
      <c r="I130" s="122" t="s">
        <v>19959</v>
      </c>
      <c r="J130" t="s">
        <v>1842</v>
      </c>
      <c r="L130" s="82" t="s">
        <v>16820</v>
      </c>
      <c r="M130" s="82" t="s">
        <v>16464</v>
      </c>
      <c r="N130" s="82" t="s">
        <v>15</v>
      </c>
    </row>
    <row r="131" spans="1:14">
      <c r="A131">
        <v>129</v>
      </c>
      <c r="B131">
        <v>23050420</v>
      </c>
      <c r="C131" t="s">
        <v>16443</v>
      </c>
      <c r="D131">
        <v>14</v>
      </c>
      <c r="E131" t="s">
        <v>27</v>
      </c>
      <c r="F131" t="s">
        <v>2714</v>
      </c>
      <c r="G131" s="122" t="s">
        <v>19960</v>
      </c>
      <c r="H131" s="123" t="str">
        <f t="shared" ref="H131:H194" si="2">MID(G131,1,FIND(".",G131,1)+8)</f>
        <v>5.73116666</v>
      </c>
      <c r="I131" s="122" t="s">
        <v>19961</v>
      </c>
      <c r="J131" t="s">
        <v>1842</v>
      </c>
      <c r="L131" s="82" t="s">
        <v>16933</v>
      </c>
      <c r="M131" s="82"/>
      <c r="N131" s="82" t="s">
        <v>15</v>
      </c>
    </row>
    <row r="132" spans="1:14">
      <c r="A132">
        <v>130</v>
      </c>
      <c r="B132">
        <v>28025501</v>
      </c>
      <c r="C132" t="s">
        <v>16440</v>
      </c>
      <c r="E132" t="s">
        <v>424</v>
      </c>
      <c r="F132" t="s">
        <v>424</v>
      </c>
      <c r="G132" s="122" t="s">
        <v>19962</v>
      </c>
      <c r="H132" s="123" t="str">
        <f t="shared" si="2"/>
        <v>9.53305555</v>
      </c>
      <c r="I132" s="122" t="s">
        <v>19963</v>
      </c>
      <c r="J132" t="s">
        <v>16441</v>
      </c>
      <c r="L132" s="82" t="s">
        <v>16934</v>
      </c>
      <c r="M132" s="82"/>
      <c r="N132" s="82" t="s">
        <v>16440</v>
      </c>
    </row>
    <row r="133" spans="1:14">
      <c r="A133">
        <v>131</v>
      </c>
      <c r="B133">
        <v>21015030</v>
      </c>
      <c r="C133" t="s">
        <v>16443</v>
      </c>
      <c r="D133">
        <v>134</v>
      </c>
      <c r="E133" t="s">
        <v>566</v>
      </c>
      <c r="F133" t="s">
        <v>2516</v>
      </c>
      <c r="G133" s="122" t="s">
        <v>19964</v>
      </c>
      <c r="H133" s="123" t="str">
        <f t="shared" si="2"/>
        <v>1.888472</v>
      </c>
      <c r="I133" s="122" t="s">
        <v>19965</v>
      </c>
      <c r="J133" t="s">
        <v>1842</v>
      </c>
      <c r="K133" t="s">
        <v>3156</v>
      </c>
      <c r="L133" s="82" t="s">
        <v>16935</v>
      </c>
      <c r="M133" s="82"/>
      <c r="N133" s="82" t="s">
        <v>15</v>
      </c>
    </row>
    <row r="134" spans="1:14">
      <c r="A134">
        <v>132</v>
      </c>
      <c r="B134">
        <v>21195501</v>
      </c>
      <c r="C134" t="s">
        <v>16440</v>
      </c>
      <c r="E134" t="s">
        <v>522</v>
      </c>
      <c r="F134" t="s">
        <v>2516</v>
      </c>
      <c r="G134" s="122" t="s">
        <v>19966</v>
      </c>
      <c r="H134" s="123" t="str">
        <f t="shared" si="2"/>
        <v>4.35</v>
      </c>
      <c r="I134" s="122" t="s">
        <v>19967</v>
      </c>
      <c r="J134" t="s">
        <v>16441</v>
      </c>
      <c r="L134" s="82" t="s">
        <v>16615</v>
      </c>
      <c r="M134" s="82"/>
      <c r="N134" s="82" t="s">
        <v>16440</v>
      </c>
    </row>
    <row r="135" spans="1:14">
      <c r="A135">
        <v>133</v>
      </c>
      <c r="B135">
        <v>47035030</v>
      </c>
      <c r="C135" t="s">
        <v>1848</v>
      </c>
      <c r="E135" t="s">
        <v>660</v>
      </c>
      <c r="F135" t="s">
        <v>646</v>
      </c>
      <c r="G135" s="122" t="s">
        <v>19968</v>
      </c>
      <c r="H135" s="123" t="str">
        <f t="shared" si="2"/>
        <v>0.17372222</v>
      </c>
      <c r="I135" s="122" t="s">
        <v>19969</v>
      </c>
      <c r="J135" t="s">
        <v>1863</v>
      </c>
      <c r="K135" t="s">
        <v>3819</v>
      </c>
      <c r="L135" t="s">
        <v>3818</v>
      </c>
      <c r="M135" s="82"/>
      <c r="N135" s="82" t="s">
        <v>15</v>
      </c>
    </row>
    <row r="136" spans="1:14">
      <c r="A136">
        <v>134</v>
      </c>
      <c r="B136">
        <v>23157030</v>
      </c>
      <c r="C136" t="s">
        <v>16443</v>
      </c>
      <c r="D136">
        <v>19</v>
      </c>
      <c r="E136" t="s">
        <v>767</v>
      </c>
      <c r="F136" t="s">
        <v>2714</v>
      </c>
      <c r="G136" s="122" t="s">
        <v>19970</v>
      </c>
      <c r="H136" s="123" t="str">
        <f t="shared" si="2"/>
        <v>7.06027778</v>
      </c>
      <c r="I136" s="122" t="s">
        <v>19971</v>
      </c>
      <c r="J136" t="s">
        <v>1849</v>
      </c>
      <c r="K136" t="s">
        <v>1077</v>
      </c>
      <c r="L136" s="82" t="s">
        <v>16786</v>
      </c>
      <c r="M136" s="82"/>
      <c r="N136" s="82" t="s">
        <v>15</v>
      </c>
    </row>
    <row r="137" spans="1:14">
      <c r="A137">
        <v>135</v>
      </c>
      <c r="B137">
        <v>21195160</v>
      </c>
      <c r="C137" t="s">
        <v>16443</v>
      </c>
      <c r="D137">
        <v>208</v>
      </c>
      <c r="E137" t="s">
        <v>522</v>
      </c>
      <c r="F137" t="s">
        <v>2516</v>
      </c>
      <c r="G137" s="122" t="s">
        <v>19972</v>
      </c>
      <c r="H137" s="123" t="str">
        <f t="shared" si="2"/>
        <v>4.476611</v>
      </c>
      <c r="I137" s="122" t="s">
        <v>19973</v>
      </c>
      <c r="J137" t="s">
        <v>1842</v>
      </c>
      <c r="K137" t="s">
        <v>1380</v>
      </c>
      <c r="L137" s="82" t="s">
        <v>16787</v>
      </c>
      <c r="M137" s="82" t="s">
        <v>16464</v>
      </c>
      <c r="N137" s="82" t="s">
        <v>15</v>
      </c>
    </row>
    <row r="138" spans="1:14">
      <c r="A138">
        <v>136</v>
      </c>
      <c r="B138">
        <v>26055100</v>
      </c>
      <c r="C138" t="s">
        <v>16443</v>
      </c>
      <c r="D138">
        <v>68</v>
      </c>
      <c r="E138" t="s">
        <v>1146</v>
      </c>
      <c r="F138" t="s">
        <v>174</v>
      </c>
      <c r="G138" s="122" t="s">
        <v>19974</v>
      </c>
      <c r="H138" s="123" t="str">
        <f t="shared" si="2"/>
        <v>3.416083</v>
      </c>
      <c r="I138" s="122" t="s">
        <v>19975</v>
      </c>
      <c r="J138" t="s">
        <v>1842</v>
      </c>
      <c r="K138" t="s">
        <v>1145</v>
      </c>
      <c r="L138" t="s">
        <v>16788</v>
      </c>
      <c r="M138" s="82"/>
      <c r="N138" s="82" t="s">
        <v>15</v>
      </c>
    </row>
    <row r="139" spans="1:14">
      <c r="A139">
        <v>137</v>
      </c>
      <c r="B139">
        <v>25027450</v>
      </c>
      <c r="C139" t="s">
        <v>1848</v>
      </c>
      <c r="E139" t="s">
        <v>160</v>
      </c>
      <c r="F139" t="s">
        <v>2601</v>
      </c>
      <c r="G139" s="122" t="s">
        <v>19976</v>
      </c>
      <c r="H139" s="123" t="str">
        <f t="shared" si="2"/>
        <v>9.74944444</v>
      </c>
      <c r="I139" s="122" t="s">
        <v>19977</v>
      </c>
      <c r="J139" t="s">
        <v>1849</v>
      </c>
      <c r="K139" t="s">
        <v>2203</v>
      </c>
      <c r="L139" s="82" t="s">
        <v>16892</v>
      </c>
      <c r="M139" s="82"/>
      <c r="N139" s="82" t="s">
        <v>15</v>
      </c>
    </row>
    <row r="140" spans="1:14">
      <c r="A140">
        <v>138</v>
      </c>
      <c r="B140">
        <v>16017020</v>
      </c>
      <c r="C140" t="s">
        <v>1848</v>
      </c>
      <c r="E140" t="s">
        <v>492</v>
      </c>
      <c r="F140" t="s">
        <v>12698</v>
      </c>
      <c r="G140" s="122" t="s">
        <v>19978</v>
      </c>
      <c r="H140" s="123" t="str">
        <f t="shared" si="2"/>
        <v>7.68797222</v>
      </c>
      <c r="I140" s="122" t="s">
        <v>19979</v>
      </c>
      <c r="J140" t="s">
        <v>1863</v>
      </c>
      <c r="K140" t="s">
        <v>3950</v>
      </c>
      <c r="L140" t="s">
        <v>16556</v>
      </c>
      <c r="M140" s="82"/>
      <c r="N140" s="82" t="s">
        <v>15</v>
      </c>
    </row>
    <row r="141" spans="1:14">
      <c r="A141">
        <v>139</v>
      </c>
      <c r="B141">
        <v>21195170</v>
      </c>
      <c r="C141" t="s">
        <v>16443</v>
      </c>
      <c r="D141">
        <v>129</v>
      </c>
      <c r="E141" t="s">
        <v>522</v>
      </c>
      <c r="F141" t="s">
        <v>2516</v>
      </c>
      <c r="G141" s="122" t="s">
        <v>19980</v>
      </c>
      <c r="H141" s="123" t="str">
        <f t="shared" si="2"/>
        <v>3.9936111</v>
      </c>
      <c r="I141" s="122" t="s">
        <v>19981</v>
      </c>
      <c r="J141" t="s">
        <v>1842</v>
      </c>
      <c r="K141" t="s">
        <v>641</v>
      </c>
      <c r="L141" t="s">
        <v>16557</v>
      </c>
      <c r="M141" s="82"/>
      <c r="N141" s="82" t="s">
        <v>15</v>
      </c>
    </row>
    <row r="142" spans="1:14">
      <c r="A142">
        <v>140</v>
      </c>
      <c r="B142">
        <v>23015501</v>
      </c>
      <c r="C142" t="s">
        <v>16440</v>
      </c>
      <c r="E142" t="s">
        <v>637</v>
      </c>
      <c r="F142" t="s">
        <v>2714</v>
      </c>
      <c r="G142" s="122" t="s">
        <v>19982</v>
      </c>
      <c r="H142" s="123" t="str">
        <f t="shared" si="2"/>
        <v>5.15563888</v>
      </c>
      <c r="I142" s="122" t="s">
        <v>19983</v>
      </c>
      <c r="J142" t="s">
        <v>16441</v>
      </c>
      <c r="L142" s="82" t="s">
        <v>16558</v>
      </c>
      <c r="M142" s="82"/>
      <c r="N142" s="82" t="s">
        <v>16440</v>
      </c>
    </row>
    <row r="143" spans="1:14">
      <c r="A143">
        <v>141</v>
      </c>
      <c r="B143">
        <v>21197430</v>
      </c>
      <c r="C143" t="s">
        <v>1848</v>
      </c>
      <c r="E143" t="s">
        <v>522</v>
      </c>
      <c r="F143" t="s">
        <v>2516</v>
      </c>
      <c r="G143" s="122" t="s">
        <v>19984</v>
      </c>
      <c r="H143" s="123" t="str">
        <f t="shared" si="2"/>
        <v>4.36666667</v>
      </c>
      <c r="I143" s="122" t="s">
        <v>19985</v>
      </c>
      <c r="J143" t="s">
        <v>1863</v>
      </c>
      <c r="L143" s="82" t="s">
        <v>16559</v>
      </c>
      <c r="M143" s="82"/>
      <c r="N143" s="82" t="s">
        <v>15</v>
      </c>
    </row>
    <row r="144" spans="1:14">
      <c r="A144">
        <v>142</v>
      </c>
      <c r="B144">
        <v>21115180</v>
      </c>
      <c r="C144" t="s">
        <v>16443</v>
      </c>
      <c r="D144">
        <v>104</v>
      </c>
      <c r="E144" t="s">
        <v>566</v>
      </c>
      <c r="F144" t="s">
        <v>2516</v>
      </c>
      <c r="G144" s="122" t="s">
        <v>19986</v>
      </c>
      <c r="H144" s="123" t="str">
        <f t="shared" si="2"/>
        <v>3.133111</v>
      </c>
      <c r="I144" s="122" t="s">
        <v>19987</v>
      </c>
      <c r="J144" t="s">
        <v>1842</v>
      </c>
      <c r="K144" t="s">
        <v>620</v>
      </c>
      <c r="L144" s="82" t="s">
        <v>16895</v>
      </c>
      <c r="M144" s="82"/>
      <c r="N144" t="s">
        <v>15</v>
      </c>
    </row>
    <row r="145" spans="1:14">
      <c r="A145">
        <v>143</v>
      </c>
      <c r="B145">
        <v>15067020</v>
      </c>
      <c r="C145" t="s">
        <v>1848</v>
      </c>
      <c r="E145" t="s">
        <v>678</v>
      </c>
      <c r="F145" t="s">
        <v>16526</v>
      </c>
      <c r="G145" s="122" t="s">
        <v>19988</v>
      </c>
      <c r="H145" s="123" t="str">
        <f t="shared" si="2"/>
        <v>10.91513889</v>
      </c>
      <c r="I145" s="122" t="s">
        <v>19989</v>
      </c>
      <c r="J145" t="s">
        <v>1863</v>
      </c>
      <c r="K145" t="s">
        <v>684</v>
      </c>
      <c r="L145" s="82" t="s">
        <v>16896</v>
      </c>
      <c r="M145" s="82"/>
      <c r="N145" t="s">
        <v>15</v>
      </c>
    </row>
    <row r="146" spans="1:14">
      <c r="A146">
        <v>144</v>
      </c>
      <c r="B146">
        <v>21206980</v>
      </c>
      <c r="C146" t="s">
        <v>16443</v>
      </c>
      <c r="D146">
        <v>207</v>
      </c>
      <c r="E146" t="s">
        <v>522</v>
      </c>
      <c r="F146" t="s">
        <v>2516</v>
      </c>
      <c r="G146" s="122" t="s">
        <v>19990</v>
      </c>
      <c r="H146" s="123" t="str">
        <f t="shared" si="2"/>
        <v>4.785</v>
      </c>
      <c r="I146" s="122" t="s">
        <v>19991</v>
      </c>
      <c r="J146" t="s">
        <v>1842</v>
      </c>
      <c r="K146" t="s">
        <v>1389</v>
      </c>
      <c r="L146" t="s">
        <v>16756</v>
      </c>
      <c r="M146" s="82"/>
      <c r="N146" s="82" t="s">
        <v>15</v>
      </c>
    </row>
    <row r="147" spans="1:14">
      <c r="A147">
        <v>145</v>
      </c>
      <c r="B147">
        <v>26135502</v>
      </c>
      <c r="C147" t="s">
        <v>16440</v>
      </c>
      <c r="E147" t="s">
        <v>1212</v>
      </c>
      <c r="F147" t="s">
        <v>174</v>
      </c>
      <c r="G147" s="122" t="s">
        <v>19992</v>
      </c>
      <c r="H147" s="123" t="str">
        <f t="shared" si="2"/>
        <v>4.91666666</v>
      </c>
      <c r="I147" s="122" t="s">
        <v>19993</v>
      </c>
      <c r="J147" t="s">
        <v>16441</v>
      </c>
      <c r="L147" s="82" t="s">
        <v>16757</v>
      </c>
      <c r="M147" s="82"/>
      <c r="N147" s="82" t="s">
        <v>16440</v>
      </c>
    </row>
    <row r="148" spans="1:14">
      <c r="A148">
        <v>146</v>
      </c>
      <c r="B148">
        <v>23017040</v>
      </c>
      <c r="C148" t="s">
        <v>1848</v>
      </c>
      <c r="E148" t="s">
        <v>637</v>
      </c>
      <c r="F148" t="s">
        <v>2714</v>
      </c>
      <c r="G148" s="122" t="s">
        <v>19994</v>
      </c>
      <c r="H148" s="123" t="str">
        <f t="shared" si="2"/>
        <v>5.20375</v>
      </c>
      <c r="I148" s="122" t="s">
        <v>19995</v>
      </c>
      <c r="J148" t="s">
        <v>1863</v>
      </c>
      <c r="K148" t="s">
        <v>1359</v>
      </c>
      <c r="L148" s="82" t="s">
        <v>19356</v>
      </c>
      <c r="M148" s="82"/>
      <c r="N148" s="82" t="s">
        <v>15</v>
      </c>
    </row>
    <row r="149" spans="1:14">
      <c r="A149">
        <v>147</v>
      </c>
      <c r="B149">
        <v>25027770</v>
      </c>
      <c r="C149" t="s">
        <v>1848</v>
      </c>
      <c r="E149" t="s">
        <v>123</v>
      </c>
      <c r="F149" t="s">
        <v>16457</v>
      </c>
      <c r="G149" s="122" t="s">
        <v>19996</v>
      </c>
      <c r="H149" s="123" t="str">
        <f t="shared" si="2"/>
        <v>8.31372222</v>
      </c>
      <c r="I149" s="122" t="s">
        <v>19997</v>
      </c>
      <c r="J149" t="s">
        <v>1863</v>
      </c>
      <c r="L149" s="82" t="s">
        <v>16758</v>
      </c>
      <c r="M149" s="82"/>
      <c r="N149" s="82" t="s">
        <v>15</v>
      </c>
    </row>
    <row r="150" spans="1:14">
      <c r="A150">
        <v>148</v>
      </c>
      <c r="B150">
        <v>21115501</v>
      </c>
      <c r="C150" t="s">
        <v>16440</v>
      </c>
      <c r="E150" t="s">
        <v>566</v>
      </c>
      <c r="F150" t="s">
        <v>2516</v>
      </c>
      <c r="G150" s="122" t="s">
        <v>19998</v>
      </c>
      <c r="H150" s="123" t="str">
        <f t="shared" si="2"/>
        <v>2.96066666</v>
      </c>
      <c r="I150" s="122" t="s">
        <v>19999</v>
      </c>
      <c r="J150" t="s">
        <v>16441</v>
      </c>
      <c r="L150" s="82" t="s">
        <v>16627</v>
      </c>
      <c r="M150" s="82"/>
      <c r="N150" s="82" t="s">
        <v>16440</v>
      </c>
    </row>
    <row r="151" spans="1:14">
      <c r="A151">
        <v>149</v>
      </c>
      <c r="B151">
        <v>53119010</v>
      </c>
      <c r="C151" t="s">
        <v>16443</v>
      </c>
      <c r="D151">
        <v>32</v>
      </c>
      <c r="E151" t="s">
        <v>1146</v>
      </c>
      <c r="F151" t="s">
        <v>16628</v>
      </c>
      <c r="G151" s="122" t="s">
        <v>20000</v>
      </c>
      <c r="H151" s="123" t="str">
        <f t="shared" si="2"/>
        <v>3.89007</v>
      </c>
      <c r="I151" s="122" t="s">
        <v>20001</v>
      </c>
      <c r="J151" t="s">
        <v>1842</v>
      </c>
      <c r="K151" t="s">
        <v>1284</v>
      </c>
      <c r="L151" s="82" t="s">
        <v>16629</v>
      </c>
      <c r="M151" s="82"/>
      <c r="N151" s="82" t="s">
        <v>15</v>
      </c>
    </row>
    <row r="152" spans="1:14">
      <c r="A152">
        <v>150</v>
      </c>
      <c r="B152">
        <v>12015100</v>
      </c>
      <c r="C152" t="s">
        <v>16443</v>
      </c>
      <c r="D152">
        <v>141</v>
      </c>
      <c r="E152" t="s">
        <v>27</v>
      </c>
      <c r="F152" t="s">
        <v>16474</v>
      </c>
      <c r="G152" s="122" t="s">
        <v>20002</v>
      </c>
      <c r="H152" s="123" t="str">
        <f t="shared" si="2"/>
        <v>7.94075</v>
      </c>
      <c r="I152" s="122" t="s">
        <v>20003</v>
      </c>
      <c r="J152" t="s">
        <v>1842</v>
      </c>
      <c r="L152" s="82" t="s">
        <v>16630</v>
      </c>
      <c r="M152" s="82"/>
      <c r="N152" t="s">
        <v>15</v>
      </c>
    </row>
    <row r="153" spans="1:14">
      <c r="A153">
        <v>151</v>
      </c>
      <c r="B153">
        <v>29065140</v>
      </c>
      <c r="C153" t="s">
        <v>1848</v>
      </c>
      <c r="E153" t="s">
        <v>160</v>
      </c>
      <c r="F153" t="s">
        <v>2601</v>
      </c>
      <c r="G153" s="122" t="s">
        <v>20004</v>
      </c>
      <c r="H153" s="123" t="str">
        <f t="shared" si="2"/>
        <v>10.45</v>
      </c>
      <c r="I153" s="122" t="s">
        <v>20005</v>
      </c>
      <c r="J153" t="s">
        <v>1863</v>
      </c>
      <c r="L153" s="82" t="s">
        <v>16631</v>
      </c>
      <c r="M153" s="82"/>
      <c r="N153" s="82" t="s">
        <v>15</v>
      </c>
    </row>
    <row r="154" spans="1:14">
      <c r="A154">
        <v>152</v>
      </c>
      <c r="B154">
        <v>24017250</v>
      </c>
      <c r="C154" t="s">
        <v>16445</v>
      </c>
      <c r="E154" t="s">
        <v>522</v>
      </c>
      <c r="F154" t="s">
        <v>783</v>
      </c>
      <c r="G154" s="122" t="s">
        <v>20006</v>
      </c>
      <c r="H154" s="123" t="str">
        <f t="shared" si="2"/>
        <v>5.38333333</v>
      </c>
      <c r="I154" s="122" t="s">
        <v>20007</v>
      </c>
      <c r="J154" t="s">
        <v>16441</v>
      </c>
      <c r="L154" s="82" t="s">
        <v>16632</v>
      </c>
      <c r="M154" s="82"/>
      <c r="N154" s="82" t="s">
        <v>16445</v>
      </c>
    </row>
    <row r="155" spans="1:14">
      <c r="A155">
        <v>153</v>
      </c>
      <c r="B155">
        <v>21206920</v>
      </c>
      <c r="C155" t="s">
        <v>16443</v>
      </c>
      <c r="D155">
        <v>236</v>
      </c>
      <c r="E155" t="s">
        <v>1376</v>
      </c>
      <c r="F155" t="s">
        <v>2516</v>
      </c>
      <c r="G155" s="122" t="s">
        <v>20008</v>
      </c>
      <c r="H155" s="123" t="str">
        <f t="shared" si="2"/>
        <v>4.362083</v>
      </c>
      <c r="I155" s="122" t="s">
        <v>20009</v>
      </c>
      <c r="J155" t="s">
        <v>1842</v>
      </c>
      <c r="K155" t="s">
        <v>1376</v>
      </c>
      <c r="L155" s="82" t="s">
        <v>16719</v>
      </c>
      <c r="M155" s="82"/>
      <c r="N155" s="82" t="s">
        <v>15</v>
      </c>
    </row>
    <row r="156" spans="1:14">
      <c r="A156">
        <v>154</v>
      </c>
      <c r="B156">
        <v>24025504</v>
      </c>
      <c r="C156" t="s">
        <v>1848</v>
      </c>
      <c r="E156" t="s">
        <v>767</v>
      </c>
      <c r="F156" t="s">
        <v>783</v>
      </c>
      <c r="G156" s="122" t="s">
        <v>20010</v>
      </c>
      <c r="H156" s="123" t="str">
        <f t="shared" si="2"/>
        <v>6.13833333</v>
      </c>
      <c r="I156" s="122" t="s">
        <v>20011</v>
      </c>
      <c r="J156" t="s">
        <v>1863</v>
      </c>
      <c r="L156" t="s">
        <v>16720</v>
      </c>
      <c r="M156" s="82"/>
      <c r="N156" s="82" t="s">
        <v>15</v>
      </c>
    </row>
    <row r="157" spans="1:14">
      <c r="A157">
        <v>155</v>
      </c>
      <c r="B157">
        <v>13095010</v>
      </c>
      <c r="C157" t="s">
        <v>1848</v>
      </c>
      <c r="E157" t="s">
        <v>182</v>
      </c>
      <c r="F157" t="s">
        <v>16474</v>
      </c>
      <c r="G157" s="122" t="s">
        <v>20012</v>
      </c>
      <c r="H157" s="123" t="str">
        <f t="shared" si="2"/>
        <v>9.38333333</v>
      </c>
      <c r="I157" s="122" t="s">
        <v>20013</v>
      </c>
      <c r="J157" t="s">
        <v>1863</v>
      </c>
      <c r="K157" t="s">
        <v>16520</v>
      </c>
      <c r="L157" s="82" t="s">
        <v>19343</v>
      </c>
      <c r="M157" s="82"/>
      <c r="N157" s="82" t="s">
        <v>15</v>
      </c>
    </row>
    <row r="158" spans="1:14">
      <c r="A158">
        <v>156</v>
      </c>
      <c r="B158">
        <v>35077310</v>
      </c>
      <c r="C158" t="s">
        <v>1848</v>
      </c>
      <c r="E158" t="s">
        <v>522</v>
      </c>
      <c r="F158" t="s">
        <v>501</v>
      </c>
      <c r="G158" s="122" t="s">
        <v>20014</v>
      </c>
      <c r="H158" s="123" t="str">
        <f t="shared" si="2"/>
        <v>5.0525</v>
      </c>
      <c r="I158" s="122" t="s">
        <v>20015</v>
      </c>
      <c r="J158" t="s">
        <v>1863</v>
      </c>
      <c r="L158" s="82" t="s">
        <v>16521</v>
      </c>
      <c r="M158" s="82"/>
      <c r="N158" s="82" t="s">
        <v>15</v>
      </c>
    </row>
    <row r="159" spans="1:14">
      <c r="A159">
        <v>157</v>
      </c>
      <c r="B159">
        <v>54077210</v>
      </c>
      <c r="C159" t="s">
        <v>16443</v>
      </c>
      <c r="D159">
        <v>61</v>
      </c>
      <c r="E159" t="s">
        <v>1146</v>
      </c>
      <c r="F159" t="s">
        <v>19348</v>
      </c>
      <c r="G159" s="122" t="s">
        <v>20016</v>
      </c>
      <c r="H159" s="123" t="str">
        <f t="shared" si="2"/>
        <v>3.92518</v>
      </c>
      <c r="I159" s="122" t="s">
        <v>20017</v>
      </c>
      <c r="J159" t="s">
        <v>1849</v>
      </c>
      <c r="K159" t="s">
        <v>1284</v>
      </c>
      <c r="L159" s="82" t="s">
        <v>16639</v>
      </c>
      <c r="M159" s="82"/>
      <c r="N159" s="82" t="s">
        <v>15</v>
      </c>
    </row>
    <row r="160" spans="1:14">
      <c r="A160">
        <v>158</v>
      </c>
      <c r="B160">
        <v>35095130</v>
      </c>
      <c r="C160" t="s">
        <v>1848</v>
      </c>
      <c r="E160" t="s">
        <v>558</v>
      </c>
      <c r="F160" t="s">
        <v>545</v>
      </c>
      <c r="G160" s="122" t="s">
        <v>20018</v>
      </c>
      <c r="H160" s="123" t="str">
        <f t="shared" si="2"/>
        <v>6.362</v>
      </c>
      <c r="I160" s="122" t="s">
        <v>20019</v>
      </c>
      <c r="J160" t="s">
        <v>1863</v>
      </c>
      <c r="K160" t="s">
        <v>842</v>
      </c>
      <c r="L160" s="82" t="s">
        <v>16640</v>
      </c>
      <c r="M160" s="82"/>
      <c r="N160" s="82" t="s">
        <v>15</v>
      </c>
    </row>
    <row r="161" spans="1:14">
      <c r="A161">
        <v>159</v>
      </c>
      <c r="B161">
        <v>26047020</v>
      </c>
      <c r="C161" t="s">
        <v>1848</v>
      </c>
      <c r="E161" t="s">
        <v>174</v>
      </c>
      <c r="F161" t="s">
        <v>174</v>
      </c>
      <c r="G161" s="122" t="s">
        <v>20020</v>
      </c>
      <c r="H161" s="123" t="str">
        <f t="shared" si="2"/>
        <v>3.062</v>
      </c>
      <c r="I161" s="122" t="s">
        <v>20021</v>
      </c>
      <c r="J161" t="s">
        <v>1863</v>
      </c>
      <c r="K161" t="s">
        <v>4157</v>
      </c>
      <c r="L161" t="s">
        <v>16614</v>
      </c>
      <c r="M161" s="82"/>
      <c r="N161" s="82" t="s">
        <v>15</v>
      </c>
    </row>
    <row r="162" spans="1:14">
      <c r="A162">
        <v>160</v>
      </c>
      <c r="B162">
        <v>26205501</v>
      </c>
      <c r="C162" t="s">
        <v>16440</v>
      </c>
      <c r="E162" t="s">
        <v>27</v>
      </c>
      <c r="F162" t="s">
        <v>174</v>
      </c>
      <c r="G162" s="122" t="s">
        <v>20022</v>
      </c>
      <c r="H162" s="123" t="str">
        <f t="shared" si="2"/>
        <v>5.62583055</v>
      </c>
      <c r="I162" s="122" t="s">
        <v>20023</v>
      </c>
      <c r="J162" t="s">
        <v>16441</v>
      </c>
      <c r="L162" s="82" t="s">
        <v>16932</v>
      </c>
      <c r="M162" s="82"/>
      <c r="N162" t="s">
        <v>16440</v>
      </c>
    </row>
    <row r="163" spans="1:14">
      <c r="A163">
        <v>161</v>
      </c>
      <c r="B163">
        <v>26155240</v>
      </c>
      <c r="C163" t="s">
        <v>16443</v>
      </c>
      <c r="D163">
        <v>147</v>
      </c>
      <c r="E163" t="s">
        <v>125</v>
      </c>
      <c r="F163" t="s">
        <v>174</v>
      </c>
      <c r="G163" s="122" t="s">
        <v>20024</v>
      </c>
      <c r="H163" s="123" t="str">
        <f t="shared" si="2"/>
        <v>4.8594444</v>
      </c>
      <c r="I163" s="122" t="s">
        <v>20025</v>
      </c>
      <c r="J163" t="s">
        <v>1842</v>
      </c>
      <c r="K163" t="s">
        <v>1143</v>
      </c>
      <c r="L163" s="82" t="s">
        <v>16797</v>
      </c>
      <c r="M163" s="82"/>
      <c r="N163" s="82" t="s">
        <v>15</v>
      </c>
    </row>
    <row r="164" spans="1:14">
      <c r="A164">
        <v>162</v>
      </c>
      <c r="B164">
        <v>24037620</v>
      </c>
      <c r="C164" t="s">
        <v>1848</v>
      </c>
      <c r="G164" s="122" t="s">
        <v>19708</v>
      </c>
      <c r="H164" s="123" t="str">
        <f t="shared" si="2"/>
        <v>0.0</v>
      </c>
      <c r="I164" s="122" t="s">
        <v>19708</v>
      </c>
      <c r="J164" t="s">
        <v>1863</v>
      </c>
      <c r="L164" s="82" t="s">
        <v>16798</v>
      </c>
      <c r="M164" s="82"/>
      <c r="N164" s="82" t="s">
        <v>15</v>
      </c>
    </row>
    <row r="165" spans="1:14">
      <c r="A165">
        <v>163</v>
      </c>
      <c r="B165">
        <v>24037630</v>
      </c>
      <c r="C165" t="s">
        <v>1848</v>
      </c>
      <c r="G165" s="122" t="s">
        <v>19708</v>
      </c>
      <c r="H165" s="123" t="str">
        <f t="shared" si="2"/>
        <v>0.0</v>
      </c>
      <c r="I165" s="122" t="s">
        <v>19708</v>
      </c>
      <c r="J165" t="s">
        <v>1863</v>
      </c>
      <c r="L165" s="82" t="s">
        <v>16799</v>
      </c>
      <c r="M165" s="82"/>
      <c r="N165" s="82" t="s">
        <v>15</v>
      </c>
    </row>
    <row r="166" spans="1:14">
      <c r="A166">
        <v>164</v>
      </c>
      <c r="B166">
        <v>23127701</v>
      </c>
      <c r="C166" t="s">
        <v>16445</v>
      </c>
      <c r="E166" t="s">
        <v>522</v>
      </c>
      <c r="F166" t="s">
        <v>783</v>
      </c>
      <c r="G166" s="122" t="s">
        <v>20026</v>
      </c>
      <c r="H166" s="123" t="str">
        <f t="shared" si="2"/>
        <v>5.30391666</v>
      </c>
      <c r="I166" s="122" t="s">
        <v>20027</v>
      </c>
      <c r="J166" t="s">
        <v>16441</v>
      </c>
      <c r="L166" s="82" t="s">
        <v>16800</v>
      </c>
      <c r="M166" s="82"/>
      <c r="N166" s="82" t="s">
        <v>16445</v>
      </c>
    </row>
    <row r="167" spans="1:14">
      <c r="A167">
        <v>165</v>
      </c>
      <c r="B167">
        <v>21185501</v>
      </c>
      <c r="C167" t="s">
        <v>16440</v>
      </c>
      <c r="E167" t="s">
        <v>637</v>
      </c>
      <c r="F167" t="s">
        <v>2516</v>
      </c>
      <c r="G167" s="122" t="s">
        <v>20028</v>
      </c>
      <c r="H167" s="123" t="str">
        <f t="shared" si="2"/>
        <v>4.26666666</v>
      </c>
      <c r="I167" s="122" t="s">
        <v>20029</v>
      </c>
      <c r="J167" t="s">
        <v>16441</v>
      </c>
      <c r="L167" s="82" t="s">
        <v>16801</v>
      </c>
      <c r="M167" s="82"/>
      <c r="N167" s="82" t="s">
        <v>16440</v>
      </c>
    </row>
    <row r="168" spans="1:14">
      <c r="A168">
        <v>166</v>
      </c>
      <c r="B168">
        <v>21209940</v>
      </c>
      <c r="C168" t="s">
        <v>16454</v>
      </c>
      <c r="E168" t="s">
        <v>1376</v>
      </c>
      <c r="F168" t="s">
        <v>2516</v>
      </c>
      <c r="G168" s="122" t="s">
        <v>20030</v>
      </c>
      <c r="H168" s="123" t="str">
        <f t="shared" si="2"/>
        <v>4.53333333</v>
      </c>
      <c r="I168" s="122" t="s">
        <v>20031</v>
      </c>
      <c r="J168" t="s">
        <v>16441</v>
      </c>
      <c r="L168" s="82" t="s">
        <v>16802</v>
      </c>
      <c r="M168" s="82"/>
      <c r="N168" s="82" t="s">
        <v>16454</v>
      </c>
    </row>
    <row r="169" spans="1:14">
      <c r="A169">
        <v>167</v>
      </c>
      <c r="B169">
        <v>21167090</v>
      </c>
      <c r="C169" t="s">
        <v>1848</v>
      </c>
      <c r="E169" t="s">
        <v>637</v>
      </c>
      <c r="F169" t="s">
        <v>2516</v>
      </c>
      <c r="G169" s="122" t="s">
        <v>20032</v>
      </c>
      <c r="H169" s="123" t="str">
        <f t="shared" si="2"/>
        <v>4.01122222</v>
      </c>
      <c r="I169" s="122" t="s">
        <v>20033</v>
      </c>
      <c r="J169" t="s">
        <v>1863</v>
      </c>
      <c r="K169" t="s">
        <v>2039</v>
      </c>
      <c r="L169" s="82" t="s">
        <v>16803</v>
      </c>
      <c r="M169" s="82" t="s">
        <v>16464</v>
      </c>
      <c r="N169" s="82" t="s">
        <v>15</v>
      </c>
    </row>
    <row r="170" spans="1:14">
      <c r="A170">
        <v>168</v>
      </c>
      <c r="B170">
        <v>25027200</v>
      </c>
      <c r="C170" t="s">
        <v>1848</v>
      </c>
      <c r="E170" t="s">
        <v>175</v>
      </c>
      <c r="F170" t="s">
        <v>16457</v>
      </c>
      <c r="G170" s="122" t="s">
        <v>20034</v>
      </c>
      <c r="H170" s="123" t="str">
        <f t="shared" si="2"/>
        <v>8.38777778</v>
      </c>
      <c r="I170" s="122" t="s">
        <v>20035</v>
      </c>
      <c r="J170" t="s">
        <v>1863</v>
      </c>
      <c r="L170" s="82" t="s">
        <v>16804</v>
      </c>
      <c r="M170" s="82"/>
      <c r="N170" t="s">
        <v>15</v>
      </c>
    </row>
    <row r="171" spans="1:14">
      <c r="A171">
        <v>169</v>
      </c>
      <c r="B171">
        <v>15067220</v>
      </c>
      <c r="C171" t="s">
        <v>1848</v>
      </c>
      <c r="E171" t="s">
        <v>678</v>
      </c>
      <c r="F171" t="s">
        <v>16526</v>
      </c>
      <c r="G171" s="122" t="s">
        <v>20036</v>
      </c>
      <c r="H171" s="123" t="str">
        <f t="shared" si="2"/>
        <v>11.51097222</v>
      </c>
      <c r="I171" s="122" t="s">
        <v>20037</v>
      </c>
      <c r="J171" t="s">
        <v>1863</v>
      </c>
      <c r="K171" t="s">
        <v>679</v>
      </c>
      <c r="L171" s="82" t="s">
        <v>16805</v>
      </c>
      <c r="M171" s="82"/>
      <c r="N171" s="82" t="s">
        <v>15</v>
      </c>
    </row>
    <row r="172" spans="1:14">
      <c r="A172">
        <v>170</v>
      </c>
      <c r="B172">
        <v>23105060</v>
      </c>
      <c r="C172" t="s">
        <v>16443</v>
      </c>
      <c r="D172">
        <v>231</v>
      </c>
      <c r="E172" t="s">
        <v>27</v>
      </c>
      <c r="F172" t="s">
        <v>2714</v>
      </c>
      <c r="G172" s="122" t="s">
        <v>20038</v>
      </c>
      <c r="H172" s="123" t="str">
        <f t="shared" si="2"/>
        <v>6.774111</v>
      </c>
      <c r="I172" s="122" t="s">
        <v>20039</v>
      </c>
      <c r="J172" t="s">
        <v>1842</v>
      </c>
      <c r="K172" t="s">
        <v>2774</v>
      </c>
      <c r="L172" s="82" t="s">
        <v>16781</v>
      </c>
      <c r="M172" s="82"/>
      <c r="N172" s="82" t="s">
        <v>15</v>
      </c>
    </row>
    <row r="173" spans="1:14">
      <c r="A173">
        <v>171</v>
      </c>
      <c r="B173">
        <v>14015020</v>
      </c>
      <c r="C173" t="s">
        <v>1848</v>
      </c>
      <c r="E173" t="s">
        <v>175</v>
      </c>
      <c r="G173" s="122" t="s">
        <v>20040</v>
      </c>
      <c r="H173" s="123" t="str">
        <f t="shared" si="2"/>
        <v>10.44725</v>
      </c>
      <c r="I173" s="122" t="s">
        <v>20041</v>
      </c>
      <c r="J173" t="s">
        <v>1849</v>
      </c>
      <c r="K173" t="s">
        <v>2906</v>
      </c>
      <c r="L173" s="82" t="s">
        <v>19360</v>
      </c>
      <c r="M173" s="82"/>
      <c r="N173" s="82" t="s">
        <v>15</v>
      </c>
    </row>
    <row r="174" spans="1:14">
      <c r="A174">
        <v>172</v>
      </c>
      <c r="B174">
        <v>29047000</v>
      </c>
      <c r="C174" t="s">
        <v>1848</v>
      </c>
      <c r="E174" t="s">
        <v>307</v>
      </c>
      <c r="F174" t="s">
        <v>2601</v>
      </c>
      <c r="G174" s="122" t="s">
        <v>20042</v>
      </c>
      <c r="H174" s="123" t="str">
        <f t="shared" si="2"/>
        <v>10.93663888</v>
      </c>
      <c r="I174" s="122" t="s">
        <v>20043</v>
      </c>
      <c r="J174" t="s">
        <v>1849</v>
      </c>
      <c r="K174" t="s">
        <v>472</v>
      </c>
      <c r="L174" s="82" t="s">
        <v>16782</v>
      </c>
      <c r="M174" s="82"/>
      <c r="N174" s="82" t="s">
        <v>15</v>
      </c>
    </row>
    <row r="175" spans="1:14">
      <c r="A175">
        <v>173</v>
      </c>
      <c r="B175">
        <v>24025090</v>
      </c>
      <c r="C175" t="s">
        <v>1848</v>
      </c>
      <c r="E175" t="s">
        <v>767</v>
      </c>
      <c r="F175" t="s">
        <v>783</v>
      </c>
      <c r="G175" s="122" t="s">
        <v>20044</v>
      </c>
      <c r="H175" s="123" t="str">
        <f t="shared" si="2"/>
        <v>6.47</v>
      </c>
      <c r="I175" s="122" t="s">
        <v>20045</v>
      </c>
      <c r="J175" t="s">
        <v>1863</v>
      </c>
      <c r="K175" t="s">
        <v>1111</v>
      </c>
      <c r="L175" s="82" t="s">
        <v>1111</v>
      </c>
      <c r="N175" s="82" t="s">
        <v>15</v>
      </c>
    </row>
    <row r="176" spans="1:14">
      <c r="A176">
        <v>174</v>
      </c>
      <c r="B176">
        <v>54020090</v>
      </c>
      <c r="C176" t="s">
        <v>16443</v>
      </c>
      <c r="D176">
        <v>1674</v>
      </c>
      <c r="E176" t="s">
        <v>16</v>
      </c>
      <c r="G176" s="122" t="s">
        <v>20046</v>
      </c>
      <c r="H176" s="123" t="str">
        <f t="shared" si="2"/>
        <v>5.0723</v>
      </c>
      <c r="I176" s="122" t="s">
        <v>20047</v>
      </c>
      <c r="J176" t="s">
        <v>1863</v>
      </c>
      <c r="K176" t="s">
        <v>14776</v>
      </c>
      <c r="L176" s="82" t="s">
        <v>16968</v>
      </c>
      <c r="M176" s="82"/>
      <c r="N176" s="82" t="s">
        <v>15</v>
      </c>
    </row>
    <row r="177" spans="1:14">
      <c r="A177">
        <v>175</v>
      </c>
      <c r="B177">
        <v>21202240</v>
      </c>
      <c r="C177" t="s">
        <v>16454</v>
      </c>
      <c r="E177" t="s">
        <v>1376</v>
      </c>
      <c r="F177" t="s">
        <v>2516</v>
      </c>
      <c r="G177" s="122" t="s">
        <v>20048</v>
      </c>
      <c r="H177" s="123" t="str">
        <f t="shared" si="2"/>
        <v>4.63333333</v>
      </c>
      <c r="I177" s="122" t="s">
        <v>20049</v>
      </c>
      <c r="J177" t="s">
        <v>16441</v>
      </c>
      <c r="L177" s="82" t="s">
        <v>16969</v>
      </c>
      <c r="M177" s="82"/>
      <c r="N177" s="82" t="s">
        <v>16454</v>
      </c>
    </row>
    <row r="178" spans="1:14">
      <c r="A178">
        <v>176</v>
      </c>
      <c r="B178">
        <v>23197690</v>
      </c>
      <c r="C178" t="s">
        <v>16443</v>
      </c>
      <c r="D178">
        <v>127</v>
      </c>
      <c r="E178" t="s">
        <v>767</v>
      </c>
      <c r="F178" t="s">
        <v>2714</v>
      </c>
      <c r="G178" s="122" t="s">
        <v>20050</v>
      </c>
      <c r="H178" s="123" t="str">
        <f t="shared" si="2"/>
        <v>6.509111</v>
      </c>
      <c r="I178" s="122" t="s">
        <v>20051</v>
      </c>
      <c r="J178" t="s">
        <v>1842</v>
      </c>
      <c r="K178" t="s">
        <v>3979</v>
      </c>
      <c r="L178" s="82" t="s">
        <v>16970</v>
      </c>
      <c r="M178" s="82"/>
      <c r="N178" s="82" t="s">
        <v>15</v>
      </c>
    </row>
    <row r="179" spans="1:14">
      <c r="A179">
        <v>177</v>
      </c>
      <c r="B179">
        <v>15085050</v>
      </c>
      <c r="C179" t="s">
        <v>16443</v>
      </c>
      <c r="D179">
        <v>218</v>
      </c>
      <c r="E179" t="s">
        <v>678</v>
      </c>
      <c r="F179" t="s">
        <v>16526</v>
      </c>
      <c r="G179" s="122" t="s">
        <v>20052</v>
      </c>
      <c r="H179" s="123" t="str">
        <f t="shared" si="2"/>
        <v>12.083528</v>
      </c>
      <c r="I179" s="122" t="s">
        <v>20053</v>
      </c>
      <c r="J179" t="s">
        <v>1842</v>
      </c>
      <c r="K179" t="s">
        <v>710</v>
      </c>
      <c r="L179" s="82" t="s">
        <v>16971</v>
      </c>
      <c r="M179" s="82"/>
      <c r="N179" s="82" t="s">
        <v>15</v>
      </c>
    </row>
    <row r="180" spans="1:14">
      <c r="A180">
        <v>178</v>
      </c>
      <c r="B180">
        <v>12015110</v>
      </c>
      <c r="C180" t="s">
        <v>16443</v>
      </c>
      <c r="D180">
        <v>46</v>
      </c>
      <c r="E180" t="s">
        <v>27</v>
      </c>
      <c r="F180" t="s">
        <v>16474</v>
      </c>
      <c r="G180" s="122" t="s">
        <v>20054</v>
      </c>
      <c r="H180" s="123" t="str">
        <f t="shared" si="2"/>
        <v>7.67119444</v>
      </c>
      <c r="I180" s="122" t="s">
        <v>20055</v>
      </c>
      <c r="J180" t="s">
        <v>1842</v>
      </c>
      <c r="L180" s="82" t="s">
        <v>16972</v>
      </c>
      <c r="M180" s="82"/>
      <c r="N180" s="82" t="s">
        <v>15</v>
      </c>
    </row>
    <row r="181" spans="1:14">
      <c r="A181">
        <v>179</v>
      </c>
      <c r="B181">
        <v>21202170</v>
      </c>
      <c r="C181" t="s">
        <v>16454</v>
      </c>
      <c r="E181" t="s">
        <v>1376</v>
      </c>
      <c r="F181" t="s">
        <v>2516</v>
      </c>
      <c r="G181" s="122" t="s">
        <v>20056</v>
      </c>
      <c r="H181" s="123" t="str">
        <f t="shared" si="2"/>
        <v>4.56666666</v>
      </c>
      <c r="I181" s="122" t="s">
        <v>20057</v>
      </c>
      <c r="J181" t="s">
        <v>16441</v>
      </c>
      <c r="L181" s="82" t="s">
        <v>16973</v>
      </c>
      <c r="M181" s="82"/>
      <c r="N181" s="82" t="s">
        <v>16454</v>
      </c>
    </row>
    <row r="182" spans="1:14">
      <c r="A182">
        <v>180</v>
      </c>
      <c r="B182">
        <v>23055501</v>
      </c>
      <c r="C182" t="s">
        <v>16440</v>
      </c>
      <c r="E182" t="s">
        <v>125</v>
      </c>
      <c r="F182" t="s">
        <v>2714</v>
      </c>
      <c r="G182" s="122" t="s">
        <v>20058</v>
      </c>
      <c r="H182" s="123" t="str">
        <f t="shared" si="2"/>
        <v>5.31749722</v>
      </c>
      <c r="I182" s="122" t="s">
        <v>20059</v>
      </c>
      <c r="J182" t="s">
        <v>16441</v>
      </c>
      <c r="L182" s="82" t="s">
        <v>16960</v>
      </c>
      <c r="M182" s="82"/>
      <c r="N182" s="82" t="s">
        <v>16440</v>
      </c>
    </row>
    <row r="183" spans="1:14">
      <c r="A183">
        <v>181</v>
      </c>
      <c r="B183">
        <v>13057010</v>
      </c>
      <c r="C183" t="s">
        <v>1848</v>
      </c>
      <c r="E183" t="s">
        <v>123</v>
      </c>
      <c r="F183" t="s">
        <v>19337</v>
      </c>
      <c r="G183" s="122" t="s">
        <v>20060</v>
      </c>
      <c r="H183" s="123" t="str">
        <f t="shared" si="2"/>
        <v>8.4995</v>
      </c>
      <c r="I183" s="122" t="s">
        <v>20061</v>
      </c>
      <c r="J183" t="s">
        <v>1863</v>
      </c>
      <c r="K183" t="s">
        <v>2931</v>
      </c>
      <c r="L183" s="82" t="s">
        <v>2930</v>
      </c>
      <c r="M183" s="82"/>
      <c r="N183" s="82" t="s">
        <v>15</v>
      </c>
    </row>
    <row r="184" spans="1:14">
      <c r="A184">
        <v>182</v>
      </c>
      <c r="B184">
        <v>26247050</v>
      </c>
      <c r="C184" t="s">
        <v>16443</v>
      </c>
      <c r="D184">
        <v>41</v>
      </c>
      <c r="E184" t="s">
        <v>27</v>
      </c>
      <c r="F184" t="s">
        <v>174</v>
      </c>
      <c r="G184" s="122" t="s">
        <v>20062</v>
      </c>
      <c r="H184" s="123" t="str">
        <f t="shared" si="2"/>
        <v>7.582222</v>
      </c>
      <c r="I184" s="122" t="s">
        <v>20063</v>
      </c>
      <c r="J184" t="s">
        <v>1842</v>
      </c>
      <c r="K184" t="s">
        <v>250</v>
      </c>
      <c r="L184" s="82" t="s">
        <v>16852</v>
      </c>
      <c r="M184" s="82"/>
      <c r="N184" s="82" t="s">
        <v>15</v>
      </c>
    </row>
    <row r="185" spans="1:14">
      <c r="A185">
        <v>183</v>
      </c>
      <c r="B185">
        <v>21237010</v>
      </c>
      <c r="C185" t="s">
        <v>1848</v>
      </c>
      <c r="E185" t="s">
        <v>522</v>
      </c>
      <c r="F185" t="s">
        <v>2516</v>
      </c>
      <c r="G185" s="122" t="s">
        <v>20064</v>
      </c>
      <c r="H185" s="123" t="str">
        <f t="shared" si="2"/>
        <v>4.388</v>
      </c>
      <c r="I185" s="122" t="s">
        <v>20065</v>
      </c>
      <c r="J185" t="s">
        <v>1863</v>
      </c>
      <c r="K185" t="s">
        <v>908</v>
      </c>
      <c r="L185" s="82" t="s">
        <v>19364</v>
      </c>
      <c r="M185" s="82"/>
      <c r="N185" s="82" t="s">
        <v>15</v>
      </c>
    </row>
    <row r="186" spans="1:14">
      <c r="A186">
        <v>184</v>
      </c>
      <c r="B186">
        <v>55015020</v>
      </c>
      <c r="C186" t="s">
        <v>16443</v>
      </c>
      <c r="D186">
        <v>1661</v>
      </c>
      <c r="E186" t="s">
        <v>16</v>
      </c>
      <c r="G186" s="122" t="s">
        <v>20066</v>
      </c>
      <c r="H186" s="123" t="str">
        <f t="shared" si="2"/>
        <v>4.9581</v>
      </c>
      <c r="I186" s="122" t="s">
        <v>20067</v>
      </c>
      <c r="J186" t="s">
        <v>1863</v>
      </c>
      <c r="K186" t="s">
        <v>41</v>
      </c>
      <c r="L186" s="82" t="s">
        <v>16853</v>
      </c>
      <c r="M186" s="82"/>
      <c r="N186" s="82" t="s">
        <v>15</v>
      </c>
    </row>
    <row r="187" spans="1:14">
      <c r="A187">
        <v>185</v>
      </c>
      <c r="B187">
        <v>52057010</v>
      </c>
      <c r="C187" t="s">
        <v>1848</v>
      </c>
      <c r="E187" t="s">
        <v>16447</v>
      </c>
      <c r="F187" t="s">
        <v>19339</v>
      </c>
      <c r="G187" s="122" t="s">
        <v>20068</v>
      </c>
      <c r="H187" s="123" t="str">
        <f t="shared" si="2"/>
        <v>1.02177778</v>
      </c>
      <c r="I187" s="122" t="s">
        <v>20069</v>
      </c>
      <c r="J187" t="s">
        <v>1849</v>
      </c>
      <c r="K187" t="s">
        <v>16854</v>
      </c>
      <c r="L187" s="82" t="s">
        <v>16855</v>
      </c>
      <c r="M187" s="82"/>
      <c r="N187" s="82" t="s">
        <v>15</v>
      </c>
    </row>
    <row r="188" spans="1:14">
      <c r="A188">
        <v>186</v>
      </c>
      <c r="B188">
        <v>29037820</v>
      </c>
      <c r="C188" t="s">
        <v>1848</v>
      </c>
      <c r="E188" t="s">
        <v>175</v>
      </c>
      <c r="F188" t="s">
        <v>2601</v>
      </c>
      <c r="G188" s="122" t="s">
        <v>20070</v>
      </c>
      <c r="H188" s="123" t="str">
        <f t="shared" si="2"/>
        <v>10.26177777</v>
      </c>
      <c r="I188" s="122" t="s">
        <v>20071</v>
      </c>
      <c r="J188" t="s">
        <v>1849</v>
      </c>
      <c r="K188" t="s">
        <v>362</v>
      </c>
      <c r="L188" s="82" t="s">
        <v>16856</v>
      </c>
      <c r="M188" s="82"/>
      <c r="N188" s="82" t="s">
        <v>15</v>
      </c>
    </row>
    <row r="189" spans="1:14">
      <c r="A189">
        <v>187</v>
      </c>
      <c r="B189">
        <v>23025501</v>
      </c>
      <c r="C189" t="s">
        <v>16440</v>
      </c>
      <c r="E189" t="s">
        <v>125</v>
      </c>
      <c r="F189" t="s">
        <v>2714</v>
      </c>
      <c r="G189" s="122" t="s">
        <v>20072</v>
      </c>
      <c r="H189" s="123" t="str">
        <f t="shared" si="2"/>
        <v>5.16391388</v>
      </c>
      <c r="I189" s="122" t="s">
        <v>20073</v>
      </c>
      <c r="J189" t="s">
        <v>16441</v>
      </c>
      <c r="L189" s="82" t="s">
        <v>16857</v>
      </c>
      <c r="M189" s="82"/>
      <c r="N189" s="82" t="s">
        <v>16440</v>
      </c>
    </row>
    <row r="190" spans="1:14">
      <c r="A190">
        <v>188</v>
      </c>
      <c r="B190">
        <v>29004520</v>
      </c>
      <c r="C190" t="s">
        <v>1848</v>
      </c>
      <c r="G190" s="122" t="s">
        <v>20074</v>
      </c>
      <c r="H190" s="123" t="str">
        <f t="shared" si="2"/>
        <v>11.00638888</v>
      </c>
      <c r="I190" s="122" t="s">
        <v>20075</v>
      </c>
      <c r="J190" t="s">
        <v>1849</v>
      </c>
      <c r="L190" s="82" t="s">
        <v>16858</v>
      </c>
      <c r="M190" s="82"/>
      <c r="N190" s="82" t="s">
        <v>15</v>
      </c>
    </row>
    <row r="191" spans="1:14">
      <c r="A191">
        <v>189</v>
      </c>
      <c r="B191">
        <v>26125509</v>
      </c>
      <c r="C191" t="s">
        <v>16440</v>
      </c>
      <c r="E191" t="s">
        <v>1210</v>
      </c>
      <c r="F191" t="s">
        <v>174</v>
      </c>
      <c r="G191" s="122" t="s">
        <v>20076</v>
      </c>
      <c r="H191" s="123" t="str">
        <f t="shared" si="2"/>
        <v>4.29944444</v>
      </c>
      <c r="I191" s="122" t="s">
        <v>20077</v>
      </c>
      <c r="J191" t="s">
        <v>16441</v>
      </c>
      <c r="L191" s="82" t="s">
        <v>16859</v>
      </c>
      <c r="M191" s="82"/>
      <c r="N191" t="s">
        <v>16440</v>
      </c>
    </row>
    <row r="192" spans="1:14">
      <c r="A192">
        <v>190</v>
      </c>
      <c r="B192">
        <v>21017020</v>
      </c>
      <c r="C192" t="s">
        <v>1848</v>
      </c>
      <c r="E192" t="s">
        <v>566</v>
      </c>
      <c r="F192" t="s">
        <v>2516</v>
      </c>
      <c r="G192" s="122" t="s">
        <v>20078</v>
      </c>
      <c r="H192" s="123" t="str">
        <f t="shared" si="2"/>
        <v>1.86952778</v>
      </c>
      <c r="I192" s="122" t="s">
        <v>20079</v>
      </c>
      <c r="J192" t="s">
        <v>1863</v>
      </c>
      <c r="K192" t="s">
        <v>3156</v>
      </c>
      <c r="L192" s="82" t="s">
        <v>3156</v>
      </c>
      <c r="M192" s="82"/>
      <c r="N192" s="82" t="s">
        <v>15</v>
      </c>
    </row>
    <row r="193" spans="1:14">
      <c r="A193">
        <v>191</v>
      </c>
      <c r="B193">
        <v>26175502</v>
      </c>
      <c r="C193" t="s">
        <v>16440</v>
      </c>
      <c r="E193" t="s">
        <v>27</v>
      </c>
      <c r="F193" t="s">
        <v>174</v>
      </c>
      <c r="G193" s="122" t="s">
        <v>20080</v>
      </c>
      <c r="H193" s="123" t="str">
        <f t="shared" si="2"/>
        <v>5.7</v>
      </c>
      <c r="I193" s="122" t="s">
        <v>19762</v>
      </c>
      <c r="J193" t="s">
        <v>16441</v>
      </c>
      <c r="L193" s="82" t="s">
        <v>16860</v>
      </c>
      <c r="M193" s="82"/>
      <c r="N193" s="82" t="s">
        <v>16440</v>
      </c>
    </row>
    <row r="194" spans="1:14">
      <c r="A194">
        <v>192</v>
      </c>
      <c r="B194">
        <v>23117030</v>
      </c>
      <c r="C194" t="s">
        <v>16443</v>
      </c>
      <c r="D194">
        <v>212</v>
      </c>
      <c r="E194" t="s">
        <v>767</v>
      </c>
      <c r="F194" t="s">
        <v>2714</v>
      </c>
      <c r="G194" s="122" t="s">
        <v>20081</v>
      </c>
      <c r="H194" s="123" t="str">
        <f t="shared" si="2"/>
        <v>6.733167</v>
      </c>
      <c r="I194" s="122" t="s">
        <v>20082</v>
      </c>
      <c r="J194" t="s">
        <v>1842</v>
      </c>
      <c r="K194" t="s">
        <v>1073</v>
      </c>
      <c r="L194" s="82" t="s">
        <v>16861</v>
      </c>
      <c r="M194" s="82"/>
      <c r="N194" s="82" t="s">
        <v>15</v>
      </c>
    </row>
    <row r="195" spans="1:14">
      <c r="A195">
        <v>193</v>
      </c>
      <c r="B195">
        <v>26087050</v>
      </c>
      <c r="C195" t="s">
        <v>16524</v>
      </c>
      <c r="E195" t="s">
        <v>1146</v>
      </c>
      <c r="F195" t="s">
        <v>174</v>
      </c>
      <c r="G195" s="122" t="s">
        <v>20083</v>
      </c>
      <c r="H195" s="123" t="str">
        <f t="shared" ref="H195:H258" si="3">MID(G195,1,FIND(".",G195,1)+8)</f>
        <v>3.88961111</v>
      </c>
      <c r="I195" s="122" t="s">
        <v>20084</v>
      </c>
      <c r="J195" t="s">
        <v>16441</v>
      </c>
      <c r="L195" s="82" t="s">
        <v>16862</v>
      </c>
      <c r="M195" s="82"/>
      <c r="N195" s="82" t="s">
        <v>16524</v>
      </c>
    </row>
    <row r="196" spans="1:14">
      <c r="A196">
        <v>194</v>
      </c>
      <c r="B196">
        <v>25015020</v>
      </c>
      <c r="C196" t="s">
        <v>1848</v>
      </c>
      <c r="E196" t="s">
        <v>123</v>
      </c>
      <c r="F196" t="s">
        <v>16457</v>
      </c>
      <c r="G196" s="122" t="s">
        <v>20085</v>
      </c>
      <c r="H196" s="123" t="str">
        <f t="shared" si="3"/>
        <v>7.93133333</v>
      </c>
      <c r="I196" s="122" t="s">
        <v>20086</v>
      </c>
      <c r="J196" t="s">
        <v>1863</v>
      </c>
      <c r="L196" s="82" t="s">
        <v>16863</v>
      </c>
      <c r="M196" s="82"/>
      <c r="N196" s="82" t="s">
        <v>15</v>
      </c>
    </row>
    <row r="197" spans="1:14">
      <c r="A197">
        <v>195</v>
      </c>
      <c r="B197">
        <v>28025130</v>
      </c>
      <c r="C197" t="s">
        <v>16443</v>
      </c>
      <c r="D197">
        <v>93</v>
      </c>
      <c r="E197" t="s">
        <v>424</v>
      </c>
      <c r="F197" t="s">
        <v>424</v>
      </c>
      <c r="G197" s="122" t="s">
        <v>20087</v>
      </c>
      <c r="H197" s="123" t="str">
        <f t="shared" si="3"/>
        <v>9.640556</v>
      </c>
      <c r="I197" s="122" t="s">
        <v>20088</v>
      </c>
      <c r="J197" t="s">
        <v>1842</v>
      </c>
      <c r="K197" t="s">
        <v>723</v>
      </c>
      <c r="L197" t="s">
        <v>16864</v>
      </c>
      <c r="M197" s="82"/>
      <c r="N197" s="82" t="s">
        <v>15</v>
      </c>
    </row>
    <row r="198" spans="1:14">
      <c r="A198">
        <v>196</v>
      </c>
      <c r="B198">
        <v>23125160</v>
      </c>
      <c r="C198" t="s">
        <v>16443</v>
      </c>
      <c r="D198">
        <v>174</v>
      </c>
      <c r="E198" t="s">
        <v>173</v>
      </c>
      <c r="F198" t="s">
        <v>2714</v>
      </c>
      <c r="G198" s="122" t="s">
        <v>20089</v>
      </c>
      <c r="H198" s="123" t="str">
        <f t="shared" si="3"/>
        <v>5.6470833</v>
      </c>
      <c r="I198" s="122" t="s">
        <v>20090</v>
      </c>
      <c r="J198" t="s">
        <v>1842</v>
      </c>
      <c r="K198" t="s">
        <v>765</v>
      </c>
      <c r="L198" s="82" t="s">
        <v>16865</v>
      </c>
      <c r="M198" s="82"/>
      <c r="N198" s="82" t="s">
        <v>15</v>
      </c>
    </row>
    <row r="199" spans="1:14">
      <c r="A199">
        <v>197</v>
      </c>
      <c r="B199">
        <v>35027520</v>
      </c>
      <c r="C199" t="s">
        <v>16443</v>
      </c>
      <c r="D199">
        <v>39</v>
      </c>
      <c r="E199" t="s">
        <v>522</v>
      </c>
      <c r="G199" s="122" t="s">
        <v>20091</v>
      </c>
      <c r="H199" s="123" t="str">
        <f t="shared" si="3"/>
        <v>4.66065</v>
      </c>
      <c r="I199" s="122" t="s">
        <v>20092</v>
      </c>
      <c r="J199" t="s">
        <v>1842</v>
      </c>
      <c r="K199" t="s">
        <v>1459</v>
      </c>
      <c r="L199" s="82" t="s">
        <v>16866</v>
      </c>
      <c r="M199" s="82"/>
      <c r="N199" s="82" t="s">
        <v>15</v>
      </c>
    </row>
    <row r="200" spans="1:14">
      <c r="A200">
        <v>198</v>
      </c>
      <c r="B200">
        <v>25025280</v>
      </c>
      <c r="C200" t="s">
        <v>16443</v>
      </c>
      <c r="D200">
        <v>215</v>
      </c>
      <c r="E200" t="s">
        <v>182</v>
      </c>
      <c r="F200" t="s">
        <v>16457</v>
      </c>
      <c r="G200" s="122" t="s">
        <v>20093</v>
      </c>
      <c r="H200" s="123" t="str">
        <f t="shared" si="3"/>
        <v>9.357139</v>
      </c>
      <c r="I200" s="122" t="s">
        <v>20094</v>
      </c>
      <c r="J200" t="s">
        <v>1842</v>
      </c>
      <c r="K200" t="s">
        <v>405</v>
      </c>
      <c r="L200" s="82" t="s">
        <v>16867</v>
      </c>
      <c r="M200" s="82"/>
      <c r="N200" s="82" t="s">
        <v>15</v>
      </c>
    </row>
    <row r="201" spans="1:14">
      <c r="A201">
        <v>199</v>
      </c>
      <c r="B201">
        <v>26135330</v>
      </c>
      <c r="C201" t="s">
        <v>16443</v>
      </c>
      <c r="D201">
        <v>96</v>
      </c>
      <c r="E201" t="s">
        <v>1212</v>
      </c>
      <c r="F201" t="s">
        <v>174</v>
      </c>
      <c r="G201" s="122" t="s">
        <v>20095</v>
      </c>
      <c r="H201" s="123" t="str">
        <f t="shared" si="3"/>
        <v>4.77638888</v>
      </c>
      <c r="I201" s="122" t="s">
        <v>20096</v>
      </c>
      <c r="J201" t="s">
        <v>1842</v>
      </c>
      <c r="K201" t="s">
        <v>150</v>
      </c>
      <c r="L201" s="82" t="s">
        <v>16877</v>
      </c>
      <c r="M201" s="82"/>
      <c r="N201" s="82" t="s">
        <v>15</v>
      </c>
    </row>
    <row r="202" spans="1:14">
      <c r="A202">
        <v>200</v>
      </c>
      <c r="B202">
        <v>23057140</v>
      </c>
      <c r="C202" t="s">
        <v>1848</v>
      </c>
      <c r="E202" t="s">
        <v>27</v>
      </c>
      <c r="F202" t="s">
        <v>2714</v>
      </c>
      <c r="G202" s="122" t="s">
        <v>20097</v>
      </c>
      <c r="H202" s="123" t="str">
        <f t="shared" si="3"/>
        <v>5.73083333</v>
      </c>
      <c r="I202" s="122" t="s">
        <v>20098</v>
      </c>
      <c r="J202" t="s">
        <v>1863</v>
      </c>
      <c r="K202" t="s">
        <v>4570</v>
      </c>
      <c r="L202" t="s">
        <v>4569</v>
      </c>
      <c r="M202" s="82"/>
      <c r="N202" s="82" t="s">
        <v>15</v>
      </c>
    </row>
    <row r="203" spans="1:14">
      <c r="A203">
        <v>201</v>
      </c>
      <c r="B203">
        <v>23217080</v>
      </c>
      <c r="C203" t="s">
        <v>1848</v>
      </c>
      <c r="E203" t="s">
        <v>424</v>
      </c>
      <c r="F203" t="s">
        <v>2714</v>
      </c>
      <c r="G203" s="122" t="s">
        <v>20099</v>
      </c>
      <c r="H203" s="123" t="str">
        <f t="shared" si="3"/>
        <v>8.28428611</v>
      </c>
      <c r="I203" s="122" t="s">
        <v>20100</v>
      </c>
      <c r="J203" t="s">
        <v>1863</v>
      </c>
      <c r="K203" t="s">
        <v>1101</v>
      </c>
      <c r="L203" s="82" t="s">
        <v>1101</v>
      </c>
      <c r="M203" s="82"/>
      <c r="N203" s="82" t="s">
        <v>15</v>
      </c>
    </row>
    <row r="204" spans="1:14">
      <c r="A204">
        <v>202</v>
      </c>
      <c r="B204">
        <v>22057010</v>
      </c>
      <c r="C204" t="s">
        <v>16443</v>
      </c>
      <c r="D204">
        <v>140</v>
      </c>
      <c r="E204" t="s">
        <v>637</v>
      </c>
      <c r="F204" t="s">
        <v>1301</v>
      </c>
      <c r="G204" s="122" t="s">
        <v>20101</v>
      </c>
      <c r="H204" s="123" t="str">
        <f t="shared" si="3"/>
        <v>3.910056</v>
      </c>
      <c r="I204" s="122" t="s">
        <v>20102</v>
      </c>
      <c r="J204" t="s">
        <v>1842</v>
      </c>
      <c r="K204" t="s">
        <v>1352</v>
      </c>
      <c r="L204" s="82" t="s">
        <v>16878</v>
      </c>
      <c r="M204" s="82"/>
      <c r="N204" s="82" t="s">
        <v>15</v>
      </c>
    </row>
    <row r="205" spans="1:14">
      <c r="A205">
        <v>203</v>
      </c>
      <c r="B205">
        <v>26015010</v>
      </c>
      <c r="C205" t="s">
        <v>16443</v>
      </c>
      <c r="D205">
        <v>210</v>
      </c>
      <c r="E205" t="s">
        <v>174</v>
      </c>
      <c r="F205" t="s">
        <v>174</v>
      </c>
      <c r="G205" s="122" t="s">
        <v>20103</v>
      </c>
      <c r="H205" s="123" t="str">
        <f t="shared" si="3"/>
        <v>2.47491666</v>
      </c>
      <c r="I205" s="122" t="s">
        <v>20104</v>
      </c>
      <c r="J205" t="s">
        <v>1849</v>
      </c>
      <c r="K205" t="s">
        <v>4232</v>
      </c>
      <c r="L205" s="82" t="s">
        <v>16879</v>
      </c>
      <c r="M205" s="82"/>
      <c r="N205" s="82" t="s">
        <v>15</v>
      </c>
    </row>
    <row r="206" spans="1:14">
      <c r="A206">
        <v>204</v>
      </c>
      <c r="B206">
        <v>26157160</v>
      </c>
      <c r="C206" t="s">
        <v>1848</v>
      </c>
      <c r="E206" t="s">
        <v>125</v>
      </c>
      <c r="F206" t="s">
        <v>174</v>
      </c>
      <c r="G206" s="122" t="s">
        <v>20105</v>
      </c>
      <c r="H206" s="123" t="str">
        <f t="shared" si="3"/>
        <v>4.81638889</v>
      </c>
      <c r="I206" s="122" t="s">
        <v>20106</v>
      </c>
      <c r="J206" t="s">
        <v>1863</v>
      </c>
      <c r="K206" t="s">
        <v>1143</v>
      </c>
      <c r="L206" s="82" t="s">
        <v>16943</v>
      </c>
      <c r="M206" s="82"/>
      <c r="N206" s="82" t="s">
        <v>15</v>
      </c>
    </row>
    <row r="207" spans="1:14">
      <c r="A207">
        <v>205</v>
      </c>
      <c r="B207">
        <v>24025501</v>
      </c>
      <c r="C207" t="s">
        <v>16440</v>
      </c>
      <c r="E207" t="s">
        <v>767</v>
      </c>
      <c r="F207" t="s">
        <v>783</v>
      </c>
      <c r="G207" s="122" t="s">
        <v>20107</v>
      </c>
      <c r="H207" s="123" t="str">
        <f t="shared" si="3"/>
        <v>5.0</v>
      </c>
      <c r="I207" s="122" t="s">
        <v>20108</v>
      </c>
      <c r="J207" t="s">
        <v>16441</v>
      </c>
      <c r="L207" s="82" t="s">
        <v>16944</v>
      </c>
      <c r="M207" s="82"/>
      <c r="N207" s="82" t="s">
        <v>16440</v>
      </c>
    </row>
    <row r="208" spans="1:14">
      <c r="A208">
        <v>206</v>
      </c>
      <c r="B208">
        <v>29037002</v>
      </c>
      <c r="C208" t="s">
        <v>16443</v>
      </c>
      <c r="D208">
        <v>998</v>
      </c>
      <c r="E208" t="s">
        <v>175</v>
      </c>
      <c r="F208" t="s">
        <v>2601</v>
      </c>
      <c r="G208" s="122" t="s">
        <v>20109</v>
      </c>
      <c r="H208" s="123" t="str">
        <f t="shared" si="3"/>
        <v>10.0919306</v>
      </c>
      <c r="I208" s="122" t="s">
        <v>20110</v>
      </c>
      <c r="J208" t="s">
        <v>1842</v>
      </c>
      <c r="L208" s="82" t="s">
        <v>16945</v>
      </c>
      <c r="M208" s="82"/>
      <c r="N208" s="82" t="s">
        <v>15</v>
      </c>
    </row>
    <row r="209" spans="1:14">
      <c r="A209">
        <v>207</v>
      </c>
      <c r="B209">
        <v>22025501</v>
      </c>
      <c r="C209" t="s">
        <v>16440</v>
      </c>
      <c r="E209" t="s">
        <v>637</v>
      </c>
      <c r="F209" t="s">
        <v>1301</v>
      </c>
      <c r="G209" s="122" t="s">
        <v>20111</v>
      </c>
      <c r="H209" s="123" t="str">
        <f t="shared" si="3"/>
        <v>3.59769444</v>
      </c>
      <c r="I209" s="122" t="s">
        <v>20112</v>
      </c>
      <c r="J209" t="s">
        <v>16441</v>
      </c>
      <c r="L209" s="82" t="s">
        <v>16884</v>
      </c>
      <c r="M209" s="82"/>
      <c r="N209" s="82" t="s">
        <v>16440</v>
      </c>
    </row>
    <row r="210" spans="1:14">
      <c r="A210">
        <v>208</v>
      </c>
      <c r="B210">
        <v>26015040</v>
      </c>
      <c r="C210" t="s">
        <v>16443</v>
      </c>
      <c r="D210">
        <v>16</v>
      </c>
      <c r="E210" t="s">
        <v>174</v>
      </c>
      <c r="F210" t="s">
        <v>174</v>
      </c>
      <c r="G210" s="122" t="s">
        <v>20113</v>
      </c>
      <c r="H210" s="123" t="str">
        <f t="shared" si="3"/>
        <v>2.447824</v>
      </c>
      <c r="I210" s="122" t="s">
        <v>20114</v>
      </c>
      <c r="J210" t="s">
        <v>1842</v>
      </c>
      <c r="K210" t="s">
        <v>4232</v>
      </c>
      <c r="L210" s="82" t="s">
        <v>16456</v>
      </c>
      <c r="M210" s="82"/>
      <c r="N210" t="s">
        <v>15</v>
      </c>
    </row>
    <row r="211" spans="1:14">
      <c r="A211">
        <v>209</v>
      </c>
      <c r="B211">
        <v>25025340</v>
      </c>
      <c r="C211" t="s">
        <v>16443</v>
      </c>
      <c r="D211">
        <v>184</v>
      </c>
      <c r="E211" t="s">
        <v>182</v>
      </c>
      <c r="F211" t="s">
        <v>16457</v>
      </c>
      <c r="G211" s="122" t="s">
        <v>20115</v>
      </c>
      <c r="H211" s="123" t="str">
        <f t="shared" si="3"/>
        <v>8.596833</v>
      </c>
      <c r="I211" s="122" t="s">
        <v>20116</v>
      </c>
      <c r="J211" t="s">
        <v>1842</v>
      </c>
      <c r="K211" t="s">
        <v>376</v>
      </c>
      <c r="L211" s="82" t="s">
        <v>16458</v>
      </c>
      <c r="M211" s="82"/>
      <c r="N211" s="82" t="s">
        <v>15</v>
      </c>
    </row>
    <row r="212" spans="1:14">
      <c r="A212">
        <v>210</v>
      </c>
      <c r="B212">
        <v>35235040</v>
      </c>
      <c r="C212" t="s">
        <v>16443</v>
      </c>
      <c r="D212">
        <v>1502</v>
      </c>
      <c r="E212" t="s">
        <v>545</v>
      </c>
      <c r="G212" s="122" t="s">
        <v>19840</v>
      </c>
      <c r="H212" s="123" t="str">
        <f t="shared" si="3"/>
        <v>5.41908333</v>
      </c>
      <c r="I212" s="122" t="s">
        <v>19841</v>
      </c>
      <c r="J212" t="s">
        <v>1842</v>
      </c>
      <c r="K212" t="s">
        <v>884</v>
      </c>
      <c r="L212" s="82" t="s">
        <v>16459</v>
      </c>
      <c r="M212" s="82"/>
      <c r="N212" s="82" t="s">
        <v>15</v>
      </c>
    </row>
    <row r="213" spans="1:14">
      <c r="A213">
        <v>211</v>
      </c>
      <c r="B213">
        <v>21206900</v>
      </c>
      <c r="C213" t="s">
        <v>16454</v>
      </c>
      <c r="E213" t="s">
        <v>1376</v>
      </c>
      <c r="F213" t="s">
        <v>501</v>
      </c>
      <c r="G213" s="122" t="s">
        <v>19830</v>
      </c>
      <c r="H213" s="123" t="str">
        <f t="shared" si="3"/>
        <v>4.45</v>
      </c>
      <c r="I213" s="122" t="s">
        <v>20117</v>
      </c>
      <c r="J213" t="s">
        <v>16441</v>
      </c>
      <c r="L213" s="82" t="s">
        <v>16460</v>
      </c>
      <c r="M213" s="82"/>
      <c r="N213" s="82" t="s">
        <v>16454</v>
      </c>
    </row>
    <row r="214" spans="1:14">
      <c r="A214">
        <v>212</v>
      </c>
      <c r="B214">
        <v>21037010</v>
      </c>
      <c r="C214" t="s">
        <v>1848</v>
      </c>
      <c r="E214" t="s">
        <v>566</v>
      </c>
      <c r="F214" t="s">
        <v>2516</v>
      </c>
      <c r="G214" s="122" t="s">
        <v>20118</v>
      </c>
      <c r="H214" s="123" t="str">
        <f t="shared" si="3"/>
        <v>2.02625</v>
      </c>
      <c r="I214" s="122" t="s">
        <v>20119</v>
      </c>
      <c r="J214" t="s">
        <v>1863</v>
      </c>
      <c r="K214" t="s">
        <v>588</v>
      </c>
      <c r="L214" s="82" t="s">
        <v>16461</v>
      </c>
      <c r="M214" s="82"/>
      <c r="N214" s="82" t="s">
        <v>15</v>
      </c>
    </row>
    <row r="215" spans="1:14">
      <c r="A215">
        <v>213</v>
      </c>
      <c r="B215">
        <v>24015510</v>
      </c>
      <c r="C215" t="s">
        <v>1848</v>
      </c>
      <c r="E215" t="s">
        <v>767</v>
      </c>
      <c r="F215" t="s">
        <v>783</v>
      </c>
      <c r="G215" s="122" t="s">
        <v>20120</v>
      </c>
      <c r="H215" s="123" t="str">
        <f t="shared" si="3"/>
        <v>6.35527777</v>
      </c>
      <c r="I215" s="122" t="s">
        <v>20121</v>
      </c>
      <c r="J215" t="s">
        <v>1863</v>
      </c>
      <c r="L215" s="82" t="s">
        <v>16462</v>
      </c>
      <c r="M215" s="82"/>
      <c r="N215" s="82" t="s">
        <v>15</v>
      </c>
    </row>
    <row r="216" spans="1:14">
      <c r="A216">
        <v>214</v>
      </c>
      <c r="B216">
        <v>29035000</v>
      </c>
      <c r="C216" t="s">
        <v>1848</v>
      </c>
      <c r="E216" t="s">
        <v>175</v>
      </c>
      <c r="F216" t="s">
        <v>2601</v>
      </c>
      <c r="G216" s="122" t="s">
        <v>20122</v>
      </c>
      <c r="H216" s="123" t="str">
        <f t="shared" si="3"/>
        <v>10.14258333</v>
      </c>
      <c r="I216" s="122" t="s">
        <v>20123</v>
      </c>
      <c r="J216" t="s">
        <v>1849</v>
      </c>
      <c r="K216" t="s">
        <v>441</v>
      </c>
      <c r="L216" s="82" t="s">
        <v>16830</v>
      </c>
      <c r="M216" s="82"/>
      <c r="N216" s="82" t="s">
        <v>15</v>
      </c>
    </row>
    <row r="217" spans="1:14">
      <c r="A217">
        <v>215</v>
      </c>
      <c r="B217">
        <v>24025506</v>
      </c>
      <c r="C217" t="s">
        <v>1848</v>
      </c>
      <c r="E217" t="s">
        <v>767</v>
      </c>
      <c r="F217" t="s">
        <v>783</v>
      </c>
      <c r="G217" s="122" t="s">
        <v>20124</v>
      </c>
      <c r="H217" s="123" t="str">
        <f t="shared" si="3"/>
        <v>6.547</v>
      </c>
      <c r="I217" s="122" t="s">
        <v>20125</v>
      </c>
      <c r="J217" t="s">
        <v>1863</v>
      </c>
      <c r="L217" s="82" t="s">
        <v>16831</v>
      </c>
      <c r="M217" s="82"/>
      <c r="N217" s="82" t="s">
        <v>15</v>
      </c>
    </row>
    <row r="218" spans="1:14">
      <c r="A218">
        <v>216</v>
      </c>
      <c r="B218">
        <v>21115010</v>
      </c>
      <c r="C218" t="s">
        <v>16443</v>
      </c>
      <c r="D218">
        <v>60</v>
      </c>
      <c r="E218" t="s">
        <v>566</v>
      </c>
      <c r="F218" t="s">
        <v>2516</v>
      </c>
      <c r="G218" s="122" t="s">
        <v>20126</v>
      </c>
      <c r="H218" s="123" t="str">
        <f t="shared" si="3"/>
        <v>3.234472</v>
      </c>
      <c r="I218" s="122" t="s">
        <v>20127</v>
      </c>
      <c r="J218" t="s">
        <v>1842</v>
      </c>
      <c r="K218" t="s">
        <v>621</v>
      </c>
      <c r="L218" s="82" t="s">
        <v>16832</v>
      </c>
      <c r="M218" s="82"/>
      <c r="N218" s="82" t="s">
        <v>15</v>
      </c>
    </row>
    <row r="219" spans="1:14">
      <c r="A219">
        <v>217</v>
      </c>
      <c r="B219">
        <v>35075070</v>
      </c>
      <c r="C219" t="s">
        <v>16443</v>
      </c>
      <c r="D219">
        <v>48</v>
      </c>
      <c r="E219" t="s">
        <v>173</v>
      </c>
      <c r="F219" t="s">
        <v>501</v>
      </c>
      <c r="G219" s="122" t="s">
        <v>20128</v>
      </c>
      <c r="H219" s="123" t="str">
        <f t="shared" si="3"/>
        <v>5.2163889</v>
      </c>
      <c r="I219" s="122" t="s">
        <v>20129</v>
      </c>
      <c r="J219" t="s">
        <v>1842</v>
      </c>
      <c r="K219" t="s">
        <v>809</v>
      </c>
      <c r="L219" s="82" t="s">
        <v>16833</v>
      </c>
      <c r="M219" s="82"/>
      <c r="N219" s="82" t="s">
        <v>15</v>
      </c>
    </row>
    <row r="220" spans="1:14">
      <c r="A220">
        <v>218</v>
      </c>
      <c r="B220">
        <v>31095030</v>
      </c>
      <c r="C220" t="s">
        <v>1848</v>
      </c>
      <c r="E220" t="s">
        <v>496</v>
      </c>
      <c r="F220" t="s">
        <v>497</v>
      </c>
      <c r="G220" s="122" t="s">
        <v>20130</v>
      </c>
      <c r="H220" s="123" t="str">
        <f t="shared" si="3"/>
        <v>3.86766667</v>
      </c>
      <c r="I220" s="122" t="s">
        <v>20131</v>
      </c>
      <c r="J220" t="s">
        <v>1863</v>
      </c>
      <c r="K220" t="s">
        <v>498</v>
      </c>
      <c r="L220" s="82" t="s">
        <v>16834</v>
      </c>
      <c r="M220" s="82"/>
      <c r="N220" s="82" t="s">
        <v>15</v>
      </c>
    </row>
    <row r="221" spans="1:14">
      <c r="A221">
        <v>219</v>
      </c>
      <c r="B221">
        <v>53075020</v>
      </c>
      <c r="C221" t="s">
        <v>16443</v>
      </c>
      <c r="D221">
        <v>63</v>
      </c>
      <c r="E221" t="s">
        <v>174</v>
      </c>
      <c r="F221" t="s">
        <v>16628</v>
      </c>
      <c r="G221" s="122" t="s">
        <v>20132</v>
      </c>
      <c r="H221" s="123" t="str">
        <f t="shared" si="3"/>
        <v>2.308639</v>
      </c>
      <c r="I221" s="122" t="s">
        <v>20133</v>
      </c>
      <c r="J221" t="s">
        <v>1842</v>
      </c>
      <c r="K221" t="s">
        <v>129</v>
      </c>
      <c r="L221" s="82" t="s">
        <v>16835</v>
      </c>
      <c r="M221" s="82"/>
      <c r="N221" s="82" t="s">
        <v>15</v>
      </c>
    </row>
    <row r="222" spans="1:14">
      <c r="A222">
        <v>220</v>
      </c>
      <c r="B222">
        <v>24035390</v>
      </c>
      <c r="C222" t="s">
        <v>16443</v>
      </c>
      <c r="D222">
        <v>130</v>
      </c>
      <c r="E222" t="s">
        <v>767</v>
      </c>
      <c r="F222" t="s">
        <v>783</v>
      </c>
      <c r="G222" s="122" t="s">
        <v>20134</v>
      </c>
      <c r="H222" s="123" t="str">
        <f t="shared" si="3"/>
        <v>6.945389</v>
      </c>
      <c r="I222" s="122" t="s">
        <v>20135</v>
      </c>
      <c r="J222" t="s">
        <v>1842</v>
      </c>
      <c r="K222" t="s">
        <v>1116</v>
      </c>
      <c r="L222" s="82" t="s">
        <v>16836</v>
      </c>
      <c r="M222" s="82"/>
      <c r="N222" s="82" t="s">
        <v>15</v>
      </c>
    </row>
    <row r="223" spans="1:14">
      <c r="A223">
        <v>221</v>
      </c>
      <c r="B223">
        <v>35217080</v>
      </c>
      <c r="C223" t="s">
        <v>16443</v>
      </c>
      <c r="D223">
        <v>1506</v>
      </c>
      <c r="G223" s="122" t="s">
        <v>20136</v>
      </c>
      <c r="H223" s="123" t="str">
        <f t="shared" si="3"/>
        <v>5.43794444</v>
      </c>
      <c r="I223" s="122" t="s">
        <v>20137</v>
      </c>
      <c r="J223" t="s">
        <v>1842</v>
      </c>
      <c r="L223" s="82" t="s">
        <v>16503</v>
      </c>
      <c r="M223" s="82"/>
      <c r="N223" s="82" t="s">
        <v>15</v>
      </c>
    </row>
    <row r="224" spans="1:14">
      <c r="A224">
        <v>222</v>
      </c>
      <c r="B224">
        <v>35077180</v>
      </c>
      <c r="C224" t="s">
        <v>1848</v>
      </c>
      <c r="E224" t="s">
        <v>173</v>
      </c>
      <c r="F224" t="s">
        <v>501</v>
      </c>
      <c r="G224" s="122" t="s">
        <v>20138</v>
      </c>
      <c r="H224" s="123" t="str">
        <f t="shared" si="3"/>
        <v>4.76338888</v>
      </c>
      <c r="I224" s="122" t="s">
        <v>20139</v>
      </c>
      <c r="J224" t="s">
        <v>1863</v>
      </c>
      <c r="L224" s="82" t="s">
        <v>16504</v>
      </c>
      <c r="M224" s="82"/>
      <c r="N224" s="82" t="s">
        <v>15</v>
      </c>
    </row>
    <row r="225" spans="1:14">
      <c r="A225">
        <v>223</v>
      </c>
      <c r="B225">
        <v>25020470</v>
      </c>
      <c r="C225" t="s">
        <v>1848</v>
      </c>
      <c r="E225" t="s">
        <v>123</v>
      </c>
      <c r="F225" t="s">
        <v>16457</v>
      </c>
      <c r="G225" s="122" t="s">
        <v>20140</v>
      </c>
      <c r="H225" s="123" t="str">
        <f t="shared" si="3"/>
        <v>9.11777777</v>
      </c>
      <c r="I225" s="122" t="s">
        <v>20141</v>
      </c>
      <c r="J225" t="s">
        <v>1849</v>
      </c>
      <c r="L225" s="82" t="s">
        <v>16505</v>
      </c>
      <c r="M225" s="82"/>
      <c r="N225" s="82" t="s">
        <v>15</v>
      </c>
    </row>
    <row r="226" spans="1:14">
      <c r="A226">
        <v>224</v>
      </c>
      <c r="B226">
        <v>26145090</v>
      </c>
      <c r="C226" t="s">
        <v>16443</v>
      </c>
      <c r="D226">
        <v>204</v>
      </c>
      <c r="E226" t="s">
        <v>1212</v>
      </c>
      <c r="F226" t="s">
        <v>174</v>
      </c>
      <c r="G226" s="122" t="s">
        <v>20142</v>
      </c>
      <c r="H226" s="123" t="str">
        <f t="shared" si="3"/>
        <v>5.2075</v>
      </c>
      <c r="I226" s="122" t="s">
        <v>20143</v>
      </c>
      <c r="J226" t="s">
        <v>1842</v>
      </c>
      <c r="K226" t="s">
        <v>4337</v>
      </c>
      <c r="L226" s="82" t="s">
        <v>16702</v>
      </c>
      <c r="M226" s="82"/>
      <c r="N226" s="82" t="s">
        <v>15</v>
      </c>
    </row>
    <row r="227" spans="1:14">
      <c r="A227">
        <v>225</v>
      </c>
      <c r="B227">
        <v>17017001</v>
      </c>
      <c r="C227" t="s">
        <v>1848</v>
      </c>
      <c r="E227" t="s">
        <v>1372</v>
      </c>
      <c r="F227" t="s">
        <v>16530</v>
      </c>
      <c r="G227" s="122" t="s">
        <v>20144</v>
      </c>
      <c r="H227" s="123" t="str">
        <f t="shared" si="3"/>
        <v>12.59930555</v>
      </c>
      <c r="I227" s="122" t="s">
        <v>20145</v>
      </c>
      <c r="J227" t="s">
        <v>1863</v>
      </c>
      <c r="L227" s="82" t="s">
        <v>16531</v>
      </c>
      <c r="M227" s="82"/>
      <c r="N227" s="82" t="s">
        <v>15</v>
      </c>
    </row>
    <row r="228" spans="1:14">
      <c r="A228">
        <v>226</v>
      </c>
      <c r="B228">
        <v>25027750</v>
      </c>
      <c r="C228" t="s">
        <v>1848</v>
      </c>
      <c r="E228" t="s">
        <v>182</v>
      </c>
      <c r="F228" t="s">
        <v>16457</v>
      </c>
      <c r="G228" s="122" t="s">
        <v>20146</v>
      </c>
      <c r="H228" s="123" t="str">
        <f t="shared" si="3"/>
        <v>8.59683333</v>
      </c>
      <c r="I228" s="122" t="s">
        <v>20147</v>
      </c>
      <c r="J228" t="s">
        <v>1849</v>
      </c>
      <c r="L228" s="82" t="s">
        <v>16532</v>
      </c>
      <c r="M228" s="82"/>
      <c r="N228" s="82" t="s">
        <v>15</v>
      </c>
    </row>
    <row r="229" spans="1:14">
      <c r="A229">
        <v>227</v>
      </c>
      <c r="B229">
        <v>35085070</v>
      </c>
      <c r="C229" t="s">
        <v>16443</v>
      </c>
      <c r="D229">
        <v>189</v>
      </c>
      <c r="E229" t="s">
        <v>173</v>
      </c>
      <c r="F229" t="s">
        <v>501</v>
      </c>
      <c r="G229" s="122" t="s">
        <v>20148</v>
      </c>
      <c r="H229" s="123" t="str">
        <f t="shared" si="3"/>
        <v>4.8384722</v>
      </c>
      <c r="I229" s="122" t="s">
        <v>20149</v>
      </c>
      <c r="J229" t="s">
        <v>1842</v>
      </c>
      <c r="K229" t="s">
        <v>3646</v>
      </c>
      <c r="L229" s="82" t="s">
        <v>16514</v>
      </c>
      <c r="M229" s="82"/>
      <c r="N229" s="82" t="s">
        <v>15</v>
      </c>
    </row>
    <row r="230" spans="1:14">
      <c r="A230">
        <v>228</v>
      </c>
      <c r="B230">
        <v>24015110</v>
      </c>
      <c r="C230" t="s">
        <v>16443</v>
      </c>
      <c r="D230">
        <v>29</v>
      </c>
      <c r="E230" t="s">
        <v>522</v>
      </c>
      <c r="F230" t="s">
        <v>783</v>
      </c>
      <c r="G230" s="122" t="s">
        <v>20150</v>
      </c>
      <c r="H230" s="123" t="str">
        <f t="shared" si="3"/>
        <v>5.303639</v>
      </c>
      <c r="I230" s="122" t="s">
        <v>20151</v>
      </c>
      <c r="J230" t="s">
        <v>1842</v>
      </c>
      <c r="K230" t="s">
        <v>1454</v>
      </c>
      <c r="L230" s="82" t="s">
        <v>16560</v>
      </c>
      <c r="M230" s="82"/>
      <c r="N230" s="82" t="s">
        <v>15</v>
      </c>
    </row>
    <row r="231" spans="1:14">
      <c r="A231">
        <v>229</v>
      </c>
      <c r="B231">
        <v>44035040</v>
      </c>
      <c r="C231" t="s">
        <v>16443</v>
      </c>
      <c r="D231">
        <v>70</v>
      </c>
      <c r="E231" t="s">
        <v>646</v>
      </c>
      <c r="F231" t="s">
        <v>646</v>
      </c>
      <c r="G231" s="122" t="s">
        <v>20152</v>
      </c>
      <c r="H231" s="123" t="str">
        <f t="shared" si="3"/>
        <v>1.73305555</v>
      </c>
      <c r="I231" s="122" t="s">
        <v>20153</v>
      </c>
      <c r="J231" t="s">
        <v>1842</v>
      </c>
      <c r="K231" t="s">
        <v>647</v>
      </c>
      <c r="L231" t="s">
        <v>16561</v>
      </c>
      <c r="M231" s="82"/>
      <c r="N231" s="82" t="s">
        <v>15</v>
      </c>
    </row>
    <row r="232" spans="1:14">
      <c r="A232">
        <v>230</v>
      </c>
      <c r="B232">
        <v>26155502</v>
      </c>
      <c r="C232" t="s">
        <v>16440</v>
      </c>
      <c r="E232" t="s">
        <v>125</v>
      </c>
      <c r="F232" t="s">
        <v>174</v>
      </c>
      <c r="G232" s="122" t="s">
        <v>19761</v>
      </c>
      <c r="H232" s="123" t="str">
        <f t="shared" si="3"/>
        <v>4.98333333</v>
      </c>
      <c r="I232" s="122" t="s">
        <v>19762</v>
      </c>
      <c r="J232" t="s">
        <v>16441</v>
      </c>
      <c r="L232" s="82" t="s">
        <v>16440</v>
      </c>
      <c r="M232" s="82"/>
      <c r="N232" t="s">
        <v>16440</v>
      </c>
    </row>
    <row r="233" spans="1:14">
      <c r="A233">
        <v>231</v>
      </c>
      <c r="B233">
        <v>23195502</v>
      </c>
      <c r="C233" t="s">
        <v>1848</v>
      </c>
      <c r="E233" t="s">
        <v>767</v>
      </c>
      <c r="F233" t="s">
        <v>2714</v>
      </c>
      <c r="G233" s="122" t="s">
        <v>20154</v>
      </c>
      <c r="H233" s="123" t="str">
        <f t="shared" si="3"/>
        <v>7.12147222</v>
      </c>
      <c r="I233" s="122" t="s">
        <v>20155</v>
      </c>
      <c r="J233" t="s">
        <v>1863</v>
      </c>
      <c r="L233" s="82" t="s">
        <v>16686</v>
      </c>
      <c r="M233" s="82"/>
      <c r="N233" s="82" t="s">
        <v>15</v>
      </c>
    </row>
    <row r="234" spans="1:14">
      <c r="A234">
        <v>232</v>
      </c>
      <c r="B234">
        <v>23055502</v>
      </c>
      <c r="C234" t="s">
        <v>16440</v>
      </c>
      <c r="E234" t="s">
        <v>125</v>
      </c>
      <c r="F234" t="s">
        <v>2714</v>
      </c>
      <c r="G234" s="122" t="s">
        <v>20156</v>
      </c>
      <c r="H234" s="123" t="str">
        <f t="shared" si="3"/>
        <v>5.38333333</v>
      </c>
      <c r="I234" s="122" t="s">
        <v>19877</v>
      </c>
      <c r="J234" t="s">
        <v>16441</v>
      </c>
      <c r="L234" s="82" t="s">
        <v>16687</v>
      </c>
      <c r="M234" s="82"/>
      <c r="N234" s="82" t="s">
        <v>16440</v>
      </c>
    </row>
    <row r="235" spans="1:14">
      <c r="A235">
        <v>233</v>
      </c>
      <c r="B235">
        <v>16015502</v>
      </c>
      <c r="C235" t="s">
        <v>16440</v>
      </c>
      <c r="E235" t="s">
        <v>492</v>
      </c>
      <c r="F235" t="s">
        <v>12698</v>
      </c>
      <c r="G235" s="122" t="s">
        <v>20157</v>
      </c>
      <c r="H235" s="123" t="str">
        <f t="shared" si="3"/>
        <v>7.58333333</v>
      </c>
      <c r="I235" s="122" t="s">
        <v>20158</v>
      </c>
      <c r="J235" t="s">
        <v>16441</v>
      </c>
      <c r="L235" s="82" t="s">
        <v>16918</v>
      </c>
      <c r="M235" s="82"/>
      <c r="N235" s="82" t="s">
        <v>16440</v>
      </c>
    </row>
    <row r="236" spans="1:14">
      <c r="A236">
        <v>234</v>
      </c>
      <c r="B236">
        <v>16055501</v>
      </c>
      <c r="C236" t="s">
        <v>16440</v>
      </c>
      <c r="E236" t="s">
        <v>492</v>
      </c>
      <c r="F236" t="s">
        <v>12698</v>
      </c>
      <c r="G236" s="122" t="s">
        <v>20159</v>
      </c>
      <c r="H236" s="123" t="str">
        <f t="shared" si="3"/>
        <v>8.41249722</v>
      </c>
      <c r="I236" s="122" t="s">
        <v>20160</v>
      </c>
      <c r="J236" t="s">
        <v>16441</v>
      </c>
      <c r="L236" s="82" t="s">
        <v>16919</v>
      </c>
      <c r="M236" s="82"/>
      <c r="N236" s="82" t="s">
        <v>16440</v>
      </c>
    </row>
    <row r="237" spans="1:14">
      <c r="A237">
        <v>235</v>
      </c>
      <c r="B237">
        <v>21201200</v>
      </c>
      <c r="C237" t="s">
        <v>16454</v>
      </c>
      <c r="E237" t="s">
        <v>1376</v>
      </c>
      <c r="F237" t="s">
        <v>2516</v>
      </c>
      <c r="G237" s="122" t="s">
        <v>20161</v>
      </c>
      <c r="H237" s="123" t="str">
        <f t="shared" si="3"/>
        <v>4.34294444</v>
      </c>
      <c r="I237" s="122" t="s">
        <v>20162</v>
      </c>
      <c r="J237" t="s">
        <v>16441</v>
      </c>
      <c r="K237" t="s">
        <v>1376</v>
      </c>
      <c r="L237" s="82" t="s">
        <v>16920</v>
      </c>
      <c r="M237" s="82"/>
      <c r="N237" s="82" t="s">
        <v>16454</v>
      </c>
    </row>
    <row r="238" spans="1:14">
      <c r="A238">
        <v>236</v>
      </c>
      <c r="B238">
        <v>26135300</v>
      </c>
      <c r="C238" t="s">
        <v>16443</v>
      </c>
      <c r="D238">
        <v>149</v>
      </c>
      <c r="E238" t="s">
        <v>1212</v>
      </c>
      <c r="F238" t="s">
        <v>174</v>
      </c>
      <c r="G238" s="122" t="s">
        <v>20163</v>
      </c>
      <c r="H238" s="123" t="str">
        <f t="shared" si="3"/>
        <v>4.7285278</v>
      </c>
      <c r="I238" s="122" t="s">
        <v>20164</v>
      </c>
      <c r="J238" t="s">
        <v>1842</v>
      </c>
      <c r="K238" t="s">
        <v>150</v>
      </c>
      <c r="L238" t="s">
        <v>16921</v>
      </c>
      <c r="M238" s="82"/>
      <c r="N238" s="82" t="s">
        <v>15</v>
      </c>
    </row>
    <row r="239" spans="1:14">
      <c r="A239">
        <v>237</v>
      </c>
      <c r="B239">
        <v>54057020</v>
      </c>
      <c r="C239" t="s">
        <v>16443</v>
      </c>
      <c r="D239">
        <v>1654</v>
      </c>
      <c r="E239" t="s">
        <v>16</v>
      </c>
      <c r="G239" s="122" t="s">
        <v>20165</v>
      </c>
      <c r="H239" s="123" t="str">
        <f t="shared" si="3"/>
        <v>4.2454</v>
      </c>
      <c r="I239" s="122" t="s">
        <v>20166</v>
      </c>
      <c r="J239" t="s">
        <v>1863</v>
      </c>
      <c r="K239" t="s">
        <v>16922</v>
      </c>
      <c r="L239" s="82" t="s">
        <v>16923</v>
      </c>
      <c r="M239" s="82"/>
      <c r="N239" s="82" t="s">
        <v>15</v>
      </c>
    </row>
    <row r="240" spans="1:14">
      <c r="A240">
        <v>238</v>
      </c>
      <c r="B240">
        <v>52057080</v>
      </c>
      <c r="C240" t="s">
        <v>1848</v>
      </c>
      <c r="E240" t="s">
        <v>908</v>
      </c>
      <c r="F240" t="s">
        <v>19339</v>
      </c>
      <c r="G240" s="122" t="s">
        <v>20167</v>
      </c>
      <c r="H240" s="123" t="str">
        <f t="shared" si="3"/>
        <v>1.03463889</v>
      </c>
      <c r="I240" s="122" t="s">
        <v>20168</v>
      </c>
      <c r="J240" t="s">
        <v>1863</v>
      </c>
      <c r="K240" t="s">
        <v>3701</v>
      </c>
      <c r="L240" s="82" t="s">
        <v>3700</v>
      </c>
      <c r="M240" s="82"/>
      <c r="N240" s="82" t="s">
        <v>15</v>
      </c>
    </row>
    <row r="241" spans="1:14">
      <c r="A241">
        <v>239</v>
      </c>
      <c r="B241">
        <v>21105501</v>
      </c>
      <c r="C241" t="s">
        <v>16440</v>
      </c>
      <c r="E241" t="s">
        <v>566</v>
      </c>
      <c r="F241" t="s">
        <v>2516</v>
      </c>
      <c r="G241" s="122" t="s">
        <v>20169</v>
      </c>
      <c r="H241" s="123" t="str">
        <f t="shared" si="3"/>
        <v>2.59502777</v>
      </c>
      <c r="I241" s="122" t="s">
        <v>20170</v>
      </c>
      <c r="J241" t="s">
        <v>16441</v>
      </c>
      <c r="L241" s="82" t="s">
        <v>16565</v>
      </c>
      <c r="M241" s="82"/>
      <c r="N241" s="82" t="s">
        <v>16440</v>
      </c>
    </row>
    <row r="242" spans="1:14">
      <c r="A242">
        <v>240</v>
      </c>
      <c r="B242">
        <v>24035410</v>
      </c>
      <c r="C242" t="s">
        <v>16443</v>
      </c>
      <c r="D242">
        <v>201</v>
      </c>
      <c r="E242" t="s">
        <v>173</v>
      </c>
      <c r="F242" t="s">
        <v>783</v>
      </c>
      <c r="G242" s="122" t="s">
        <v>20171</v>
      </c>
      <c r="H242" s="123" t="str">
        <f t="shared" si="3"/>
        <v>5.72647222</v>
      </c>
      <c r="I242" s="122" t="s">
        <v>20172</v>
      </c>
      <c r="J242" t="s">
        <v>1842</v>
      </c>
      <c r="K242" t="s">
        <v>783</v>
      </c>
      <c r="L242" s="82" t="s">
        <v>16924</v>
      </c>
      <c r="M242" s="82"/>
      <c r="N242" s="82" t="s">
        <v>15</v>
      </c>
    </row>
    <row r="243" spans="1:14">
      <c r="A243">
        <v>241</v>
      </c>
      <c r="B243">
        <v>29065000</v>
      </c>
      <c r="C243" t="s">
        <v>1848</v>
      </c>
      <c r="E243" t="s">
        <v>160</v>
      </c>
      <c r="F243" t="s">
        <v>2601</v>
      </c>
      <c r="G243" s="122" t="s">
        <v>20173</v>
      </c>
      <c r="H243" s="123" t="str">
        <f t="shared" si="3"/>
        <v>10.51002777</v>
      </c>
      <c r="I243" s="122" t="s">
        <v>20174</v>
      </c>
      <c r="J243" t="s">
        <v>1849</v>
      </c>
      <c r="K243" t="s">
        <v>748</v>
      </c>
      <c r="L243" s="82" t="s">
        <v>16925</v>
      </c>
      <c r="M243" s="82"/>
      <c r="N243" s="82" t="s">
        <v>15</v>
      </c>
    </row>
    <row r="244" spans="1:14">
      <c r="A244">
        <v>242</v>
      </c>
      <c r="B244">
        <v>13067020</v>
      </c>
      <c r="C244" t="s">
        <v>16443</v>
      </c>
      <c r="D244">
        <v>113</v>
      </c>
      <c r="E244" t="s">
        <v>123</v>
      </c>
      <c r="F244" t="s">
        <v>19337</v>
      </c>
      <c r="G244" s="122" t="s">
        <v>20175</v>
      </c>
      <c r="H244" s="123" t="str">
        <f t="shared" si="3"/>
        <v>8.75155555</v>
      </c>
      <c r="I244" s="122" t="s">
        <v>20176</v>
      </c>
      <c r="J244" t="s">
        <v>1849</v>
      </c>
      <c r="K244" t="s">
        <v>2931</v>
      </c>
      <c r="L244" s="82" t="s">
        <v>16926</v>
      </c>
      <c r="M244" s="82"/>
      <c r="N244" s="82" t="s">
        <v>15</v>
      </c>
    </row>
    <row r="245" spans="1:14">
      <c r="A245">
        <v>243</v>
      </c>
      <c r="B245">
        <v>12067001</v>
      </c>
      <c r="C245" t="s">
        <v>16443</v>
      </c>
      <c r="D245">
        <v>992</v>
      </c>
      <c r="E245" t="s">
        <v>307</v>
      </c>
      <c r="F245" t="s">
        <v>16474</v>
      </c>
      <c r="G245" s="122" t="s">
        <v>20177</v>
      </c>
      <c r="H245" s="123" t="str">
        <f t="shared" si="3"/>
        <v>10.5205556</v>
      </c>
      <c r="I245" s="122" t="s">
        <v>20178</v>
      </c>
      <c r="J245" t="s">
        <v>1842</v>
      </c>
      <c r="L245" s="82" t="s">
        <v>16475</v>
      </c>
      <c r="M245" s="82"/>
      <c r="N245" s="82" t="s">
        <v>15</v>
      </c>
    </row>
    <row r="246" spans="1:14">
      <c r="A246">
        <v>244</v>
      </c>
      <c r="B246">
        <v>21206780</v>
      </c>
      <c r="C246" t="s">
        <v>16454</v>
      </c>
      <c r="E246" t="s">
        <v>1376</v>
      </c>
      <c r="F246" t="s">
        <v>2516</v>
      </c>
      <c r="G246" s="122" t="s">
        <v>20179</v>
      </c>
      <c r="H246" s="123" t="str">
        <f t="shared" si="3"/>
        <v>4.61666666</v>
      </c>
      <c r="I246" s="122" t="s">
        <v>20180</v>
      </c>
      <c r="J246" t="s">
        <v>16441</v>
      </c>
      <c r="L246" s="82" t="s">
        <v>16693</v>
      </c>
      <c r="M246" s="82"/>
      <c r="N246" s="82" t="s">
        <v>16454</v>
      </c>
    </row>
    <row r="247" spans="1:14">
      <c r="A247">
        <v>245</v>
      </c>
      <c r="B247">
        <v>27015501</v>
      </c>
      <c r="C247" t="s">
        <v>16440</v>
      </c>
      <c r="E247" t="s">
        <v>27</v>
      </c>
      <c r="F247" t="s">
        <v>176</v>
      </c>
      <c r="G247" s="122" t="s">
        <v>20181</v>
      </c>
      <c r="H247" s="123" t="str">
        <f t="shared" si="3"/>
        <v>6.6</v>
      </c>
      <c r="I247" s="122" t="s">
        <v>20182</v>
      </c>
      <c r="J247" t="s">
        <v>16441</v>
      </c>
      <c r="L247" t="s">
        <v>16694</v>
      </c>
      <c r="M247" s="82"/>
      <c r="N247" s="82" t="s">
        <v>16440</v>
      </c>
    </row>
    <row r="248" spans="1:14">
      <c r="A248">
        <v>246</v>
      </c>
      <c r="B248">
        <v>24017706</v>
      </c>
      <c r="C248" t="s">
        <v>16445</v>
      </c>
      <c r="E248" t="s">
        <v>173</v>
      </c>
      <c r="F248" t="s">
        <v>783</v>
      </c>
      <c r="G248" s="122" t="s">
        <v>20183</v>
      </c>
      <c r="H248" s="123" t="str">
        <f t="shared" si="3"/>
        <v>5.69586111</v>
      </c>
      <c r="I248" s="122" t="s">
        <v>20184</v>
      </c>
      <c r="J248" t="s">
        <v>16441</v>
      </c>
      <c r="L248" s="82" t="s">
        <v>16695</v>
      </c>
      <c r="M248" s="82"/>
      <c r="N248" s="82" t="s">
        <v>16445</v>
      </c>
    </row>
    <row r="249" spans="1:14">
      <c r="A249">
        <v>247</v>
      </c>
      <c r="B249">
        <v>21207190</v>
      </c>
      <c r="C249" t="s">
        <v>16445</v>
      </c>
      <c r="E249" t="s">
        <v>522</v>
      </c>
      <c r="F249" t="s">
        <v>2516</v>
      </c>
      <c r="G249" s="122" t="s">
        <v>20185</v>
      </c>
      <c r="H249" s="123" t="str">
        <f t="shared" si="3"/>
        <v>5.11352777</v>
      </c>
      <c r="I249" s="122" t="s">
        <v>20186</v>
      </c>
      <c r="J249" t="s">
        <v>16441</v>
      </c>
      <c r="L249" s="82" t="s">
        <v>16696</v>
      </c>
      <c r="M249" s="82"/>
      <c r="N249" s="82" t="s">
        <v>16445</v>
      </c>
    </row>
    <row r="250" spans="1:14">
      <c r="A250">
        <v>248</v>
      </c>
      <c r="B250">
        <v>54050010</v>
      </c>
      <c r="C250" t="s">
        <v>16443</v>
      </c>
      <c r="D250">
        <v>1669</v>
      </c>
      <c r="E250" t="s">
        <v>16</v>
      </c>
      <c r="G250" s="122" t="s">
        <v>20187</v>
      </c>
      <c r="H250" s="123" t="str">
        <f t="shared" si="3"/>
        <v>4.6882</v>
      </c>
      <c r="I250" s="122" t="s">
        <v>20188</v>
      </c>
      <c r="J250" t="s">
        <v>1863</v>
      </c>
      <c r="K250" t="s">
        <v>4187</v>
      </c>
      <c r="L250" s="82" t="s">
        <v>16697</v>
      </c>
      <c r="M250" s="82"/>
      <c r="N250" s="82" t="s">
        <v>15</v>
      </c>
    </row>
    <row r="251" spans="1:14">
      <c r="A251">
        <v>249</v>
      </c>
      <c r="B251">
        <v>21207715</v>
      </c>
      <c r="C251" t="s">
        <v>16445</v>
      </c>
      <c r="E251" t="s">
        <v>522</v>
      </c>
      <c r="F251" t="s">
        <v>2516</v>
      </c>
      <c r="G251" s="122" t="s">
        <v>20189</v>
      </c>
      <c r="H251" s="123" t="str">
        <f t="shared" si="3"/>
        <v>4.97202777</v>
      </c>
      <c r="I251" s="122" t="s">
        <v>20190</v>
      </c>
      <c r="J251" t="s">
        <v>16441</v>
      </c>
      <c r="L251" s="82" t="s">
        <v>16698</v>
      </c>
      <c r="M251" s="82"/>
      <c r="N251" s="82" t="s">
        <v>16445</v>
      </c>
    </row>
    <row r="252" spans="1:14">
      <c r="A252">
        <v>250</v>
      </c>
      <c r="B252">
        <v>23065505</v>
      </c>
      <c r="C252" t="s">
        <v>16445</v>
      </c>
      <c r="E252" t="s">
        <v>522</v>
      </c>
      <c r="F252" t="s">
        <v>2714</v>
      </c>
      <c r="G252" s="122" t="s">
        <v>20191</v>
      </c>
      <c r="H252" s="123" t="str">
        <f t="shared" si="3"/>
        <v>5.61666666</v>
      </c>
      <c r="I252" s="122" t="s">
        <v>20192</v>
      </c>
      <c r="J252" t="s">
        <v>16441</v>
      </c>
      <c r="L252" s="82" t="s">
        <v>16699</v>
      </c>
      <c r="M252" s="82"/>
      <c r="N252" s="82" t="s">
        <v>16445</v>
      </c>
    </row>
    <row r="253" spans="1:14">
      <c r="A253">
        <v>251</v>
      </c>
      <c r="B253">
        <v>26125501</v>
      </c>
      <c r="C253" t="s">
        <v>16440</v>
      </c>
      <c r="E253" t="s">
        <v>1210</v>
      </c>
      <c r="F253" t="s">
        <v>174</v>
      </c>
      <c r="G253" s="122" t="s">
        <v>20193</v>
      </c>
      <c r="H253" s="123" t="str">
        <f t="shared" si="3"/>
        <v>4.20441666</v>
      </c>
      <c r="I253" s="122" t="s">
        <v>20194</v>
      </c>
      <c r="J253" t="s">
        <v>16441</v>
      </c>
      <c r="L253" s="82" t="s">
        <v>16522</v>
      </c>
      <c r="M253" s="82"/>
      <c r="N253" s="82" t="s">
        <v>16440</v>
      </c>
    </row>
    <row r="254" spans="1:14">
      <c r="A254">
        <v>252</v>
      </c>
      <c r="B254">
        <v>16025502</v>
      </c>
      <c r="C254" t="s">
        <v>16440</v>
      </c>
      <c r="E254" t="s">
        <v>492</v>
      </c>
      <c r="F254" t="s">
        <v>12698</v>
      </c>
      <c r="G254" s="122" t="s">
        <v>20195</v>
      </c>
      <c r="H254" s="123" t="str">
        <f t="shared" si="3"/>
        <v>7.76666666</v>
      </c>
      <c r="I254" s="122" t="s">
        <v>20196</v>
      </c>
      <c r="J254" t="s">
        <v>16441</v>
      </c>
      <c r="L254" s="82" t="s">
        <v>16735</v>
      </c>
      <c r="M254" s="82"/>
      <c r="N254" s="82" t="s">
        <v>16440</v>
      </c>
    </row>
    <row r="255" spans="1:14">
      <c r="A255">
        <v>253</v>
      </c>
      <c r="B255">
        <v>27037010</v>
      </c>
      <c r="C255" t="s">
        <v>1848</v>
      </c>
      <c r="E255" t="s">
        <v>27</v>
      </c>
      <c r="F255" t="s">
        <v>176</v>
      </c>
      <c r="G255" s="122" t="s">
        <v>20197</v>
      </c>
      <c r="H255" s="123" t="str">
        <f t="shared" si="3"/>
        <v>8.03194444</v>
      </c>
      <c r="I255" s="122" t="s">
        <v>20198</v>
      </c>
      <c r="J255" t="s">
        <v>1863</v>
      </c>
      <c r="K255" t="s">
        <v>184</v>
      </c>
      <c r="L255" s="82" t="s">
        <v>16736</v>
      </c>
      <c r="M255" s="82"/>
      <c r="N255" s="82" t="s">
        <v>15</v>
      </c>
    </row>
    <row r="256" spans="1:14">
      <c r="A256">
        <v>254</v>
      </c>
      <c r="B256">
        <v>21202190</v>
      </c>
      <c r="C256" t="s">
        <v>16454</v>
      </c>
      <c r="E256" t="s">
        <v>1376</v>
      </c>
      <c r="F256" t="s">
        <v>2516</v>
      </c>
      <c r="G256" s="122" t="s">
        <v>20199</v>
      </c>
      <c r="H256" s="123" t="str">
        <f t="shared" si="3"/>
        <v>4.51666666</v>
      </c>
      <c r="I256" s="122" t="s">
        <v>20200</v>
      </c>
      <c r="J256" t="s">
        <v>16441</v>
      </c>
      <c r="L256" s="82" t="s">
        <v>16791</v>
      </c>
      <c r="M256" s="82"/>
      <c r="N256" s="82" t="s">
        <v>16454</v>
      </c>
    </row>
    <row r="257" spans="1:14">
      <c r="A257">
        <v>255</v>
      </c>
      <c r="B257">
        <v>11037030</v>
      </c>
      <c r="C257" t="s">
        <v>1848</v>
      </c>
      <c r="E257" t="s">
        <v>16</v>
      </c>
      <c r="F257" t="s">
        <v>19336</v>
      </c>
      <c r="G257" s="122" t="s">
        <v>20201</v>
      </c>
      <c r="H257" s="123" t="str">
        <f t="shared" si="3"/>
        <v>5.58466667</v>
      </c>
      <c r="I257" s="122" t="s">
        <v>20202</v>
      </c>
      <c r="J257" t="s">
        <v>1863</v>
      </c>
      <c r="L257" s="82" t="s">
        <v>16792</v>
      </c>
      <c r="M257" s="82" t="s">
        <v>16464</v>
      </c>
      <c r="N257" s="82" t="s">
        <v>15</v>
      </c>
    </row>
    <row r="258" spans="1:14">
      <c r="A258">
        <v>256</v>
      </c>
      <c r="B258">
        <v>52025080</v>
      </c>
      <c r="C258" t="s">
        <v>16443</v>
      </c>
      <c r="D258">
        <v>67</v>
      </c>
      <c r="E258" t="s">
        <v>174</v>
      </c>
      <c r="F258" t="s">
        <v>19339</v>
      </c>
      <c r="G258" s="122" t="s">
        <v>20203</v>
      </c>
      <c r="H258" s="123" t="str">
        <f t="shared" si="3"/>
        <v>1.968922</v>
      </c>
      <c r="I258" s="122" t="s">
        <v>20204</v>
      </c>
      <c r="J258" t="s">
        <v>1842</v>
      </c>
      <c r="K258" t="s">
        <v>3772</v>
      </c>
      <c r="L258" s="82" t="s">
        <v>16793</v>
      </c>
      <c r="M258" s="82"/>
      <c r="N258" s="82" t="s">
        <v>15</v>
      </c>
    </row>
    <row r="259" spans="1:14">
      <c r="A259">
        <v>257</v>
      </c>
      <c r="B259">
        <v>21015502</v>
      </c>
      <c r="C259" t="s">
        <v>16440</v>
      </c>
      <c r="E259" t="s">
        <v>566</v>
      </c>
      <c r="F259" t="s">
        <v>2516</v>
      </c>
      <c r="G259" s="122" t="s">
        <v>20205</v>
      </c>
      <c r="H259" s="123" t="str">
        <f t="shared" ref="H259:H322" si="4">MID(G259,1,FIND(".",G259,1)+8)</f>
        <v>1.85141666</v>
      </c>
      <c r="I259" s="122" t="s">
        <v>20206</v>
      </c>
      <c r="J259" t="s">
        <v>16441</v>
      </c>
      <c r="L259" s="82" t="s">
        <v>16990</v>
      </c>
      <c r="M259" s="82"/>
      <c r="N259" s="82" t="s">
        <v>16440</v>
      </c>
    </row>
    <row r="260" spans="1:14">
      <c r="A260">
        <v>258</v>
      </c>
      <c r="B260">
        <v>52015050</v>
      </c>
      <c r="C260" t="s">
        <v>1848</v>
      </c>
      <c r="E260" t="s">
        <v>174</v>
      </c>
      <c r="F260" t="s">
        <v>19339</v>
      </c>
      <c r="G260" s="122" t="s">
        <v>20207</v>
      </c>
      <c r="H260" s="123" t="str">
        <f t="shared" si="4"/>
        <v>2.03277777</v>
      </c>
      <c r="I260" s="122" t="s">
        <v>20208</v>
      </c>
      <c r="J260" t="s">
        <v>1863</v>
      </c>
      <c r="K260" t="s">
        <v>944</v>
      </c>
      <c r="L260" s="82" t="s">
        <v>944</v>
      </c>
      <c r="M260" s="82"/>
      <c r="N260" s="82" t="s">
        <v>15</v>
      </c>
    </row>
    <row r="261" spans="1:14">
      <c r="A261">
        <v>259</v>
      </c>
      <c r="B261">
        <v>21035501</v>
      </c>
      <c r="C261" t="s">
        <v>16440</v>
      </c>
      <c r="E261" t="s">
        <v>566</v>
      </c>
      <c r="F261" t="s">
        <v>2516</v>
      </c>
      <c r="G261" s="122" t="s">
        <v>20209</v>
      </c>
      <c r="H261" s="123" t="str">
        <f t="shared" si="4"/>
        <v>1.80841666</v>
      </c>
      <c r="I261" s="122" t="s">
        <v>20210</v>
      </c>
      <c r="J261" t="s">
        <v>16441</v>
      </c>
      <c r="L261" s="82" t="s">
        <v>16506</v>
      </c>
      <c r="M261" s="82"/>
      <c r="N261" s="82" t="s">
        <v>16440</v>
      </c>
    </row>
    <row r="262" spans="1:14">
      <c r="A262">
        <v>260</v>
      </c>
      <c r="B262">
        <v>24035360</v>
      </c>
      <c r="C262" t="s">
        <v>16443</v>
      </c>
      <c r="D262">
        <v>200</v>
      </c>
      <c r="E262" t="s">
        <v>173</v>
      </c>
      <c r="F262" t="s">
        <v>783</v>
      </c>
      <c r="G262" s="122" t="s">
        <v>20211</v>
      </c>
      <c r="H262" s="123" t="str">
        <f t="shared" si="4"/>
        <v>5.98244444</v>
      </c>
      <c r="I262" s="122" t="s">
        <v>20212</v>
      </c>
      <c r="J262" t="s">
        <v>1842</v>
      </c>
      <c r="K262" t="s">
        <v>782</v>
      </c>
      <c r="L262" s="82" t="s">
        <v>16966</v>
      </c>
      <c r="M262" s="82"/>
      <c r="N262" s="82" t="s">
        <v>15</v>
      </c>
    </row>
    <row r="263" spans="1:14">
      <c r="A263">
        <v>261</v>
      </c>
      <c r="B263">
        <v>35035110</v>
      </c>
      <c r="C263" t="s">
        <v>16443</v>
      </c>
      <c r="D263">
        <v>178</v>
      </c>
      <c r="E263" t="s">
        <v>501</v>
      </c>
      <c r="F263" t="s">
        <v>501</v>
      </c>
      <c r="G263" s="122" t="s">
        <v>20213</v>
      </c>
      <c r="H263" s="123" t="str">
        <f t="shared" si="4"/>
        <v>4.27327</v>
      </c>
      <c r="I263" s="122" t="s">
        <v>20214</v>
      </c>
      <c r="J263" t="s">
        <v>1842</v>
      </c>
      <c r="K263" t="s">
        <v>534</v>
      </c>
      <c r="L263" s="82" t="s">
        <v>16967</v>
      </c>
      <c r="M263" s="82"/>
      <c r="N263" s="82" t="s">
        <v>15</v>
      </c>
    </row>
    <row r="264" spans="1:14">
      <c r="A264">
        <v>262</v>
      </c>
      <c r="B264">
        <v>23065503</v>
      </c>
      <c r="C264" t="s">
        <v>16440</v>
      </c>
      <c r="E264" t="s">
        <v>522</v>
      </c>
      <c r="F264" t="s">
        <v>2714</v>
      </c>
      <c r="G264" s="122" t="s">
        <v>20215</v>
      </c>
      <c r="H264" s="123" t="str">
        <f t="shared" si="4"/>
        <v>4.95</v>
      </c>
      <c r="I264" s="122" t="s">
        <v>20216</v>
      </c>
      <c r="J264" t="s">
        <v>16441</v>
      </c>
      <c r="L264" s="82" t="s">
        <v>16566</v>
      </c>
      <c r="M264" s="82"/>
      <c r="N264" s="82" t="s">
        <v>16440</v>
      </c>
    </row>
    <row r="265" spans="1:14">
      <c r="A265">
        <v>263</v>
      </c>
      <c r="B265">
        <v>22075050</v>
      </c>
      <c r="C265" t="s">
        <v>16443</v>
      </c>
      <c r="D265">
        <v>131</v>
      </c>
      <c r="E265" t="s">
        <v>637</v>
      </c>
      <c r="F265" t="s">
        <v>1301</v>
      </c>
      <c r="G265" s="122" t="s">
        <v>20217</v>
      </c>
      <c r="H265" s="123" t="str">
        <f t="shared" si="4"/>
        <v>4.0758333</v>
      </c>
      <c r="I265" s="122" t="s">
        <v>20218</v>
      </c>
      <c r="J265" t="s">
        <v>1842</v>
      </c>
      <c r="K265" t="s">
        <v>1354</v>
      </c>
      <c r="L265" s="82" t="s">
        <v>16567</v>
      </c>
      <c r="M265" s="82"/>
      <c r="N265" s="82" t="s">
        <v>15</v>
      </c>
    </row>
    <row r="266" spans="1:14">
      <c r="A266">
        <v>264</v>
      </c>
      <c r="B266">
        <v>15015120</v>
      </c>
      <c r="C266" t="s">
        <v>16443</v>
      </c>
      <c r="D266">
        <v>222</v>
      </c>
      <c r="E266" t="s">
        <v>160</v>
      </c>
      <c r="F266" t="s">
        <v>16526</v>
      </c>
      <c r="G266" s="122" t="s">
        <v>20219</v>
      </c>
      <c r="H266" s="123" t="str">
        <f t="shared" si="4"/>
        <v>11.223028</v>
      </c>
      <c r="I266" s="122" t="s">
        <v>20220</v>
      </c>
      <c r="J266" t="s">
        <v>1849</v>
      </c>
      <c r="K266" t="s">
        <v>675</v>
      </c>
      <c r="L266" s="82" t="s">
        <v>16568</v>
      </c>
      <c r="M266" s="82"/>
      <c r="N266" t="s">
        <v>15</v>
      </c>
    </row>
    <row r="267" spans="1:14">
      <c r="A267">
        <v>265</v>
      </c>
      <c r="B267">
        <v>26197010</v>
      </c>
      <c r="C267" t="s">
        <v>1848</v>
      </c>
      <c r="E267" t="s">
        <v>27</v>
      </c>
      <c r="F267" t="s">
        <v>174</v>
      </c>
      <c r="G267" s="122" t="s">
        <v>20221</v>
      </c>
      <c r="H267" s="123" t="str">
        <f t="shared" si="4"/>
        <v>5.68294444</v>
      </c>
      <c r="I267" s="122" t="s">
        <v>20222</v>
      </c>
      <c r="J267" t="s">
        <v>1863</v>
      </c>
      <c r="K267" t="s">
        <v>5952</v>
      </c>
      <c r="L267" s="82" t="s">
        <v>16569</v>
      </c>
      <c r="M267" s="82"/>
      <c r="N267" s="82" t="s">
        <v>15</v>
      </c>
    </row>
    <row r="268" spans="1:14">
      <c r="A268">
        <v>266</v>
      </c>
      <c r="B268">
        <v>52055220</v>
      </c>
      <c r="C268" t="s">
        <v>16443</v>
      </c>
      <c r="D268">
        <v>132</v>
      </c>
      <c r="E268" t="s">
        <v>16447</v>
      </c>
      <c r="F268" t="s">
        <v>19339</v>
      </c>
      <c r="G268" s="122" t="s">
        <v>20223</v>
      </c>
      <c r="H268" s="123" t="str">
        <f t="shared" si="4"/>
        <v>1.070694</v>
      </c>
      <c r="I268" s="122" t="s">
        <v>20224</v>
      </c>
      <c r="J268" t="s">
        <v>1842</v>
      </c>
      <c r="K268" t="s">
        <v>3755</v>
      </c>
      <c r="L268" s="82" t="s">
        <v>16570</v>
      </c>
      <c r="M268" s="82"/>
      <c r="N268" s="82" t="s">
        <v>15</v>
      </c>
    </row>
    <row r="269" spans="1:14">
      <c r="A269">
        <v>267</v>
      </c>
      <c r="B269">
        <v>29037080</v>
      </c>
      <c r="C269" t="s">
        <v>1848</v>
      </c>
      <c r="E269" t="s">
        <v>175</v>
      </c>
      <c r="F269" t="s">
        <v>2601</v>
      </c>
      <c r="G269" s="122" t="s">
        <v>20225</v>
      </c>
      <c r="H269" s="123" t="str">
        <f t="shared" si="4"/>
        <v>10.16222222</v>
      </c>
      <c r="I269" s="122" t="s">
        <v>20226</v>
      </c>
      <c r="J269" t="s">
        <v>1863</v>
      </c>
      <c r="K269" t="s">
        <v>441</v>
      </c>
      <c r="L269" s="82" t="s">
        <v>16571</v>
      </c>
      <c r="M269" s="82"/>
      <c r="N269" s="82" t="s">
        <v>358</v>
      </c>
    </row>
    <row r="270" spans="1:14">
      <c r="A270">
        <v>268</v>
      </c>
      <c r="B270">
        <v>21215180</v>
      </c>
      <c r="C270" t="s">
        <v>16443</v>
      </c>
      <c r="D270">
        <v>23</v>
      </c>
      <c r="E270" t="s">
        <v>637</v>
      </c>
      <c r="F270" t="s">
        <v>2516</v>
      </c>
      <c r="G270" s="122" t="s">
        <v>20227</v>
      </c>
      <c r="H270" s="123" t="str">
        <f t="shared" si="4"/>
        <v>4.4183611</v>
      </c>
      <c r="I270" s="122" t="s">
        <v>20228</v>
      </c>
      <c r="J270" t="s">
        <v>1842</v>
      </c>
      <c r="K270" t="s">
        <v>4600</v>
      </c>
      <c r="L270" s="82" t="s">
        <v>16572</v>
      </c>
      <c r="M270" s="82"/>
      <c r="N270" s="82" t="s">
        <v>15</v>
      </c>
    </row>
    <row r="271" spans="1:14">
      <c r="A271">
        <v>269</v>
      </c>
      <c r="B271">
        <v>21015501</v>
      </c>
      <c r="C271" t="s">
        <v>16440</v>
      </c>
      <c r="E271" t="s">
        <v>566</v>
      </c>
      <c r="F271" t="s">
        <v>2516</v>
      </c>
      <c r="G271" s="122" t="s">
        <v>20229</v>
      </c>
      <c r="H271" s="123" t="str">
        <f t="shared" si="4"/>
        <v>1.77752777</v>
      </c>
      <c r="I271" s="122" t="s">
        <v>20230</v>
      </c>
      <c r="J271" t="s">
        <v>16441</v>
      </c>
      <c r="L271" s="82" t="s">
        <v>16573</v>
      </c>
      <c r="M271" s="82"/>
      <c r="N271" t="s">
        <v>16440</v>
      </c>
    </row>
    <row r="272" spans="1:14">
      <c r="A272">
        <v>270</v>
      </c>
      <c r="B272">
        <v>26137220</v>
      </c>
      <c r="C272" t="s">
        <v>16443</v>
      </c>
      <c r="D272">
        <v>172</v>
      </c>
      <c r="E272" t="s">
        <v>1212</v>
      </c>
      <c r="F272" t="s">
        <v>174</v>
      </c>
      <c r="G272" s="122" t="s">
        <v>20231</v>
      </c>
      <c r="H272" s="123" t="str">
        <f t="shared" si="4"/>
        <v>4.7463611</v>
      </c>
      <c r="I272" s="122" t="s">
        <v>20232</v>
      </c>
      <c r="J272" t="s">
        <v>1842</v>
      </c>
      <c r="K272" t="s">
        <v>1228</v>
      </c>
      <c r="L272" s="82" t="s">
        <v>16574</v>
      </c>
      <c r="M272" s="82"/>
      <c r="N272" s="82" t="s">
        <v>15</v>
      </c>
    </row>
    <row r="273" spans="1:14">
      <c r="A273">
        <v>271</v>
      </c>
      <c r="B273">
        <v>24037510</v>
      </c>
      <c r="C273" t="s">
        <v>16443</v>
      </c>
      <c r="D273">
        <v>136</v>
      </c>
      <c r="E273" t="s">
        <v>173</v>
      </c>
      <c r="F273" t="s">
        <v>783</v>
      </c>
      <c r="G273" s="122" t="s">
        <v>20233</v>
      </c>
      <c r="H273" s="123" t="str">
        <f t="shared" si="4"/>
        <v>6.000278</v>
      </c>
      <c r="I273" s="122" t="s">
        <v>20234</v>
      </c>
      <c r="J273" t="s">
        <v>1842</v>
      </c>
      <c r="K273" t="s">
        <v>10866</v>
      </c>
      <c r="L273" s="82" t="s">
        <v>19363</v>
      </c>
      <c r="M273" s="82"/>
      <c r="N273" s="82" t="s">
        <v>15</v>
      </c>
    </row>
    <row r="274" spans="1:14">
      <c r="A274">
        <v>272</v>
      </c>
      <c r="B274">
        <v>52035040</v>
      </c>
      <c r="C274" t="s">
        <v>16443</v>
      </c>
      <c r="D274">
        <v>234</v>
      </c>
      <c r="E274" t="s">
        <v>16447</v>
      </c>
      <c r="F274" t="s">
        <v>19339</v>
      </c>
      <c r="G274" s="122" t="s">
        <v>20235</v>
      </c>
      <c r="H274" s="123" t="str">
        <f t="shared" si="4"/>
        <v>1.6185</v>
      </c>
      <c r="I274" s="122" t="s">
        <v>20236</v>
      </c>
      <c r="J274" t="s">
        <v>1842</v>
      </c>
      <c r="K274" t="s">
        <v>963</v>
      </c>
      <c r="L274" s="82" t="s">
        <v>16912</v>
      </c>
      <c r="M274" s="82"/>
      <c r="N274" s="82" t="s">
        <v>15</v>
      </c>
    </row>
    <row r="275" spans="1:14">
      <c r="A275">
        <v>273</v>
      </c>
      <c r="B275">
        <v>26225060</v>
      </c>
      <c r="C275" t="s">
        <v>16443</v>
      </c>
      <c r="D275">
        <v>58</v>
      </c>
      <c r="E275" t="s">
        <v>27</v>
      </c>
      <c r="F275" t="s">
        <v>174</v>
      </c>
      <c r="G275" s="122" t="s">
        <v>20237</v>
      </c>
      <c r="H275" s="123" t="str">
        <f t="shared" si="4"/>
        <v>6.5339166</v>
      </c>
      <c r="I275" s="122" t="s">
        <v>20238</v>
      </c>
      <c r="J275" t="s">
        <v>1842</v>
      </c>
      <c r="K275" t="s">
        <v>2818</v>
      </c>
      <c r="L275" s="82" t="s">
        <v>16900</v>
      </c>
      <c r="M275" s="82"/>
      <c r="N275" s="82" t="s">
        <v>15</v>
      </c>
    </row>
    <row r="276" spans="1:14">
      <c r="A276">
        <v>274</v>
      </c>
      <c r="B276">
        <v>24030950</v>
      </c>
      <c r="C276" t="s">
        <v>16443</v>
      </c>
      <c r="D276">
        <v>103</v>
      </c>
      <c r="E276" t="s">
        <v>767</v>
      </c>
      <c r="G276" s="122" t="s">
        <v>20239</v>
      </c>
      <c r="H276" s="123" t="str">
        <f t="shared" si="4"/>
        <v>6.70463</v>
      </c>
      <c r="I276" s="122" t="s">
        <v>20240</v>
      </c>
      <c r="J276" t="s">
        <v>1842</v>
      </c>
      <c r="K276" t="s">
        <v>13540</v>
      </c>
      <c r="L276" s="82" t="s">
        <v>16905</v>
      </c>
      <c r="M276" s="82"/>
      <c r="N276" s="82" t="s">
        <v>15</v>
      </c>
    </row>
    <row r="277" spans="1:14">
      <c r="A277">
        <v>275</v>
      </c>
      <c r="B277">
        <v>11159010</v>
      </c>
      <c r="C277" t="s">
        <v>1848</v>
      </c>
      <c r="E277" t="s">
        <v>16</v>
      </c>
      <c r="G277" s="122" t="s">
        <v>20241</v>
      </c>
      <c r="H277" s="123" t="str">
        <f t="shared" si="4"/>
        <v>8.59108333</v>
      </c>
      <c r="I277" s="122" t="s">
        <v>20242</v>
      </c>
      <c r="J277" t="s">
        <v>1849</v>
      </c>
      <c r="K277" t="s">
        <v>2570</v>
      </c>
      <c r="L277" s="82" t="s">
        <v>16906</v>
      </c>
      <c r="M277" s="82"/>
      <c r="N277" s="82" t="s">
        <v>15</v>
      </c>
    </row>
    <row r="278" spans="1:14">
      <c r="A278">
        <v>276</v>
      </c>
      <c r="B278">
        <v>21205660</v>
      </c>
      <c r="C278" t="s">
        <v>16443</v>
      </c>
      <c r="D278">
        <v>109</v>
      </c>
      <c r="E278" t="s">
        <v>522</v>
      </c>
      <c r="F278" t="s">
        <v>2516</v>
      </c>
      <c r="G278" s="122" t="s">
        <v>20243</v>
      </c>
      <c r="H278" s="123" t="str">
        <f t="shared" si="4"/>
        <v>4.581889</v>
      </c>
      <c r="I278" s="122" t="s">
        <v>20244</v>
      </c>
      <c r="J278" t="s">
        <v>1842</v>
      </c>
      <c r="K278" t="s">
        <v>15890</v>
      </c>
      <c r="L278" s="82" t="s">
        <v>16746</v>
      </c>
      <c r="M278" s="82"/>
      <c r="N278" s="82" t="s">
        <v>15</v>
      </c>
    </row>
    <row r="279" spans="1:14">
      <c r="A279">
        <v>277</v>
      </c>
      <c r="B279">
        <v>26185050</v>
      </c>
      <c r="C279" t="s">
        <v>16443</v>
      </c>
      <c r="D279">
        <v>188</v>
      </c>
      <c r="E279" t="s">
        <v>27</v>
      </c>
      <c r="F279" t="s">
        <v>174</v>
      </c>
      <c r="G279" s="122" t="s">
        <v>20245</v>
      </c>
      <c r="H279" s="123" t="str">
        <f t="shared" si="4"/>
        <v>5.85961111</v>
      </c>
      <c r="I279" s="122" t="s">
        <v>20246</v>
      </c>
      <c r="J279" t="s">
        <v>1842</v>
      </c>
      <c r="K279" t="s">
        <v>2705</v>
      </c>
      <c r="L279" s="82" t="s">
        <v>16689</v>
      </c>
      <c r="M279" s="82"/>
      <c r="N279" s="82" t="s">
        <v>15</v>
      </c>
    </row>
    <row r="280" spans="1:14">
      <c r="A280">
        <v>278</v>
      </c>
      <c r="B280">
        <v>24015509</v>
      </c>
      <c r="C280" t="s">
        <v>1848</v>
      </c>
      <c r="E280" t="s">
        <v>173</v>
      </c>
      <c r="F280" t="s">
        <v>783</v>
      </c>
      <c r="G280" s="122" t="s">
        <v>20247</v>
      </c>
      <c r="H280" s="123" t="str">
        <f t="shared" si="4"/>
        <v>5.76058333</v>
      </c>
      <c r="I280" s="122" t="s">
        <v>20248</v>
      </c>
      <c r="J280" t="s">
        <v>1863</v>
      </c>
      <c r="L280" s="82" t="s">
        <v>16690</v>
      </c>
      <c r="M280" s="82"/>
      <c r="N280" s="82" t="s">
        <v>15</v>
      </c>
    </row>
    <row r="281" spans="1:14">
      <c r="A281">
        <v>279</v>
      </c>
      <c r="B281">
        <v>21165502</v>
      </c>
      <c r="C281" t="s">
        <v>16440</v>
      </c>
      <c r="E281" t="s">
        <v>637</v>
      </c>
      <c r="F281" t="s">
        <v>2516</v>
      </c>
      <c r="G281" s="122" t="s">
        <v>20249</v>
      </c>
      <c r="H281" s="123" t="str">
        <f t="shared" si="4"/>
        <v>3.95564166</v>
      </c>
      <c r="I281" s="122" t="s">
        <v>20250</v>
      </c>
      <c r="J281" t="s">
        <v>16441</v>
      </c>
      <c r="L281" s="82" t="s">
        <v>16691</v>
      </c>
      <c r="M281" s="82"/>
      <c r="N281" t="s">
        <v>16440</v>
      </c>
    </row>
    <row r="282" spans="1:14">
      <c r="A282">
        <v>280</v>
      </c>
      <c r="B282">
        <v>24015502</v>
      </c>
      <c r="C282" t="s">
        <v>16440</v>
      </c>
      <c r="E282" t="s">
        <v>767</v>
      </c>
      <c r="F282" t="s">
        <v>783</v>
      </c>
      <c r="G282" s="122" t="s">
        <v>20251</v>
      </c>
      <c r="H282" s="123" t="str">
        <f t="shared" si="4"/>
        <v>6.11666666</v>
      </c>
      <c r="I282" s="122" t="s">
        <v>20252</v>
      </c>
      <c r="J282" t="s">
        <v>16441</v>
      </c>
      <c r="L282" s="82" t="s">
        <v>16692</v>
      </c>
      <c r="M282" s="82"/>
      <c r="N282" s="82" t="s">
        <v>16440</v>
      </c>
    </row>
    <row r="283" spans="1:14">
      <c r="A283">
        <v>281</v>
      </c>
      <c r="B283">
        <v>35167010</v>
      </c>
      <c r="C283" t="s">
        <v>16443</v>
      </c>
      <c r="D283">
        <v>1601</v>
      </c>
      <c r="E283" t="s">
        <v>173</v>
      </c>
      <c r="F283" t="s">
        <v>501</v>
      </c>
      <c r="G283" s="122" t="s">
        <v>20253</v>
      </c>
      <c r="H283" s="123" t="str">
        <f t="shared" si="4"/>
        <v>5.58583333</v>
      </c>
      <c r="I283" s="122" t="s">
        <v>20254</v>
      </c>
      <c r="J283" t="s">
        <v>1842</v>
      </c>
      <c r="L283" s="82" t="s">
        <v>16976</v>
      </c>
      <c r="M283" s="82"/>
      <c r="N283" s="82" t="s">
        <v>15</v>
      </c>
    </row>
    <row r="284" spans="1:14">
      <c r="A284">
        <v>282</v>
      </c>
      <c r="B284">
        <v>51020011</v>
      </c>
      <c r="C284" t="s">
        <v>1848</v>
      </c>
      <c r="E284" t="s">
        <v>16447</v>
      </c>
      <c r="F284" t="s">
        <v>937</v>
      </c>
      <c r="G284" s="122" t="s">
        <v>20255</v>
      </c>
      <c r="H284" s="123" t="str">
        <f t="shared" si="4"/>
        <v>1.14152777</v>
      </c>
      <c r="I284" s="122" t="s">
        <v>20256</v>
      </c>
      <c r="J284" t="s">
        <v>1863</v>
      </c>
      <c r="L284" s="82" t="s">
        <v>16947</v>
      </c>
      <c r="M284" s="82"/>
      <c r="N284" s="82" t="s">
        <v>15</v>
      </c>
    </row>
    <row r="285" spans="1:14">
      <c r="A285">
        <v>283</v>
      </c>
      <c r="B285">
        <v>25020440</v>
      </c>
      <c r="C285" t="s">
        <v>1848</v>
      </c>
      <c r="E285" t="s">
        <v>182</v>
      </c>
      <c r="F285" t="s">
        <v>16457</v>
      </c>
      <c r="G285" s="122" t="s">
        <v>20257</v>
      </c>
      <c r="H285" s="123" t="str">
        <f t="shared" si="4"/>
        <v>7.851</v>
      </c>
      <c r="I285" s="122" t="s">
        <v>20258</v>
      </c>
      <c r="J285" t="s">
        <v>1849</v>
      </c>
      <c r="L285" s="82" t="s">
        <v>16948</v>
      </c>
      <c r="M285" s="82"/>
      <c r="N285" s="82" t="s">
        <v>15</v>
      </c>
    </row>
    <row r="286" spans="1:14">
      <c r="A286">
        <v>284</v>
      </c>
      <c r="B286">
        <v>21255160</v>
      </c>
      <c r="C286" t="s">
        <v>16443</v>
      </c>
      <c r="D286">
        <v>125</v>
      </c>
      <c r="E286" t="s">
        <v>637</v>
      </c>
      <c r="F286" t="s">
        <v>2516</v>
      </c>
      <c r="G286" s="122" t="s">
        <v>20259</v>
      </c>
      <c r="H286" s="123" t="str">
        <f t="shared" si="4"/>
        <v>4.7579444</v>
      </c>
      <c r="I286" s="122" t="s">
        <v>20260</v>
      </c>
      <c r="J286" t="s">
        <v>1842</v>
      </c>
      <c r="K286" t="s">
        <v>1343</v>
      </c>
      <c r="L286" s="82" t="s">
        <v>16949</v>
      </c>
      <c r="M286" s="82"/>
      <c r="N286" s="82" t="s">
        <v>15</v>
      </c>
    </row>
    <row r="287" spans="1:14">
      <c r="A287">
        <v>285</v>
      </c>
      <c r="B287">
        <v>35037100</v>
      </c>
      <c r="C287" t="s">
        <v>16443</v>
      </c>
      <c r="D287">
        <v>157</v>
      </c>
      <c r="E287" t="s">
        <v>501</v>
      </c>
      <c r="F287" t="s">
        <v>501</v>
      </c>
      <c r="G287" s="122" t="s">
        <v>20261</v>
      </c>
      <c r="H287" s="123" t="str">
        <f t="shared" si="4"/>
        <v>4.23552</v>
      </c>
      <c r="I287" s="122" t="s">
        <v>20262</v>
      </c>
      <c r="J287" t="s">
        <v>1842</v>
      </c>
      <c r="K287" t="s">
        <v>525</v>
      </c>
      <c r="L287" s="82" t="s">
        <v>19365</v>
      </c>
      <c r="M287" s="82"/>
      <c r="N287" s="82" t="s">
        <v>15</v>
      </c>
    </row>
    <row r="288" spans="1:14">
      <c r="A288">
        <v>286</v>
      </c>
      <c r="B288">
        <v>25020520</v>
      </c>
      <c r="C288" t="s">
        <v>1848</v>
      </c>
      <c r="E288" t="s">
        <v>123</v>
      </c>
      <c r="F288" t="s">
        <v>16457</v>
      </c>
      <c r="G288" s="122" t="s">
        <v>20263</v>
      </c>
      <c r="H288" s="123" t="str">
        <f t="shared" si="4"/>
        <v>8.57305555</v>
      </c>
      <c r="I288" s="122" t="s">
        <v>20264</v>
      </c>
      <c r="J288" t="s">
        <v>1849</v>
      </c>
      <c r="L288" t="s">
        <v>16950</v>
      </c>
      <c r="M288" s="82"/>
      <c r="N288" s="82" t="s">
        <v>15</v>
      </c>
    </row>
    <row r="289" spans="1:14">
      <c r="A289">
        <v>287</v>
      </c>
      <c r="B289">
        <v>25025350</v>
      </c>
      <c r="C289" t="s">
        <v>16443</v>
      </c>
      <c r="D289">
        <v>167</v>
      </c>
      <c r="E289" t="s">
        <v>182</v>
      </c>
      <c r="F289" t="s">
        <v>16457</v>
      </c>
      <c r="G289" s="122" t="s">
        <v>20265</v>
      </c>
      <c r="H289" s="123" t="str">
        <f t="shared" si="4"/>
        <v>9.319056</v>
      </c>
      <c r="I289" s="122" t="s">
        <v>20266</v>
      </c>
      <c r="J289" t="s">
        <v>1849</v>
      </c>
      <c r="K289" t="s">
        <v>343</v>
      </c>
      <c r="L289" s="82" t="s">
        <v>16951</v>
      </c>
      <c r="M289" s="82"/>
      <c r="N289" s="82" t="s">
        <v>15</v>
      </c>
    </row>
    <row r="290" spans="1:14">
      <c r="A290">
        <v>288</v>
      </c>
      <c r="B290">
        <v>37015010</v>
      </c>
      <c r="C290" t="s">
        <v>16443</v>
      </c>
      <c r="D290">
        <v>198</v>
      </c>
      <c r="E290" t="s">
        <v>492</v>
      </c>
      <c r="F290" t="s">
        <v>558</v>
      </c>
      <c r="G290" s="122" t="s">
        <v>20267</v>
      </c>
      <c r="H290" s="123" t="str">
        <f t="shared" si="4"/>
        <v>1.925917</v>
      </c>
      <c r="I290" s="122" t="s">
        <v>20268</v>
      </c>
      <c r="J290" t="s">
        <v>1842</v>
      </c>
      <c r="K290" t="s">
        <v>7917</v>
      </c>
      <c r="L290" t="s">
        <v>7917</v>
      </c>
      <c r="M290" s="82"/>
      <c r="N290" s="82" t="s">
        <v>15</v>
      </c>
    </row>
    <row r="291" spans="1:14">
      <c r="A291">
        <v>289</v>
      </c>
      <c r="B291">
        <v>15075501</v>
      </c>
      <c r="C291" t="s">
        <v>1848</v>
      </c>
      <c r="E291" t="s">
        <v>678</v>
      </c>
      <c r="F291" t="s">
        <v>16526</v>
      </c>
      <c r="G291" s="122" t="s">
        <v>20269</v>
      </c>
      <c r="H291" s="123" t="str">
        <f t="shared" si="4"/>
        <v>12.22430555</v>
      </c>
      <c r="I291" s="122" t="s">
        <v>20270</v>
      </c>
      <c r="J291" t="s">
        <v>1849</v>
      </c>
      <c r="L291" s="82" t="s">
        <v>16927</v>
      </c>
      <c r="M291" s="82"/>
      <c r="N291" s="82" t="s">
        <v>15</v>
      </c>
    </row>
    <row r="292" spans="1:14">
      <c r="A292">
        <v>290</v>
      </c>
      <c r="B292">
        <v>21047010</v>
      </c>
      <c r="C292" t="s">
        <v>1848</v>
      </c>
      <c r="E292" t="s">
        <v>566</v>
      </c>
      <c r="F292" t="s">
        <v>2516</v>
      </c>
      <c r="G292" s="122" t="s">
        <v>20271</v>
      </c>
      <c r="H292" s="123" t="str">
        <f t="shared" si="4"/>
        <v>2.23236111</v>
      </c>
      <c r="I292" s="122" t="s">
        <v>20272</v>
      </c>
      <c r="J292" t="s">
        <v>1863</v>
      </c>
      <c r="K292" t="s">
        <v>594</v>
      </c>
      <c r="L292" t="s">
        <v>16928</v>
      </c>
      <c r="M292" s="82"/>
      <c r="N292" s="82" t="s">
        <v>15</v>
      </c>
    </row>
    <row r="293" spans="1:14">
      <c r="A293">
        <v>291</v>
      </c>
      <c r="B293">
        <v>21205910</v>
      </c>
      <c r="C293" t="s">
        <v>16443</v>
      </c>
      <c r="D293">
        <v>57</v>
      </c>
      <c r="E293" t="s">
        <v>522</v>
      </c>
      <c r="F293" t="s">
        <v>2516</v>
      </c>
      <c r="G293" s="122" t="s">
        <v>20273</v>
      </c>
      <c r="H293" s="123" t="str">
        <f t="shared" si="4"/>
        <v>4.989222</v>
      </c>
      <c r="I293" s="122" t="s">
        <v>20274</v>
      </c>
      <c r="J293" t="s">
        <v>1842</v>
      </c>
      <c r="K293" t="s">
        <v>4962</v>
      </c>
      <c r="L293" s="82" t="s">
        <v>16929</v>
      </c>
      <c r="M293" s="82"/>
      <c r="N293" s="82" t="s">
        <v>15</v>
      </c>
    </row>
    <row r="294" spans="1:14">
      <c r="A294">
        <v>292</v>
      </c>
      <c r="B294">
        <v>13085030</v>
      </c>
      <c r="C294" t="s">
        <v>16443</v>
      </c>
      <c r="D294">
        <v>182</v>
      </c>
      <c r="E294" t="s">
        <v>123</v>
      </c>
      <c r="F294" t="s">
        <v>19337</v>
      </c>
      <c r="G294" s="122" t="s">
        <v>20275</v>
      </c>
      <c r="H294" s="123" t="str">
        <f t="shared" si="4"/>
        <v>9.370778</v>
      </c>
      <c r="I294" s="122" t="s">
        <v>20276</v>
      </c>
      <c r="J294" t="s">
        <v>1842</v>
      </c>
      <c r="K294" t="s">
        <v>6681</v>
      </c>
      <c r="L294" s="82" t="s">
        <v>16930</v>
      </c>
      <c r="M294" s="82"/>
      <c r="N294" s="82" t="s">
        <v>15</v>
      </c>
    </row>
    <row r="295" spans="1:14">
      <c r="A295">
        <v>293</v>
      </c>
      <c r="B295">
        <v>12015060</v>
      </c>
      <c r="C295" t="s">
        <v>16443</v>
      </c>
      <c r="D295">
        <v>219</v>
      </c>
      <c r="E295" t="s">
        <v>27</v>
      </c>
      <c r="F295" t="s">
        <v>16474</v>
      </c>
      <c r="G295" s="122" t="s">
        <v>20277</v>
      </c>
      <c r="H295" s="123" t="str">
        <f t="shared" si="4"/>
        <v>7.77386111</v>
      </c>
      <c r="I295" s="122" t="s">
        <v>20278</v>
      </c>
      <c r="J295" t="s">
        <v>1842</v>
      </c>
      <c r="L295" s="82" t="s">
        <v>16931</v>
      </c>
      <c r="M295" s="82"/>
      <c r="N295" s="82" t="s">
        <v>15</v>
      </c>
    </row>
    <row r="296" spans="1:14">
      <c r="A296">
        <v>294</v>
      </c>
      <c r="B296">
        <v>24017704</v>
      </c>
      <c r="C296" t="s">
        <v>16445</v>
      </c>
      <c r="E296" t="s">
        <v>522</v>
      </c>
      <c r="F296" t="s">
        <v>2516</v>
      </c>
      <c r="G296" s="122" t="s">
        <v>20279</v>
      </c>
      <c r="H296" s="123" t="str">
        <f t="shared" si="4"/>
        <v>4.30811111</v>
      </c>
      <c r="I296" s="122" t="s">
        <v>20280</v>
      </c>
      <c r="J296" t="s">
        <v>16441</v>
      </c>
      <c r="L296" s="82" t="s">
        <v>16977</v>
      </c>
      <c r="M296" s="82"/>
      <c r="N296" s="82" t="s">
        <v>16445</v>
      </c>
    </row>
    <row r="297" spans="1:14">
      <c r="A297">
        <v>295</v>
      </c>
      <c r="B297">
        <v>23065190</v>
      </c>
      <c r="C297" t="s">
        <v>16443</v>
      </c>
      <c r="D297">
        <v>169</v>
      </c>
      <c r="E297" t="s">
        <v>522</v>
      </c>
      <c r="F297" t="s">
        <v>2714</v>
      </c>
      <c r="G297" s="122" t="s">
        <v>20281</v>
      </c>
      <c r="H297" s="123" t="str">
        <f t="shared" si="4"/>
        <v>5.13725</v>
      </c>
      <c r="I297" s="122" t="s">
        <v>20282</v>
      </c>
      <c r="J297" t="s">
        <v>1842</v>
      </c>
      <c r="K297" t="s">
        <v>1446</v>
      </c>
      <c r="L297" s="82" t="s">
        <v>16598</v>
      </c>
      <c r="M297" s="82"/>
      <c r="N297" s="82" t="s">
        <v>15</v>
      </c>
    </row>
    <row r="298" spans="1:14">
      <c r="A298">
        <v>296</v>
      </c>
      <c r="B298">
        <v>15067150</v>
      </c>
      <c r="C298" t="s">
        <v>1848</v>
      </c>
      <c r="E298" t="s">
        <v>678</v>
      </c>
      <c r="F298" t="s">
        <v>16526</v>
      </c>
      <c r="G298" s="122" t="s">
        <v>20283</v>
      </c>
      <c r="H298" s="123" t="str">
        <f t="shared" si="4"/>
        <v>10.92658889</v>
      </c>
      <c r="I298" s="122" t="s">
        <v>20284</v>
      </c>
      <c r="J298" t="s">
        <v>1863</v>
      </c>
      <c r="K298" t="s">
        <v>682</v>
      </c>
      <c r="L298" s="82" t="s">
        <v>16599</v>
      </c>
      <c r="M298" s="82" t="s">
        <v>16464</v>
      </c>
      <c r="N298" s="82" t="s">
        <v>15</v>
      </c>
    </row>
    <row r="299" spans="1:14">
      <c r="A299">
        <v>297</v>
      </c>
      <c r="B299">
        <v>26185501</v>
      </c>
      <c r="C299" t="s">
        <v>16440</v>
      </c>
      <c r="E299" t="s">
        <v>27</v>
      </c>
      <c r="F299" t="s">
        <v>174</v>
      </c>
      <c r="G299" s="122" t="s">
        <v>20285</v>
      </c>
      <c r="H299" s="123" t="str">
        <f t="shared" si="4"/>
        <v>5.67771944</v>
      </c>
      <c r="I299" s="122" t="s">
        <v>20286</v>
      </c>
      <c r="J299" t="s">
        <v>16441</v>
      </c>
      <c r="L299" s="82" t="s">
        <v>16507</v>
      </c>
      <c r="M299" s="82"/>
      <c r="N299" s="82" t="s">
        <v>16440</v>
      </c>
    </row>
    <row r="300" spans="1:14">
      <c r="A300">
        <v>298</v>
      </c>
      <c r="B300">
        <v>21206650</v>
      </c>
      <c r="C300" t="s">
        <v>16443</v>
      </c>
      <c r="D300">
        <v>54</v>
      </c>
      <c r="E300" t="s">
        <v>1376</v>
      </c>
      <c r="G300" s="122" t="s">
        <v>20287</v>
      </c>
      <c r="H300" s="123" t="str">
        <f t="shared" si="4"/>
        <v>4.516753</v>
      </c>
      <c r="I300" s="122" t="s">
        <v>20288</v>
      </c>
      <c r="J300" t="s">
        <v>1842</v>
      </c>
      <c r="K300" t="s">
        <v>1376</v>
      </c>
      <c r="L300" s="82" t="s">
        <v>16043</v>
      </c>
      <c r="M300" s="82"/>
      <c r="N300" s="82" t="s">
        <v>15</v>
      </c>
    </row>
    <row r="301" spans="1:14">
      <c r="A301">
        <v>299</v>
      </c>
      <c r="B301">
        <v>21206810</v>
      </c>
      <c r="C301" t="s">
        <v>16454</v>
      </c>
      <c r="E301" t="s">
        <v>1376</v>
      </c>
      <c r="F301" t="s">
        <v>2516</v>
      </c>
      <c r="G301" s="122" t="s">
        <v>20289</v>
      </c>
      <c r="H301" s="123" t="str">
        <f t="shared" si="4"/>
        <v>4.55</v>
      </c>
      <c r="I301" s="122" t="s">
        <v>20290</v>
      </c>
      <c r="J301" t="s">
        <v>16441</v>
      </c>
      <c r="L301" s="82" t="s">
        <v>16508</v>
      </c>
      <c r="M301" s="82"/>
      <c r="N301" s="82" t="s">
        <v>16454</v>
      </c>
    </row>
    <row r="302" spans="1:14">
      <c r="A302">
        <v>300</v>
      </c>
      <c r="B302">
        <v>16057030</v>
      </c>
      <c r="C302" t="s">
        <v>16443</v>
      </c>
      <c r="D302">
        <v>36</v>
      </c>
      <c r="E302" t="s">
        <v>492</v>
      </c>
      <c r="F302" t="s">
        <v>12698</v>
      </c>
      <c r="G302" s="122" t="s">
        <v>20291</v>
      </c>
      <c r="H302" s="123" t="str">
        <f t="shared" si="4"/>
        <v>8.197806</v>
      </c>
      <c r="I302" s="122" t="s">
        <v>20292</v>
      </c>
      <c r="J302" t="s">
        <v>1842</v>
      </c>
      <c r="K302" t="s">
        <v>3971</v>
      </c>
      <c r="L302" s="82" t="s">
        <v>16509</v>
      </c>
      <c r="M302" s="82"/>
      <c r="N302" s="82" t="s">
        <v>15</v>
      </c>
    </row>
    <row r="303" spans="1:14">
      <c r="A303">
        <v>301</v>
      </c>
      <c r="B303">
        <v>37045010</v>
      </c>
      <c r="C303" t="s">
        <v>16443</v>
      </c>
      <c r="D303">
        <v>192</v>
      </c>
      <c r="E303" t="s">
        <v>558</v>
      </c>
      <c r="F303" t="s">
        <v>558</v>
      </c>
      <c r="G303" s="122" t="s">
        <v>20293</v>
      </c>
      <c r="H303" s="123" t="str">
        <f t="shared" si="4"/>
        <v>6.946389</v>
      </c>
      <c r="I303" s="122" t="s">
        <v>20294</v>
      </c>
      <c r="J303" t="s">
        <v>1842</v>
      </c>
      <c r="K303" t="s">
        <v>842</v>
      </c>
      <c r="L303" s="82" t="s">
        <v>16510</v>
      </c>
      <c r="M303" s="82"/>
      <c r="N303" s="82" t="s">
        <v>15</v>
      </c>
    </row>
    <row r="304" spans="1:14">
      <c r="A304">
        <v>302</v>
      </c>
      <c r="B304">
        <v>13027040</v>
      </c>
      <c r="C304" t="s">
        <v>1848</v>
      </c>
      <c r="E304" t="s">
        <v>123</v>
      </c>
      <c r="F304" t="s">
        <v>19337</v>
      </c>
      <c r="G304" s="122" t="s">
        <v>20295</v>
      </c>
      <c r="H304" s="123" t="str">
        <f t="shared" si="4"/>
        <v>8.23584722</v>
      </c>
      <c r="I304" s="122" t="s">
        <v>20296</v>
      </c>
      <c r="J304" t="s">
        <v>1863</v>
      </c>
      <c r="L304" s="82" t="s">
        <v>19342</v>
      </c>
      <c r="M304" s="82"/>
      <c r="N304" s="82" t="s">
        <v>15</v>
      </c>
    </row>
    <row r="305" spans="1:14">
      <c r="A305">
        <v>303</v>
      </c>
      <c r="B305">
        <v>88112901</v>
      </c>
      <c r="C305" t="s">
        <v>1848</v>
      </c>
      <c r="G305" s="122" t="s">
        <v>19708</v>
      </c>
      <c r="H305" s="123" t="str">
        <f t="shared" si="4"/>
        <v>0.0</v>
      </c>
      <c r="I305" s="122" t="s">
        <v>19708</v>
      </c>
      <c r="J305" t="s">
        <v>1863</v>
      </c>
      <c r="L305" s="82" t="s">
        <v>16511</v>
      </c>
      <c r="M305" s="82"/>
      <c r="N305" t="s">
        <v>15</v>
      </c>
    </row>
    <row r="306" spans="1:14">
      <c r="A306">
        <v>304</v>
      </c>
      <c r="B306">
        <v>21237020</v>
      </c>
      <c r="C306" t="s">
        <v>1848</v>
      </c>
      <c r="E306" t="s">
        <v>522</v>
      </c>
      <c r="F306" t="s">
        <v>2516</v>
      </c>
      <c r="G306" s="122" t="s">
        <v>20297</v>
      </c>
      <c r="H306" s="123" t="str">
        <f t="shared" si="4"/>
        <v>5.2025</v>
      </c>
      <c r="I306" s="122" t="s">
        <v>20298</v>
      </c>
      <c r="J306" t="s">
        <v>1863</v>
      </c>
      <c r="K306" t="s">
        <v>25</v>
      </c>
      <c r="L306" s="82" t="s">
        <v>16499</v>
      </c>
      <c r="M306" s="82"/>
      <c r="N306" s="82" t="s">
        <v>15</v>
      </c>
    </row>
    <row r="307" spans="1:14">
      <c r="A307">
        <v>305</v>
      </c>
      <c r="B307">
        <v>26207080</v>
      </c>
      <c r="C307" t="s">
        <v>1848</v>
      </c>
      <c r="E307" t="s">
        <v>27</v>
      </c>
      <c r="F307" t="s">
        <v>174</v>
      </c>
      <c r="G307" s="122" t="s">
        <v>20299</v>
      </c>
      <c r="H307" s="123" t="str">
        <f t="shared" si="4"/>
        <v>5.96594444</v>
      </c>
      <c r="I307" s="122" t="s">
        <v>20300</v>
      </c>
      <c r="J307" t="s">
        <v>1863</v>
      </c>
      <c r="K307" t="s">
        <v>217</v>
      </c>
      <c r="L307" s="82" t="s">
        <v>2649</v>
      </c>
      <c r="M307" s="82"/>
      <c r="N307" t="s">
        <v>15</v>
      </c>
    </row>
    <row r="308" spans="1:14">
      <c r="A308">
        <v>306</v>
      </c>
      <c r="B308">
        <v>21205506</v>
      </c>
      <c r="C308" t="s">
        <v>16445</v>
      </c>
      <c r="E308" t="s">
        <v>522</v>
      </c>
      <c r="F308" t="s">
        <v>2516</v>
      </c>
      <c r="G308" s="122" t="s">
        <v>20301</v>
      </c>
      <c r="H308" s="123" t="str">
        <f t="shared" si="4"/>
        <v>5.15</v>
      </c>
      <c r="I308" s="122" t="s">
        <v>20302</v>
      </c>
      <c r="J308" t="s">
        <v>16441</v>
      </c>
      <c r="L308" s="82" t="s">
        <v>16500</v>
      </c>
      <c r="M308" s="82"/>
      <c r="N308" s="82" t="s">
        <v>16445</v>
      </c>
    </row>
    <row r="309" spans="1:14">
      <c r="A309">
        <v>307</v>
      </c>
      <c r="B309">
        <v>29031007</v>
      </c>
      <c r="C309" t="s">
        <v>1848</v>
      </c>
      <c r="G309" s="122" t="s">
        <v>20303</v>
      </c>
      <c r="H309" s="123" t="str">
        <f t="shared" si="4"/>
        <v>10.18398056</v>
      </c>
      <c r="I309" s="122" t="s">
        <v>20304</v>
      </c>
      <c r="J309" t="s">
        <v>1863</v>
      </c>
      <c r="L309" s="82" t="s">
        <v>16501</v>
      </c>
      <c r="M309" s="82"/>
      <c r="N309" s="82" t="s">
        <v>358</v>
      </c>
    </row>
    <row r="310" spans="1:14">
      <c r="A310">
        <v>308</v>
      </c>
      <c r="B310">
        <v>21165501</v>
      </c>
      <c r="C310" t="s">
        <v>16440</v>
      </c>
      <c r="E310" t="s">
        <v>637</v>
      </c>
      <c r="F310" t="s">
        <v>2516</v>
      </c>
      <c r="G310" s="122" t="s">
        <v>20305</v>
      </c>
      <c r="H310" s="123" t="str">
        <f t="shared" si="4"/>
        <v>3.53715555</v>
      </c>
      <c r="I310" s="122" t="s">
        <v>20306</v>
      </c>
      <c r="J310" t="s">
        <v>16441</v>
      </c>
      <c r="L310" s="82" t="s">
        <v>16502</v>
      </c>
      <c r="M310" s="82"/>
      <c r="N310" t="s">
        <v>16440</v>
      </c>
    </row>
    <row r="311" spans="1:14">
      <c r="A311">
        <v>309</v>
      </c>
      <c r="B311">
        <v>51027050</v>
      </c>
      <c r="C311" t="s">
        <v>1848</v>
      </c>
      <c r="E311" t="s">
        <v>16447</v>
      </c>
      <c r="F311" t="s">
        <v>937</v>
      </c>
      <c r="G311" s="122" t="s">
        <v>20307</v>
      </c>
      <c r="H311" s="123" t="str">
        <f t="shared" si="4"/>
        <v>1.23694444</v>
      </c>
      <c r="I311" s="122" t="s">
        <v>20308</v>
      </c>
      <c r="J311" t="s">
        <v>1863</v>
      </c>
      <c r="K311" t="s">
        <v>923</v>
      </c>
      <c r="L311" s="82" t="s">
        <v>2372</v>
      </c>
      <c r="M311" s="82"/>
      <c r="N311" s="82" t="s">
        <v>15</v>
      </c>
    </row>
    <row r="312" spans="1:14">
      <c r="A312">
        <v>310</v>
      </c>
      <c r="B312">
        <v>26055120</v>
      </c>
      <c r="C312" t="s">
        <v>16443</v>
      </c>
      <c r="D312">
        <v>226</v>
      </c>
      <c r="E312" t="s">
        <v>1146</v>
      </c>
      <c r="F312" t="s">
        <v>174</v>
      </c>
      <c r="G312" s="122" t="s">
        <v>20309</v>
      </c>
      <c r="H312" s="123" t="str">
        <f t="shared" si="4"/>
        <v>3.37775</v>
      </c>
      <c r="I312" s="122" t="s">
        <v>20310</v>
      </c>
      <c r="J312" t="s">
        <v>1842</v>
      </c>
      <c r="K312" t="s">
        <v>1145</v>
      </c>
      <c r="L312" s="82" t="s">
        <v>16740</v>
      </c>
      <c r="M312" s="82"/>
      <c r="N312" s="82" t="s">
        <v>15</v>
      </c>
    </row>
    <row r="313" spans="1:14">
      <c r="A313">
        <v>311</v>
      </c>
      <c r="B313">
        <v>44035501</v>
      </c>
      <c r="C313" t="s">
        <v>16440</v>
      </c>
      <c r="E313" t="s">
        <v>646</v>
      </c>
      <c r="F313" t="s">
        <v>646</v>
      </c>
      <c r="G313" s="122" t="s">
        <v>20311</v>
      </c>
      <c r="H313" s="123" t="str">
        <f t="shared" si="4"/>
        <v>1.57381944</v>
      </c>
      <c r="I313" s="122" t="s">
        <v>20312</v>
      </c>
      <c r="J313" t="s">
        <v>16441</v>
      </c>
      <c r="L313" s="82" t="s">
        <v>16741</v>
      </c>
      <c r="M313" s="82"/>
      <c r="N313" s="82" t="s">
        <v>16440</v>
      </c>
    </row>
    <row r="314" spans="1:14">
      <c r="A314">
        <v>312</v>
      </c>
      <c r="B314">
        <v>21195190</v>
      </c>
      <c r="C314" t="s">
        <v>16443</v>
      </c>
      <c r="D314">
        <v>135</v>
      </c>
      <c r="E314" t="s">
        <v>522</v>
      </c>
      <c r="F314" t="s">
        <v>2516</v>
      </c>
      <c r="G314" s="122" t="s">
        <v>20313</v>
      </c>
      <c r="H314" s="123" t="str">
        <f t="shared" si="4"/>
        <v>4.30725</v>
      </c>
      <c r="I314" s="122" t="s">
        <v>20314</v>
      </c>
      <c r="J314" t="s">
        <v>1842</v>
      </c>
      <c r="K314" t="s">
        <v>1377</v>
      </c>
      <c r="L314" s="82" t="s">
        <v>16742</v>
      </c>
      <c r="M314" s="82"/>
      <c r="N314" s="82" t="s">
        <v>15</v>
      </c>
    </row>
    <row r="315" spans="1:14">
      <c r="A315">
        <v>313</v>
      </c>
      <c r="B315">
        <v>35077080</v>
      </c>
      <c r="C315" t="s">
        <v>1848</v>
      </c>
      <c r="E315" t="s">
        <v>173</v>
      </c>
      <c r="F315" t="s">
        <v>501</v>
      </c>
      <c r="G315" s="122" t="s">
        <v>20315</v>
      </c>
      <c r="H315" s="123" t="str">
        <f t="shared" si="4"/>
        <v>4.98458333</v>
      </c>
      <c r="I315" s="122" t="s">
        <v>20316</v>
      </c>
      <c r="J315" t="s">
        <v>1863</v>
      </c>
      <c r="L315" s="82" t="s">
        <v>16641</v>
      </c>
      <c r="M315" s="82"/>
      <c r="N315" s="82" t="s">
        <v>15</v>
      </c>
    </row>
    <row r="316" spans="1:14">
      <c r="A316">
        <v>314</v>
      </c>
      <c r="B316">
        <v>26075120</v>
      </c>
      <c r="C316" t="s">
        <v>16443</v>
      </c>
      <c r="D316">
        <v>62</v>
      </c>
      <c r="E316" t="s">
        <v>1146</v>
      </c>
      <c r="F316" t="s">
        <v>174</v>
      </c>
      <c r="G316" s="122" t="s">
        <v>20317</v>
      </c>
      <c r="H316" s="123" t="str">
        <f t="shared" si="4"/>
        <v>3.314056</v>
      </c>
      <c r="I316" s="122" t="s">
        <v>20318</v>
      </c>
      <c r="J316" t="s">
        <v>1842</v>
      </c>
      <c r="K316" t="s">
        <v>1178</v>
      </c>
      <c r="L316" s="82" t="s">
        <v>16642</v>
      </c>
      <c r="M316" s="82"/>
      <c r="N316" s="82" t="s">
        <v>15</v>
      </c>
    </row>
    <row r="317" spans="1:14">
      <c r="A317">
        <v>315</v>
      </c>
      <c r="B317">
        <v>21257120</v>
      </c>
      <c r="C317" t="s">
        <v>16443</v>
      </c>
      <c r="D317">
        <v>160</v>
      </c>
      <c r="E317" t="s">
        <v>637</v>
      </c>
      <c r="F317" t="s">
        <v>2516</v>
      </c>
      <c r="G317" s="122" t="s">
        <v>20319</v>
      </c>
      <c r="H317" s="123" t="str">
        <f t="shared" si="4"/>
        <v>4.940194</v>
      </c>
      <c r="I317" s="122" t="s">
        <v>20320</v>
      </c>
      <c r="J317" t="s">
        <v>1842</v>
      </c>
      <c r="K317" t="s">
        <v>4562</v>
      </c>
      <c r="L317" s="82" t="s">
        <v>1348</v>
      </c>
      <c r="M317" s="82"/>
      <c r="N317" s="82" t="s">
        <v>15</v>
      </c>
    </row>
    <row r="318" spans="1:14">
      <c r="A318">
        <v>316</v>
      </c>
      <c r="B318">
        <v>21215160</v>
      </c>
      <c r="C318" t="s">
        <v>16443</v>
      </c>
      <c r="D318">
        <v>33</v>
      </c>
      <c r="E318" t="s">
        <v>637</v>
      </c>
      <c r="F318" t="s">
        <v>2516</v>
      </c>
      <c r="G318" s="122" t="s">
        <v>20321</v>
      </c>
      <c r="H318" s="123" t="str">
        <f t="shared" si="4"/>
        <v>4.4722778</v>
      </c>
      <c r="I318" s="122" t="s">
        <v>20322</v>
      </c>
      <c r="J318" t="s">
        <v>1842</v>
      </c>
      <c r="K318" t="s">
        <v>4600</v>
      </c>
      <c r="L318" s="82" t="s">
        <v>16643</v>
      </c>
      <c r="M318" s="82"/>
      <c r="N318" s="82" t="s">
        <v>15</v>
      </c>
    </row>
    <row r="319" spans="1:14">
      <c r="A319">
        <v>317</v>
      </c>
      <c r="B319">
        <v>29057002</v>
      </c>
      <c r="C319" t="s">
        <v>16443</v>
      </c>
      <c r="D319">
        <v>994</v>
      </c>
      <c r="E319" t="s">
        <v>175</v>
      </c>
      <c r="F319" t="s">
        <v>2601</v>
      </c>
      <c r="G319" s="122" t="s">
        <v>20323</v>
      </c>
      <c r="H319" s="123" t="str">
        <f t="shared" si="4"/>
        <v>10.2376667</v>
      </c>
      <c r="I319" s="122" t="s">
        <v>20324</v>
      </c>
      <c r="J319" t="s">
        <v>1842</v>
      </c>
      <c r="L319" t="s">
        <v>16882</v>
      </c>
      <c r="M319" s="82"/>
      <c r="N319" s="82" t="s">
        <v>15</v>
      </c>
    </row>
    <row r="320" spans="1:14">
      <c r="A320">
        <v>318</v>
      </c>
      <c r="B320">
        <v>27015320</v>
      </c>
      <c r="C320" t="s">
        <v>16443</v>
      </c>
      <c r="D320">
        <v>13</v>
      </c>
      <c r="E320" t="s">
        <v>27</v>
      </c>
      <c r="F320" t="s">
        <v>176</v>
      </c>
      <c r="G320" s="122" t="s">
        <v>20325</v>
      </c>
      <c r="H320" s="123" t="str">
        <f t="shared" si="4"/>
        <v>6.78113888</v>
      </c>
      <c r="I320" s="122" t="s">
        <v>20326</v>
      </c>
      <c r="J320" t="s">
        <v>1842</v>
      </c>
      <c r="K320" t="s">
        <v>265</v>
      </c>
      <c r="L320" s="82" t="s">
        <v>16883</v>
      </c>
      <c r="M320" s="82"/>
      <c r="N320" s="82" t="s">
        <v>15</v>
      </c>
    </row>
    <row r="321" spans="1:14">
      <c r="A321">
        <v>319</v>
      </c>
      <c r="B321">
        <v>15067200</v>
      </c>
      <c r="C321" t="s">
        <v>1848</v>
      </c>
      <c r="E321" t="s">
        <v>678</v>
      </c>
      <c r="F321" t="s">
        <v>16526</v>
      </c>
      <c r="G321" s="122" t="s">
        <v>20327</v>
      </c>
      <c r="H321" s="123" t="str">
        <f t="shared" si="4"/>
        <v>10.91708333</v>
      </c>
      <c r="I321" s="122" t="s">
        <v>20328</v>
      </c>
      <c r="J321" t="s">
        <v>1863</v>
      </c>
      <c r="K321" t="s">
        <v>684</v>
      </c>
      <c r="L321" s="82" t="s">
        <v>3352</v>
      </c>
      <c r="M321" s="82"/>
      <c r="N321" s="82" t="s">
        <v>15</v>
      </c>
    </row>
    <row r="322" spans="1:14">
      <c r="A322">
        <v>320</v>
      </c>
      <c r="B322">
        <v>35167020</v>
      </c>
      <c r="C322" t="s">
        <v>16443</v>
      </c>
      <c r="D322">
        <v>1603</v>
      </c>
      <c r="E322" t="s">
        <v>173</v>
      </c>
      <c r="F322" t="s">
        <v>501</v>
      </c>
      <c r="G322" s="122" t="s">
        <v>20329</v>
      </c>
      <c r="H322" s="123" t="str">
        <f t="shared" si="4"/>
        <v>5.54612247</v>
      </c>
      <c r="I322" s="122" t="s">
        <v>20330</v>
      </c>
      <c r="J322" t="s">
        <v>1842</v>
      </c>
      <c r="L322" s="82" t="s">
        <v>16750</v>
      </c>
      <c r="M322" s="82"/>
      <c r="N322" s="82" t="s">
        <v>15</v>
      </c>
    </row>
    <row r="323" spans="1:14">
      <c r="A323">
        <v>321</v>
      </c>
      <c r="B323">
        <v>11050020</v>
      </c>
      <c r="C323" t="s">
        <v>16443</v>
      </c>
      <c r="D323">
        <v>1665</v>
      </c>
      <c r="E323" t="s">
        <v>16</v>
      </c>
      <c r="G323" s="122" t="s">
        <v>20331</v>
      </c>
      <c r="H323" s="123" t="str">
        <f t="shared" ref="H323:H386" si="5">MID(G323,1,FIND(".",G323,1)+8)</f>
        <v>5.9948</v>
      </c>
      <c r="I323" s="122" t="s">
        <v>20332</v>
      </c>
      <c r="J323" t="s">
        <v>1863</v>
      </c>
      <c r="K323" t="s">
        <v>16751</v>
      </c>
      <c r="L323" s="82" t="s">
        <v>16752</v>
      </c>
      <c r="M323" s="82"/>
      <c r="N323" s="82" t="s">
        <v>15</v>
      </c>
    </row>
    <row r="324" spans="1:14">
      <c r="A324">
        <v>322</v>
      </c>
      <c r="B324">
        <v>35035100</v>
      </c>
      <c r="C324" t="s">
        <v>16443</v>
      </c>
      <c r="D324">
        <v>82</v>
      </c>
      <c r="E324" t="s">
        <v>501</v>
      </c>
      <c r="F324" t="s">
        <v>501</v>
      </c>
      <c r="G324" s="122" t="s">
        <v>20333</v>
      </c>
      <c r="H324" s="123" t="str">
        <f t="shared" si="5"/>
        <v>4.13722</v>
      </c>
      <c r="I324" s="122" t="s">
        <v>20334</v>
      </c>
      <c r="J324" t="s">
        <v>1842</v>
      </c>
      <c r="K324" t="s">
        <v>525</v>
      </c>
      <c r="L324" s="82" t="s">
        <v>539</v>
      </c>
      <c r="M324" s="82"/>
      <c r="N324" s="82" t="s">
        <v>15</v>
      </c>
    </row>
    <row r="325" spans="1:14">
      <c r="A325">
        <v>323</v>
      </c>
      <c r="B325">
        <v>26175501</v>
      </c>
      <c r="C325" t="s">
        <v>16440</v>
      </c>
      <c r="E325" t="s">
        <v>125</v>
      </c>
      <c r="F325" t="s">
        <v>174</v>
      </c>
      <c r="G325" s="122" t="s">
        <v>20335</v>
      </c>
      <c r="H325" s="123" t="str">
        <f t="shared" si="5"/>
        <v>5.46666666</v>
      </c>
      <c r="I325" s="122" t="s">
        <v>20336</v>
      </c>
      <c r="J325" t="s">
        <v>16441</v>
      </c>
      <c r="L325" s="82" t="s">
        <v>16796</v>
      </c>
      <c r="M325" s="82"/>
      <c r="N325" t="s">
        <v>16440</v>
      </c>
    </row>
    <row r="326" spans="1:14">
      <c r="A326">
        <v>324</v>
      </c>
      <c r="B326">
        <v>21205012</v>
      </c>
      <c r="C326" t="s">
        <v>16443</v>
      </c>
      <c r="D326">
        <v>228</v>
      </c>
      <c r="E326" t="s">
        <v>1376</v>
      </c>
      <c r="F326" t="s">
        <v>2516</v>
      </c>
      <c r="G326" s="122" t="s">
        <v>20337</v>
      </c>
      <c r="H326" s="123" t="str">
        <f t="shared" si="5"/>
        <v>4.63728</v>
      </c>
      <c r="I326" s="122" t="s">
        <v>20338</v>
      </c>
      <c r="J326" t="s">
        <v>1842</v>
      </c>
      <c r="K326" t="s">
        <v>1376</v>
      </c>
      <c r="L326" s="82" t="s">
        <v>1402</v>
      </c>
      <c r="M326" s="82"/>
      <c r="N326" s="82" t="s">
        <v>15</v>
      </c>
    </row>
    <row r="327" spans="1:14">
      <c r="A327">
        <v>325</v>
      </c>
      <c r="B327">
        <v>54027050</v>
      </c>
      <c r="C327" t="s">
        <v>16443</v>
      </c>
      <c r="D327">
        <v>1656</v>
      </c>
      <c r="E327" t="s">
        <v>16</v>
      </c>
      <c r="G327" s="122" t="s">
        <v>20339</v>
      </c>
      <c r="H327" s="123" t="str">
        <f t="shared" si="5"/>
        <v>5.1166</v>
      </c>
      <c r="I327" s="122" t="s">
        <v>20340</v>
      </c>
      <c r="J327" t="s">
        <v>1863</v>
      </c>
      <c r="K327" t="s">
        <v>16767</v>
      </c>
      <c r="L327" s="82" t="s">
        <v>16768</v>
      </c>
      <c r="M327" s="82"/>
      <c r="N327" s="82" t="s">
        <v>15</v>
      </c>
    </row>
    <row r="328" spans="1:14">
      <c r="A328">
        <v>326</v>
      </c>
      <c r="B328">
        <v>24015505</v>
      </c>
      <c r="C328" t="s">
        <v>16445</v>
      </c>
      <c r="E328" t="s">
        <v>522</v>
      </c>
      <c r="F328" t="s">
        <v>783</v>
      </c>
      <c r="G328" s="122" t="s">
        <v>20341</v>
      </c>
      <c r="H328" s="123" t="str">
        <f t="shared" si="5"/>
        <v>5.38651666</v>
      </c>
      <c r="I328" s="122" t="s">
        <v>20342</v>
      </c>
      <c r="J328" t="s">
        <v>16441</v>
      </c>
      <c r="L328" s="82" t="s">
        <v>16515</v>
      </c>
      <c r="M328" s="82"/>
      <c r="N328" s="82" t="s">
        <v>16445</v>
      </c>
    </row>
    <row r="329" spans="1:14">
      <c r="A329">
        <v>327</v>
      </c>
      <c r="B329">
        <v>52057100</v>
      </c>
      <c r="C329" t="s">
        <v>1848</v>
      </c>
      <c r="E329" t="s">
        <v>908</v>
      </c>
      <c r="F329" t="s">
        <v>19339</v>
      </c>
      <c r="G329" s="122" t="s">
        <v>20343</v>
      </c>
      <c r="H329" s="123" t="str">
        <f t="shared" si="5"/>
        <v>0.81378611</v>
      </c>
      <c r="I329" s="122" t="s">
        <v>20344</v>
      </c>
      <c r="J329" t="s">
        <v>1863</v>
      </c>
      <c r="L329" s="82" t="s">
        <v>16516</v>
      </c>
      <c r="M329" s="82"/>
      <c r="N329" s="82" t="s">
        <v>15</v>
      </c>
    </row>
    <row r="330" spans="1:14">
      <c r="A330">
        <v>328</v>
      </c>
      <c r="B330">
        <v>21057100</v>
      </c>
      <c r="C330" t="s">
        <v>1848</v>
      </c>
      <c r="E330" t="s">
        <v>174</v>
      </c>
      <c r="F330" t="s">
        <v>2516</v>
      </c>
      <c r="G330" s="122" t="s">
        <v>20345</v>
      </c>
      <c r="H330" s="123" t="str">
        <f t="shared" si="5"/>
        <v>2.70555556</v>
      </c>
      <c r="I330" s="122" t="s">
        <v>20346</v>
      </c>
      <c r="J330" t="s">
        <v>1863</v>
      </c>
      <c r="K330" t="s">
        <v>601</v>
      </c>
      <c r="L330" s="82" t="s">
        <v>16826</v>
      </c>
      <c r="M330" s="82"/>
      <c r="N330" s="82" t="s">
        <v>15</v>
      </c>
    </row>
    <row r="331" spans="1:14">
      <c r="A331">
        <v>329</v>
      </c>
      <c r="B331">
        <v>35071002</v>
      </c>
      <c r="C331" t="s">
        <v>1848</v>
      </c>
      <c r="E331" t="s">
        <v>173</v>
      </c>
      <c r="F331" t="s">
        <v>501</v>
      </c>
      <c r="G331" s="122" t="s">
        <v>20347</v>
      </c>
      <c r="H331" s="123" t="str">
        <f t="shared" si="5"/>
        <v>4.90453055</v>
      </c>
      <c r="I331" s="122" t="s">
        <v>20348</v>
      </c>
      <c r="J331" t="s">
        <v>1863</v>
      </c>
      <c r="L331" s="82" t="s">
        <v>16827</v>
      </c>
      <c r="M331" s="82"/>
      <c r="N331" s="82" t="s">
        <v>15</v>
      </c>
    </row>
    <row r="332" spans="1:14">
      <c r="A332">
        <v>330</v>
      </c>
      <c r="B332">
        <v>26065502</v>
      </c>
      <c r="C332" t="s">
        <v>16440</v>
      </c>
      <c r="E332" t="s">
        <v>174</v>
      </c>
      <c r="F332" t="s">
        <v>174</v>
      </c>
      <c r="G332" s="122" t="s">
        <v>20349</v>
      </c>
      <c r="H332" s="123" t="str">
        <f t="shared" si="5"/>
        <v>2.75055555</v>
      </c>
      <c r="I332" s="122" t="s">
        <v>20350</v>
      </c>
      <c r="J332" t="s">
        <v>16441</v>
      </c>
      <c r="L332" s="82" t="s">
        <v>16538</v>
      </c>
      <c r="M332" s="82"/>
      <c r="N332" s="82" t="s">
        <v>16440</v>
      </c>
    </row>
    <row r="333" spans="1:14">
      <c r="A333">
        <v>331</v>
      </c>
      <c r="B333">
        <v>24025050</v>
      </c>
      <c r="C333" t="s">
        <v>1848</v>
      </c>
      <c r="E333" t="s">
        <v>767</v>
      </c>
      <c r="F333" t="s">
        <v>783</v>
      </c>
      <c r="G333" s="122" t="s">
        <v>20351</v>
      </c>
      <c r="H333" s="123" t="str">
        <f t="shared" si="5"/>
        <v>6.27416666</v>
      </c>
      <c r="I333" s="122" t="s">
        <v>20352</v>
      </c>
      <c r="J333" t="s">
        <v>1863</v>
      </c>
      <c r="K333" t="s">
        <v>16655</v>
      </c>
      <c r="L333" s="82" t="s">
        <v>16656</v>
      </c>
      <c r="M333" s="82"/>
      <c r="N333" s="82" t="s">
        <v>15</v>
      </c>
    </row>
    <row r="334" spans="1:14">
      <c r="A334">
        <v>332</v>
      </c>
      <c r="B334">
        <v>32105080</v>
      </c>
      <c r="C334" t="s">
        <v>1848</v>
      </c>
      <c r="E334" t="s">
        <v>494</v>
      </c>
      <c r="F334" t="s">
        <v>494</v>
      </c>
      <c r="G334" s="122" t="s">
        <v>20353</v>
      </c>
      <c r="H334" s="123" t="str">
        <f t="shared" si="5"/>
        <v>2.55302778</v>
      </c>
      <c r="I334" s="122" t="s">
        <v>20354</v>
      </c>
      <c r="J334" t="s">
        <v>1863</v>
      </c>
      <c r="K334" t="s">
        <v>3128</v>
      </c>
      <c r="L334" s="82" t="s">
        <v>3128</v>
      </c>
      <c r="M334" s="82"/>
      <c r="N334" t="s">
        <v>15</v>
      </c>
    </row>
    <row r="335" spans="1:14">
      <c r="A335">
        <v>333</v>
      </c>
      <c r="B335">
        <v>15065040</v>
      </c>
      <c r="C335" t="s">
        <v>1848</v>
      </c>
      <c r="E335" t="s">
        <v>678</v>
      </c>
      <c r="F335" t="s">
        <v>16526</v>
      </c>
      <c r="G335" s="122" t="s">
        <v>20355</v>
      </c>
      <c r="H335" s="123" t="str">
        <f t="shared" si="5"/>
        <v>10.89813889</v>
      </c>
      <c r="I335" s="122" t="s">
        <v>20356</v>
      </c>
      <c r="J335" t="s">
        <v>1863</v>
      </c>
      <c r="K335" t="s">
        <v>684</v>
      </c>
      <c r="L335" s="82" t="s">
        <v>16657</v>
      </c>
      <c r="M335" s="82"/>
      <c r="N335" s="82" t="s">
        <v>15</v>
      </c>
    </row>
    <row r="336" spans="1:14">
      <c r="A336">
        <v>334</v>
      </c>
      <c r="B336">
        <v>26157200</v>
      </c>
      <c r="C336" t="s">
        <v>16443</v>
      </c>
      <c r="D336">
        <v>196</v>
      </c>
      <c r="E336" t="s">
        <v>125</v>
      </c>
      <c r="F336" t="s">
        <v>174</v>
      </c>
      <c r="G336" s="122" t="s">
        <v>20357</v>
      </c>
      <c r="H336" s="123" t="str">
        <f t="shared" si="5"/>
        <v>4.86013888</v>
      </c>
      <c r="I336" s="122" t="s">
        <v>20358</v>
      </c>
      <c r="J336" t="s">
        <v>1842</v>
      </c>
      <c r="K336" t="s">
        <v>1143</v>
      </c>
      <c r="L336" s="82" t="s">
        <v>16658</v>
      </c>
      <c r="M336" s="82"/>
      <c r="N336" s="82" t="s">
        <v>15</v>
      </c>
    </row>
    <row r="337" spans="1:14">
      <c r="A337">
        <v>335</v>
      </c>
      <c r="B337">
        <v>17019010</v>
      </c>
      <c r="C337" t="s">
        <v>1848</v>
      </c>
      <c r="E337" t="s">
        <v>1372</v>
      </c>
      <c r="F337" t="s">
        <v>16530</v>
      </c>
      <c r="G337" s="122" t="s">
        <v>20359</v>
      </c>
      <c r="H337" s="123" t="str">
        <f t="shared" si="5"/>
        <v>12.55611111</v>
      </c>
      <c r="I337" s="122" t="s">
        <v>20360</v>
      </c>
      <c r="J337" t="s">
        <v>1863</v>
      </c>
      <c r="K337" t="s">
        <v>4710</v>
      </c>
      <c r="L337" s="82" t="s">
        <v>4710</v>
      </c>
      <c r="M337" s="82"/>
      <c r="N337" s="82" t="s">
        <v>15</v>
      </c>
    </row>
    <row r="338" spans="1:14">
      <c r="A338">
        <v>336</v>
      </c>
      <c r="B338">
        <v>57015010</v>
      </c>
      <c r="C338" t="s">
        <v>1848</v>
      </c>
      <c r="E338" t="s">
        <v>1146</v>
      </c>
      <c r="F338" t="s">
        <v>19346</v>
      </c>
      <c r="G338" s="122" t="s">
        <v>20361</v>
      </c>
      <c r="H338" s="123" t="str">
        <f t="shared" si="5"/>
        <v>4.096</v>
      </c>
      <c r="I338" s="122" t="s">
        <v>20362</v>
      </c>
      <c r="J338" t="s">
        <v>1863</v>
      </c>
      <c r="L338" s="82" t="s">
        <v>16659</v>
      </c>
      <c r="M338" s="82"/>
      <c r="N338" s="82" t="s">
        <v>15</v>
      </c>
    </row>
    <row r="339" spans="1:14">
      <c r="A339">
        <v>337</v>
      </c>
      <c r="B339">
        <v>29057003</v>
      </c>
      <c r="C339" t="s">
        <v>16443</v>
      </c>
      <c r="D339">
        <v>995</v>
      </c>
      <c r="E339" t="s">
        <v>175</v>
      </c>
      <c r="F339" t="s">
        <v>2601</v>
      </c>
      <c r="G339" s="122" t="s">
        <v>20363</v>
      </c>
      <c r="H339" s="123" t="str">
        <f t="shared" si="5"/>
        <v>10.2347222</v>
      </c>
      <c r="I339" s="122" t="s">
        <v>20364</v>
      </c>
      <c r="J339" t="s">
        <v>1842</v>
      </c>
      <c r="L339" s="82" t="s">
        <v>16660</v>
      </c>
      <c r="M339" s="82"/>
      <c r="N339" s="82" t="s">
        <v>15</v>
      </c>
    </row>
    <row r="340" spans="1:14">
      <c r="A340">
        <v>338</v>
      </c>
      <c r="B340">
        <v>23065504</v>
      </c>
      <c r="C340" t="s">
        <v>16445</v>
      </c>
      <c r="E340" t="s">
        <v>522</v>
      </c>
      <c r="F340" t="s">
        <v>2714</v>
      </c>
      <c r="G340" s="122" t="s">
        <v>20365</v>
      </c>
      <c r="H340" s="123" t="str">
        <f t="shared" si="5"/>
        <v>4.87188888</v>
      </c>
      <c r="I340" s="122" t="s">
        <v>20366</v>
      </c>
      <c r="J340" t="s">
        <v>16441</v>
      </c>
      <c r="L340" s="82" t="s">
        <v>16481</v>
      </c>
      <c r="M340" s="82"/>
      <c r="N340" s="82" t="s">
        <v>16445</v>
      </c>
    </row>
    <row r="341" spans="1:14">
      <c r="A341">
        <v>339</v>
      </c>
      <c r="B341">
        <v>16015501</v>
      </c>
      <c r="C341" t="s">
        <v>1848</v>
      </c>
      <c r="E341" t="s">
        <v>492</v>
      </c>
      <c r="F341" t="s">
        <v>12698</v>
      </c>
      <c r="G341" s="122" t="s">
        <v>20367</v>
      </c>
      <c r="H341" s="123" t="str">
        <f t="shared" si="5"/>
        <v>7.93161111</v>
      </c>
      <c r="I341" s="122" t="s">
        <v>20368</v>
      </c>
      <c r="J341" t="s">
        <v>1863</v>
      </c>
      <c r="K341" t="s">
        <v>4061</v>
      </c>
      <c r="L341" s="82" t="s">
        <v>16904</v>
      </c>
      <c r="M341" s="82"/>
      <c r="N341" s="82" t="s">
        <v>15</v>
      </c>
    </row>
    <row r="342" spans="1:14">
      <c r="A342">
        <v>340</v>
      </c>
      <c r="B342">
        <v>35095110</v>
      </c>
      <c r="C342" t="s">
        <v>16443</v>
      </c>
      <c r="D342">
        <v>81</v>
      </c>
      <c r="E342" t="s">
        <v>545</v>
      </c>
      <c r="F342" t="s">
        <v>501</v>
      </c>
      <c r="G342" s="122" t="s">
        <v>20369</v>
      </c>
      <c r="H342" s="123" t="str">
        <f t="shared" si="5"/>
        <v>4.655083</v>
      </c>
      <c r="I342" s="122" t="s">
        <v>20370</v>
      </c>
      <c r="J342" t="s">
        <v>1842</v>
      </c>
      <c r="K342" t="s">
        <v>8435</v>
      </c>
      <c r="L342" s="82" t="s">
        <v>8434</v>
      </c>
      <c r="M342" s="82"/>
      <c r="N342" s="82" t="s">
        <v>15</v>
      </c>
    </row>
    <row r="343" spans="1:14">
      <c r="A343">
        <v>341</v>
      </c>
      <c r="B343">
        <v>56015010</v>
      </c>
      <c r="C343" t="s">
        <v>16443</v>
      </c>
      <c r="D343">
        <v>1666</v>
      </c>
      <c r="E343" t="s">
        <v>16</v>
      </c>
      <c r="G343" s="122" t="s">
        <v>20371</v>
      </c>
      <c r="H343" s="123" t="str">
        <f t="shared" si="5"/>
        <v>6.2231</v>
      </c>
      <c r="I343" s="122" t="s">
        <v>20372</v>
      </c>
      <c r="J343" t="s">
        <v>1863</v>
      </c>
      <c r="K343" t="s">
        <v>298</v>
      </c>
      <c r="L343" s="82" t="s">
        <v>16517</v>
      </c>
      <c r="M343" s="82"/>
      <c r="N343" s="82" t="s">
        <v>15</v>
      </c>
    </row>
    <row r="344" spans="1:14">
      <c r="A344">
        <v>342</v>
      </c>
      <c r="B344">
        <v>36025010</v>
      </c>
      <c r="C344" t="s">
        <v>16443</v>
      </c>
      <c r="D344">
        <v>213</v>
      </c>
      <c r="E344" t="s">
        <v>558</v>
      </c>
      <c r="F344" t="s">
        <v>545</v>
      </c>
      <c r="G344" s="122" t="s">
        <v>20373</v>
      </c>
      <c r="H344" s="123" t="str">
        <f t="shared" si="5"/>
        <v>6.456194</v>
      </c>
      <c r="I344" s="122" t="s">
        <v>20374</v>
      </c>
      <c r="J344" t="s">
        <v>1842</v>
      </c>
      <c r="K344" t="s">
        <v>11633</v>
      </c>
      <c r="L344" s="82" t="s">
        <v>16518</v>
      </c>
      <c r="M344" s="82"/>
      <c r="N344" s="82" t="s">
        <v>15</v>
      </c>
    </row>
    <row r="345" spans="1:14">
      <c r="A345">
        <v>343</v>
      </c>
      <c r="B345">
        <v>21207702</v>
      </c>
      <c r="C345" t="s">
        <v>16445</v>
      </c>
      <c r="E345" t="s">
        <v>522</v>
      </c>
      <c r="F345" t="s">
        <v>2516</v>
      </c>
      <c r="G345" s="122" t="s">
        <v>19880</v>
      </c>
      <c r="H345" s="123" t="str">
        <f t="shared" si="5"/>
        <v>5.4</v>
      </c>
      <c r="I345" s="122" t="s">
        <v>20192</v>
      </c>
      <c r="J345" t="s">
        <v>16441</v>
      </c>
      <c r="L345" s="82" t="s">
        <v>16519</v>
      </c>
      <c r="M345" s="82"/>
      <c r="N345" s="82" t="s">
        <v>16445</v>
      </c>
    </row>
    <row r="346" spans="1:14">
      <c r="A346">
        <v>344</v>
      </c>
      <c r="B346">
        <v>35195060</v>
      </c>
      <c r="C346" t="s">
        <v>16443</v>
      </c>
      <c r="D346">
        <v>1512</v>
      </c>
      <c r="E346" t="s">
        <v>173</v>
      </c>
      <c r="F346" t="s">
        <v>501</v>
      </c>
      <c r="G346" s="122" t="s">
        <v>20375</v>
      </c>
      <c r="H346" s="123" t="str">
        <f t="shared" si="5"/>
        <v>5.5230083</v>
      </c>
      <c r="I346" s="122" t="s">
        <v>20376</v>
      </c>
      <c r="J346" t="s">
        <v>1842</v>
      </c>
      <c r="L346" s="82" t="s">
        <v>16958</v>
      </c>
      <c r="M346" s="82"/>
      <c r="N346" s="82" t="s">
        <v>15</v>
      </c>
    </row>
    <row r="347" spans="1:14">
      <c r="A347">
        <v>345</v>
      </c>
      <c r="B347">
        <v>24015513</v>
      </c>
      <c r="C347" t="s">
        <v>1848</v>
      </c>
      <c r="E347" t="s">
        <v>767</v>
      </c>
      <c r="F347" t="s">
        <v>783</v>
      </c>
      <c r="G347" s="122" t="s">
        <v>20377</v>
      </c>
      <c r="H347" s="123" t="str">
        <f t="shared" si="5"/>
        <v>5.99722222</v>
      </c>
      <c r="I347" s="122" t="s">
        <v>20378</v>
      </c>
      <c r="J347" t="s">
        <v>1863</v>
      </c>
      <c r="L347" s="82" t="s">
        <v>16959</v>
      </c>
      <c r="M347" s="82"/>
      <c r="N347" s="82" t="s">
        <v>15</v>
      </c>
    </row>
    <row r="348" spans="1:14">
      <c r="A348">
        <v>346</v>
      </c>
      <c r="B348">
        <v>15065190</v>
      </c>
      <c r="C348" t="s">
        <v>1848</v>
      </c>
      <c r="E348" t="s">
        <v>678</v>
      </c>
      <c r="F348" t="s">
        <v>16526</v>
      </c>
      <c r="G348" s="122" t="s">
        <v>20379</v>
      </c>
      <c r="H348" s="123" t="str">
        <f t="shared" si="5"/>
        <v>11.22677777</v>
      </c>
      <c r="I348" s="122" t="s">
        <v>20380</v>
      </c>
      <c r="J348" t="s">
        <v>1863</v>
      </c>
      <c r="K348" t="s">
        <v>679</v>
      </c>
      <c r="L348" s="82" t="s">
        <v>10885</v>
      </c>
      <c r="M348" s="82"/>
      <c r="N348" s="82" t="s">
        <v>15</v>
      </c>
    </row>
    <row r="349" spans="1:14">
      <c r="A349">
        <v>347</v>
      </c>
      <c r="B349">
        <v>35075090</v>
      </c>
      <c r="C349" t="s">
        <v>1848</v>
      </c>
      <c r="E349" t="s">
        <v>522</v>
      </c>
      <c r="F349" t="s">
        <v>501</v>
      </c>
      <c r="G349" s="122" t="s">
        <v>20381</v>
      </c>
      <c r="H349" s="123" t="str">
        <f t="shared" si="5"/>
        <v>5.08333333</v>
      </c>
      <c r="I349" s="122" t="s">
        <v>20382</v>
      </c>
      <c r="J349" t="s">
        <v>1863</v>
      </c>
      <c r="L349" t="s">
        <v>16842</v>
      </c>
      <c r="M349" s="82"/>
      <c r="N349" s="82" t="s">
        <v>15</v>
      </c>
    </row>
    <row r="350" spans="1:14">
      <c r="A350">
        <v>348</v>
      </c>
      <c r="B350">
        <v>29057004</v>
      </c>
      <c r="C350" t="s">
        <v>16443</v>
      </c>
      <c r="D350">
        <v>999</v>
      </c>
      <c r="E350" t="s">
        <v>125</v>
      </c>
      <c r="F350" t="s">
        <v>2714</v>
      </c>
      <c r="G350" s="122" t="s">
        <v>20383</v>
      </c>
      <c r="H350" s="123" t="str">
        <f t="shared" si="5"/>
        <v>10.0631111</v>
      </c>
      <c r="I350" s="122" t="s">
        <v>20384</v>
      </c>
      <c r="J350" t="s">
        <v>1842</v>
      </c>
      <c r="L350" t="s">
        <v>16843</v>
      </c>
      <c r="M350" s="82"/>
      <c r="N350" s="82" t="s">
        <v>15</v>
      </c>
    </row>
    <row r="351" spans="1:14">
      <c r="A351">
        <v>349</v>
      </c>
      <c r="B351">
        <v>57025020</v>
      </c>
      <c r="C351" t="s">
        <v>1848</v>
      </c>
      <c r="E351" t="s">
        <v>174</v>
      </c>
      <c r="F351" t="s">
        <v>494</v>
      </c>
      <c r="G351" s="122" t="s">
        <v>20385</v>
      </c>
      <c r="H351" s="123" t="str">
        <f t="shared" si="5"/>
        <v>2.96294444</v>
      </c>
      <c r="I351" s="122" t="s">
        <v>20386</v>
      </c>
      <c r="J351" t="s">
        <v>1863</v>
      </c>
      <c r="K351" t="s">
        <v>1017</v>
      </c>
      <c r="L351" s="82" t="s">
        <v>16844</v>
      </c>
      <c r="M351" s="82"/>
      <c r="N351" s="82" t="s">
        <v>15</v>
      </c>
    </row>
    <row r="352" spans="1:14">
      <c r="A352">
        <v>350</v>
      </c>
      <c r="B352">
        <v>25025000</v>
      </c>
      <c r="C352" t="s">
        <v>1848</v>
      </c>
      <c r="E352" t="s">
        <v>160</v>
      </c>
      <c r="F352" t="s">
        <v>424</v>
      </c>
      <c r="G352" s="122" t="s">
        <v>20387</v>
      </c>
      <c r="H352" s="123" t="str">
        <f t="shared" si="5"/>
        <v>9.91197222</v>
      </c>
      <c r="I352" s="122" t="s">
        <v>20388</v>
      </c>
      <c r="J352" t="s">
        <v>1863</v>
      </c>
      <c r="K352" t="s">
        <v>3430</v>
      </c>
      <c r="L352" s="82" t="s">
        <v>3429</v>
      </c>
      <c r="M352" s="82"/>
      <c r="N352" s="82" t="s">
        <v>15</v>
      </c>
    </row>
    <row r="353" spans="1:14">
      <c r="A353">
        <v>351</v>
      </c>
      <c r="B353">
        <v>16015130</v>
      </c>
      <c r="C353" t="s">
        <v>16443</v>
      </c>
      <c r="D353">
        <v>4</v>
      </c>
      <c r="E353" t="s">
        <v>492</v>
      </c>
      <c r="F353" t="s">
        <v>12698</v>
      </c>
      <c r="G353" s="122" t="s">
        <v>20389</v>
      </c>
      <c r="H353" s="123" t="str">
        <f t="shared" si="5"/>
        <v>7.5067278</v>
      </c>
      <c r="I353" s="122" t="s">
        <v>20390</v>
      </c>
      <c r="J353" t="s">
        <v>1842</v>
      </c>
      <c r="K353" t="s">
        <v>4137</v>
      </c>
      <c r="L353" s="82" t="s">
        <v>4136</v>
      </c>
      <c r="M353" s="82"/>
      <c r="N353" s="82" t="s">
        <v>15</v>
      </c>
    </row>
    <row r="354" spans="1:14">
      <c r="A354">
        <v>352</v>
      </c>
      <c r="B354">
        <v>21201580</v>
      </c>
      <c r="C354" t="s">
        <v>16454</v>
      </c>
      <c r="E354" t="s">
        <v>1376</v>
      </c>
      <c r="F354" t="s">
        <v>2516</v>
      </c>
      <c r="G354" s="122" t="s">
        <v>20391</v>
      </c>
      <c r="H354" s="123" t="str">
        <f t="shared" si="5"/>
        <v>4.4465</v>
      </c>
      <c r="I354" s="122" t="s">
        <v>20392</v>
      </c>
      <c r="J354" t="s">
        <v>16441</v>
      </c>
      <c r="K354" t="s">
        <v>1376</v>
      </c>
      <c r="L354" s="82" t="s">
        <v>16956</v>
      </c>
      <c r="M354" s="82"/>
      <c r="N354" t="s">
        <v>16454</v>
      </c>
    </row>
    <row r="355" spans="1:14">
      <c r="A355">
        <v>353</v>
      </c>
      <c r="B355">
        <v>21206960</v>
      </c>
      <c r="C355" t="s">
        <v>16443</v>
      </c>
      <c r="D355">
        <v>83</v>
      </c>
      <c r="E355" t="s">
        <v>1376</v>
      </c>
      <c r="F355" t="s">
        <v>2516</v>
      </c>
      <c r="G355" s="122" t="s">
        <v>20393</v>
      </c>
      <c r="H355" s="123" t="str">
        <f t="shared" si="5"/>
        <v>4.6</v>
      </c>
      <c r="I355" s="122" t="s">
        <v>20394</v>
      </c>
      <c r="J355" t="s">
        <v>1842</v>
      </c>
      <c r="K355" t="s">
        <v>1376</v>
      </c>
      <c r="L355" s="82" t="s">
        <v>1428</v>
      </c>
      <c r="M355" s="82"/>
      <c r="N355" s="82" t="s">
        <v>15</v>
      </c>
    </row>
    <row r="356" spans="1:14">
      <c r="A356">
        <v>354</v>
      </c>
      <c r="B356">
        <v>26155250</v>
      </c>
      <c r="C356" t="s">
        <v>16443</v>
      </c>
      <c r="D356">
        <v>145</v>
      </c>
      <c r="E356" t="s">
        <v>125</v>
      </c>
      <c r="F356" t="s">
        <v>174</v>
      </c>
      <c r="G356" s="122" t="s">
        <v>20395</v>
      </c>
      <c r="H356" s="123" t="str">
        <f t="shared" si="5"/>
        <v>4.82975</v>
      </c>
      <c r="I356" s="122" t="s">
        <v>20396</v>
      </c>
      <c r="J356" t="s">
        <v>1842</v>
      </c>
      <c r="K356" t="s">
        <v>1143</v>
      </c>
      <c r="L356" s="82" t="s">
        <v>1271</v>
      </c>
      <c r="M356" s="82"/>
      <c r="N356" s="82" t="s">
        <v>15</v>
      </c>
    </row>
    <row r="357" spans="1:14">
      <c r="A357">
        <v>355</v>
      </c>
      <c r="B357">
        <v>25017020</v>
      </c>
      <c r="C357" t="s">
        <v>16443</v>
      </c>
      <c r="D357">
        <v>187</v>
      </c>
      <c r="E357" t="s">
        <v>123</v>
      </c>
      <c r="F357" t="s">
        <v>16457</v>
      </c>
      <c r="G357" s="122" t="s">
        <v>20257</v>
      </c>
      <c r="H357" s="123" t="str">
        <f t="shared" si="5"/>
        <v>7.851</v>
      </c>
      <c r="I357" s="122" t="s">
        <v>20258</v>
      </c>
      <c r="J357" t="s">
        <v>1842</v>
      </c>
      <c r="K357" t="s">
        <v>371</v>
      </c>
      <c r="L357" s="82" t="s">
        <v>16580</v>
      </c>
      <c r="M357" s="82"/>
      <c r="N357" s="82" t="s">
        <v>15</v>
      </c>
    </row>
    <row r="358" spans="1:14">
      <c r="A358">
        <v>356</v>
      </c>
      <c r="B358">
        <v>23065501</v>
      </c>
      <c r="C358" t="s">
        <v>16440</v>
      </c>
      <c r="E358" t="s">
        <v>522</v>
      </c>
      <c r="F358" t="s">
        <v>2714</v>
      </c>
      <c r="G358" s="122" t="s">
        <v>20397</v>
      </c>
      <c r="H358" s="123" t="str">
        <f t="shared" si="5"/>
        <v>5.12912777</v>
      </c>
      <c r="I358" s="122" t="s">
        <v>20398</v>
      </c>
      <c r="J358" t="s">
        <v>16441</v>
      </c>
      <c r="L358" s="82" t="s">
        <v>16581</v>
      </c>
      <c r="M358" s="82"/>
      <c r="N358" s="82" t="s">
        <v>16440</v>
      </c>
    </row>
    <row r="359" spans="1:14">
      <c r="A359">
        <v>357</v>
      </c>
      <c r="B359">
        <v>29015000</v>
      </c>
      <c r="C359" t="s">
        <v>1848</v>
      </c>
      <c r="E359" t="s">
        <v>175</v>
      </c>
      <c r="F359" t="s">
        <v>2601</v>
      </c>
      <c r="G359" s="122" t="s">
        <v>20399</v>
      </c>
      <c r="H359" s="123" t="str">
        <f t="shared" si="5"/>
        <v>10.03722222</v>
      </c>
      <c r="I359" s="122" t="s">
        <v>20400</v>
      </c>
      <c r="J359" t="s">
        <v>1849</v>
      </c>
      <c r="K359" t="s">
        <v>433</v>
      </c>
      <c r="L359" s="82" t="s">
        <v>16789</v>
      </c>
      <c r="M359" s="82"/>
      <c r="N359" s="82" t="s">
        <v>15</v>
      </c>
    </row>
    <row r="360" spans="1:14">
      <c r="A360">
        <v>358</v>
      </c>
      <c r="B360">
        <v>21205505</v>
      </c>
      <c r="C360" t="s">
        <v>16445</v>
      </c>
      <c r="E360" t="s">
        <v>522</v>
      </c>
      <c r="F360" t="s">
        <v>2516</v>
      </c>
      <c r="G360" s="122" t="s">
        <v>20401</v>
      </c>
      <c r="H360" s="123" t="str">
        <f t="shared" si="5"/>
        <v>4.97011111</v>
      </c>
      <c r="I360" s="122" t="s">
        <v>20402</v>
      </c>
      <c r="J360" t="s">
        <v>16441</v>
      </c>
      <c r="L360" s="82" t="s">
        <v>16790</v>
      </c>
      <c r="M360" s="82"/>
      <c r="N360" s="82" t="s">
        <v>16445</v>
      </c>
    </row>
    <row r="361" spans="1:14">
      <c r="A361">
        <v>359</v>
      </c>
      <c r="B361">
        <v>44037060</v>
      </c>
      <c r="C361" t="s">
        <v>16443</v>
      </c>
      <c r="D361">
        <v>71</v>
      </c>
      <c r="E361" t="s">
        <v>646</v>
      </c>
      <c r="F361" t="s">
        <v>646</v>
      </c>
      <c r="G361" s="122" t="s">
        <v>20403</v>
      </c>
      <c r="H361" s="123" t="str">
        <f t="shared" si="5"/>
        <v>1.621167</v>
      </c>
      <c r="I361" s="122" t="s">
        <v>20404</v>
      </c>
      <c r="J361" t="s">
        <v>1842</v>
      </c>
      <c r="K361" t="s">
        <v>647</v>
      </c>
      <c r="L361" t="s">
        <v>16512</v>
      </c>
      <c r="M361" s="82" t="s">
        <v>16464</v>
      </c>
      <c r="N361" s="82" t="s">
        <v>15</v>
      </c>
    </row>
    <row r="362" spans="1:14">
      <c r="A362">
        <v>360</v>
      </c>
      <c r="B362">
        <v>21207670</v>
      </c>
      <c r="C362" t="s">
        <v>16445</v>
      </c>
      <c r="E362" t="s">
        <v>522</v>
      </c>
      <c r="F362" t="s">
        <v>2516</v>
      </c>
      <c r="G362" s="122" t="s">
        <v>20405</v>
      </c>
      <c r="H362" s="123" t="str">
        <f t="shared" si="5"/>
        <v>5.28333333</v>
      </c>
      <c r="I362" s="122" t="s">
        <v>20406</v>
      </c>
      <c r="J362" t="s">
        <v>16441</v>
      </c>
      <c r="L362" s="82" t="s">
        <v>16513</v>
      </c>
      <c r="M362" s="82"/>
      <c r="N362" s="82" t="s">
        <v>16445</v>
      </c>
    </row>
    <row r="363" spans="1:14">
      <c r="A363">
        <v>361</v>
      </c>
      <c r="B363">
        <v>11035030</v>
      </c>
      <c r="C363" t="s">
        <v>16443</v>
      </c>
      <c r="D363">
        <v>1659</v>
      </c>
      <c r="E363" t="s">
        <v>16</v>
      </c>
      <c r="G363" s="122" t="s">
        <v>20407</v>
      </c>
      <c r="H363" s="123" t="str">
        <f t="shared" si="5"/>
        <v>5.2848</v>
      </c>
      <c r="I363" s="122" t="s">
        <v>20408</v>
      </c>
      <c r="J363" t="s">
        <v>1842</v>
      </c>
      <c r="K363" t="s">
        <v>19349</v>
      </c>
      <c r="L363" s="82" t="s">
        <v>16663</v>
      </c>
      <c r="M363" s="82"/>
      <c r="N363" s="82" t="s">
        <v>15</v>
      </c>
    </row>
    <row r="364" spans="1:14">
      <c r="A364">
        <v>362</v>
      </c>
      <c r="B364">
        <v>16025503</v>
      </c>
      <c r="C364" t="s">
        <v>16440</v>
      </c>
      <c r="E364" t="s">
        <v>492</v>
      </c>
      <c r="F364" t="s">
        <v>12698</v>
      </c>
      <c r="G364" s="122" t="s">
        <v>20409</v>
      </c>
      <c r="H364" s="123" t="str">
        <f t="shared" si="5"/>
        <v>7.92316388</v>
      </c>
      <c r="I364" s="122" t="s">
        <v>20410</v>
      </c>
      <c r="J364" t="s">
        <v>16441</v>
      </c>
      <c r="L364" s="82" t="s">
        <v>16994</v>
      </c>
      <c r="M364" s="82"/>
      <c r="N364" s="82" t="s">
        <v>16440</v>
      </c>
    </row>
    <row r="365" spans="1:14">
      <c r="A365">
        <v>363</v>
      </c>
      <c r="B365">
        <v>22025040</v>
      </c>
      <c r="C365" t="s">
        <v>1848</v>
      </c>
      <c r="E365" t="s">
        <v>174</v>
      </c>
      <c r="F365" t="s">
        <v>2516</v>
      </c>
      <c r="G365" s="122" t="s">
        <v>20411</v>
      </c>
      <c r="H365" s="123" t="str">
        <f t="shared" si="5"/>
        <v>2.97727777</v>
      </c>
      <c r="I365" s="122" t="s">
        <v>20412</v>
      </c>
      <c r="J365" t="s">
        <v>1863</v>
      </c>
      <c r="K365" t="s">
        <v>601</v>
      </c>
      <c r="L365" s="82" t="s">
        <v>16995</v>
      </c>
      <c r="M365" s="82"/>
      <c r="N365" s="82" t="s">
        <v>15</v>
      </c>
    </row>
    <row r="366" spans="1:14">
      <c r="A366">
        <v>364</v>
      </c>
      <c r="B366">
        <v>21202230</v>
      </c>
      <c r="C366" t="s">
        <v>16454</v>
      </c>
      <c r="E366" t="s">
        <v>1376</v>
      </c>
      <c r="F366" t="s">
        <v>2516</v>
      </c>
      <c r="G366" s="122" t="s">
        <v>20413</v>
      </c>
      <c r="H366" s="123" t="str">
        <f t="shared" si="5"/>
        <v>4.46666666</v>
      </c>
      <c r="I366" s="122" t="s">
        <v>20031</v>
      </c>
      <c r="J366" t="s">
        <v>16441</v>
      </c>
      <c r="L366" s="82" t="s">
        <v>16889</v>
      </c>
      <c r="M366" s="82"/>
      <c r="N366" s="82" t="s">
        <v>16454</v>
      </c>
    </row>
    <row r="367" spans="1:14">
      <c r="A367">
        <v>365</v>
      </c>
      <c r="B367">
        <v>21197010</v>
      </c>
      <c r="C367" t="s">
        <v>16443</v>
      </c>
      <c r="D367">
        <v>155</v>
      </c>
      <c r="E367" t="s">
        <v>522</v>
      </c>
      <c r="F367" t="s">
        <v>2516</v>
      </c>
      <c r="G367" s="122" t="s">
        <v>20414</v>
      </c>
      <c r="H367" s="123" t="str">
        <f t="shared" si="5"/>
        <v>4.0116389</v>
      </c>
      <c r="I367" s="122" t="s">
        <v>20415</v>
      </c>
      <c r="J367" t="s">
        <v>1842</v>
      </c>
      <c r="K367" t="s">
        <v>641</v>
      </c>
      <c r="L367" s="82" t="s">
        <v>16890</v>
      </c>
      <c r="M367" s="82"/>
      <c r="N367" s="82" t="s">
        <v>15</v>
      </c>
    </row>
    <row r="368" spans="1:14">
      <c r="A368">
        <v>366</v>
      </c>
      <c r="B368">
        <v>21185090</v>
      </c>
      <c r="C368" t="s">
        <v>16443</v>
      </c>
      <c r="D368">
        <v>116</v>
      </c>
      <c r="E368" t="s">
        <v>637</v>
      </c>
      <c r="F368" t="s">
        <v>2516</v>
      </c>
      <c r="G368" s="122" t="s">
        <v>20416</v>
      </c>
      <c r="H368" s="123" t="str">
        <f t="shared" si="5"/>
        <v>4.1876111</v>
      </c>
      <c r="I368" s="122" t="s">
        <v>20417</v>
      </c>
      <c r="J368" t="s">
        <v>1842</v>
      </c>
      <c r="K368" t="s">
        <v>1317</v>
      </c>
      <c r="L368" s="82" t="s">
        <v>16535</v>
      </c>
      <c r="M368" s="82"/>
      <c r="N368" s="82" t="s">
        <v>15</v>
      </c>
    </row>
    <row r="369" spans="1:14">
      <c r="A369">
        <v>367</v>
      </c>
      <c r="B369">
        <v>35215030</v>
      </c>
      <c r="C369" t="s">
        <v>16443</v>
      </c>
      <c r="D369">
        <v>1510</v>
      </c>
      <c r="E369" t="s">
        <v>173</v>
      </c>
      <c r="F369" t="s">
        <v>501</v>
      </c>
      <c r="G369" s="122" t="s">
        <v>20418</v>
      </c>
      <c r="H369" s="123" t="str">
        <f t="shared" si="5"/>
        <v>5.72055555</v>
      </c>
      <c r="I369" s="122" t="s">
        <v>20419</v>
      </c>
      <c r="J369" t="s">
        <v>1842</v>
      </c>
      <c r="L369" s="82" t="s">
        <v>16536</v>
      </c>
      <c r="M369" s="82"/>
      <c r="N369" s="82" t="s">
        <v>15</v>
      </c>
    </row>
    <row r="370" spans="1:14">
      <c r="A370">
        <v>368</v>
      </c>
      <c r="B370">
        <v>26125503</v>
      </c>
      <c r="C370" t="s">
        <v>16440</v>
      </c>
      <c r="E370" t="s">
        <v>1146</v>
      </c>
      <c r="F370" t="s">
        <v>174</v>
      </c>
      <c r="G370" s="122" t="s">
        <v>20420</v>
      </c>
      <c r="H370" s="123" t="str">
        <f t="shared" si="5"/>
        <v>4.28333333</v>
      </c>
      <c r="I370" s="122" t="s">
        <v>20421</v>
      </c>
      <c r="J370" t="s">
        <v>16441</v>
      </c>
      <c r="L370" s="82" t="s">
        <v>16841</v>
      </c>
      <c r="M370" s="82"/>
      <c r="N370" s="82" t="s">
        <v>16440</v>
      </c>
    </row>
    <row r="371" spans="1:14">
      <c r="A371">
        <v>369</v>
      </c>
      <c r="B371">
        <v>23105070</v>
      </c>
      <c r="C371" t="s">
        <v>16443</v>
      </c>
      <c r="D371">
        <v>102</v>
      </c>
      <c r="E371" t="s">
        <v>27</v>
      </c>
      <c r="F371" t="s">
        <v>2714</v>
      </c>
      <c r="G371" s="122" t="s">
        <v>20422</v>
      </c>
      <c r="H371" s="123" t="str">
        <f t="shared" si="5"/>
        <v>6.5716389</v>
      </c>
      <c r="I371" s="122" t="s">
        <v>20423</v>
      </c>
      <c r="J371" t="s">
        <v>1842</v>
      </c>
      <c r="L371" s="82" t="s">
        <v>16913</v>
      </c>
      <c r="M371" s="82"/>
      <c r="N371" s="82" t="s">
        <v>15</v>
      </c>
    </row>
    <row r="372" spans="1:14">
      <c r="A372">
        <v>370</v>
      </c>
      <c r="B372">
        <v>51039010</v>
      </c>
      <c r="C372" t="s">
        <v>1848</v>
      </c>
      <c r="E372" t="s">
        <v>16447</v>
      </c>
      <c r="F372" t="s">
        <v>937</v>
      </c>
      <c r="G372" s="122" t="s">
        <v>20424</v>
      </c>
      <c r="H372" s="123" t="str">
        <f t="shared" si="5"/>
        <v>1.81930556</v>
      </c>
      <c r="I372" s="122" t="s">
        <v>20425</v>
      </c>
      <c r="J372" t="s">
        <v>1849</v>
      </c>
      <c r="K372" t="s">
        <v>921</v>
      </c>
      <c r="L372" s="82" t="s">
        <v>16914</v>
      </c>
      <c r="M372" s="82"/>
      <c r="N372" s="82" t="s">
        <v>15</v>
      </c>
    </row>
    <row r="373" spans="1:14">
      <c r="A373">
        <v>371</v>
      </c>
      <c r="B373">
        <v>26165501</v>
      </c>
      <c r="C373" t="s">
        <v>16440</v>
      </c>
      <c r="E373" t="s">
        <v>125</v>
      </c>
      <c r="F373" t="s">
        <v>174</v>
      </c>
      <c r="G373" s="122" t="s">
        <v>20426</v>
      </c>
      <c r="H373" s="123" t="str">
        <f t="shared" si="5"/>
        <v>4.85</v>
      </c>
      <c r="I373" s="122" t="s">
        <v>20427</v>
      </c>
      <c r="J373" t="s">
        <v>16441</v>
      </c>
      <c r="L373" s="82" t="s">
        <v>16915</v>
      </c>
      <c r="M373" s="82"/>
      <c r="N373" s="82" t="s">
        <v>16440</v>
      </c>
    </row>
    <row r="374" spans="1:14">
      <c r="A374">
        <v>372</v>
      </c>
      <c r="B374">
        <v>26155505</v>
      </c>
      <c r="C374" t="s">
        <v>16440</v>
      </c>
      <c r="E374" t="s">
        <v>125</v>
      </c>
      <c r="F374" t="s">
        <v>174</v>
      </c>
      <c r="G374" s="122" t="s">
        <v>20381</v>
      </c>
      <c r="H374" s="123" t="str">
        <f t="shared" si="5"/>
        <v>5.08333333</v>
      </c>
      <c r="I374" s="122" t="s">
        <v>20428</v>
      </c>
      <c r="J374" t="s">
        <v>16441</v>
      </c>
      <c r="L374" s="82" t="s">
        <v>16916</v>
      </c>
      <c r="M374" s="82"/>
      <c r="N374" s="82" t="s">
        <v>16440</v>
      </c>
    </row>
    <row r="375" spans="1:14">
      <c r="A375">
        <v>373</v>
      </c>
      <c r="B375">
        <v>13055040</v>
      </c>
      <c r="C375" t="s">
        <v>16443</v>
      </c>
      <c r="D375">
        <v>84</v>
      </c>
      <c r="E375" t="s">
        <v>123</v>
      </c>
      <c r="F375" t="s">
        <v>19337</v>
      </c>
      <c r="G375" s="122" t="s">
        <v>20429</v>
      </c>
      <c r="H375" s="123" t="str">
        <f t="shared" si="5"/>
        <v>8.746044</v>
      </c>
      <c r="I375" s="122" t="s">
        <v>20430</v>
      </c>
      <c r="J375" t="s">
        <v>1849</v>
      </c>
      <c r="K375" t="s">
        <v>2931</v>
      </c>
      <c r="L375" s="82" t="s">
        <v>16957</v>
      </c>
      <c r="M375" s="82"/>
      <c r="N375" s="82" t="s">
        <v>15</v>
      </c>
    </row>
    <row r="376" spans="1:14">
      <c r="A376">
        <v>374</v>
      </c>
      <c r="B376">
        <v>23037010</v>
      </c>
      <c r="C376" t="s">
        <v>16443</v>
      </c>
      <c r="D376">
        <v>165</v>
      </c>
      <c r="E376" t="s">
        <v>522</v>
      </c>
      <c r="F376" t="s">
        <v>2714</v>
      </c>
      <c r="G376" s="122" t="s">
        <v>20431</v>
      </c>
      <c r="H376" s="123" t="str">
        <f t="shared" si="5"/>
        <v>5.479556</v>
      </c>
      <c r="I376" s="122" t="s">
        <v>20432</v>
      </c>
      <c r="J376" t="s">
        <v>1842</v>
      </c>
      <c r="K376" t="s">
        <v>1361</v>
      </c>
      <c r="L376" s="82" t="s">
        <v>16845</v>
      </c>
      <c r="M376" s="82"/>
      <c r="N376" s="82" t="s">
        <v>15</v>
      </c>
    </row>
    <row r="377" spans="1:14">
      <c r="A377">
        <v>375</v>
      </c>
      <c r="B377">
        <v>21202220</v>
      </c>
      <c r="C377" t="s">
        <v>16454</v>
      </c>
      <c r="E377" t="s">
        <v>1376</v>
      </c>
      <c r="F377" t="s">
        <v>2516</v>
      </c>
      <c r="G377" s="122" t="s">
        <v>20179</v>
      </c>
      <c r="H377" s="123" t="str">
        <f t="shared" si="5"/>
        <v>4.61666666</v>
      </c>
      <c r="I377" s="122" t="s">
        <v>20049</v>
      </c>
      <c r="J377" t="s">
        <v>16441</v>
      </c>
      <c r="L377" s="82" t="s">
        <v>16539</v>
      </c>
      <c r="M377" s="82"/>
      <c r="N377" s="82" t="s">
        <v>16454</v>
      </c>
    </row>
    <row r="378" spans="1:14">
      <c r="A378">
        <v>376</v>
      </c>
      <c r="B378">
        <v>26055110</v>
      </c>
      <c r="C378" t="s">
        <v>16443</v>
      </c>
      <c r="D378">
        <v>85</v>
      </c>
      <c r="E378" t="s">
        <v>1146</v>
      </c>
      <c r="F378" t="s">
        <v>174</v>
      </c>
      <c r="G378" s="122" t="s">
        <v>20433</v>
      </c>
      <c r="H378" s="123" t="str">
        <f t="shared" si="5"/>
        <v>3.18537</v>
      </c>
      <c r="I378" s="122" t="s">
        <v>20434</v>
      </c>
      <c r="J378" t="s">
        <v>1842</v>
      </c>
      <c r="K378" t="s">
        <v>1165</v>
      </c>
      <c r="L378" s="82" t="s">
        <v>16897</v>
      </c>
      <c r="M378" s="82"/>
      <c r="N378" s="82" t="s">
        <v>15</v>
      </c>
    </row>
    <row r="379" spans="1:14">
      <c r="A379">
        <v>377</v>
      </c>
      <c r="B379">
        <v>21055501</v>
      </c>
      <c r="C379" t="s">
        <v>16440</v>
      </c>
      <c r="E379" t="s">
        <v>566</v>
      </c>
      <c r="F379" t="s">
        <v>2516</v>
      </c>
      <c r="G379" s="122" t="s">
        <v>20435</v>
      </c>
      <c r="H379" s="123" t="str">
        <f t="shared" si="5"/>
        <v>2.34583055</v>
      </c>
      <c r="I379" s="122" t="s">
        <v>20436</v>
      </c>
      <c r="J379" t="s">
        <v>16441</v>
      </c>
      <c r="L379" s="82" t="s">
        <v>16563</v>
      </c>
      <c r="M379" s="82"/>
      <c r="N379" s="82" t="s">
        <v>16440</v>
      </c>
    </row>
    <row r="380" spans="1:14">
      <c r="A380">
        <v>378</v>
      </c>
      <c r="B380">
        <v>23157050</v>
      </c>
      <c r="C380" t="s">
        <v>16443</v>
      </c>
      <c r="D380">
        <v>19</v>
      </c>
      <c r="G380" s="122" t="s">
        <v>20437</v>
      </c>
      <c r="H380" s="123" t="str">
        <f t="shared" si="5"/>
        <v>7.06</v>
      </c>
      <c r="I380" s="122" t="s">
        <v>20438</v>
      </c>
      <c r="J380" t="s">
        <v>1842</v>
      </c>
      <c r="L380" s="82" t="s">
        <v>1079</v>
      </c>
      <c r="M380" s="82"/>
      <c r="N380" s="82" t="s">
        <v>15</v>
      </c>
    </row>
    <row r="381" spans="1:14">
      <c r="A381">
        <v>379</v>
      </c>
      <c r="B381">
        <v>52055501</v>
      </c>
      <c r="C381" t="s">
        <v>16440</v>
      </c>
      <c r="E381" t="s">
        <v>908</v>
      </c>
      <c r="F381" t="s">
        <v>19339</v>
      </c>
      <c r="G381" s="122" t="s">
        <v>20439</v>
      </c>
      <c r="H381" s="123" t="str">
        <f t="shared" si="5"/>
        <v>1.26666666</v>
      </c>
      <c r="I381" s="122" t="s">
        <v>20440</v>
      </c>
      <c r="J381" t="s">
        <v>16441</v>
      </c>
      <c r="L381" s="82" t="s">
        <v>16542</v>
      </c>
      <c r="M381" s="82"/>
      <c r="N381" s="82" t="s">
        <v>16440</v>
      </c>
    </row>
    <row r="382" spans="1:14">
      <c r="A382">
        <v>380</v>
      </c>
      <c r="B382">
        <v>26217050</v>
      </c>
      <c r="C382" t="s">
        <v>1848</v>
      </c>
      <c r="E382" t="s">
        <v>27</v>
      </c>
      <c r="F382" t="s">
        <v>174</v>
      </c>
      <c r="G382" s="122" t="s">
        <v>20441</v>
      </c>
      <c r="H382" s="123" t="str">
        <f t="shared" si="5"/>
        <v>6.41797222</v>
      </c>
      <c r="I382" s="122" t="s">
        <v>20442</v>
      </c>
      <c r="J382" t="s">
        <v>1863</v>
      </c>
      <c r="K382" t="s">
        <v>2818</v>
      </c>
      <c r="L382" s="82" t="s">
        <v>19344</v>
      </c>
      <c r="M382" s="82"/>
      <c r="N382" t="s">
        <v>15</v>
      </c>
    </row>
    <row r="383" spans="1:14">
      <c r="A383">
        <v>381</v>
      </c>
      <c r="B383">
        <v>32075040</v>
      </c>
      <c r="C383" t="s">
        <v>16443</v>
      </c>
      <c r="D383">
        <v>80</v>
      </c>
      <c r="E383" t="s">
        <v>501</v>
      </c>
      <c r="F383" t="s">
        <v>494</v>
      </c>
      <c r="G383" s="122" t="s">
        <v>20443</v>
      </c>
      <c r="H383" s="123" t="str">
        <f t="shared" si="5"/>
        <v>3.516333</v>
      </c>
      <c r="I383" s="122" t="s">
        <v>20444</v>
      </c>
      <c r="J383" t="s">
        <v>1842</v>
      </c>
      <c r="K383" t="s">
        <v>5565</v>
      </c>
      <c r="L383" s="82" t="s">
        <v>16876</v>
      </c>
      <c r="M383" s="82"/>
      <c r="N383" s="82" t="s">
        <v>15</v>
      </c>
    </row>
    <row r="384" spans="1:14">
      <c r="A384">
        <v>382</v>
      </c>
      <c r="B384">
        <v>25025360</v>
      </c>
      <c r="C384" t="s">
        <v>1848</v>
      </c>
      <c r="E384" t="s">
        <v>160</v>
      </c>
      <c r="F384" t="s">
        <v>2601</v>
      </c>
      <c r="G384" s="122" t="s">
        <v>20445</v>
      </c>
      <c r="H384" s="123" t="str">
        <f t="shared" si="5"/>
        <v>9.04633333</v>
      </c>
      <c r="I384" s="122" t="s">
        <v>20446</v>
      </c>
      <c r="J384" t="s">
        <v>1863</v>
      </c>
      <c r="L384" s="82" t="s">
        <v>2996</v>
      </c>
      <c r="M384" s="82"/>
      <c r="N384" t="s">
        <v>15</v>
      </c>
    </row>
    <row r="385" spans="1:14">
      <c r="A385">
        <v>383</v>
      </c>
      <c r="B385">
        <v>23125140</v>
      </c>
      <c r="C385" t="s">
        <v>16443</v>
      </c>
      <c r="D385">
        <v>8</v>
      </c>
      <c r="E385" t="s">
        <v>173</v>
      </c>
      <c r="F385" t="s">
        <v>2714</v>
      </c>
      <c r="G385" s="122" t="s">
        <v>20447</v>
      </c>
      <c r="H385" s="123" t="str">
        <f t="shared" si="5"/>
        <v>5.520833</v>
      </c>
      <c r="I385" s="122" t="s">
        <v>20448</v>
      </c>
      <c r="J385" t="s">
        <v>1842</v>
      </c>
      <c r="K385" t="s">
        <v>16579</v>
      </c>
      <c r="L385" s="82" t="s">
        <v>10687</v>
      </c>
      <c r="M385" s="82"/>
      <c r="N385" t="s">
        <v>15</v>
      </c>
    </row>
    <row r="386" spans="1:14">
      <c r="A386">
        <v>384</v>
      </c>
      <c r="B386">
        <v>52055160</v>
      </c>
      <c r="C386" t="s">
        <v>16443</v>
      </c>
      <c r="D386">
        <v>244</v>
      </c>
      <c r="E386" t="s">
        <v>16447</v>
      </c>
      <c r="F386" t="s">
        <v>937</v>
      </c>
      <c r="G386" s="122" t="s">
        <v>20449</v>
      </c>
      <c r="H386" s="123" t="str">
        <f t="shared" si="5"/>
        <v>0.846546</v>
      </c>
      <c r="I386" s="122" t="s">
        <v>20450</v>
      </c>
      <c r="J386" t="s">
        <v>1842</v>
      </c>
      <c r="K386" t="s">
        <v>979</v>
      </c>
      <c r="L386" s="82" t="s">
        <v>988</v>
      </c>
      <c r="M386" s="82"/>
      <c r="N386" s="82" t="s">
        <v>15</v>
      </c>
    </row>
    <row r="387" spans="1:14">
      <c r="A387">
        <v>385</v>
      </c>
      <c r="B387">
        <v>23145501</v>
      </c>
      <c r="C387" t="s">
        <v>1848</v>
      </c>
      <c r="E387" t="s">
        <v>767</v>
      </c>
      <c r="F387" t="s">
        <v>2714</v>
      </c>
      <c r="G387" s="122" t="s">
        <v>20451</v>
      </c>
      <c r="H387" s="123" t="str">
        <f t="shared" ref="H387:H450" si="6">MID(G387,1,FIND(".",G387,1)+8)</f>
        <v>6.69638888</v>
      </c>
      <c r="I387" s="122" t="s">
        <v>20452</v>
      </c>
      <c r="J387" t="s">
        <v>1863</v>
      </c>
      <c r="L387" s="82" t="s">
        <v>16482</v>
      </c>
      <c r="M387" s="82"/>
      <c r="N387" s="82" t="s">
        <v>15</v>
      </c>
    </row>
    <row r="388" spans="1:14">
      <c r="A388">
        <v>386</v>
      </c>
      <c r="B388">
        <v>21206600</v>
      </c>
      <c r="C388" t="s">
        <v>16443</v>
      </c>
      <c r="D388">
        <v>122</v>
      </c>
      <c r="E388" t="s">
        <v>1376</v>
      </c>
      <c r="F388" t="s">
        <v>2516</v>
      </c>
      <c r="G388" s="122" t="s">
        <v>20453</v>
      </c>
      <c r="H388" s="123" t="str">
        <f t="shared" si="6"/>
        <v>4.782222</v>
      </c>
      <c r="I388" s="122" t="s">
        <v>20454</v>
      </c>
      <c r="J388" t="s">
        <v>1842</v>
      </c>
      <c r="K388" t="s">
        <v>1376</v>
      </c>
      <c r="L388" s="82" t="s">
        <v>1412</v>
      </c>
      <c r="M388" s="82"/>
      <c r="N388" s="82" t="s">
        <v>15</v>
      </c>
    </row>
    <row r="389" spans="1:14">
      <c r="A389">
        <v>387</v>
      </c>
      <c r="B389">
        <v>24031001</v>
      </c>
      <c r="C389" t="s">
        <v>1848</v>
      </c>
      <c r="E389" t="s">
        <v>173</v>
      </c>
      <c r="G389" s="122" t="s">
        <v>19708</v>
      </c>
      <c r="H389" s="123" t="str">
        <f t="shared" si="6"/>
        <v>0.0</v>
      </c>
      <c r="I389" s="122" t="s">
        <v>19708</v>
      </c>
      <c r="J389" t="s">
        <v>1863</v>
      </c>
      <c r="K389" t="s">
        <v>3553</v>
      </c>
      <c r="L389" s="82" t="s">
        <v>16483</v>
      </c>
      <c r="M389" s="82"/>
      <c r="N389" s="82" t="s">
        <v>15</v>
      </c>
    </row>
    <row r="390" spans="1:14">
      <c r="A390">
        <v>388</v>
      </c>
      <c r="B390">
        <v>21017050</v>
      </c>
      <c r="C390" t="s">
        <v>1848</v>
      </c>
      <c r="E390" t="s">
        <v>566</v>
      </c>
      <c r="F390" t="s">
        <v>2516</v>
      </c>
      <c r="G390" s="122" t="s">
        <v>20455</v>
      </c>
      <c r="H390" s="123" t="str">
        <f t="shared" si="6"/>
        <v>1.84883333</v>
      </c>
      <c r="I390" s="122" t="s">
        <v>20456</v>
      </c>
      <c r="J390" t="s">
        <v>1863</v>
      </c>
      <c r="K390" t="s">
        <v>567</v>
      </c>
      <c r="L390" s="82" t="s">
        <v>16484</v>
      </c>
      <c r="M390" s="82"/>
      <c r="N390" s="82" t="s">
        <v>15</v>
      </c>
    </row>
    <row r="391" spans="1:14">
      <c r="A391">
        <v>389</v>
      </c>
      <c r="B391">
        <v>25025380</v>
      </c>
      <c r="C391" t="s">
        <v>1848</v>
      </c>
      <c r="E391" t="s">
        <v>182</v>
      </c>
      <c r="F391" t="s">
        <v>16457</v>
      </c>
      <c r="G391" s="122" t="s">
        <v>20457</v>
      </c>
      <c r="H391" s="123" t="str">
        <f t="shared" si="6"/>
        <v>8.93527777</v>
      </c>
      <c r="I391" s="122" t="s">
        <v>20458</v>
      </c>
      <c r="J391" t="s">
        <v>1849</v>
      </c>
      <c r="L391" s="82" t="s">
        <v>16485</v>
      </c>
      <c r="M391" s="82"/>
      <c r="N391" s="82" t="s">
        <v>15</v>
      </c>
    </row>
    <row r="392" spans="1:14">
      <c r="A392">
        <v>390</v>
      </c>
      <c r="B392">
        <v>21206790</v>
      </c>
      <c r="C392" t="s">
        <v>16443</v>
      </c>
      <c r="D392">
        <v>203</v>
      </c>
      <c r="E392" t="s">
        <v>522</v>
      </c>
      <c r="F392" t="s">
        <v>2516</v>
      </c>
      <c r="G392" s="122" t="s">
        <v>20459</v>
      </c>
      <c r="H392" s="123" t="str">
        <f t="shared" si="6"/>
        <v>5.0905</v>
      </c>
      <c r="I392" s="122" t="s">
        <v>20460</v>
      </c>
      <c r="J392" t="s">
        <v>1842</v>
      </c>
      <c r="K392" t="s">
        <v>2542</v>
      </c>
      <c r="L392" s="82" t="s">
        <v>16486</v>
      </c>
      <c r="M392" s="82"/>
      <c r="N392" s="82" t="s">
        <v>15</v>
      </c>
    </row>
    <row r="393" spans="1:14">
      <c r="A393">
        <v>391</v>
      </c>
      <c r="B393">
        <v>21097070</v>
      </c>
      <c r="C393" t="s">
        <v>1848</v>
      </c>
      <c r="E393" t="s">
        <v>566</v>
      </c>
      <c r="F393" t="s">
        <v>2516</v>
      </c>
      <c r="G393" s="122" t="s">
        <v>20461</v>
      </c>
      <c r="H393" s="123" t="str">
        <f t="shared" si="6"/>
        <v>2.94261111</v>
      </c>
      <c r="I393" s="122" t="s">
        <v>20462</v>
      </c>
      <c r="J393" t="s">
        <v>1849</v>
      </c>
      <c r="K393" t="s">
        <v>618</v>
      </c>
      <c r="L393" s="82" t="s">
        <v>16487</v>
      </c>
      <c r="M393" s="82"/>
      <c r="N393" s="82" t="s">
        <v>15</v>
      </c>
    </row>
    <row r="394" spans="1:14">
      <c r="A394">
        <v>392</v>
      </c>
      <c r="B394">
        <v>52045080</v>
      </c>
      <c r="C394" t="s">
        <v>16443</v>
      </c>
      <c r="D394">
        <v>225</v>
      </c>
      <c r="E394" t="s">
        <v>16447</v>
      </c>
      <c r="F394" t="s">
        <v>19339</v>
      </c>
      <c r="G394" s="122" t="s">
        <v>20463</v>
      </c>
      <c r="H394" s="123" t="str">
        <f t="shared" si="6"/>
        <v>1.22516666</v>
      </c>
      <c r="I394" s="122" t="s">
        <v>20464</v>
      </c>
      <c r="J394" t="s">
        <v>1842</v>
      </c>
      <c r="K394" t="s">
        <v>909</v>
      </c>
      <c r="L394" s="82" t="s">
        <v>16488</v>
      </c>
      <c r="M394" s="82"/>
      <c r="N394" s="82" t="s">
        <v>15</v>
      </c>
    </row>
    <row r="395" spans="1:14">
      <c r="A395">
        <v>393</v>
      </c>
      <c r="B395">
        <v>23085260</v>
      </c>
      <c r="C395" t="s">
        <v>16443</v>
      </c>
      <c r="D395">
        <v>94</v>
      </c>
      <c r="E395" t="s">
        <v>27</v>
      </c>
      <c r="F395" t="s">
        <v>2714</v>
      </c>
      <c r="G395" s="122" t="s">
        <v>20465</v>
      </c>
      <c r="H395" s="123" t="str">
        <f t="shared" si="6"/>
        <v>6.13183333</v>
      </c>
      <c r="I395" s="122" t="s">
        <v>20466</v>
      </c>
      <c r="J395" t="s">
        <v>1842</v>
      </c>
      <c r="L395" s="82" t="s">
        <v>16679</v>
      </c>
      <c r="M395" s="82"/>
      <c r="N395" s="82" t="s">
        <v>15</v>
      </c>
    </row>
    <row r="396" spans="1:14">
      <c r="A396">
        <v>394</v>
      </c>
      <c r="B396">
        <v>21206690</v>
      </c>
      <c r="C396" t="s">
        <v>16443</v>
      </c>
      <c r="D396">
        <v>53</v>
      </c>
      <c r="E396" t="s">
        <v>1376</v>
      </c>
      <c r="F396" t="s">
        <v>2516</v>
      </c>
      <c r="G396" s="122" t="s">
        <v>20467</v>
      </c>
      <c r="H396" s="123" t="str">
        <f t="shared" si="6"/>
        <v>4.81316666</v>
      </c>
      <c r="I396" s="122" t="s">
        <v>20468</v>
      </c>
      <c r="J396" t="s">
        <v>1842</v>
      </c>
      <c r="K396" t="s">
        <v>1376</v>
      </c>
      <c r="L396" s="82" t="s">
        <v>16054</v>
      </c>
      <c r="M396" s="82"/>
      <c r="N396" s="82" t="s">
        <v>15</v>
      </c>
    </row>
    <row r="397" spans="1:14">
      <c r="A397">
        <v>395</v>
      </c>
      <c r="B397">
        <v>21215170</v>
      </c>
      <c r="C397" t="s">
        <v>16443</v>
      </c>
      <c r="D397">
        <v>108</v>
      </c>
      <c r="E397" t="s">
        <v>637</v>
      </c>
      <c r="F397" t="s">
        <v>2516</v>
      </c>
      <c r="G397" s="122" t="s">
        <v>20469</v>
      </c>
      <c r="H397" s="123" t="str">
        <f t="shared" si="6"/>
        <v>4.402</v>
      </c>
      <c r="I397" s="122" t="s">
        <v>20470</v>
      </c>
      <c r="J397" t="s">
        <v>1842</v>
      </c>
      <c r="K397" t="s">
        <v>4600</v>
      </c>
      <c r="L397" s="82" t="s">
        <v>19362</v>
      </c>
      <c r="M397" s="82" t="s">
        <v>16464</v>
      </c>
      <c r="N397" s="82" t="s">
        <v>15</v>
      </c>
    </row>
    <row r="398" spans="1:14">
      <c r="A398">
        <v>396</v>
      </c>
      <c r="B398">
        <v>26125502</v>
      </c>
      <c r="C398" t="s">
        <v>16440</v>
      </c>
      <c r="E398" t="s">
        <v>1146</v>
      </c>
      <c r="F398" t="s">
        <v>174</v>
      </c>
      <c r="G398" s="122" t="s">
        <v>20471</v>
      </c>
      <c r="H398" s="123" t="str">
        <f t="shared" si="6"/>
        <v>4.33333333</v>
      </c>
      <c r="I398" s="122" t="s">
        <v>20472</v>
      </c>
      <c r="J398" t="s">
        <v>16441</v>
      </c>
      <c r="L398" s="82" t="s">
        <v>16489</v>
      </c>
      <c r="M398" s="82"/>
      <c r="N398" s="82" t="s">
        <v>16440</v>
      </c>
    </row>
    <row r="399" spans="1:14">
      <c r="A399">
        <v>397</v>
      </c>
      <c r="B399">
        <v>13035501</v>
      </c>
      <c r="C399" t="s">
        <v>1848</v>
      </c>
      <c r="E399" t="s">
        <v>123</v>
      </c>
      <c r="F399" t="s">
        <v>19337</v>
      </c>
      <c r="G399" s="122" t="s">
        <v>20473</v>
      </c>
      <c r="H399" s="123" t="str">
        <f t="shared" si="6"/>
        <v>8.82583333</v>
      </c>
      <c r="I399" s="122" t="s">
        <v>20474</v>
      </c>
      <c r="J399" t="s">
        <v>1863</v>
      </c>
      <c r="K399" t="s">
        <v>2931</v>
      </c>
      <c r="L399" s="82" t="s">
        <v>16490</v>
      </c>
      <c r="M399" s="82"/>
      <c r="N399" s="82" t="s">
        <v>15</v>
      </c>
    </row>
    <row r="400" spans="1:14">
      <c r="A400">
        <v>398</v>
      </c>
      <c r="B400">
        <v>29047070</v>
      </c>
      <c r="C400" t="s">
        <v>1848</v>
      </c>
      <c r="E400" t="s">
        <v>307</v>
      </c>
      <c r="F400" t="s">
        <v>2601</v>
      </c>
      <c r="G400" s="122" t="s">
        <v>20475</v>
      </c>
      <c r="H400" s="123" t="str">
        <f t="shared" si="6"/>
        <v>10.26822222</v>
      </c>
      <c r="I400" s="122" t="s">
        <v>20476</v>
      </c>
      <c r="J400" t="s">
        <v>1849</v>
      </c>
      <c r="K400" t="s">
        <v>470</v>
      </c>
      <c r="L400" s="82" t="s">
        <v>16491</v>
      </c>
      <c r="M400" s="82"/>
      <c r="N400" s="82" t="s">
        <v>15</v>
      </c>
    </row>
    <row r="401" spans="1:14">
      <c r="A401">
        <v>399</v>
      </c>
      <c r="B401">
        <v>21207714</v>
      </c>
      <c r="C401" t="s">
        <v>16445</v>
      </c>
      <c r="E401" t="s">
        <v>522</v>
      </c>
      <c r="F401" t="s">
        <v>2516</v>
      </c>
      <c r="G401" s="122" t="s">
        <v>20477</v>
      </c>
      <c r="H401" s="123" t="str">
        <f t="shared" si="6"/>
        <v>5.00013888</v>
      </c>
      <c r="I401" s="122" t="s">
        <v>20478</v>
      </c>
      <c r="J401" t="s">
        <v>16441</v>
      </c>
      <c r="L401" s="82" t="s">
        <v>16492</v>
      </c>
      <c r="M401" s="82"/>
      <c r="N401" s="82" t="s">
        <v>16445</v>
      </c>
    </row>
    <row r="402" spans="1:14">
      <c r="A402">
        <v>400</v>
      </c>
      <c r="B402">
        <v>26085160</v>
      </c>
      <c r="C402" t="s">
        <v>16443</v>
      </c>
      <c r="D402">
        <v>197</v>
      </c>
      <c r="E402" t="s">
        <v>1146</v>
      </c>
      <c r="F402" t="s">
        <v>174</v>
      </c>
      <c r="G402" s="122" t="s">
        <v>20479</v>
      </c>
      <c r="H402" s="123" t="str">
        <f t="shared" si="6"/>
        <v>3.4253</v>
      </c>
      <c r="I402" s="122" t="s">
        <v>20480</v>
      </c>
      <c r="J402" t="s">
        <v>1842</v>
      </c>
      <c r="K402" t="s">
        <v>1145</v>
      </c>
      <c r="L402" s="82" t="s">
        <v>16880</v>
      </c>
      <c r="M402" s="82"/>
      <c r="N402" t="s">
        <v>15</v>
      </c>
    </row>
    <row r="403" spans="1:14">
      <c r="A403">
        <v>401</v>
      </c>
      <c r="B403">
        <v>35217010</v>
      </c>
      <c r="C403" t="s">
        <v>1848</v>
      </c>
      <c r="E403" t="s">
        <v>545</v>
      </c>
      <c r="F403" t="s">
        <v>501</v>
      </c>
      <c r="G403" s="122" t="s">
        <v>20481</v>
      </c>
      <c r="H403" s="123" t="str">
        <f t="shared" si="6"/>
        <v>5.37033333</v>
      </c>
      <c r="I403" s="122" t="s">
        <v>20482</v>
      </c>
      <c r="J403" t="s">
        <v>1849</v>
      </c>
      <c r="K403" t="s">
        <v>869</v>
      </c>
      <c r="L403" t="s">
        <v>16761</v>
      </c>
      <c r="M403" s="82"/>
      <c r="N403" s="82" t="s">
        <v>15</v>
      </c>
    </row>
    <row r="404" spans="1:14">
      <c r="A404">
        <v>402</v>
      </c>
      <c r="B404">
        <v>35027001</v>
      </c>
      <c r="C404" t="s">
        <v>1848</v>
      </c>
      <c r="E404" t="s">
        <v>522</v>
      </c>
      <c r="F404" t="s">
        <v>501</v>
      </c>
      <c r="G404" s="122" t="s">
        <v>20483</v>
      </c>
      <c r="H404" s="123" t="str">
        <f t="shared" si="6"/>
        <v>4.40338888</v>
      </c>
      <c r="I404" s="122" t="s">
        <v>20484</v>
      </c>
      <c r="J404" t="s">
        <v>1849</v>
      </c>
      <c r="K404" t="s">
        <v>4751</v>
      </c>
      <c r="L404" s="82" t="s">
        <v>16762</v>
      </c>
      <c r="M404" s="82"/>
      <c r="N404" s="82" t="s">
        <v>15</v>
      </c>
    </row>
    <row r="405" spans="1:14">
      <c r="A405">
        <v>403</v>
      </c>
      <c r="B405">
        <v>21206990</v>
      </c>
      <c r="C405" t="s">
        <v>16443</v>
      </c>
      <c r="D405">
        <v>216</v>
      </c>
      <c r="E405" t="s">
        <v>522</v>
      </c>
      <c r="F405" t="s">
        <v>2516</v>
      </c>
      <c r="G405" s="122" t="s">
        <v>20485</v>
      </c>
      <c r="H405" s="123" t="str">
        <f t="shared" si="6"/>
        <v>4.6914167</v>
      </c>
      <c r="I405" s="122" t="s">
        <v>20486</v>
      </c>
      <c r="J405" t="s">
        <v>1842</v>
      </c>
      <c r="K405" t="s">
        <v>1015</v>
      </c>
      <c r="L405" s="82" t="s">
        <v>16763</v>
      </c>
      <c r="M405" s="82"/>
      <c r="N405" s="82" t="s">
        <v>15</v>
      </c>
    </row>
    <row r="406" spans="1:14">
      <c r="A406">
        <v>404</v>
      </c>
      <c r="B406">
        <v>25025190</v>
      </c>
      <c r="C406" t="s">
        <v>16443</v>
      </c>
      <c r="D406">
        <v>143</v>
      </c>
      <c r="E406" t="s">
        <v>123</v>
      </c>
      <c r="G406" s="122" t="s">
        <v>20487</v>
      </c>
      <c r="H406" s="123" t="str">
        <f t="shared" si="6"/>
        <v>8.3994444</v>
      </c>
      <c r="I406" s="122" t="s">
        <v>20488</v>
      </c>
      <c r="J406" t="s">
        <v>1842</v>
      </c>
      <c r="K406" t="s">
        <v>7037</v>
      </c>
      <c r="L406" s="82" t="s">
        <v>16764</v>
      </c>
      <c r="M406" s="82"/>
      <c r="N406" s="82" t="s">
        <v>15</v>
      </c>
    </row>
    <row r="407" spans="1:14">
      <c r="A407">
        <v>405</v>
      </c>
      <c r="B407">
        <v>26157170</v>
      </c>
      <c r="C407" t="s">
        <v>16443</v>
      </c>
      <c r="D407">
        <v>55</v>
      </c>
      <c r="E407" t="s">
        <v>125</v>
      </c>
      <c r="F407" t="s">
        <v>174</v>
      </c>
      <c r="G407" s="122" t="s">
        <v>20489</v>
      </c>
      <c r="H407" s="123" t="str">
        <f t="shared" si="6"/>
        <v>4.81630555</v>
      </c>
      <c r="I407" s="122" t="s">
        <v>20490</v>
      </c>
      <c r="J407" t="s">
        <v>1842</v>
      </c>
      <c r="K407" t="s">
        <v>1143</v>
      </c>
      <c r="L407" s="82" t="s">
        <v>16765</v>
      </c>
      <c r="M407" s="82"/>
      <c r="N407" s="82" t="s">
        <v>15</v>
      </c>
    </row>
    <row r="408" spans="1:14">
      <c r="A408">
        <v>406</v>
      </c>
      <c r="B408">
        <v>53115502</v>
      </c>
      <c r="C408" t="s">
        <v>16440</v>
      </c>
      <c r="E408" t="s">
        <v>1146</v>
      </c>
      <c r="F408" t="s">
        <v>16628</v>
      </c>
      <c r="G408" s="122" t="s">
        <v>20491</v>
      </c>
      <c r="H408" s="123" t="str">
        <f t="shared" si="6"/>
        <v>3.81666666</v>
      </c>
      <c r="I408" s="122" t="s">
        <v>20492</v>
      </c>
      <c r="J408" t="s">
        <v>16441</v>
      </c>
      <c r="L408" s="82" t="s">
        <v>16766</v>
      </c>
      <c r="M408" s="82"/>
      <c r="N408" s="82" t="s">
        <v>16440</v>
      </c>
    </row>
    <row r="409" spans="1:14">
      <c r="A409">
        <v>407</v>
      </c>
      <c r="B409">
        <v>26027310</v>
      </c>
      <c r="C409" t="s">
        <v>16524</v>
      </c>
      <c r="E409" t="s">
        <v>174</v>
      </c>
      <c r="F409" t="s">
        <v>174</v>
      </c>
      <c r="G409" s="122" t="s">
        <v>20493</v>
      </c>
      <c r="H409" s="123" t="str">
        <f t="shared" si="6"/>
        <v>2.73333333</v>
      </c>
      <c r="I409" s="122" t="s">
        <v>20494</v>
      </c>
      <c r="J409" t="s">
        <v>16441</v>
      </c>
      <c r="L409" s="82" t="s">
        <v>16575</v>
      </c>
      <c r="M409" s="82"/>
      <c r="N409" s="82" t="s">
        <v>16524</v>
      </c>
    </row>
    <row r="410" spans="1:14">
      <c r="A410">
        <v>408</v>
      </c>
      <c r="B410">
        <v>21202180</v>
      </c>
      <c r="C410" t="s">
        <v>16454</v>
      </c>
      <c r="E410" t="s">
        <v>1376</v>
      </c>
      <c r="F410" t="s">
        <v>2516</v>
      </c>
      <c r="G410" s="122" t="s">
        <v>20495</v>
      </c>
      <c r="H410" s="123" t="str">
        <f t="shared" si="6"/>
        <v>4.54305555</v>
      </c>
      <c r="I410" s="122" t="s">
        <v>20496</v>
      </c>
      <c r="J410" t="s">
        <v>16441</v>
      </c>
      <c r="L410" s="82" t="s">
        <v>16707</v>
      </c>
      <c r="M410" s="82"/>
      <c r="N410" s="82" t="s">
        <v>16454</v>
      </c>
    </row>
    <row r="411" spans="1:14">
      <c r="A411">
        <v>409</v>
      </c>
      <c r="B411">
        <v>26015030</v>
      </c>
      <c r="C411" t="s">
        <v>16443</v>
      </c>
      <c r="D411">
        <v>148</v>
      </c>
      <c r="E411" t="s">
        <v>174</v>
      </c>
      <c r="F411" t="s">
        <v>174</v>
      </c>
      <c r="G411" s="122" t="s">
        <v>20497</v>
      </c>
      <c r="H411" s="123" t="str">
        <f t="shared" si="6"/>
        <v>2.356861</v>
      </c>
      <c r="I411" s="122" t="s">
        <v>20498</v>
      </c>
      <c r="J411" t="s">
        <v>1842</v>
      </c>
      <c r="K411" t="s">
        <v>4368</v>
      </c>
      <c r="L411" s="82" t="s">
        <v>16662</v>
      </c>
      <c r="M411" s="82"/>
      <c r="N411" s="82" t="s">
        <v>15</v>
      </c>
    </row>
    <row r="412" spans="1:14">
      <c r="A412">
        <v>410</v>
      </c>
      <c r="B412">
        <v>11045010</v>
      </c>
      <c r="C412" t="s">
        <v>16443</v>
      </c>
      <c r="D412">
        <v>1673</v>
      </c>
      <c r="E412" t="s">
        <v>16576</v>
      </c>
      <c r="G412" s="122" t="s">
        <v>20499</v>
      </c>
      <c r="H412" s="123" t="str">
        <f t="shared" si="6"/>
        <v>5.6906</v>
      </c>
      <c r="I412" s="122" t="s">
        <v>20500</v>
      </c>
      <c r="J412" t="s">
        <v>1863</v>
      </c>
      <c r="K412" t="s">
        <v>2592</v>
      </c>
      <c r="L412" s="82" t="s">
        <v>16577</v>
      </c>
      <c r="M412" s="82"/>
      <c r="N412" s="82" t="s">
        <v>15</v>
      </c>
    </row>
    <row r="413" spans="1:14">
      <c r="A413">
        <v>411</v>
      </c>
      <c r="B413">
        <v>28045501</v>
      </c>
      <c r="C413" t="s">
        <v>16440</v>
      </c>
      <c r="E413" t="s">
        <v>424</v>
      </c>
      <c r="F413" t="s">
        <v>424</v>
      </c>
      <c r="G413" s="122" t="s">
        <v>20501</v>
      </c>
      <c r="H413" s="123" t="str">
        <f t="shared" si="6"/>
        <v>10.36666666</v>
      </c>
      <c r="I413" s="122" t="s">
        <v>20502</v>
      </c>
      <c r="J413" t="s">
        <v>16441</v>
      </c>
      <c r="L413" s="82" t="s">
        <v>16578</v>
      </c>
      <c r="M413" s="82"/>
      <c r="N413" s="82" t="s">
        <v>16440</v>
      </c>
    </row>
    <row r="414" spans="1:14">
      <c r="A414">
        <v>412</v>
      </c>
      <c r="B414">
        <v>35075080</v>
      </c>
      <c r="C414" t="s">
        <v>16443</v>
      </c>
      <c r="D414">
        <v>154</v>
      </c>
      <c r="E414" t="s">
        <v>173</v>
      </c>
      <c r="F414" t="s">
        <v>501</v>
      </c>
      <c r="G414" s="122" t="s">
        <v>20503</v>
      </c>
      <c r="H414" s="123" t="str">
        <f t="shared" si="6"/>
        <v>5.3923889</v>
      </c>
      <c r="I414" s="122" t="s">
        <v>20504</v>
      </c>
      <c r="J414" t="s">
        <v>1842</v>
      </c>
      <c r="K414" t="s">
        <v>807</v>
      </c>
      <c r="L414" s="82" t="s">
        <v>16613</v>
      </c>
      <c r="M414" s="82"/>
      <c r="N414" s="82" t="s">
        <v>15</v>
      </c>
    </row>
    <row r="415" spans="1:14">
      <c r="A415">
        <v>413</v>
      </c>
      <c r="B415">
        <v>52015501</v>
      </c>
      <c r="C415" t="s">
        <v>16440</v>
      </c>
      <c r="E415" t="s">
        <v>174</v>
      </c>
      <c r="F415" t="s">
        <v>19339</v>
      </c>
      <c r="G415" s="122" t="s">
        <v>20215</v>
      </c>
      <c r="H415" s="123" t="str">
        <f t="shared" si="6"/>
        <v>4.95</v>
      </c>
      <c r="I415" s="122" t="s">
        <v>20505</v>
      </c>
      <c r="J415" t="s">
        <v>16441</v>
      </c>
      <c r="L415" s="82" t="s">
        <v>16617</v>
      </c>
      <c r="M415" s="82"/>
      <c r="N415" s="82" t="s">
        <v>16440</v>
      </c>
    </row>
    <row r="416" spans="1:14">
      <c r="A416">
        <v>414</v>
      </c>
      <c r="B416">
        <v>26195502</v>
      </c>
      <c r="C416" t="s">
        <v>16440</v>
      </c>
      <c r="E416" t="s">
        <v>27</v>
      </c>
      <c r="F416" t="s">
        <v>174</v>
      </c>
      <c r="G416" s="122" t="s">
        <v>20506</v>
      </c>
      <c r="H416" s="123" t="str">
        <f t="shared" si="6"/>
        <v>5.86866666</v>
      </c>
      <c r="I416" s="122" t="s">
        <v>20507</v>
      </c>
      <c r="J416" t="s">
        <v>16441</v>
      </c>
      <c r="L416" s="82" t="s">
        <v>16872</v>
      </c>
      <c r="M416" s="82"/>
      <c r="N416" s="82" t="s">
        <v>16440</v>
      </c>
    </row>
    <row r="417" spans="1:14">
      <c r="A417">
        <v>415</v>
      </c>
      <c r="B417">
        <v>54020020</v>
      </c>
      <c r="C417" t="s">
        <v>16443</v>
      </c>
      <c r="D417">
        <v>1663</v>
      </c>
      <c r="E417" t="s">
        <v>16</v>
      </c>
      <c r="G417" s="122" t="s">
        <v>20508</v>
      </c>
      <c r="H417" s="123" t="str">
        <f t="shared" si="6"/>
        <v>4.9523</v>
      </c>
      <c r="I417" s="122" t="s">
        <v>20509</v>
      </c>
      <c r="J417" t="s">
        <v>1863</v>
      </c>
      <c r="K417" t="s">
        <v>14767</v>
      </c>
      <c r="L417" s="82" t="s">
        <v>16873</v>
      </c>
      <c r="M417" s="82"/>
      <c r="N417" s="82" t="s">
        <v>15</v>
      </c>
    </row>
    <row r="418" spans="1:14">
      <c r="A418">
        <v>416</v>
      </c>
      <c r="B418">
        <v>44015070</v>
      </c>
      <c r="C418" t="s">
        <v>16443</v>
      </c>
      <c r="D418">
        <v>137</v>
      </c>
      <c r="E418" t="s">
        <v>660</v>
      </c>
      <c r="F418" t="s">
        <v>646</v>
      </c>
      <c r="G418" s="122" t="s">
        <v>20510</v>
      </c>
      <c r="H418" s="123" t="str">
        <f t="shared" si="6"/>
        <v>1.083028</v>
      </c>
      <c r="I418" s="122" t="s">
        <v>20511</v>
      </c>
      <c r="J418" t="s">
        <v>1842</v>
      </c>
      <c r="K418" t="s">
        <v>893</v>
      </c>
      <c r="L418" s="82" t="s">
        <v>16874</v>
      </c>
      <c r="M418" s="82"/>
      <c r="N418" s="82" t="s">
        <v>15</v>
      </c>
    </row>
    <row r="419" spans="1:14">
      <c r="A419">
        <v>417</v>
      </c>
      <c r="B419">
        <v>35025080</v>
      </c>
      <c r="C419" t="s">
        <v>16443</v>
      </c>
      <c r="D419">
        <v>146</v>
      </c>
      <c r="E419" t="s">
        <v>522</v>
      </c>
      <c r="F419" t="s">
        <v>501</v>
      </c>
      <c r="G419" s="122" t="s">
        <v>20512</v>
      </c>
      <c r="H419" s="123" t="str">
        <f t="shared" si="6"/>
        <v>4.66102</v>
      </c>
      <c r="I419" s="122" t="s">
        <v>20513</v>
      </c>
      <c r="J419" t="s">
        <v>1842</v>
      </c>
      <c r="K419" t="s">
        <v>1459</v>
      </c>
      <c r="L419" t="s">
        <v>16875</v>
      </c>
      <c r="M419" s="82"/>
      <c r="N419" s="82" t="s">
        <v>15</v>
      </c>
    </row>
    <row r="420" spans="1:14">
      <c r="A420">
        <v>418</v>
      </c>
      <c r="B420">
        <v>37015501</v>
      </c>
      <c r="C420" t="s">
        <v>16440</v>
      </c>
      <c r="E420" t="s">
        <v>492</v>
      </c>
      <c r="F420" t="s">
        <v>558</v>
      </c>
      <c r="G420" s="122" t="s">
        <v>20514</v>
      </c>
      <c r="H420" s="123" t="str">
        <f t="shared" si="6"/>
        <v>7.29605833</v>
      </c>
      <c r="I420" s="122" t="s">
        <v>20515</v>
      </c>
      <c r="J420" t="s">
        <v>16441</v>
      </c>
      <c r="L420" s="82" t="s">
        <v>16840</v>
      </c>
      <c r="M420" s="82"/>
      <c r="N420" s="82" t="s">
        <v>16440</v>
      </c>
    </row>
    <row r="421" spans="1:14">
      <c r="A421">
        <v>419</v>
      </c>
      <c r="B421">
        <v>24055501</v>
      </c>
      <c r="C421" t="s">
        <v>16440</v>
      </c>
      <c r="E421" t="s">
        <v>767</v>
      </c>
      <c r="F421" t="s">
        <v>783</v>
      </c>
      <c r="G421" s="122" t="s">
        <v>20516</v>
      </c>
      <c r="H421" s="123" t="str">
        <f t="shared" si="6"/>
        <v>6.86356666</v>
      </c>
      <c r="I421" s="122" t="s">
        <v>20517</v>
      </c>
      <c r="J421" t="s">
        <v>16441</v>
      </c>
      <c r="L421" s="82" t="s">
        <v>16442</v>
      </c>
      <c r="M421" s="82"/>
      <c r="N421" s="82" t="s">
        <v>16440</v>
      </c>
    </row>
    <row r="422" spans="1:14">
      <c r="A422">
        <v>420</v>
      </c>
      <c r="B422">
        <v>21115170</v>
      </c>
      <c r="C422" t="s">
        <v>16443</v>
      </c>
      <c r="D422">
        <v>144</v>
      </c>
      <c r="E422" t="s">
        <v>566</v>
      </c>
      <c r="F422" t="s">
        <v>2516</v>
      </c>
      <c r="G422" s="122" t="s">
        <v>20518</v>
      </c>
      <c r="H422" s="123" t="str">
        <f t="shared" si="6"/>
        <v>2.7591944</v>
      </c>
      <c r="I422" s="122" t="s">
        <v>20519</v>
      </c>
      <c r="J422" t="s">
        <v>1842</v>
      </c>
      <c r="K422" t="s">
        <v>618</v>
      </c>
      <c r="L422" s="82" t="s">
        <v>16444</v>
      </c>
      <c r="M422" s="82"/>
      <c r="N422" s="82" t="s">
        <v>15</v>
      </c>
    </row>
    <row r="423" spans="1:14">
      <c r="A423">
        <v>421</v>
      </c>
      <c r="B423">
        <v>21137010</v>
      </c>
      <c r="C423" t="s">
        <v>1848</v>
      </c>
      <c r="E423" t="s">
        <v>637</v>
      </c>
      <c r="F423" t="s">
        <v>2516</v>
      </c>
      <c r="G423" s="122" t="s">
        <v>20520</v>
      </c>
      <c r="H423" s="123" t="str">
        <f t="shared" si="6"/>
        <v>3.84955556</v>
      </c>
      <c r="I423" s="122" t="s">
        <v>20521</v>
      </c>
      <c r="J423" t="s">
        <v>1863</v>
      </c>
      <c r="K423" t="s">
        <v>4578</v>
      </c>
      <c r="L423" s="82" t="s">
        <v>4578</v>
      </c>
      <c r="M423" s="82"/>
      <c r="N423" s="82" t="s">
        <v>15</v>
      </c>
    </row>
    <row r="424" spans="1:14">
      <c r="A424">
        <v>422</v>
      </c>
      <c r="B424">
        <v>21117110</v>
      </c>
      <c r="C424" t="s">
        <v>16443</v>
      </c>
      <c r="D424">
        <v>166</v>
      </c>
      <c r="E424" t="s">
        <v>566</v>
      </c>
      <c r="F424" t="s">
        <v>2516</v>
      </c>
      <c r="G424" s="122" t="s">
        <v>20522</v>
      </c>
      <c r="H424" s="123" t="str">
        <f t="shared" si="6"/>
        <v>2.827444</v>
      </c>
      <c r="I424" s="122" t="s">
        <v>20523</v>
      </c>
      <c r="J424" t="s">
        <v>1842</v>
      </c>
      <c r="K424" t="s">
        <v>618</v>
      </c>
      <c r="L424" s="82" t="s">
        <v>8159</v>
      </c>
      <c r="M424" s="82"/>
      <c r="N424" s="82" t="s">
        <v>15</v>
      </c>
    </row>
    <row r="425" spans="1:14">
      <c r="A425">
        <v>423</v>
      </c>
      <c r="B425">
        <v>35075501</v>
      </c>
      <c r="C425" t="s">
        <v>16445</v>
      </c>
      <c r="E425" t="s">
        <v>522</v>
      </c>
      <c r="F425" t="s">
        <v>501</v>
      </c>
      <c r="G425" s="122" t="s">
        <v>20524</v>
      </c>
      <c r="H425" s="123" t="str">
        <f t="shared" si="6"/>
        <v>4.99816666</v>
      </c>
      <c r="I425" s="122" t="s">
        <v>20525</v>
      </c>
      <c r="J425" t="s">
        <v>16441</v>
      </c>
      <c r="L425" s="82" t="s">
        <v>16446</v>
      </c>
      <c r="M425" s="82"/>
      <c r="N425" s="82" t="s">
        <v>16445</v>
      </c>
    </row>
    <row r="426" spans="1:14">
      <c r="A426">
        <v>424</v>
      </c>
      <c r="B426">
        <v>26057030</v>
      </c>
      <c r="C426" t="s">
        <v>1848</v>
      </c>
      <c r="E426" t="s">
        <v>1146</v>
      </c>
      <c r="F426" t="s">
        <v>174</v>
      </c>
      <c r="G426" s="122" t="s">
        <v>20526</v>
      </c>
      <c r="H426" s="123" t="str">
        <f t="shared" si="6"/>
        <v>3.24338889</v>
      </c>
      <c r="I426" s="122" t="s">
        <v>20527</v>
      </c>
      <c r="J426" t="s">
        <v>1863</v>
      </c>
      <c r="K426" t="s">
        <v>1165</v>
      </c>
      <c r="L426" s="82" t="s">
        <v>16401</v>
      </c>
      <c r="M426" s="82"/>
      <c r="N426" s="82" t="s">
        <v>15</v>
      </c>
    </row>
    <row r="427" spans="1:14">
      <c r="A427">
        <v>425</v>
      </c>
      <c r="B427">
        <v>26015050</v>
      </c>
      <c r="C427" t="s">
        <v>16443</v>
      </c>
      <c r="D427">
        <v>180</v>
      </c>
      <c r="E427" t="s">
        <v>174</v>
      </c>
      <c r="G427" s="122" t="s">
        <v>20528</v>
      </c>
      <c r="H427" s="123" t="str">
        <f t="shared" si="6"/>
        <v>2.1917194</v>
      </c>
      <c r="I427" s="122" t="s">
        <v>20529</v>
      </c>
      <c r="J427" t="s">
        <v>1842</v>
      </c>
      <c r="K427" t="s">
        <v>19357</v>
      </c>
      <c r="L427" s="82" t="s">
        <v>16759</v>
      </c>
      <c r="M427" s="82"/>
      <c r="N427" s="82" t="s">
        <v>15</v>
      </c>
    </row>
    <row r="428" spans="1:14">
      <c r="A428">
        <v>426</v>
      </c>
      <c r="B428">
        <v>21217180</v>
      </c>
      <c r="C428" t="s">
        <v>1848</v>
      </c>
      <c r="E428" t="s">
        <v>637</v>
      </c>
      <c r="F428" t="s">
        <v>2516</v>
      </c>
      <c r="G428" s="122" t="s">
        <v>20530</v>
      </c>
      <c r="H428" s="123" t="str">
        <f t="shared" si="6"/>
        <v>4.48205556</v>
      </c>
      <c r="I428" s="122" t="s">
        <v>20531</v>
      </c>
      <c r="J428" t="s">
        <v>1863</v>
      </c>
      <c r="K428" t="s">
        <v>4600</v>
      </c>
      <c r="L428" s="82" t="s">
        <v>16760</v>
      </c>
      <c r="M428" s="82"/>
      <c r="N428" s="82" t="s">
        <v>15</v>
      </c>
    </row>
    <row r="429" spans="1:14">
      <c r="A429">
        <v>427</v>
      </c>
      <c r="B429">
        <v>47017160</v>
      </c>
      <c r="C429" t="s">
        <v>1848</v>
      </c>
      <c r="E429" t="s">
        <v>660</v>
      </c>
      <c r="F429" t="s">
        <v>660</v>
      </c>
      <c r="G429" s="122" t="s">
        <v>20532</v>
      </c>
      <c r="H429" s="123" t="str">
        <f t="shared" si="6"/>
        <v>0.58269444</v>
      </c>
      <c r="I429" s="122" t="s">
        <v>20533</v>
      </c>
      <c r="J429" t="s">
        <v>1849</v>
      </c>
      <c r="K429" t="s">
        <v>16709</v>
      </c>
      <c r="L429" s="82" t="s">
        <v>16710</v>
      </c>
      <c r="M429" s="82"/>
      <c r="N429" s="82" t="s">
        <v>15</v>
      </c>
    </row>
    <row r="430" spans="1:14">
      <c r="A430">
        <v>428</v>
      </c>
      <c r="B430">
        <v>11135030</v>
      </c>
      <c r="C430" t="s">
        <v>16443</v>
      </c>
      <c r="D430">
        <v>223</v>
      </c>
      <c r="E430" t="s">
        <v>16</v>
      </c>
      <c r="F430" t="s">
        <v>19336</v>
      </c>
      <c r="G430" s="122" t="s">
        <v>20534</v>
      </c>
      <c r="H430" s="123" t="str">
        <f t="shared" si="6"/>
        <v>8.03677777</v>
      </c>
      <c r="I430" s="122" t="s">
        <v>20535</v>
      </c>
      <c r="J430" t="s">
        <v>1842</v>
      </c>
      <c r="L430" t="s">
        <v>19353</v>
      </c>
      <c r="M430" s="82"/>
      <c r="N430" s="82" t="s">
        <v>15</v>
      </c>
    </row>
    <row r="431" spans="1:14">
      <c r="A431">
        <v>429</v>
      </c>
      <c r="B431">
        <v>21087080</v>
      </c>
      <c r="C431" t="s">
        <v>1848</v>
      </c>
      <c r="E431" t="s">
        <v>566</v>
      </c>
      <c r="F431" t="s">
        <v>2516</v>
      </c>
      <c r="G431" s="122" t="s">
        <v>20536</v>
      </c>
      <c r="H431" s="123" t="str">
        <f t="shared" si="6"/>
        <v>2.64380556</v>
      </c>
      <c r="I431" s="122" t="s">
        <v>20537</v>
      </c>
      <c r="J431" t="s">
        <v>1863</v>
      </c>
      <c r="K431" t="s">
        <v>613</v>
      </c>
      <c r="L431" s="82" t="s">
        <v>16711</v>
      </c>
      <c r="M431" s="82"/>
      <c r="N431" s="82" t="s">
        <v>15</v>
      </c>
    </row>
    <row r="432" spans="1:14">
      <c r="A432">
        <v>430</v>
      </c>
      <c r="B432">
        <v>21215150</v>
      </c>
      <c r="C432" t="s">
        <v>16443</v>
      </c>
      <c r="D432">
        <v>120</v>
      </c>
      <c r="E432" t="s">
        <v>637</v>
      </c>
      <c r="F432" t="s">
        <v>2516</v>
      </c>
      <c r="G432" s="122" t="s">
        <v>20538</v>
      </c>
      <c r="H432" s="123" t="str">
        <f t="shared" si="6"/>
        <v>4.6677222</v>
      </c>
      <c r="I432" s="122" t="s">
        <v>20539</v>
      </c>
      <c r="J432" t="s">
        <v>1842</v>
      </c>
      <c r="K432" t="s">
        <v>4600</v>
      </c>
      <c r="L432" s="82" t="s">
        <v>16712</v>
      </c>
      <c r="M432" s="82"/>
      <c r="N432" t="s">
        <v>15</v>
      </c>
    </row>
    <row r="433" spans="1:14">
      <c r="A433">
        <v>431</v>
      </c>
      <c r="B433">
        <v>29065501</v>
      </c>
      <c r="C433" t="s">
        <v>16440</v>
      </c>
      <c r="E433" t="s">
        <v>160</v>
      </c>
      <c r="F433" t="s">
        <v>2601</v>
      </c>
      <c r="G433" s="122" t="s">
        <v>20540</v>
      </c>
      <c r="H433" s="123" t="str">
        <f t="shared" si="6"/>
        <v>10.89785833</v>
      </c>
      <c r="I433" s="122" t="s">
        <v>20541</v>
      </c>
      <c r="J433" t="s">
        <v>16441</v>
      </c>
      <c r="L433" s="82" t="s">
        <v>16713</v>
      </c>
      <c r="M433" s="82"/>
      <c r="N433" s="82" t="s">
        <v>16440</v>
      </c>
    </row>
    <row r="434" spans="1:14">
      <c r="A434">
        <v>432</v>
      </c>
      <c r="B434">
        <v>24010390</v>
      </c>
      <c r="C434" t="s">
        <v>16445</v>
      </c>
      <c r="E434" t="s">
        <v>522</v>
      </c>
      <c r="F434" t="s">
        <v>783</v>
      </c>
      <c r="G434" s="122" t="s">
        <v>20542</v>
      </c>
      <c r="H434" s="123" t="str">
        <f t="shared" si="6"/>
        <v>5.30530555</v>
      </c>
      <c r="I434" s="122" t="s">
        <v>20543</v>
      </c>
      <c r="J434" t="s">
        <v>16441</v>
      </c>
      <c r="L434" s="82" t="s">
        <v>16828</v>
      </c>
      <c r="M434" s="82"/>
      <c r="N434" s="82" t="s">
        <v>16445</v>
      </c>
    </row>
    <row r="435" spans="1:14">
      <c r="A435">
        <v>433</v>
      </c>
      <c r="B435">
        <v>24015506</v>
      </c>
      <c r="C435" t="s">
        <v>16445</v>
      </c>
      <c r="E435" t="s">
        <v>522</v>
      </c>
      <c r="F435" t="s">
        <v>783</v>
      </c>
      <c r="G435" s="122" t="s">
        <v>20544</v>
      </c>
      <c r="H435" s="123" t="str">
        <f t="shared" si="6"/>
        <v>5.44897222</v>
      </c>
      <c r="I435" s="122" t="s">
        <v>20545</v>
      </c>
      <c r="J435" t="s">
        <v>16441</v>
      </c>
      <c r="L435" s="82" t="s">
        <v>16961</v>
      </c>
      <c r="M435" s="82"/>
      <c r="N435" s="82" t="s">
        <v>16445</v>
      </c>
    </row>
    <row r="436" spans="1:14">
      <c r="A436">
        <v>434</v>
      </c>
      <c r="B436">
        <v>53115501</v>
      </c>
      <c r="C436" t="s">
        <v>16440</v>
      </c>
      <c r="E436" t="s">
        <v>1146</v>
      </c>
      <c r="F436" t="s">
        <v>16628</v>
      </c>
      <c r="G436" s="122" t="s">
        <v>20546</v>
      </c>
      <c r="H436" s="123" t="str">
        <f t="shared" si="6"/>
        <v>3.61044166</v>
      </c>
      <c r="I436" s="122" t="s">
        <v>20547</v>
      </c>
      <c r="J436" t="s">
        <v>16441</v>
      </c>
      <c r="L436" s="82" t="s">
        <v>16962</v>
      </c>
      <c r="M436" s="82"/>
      <c r="N436" s="82" t="s">
        <v>16440</v>
      </c>
    </row>
    <row r="437" spans="1:14">
      <c r="A437">
        <v>435</v>
      </c>
      <c r="B437">
        <v>26247020</v>
      </c>
      <c r="C437" t="s">
        <v>1848</v>
      </c>
      <c r="E437" t="s">
        <v>27</v>
      </c>
      <c r="F437" t="s">
        <v>16457</v>
      </c>
      <c r="G437" s="122" t="s">
        <v>20548</v>
      </c>
      <c r="H437" s="123" t="str">
        <f t="shared" si="6"/>
        <v>7.96222222</v>
      </c>
      <c r="I437" s="122" t="s">
        <v>20549</v>
      </c>
      <c r="J437" t="s">
        <v>1863</v>
      </c>
      <c r="K437" t="s">
        <v>179</v>
      </c>
      <c r="L437" s="82" t="s">
        <v>16963</v>
      </c>
      <c r="M437" s="82"/>
      <c r="N437" s="82" t="s">
        <v>15</v>
      </c>
    </row>
    <row r="438" spans="1:14">
      <c r="A438">
        <v>436</v>
      </c>
      <c r="B438">
        <v>35215020</v>
      </c>
      <c r="C438" t="s">
        <v>16443</v>
      </c>
      <c r="D438">
        <v>10</v>
      </c>
      <c r="E438" t="s">
        <v>545</v>
      </c>
      <c r="F438" t="s">
        <v>501</v>
      </c>
      <c r="G438" s="122" t="s">
        <v>20550</v>
      </c>
      <c r="H438" s="123" t="str">
        <f t="shared" si="6"/>
        <v>5.320444</v>
      </c>
      <c r="I438" s="122" t="s">
        <v>20551</v>
      </c>
      <c r="J438" t="s">
        <v>1842</v>
      </c>
      <c r="K438" t="s">
        <v>869</v>
      </c>
      <c r="L438" s="82" t="s">
        <v>16714</v>
      </c>
      <c r="M438" s="82"/>
      <c r="N438" s="82" t="s">
        <v>15</v>
      </c>
    </row>
    <row r="439" spans="1:14">
      <c r="A439">
        <v>437</v>
      </c>
      <c r="B439">
        <v>26187110</v>
      </c>
      <c r="C439" t="s">
        <v>1848</v>
      </c>
      <c r="E439" t="s">
        <v>27</v>
      </c>
      <c r="F439" t="s">
        <v>174</v>
      </c>
      <c r="G439" s="122" t="s">
        <v>20552</v>
      </c>
      <c r="H439" s="123" t="str">
        <f t="shared" si="6"/>
        <v>5.73286111</v>
      </c>
      <c r="I439" s="122" t="s">
        <v>20553</v>
      </c>
      <c r="J439" t="s">
        <v>1863</v>
      </c>
      <c r="L439" s="82" t="s">
        <v>16715</v>
      </c>
      <c r="M439" s="82" t="s">
        <v>16464</v>
      </c>
      <c r="N439" s="82" t="s">
        <v>15</v>
      </c>
    </row>
    <row r="440" spans="1:14">
      <c r="A440">
        <v>438</v>
      </c>
      <c r="B440">
        <v>26075150</v>
      </c>
      <c r="C440" t="s">
        <v>1848</v>
      </c>
      <c r="E440" t="s">
        <v>1146</v>
      </c>
      <c r="F440" t="s">
        <v>174</v>
      </c>
      <c r="G440" s="122" t="s">
        <v>20554</v>
      </c>
      <c r="H440" s="123" t="str">
        <f t="shared" si="6"/>
        <v>3.53299166</v>
      </c>
      <c r="I440" s="122" t="s">
        <v>20555</v>
      </c>
      <c r="J440" t="s">
        <v>1849</v>
      </c>
      <c r="K440" t="s">
        <v>1179</v>
      </c>
      <c r="L440" s="82" t="s">
        <v>16716</v>
      </c>
      <c r="M440" s="82"/>
      <c r="N440" s="82" t="s">
        <v>15</v>
      </c>
    </row>
    <row r="441" spans="1:14">
      <c r="A441">
        <v>439</v>
      </c>
      <c r="B441">
        <v>35027002</v>
      </c>
      <c r="C441" t="s">
        <v>1848</v>
      </c>
      <c r="E441" t="s">
        <v>522</v>
      </c>
      <c r="F441" t="s">
        <v>501</v>
      </c>
      <c r="G441" s="122" t="s">
        <v>20556</v>
      </c>
      <c r="H441" s="123" t="str">
        <f t="shared" si="6"/>
        <v>4.40741666</v>
      </c>
      <c r="I441" s="122" t="s">
        <v>20557</v>
      </c>
      <c r="J441" t="s">
        <v>1849</v>
      </c>
      <c r="K441" t="s">
        <v>4751</v>
      </c>
      <c r="L441" s="82" t="s">
        <v>19354</v>
      </c>
      <c r="M441" s="82"/>
      <c r="N441" s="82" t="s">
        <v>15</v>
      </c>
    </row>
    <row r="442" spans="1:14">
      <c r="A442">
        <v>440</v>
      </c>
      <c r="B442">
        <v>21015040</v>
      </c>
      <c r="C442" t="s">
        <v>16443</v>
      </c>
      <c r="D442">
        <v>151</v>
      </c>
      <c r="E442" t="s">
        <v>566</v>
      </c>
      <c r="F442" t="s">
        <v>2516</v>
      </c>
      <c r="G442" s="122" t="s">
        <v>20558</v>
      </c>
      <c r="H442" s="123" t="str">
        <f t="shared" si="6"/>
        <v>2.0215833</v>
      </c>
      <c r="I442" s="122" t="s">
        <v>20559</v>
      </c>
      <c r="J442" t="s">
        <v>1842</v>
      </c>
      <c r="K442" t="s">
        <v>572</v>
      </c>
      <c r="L442" s="82" t="s">
        <v>16717</v>
      </c>
      <c r="M442" s="82"/>
      <c r="N442" s="82" t="s">
        <v>15</v>
      </c>
    </row>
    <row r="443" spans="1:14">
      <c r="A443">
        <v>441</v>
      </c>
      <c r="B443">
        <v>23065502</v>
      </c>
      <c r="C443" t="s">
        <v>16440</v>
      </c>
      <c r="E443" t="s">
        <v>522</v>
      </c>
      <c r="F443" t="s">
        <v>2714</v>
      </c>
      <c r="G443" s="122" t="s">
        <v>20560</v>
      </c>
      <c r="H443" s="123" t="str">
        <f t="shared" si="6"/>
        <v>5.33026666</v>
      </c>
      <c r="I443" s="122" t="s">
        <v>20561</v>
      </c>
      <c r="J443" t="s">
        <v>16441</v>
      </c>
      <c r="L443" s="82" t="s">
        <v>16718</v>
      </c>
      <c r="M443" s="82"/>
      <c r="N443" s="82" t="s">
        <v>16440</v>
      </c>
    </row>
    <row r="444" spans="1:14">
      <c r="A444">
        <v>442</v>
      </c>
      <c r="B444">
        <v>35035130</v>
      </c>
      <c r="C444" t="s">
        <v>16443</v>
      </c>
      <c r="D444">
        <v>152</v>
      </c>
      <c r="E444" t="s">
        <v>522</v>
      </c>
      <c r="F444" t="s">
        <v>501</v>
      </c>
      <c r="G444" s="122" t="s">
        <v>20562</v>
      </c>
      <c r="H444" s="123" t="str">
        <f t="shared" si="6"/>
        <v>4.71365</v>
      </c>
      <c r="I444" s="122" t="s">
        <v>20563</v>
      </c>
      <c r="J444" t="s">
        <v>1842</v>
      </c>
      <c r="K444" t="s">
        <v>1459</v>
      </c>
      <c r="L444" s="82" t="s">
        <v>16470</v>
      </c>
      <c r="M444" s="82"/>
      <c r="N444" s="82" t="s">
        <v>15</v>
      </c>
    </row>
    <row r="445" spans="1:14">
      <c r="A445">
        <v>443</v>
      </c>
      <c r="B445">
        <v>21202250</v>
      </c>
      <c r="C445" t="s">
        <v>16454</v>
      </c>
      <c r="E445" t="s">
        <v>1376</v>
      </c>
      <c r="F445" t="s">
        <v>2516</v>
      </c>
      <c r="G445" s="122" t="s">
        <v>20564</v>
      </c>
      <c r="H445" s="123" t="str">
        <f t="shared" si="6"/>
        <v>4.5</v>
      </c>
      <c r="I445" s="122" t="s">
        <v>20565</v>
      </c>
      <c r="J445" t="s">
        <v>16441</v>
      </c>
      <c r="L445" s="82" t="s">
        <v>19338</v>
      </c>
      <c r="M445" s="82"/>
      <c r="N445" s="82" t="s">
        <v>16454</v>
      </c>
    </row>
    <row r="446" spans="1:14">
      <c r="A446">
        <v>444</v>
      </c>
      <c r="B446">
        <v>35077701</v>
      </c>
      <c r="C446" t="s">
        <v>16445</v>
      </c>
      <c r="E446" t="s">
        <v>522</v>
      </c>
      <c r="F446" t="s">
        <v>501</v>
      </c>
      <c r="G446" s="122" t="s">
        <v>20566</v>
      </c>
      <c r="H446" s="123" t="str">
        <f t="shared" si="6"/>
        <v>5.07522222</v>
      </c>
      <c r="I446" s="122" t="s">
        <v>20567</v>
      </c>
      <c r="J446" t="s">
        <v>16441</v>
      </c>
      <c r="L446" s="82" t="s">
        <v>16685</v>
      </c>
      <c r="M446" s="82"/>
      <c r="N446" s="82" t="s">
        <v>16445</v>
      </c>
    </row>
    <row r="447" spans="1:14">
      <c r="A447">
        <v>445</v>
      </c>
      <c r="B447">
        <v>27015300</v>
      </c>
      <c r="C447" t="s">
        <v>16443</v>
      </c>
      <c r="D447">
        <v>238</v>
      </c>
      <c r="E447" t="s">
        <v>27</v>
      </c>
      <c r="F447" t="s">
        <v>176</v>
      </c>
      <c r="G447" s="122" t="s">
        <v>20568</v>
      </c>
      <c r="H447" s="123" t="str">
        <f t="shared" si="6"/>
        <v>6.253056</v>
      </c>
      <c r="I447" s="122" t="s">
        <v>20569</v>
      </c>
      <c r="J447" t="s">
        <v>1842</v>
      </c>
      <c r="K447" t="s">
        <v>263</v>
      </c>
      <c r="L447" s="82" t="s">
        <v>16633</v>
      </c>
      <c r="M447" s="82"/>
      <c r="N447" s="82" t="s">
        <v>15</v>
      </c>
    </row>
    <row r="448" spans="1:14">
      <c r="A448">
        <v>446</v>
      </c>
      <c r="B448">
        <v>21215190</v>
      </c>
      <c r="C448" t="s">
        <v>16443</v>
      </c>
      <c r="D448">
        <v>37</v>
      </c>
      <c r="E448" t="s">
        <v>637</v>
      </c>
      <c r="F448" t="s">
        <v>2516</v>
      </c>
      <c r="G448" s="122" t="s">
        <v>20570</v>
      </c>
      <c r="H448" s="123" t="str">
        <f t="shared" si="6"/>
        <v>4.3357222</v>
      </c>
      <c r="I448" s="122" t="s">
        <v>20571</v>
      </c>
      <c r="J448" t="s">
        <v>1842</v>
      </c>
      <c r="K448" t="s">
        <v>1325</v>
      </c>
      <c r="L448" t="s">
        <v>16775</v>
      </c>
      <c r="M448" s="82"/>
      <c r="N448" s="82" t="s">
        <v>15</v>
      </c>
    </row>
    <row r="449" spans="1:14">
      <c r="A449">
        <v>447</v>
      </c>
      <c r="B449">
        <v>35085060</v>
      </c>
      <c r="C449" t="s">
        <v>16443</v>
      </c>
      <c r="D449">
        <v>247</v>
      </c>
      <c r="E449" t="s">
        <v>173</v>
      </c>
      <c r="F449" t="s">
        <v>501</v>
      </c>
      <c r="G449" s="122" t="s">
        <v>20572</v>
      </c>
      <c r="H449" s="123" t="str">
        <f t="shared" si="6"/>
        <v>5.2949444</v>
      </c>
      <c r="I449" s="122" t="s">
        <v>20573</v>
      </c>
      <c r="J449" t="s">
        <v>1842</v>
      </c>
      <c r="K449" t="s">
        <v>3637</v>
      </c>
      <c r="L449" s="82" t="s">
        <v>3637</v>
      </c>
      <c r="M449" s="82"/>
      <c r="N449" s="82" t="s">
        <v>15</v>
      </c>
    </row>
    <row r="450" spans="1:14">
      <c r="A450">
        <v>448</v>
      </c>
      <c r="B450">
        <v>25020430</v>
      </c>
      <c r="C450" t="s">
        <v>1848</v>
      </c>
      <c r="E450" t="s">
        <v>123</v>
      </c>
      <c r="F450" t="s">
        <v>19337</v>
      </c>
      <c r="G450" s="122" t="s">
        <v>20574</v>
      </c>
      <c r="H450" s="123" t="str">
        <f t="shared" si="6"/>
        <v>8.81833333</v>
      </c>
      <c r="I450" s="122" t="s">
        <v>20575</v>
      </c>
      <c r="J450" t="s">
        <v>1849</v>
      </c>
      <c r="L450" s="82" t="s">
        <v>16776</v>
      </c>
      <c r="M450" s="82"/>
      <c r="N450" s="82" t="s">
        <v>15</v>
      </c>
    </row>
    <row r="451" spans="1:14">
      <c r="A451">
        <v>449</v>
      </c>
      <c r="B451">
        <v>25025002</v>
      </c>
      <c r="C451" t="s">
        <v>1848</v>
      </c>
      <c r="E451" t="s">
        <v>160</v>
      </c>
      <c r="F451" t="s">
        <v>2601</v>
      </c>
      <c r="G451" s="122" t="s">
        <v>20576</v>
      </c>
      <c r="H451" s="123" t="str">
        <f t="shared" ref="H451:H514" si="7">MID(G451,1,FIND(".",G451,1)+8)</f>
        <v>9.30405555</v>
      </c>
      <c r="I451" s="122" t="s">
        <v>20577</v>
      </c>
      <c r="J451" t="s">
        <v>1863</v>
      </c>
      <c r="K451" t="s">
        <v>7145</v>
      </c>
      <c r="L451" s="82" t="s">
        <v>3520</v>
      </c>
      <c r="M451" s="82"/>
      <c r="N451" s="82" t="s">
        <v>15</v>
      </c>
    </row>
    <row r="452" spans="1:14">
      <c r="A452">
        <v>450</v>
      </c>
      <c r="B452">
        <v>14017702</v>
      </c>
      <c r="C452" t="s">
        <v>1848</v>
      </c>
      <c r="E452" t="s">
        <v>175</v>
      </c>
      <c r="F452" t="s">
        <v>2601</v>
      </c>
      <c r="G452" s="122" t="s">
        <v>20578</v>
      </c>
      <c r="H452" s="123" t="str">
        <f t="shared" si="7"/>
        <v>10.16452777</v>
      </c>
      <c r="I452" s="122" t="s">
        <v>20579</v>
      </c>
      <c r="J452" t="s">
        <v>1863</v>
      </c>
      <c r="K452" t="s">
        <v>362</v>
      </c>
      <c r="L452" s="82" t="s">
        <v>16777</v>
      </c>
      <c r="M452" s="82"/>
      <c r="N452" s="82" t="s">
        <v>358</v>
      </c>
    </row>
    <row r="453" spans="1:14">
      <c r="A453">
        <v>451</v>
      </c>
      <c r="B453">
        <v>21255170</v>
      </c>
      <c r="C453" t="s">
        <v>16443</v>
      </c>
      <c r="D453">
        <v>115</v>
      </c>
      <c r="E453" t="s">
        <v>637</v>
      </c>
      <c r="F453" t="s">
        <v>2516</v>
      </c>
      <c r="G453" s="122" t="s">
        <v>20580</v>
      </c>
      <c r="H453" s="123" t="str">
        <f t="shared" si="7"/>
        <v>4.8706111</v>
      </c>
      <c r="I453" s="122" t="s">
        <v>20581</v>
      </c>
      <c r="J453" t="s">
        <v>1842</v>
      </c>
      <c r="K453" t="s">
        <v>1341</v>
      </c>
      <c r="L453" s="82" t="s">
        <v>16778</v>
      </c>
      <c r="M453" s="82"/>
      <c r="N453" s="82" t="s">
        <v>15</v>
      </c>
    </row>
    <row r="454" spans="1:14">
      <c r="A454">
        <v>452</v>
      </c>
      <c r="B454">
        <v>35025501</v>
      </c>
      <c r="C454" t="s">
        <v>16440</v>
      </c>
      <c r="E454" t="s">
        <v>522</v>
      </c>
      <c r="F454" t="s">
        <v>501</v>
      </c>
      <c r="G454" s="122" t="s">
        <v>20582</v>
      </c>
      <c r="H454" s="123" t="str">
        <f t="shared" si="7"/>
        <v>4.29794166</v>
      </c>
      <c r="I454" s="122" t="s">
        <v>20583</v>
      </c>
      <c r="J454" t="s">
        <v>16441</v>
      </c>
      <c r="L454" s="82" t="s">
        <v>16779</v>
      </c>
      <c r="M454" s="82"/>
      <c r="N454" s="82" t="s">
        <v>16440</v>
      </c>
    </row>
    <row r="455" spans="1:14">
      <c r="A455">
        <v>453</v>
      </c>
      <c r="B455">
        <v>35070080</v>
      </c>
      <c r="C455" t="s">
        <v>16443</v>
      </c>
      <c r="D455">
        <v>74</v>
      </c>
      <c r="E455" t="s">
        <v>173</v>
      </c>
      <c r="F455" t="s">
        <v>501</v>
      </c>
      <c r="G455" s="122" t="s">
        <v>20584</v>
      </c>
      <c r="H455" s="123" t="str">
        <f t="shared" si="7"/>
        <v>5.078861</v>
      </c>
      <c r="I455" s="122" t="s">
        <v>20585</v>
      </c>
      <c r="J455" t="s">
        <v>1842</v>
      </c>
      <c r="K455" t="s">
        <v>11256</v>
      </c>
      <c r="L455" s="82" t="s">
        <v>16780</v>
      </c>
      <c r="M455" s="82"/>
      <c r="N455" s="82" t="s">
        <v>15</v>
      </c>
    </row>
    <row r="456" spans="1:14">
      <c r="A456">
        <v>454</v>
      </c>
      <c r="B456">
        <v>11025501</v>
      </c>
      <c r="C456" t="s">
        <v>16440</v>
      </c>
      <c r="E456" t="s">
        <v>16</v>
      </c>
      <c r="F456" t="s">
        <v>19336</v>
      </c>
      <c r="G456" s="122" t="s">
        <v>20586</v>
      </c>
      <c r="H456" s="123" t="str">
        <f t="shared" si="7"/>
        <v>5.88871944</v>
      </c>
      <c r="I456" s="122" t="s">
        <v>20587</v>
      </c>
      <c r="J456" t="s">
        <v>16441</v>
      </c>
      <c r="L456" s="82" t="s">
        <v>16453</v>
      </c>
      <c r="M456" s="82"/>
      <c r="N456" s="82" t="s">
        <v>16440</v>
      </c>
    </row>
    <row r="457" spans="1:14">
      <c r="A457">
        <v>455</v>
      </c>
      <c r="B457">
        <v>21045501</v>
      </c>
      <c r="C457" t="s">
        <v>16440</v>
      </c>
      <c r="E457" t="s">
        <v>566</v>
      </c>
      <c r="F457" t="s">
        <v>2516</v>
      </c>
      <c r="G457" s="122" t="s">
        <v>20588</v>
      </c>
      <c r="H457" s="123" t="str">
        <f t="shared" si="7"/>
        <v>2.04194166</v>
      </c>
      <c r="I457" s="122" t="s">
        <v>20589</v>
      </c>
      <c r="J457" t="s">
        <v>16441</v>
      </c>
      <c r="L457" s="82" t="s">
        <v>16672</v>
      </c>
      <c r="M457" s="82"/>
      <c r="N457" s="82" t="s">
        <v>16440</v>
      </c>
    </row>
    <row r="458" spans="1:14">
      <c r="A458">
        <v>456</v>
      </c>
      <c r="B458">
        <v>26127010</v>
      </c>
      <c r="C458" t="s">
        <v>1848</v>
      </c>
      <c r="E458" t="s">
        <v>1146</v>
      </c>
      <c r="F458" t="s">
        <v>174</v>
      </c>
      <c r="G458" s="122" t="s">
        <v>20590</v>
      </c>
      <c r="H458" s="123" t="str">
        <f t="shared" si="7"/>
        <v>4.40930556</v>
      </c>
      <c r="I458" s="122" t="s">
        <v>20591</v>
      </c>
      <c r="J458" t="s">
        <v>1863</v>
      </c>
      <c r="K458" t="s">
        <v>1984</v>
      </c>
      <c r="L458" s="82" t="s">
        <v>16673</v>
      </c>
      <c r="M458" s="82"/>
      <c r="N458" s="82" t="s">
        <v>15</v>
      </c>
    </row>
    <row r="459" spans="1:14">
      <c r="A459">
        <v>457</v>
      </c>
      <c r="B459">
        <v>23097030</v>
      </c>
      <c r="C459" t="s">
        <v>1848</v>
      </c>
      <c r="E459" t="s">
        <v>27</v>
      </c>
      <c r="F459" t="s">
        <v>2714</v>
      </c>
      <c r="G459" s="122" t="s">
        <v>20592</v>
      </c>
      <c r="H459" s="123" t="str">
        <f t="shared" si="7"/>
        <v>6.48555556</v>
      </c>
      <c r="I459" s="122" t="s">
        <v>20593</v>
      </c>
      <c r="J459" t="s">
        <v>1849</v>
      </c>
      <c r="K459" t="s">
        <v>4006</v>
      </c>
      <c r="L459" s="82" t="s">
        <v>16674</v>
      </c>
      <c r="M459" s="82"/>
      <c r="N459" s="82" t="s">
        <v>15</v>
      </c>
    </row>
    <row r="460" spans="1:14">
      <c r="A460">
        <v>458</v>
      </c>
      <c r="B460">
        <v>21209170</v>
      </c>
      <c r="C460" t="s">
        <v>16445</v>
      </c>
      <c r="E460" t="s">
        <v>522</v>
      </c>
      <c r="F460" t="s">
        <v>2516</v>
      </c>
      <c r="G460" s="122" t="s">
        <v>20301</v>
      </c>
      <c r="H460" s="123" t="str">
        <f t="shared" si="7"/>
        <v>5.15</v>
      </c>
      <c r="I460" s="122" t="s">
        <v>20302</v>
      </c>
      <c r="J460" t="s">
        <v>16441</v>
      </c>
      <c r="L460" s="82" t="s">
        <v>16701</v>
      </c>
      <c r="M460" s="82"/>
      <c r="N460" s="82" t="s">
        <v>16445</v>
      </c>
    </row>
    <row r="461" spans="1:14">
      <c r="A461">
        <v>459</v>
      </c>
      <c r="B461">
        <v>29045000</v>
      </c>
      <c r="C461" t="s">
        <v>1848</v>
      </c>
      <c r="E461" t="s">
        <v>307</v>
      </c>
      <c r="F461" t="s">
        <v>2601</v>
      </c>
      <c r="G461" s="122" t="s">
        <v>20594</v>
      </c>
      <c r="H461" s="123" t="str">
        <f t="shared" si="7"/>
        <v>10.63672222</v>
      </c>
      <c r="I461" s="122" t="s">
        <v>20595</v>
      </c>
      <c r="J461" t="s">
        <v>1849</v>
      </c>
      <c r="K461" t="s">
        <v>237</v>
      </c>
      <c r="L461" s="82" t="s">
        <v>16937</v>
      </c>
      <c r="M461" s="82"/>
      <c r="N461" s="82" t="s">
        <v>15</v>
      </c>
    </row>
    <row r="462" spans="1:14">
      <c r="A462">
        <v>460</v>
      </c>
      <c r="B462">
        <v>35160010</v>
      </c>
      <c r="C462" t="s">
        <v>16443</v>
      </c>
      <c r="D462">
        <v>1605</v>
      </c>
      <c r="E462" t="s">
        <v>173</v>
      </c>
      <c r="F462" t="s">
        <v>501</v>
      </c>
      <c r="G462" s="122" t="s">
        <v>20596</v>
      </c>
      <c r="H462" s="123" t="str">
        <f t="shared" si="7"/>
        <v>5.47758333</v>
      </c>
      <c r="I462" s="122" t="s">
        <v>20597</v>
      </c>
      <c r="J462" t="s">
        <v>1842</v>
      </c>
      <c r="L462" s="82" t="s">
        <v>16938</v>
      </c>
      <c r="M462" s="82"/>
      <c r="N462" s="82" t="s">
        <v>15</v>
      </c>
    </row>
    <row r="463" spans="1:14">
      <c r="A463">
        <v>461</v>
      </c>
      <c r="B463">
        <v>29037702</v>
      </c>
      <c r="C463" t="s">
        <v>1848</v>
      </c>
      <c r="E463" t="s">
        <v>175</v>
      </c>
      <c r="F463" t="s">
        <v>2601</v>
      </c>
      <c r="G463" s="122" t="s">
        <v>20598</v>
      </c>
      <c r="H463" s="123" t="str">
        <f t="shared" si="7"/>
        <v>10.27844444</v>
      </c>
      <c r="I463" s="122" t="s">
        <v>20599</v>
      </c>
      <c r="J463" t="s">
        <v>1863</v>
      </c>
      <c r="K463" t="s">
        <v>359</v>
      </c>
      <c r="L463" s="82" t="s">
        <v>16654</v>
      </c>
      <c r="M463" s="82"/>
      <c r="N463" s="82" t="s">
        <v>358</v>
      </c>
    </row>
    <row r="464" spans="1:14">
      <c r="A464">
        <v>462</v>
      </c>
      <c r="B464">
        <v>21206940</v>
      </c>
      <c r="C464" t="s">
        <v>16443</v>
      </c>
      <c r="D464">
        <v>50</v>
      </c>
      <c r="E464" t="s">
        <v>1376</v>
      </c>
      <c r="F464" t="s">
        <v>2516</v>
      </c>
      <c r="G464" s="122" t="s">
        <v>20600</v>
      </c>
      <c r="H464" s="123" t="str">
        <f t="shared" si="7"/>
        <v>4.576861</v>
      </c>
      <c r="I464" s="122" t="s">
        <v>20601</v>
      </c>
      <c r="J464" t="s">
        <v>1842</v>
      </c>
      <c r="K464" t="s">
        <v>1376</v>
      </c>
      <c r="L464" s="82" t="s">
        <v>1424</v>
      </c>
      <c r="M464" s="82"/>
      <c r="N464" s="82" t="s">
        <v>15</v>
      </c>
    </row>
    <row r="465" spans="1:14">
      <c r="A465">
        <v>463</v>
      </c>
      <c r="B465">
        <v>26187040</v>
      </c>
      <c r="C465" t="s">
        <v>16443</v>
      </c>
      <c r="D465">
        <v>458</v>
      </c>
      <c r="E465" t="s">
        <v>125</v>
      </c>
      <c r="F465" t="s">
        <v>174</v>
      </c>
      <c r="G465" s="122" t="s">
        <v>20602</v>
      </c>
      <c r="H465" s="123" t="str">
        <f t="shared" si="7"/>
        <v>5.71372222</v>
      </c>
      <c r="I465" s="122" t="s">
        <v>20603</v>
      </c>
      <c r="J465" t="s">
        <v>1842</v>
      </c>
      <c r="L465" s="82" t="s">
        <v>16974</v>
      </c>
      <c r="M465" s="82"/>
      <c r="N465" t="s">
        <v>15</v>
      </c>
    </row>
    <row r="466" spans="1:14">
      <c r="A466">
        <v>464</v>
      </c>
      <c r="B466">
        <v>26145507</v>
      </c>
      <c r="C466" t="s">
        <v>16440</v>
      </c>
      <c r="E466" t="s">
        <v>125</v>
      </c>
      <c r="F466" t="s">
        <v>174</v>
      </c>
      <c r="G466" s="122" t="s">
        <v>20604</v>
      </c>
      <c r="H466" s="123" t="str">
        <f t="shared" si="7"/>
        <v>5.038</v>
      </c>
      <c r="I466" s="122" t="s">
        <v>20605</v>
      </c>
      <c r="J466" t="s">
        <v>16441</v>
      </c>
      <c r="L466" s="82" t="s">
        <v>16975</v>
      </c>
      <c r="M466" s="82"/>
      <c r="N466" s="82" t="s">
        <v>16440</v>
      </c>
    </row>
    <row r="467" spans="1:14">
      <c r="A467">
        <v>465</v>
      </c>
      <c r="B467">
        <v>32067030</v>
      </c>
      <c r="C467" t="s">
        <v>16443</v>
      </c>
      <c r="D467">
        <v>163</v>
      </c>
      <c r="E467" t="s">
        <v>501</v>
      </c>
      <c r="F467" t="s">
        <v>494</v>
      </c>
      <c r="G467" s="122" t="s">
        <v>20606</v>
      </c>
      <c r="H467" s="123" t="str">
        <f t="shared" si="7"/>
        <v>3.792039</v>
      </c>
      <c r="I467" s="122" t="s">
        <v>20607</v>
      </c>
      <c r="J467" t="s">
        <v>1842</v>
      </c>
      <c r="K467" t="s">
        <v>508</v>
      </c>
      <c r="L467" s="82" t="s">
        <v>510</v>
      </c>
      <c r="M467" s="82"/>
      <c r="N467" s="82" t="s">
        <v>15</v>
      </c>
    </row>
    <row r="468" spans="1:14">
      <c r="A468">
        <v>466</v>
      </c>
      <c r="B468">
        <v>35027510</v>
      </c>
      <c r="C468" t="s">
        <v>16443</v>
      </c>
      <c r="D468">
        <v>40</v>
      </c>
      <c r="E468" t="s">
        <v>522</v>
      </c>
      <c r="F468" t="s">
        <v>501</v>
      </c>
      <c r="G468" s="122" t="s">
        <v>20608</v>
      </c>
      <c r="H468" s="123" t="str">
        <f t="shared" si="7"/>
        <v>4.66442</v>
      </c>
      <c r="I468" s="122" t="s">
        <v>20609</v>
      </c>
      <c r="J468" t="s">
        <v>1842</v>
      </c>
      <c r="K468" t="s">
        <v>1459</v>
      </c>
      <c r="L468" s="82" t="s">
        <v>1464</v>
      </c>
      <c r="M468" s="82"/>
      <c r="N468" s="82" t="s">
        <v>15</v>
      </c>
    </row>
    <row r="469" spans="1:14">
      <c r="A469">
        <v>467</v>
      </c>
      <c r="B469">
        <v>54025010</v>
      </c>
      <c r="C469" t="s">
        <v>16443</v>
      </c>
      <c r="D469">
        <v>1670</v>
      </c>
      <c r="E469" t="s">
        <v>16</v>
      </c>
      <c r="G469" s="122" t="s">
        <v>20610</v>
      </c>
      <c r="H469" s="123" t="str">
        <f t="shared" si="7"/>
        <v>4.8985</v>
      </c>
      <c r="I469" s="122" t="s">
        <v>20611</v>
      </c>
      <c r="J469" t="s">
        <v>1863</v>
      </c>
      <c r="K469" t="s">
        <v>14771</v>
      </c>
      <c r="L469" s="82" t="s">
        <v>16540</v>
      </c>
      <c r="M469" s="82"/>
      <c r="N469" s="82" t="s">
        <v>15</v>
      </c>
    </row>
    <row r="470" spans="1:14">
      <c r="A470">
        <v>468</v>
      </c>
      <c r="B470">
        <v>21017080</v>
      </c>
      <c r="C470" t="s">
        <v>1848</v>
      </c>
      <c r="E470" t="s">
        <v>566</v>
      </c>
      <c r="F470" t="s">
        <v>2516</v>
      </c>
      <c r="G470" s="122" t="s">
        <v>20612</v>
      </c>
      <c r="H470" s="123" t="str">
        <f t="shared" si="7"/>
        <v>1.905</v>
      </c>
      <c r="I470" s="122" t="s">
        <v>20613</v>
      </c>
      <c r="J470" t="s">
        <v>1863</v>
      </c>
      <c r="L470" s="82" t="s">
        <v>16541</v>
      </c>
      <c r="M470" s="82"/>
      <c r="N470" s="82" t="s">
        <v>15</v>
      </c>
    </row>
    <row r="471" spans="1:14">
      <c r="A471">
        <v>469</v>
      </c>
      <c r="B471">
        <v>11115501</v>
      </c>
      <c r="C471" t="s">
        <v>16440</v>
      </c>
      <c r="E471" t="s">
        <v>27</v>
      </c>
      <c r="F471" t="s">
        <v>19336</v>
      </c>
      <c r="G471" s="122" t="s">
        <v>20614</v>
      </c>
      <c r="H471" s="123" t="str">
        <f t="shared" si="7"/>
        <v>6.748275</v>
      </c>
      <c r="I471" s="122" t="s">
        <v>20615</v>
      </c>
      <c r="J471" t="s">
        <v>16441</v>
      </c>
      <c r="L471" s="82" t="s">
        <v>19352</v>
      </c>
      <c r="M471" s="82"/>
      <c r="N471" s="82" t="s">
        <v>16440</v>
      </c>
    </row>
    <row r="472" spans="1:14">
      <c r="A472">
        <v>470</v>
      </c>
      <c r="B472">
        <v>27015290</v>
      </c>
      <c r="C472" t="s">
        <v>16443</v>
      </c>
      <c r="D472">
        <v>124</v>
      </c>
      <c r="E472" t="s">
        <v>27</v>
      </c>
      <c r="F472" t="s">
        <v>176</v>
      </c>
      <c r="G472" s="122" t="s">
        <v>20616</v>
      </c>
      <c r="H472" s="123" t="str">
        <f t="shared" si="7"/>
        <v>6.28636111</v>
      </c>
      <c r="I472" s="122" t="s">
        <v>20617</v>
      </c>
      <c r="J472" t="s">
        <v>1849</v>
      </c>
      <c r="K472" t="s">
        <v>263</v>
      </c>
      <c r="L472" s="82" t="s">
        <v>16901</v>
      </c>
      <c r="M472" s="82"/>
      <c r="N472" s="82" t="s">
        <v>15</v>
      </c>
    </row>
    <row r="473" spans="1:14">
      <c r="A473">
        <v>471</v>
      </c>
      <c r="B473">
        <v>21205507</v>
      </c>
      <c r="C473" t="s">
        <v>16445</v>
      </c>
      <c r="E473" t="s">
        <v>522</v>
      </c>
      <c r="F473" t="s">
        <v>2516</v>
      </c>
      <c r="G473" s="122" t="s">
        <v>20185</v>
      </c>
      <c r="H473" s="123" t="str">
        <f t="shared" si="7"/>
        <v>5.11352777</v>
      </c>
      <c r="I473" s="122" t="s">
        <v>20186</v>
      </c>
      <c r="J473" t="s">
        <v>16441</v>
      </c>
      <c r="L473" s="82" t="s">
        <v>16902</v>
      </c>
      <c r="M473" s="82"/>
      <c r="N473" s="82" t="s">
        <v>16445</v>
      </c>
    </row>
    <row r="474" spans="1:14">
      <c r="A474">
        <v>472</v>
      </c>
      <c r="B474">
        <v>27015310</v>
      </c>
      <c r="C474" t="s">
        <v>16443</v>
      </c>
      <c r="D474">
        <v>110</v>
      </c>
      <c r="E474" t="s">
        <v>27</v>
      </c>
      <c r="F474" t="s">
        <v>176</v>
      </c>
      <c r="G474" s="122" t="s">
        <v>20618</v>
      </c>
      <c r="H474" s="123" t="str">
        <f t="shared" si="7"/>
        <v>6.32980555</v>
      </c>
      <c r="I474" s="122" t="s">
        <v>20619</v>
      </c>
      <c r="J474" t="s">
        <v>1849</v>
      </c>
      <c r="K474" t="s">
        <v>263</v>
      </c>
      <c r="L474" s="82" t="s">
        <v>16543</v>
      </c>
      <c r="M474" s="82"/>
      <c r="N474" s="82" t="s">
        <v>15</v>
      </c>
    </row>
    <row r="475" spans="1:14">
      <c r="A475">
        <v>473</v>
      </c>
      <c r="B475">
        <v>21202210</v>
      </c>
      <c r="C475" t="s">
        <v>16454</v>
      </c>
      <c r="E475" t="s">
        <v>1376</v>
      </c>
      <c r="F475" t="s">
        <v>2516</v>
      </c>
      <c r="G475" s="122" t="s">
        <v>20620</v>
      </c>
      <c r="H475" s="123" t="str">
        <f t="shared" si="7"/>
        <v>4.50583333</v>
      </c>
      <c r="I475" s="122" t="s">
        <v>20621</v>
      </c>
      <c r="J475" t="s">
        <v>16441</v>
      </c>
      <c r="L475" s="82" t="s">
        <v>16544</v>
      </c>
      <c r="M475" s="82"/>
      <c r="N475" s="82" t="s">
        <v>16454</v>
      </c>
    </row>
    <row r="476" spans="1:14">
      <c r="A476">
        <v>474</v>
      </c>
      <c r="B476">
        <v>11080010</v>
      </c>
      <c r="C476" t="s">
        <v>16443</v>
      </c>
      <c r="D476">
        <v>1652</v>
      </c>
      <c r="E476" t="s">
        <v>16</v>
      </c>
      <c r="G476" s="122" t="s">
        <v>20622</v>
      </c>
      <c r="H476" s="123" t="str">
        <f t="shared" si="7"/>
        <v>6.5569</v>
      </c>
      <c r="I476" s="122" t="s">
        <v>20623</v>
      </c>
      <c r="J476" t="s">
        <v>1863</v>
      </c>
      <c r="K476" t="s">
        <v>5177</v>
      </c>
      <c r="L476" s="82" t="s">
        <v>16595</v>
      </c>
      <c r="M476" s="82"/>
      <c r="N476" s="82" t="s">
        <v>15</v>
      </c>
    </row>
    <row r="477" spans="1:14">
      <c r="A477">
        <v>475</v>
      </c>
      <c r="B477">
        <v>26165502</v>
      </c>
      <c r="C477" t="s">
        <v>16440</v>
      </c>
      <c r="E477" t="s">
        <v>27</v>
      </c>
      <c r="F477" t="s">
        <v>174</v>
      </c>
      <c r="G477" s="122" t="s">
        <v>19805</v>
      </c>
      <c r="H477" s="123" t="str">
        <f t="shared" si="7"/>
        <v>4.46666666</v>
      </c>
      <c r="I477" s="122" t="s">
        <v>20624</v>
      </c>
      <c r="J477" t="s">
        <v>16441</v>
      </c>
      <c r="L477" s="82" t="s">
        <v>16596</v>
      </c>
      <c r="M477" s="82"/>
      <c r="N477" s="82" t="s">
        <v>16440</v>
      </c>
    </row>
    <row r="478" spans="1:14">
      <c r="A478">
        <v>476</v>
      </c>
      <c r="B478">
        <v>48015010</v>
      </c>
      <c r="C478" t="s">
        <v>1848</v>
      </c>
      <c r="E478" t="s">
        <v>662</v>
      </c>
      <c r="G478" s="122" t="s">
        <v>20625</v>
      </c>
      <c r="H478" s="123" t="str">
        <f t="shared" si="7"/>
        <v>-4.19386111</v>
      </c>
      <c r="I478" s="122" t="s">
        <v>20626</v>
      </c>
      <c r="J478" t="s">
        <v>1849</v>
      </c>
      <c r="K478" t="s">
        <v>1476</v>
      </c>
      <c r="L478" s="82" t="s">
        <v>16837</v>
      </c>
      <c r="M478" s="82"/>
      <c r="N478" s="82" t="s">
        <v>15</v>
      </c>
    </row>
    <row r="479" spans="1:14">
      <c r="A479">
        <v>477</v>
      </c>
      <c r="B479">
        <v>35025090</v>
      </c>
      <c r="C479" t="s">
        <v>16443</v>
      </c>
      <c r="D479">
        <v>27</v>
      </c>
      <c r="E479" t="s">
        <v>522</v>
      </c>
      <c r="F479" t="s">
        <v>501</v>
      </c>
      <c r="G479" s="122" t="s">
        <v>20627</v>
      </c>
      <c r="H479" s="123" t="str">
        <f t="shared" si="7"/>
        <v>4.66483</v>
      </c>
      <c r="I479" s="122" t="s">
        <v>20628</v>
      </c>
      <c r="J479" t="s">
        <v>1842</v>
      </c>
      <c r="K479" t="s">
        <v>1459</v>
      </c>
      <c r="L479" t="s">
        <v>16838</v>
      </c>
      <c r="M479" s="82"/>
      <c r="N479" s="82" t="s">
        <v>15</v>
      </c>
    </row>
    <row r="480" spans="1:14">
      <c r="A480">
        <v>478</v>
      </c>
      <c r="B480">
        <v>26125061</v>
      </c>
      <c r="C480" t="s">
        <v>1848</v>
      </c>
      <c r="E480" t="s">
        <v>1210</v>
      </c>
      <c r="F480" t="s">
        <v>174</v>
      </c>
      <c r="G480" s="122" t="s">
        <v>20629</v>
      </c>
      <c r="H480" s="123" t="str">
        <f t="shared" si="7"/>
        <v>4.45472222</v>
      </c>
      <c r="I480" s="122" t="s">
        <v>20630</v>
      </c>
      <c r="J480" t="s">
        <v>1863</v>
      </c>
      <c r="L480" s="82" t="s">
        <v>16839</v>
      </c>
      <c r="M480" s="82"/>
      <c r="N480" s="82" t="s">
        <v>15</v>
      </c>
    </row>
    <row r="481" spans="1:14">
      <c r="A481">
        <v>479</v>
      </c>
      <c r="B481">
        <v>29065130</v>
      </c>
      <c r="C481" t="s">
        <v>16443</v>
      </c>
      <c r="D481">
        <v>75</v>
      </c>
      <c r="E481" t="s">
        <v>160</v>
      </c>
      <c r="F481" t="s">
        <v>2601</v>
      </c>
      <c r="G481" s="122" t="s">
        <v>20631</v>
      </c>
      <c r="H481" s="123" t="str">
        <f t="shared" si="7"/>
        <v>10.85</v>
      </c>
      <c r="I481" s="122" t="s">
        <v>20632</v>
      </c>
      <c r="J481" t="s">
        <v>1842</v>
      </c>
      <c r="K481" t="s">
        <v>754</v>
      </c>
      <c r="L481" s="82" t="s">
        <v>16743</v>
      </c>
      <c r="M481" s="82"/>
      <c r="N481" s="82" t="s">
        <v>15</v>
      </c>
    </row>
    <row r="482" spans="1:14">
      <c r="A482">
        <v>480</v>
      </c>
      <c r="B482">
        <v>25020600</v>
      </c>
      <c r="C482" t="s">
        <v>1848</v>
      </c>
      <c r="E482" t="s">
        <v>123</v>
      </c>
      <c r="F482" t="s">
        <v>16457</v>
      </c>
      <c r="G482" s="122" t="s">
        <v>20633</v>
      </c>
      <c r="H482" s="123" t="str">
        <f t="shared" si="7"/>
        <v>8.48677777</v>
      </c>
      <c r="I482" s="122" t="s">
        <v>20634</v>
      </c>
      <c r="J482" t="s">
        <v>1849</v>
      </c>
      <c r="L482" s="82" t="s">
        <v>16744</v>
      </c>
      <c r="M482" s="82"/>
      <c r="N482" s="82" t="s">
        <v>15</v>
      </c>
    </row>
    <row r="483" spans="1:14">
      <c r="A483">
        <v>481</v>
      </c>
      <c r="B483">
        <v>24017210</v>
      </c>
      <c r="C483" t="s">
        <v>1848</v>
      </c>
      <c r="E483" t="s">
        <v>522</v>
      </c>
      <c r="F483" t="s">
        <v>783</v>
      </c>
      <c r="G483" s="122" t="s">
        <v>19880</v>
      </c>
      <c r="H483" s="123" t="str">
        <f t="shared" si="7"/>
        <v>5.4</v>
      </c>
      <c r="I483" s="122" t="s">
        <v>20192</v>
      </c>
      <c r="J483" t="s">
        <v>1863</v>
      </c>
      <c r="L483" s="82" t="s">
        <v>16745</v>
      </c>
      <c r="M483" s="82"/>
      <c r="N483" t="s">
        <v>15</v>
      </c>
    </row>
    <row r="484" spans="1:14">
      <c r="A484">
        <v>482</v>
      </c>
      <c r="B484">
        <v>35017020</v>
      </c>
      <c r="C484" t="s">
        <v>16443</v>
      </c>
      <c r="D484">
        <v>161</v>
      </c>
      <c r="E484" t="s">
        <v>501</v>
      </c>
      <c r="F484" t="s">
        <v>501</v>
      </c>
      <c r="G484" s="122" t="s">
        <v>20635</v>
      </c>
      <c r="H484" s="123" t="str">
        <f t="shared" si="7"/>
        <v>4.10302</v>
      </c>
      <c r="I484" s="122" t="s">
        <v>20636</v>
      </c>
      <c r="J484" t="s">
        <v>1842</v>
      </c>
      <c r="K484" t="s">
        <v>2524</v>
      </c>
      <c r="L484" s="82" t="s">
        <v>16898</v>
      </c>
      <c r="M484" s="82"/>
      <c r="N484" s="82" t="s">
        <v>15</v>
      </c>
    </row>
    <row r="485" spans="1:14">
      <c r="A485">
        <v>483</v>
      </c>
      <c r="B485">
        <v>26145506</v>
      </c>
      <c r="C485" t="s">
        <v>16440</v>
      </c>
      <c r="E485" t="s">
        <v>125</v>
      </c>
      <c r="F485" t="s">
        <v>174</v>
      </c>
      <c r="G485" s="122" t="s">
        <v>20637</v>
      </c>
      <c r="H485" s="123" t="str">
        <f t="shared" si="7"/>
        <v>4.98635833</v>
      </c>
      <c r="I485" s="122" t="s">
        <v>20638</v>
      </c>
      <c r="J485" t="s">
        <v>16441</v>
      </c>
      <c r="L485" s="82" t="s">
        <v>16899</v>
      </c>
      <c r="M485" s="82"/>
      <c r="N485" s="82" t="s">
        <v>16440</v>
      </c>
    </row>
    <row r="486" spans="1:14">
      <c r="A486">
        <v>484</v>
      </c>
      <c r="B486">
        <v>26177030</v>
      </c>
      <c r="C486" t="s">
        <v>1848</v>
      </c>
      <c r="E486" t="s">
        <v>1212</v>
      </c>
      <c r="F486" t="s">
        <v>174</v>
      </c>
      <c r="G486" s="122" t="s">
        <v>20639</v>
      </c>
      <c r="H486" s="123" t="str">
        <f t="shared" si="7"/>
        <v>4.89286111</v>
      </c>
      <c r="I486" s="122" t="s">
        <v>20640</v>
      </c>
      <c r="J486" t="s">
        <v>1863</v>
      </c>
      <c r="K486" t="s">
        <v>1248</v>
      </c>
      <c r="L486" s="82" t="s">
        <v>1248</v>
      </c>
      <c r="M486" s="82"/>
      <c r="N486" s="82" t="s">
        <v>15</v>
      </c>
    </row>
    <row r="487" spans="1:14">
      <c r="A487">
        <v>485</v>
      </c>
      <c r="B487">
        <v>26157190</v>
      </c>
      <c r="C487" t="s">
        <v>1848</v>
      </c>
      <c r="E487" t="s">
        <v>125</v>
      </c>
      <c r="F487" t="s">
        <v>174</v>
      </c>
      <c r="G487" s="122" t="s">
        <v>20641</v>
      </c>
      <c r="H487" s="123" t="str">
        <f t="shared" si="7"/>
        <v>4.90102222</v>
      </c>
      <c r="I487" s="122" t="s">
        <v>20642</v>
      </c>
      <c r="J487" t="s">
        <v>1863</v>
      </c>
      <c r="K487" t="s">
        <v>1143</v>
      </c>
      <c r="L487" s="82" t="s">
        <v>16619</v>
      </c>
      <c r="M487" s="82"/>
      <c r="N487" s="82" t="s">
        <v>15</v>
      </c>
    </row>
    <row r="488" spans="1:14">
      <c r="A488">
        <v>486</v>
      </c>
      <c r="B488">
        <v>55015010</v>
      </c>
      <c r="C488" t="s">
        <v>16443</v>
      </c>
      <c r="D488">
        <v>138</v>
      </c>
      <c r="E488" t="s">
        <v>16</v>
      </c>
      <c r="F488" t="s">
        <v>19346</v>
      </c>
      <c r="G488" s="122" t="s">
        <v>20643</v>
      </c>
      <c r="H488" s="123" t="str">
        <f t="shared" si="7"/>
        <v>5.5191111</v>
      </c>
      <c r="I488" s="122" t="s">
        <v>20644</v>
      </c>
      <c r="J488" t="s">
        <v>1842</v>
      </c>
      <c r="K488" t="s">
        <v>4481</v>
      </c>
      <c r="L488" s="82" t="s">
        <v>4480</v>
      </c>
      <c r="M488" s="82"/>
      <c r="N488" s="82" t="s">
        <v>15</v>
      </c>
    </row>
    <row r="489" spans="1:14">
      <c r="A489">
        <v>487</v>
      </c>
      <c r="B489">
        <v>26155270</v>
      </c>
      <c r="C489" t="s">
        <v>16443</v>
      </c>
      <c r="D489">
        <v>179</v>
      </c>
      <c r="E489" t="s">
        <v>125</v>
      </c>
      <c r="F489" t="s">
        <v>174</v>
      </c>
      <c r="G489" s="122" t="s">
        <v>20645</v>
      </c>
      <c r="H489" s="123" t="str">
        <f t="shared" si="7"/>
        <v>4.8865</v>
      </c>
      <c r="I489" s="122" t="s">
        <v>20646</v>
      </c>
      <c r="J489" t="s">
        <v>1842</v>
      </c>
      <c r="K489" t="s">
        <v>1143</v>
      </c>
      <c r="L489" s="82" t="s">
        <v>16620</v>
      </c>
      <c r="M489" s="82"/>
      <c r="N489" s="82" t="s">
        <v>15</v>
      </c>
    </row>
    <row r="490" spans="1:14">
      <c r="A490">
        <v>488</v>
      </c>
      <c r="B490">
        <v>35077320</v>
      </c>
      <c r="C490" t="s">
        <v>1848</v>
      </c>
      <c r="E490" t="s">
        <v>173</v>
      </c>
      <c r="F490" t="s">
        <v>501</v>
      </c>
      <c r="G490" s="122" t="s">
        <v>20647</v>
      </c>
      <c r="H490" s="123" t="str">
        <f t="shared" si="7"/>
        <v>5.11</v>
      </c>
      <c r="I490" s="122" t="s">
        <v>20648</v>
      </c>
      <c r="J490" t="s">
        <v>1863</v>
      </c>
      <c r="L490" s="82" t="s">
        <v>16621</v>
      </c>
      <c r="M490" s="82"/>
      <c r="N490" s="82" t="s">
        <v>15</v>
      </c>
    </row>
    <row r="491" spans="1:14">
      <c r="A491">
        <v>489</v>
      </c>
      <c r="B491">
        <v>37057020</v>
      </c>
      <c r="C491" t="s">
        <v>16443</v>
      </c>
      <c r="D491">
        <v>5</v>
      </c>
      <c r="E491" t="s">
        <v>558</v>
      </c>
      <c r="F491" t="s">
        <v>558</v>
      </c>
      <c r="G491" s="122" t="s">
        <v>20649</v>
      </c>
      <c r="H491" s="123" t="str">
        <f t="shared" si="7"/>
        <v>7.0349722</v>
      </c>
      <c r="I491" s="122" t="s">
        <v>20650</v>
      </c>
      <c r="J491" t="s">
        <v>1842</v>
      </c>
      <c r="K491" t="s">
        <v>1135</v>
      </c>
      <c r="L491" s="82" t="s">
        <v>16622</v>
      </c>
      <c r="M491" s="82"/>
      <c r="N491" s="82" t="s">
        <v>15</v>
      </c>
    </row>
    <row r="492" spans="1:14">
      <c r="A492">
        <v>490</v>
      </c>
      <c r="B492">
        <v>24055080</v>
      </c>
      <c r="C492" t="s">
        <v>16443</v>
      </c>
      <c r="D492">
        <v>243</v>
      </c>
      <c r="E492" t="s">
        <v>767</v>
      </c>
      <c r="F492" t="s">
        <v>783</v>
      </c>
      <c r="G492" s="122" t="s">
        <v>20651</v>
      </c>
      <c r="H492" s="123" t="str">
        <f t="shared" si="7"/>
        <v>6.982972</v>
      </c>
      <c r="I492" s="122" t="s">
        <v>20652</v>
      </c>
      <c r="J492" t="s">
        <v>1842</v>
      </c>
      <c r="K492" t="s">
        <v>1077</v>
      </c>
      <c r="L492" s="82" t="s">
        <v>16623</v>
      </c>
      <c r="M492" s="82"/>
      <c r="N492" s="82" t="s">
        <v>15</v>
      </c>
    </row>
    <row r="493" spans="1:14">
      <c r="A493">
        <v>491</v>
      </c>
      <c r="B493">
        <v>16035010</v>
      </c>
      <c r="C493" t="s">
        <v>16443</v>
      </c>
      <c r="D493">
        <v>217</v>
      </c>
      <c r="E493" t="s">
        <v>492</v>
      </c>
      <c r="F493" t="s">
        <v>12698</v>
      </c>
      <c r="G493" s="122" t="s">
        <v>20653</v>
      </c>
      <c r="H493" s="123" t="str">
        <f t="shared" si="7"/>
        <v>8.632053</v>
      </c>
      <c r="I493" s="122" t="s">
        <v>20654</v>
      </c>
      <c r="J493" t="s">
        <v>1842</v>
      </c>
      <c r="K493" t="s">
        <v>12609</v>
      </c>
      <c r="L493" s="82" t="s">
        <v>12609</v>
      </c>
      <c r="M493" s="82"/>
      <c r="N493" s="82" t="s">
        <v>15</v>
      </c>
    </row>
    <row r="494" spans="1:14">
      <c r="A494">
        <v>492</v>
      </c>
      <c r="B494">
        <v>29065120</v>
      </c>
      <c r="C494" t="s">
        <v>16443</v>
      </c>
      <c r="D494">
        <v>22</v>
      </c>
      <c r="E494" t="s">
        <v>160</v>
      </c>
      <c r="F494" t="s">
        <v>2601</v>
      </c>
      <c r="G494" s="122" t="s">
        <v>20655</v>
      </c>
      <c r="H494" s="123" t="str">
        <f t="shared" si="7"/>
        <v>10.465361</v>
      </c>
      <c r="I494" s="122" t="s">
        <v>20656</v>
      </c>
      <c r="J494" t="s">
        <v>1842</v>
      </c>
      <c r="K494" t="s">
        <v>752</v>
      </c>
      <c r="L494" s="82" t="s">
        <v>16625</v>
      </c>
      <c r="M494" s="82"/>
      <c r="N494" s="82" t="s">
        <v>15</v>
      </c>
    </row>
    <row r="495" spans="1:14">
      <c r="A495">
        <v>493</v>
      </c>
      <c r="B495">
        <v>21105030</v>
      </c>
      <c r="C495" t="s">
        <v>16443</v>
      </c>
      <c r="D495">
        <v>6</v>
      </c>
      <c r="E495" t="s">
        <v>566</v>
      </c>
      <c r="F495" t="s">
        <v>2516</v>
      </c>
      <c r="G495" s="122" t="s">
        <v>20657</v>
      </c>
      <c r="H495" s="123" t="str">
        <f t="shared" si="7"/>
        <v>2.521694</v>
      </c>
      <c r="I495" s="122" t="s">
        <v>20658</v>
      </c>
      <c r="J495" t="s">
        <v>1842</v>
      </c>
      <c r="K495" t="s">
        <v>9102</v>
      </c>
      <c r="L495" s="82" t="s">
        <v>16626</v>
      </c>
      <c r="M495" s="82"/>
      <c r="N495" s="82" t="s">
        <v>15</v>
      </c>
    </row>
    <row r="496" spans="1:14">
      <c r="A496">
        <v>494</v>
      </c>
      <c r="B496">
        <v>26135503</v>
      </c>
      <c r="C496" t="s">
        <v>16440</v>
      </c>
      <c r="E496" t="s">
        <v>125</v>
      </c>
      <c r="F496" t="s">
        <v>174</v>
      </c>
      <c r="G496" s="122" t="s">
        <v>20659</v>
      </c>
      <c r="H496" s="123" t="str">
        <f t="shared" si="7"/>
        <v>4.96666666</v>
      </c>
      <c r="I496" s="122" t="s">
        <v>20624</v>
      </c>
      <c r="J496" t="s">
        <v>16441</v>
      </c>
      <c r="L496" s="82" t="s">
        <v>16754</v>
      </c>
      <c r="M496" s="82"/>
      <c r="N496" s="82" t="s">
        <v>16440</v>
      </c>
    </row>
    <row r="497" spans="1:14">
      <c r="A497">
        <v>495</v>
      </c>
      <c r="B497">
        <v>54015020</v>
      </c>
      <c r="C497" t="s">
        <v>16443</v>
      </c>
      <c r="D497">
        <v>1662</v>
      </c>
      <c r="E497" t="s">
        <v>16</v>
      </c>
      <c r="G497" s="122" t="s">
        <v>20660</v>
      </c>
      <c r="H497" s="123" t="str">
        <f t="shared" si="7"/>
        <v>5.2701</v>
      </c>
      <c r="I497" s="122" t="s">
        <v>20661</v>
      </c>
      <c r="J497" t="s">
        <v>1863</v>
      </c>
      <c r="K497" t="s">
        <v>1289</v>
      </c>
      <c r="L497" s="82" t="s">
        <v>16755</v>
      </c>
      <c r="M497" s="82"/>
      <c r="N497" s="82" t="s">
        <v>15</v>
      </c>
    </row>
    <row r="498" spans="1:14">
      <c r="A498">
        <v>496</v>
      </c>
      <c r="B498">
        <v>21015060</v>
      </c>
      <c r="C498" t="s">
        <v>16443</v>
      </c>
      <c r="D498">
        <v>106</v>
      </c>
      <c r="E498" t="s">
        <v>566</v>
      </c>
      <c r="F498" t="s">
        <v>2516</v>
      </c>
      <c r="G498" s="122" t="s">
        <v>20662</v>
      </c>
      <c r="H498" s="123" t="str">
        <f t="shared" si="7"/>
        <v>1.8455194</v>
      </c>
      <c r="I498" s="122" t="s">
        <v>20663</v>
      </c>
      <c r="J498" t="s">
        <v>1842</v>
      </c>
      <c r="K498" t="s">
        <v>567</v>
      </c>
      <c r="L498" s="82" t="s">
        <v>16549</v>
      </c>
      <c r="M498" s="82"/>
      <c r="N498" s="82" t="s">
        <v>15</v>
      </c>
    </row>
    <row r="499" spans="1:14">
      <c r="A499">
        <v>497</v>
      </c>
      <c r="B499">
        <v>16035030</v>
      </c>
      <c r="C499" t="s">
        <v>16443</v>
      </c>
      <c r="D499">
        <v>193</v>
      </c>
      <c r="E499" t="s">
        <v>492</v>
      </c>
      <c r="F499" t="s">
        <v>12698</v>
      </c>
      <c r="G499" s="122" t="s">
        <v>20664</v>
      </c>
      <c r="H499" s="123" t="str">
        <f t="shared" si="7"/>
        <v>8.073422</v>
      </c>
      <c r="I499" s="122" t="s">
        <v>20665</v>
      </c>
      <c r="J499" t="s">
        <v>1842</v>
      </c>
      <c r="K499" t="s">
        <v>2317</v>
      </c>
      <c r="L499" s="82" t="s">
        <v>16550</v>
      </c>
      <c r="M499" s="82"/>
      <c r="N499" s="82" t="s">
        <v>15</v>
      </c>
    </row>
    <row r="500" spans="1:14">
      <c r="A500">
        <v>498</v>
      </c>
      <c r="B500">
        <v>35235050</v>
      </c>
      <c r="C500" t="s">
        <v>16443</v>
      </c>
      <c r="D500">
        <v>1511</v>
      </c>
      <c r="E500" t="s">
        <v>545</v>
      </c>
      <c r="F500" t="s">
        <v>501</v>
      </c>
      <c r="G500" s="122" t="s">
        <v>20666</v>
      </c>
      <c r="H500" s="123" t="str">
        <f t="shared" si="7"/>
        <v>5.81858333</v>
      </c>
      <c r="I500" s="122" t="s">
        <v>20667</v>
      </c>
      <c r="J500" t="s">
        <v>1842</v>
      </c>
      <c r="L500" s="82" t="s">
        <v>16551</v>
      </c>
      <c r="M500" s="82"/>
      <c r="N500" s="82" t="s">
        <v>15</v>
      </c>
    </row>
    <row r="501" spans="1:14">
      <c r="A501">
        <v>499</v>
      </c>
      <c r="B501">
        <v>11030010</v>
      </c>
      <c r="C501" t="s">
        <v>16443</v>
      </c>
      <c r="D501">
        <v>1664</v>
      </c>
      <c r="E501" t="s">
        <v>16</v>
      </c>
      <c r="G501" s="122" t="s">
        <v>20668</v>
      </c>
      <c r="H501" s="123" t="str">
        <f t="shared" si="7"/>
        <v>5.3736</v>
      </c>
      <c r="I501" s="122" t="s">
        <v>20669</v>
      </c>
      <c r="J501" t="s">
        <v>1863</v>
      </c>
      <c r="K501" t="s">
        <v>13811</v>
      </c>
      <c r="L501" s="82" t="s">
        <v>16545</v>
      </c>
      <c r="M501" s="82"/>
      <c r="N501" s="82" t="s">
        <v>15</v>
      </c>
    </row>
    <row r="502" spans="1:14">
      <c r="A502">
        <v>500</v>
      </c>
      <c r="B502">
        <v>26155150</v>
      </c>
      <c r="C502" t="s">
        <v>16443</v>
      </c>
      <c r="D502">
        <v>30</v>
      </c>
      <c r="E502" t="s">
        <v>125</v>
      </c>
      <c r="F502" t="s">
        <v>2714</v>
      </c>
      <c r="G502" s="122" t="s">
        <v>20670</v>
      </c>
      <c r="H502" s="123" t="str">
        <f t="shared" si="7"/>
        <v>4.901472</v>
      </c>
      <c r="I502" s="122" t="s">
        <v>20671</v>
      </c>
      <c r="J502" t="s">
        <v>1842</v>
      </c>
      <c r="K502" t="s">
        <v>1143</v>
      </c>
      <c r="L502" s="82" t="s">
        <v>16546</v>
      </c>
      <c r="M502" s="82"/>
      <c r="N502" s="82" t="s">
        <v>15</v>
      </c>
    </row>
    <row r="503" spans="1:14">
      <c r="A503">
        <v>501</v>
      </c>
      <c r="B503">
        <v>23035030</v>
      </c>
      <c r="C503" t="s">
        <v>16443</v>
      </c>
      <c r="D503">
        <v>126</v>
      </c>
      <c r="E503" t="s">
        <v>522</v>
      </c>
      <c r="F503" t="s">
        <v>2714</v>
      </c>
      <c r="G503" s="122" t="s">
        <v>20672</v>
      </c>
      <c r="H503" s="123" t="str">
        <f t="shared" si="7"/>
        <v>5.4942778</v>
      </c>
      <c r="I503" s="122" t="s">
        <v>20673</v>
      </c>
      <c r="J503" t="s">
        <v>1842</v>
      </c>
      <c r="K503" t="s">
        <v>1361</v>
      </c>
      <c r="L503" s="82" t="s">
        <v>16547</v>
      </c>
      <c r="M503" s="82"/>
      <c r="N503" s="82" t="s">
        <v>15</v>
      </c>
    </row>
    <row r="504" spans="1:14">
      <c r="A504">
        <v>502</v>
      </c>
      <c r="B504">
        <v>24035430</v>
      </c>
      <c r="C504" t="s">
        <v>16443</v>
      </c>
      <c r="D504">
        <v>220</v>
      </c>
      <c r="E504" t="s">
        <v>173</v>
      </c>
      <c r="F504" t="s">
        <v>783</v>
      </c>
      <c r="G504" s="122" t="s">
        <v>20674</v>
      </c>
      <c r="H504" s="123" t="str">
        <f t="shared" si="7"/>
        <v>5.74591667</v>
      </c>
      <c r="I504" s="122" t="s">
        <v>20675</v>
      </c>
      <c r="J504" t="s">
        <v>1842</v>
      </c>
      <c r="K504" t="s">
        <v>772</v>
      </c>
      <c r="L504" s="82" t="s">
        <v>3585</v>
      </c>
      <c r="M504" s="82"/>
      <c r="N504" s="82" t="s">
        <v>15</v>
      </c>
    </row>
    <row r="505" spans="1:14">
      <c r="A505">
        <v>503</v>
      </c>
      <c r="B505">
        <v>54010010</v>
      </c>
      <c r="C505" t="s">
        <v>16443</v>
      </c>
      <c r="D505">
        <v>1660</v>
      </c>
      <c r="E505" t="s">
        <v>16</v>
      </c>
      <c r="G505" s="122" t="s">
        <v>20676</v>
      </c>
      <c r="H505" s="123" t="str">
        <f t="shared" si="7"/>
        <v>5.1574</v>
      </c>
      <c r="I505" s="122" t="s">
        <v>20677</v>
      </c>
      <c r="J505" t="s">
        <v>1863</v>
      </c>
      <c r="K505" t="s">
        <v>4187</v>
      </c>
      <c r="L505" s="82" t="s">
        <v>16984</v>
      </c>
      <c r="M505" s="82"/>
      <c r="N505" s="82" t="s">
        <v>15</v>
      </c>
    </row>
    <row r="506" spans="1:14">
      <c r="A506">
        <v>504</v>
      </c>
      <c r="B506">
        <v>52025501</v>
      </c>
      <c r="C506" t="s">
        <v>16440</v>
      </c>
      <c r="E506" t="s">
        <v>174</v>
      </c>
      <c r="F506" t="s">
        <v>19339</v>
      </c>
      <c r="G506" s="122" t="s">
        <v>20678</v>
      </c>
      <c r="H506" s="123" t="str">
        <f t="shared" si="7"/>
        <v>2.09294166</v>
      </c>
      <c r="I506" s="122" t="s">
        <v>20679</v>
      </c>
      <c r="J506" t="s">
        <v>16441</v>
      </c>
      <c r="L506" s="82" t="s">
        <v>16985</v>
      </c>
      <c r="M506" s="82"/>
      <c r="N506" s="82" t="s">
        <v>16440</v>
      </c>
    </row>
    <row r="507" spans="1:14">
      <c r="A507">
        <v>505</v>
      </c>
      <c r="B507">
        <v>26155230</v>
      </c>
      <c r="C507" t="s">
        <v>16443</v>
      </c>
      <c r="D507">
        <v>65</v>
      </c>
      <c r="E507" t="s">
        <v>125</v>
      </c>
      <c r="F507" t="s">
        <v>174</v>
      </c>
      <c r="G507" s="122" t="s">
        <v>20680</v>
      </c>
      <c r="H507" s="123" t="str">
        <f t="shared" si="7"/>
        <v>5.0853056</v>
      </c>
      <c r="I507" s="122" t="s">
        <v>20681</v>
      </c>
      <c r="J507" t="s">
        <v>1842</v>
      </c>
      <c r="K507" t="s">
        <v>1258</v>
      </c>
      <c r="L507" s="82" t="s">
        <v>16986</v>
      </c>
      <c r="M507" s="82"/>
      <c r="N507" s="82" t="s">
        <v>15</v>
      </c>
    </row>
    <row r="508" spans="1:14">
      <c r="A508">
        <v>506</v>
      </c>
      <c r="B508">
        <v>52055502</v>
      </c>
      <c r="C508" t="s">
        <v>16440</v>
      </c>
      <c r="E508" t="s">
        <v>908</v>
      </c>
      <c r="F508" t="s">
        <v>19339</v>
      </c>
      <c r="G508" s="122" t="s">
        <v>20682</v>
      </c>
      <c r="H508" s="123" t="str">
        <f t="shared" si="7"/>
        <v>1.30088888</v>
      </c>
      <c r="I508" s="122" t="s">
        <v>20683</v>
      </c>
      <c r="J508" t="s">
        <v>16441</v>
      </c>
      <c r="L508" t="s">
        <v>16987</v>
      </c>
      <c r="M508" s="82"/>
      <c r="N508" s="82" t="s">
        <v>16440</v>
      </c>
    </row>
    <row r="509" spans="1:14">
      <c r="A509">
        <v>507</v>
      </c>
      <c r="B509">
        <v>35217090</v>
      </c>
      <c r="C509" t="s">
        <v>16443</v>
      </c>
      <c r="D509">
        <v>1503</v>
      </c>
      <c r="E509" t="s">
        <v>173</v>
      </c>
      <c r="F509" t="s">
        <v>501</v>
      </c>
      <c r="G509" s="122" t="s">
        <v>20684</v>
      </c>
      <c r="H509" s="123" t="str">
        <f t="shared" si="7"/>
        <v>5.56691666</v>
      </c>
      <c r="I509" s="122" t="s">
        <v>20685</v>
      </c>
      <c r="J509" t="s">
        <v>1842</v>
      </c>
      <c r="L509" s="82" t="s">
        <v>16988</v>
      </c>
      <c r="M509" s="82"/>
      <c r="N509" s="82" t="s">
        <v>15</v>
      </c>
    </row>
    <row r="510" spans="1:14">
      <c r="A510">
        <v>508</v>
      </c>
      <c r="B510">
        <v>27015280</v>
      </c>
      <c r="C510" t="s">
        <v>16443</v>
      </c>
      <c r="D510">
        <v>133</v>
      </c>
      <c r="E510" t="s">
        <v>27</v>
      </c>
      <c r="F510" t="s">
        <v>176</v>
      </c>
      <c r="G510" s="122" t="s">
        <v>20686</v>
      </c>
      <c r="H510" s="123" t="str">
        <f t="shared" si="7"/>
        <v>6.632083</v>
      </c>
      <c r="I510" s="122" t="s">
        <v>20687</v>
      </c>
      <c r="J510" t="s">
        <v>1842</v>
      </c>
      <c r="K510" t="s">
        <v>240</v>
      </c>
      <c r="L510" s="82" t="s">
        <v>16989</v>
      </c>
      <c r="M510" s="82"/>
      <c r="N510" s="82" t="s">
        <v>15</v>
      </c>
    </row>
    <row r="511" spans="1:14">
      <c r="A511">
        <v>509</v>
      </c>
      <c r="B511">
        <v>26105240</v>
      </c>
      <c r="C511" t="s">
        <v>16443</v>
      </c>
      <c r="D511">
        <v>142</v>
      </c>
      <c r="E511" t="s">
        <v>1146</v>
      </c>
      <c r="F511" t="s">
        <v>174</v>
      </c>
      <c r="G511" s="122" t="s">
        <v>20688</v>
      </c>
      <c r="H511" s="123" t="str">
        <f t="shared" si="7"/>
        <v>3.87907</v>
      </c>
      <c r="I511" s="122" t="s">
        <v>20689</v>
      </c>
      <c r="J511" t="s">
        <v>1842</v>
      </c>
      <c r="K511" t="s">
        <v>1191</v>
      </c>
      <c r="L511" s="82" t="s">
        <v>16564</v>
      </c>
      <c r="M511" s="82"/>
      <c r="N511" s="82" t="s">
        <v>15</v>
      </c>
    </row>
    <row r="512" spans="1:14">
      <c r="A512">
        <v>510</v>
      </c>
      <c r="B512">
        <v>52077020</v>
      </c>
      <c r="C512" t="s">
        <v>1848</v>
      </c>
      <c r="E512" t="s">
        <v>16447</v>
      </c>
      <c r="F512" t="s">
        <v>19339</v>
      </c>
      <c r="G512" s="122" t="s">
        <v>20690</v>
      </c>
      <c r="H512" s="123" t="str">
        <f t="shared" si="7"/>
        <v>1.74111111</v>
      </c>
      <c r="I512" s="122" t="s">
        <v>20691</v>
      </c>
      <c r="J512" t="s">
        <v>1863</v>
      </c>
      <c r="K512" t="s">
        <v>1012</v>
      </c>
      <c r="L512" s="82" t="s">
        <v>16983</v>
      </c>
      <c r="M512" s="82" t="s">
        <v>16464</v>
      </c>
      <c r="N512" s="82" t="s">
        <v>15</v>
      </c>
    </row>
    <row r="513" spans="1:14">
      <c r="A513">
        <v>511</v>
      </c>
      <c r="B513">
        <v>51027060</v>
      </c>
      <c r="C513" t="s">
        <v>1848</v>
      </c>
      <c r="E513" t="s">
        <v>16447</v>
      </c>
      <c r="F513" t="s">
        <v>937</v>
      </c>
      <c r="G513" s="122" t="s">
        <v>20692</v>
      </c>
      <c r="H513" s="123" t="str">
        <f t="shared" si="7"/>
        <v>1.42388889</v>
      </c>
      <c r="I513" s="122" t="s">
        <v>20693</v>
      </c>
      <c r="J513" t="s">
        <v>1863</v>
      </c>
      <c r="K513" t="s">
        <v>921</v>
      </c>
      <c r="L513" s="82" t="s">
        <v>16448</v>
      </c>
      <c r="M513" s="82"/>
      <c r="N513" s="82" t="s">
        <v>15</v>
      </c>
    </row>
    <row r="514" spans="1:14">
      <c r="A514">
        <v>512</v>
      </c>
      <c r="B514">
        <v>22045501</v>
      </c>
      <c r="C514" t="s">
        <v>16440</v>
      </c>
      <c r="E514" t="s">
        <v>637</v>
      </c>
      <c r="F514" t="s">
        <v>1301</v>
      </c>
      <c r="G514" s="122" t="s">
        <v>20694</v>
      </c>
      <c r="H514" s="123" t="str">
        <f t="shared" si="7"/>
        <v>3.83305555</v>
      </c>
      <c r="I514" s="122" t="s">
        <v>20695</v>
      </c>
      <c r="J514" t="s">
        <v>16441</v>
      </c>
      <c r="L514" s="82" t="s">
        <v>16449</v>
      </c>
      <c r="M514" s="82"/>
      <c r="N514" s="82" t="s">
        <v>16440</v>
      </c>
    </row>
    <row r="515" spans="1:14">
      <c r="A515">
        <v>513</v>
      </c>
      <c r="B515">
        <v>15065180</v>
      </c>
      <c r="C515" t="s">
        <v>1848</v>
      </c>
      <c r="E515" t="s">
        <v>678</v>
      </c>
      <c r="F515" t="s">
        <v>16526</v>
      </c>
      <c r="G515" s="122" t="s">
        <v>20696</v>
      </c>
      <c r="H515" s="123" t="str">
        <f t="shared" ref="H515:H578" si="8">MID(G515,1,FIND(".",G515,1)+8)</f>
        <v>11.52822222</v>
      </c>
      <c r="I515" s="122" t="s">
        <v>20697</v>
      </c>
      <c r="J515" t="s">
        <v>1849</v>
      </c>
      <c r="L515" s="82" t="s">
        <v>16965</v>
      </c>
      <c r="M515" s="82"/>
      <c r="N515" s="82" t="s">
        <v>15</v>
      </c>
    </row>
    <row r="516" spans="1:14">
      <c r="A516">
        <v>514</v>
      </c>
      <c r="B516">
        <v>54037050</v>
      </c>
      <c r="C516" t="s">
        <v>16443</v>
      </c>
      <c r="D516">
        <v>1651</v>
      </c>
      <c r="E516" t="s">
        <v>16</v>
      </c>
      <c r="G516" s="122" t="s">
        <v>20698</v>
      </c>
      <c r="H516" s="123" t="str">
        <f t="shared" si="8"/>
        <v>4.6929</v>
      </c>
      <c r="I516" s="122" t="s">
        <v>20699</v>
      </c>
      <c r="J516" t="s">
        <v>1863</v>
      </c>
      <c r="K516" t="s">
        <v>14811</v>
      </c>
      <c r="L516" s="82" t="s">
        <v>16825</v>
      </c>
      <c r="M516" s="82"/>
      <c r="N516" s="82" t="s">
        <v>15</v>
      </c>
    </row>
    <row r="517" spans="1:14">
      <c r="A517">
        <v>515</v>
      </c>
      <c r="B517">
        <v>16015110</v>
      </c>
      <c r="C517" t="s">
        <v>16443</v>
      </c>
      <c r="D517">
        <v>227</v>
      </c>
      <c r="E517" t="s">
        <v>492</v>
      </c>
      <c r="F517" t="s">
        <v>12698</v>
      </c>
      <c r="G517" s="122" t="s">
        <v>20700</v>
      </c>
      <c r="H517" s="123" t="str">
        <f t="shared" si="8"/>
        <v>7.8987222</v>
      </c>
      <c r="I517" s="122" t="s">
        <v>20701</v>
      </c>
      <c r="J517" t="s">
        <v>1849</v>
      </c>
      <c r="K517" t="s">
        <v>4061</v>
      </c>
      <c r="L517" s="82" t="s">
        <v>16688</v>
      </c>
      <c r="M517" s="82"/>
      <c r="N517" t="s">
        <v>15</v>
      </c>
    </row>
    <row r="518" spans="1:14">
      <c r="A518">
        <v>516</v>
      </c>
      <c r="B518">
        <v>17015010</v>
      </c>
      <c r="C518" t="s">
        <v>1848</v>
      </c>
      <c r="E518" t="s">
        <v>1372</v>
      </c>
      <c r="F518" t="s">
        <v>16530</v>
      </c>
      <c r="G518" s="122" t="s">
        <v>20702</v>
      </c>
      <c r="H518" s="123" t="str">
        <f t="shared" si="8"/>
        <v>12.58694444</v>
      </c>
      <c r="I518" s="122" t="s">
        <v>20703</v>
      </c>
      <c r="J518" t="s">
        <v>1849</v>
      </c>
      <c r="K518" t="s">
        <v>4710</v>
      </c>
      <c r="L518" s="82" t="s">
        <v>16908</v>
      </c>
      <c r="M518" s="82"/>
      <c r="N518" s="82" t="s">
        <v>15</v>
      </c>
    </row>
    <row r="519" spans="1:14">
      <c r="A519">
        <v>517</v>
      </c>
      <c r="B519">
        <v>35160000</v>
      </c>
      <c r="C519" t="s">
        <v>16443</v>
      </c>
      <c r="D519">
        <v>1606</v>
      </c>
      <c r="E519" t="s">
        <v>173</v>
      </c>
      <c r="F519" t="s">
        <v>501</v>
      </c>
      <c r="G519" s="122" t="s">
        <v>20704</v>
      </c>
      <c r="H519" s="123" t="str">
        <f t="shared" si="8"/>
        <v>5.61413888</v>
      </c>
      <c r="I519" s="122" t="s">
        <v>20705</v>
      </c>
      <c r="J519" t="s">
        <v>1842</v>
      </c>
      <c r="L519" s="82" t="s">
        <v>16909</v>
      </c>
      <c r="M519" s="82"/>
      <c r="N519" s="82" t="s">
        <v>15</v>
      </c>
    </row>
    <row r="520" spans="1:14">
      <c r="A520">
        <v>518</v>
      </c>
      <c r="B520">
        <v>21160260</v>
      </c>
      <c r="C520" t="s">
        <v>16443</v>
      </c>
      <c r="D520">
        <v>164</v>
      </c>
      <c r="E520" t="s">
        <v>637</v>
      </c>
      <c r="F520" t="s">
        <v>2516</v>
      </c>
      <c r="G520" s="122" t="s">
        <v>20706</v>
      </c>
      <c r="H520" s="123" t="str">
        <f t="shared" si="8"/>
        <v>3.8398056</v>
      </c>
      <c r="I520" s="122" t="s">
        <v>20707</v>
      </c>
      <c r="J520" t="s">
        <v>1842</v>
      </c>
      <c r="K520" t="s">
        <v>1306</v>
      </c>
      <c r="L520" s="82" t="s">
        <v>16910</v>
      </c>
      <c r="M520" s="82"/>
      <c r="N520" s="82" t="s">
        <v>15</v>
      </c>
    </row>
    <row r="521" spans="1:14">
      <c r="A521">
        <v>519</v>
      </c>
      <c r="B521">
        <v>22045502</v>
      </c>
      <c r="C521" t="s">
        <v>16440</v>
      </c>
      <c r="E521" t="s">
        <v>637</v>
      </c>
      <c r="F521" t="s">
        <v>1301</v>
      </c>
      <c r="G521" s="122" t="s">
        <v>20708</v>
      </c>
      <c r="H521" s="123" t="str">
        <f t="shared" si="8"/>
        <v>3.95</v>
      </c>
      <c r="I521" s="122" t="s">
        <v>20709</v>
      </c>
      <c r="J521" t="s">
        <v>16441</v>
      </c>
      <c r="L521" s="82" t="s">
        <v>16747</v>
      </c>
      <c r="M521" s="82"/>
      <c r="N521" s="82" t="s">
        <v>16440</v>
      </c>
    </row>
    <row r="522" spans="1:14">
      <c r="A522">
        <v>520</v>
      </c>
      <c r="B522">
        <v>15077001</v>
      </c>
      <c r="C522" t="s">
        <v>16477</v>
      </c>
      <c r="E522" t="s">
        <v>678</v>
      </c>
      <c r="F522" t="s">
        <v>16526</v>
      </c>
      <c r="G522" s="122" t="s">
        <v>20710</v>
      </c>
      <c r="H522" s="123" t="str">
        <f t="shared" si="8"/>
        <v>12.25649722</v>
      </c>
      <c r="I522" s="122" t="s">
        <v>20711</v>
      </c>
      <c r="J522" t="s">
        <v>16441</v>
      </c>
      <c r="L522" s="82" t="s">
        <v>16748</v>
      </c>
      <c r="M522" s="82"/>
      <c r="N522" s="82" t="s">
        <v>16477</v>
      </c>
    </row>
    <row r="523" spans="1:14">
      <c r="A523">
        <v>521</v>
      </c>
      <c r="B523">
        <v>52035501</v>
      </c>
      <c r="C523" t="s">
        <v>16440</v>
      </c>
      <c r="E523" t="s">
        <v>908</v>
      </c>
      <c r="F523" t="s">
        <v>19339</v>
      </c>
      <c r="G523" s="122" t="s">
        <v>20712</v>
      </c>
      <c r="H523" s="123" t="str">
        <f t="shared" si="8"/>
        <v>1.61555555</v>
      </c>
      <c r="I523" s="122" t="s">
        <v>20713</v>
      </c>
      <c r="J523" t="s">
        <v>16441</v>
      </c>
      <c r="L523" s="82" t="s">
        <v>16749</v>
      </c>
      <c r="M523" s="82"/>
      <c r="N523" s="82" t="s">
        <v>16440</v>
      </c>
    </row>
    <row r="524" spans="1:14">
      <c r="A524">
        <v>522</v>
      </c>
      <c r="B524">
        <v>26237040</v>
      </c>
      <c r="C524" t="s">
        <v>1848</v>
      </c>
      <c r="E524" t="s">
        <v>27</v>
      </c>
      <c r="F524" t="s">
        <v>174</v>
      </c>
      <c r="G524" s="122" t="s">
        <v>20714</v>
      </c>
      <c r="H524" s="123" t="str">
        <f t="shared" si="8"/>
        <v>7.28708333</v>
      </c>
      <c r="I524" s="122" t="s">
        <v>20715</v>
      </c>
      <c r="J524" t="s">
        <v>1863</v>
      </c>
      <c r="L524" s="82" t="s">
        <v>2609</v>
      </c>
      <c r="M524" s="82"/>
      <c r="N524" s="82" t="s">
        <v>15</v>
      </c>
    </row>
    <row r="525" spans="1:14">
      <c r="A525">
        <v>523</v>
      </c>
      <c r="B525">
        <v>21207701</v>
      </c>
      <c r="C525" t="s">
        <v>16445</v>
      </c>
      <c r="E525" t="s">
        <v>522</v>
      </c>
      <c r="F525" t="s">
        <v>2516</v>
      </c>
      <c r="G525" s="122" t="s">
        <v>20405</v>
      </c>
      <c r="H525" s="123" t="str">
        <f t="shared" si="8"/>
        <v>5.28333333</v>
      </c>
      <c r="I525" s="122" t="s">
        <v>20406</v>
      </c>
      <c r="J525" t="s">
        <v>16441</v>
      </c>
      <c r="L525" s="82" t="s">
        <v>16647</v>
      </c>
      <c r="M525" s="82"/>
      <c r="N525" s="82" t="s">
        <v>16445</v>
      </c>
    </row>
    <row r="526" spans="1:14">
      <c r="A526">
        <v>524</v>
      </c>
      <c r="B526">
        <v>46015030</v>
      </c>
      <c r="C526" t="s">
        <v>16443</v>
      </c>
      <c r="D526">
        <v>175</v>
      </c>
      <c r="E526" t="s">
        <v>646</v>
      </c>
      <c r="F526" t="s">
        <v>19355</v>
      </c>
      <c r="G526" s="122" t="s">
        <v>20716</v>
      </c>
      <c r="H526" s="123" t="str">
        <f t="shared" si="8"/>
        <v>2.1463167</v>
      </c>
      <c r="I526" s="122" t="s">
        <v>20717</v>
      </c>
      <c r="J526" t="s">
        <v>1842</v>
      </c>
      <c r="K526" t="s">
        <v>3301</v>
      </c>
      <c r="L526" s="82" t="s">
        <v>16753</v>
      </c>
      <c r="M526" s="82"/>
      <c r="N526" s="82" t="s">
        <v>15</v>
      </c>
    </row>
    <row r="527" spans="1:14">
      <c r="A527">
        <v>525</v>
      </c>
      <c r="B527">
        <v>26185030</v>
      </c>
      <c r="C527" t="s">
        <v>16443</v>
      </c>
      <c r="D527">
        <v>90</v>
      </c>
      <c r="E527" t="s">
        <v>27</v>
      </c>
      <c r="F527" t="s">
        <v>174</v>
      </c>
      <c r="G527" s="122" t="s">
        <v>20718</v>
      </c>
      <c r="H527" s="123" t="str">
        <f t="shared" si="8"/>
        <v>5.79902777</v>
      </c>
      <c r="I527" s="122" t="s">
        <v>20719</v>
      </c>
      <c r="J527" t="s">
        <v>1842</v>
      </c>
      <c r="K527" t="s">
        <v>2834</v>
      </c>
      <c r="L527" t="s">
        <v>2834</v>
      </c>
      <c r="M527" s="82" t="s">
        <v>16464</v>
      </c>
      <c r="N527" s="82" t="s">
        <v>15</v>
      </c>
    </row>
    <row r="528" spans="1:14">
      <c r="A528">
        <v>526</v>
      </c>
      <c r="B528">
        <v>35077703</v>
      </c>
      <c r="C528" t="s">
        <v>16445</v>
      </c>
      <c r="E528" t="s">
        <v>522</v>
      </c>
      <c r="F528" t="s">
        <v>501</v>
      </c>
      <c r="G528" s="122" t="s">
        <v>20156</v>
      </c>
      <c r="H528" s="123" t="str">
        <f t="shared" si="8"/>
        <v>5.38333333</v>
      </c>
      <c r="I528" s="122" t="s">
        <v>20720</v>
      </c>
      <c r="J528" t="s">
        <v>16441</v>
      </c>
      <c r="L528" s="82" t="s">
        <v>16703</v>
      </c>
      <c r="M528" s="82"/>
      <c r="N528" s="82" t="s">
        <v>16445</v>
      </c>
    </row>
    <row r="529" spans="1:14">
      <c r="A529">
        <v>527</v>
      </c>
      <c r="B529">
        <v>26095320</v>
      </c>
      <c r="C529" t="s">
        <v>16443</v>
      </c>
      <c r="D529">
        <v>240</v>
      </c>
      <c r="E529" t="s">
        <v>1146</v>
      </c>
      <c r="F529" t="s">
        <v>174</v>
      </c>
      <c r="G529" s="122" t="s">
        <v>20721</v>
      </c>
      <c r="H529" s="123" t="str">
        <f t="shared" si="8"/>
        <v>3.83483</v>
      </c>
      <c r="I529" s="122" t="s">
        <v>20722</v>
      </c>
      <c r="J529" t="s">
        <v>1842</v>
      </c>
      <c r="K529" t="s">
        <v>1191</v>
      </c>
      <c r="L529" s="82" t="s">
        <v>16704</v>
      </c>
      <c r="M529" s="82"/>
      <c r="N529" s="82" t="s">
        <v>15</v>
      </c>
    </row>
    <row r="530" spans="1:14">
      <c r="A530">
        <v>528</v>
      </c>
      <c r="B530">
        <v>54017040</v>
      </c>
      <c r="C530" t="s">
        <v>16443</v>
      </c>
      <c r="D530">
        <v>211</v>
      </c>
      <c r="E530" t="s">
        <v>16</v>
      </c>
      <c r="F530" t="s">
        <v>19348</v>
      </c>
      <c r="G530" s="122" t="s">
        <v>20723</v>
      </c>
      <c r="H530" s="123" t="str">
        <f t="shared" si="8"/>
        <v>5.2650556</v>
      </c>
      <c r="I530" s="122" t="s">
        <v>20724</v>
      </c>
      <c r="J530" t="s">
        <v>1842</v>
      </c>
      <c r="K530" t="s">
        <v>4213</v>
      </c>
      <c r="L530" s="82" t="s">
        <v>16705</v>
      </c>
      <c r="M530" s="82"/>
      <c r="N530" s="82" t="s">
        <v>15</v>
      </c>
    </row>
    <row r="531" spans="1:14">
      <c r="A531">
        <v>529</v>
      </c>
      <c r="B531">
        <v>42077020</v>
      </c>
      <c r="C531" t="s">
        <v>1848</v>
      </c>
      <c r="E531" t="s">
        <v>561</v>
      </c>
      <c r="F531" t="s">
        <v>560</v>
      </c>
      <c r="G531" s="122" t="s">
        <v>20725</v>
      </c>
      <c r="H531" s="123" t="str">
        <f t="shared" si="8"/>
        <v>1.25955556</v>
      </c>
      <c r="I531" s="122" t="s">
        <v>20726</v>
      </c>
      <c r="J531" t="s">
        <v>1863</v>
      </c>
      <c r="K531" t="s">
        <v>2371</v>
      </c>
      <c r="L531" s="82" t="s">
        <v>2371</v>
      </c>
      <c r="M531" s="82"/>
      <c r="N531" s="82" t="s">
        <v>15</v>
      </c>
    </row>
    <row r="532" spans="1:14">
      <c r="A532">
        <v>530</v>
      </c>
      <c r="B532">
        <v>24015504</v>
      </c>
      <c r="C532" t="s">
        <v>16445</v>
      </c>
      <c r="E532" t="s">
        <v>173</v>
      </c>
      <c r="F532" t="s">
        <v>783</v>
      </c>
      <c r="G532" s="122" t="s">
        <v>20727</v>
      </c>
      <c r="H532" s="123" t="str">
        <f t="shared" si="8"/>
        <v>5.53567777</v>
      </c>
      <c r="I532" s="122" t="s">
        <v>20728</v>
      </c>
      <c r="J532" t="s">
        <v>16441</v>
      </c>
      <c r="L532" s="82" t="s">
        <v>16706</v>
      </c>
      <c r="M532" s="82"/>
      <c r="N532" s="82" t="s">
        <v>16445</v>
      </c>
    </row>
    <row r="533" spans="1:14">
      <c r="A533">
        <v>531</v>
      </c>
      <c r="B533">
        <v>54035501</v>
      </c>
      <c r="C533" t="s">
        <v>16440</v>
      </c>
      <c r="E533" t="s">
        <v>1146</v>
      </c>
      <c r="F533" t="s">
        <v>19348</v>
      </c>
      <c r="G533" s="122" t="s">
        <v>20729</v>
      </c>
      <c r="H533" s="123" t="str">
        <f t="shared" si="8"/>
        <v>4.72638888</v>
      </c>
      <c r="I533" s="122" t="s">
        <v>20730</v>
      </c>
      <c r="J533" t="s">
        <v>16441</v>
      </c>
      <c r="L533" s="82" t="s">
        <v>16773</v>
      </c>
      <c r="M533" s="82"/>
      <c r="N533" s="82" t="s">
        <v>16440</v>
      </c>
    </row>
    <row r="534" spans="1:14">
      <c r="A534">
        <v>532</v>
      </c>
      <c r="B534">
        <v>11017020</v>
      </c>
      <c r="C534" t="s">
        <v>16443</v>
      </c>
      <c r="D534">
        <v>1657</v>
      </c>
      <c r="E534" t="s">
        <v>16</v>
      </c>
      <c r="G534" s="122" t="s">
        <v>20731</v>
      </c>
      <c r="H534" s="123" t="str">
        <f t="shared" si="8"/>
        <v>5.412</v>
      </c>
      <c r="I534" s="122" t="s">
        <v>20732</v>
      </c>
      <c r="J534" t="s">
        <v>1863</v>
      </c>
      <c r="K534" t="s">
        <v>19358</v>
      </c>
      <c r="L534" s="82" t="s">
        <v>16774</v>
      </c>
      <c r="M534" s="82"/>
      <c r="N534" s="82" t="s">
        <v>15</v>
      </c>
    </row>
    <row r="535" spans="1:14">
      <c r="A535">
        <v>533</v>
      </c>
      <c r="B535">
        <v>21206890</v>
      </c>
      <c r="C535" t="s">
        <v>16454</v>
      </c>
      <c r="E535" t="s">
        <v>1376</v>
      </c>
      <c r="F535" t="s">
        <v>2516</v>
      </c>
      <c r="G535" s="122" t="s">
        <v>20733</v>
      </c>
      <c r="H535" s="123" t="str">
        <f t="shared" si="8"/>
        <v>4.65</v>
      </c>
      <c r="I535" s="122" t="s">
        <v>20734</v>
      </c>
      <c r="J535" t="s">
        <v>16441</v>
      </c>
      <c r="L535" s="82" t="s">
        <v>16455</v>
      </c>
      <c r="M535" s="82"/>
      <c r="N535" s="82" t="s">
        <v>16454</v>
      </c>
    </row>
    <row r="536" spans="1:14">
      <c r="A536">
        <v>534</v>
      </c>
      <c r="B536">
        <v>26145505</v>
      </c>
      <c r="C536" t="s">
        <v>16440</v>
      </c>
      <c r="E536" t="s">
        <v>125</v>
      </c>
      <c r="F536" t="s">
        <v>174</v>
      </c>
      <c r="G536" s="122" t="s">
        <v>20735</v>
      </c>
      <c r="H536" s="123" t="str">
        <f t="shared" si="8"/>
        <v>4.83333333</v>
      </c>
      <c r="I536" s="122" t="s">
        <v>20736</v>
      </c>
      <c r="J536" t="s">
        <v>16441</v>
      </c>
      <c r="L536" s="82" t="s">
        <v>16939</v>
      </c>
      <c r="M536" s="82"/>
      <c r="N536" s="82" t="s">
        <v>16440</v>
      </c>
    </row>
    <row r="537" spans="1:14">
      <c r="A537">
        <v>535</v>
      </c>
      <c r="B537">
        <v>53077010</v>
      </c>
      <c r="C537" t="s">
        <v>1848</v>
      </c>
      <c r="E537" t="s">
        <v>174</v>
      </c>
      <c r="F537" t="s">
        <v>16628</v>
      </c>
      <c r="G537" s="122" t="s">
        <v>20737</v>
      </c>
      <c r="H537" s="123" t="str">
        <f t="shared" si="8"/>
        <v>2.79905556</v>
      </c>
      <c r="I537" s="122" t="s">
        <v>20738</v>
      </c>
      <c r="J537" t="s">
        <v>1863</v>
      </c>
      <c r="K537" t="s">
        <v>3730</v>
      </c>
      <c r="L537" s="82" t="s">
        <v>16940</v>
      </c>
      <c r="M537" s="82" t="s">
        <v>16464</v>
      </c>
      <c r="N537" s="82" t="s">
        <v>15</v>
      </c>
    </row>
    <row r="538" spans="1:14">
      <c r="A538">
        <v>536</v>
      </c>
      <c r="B538">
        <v>26075501</v>
      </c>
      <c r="C538" t="s">
        <v>16440</v>
      </c>
      <c r="E538" t="s">
        <v>1146</v>
      </c>
      <c r="F538" t="s">
        <v>174</v>
      </c>
      <c r="G538" s="122" t="s">
        <v>20735</v>
      </c>
      <c r="H538" s="123" t="str">
        <f t="shared" si="8"/>
        <v>4.83333333</v>
      </c>
      <c r="I538" s="122" t="s">
        <v>20736</v>
      </c>
      <c r="J538" t="s">
        <v>16441</v>
      </c>
      <c r="L538" s="82" t="s">
        <v>16941</v>
      </c>
      <c r="M538" s="82"/>
      <c r="N538" s="82" t="s">
        <v>16440</v>
      </c>
    </row>
    <row r="539" spans="1:14">
      <c r="A539">
        <v>537</v>
      </c>
      <c r="B539">
        <v>26125507</v>
      </c>
      <c r="C539" t="s">
        <v>16440</v>
      </c>
      <c r="E539" t="s">
        <v>1146</v>
      </c>
      <c r="F539" t="s">
        <v>174</v>
      </c>
      <c r="G539" s="122" t="s">
        <v>20739</v>
      </c>
      <c r="H539" s="123" t="str">
        <f t="shared" si="8"/>
        <v>4.51666666</v>
      </c>
      <c r="I539" s="122" t="s">
        <v>19949</v>
      </c>
      <c r="J539" t="s">
        <v>16441</v>
      </c>
      <c r="L539" s="82" t="s">
        <v>16942</v>
      </c>
      <c r="M539" s="82"/>
      <c r="N539" s="82" t="s">
        <v>16440</v>
      </c>
    </row>
    <row r="540" spans="1:14">
      <c r="A540">
        <v>538</v>
      </c>
      <c r="B540">
        <v>48015040</v>
      </c>
      <c r="C540" t="s">
        <v>1848</v>
      </c>
      <c r="E540" t="s">
        <v>662</v>
      </c>
      <c r="F540" t="s">
        <v>16794</v>
      </c>
      <c r="G540" s="122" t="s">
        <v>20740</v>
      </c>
      <c r="H540" s="123" t="str">
        <f t="shared" si="8"/>
        <v>-3.78030556</v>
      </c>
      <c r="I540" s="122" t="s">
        <v>20741</v>
      </c>
      <c r="J540" t="s">
        <v>1863</v>
      </c>
      <c r="K540" t="s">
        <v>4873</v>
      </c>
      <c r="L540" s="82" t="s">
        <v>4872</v>
      </c>
      <c r="M540" s="82"/>
      <c r="N540" s="82" t="s">
        <v>15</v>
      </c>
    </row>
    <row r="541" spans="1:14">
      <c r="A541">
        <v>539</v>
      </c>
      <c r="B541">
        <v>26055501</v>
      </c>
      <c r="C541" t="s">
        <v>16440</v>
      </c>
      <c r="E541" t="s">
        <v>1146</v>
      </c>
      <c r="F541" t="s">
        <v>174</v>
      </c>
      <c r="G541" s="122" t="s">
        <v>20742</v>
      </c>
      <c r="H541" s="123" t="str">
        <f t="shared" si="8"/>
        <v>3.73838888</v>
      </c>
      <c r="I541" s="122" t="s">
        <v>20743</v>
      </c>
      <c r="J541" t="s">
        <v>16441</v>
      </c>
      <c r="L541" t="s">
        <v>16795</v>
      </c>
      <c r="M541" s="82"/>
      <c r="N541" t="s">
        <v>16440</v>
      </c>
    </row>
    <row r="542" spans="1:14">
      <c r="A542">
        <v>540</v>
      </c>
      <c r="B542">
        <v>26155170</v>
      </c>
      <c r="C542" t="s">
        <v>16443</v>
      </c>
      <c r="D542">
        <v>214</v>
      </c>
      <c r="E542" t="s">
        <v>125</v>
      </c>
      <c r="F542" t="s">
        <v>174</v>
      </c>
      <c r="G542" s="122" t="s">
        <v>20744</v>
      </c>
      <c r="H542" s="123" t="str">
        <f t="shared" si="8"/>
        <v>5.0293611</v>
      </c>
      <c r="I542" s="122" t="s">
        <v>20745</v>
      </c>
      <c r="J542" t="s">
        <v>1842</v>
      </c>
      <c r="K542" t="s">
        <v>1258</v>
      </c>
      <c r="L542" s="82" t="s">
        <v>16729</v>
      </c>
      <c r="M542" s="82"/>
      <c r="N542" s="82" t="s">
        <v>15</v>
      </c>
    </row>
    <row r="543" spans="1:14">
      <c r="A543">
        <v>541</v>
      </c>
      <c r="B543">
        <v>21208480</v>
      </c>
      <c r="C543" t="s">
        <v>16454</v>
      </c>
      <c r="E543" t="s">
        <v>1376</v>
      </c>
      <c r="F543" t="s">
        <v>2516</v>
      </c>
      <c r="G543" s="122" t="s">
        <v>20048</v>
      </c>
      <c r="H543" s="123" t="str">
        <f t="shared" si="8"/>
        <v>4.63333333</v>
      </c>
      <c r="I543" s="122" t="s">
        <v>20746</v>
      </c>
      <c r="J543" t="s">
        <v>16441</v>
      </c>
      <c r="L543" s="82" t="s">
        <v>16730</v>
      </c>
      <c r="N543" t="s">
        <v>16454</v>
      </c>
    </row>
    <row r="544" spans="1:14">
      <c r="A544">
        <v>542</v>
      </c>
      <c r="B544">
        <v>17035010</v>
      </c>
      <c r="C544" t="s">
        <v>1848</v>
      </c>
      <c r="E544" t="s">
        <v>1372</v>
      </c>
      <c r="F544" t="s">
        <v>16530</v>
      </c>
      <c r="G544" s="122" t="s">
        <v>20747</v>
      </c>
      <c r="H544" s="123" t="str">
        <f t="shared" si="8"/>
        <v>15.7975</v>
      </c>
      <c r="I544" s="122" t="s">
        <v>20748</v>
      </c>
      <c r="J544" t="s">
        <v>1863</v>
      </c>
      <c r="K544" t="s">
        <v>4710</v>
      </c>
      <c r="L544" s="82" t="s">
        <v>16991</v>
      </c>
      <c r="M544" s="82" t="s">
        <v>16464</v>
      </c>
      <c r="N544" s="82" t="s">
        <v>15</v>
      </c>
    </row>
    <row r="545" spans="1:14">
      <c r="A545">
        <v>543</v>
      </c>
      <c r="B545">
        <v>15079010</v>
      </c>
      <c r="C545" t="s">
        <v>1848</v>
      </c>
      <c r="E545" t="s">
        <v>678</v>
      </c>
      <c r="F545" t="s">
        <v>16526</v>
      </c>
      <c r="G545" s="122" t="s">
        <v>20749</v>
      </c>
      <c r="H545" s="123" t="str">
        <f t="shared" si="8"/>
        <v>12.22427778</v>
      </c>
      <c r="I545" s="122" t="s">
        <v>20750</v>
      </c>
      <c r="J545" t="s">
        <v>1863</v>
      </c>
      <c r="K545" t="s">
        <v>710</v>
      </c>
      <c r="L545" s="82" t="s">
        <v>16992</v>
      </c>
      <c r="M545" s="82"/>
      <c r="N545" s="82" t="s">
        <v>15</v>
      </c>
    </row>
    <row r="546" spans="1:14">
      <c r="A546">
        <v>544</v>
      </c>
      <c r="B546">
        <v>26115090</v>
      </c>
      <c r="C546" t="s">
        <v>16443</v>
      </c>
      <c r="D546">
        <v>31</v>
      </c>
      <c r="E546" t="s">
        <v>1146</v>
      </c>
      <c r="F546" t="s">
        <v>19348</v>
      </c>
      <c r="G546" s="122" t="s">
        <v>20751</v>
      </c>
      <c r="H546" s="123" t="str">
        <f t="shared" si="8"/>
        <v>4.775639</v>
      </c>
      <c r="I546" s="122" t="s">
        <v>20752</v>
      </c>
      <c r="J546" t="s">
        <v>1842</v>
      </c>
      <c r="K546" t="s">
        <v>1204</v>
      </c>
      <c r="L546" s="82" t="s">
        <v>16546</v>
      </c>
      <c r="M546" s="82"/>
      <c r="N546" s="82" t="s">
        <v>15</v>
      </c>
    </row>
    <row r="547" spans="1:14">
      <c r="A547">
        <v>545</v>
      </c>
      <c r="B547">
        <v>15065501</v>
      </c>
      <c r="C547" t="s">
        <v>1848</v>
      </c>
      <c r="E547" t="s">
        <v>678</v>
      </c>
      <c r="F547" t="s">
        <v>16526</v>
      </c>
      <c r="G547" s="122" t="s">
        <v>20753</v>
      </c>
      <c r="H547" s="123" t="str">
        <f t="shared" si="8"/>
        <v>11.13758333</v>
      </c>
      <c r="I547" s="122" t="s">
        <v>20754</v>
      </c>
      <c r="J547" t="s">
        <v>1849</v>
      </c>
      <c r="L547" s="82" t="s">
        <v>16993</v>
      </c>
      <c r="M547" s="82" t="s">
        <v>16464</v>
      </c>
      <c r="N547" s="82" t="s">
        <v>15</v>
      </c>
    </row>
    <row r="548" spans="1:14">
      <c r="A548">
        <v>546</v>
      </c>
      <c r="B548">
        <v>26115501</v>
      </c>
      <c r="C548" t="s">
        <v>16440</v>
      </c>
      <c r="E548" t="s">
        <v>1146</v>
      </c>
      <c r="F548" t="s">
        <v>174</v>
      </c>
      <c r="G548" s="122" t="s">
        <v>20755</v>
      </c>
      <c r="H548" s="123" t="str">
        <f t="shared" si="8"/>
        <v>4.21361111</v>
      </c>
      <c r="I548" s="122" t="s">
        <v>20756</v>
      </c>
      <c r="J548" t="s">
        <v>16441</v>
      </c>
      <c r="L548" s="82" t="s">
        <v>16648</v>
      </c>
      <c r="M548" s="82"/>
      <c r="N548" s="82" t="s">
        <v>16440</v>
      </c>
    </row>
    <row r="549" spans="1:14">
      <c r="A549">
        <v>547</v>
      </c>
      <c r="B549">
        <v>21167060</v>
      </c>
      <c r="C549" t="s">
        <v>16443</v>
      </c>
      <c r="D549">
        <v>185</v>
      </c>
      <c r="E549" t="s">
        <v>637</v>
      </c>
      <c r="F549" t="s">
        <v>2516</v>
      </c>
      <c r="G549" s="122" t="s">
        <v>20757</v>
      </c>
      <c r="H549" s="123" t="str">
        <f t="shared" si="8"/>
        <v>3.9266389</v>
      </c>
      <c r="I549" s="122" t="s">
        <v>20758</v>
      </c>
      <c r="J549" t="s">
        <v>1842</v>
      </c>
      <c r="K549" t="s">
        <v>1306</v>
      </c>
      <c r="L549" s="82" t="s">
        <v>16649</v>
      </c>
      <c r="M549" s="82"/>
      <c r="N549" s="82" t="s">
        <v>15</v>
      </c>
    </row>
    <row r="550" spans="1:14">
      <c r="A550">
        <v>548</v>
      </c>
      <c r="B550">
        <v>25017010</v>
      </c>
      <c r="C550" t="s">
        <v>16443</v>
      </c>
      <c r="D550">
        <v>112</v>
      </c>
      <c r="E550" t="s">
        <v>123</v>
      </c>
      <c r="F550" t="s">
        <v>16457</v>
      </c>
      <c r="G550" s="122" t="s">
        <v>20759</v>
      </c>
      <c r="H550" s="123" t="str">
        <f t="shared" si="8"/>
        <v>7.988139</v>
      </c>
      <c r="I550" s="122" t="s">
        <v>20760</v>
      </c>
      <c r="J550" t="s">
        <v>1842</v>
      </c>
      <c r="K550" t="s">
        <v>2914</v>
      </c>
      <c r="L550" s="82" t="s">
        <v>16650</v>
      </c>
      <c r="M550" s="82"/>
      <c r="N550" s="82" t="s">
        <v>15</v>
      </c>
    </row>
    <row r="551" spans="1:14">
      <c r="A551">
        <v>549</v>
      </c>
      <c r="B551">
        <v>35035070</v>
      </c>
      <c r="C551" t="s">
        <v>16443</v>
      </c>
      <c r="D551">
        <v>224</v>
      </c>
      <c r="E551" t="s">
        <v>501</v>
      </c>
      <c r="F551" t="s">
        <v>501</v>
      </c>
      <c r="G551" s="122" t="s">
        <v>20761</v>
      </c>
      <c r="H551" s="123" t="str">
        <f t="shared" si="8"/>
        <v>4.076722</v>
      </c>
      <c r="I551" s="122" t="s">
        <v>20762</v>
      </c>
      <c r="J551" t="s">
        <v>1842</v>
      </c>
      <c r="K551" t="s">
        <v>525</v>
      </c>
      <c r="L551" s="82" t="s">
        <v>16651</v>
      </c>
      <c r="M551" s="82"/>
      <c r="N551" s="82" t="s">
        <v>15</v>
      </c>
    </row>
    <row r="552" spans="1:14">
      <c r="A552">
        <v>550</v>
      </c>
      <c r="B552">
        <v>26107070</v>
      </c>
      <c r="C552" t="s">
        <v>16524</v>
      </c>
      <c r="E552" t="s">
        <v>1146</v>
      </c>
      <c r="F552" t="s">
        <v>174</v>
      </c>
      <c r="G552" s="122" t="s">
        <v>20739</v>
      </c>
      <c r="H552" s="123" t="str">
        <f t="shared" si="8"/>
        <v>4.51666666</v>
      </c>
      <c r="I552" s="122" t="s">
        <v>20763</v>
      </c>
      <c r="J552" t="s">
        <v>16441</v>
      </c>
      <c r="L552" s="82" t="s">
        <v>16652</v>
      </c>
      <c r="M552" s="82"/>
      <c r="N552" s="82" t="s">
        <v>16524</v>
      </c>
    </row>
    <row r="553" spans="1:14">
      <c r="A553">
        <v>551</v>
      </c>
      <c r="B553">
        <v>21055502</v>
      </c>
      <c r="C553" t="s">
        <v>16440</v>
      </c>
      <c r="E553" t="s">
        <v>174</v>
      </c>
      <c r="F553" t="s">
        <v>2516</v>
      </c>
      <c r="G553" s="122" t="s">
        <v>20764</v>
      </c>
      <c r="H553" s="123" t="str">
        <f t="shared" si="8"/>
        <v>2.49785833</v>
      </c>
      <c r="I553" s="122" t="s">
        <v>20765</v>
      </c>
      <c r="J553" t="s">
        <v>16441</v>
      </c>
      <c r="L553" s="82" t="s">
        <v>16653</v>
      </c>
      <c r="M553" s="82"/>
      <c r="N553" s="82" t="s">
        <v>16440</v>
      </c>
    </row>
    <row r="554" spans="1:14">
      <c r="A554">
        <v>552</v>
      </c>
      <c r="B554">
        <v>26245040</v>
      </c>
      <c r="C554" t="s">
        <v>16443</v>
      </c>
      <c r="D554">
        <v>91</v>
      </c>
      <c r="E554" t="s">
        <v>27</v>
      </c>
      <c r="F554" t="s">
        <v>174</v>
      </c>
      <c r="G554" s="122" t="s">
        <v>20766</v>
      </c>
      <c r="H554" s="123" t="str">
        <f t="shared" si="8"/>
        <v>7.989583</v>
      </c>
      <c r="I554" s="122" t="s">
        <v>20767</v>
      </c>
      <c r="J554" t="s">
        <v>1842</v>
      </c>
      <c r="L554" s="82" t="s">
        <v>16783</v>
      </c>
      <c r="M554" s="82"/>
      <c r="N554" s="82" t="s">
        <v>15</v>
      </c>
    </row>
    <row r="555" spans="1:14">
      <c r="A555">
        <v>553</v>
      </c>
      <c r="B555">
        <v>24035380</v>
      </c>
      <c r="C555" t="s">
        <v>16443</v>
      </c>
      <c r="D555">
        <v>119</v>
      </c>
      <c r="E555" t="s">
        <v>173</v>
      </c>
      <c r="F555" t="s">
        <v>783</v>
      </c>
      <c r="G555" s="122" t="s">
        <v>20768</v>
      </c>
      <c r="H555" s="123" t="str">
        <f t="shared" si="8"/>
        <v>6.50911111</v>
      </c>
      <c r="I555" s="122" t="s">
        <v>20769</v>
      </c>
      <c r="J555" t="s">
        <v>1842</v>
      </c>
      <c r="K555" t="s">
        <v>3553</v>
      </c>
      <c r="L555" s="82" t="s">
        <v>16784</v>
      </c>
      <c r="M555" s="82"/>
      <c r="N555" s="82" t="s">
        <v>15</v>
      </c>
    </row>
    <row r="556" spans="1:14">
      <c r="A556">
        <v>554</v>
      </c>
      <c r="B556">
        <v>35077150</v>
      </c>
      <c r="C556" t="s">
        <v>1848</v>
      </c>
      <c r="E556" t="s">
        <v>173</v>
      </c>
      <c r="F556" t="s">
        <v>501</v>
      </c>
      <c r="G556" s="122" t="s">
        <v>20770</v>
      </c>
      <c r="H556" s="123" t="str">
        <f t="shared" si="8"/>
        <v>5.19083333</v>
      </c>
      <c r="I556" s="122" t="s">
        <v>20771</v>
      </c>
      <c r="J556" t="s">
        <v>1863</v>
      </c>
      <c r="L556" s="82" t="s">
        <v>16785</v>
      </c>
      <c r="M556" s="82"/>
      <c r="N556" s="82" t="s">
        <v>15</v>
      </c>
    </row>
    <row r="557" spans="1:14">
      <c r="A557">
        <v>555</v>
      </c>
      <c r="B557">
        <v>23085270</v>
      </c>
      <c r="C557" t="s">
        <v>1848</v>
      </c>
      <c r="E557" t="s">
        <v>27</v>
      </c>
      <c r="F557" t="s">
        <v>2714</v>
      </c>
      <c r="G557" s="122" t="s">
        <v>20772</v>
      </c>
      <c r="H557" s="123" t="str">
        <f t="shared" si="8"/>
        <v>6.16866666</v>
      </c>
      <c r="I557" s="122" t="s">
        <v>20773</v>
      </c>
      <c r="J557" t="s">
        <v>1849</v>
      </c>
      <c r="L557" s="82" t="s">
        <v>16533</v>
      </c>
      <c r="M557" s="82"/>
      <c r="N557" s="82" t="s">
        <v>15</v>
      </c>
    </row>
    <row r="558" spans="1:14">
      <c r="A558">
        <v>556</v>
      </c>
      <c r="B558">
        <v>24017705</v>
      </c>
      <c r="C558" t="s">
        <v>16445</v>
      </c>
      <c r="E558" t="s">
        <v>173</v>
      </c>
      <c r="F558" t="s">
        <v>783</v>
      </c>
      <c r="G558" s="122" t="s">
        <v>20774</v>
      </c>
      <c r="H558" s="123" t="str">
        <f t="shared" si="8"/>
        <v>5.03333333</v>
      </c>
      <c r="I558" s="122" t="s">
        <v>20775</v>
      </c>
      <c r="J558" t="s">
        <v>16441</v>
      </c>
      <c r="L558" s="82" t="s">
        <v>16534</v>
      </c>
      <c r="M558" s="82"/>
      <c r="N558" s="82" t="s">
        <v>16445</v>
      </c>
    </row>
    <row r="559" spans="1:14">
      <c r="A559">
        <v>557</v>
      </c>
      <c r="B559">
        <v>35237030</v>
      </c>
      <c r="C559" t="s">
        <v>16443</v>
      </c>
      <c r="D559">
        <v>1501</v>
      </c>
      <c r="E559" t="s">
        <v>545</v>
      </c>
      <c r="F559" t="s">
        <v>501</v>
      </c>
      <c r="G559" s="122" t="s">
        <v>20776</v>
      </c>
      <c r="H559" s="123" t="str">
        <f t="shared" si="8"/>
        <v>5.41438888</v>
      </c>
      <c r="I559" s="122" t="s">
        <v>20777</v>
      </c>
      <c r="J559" t="s">
        <v>1842</v>
      </c>
      <c r="L559" s="82" t="s">
        <v>16618</v>
      </c>
      <c r="M559" s="82"/>
      <c r="N559" s="82" t="s">
        <v>15</v>
      </c>
    </row>
    <row r="560" spans="1:14">
      <c r="A560">
        <v>558</v>
      </c>
      <c r="B560">
        <v>27037030</v>
      </c>
      <c r="C560" t="s">
        <v>1848</v>
      </c>
      <c r="E560" t="s">
        <v>27</v>
      </c>
      <c r="F560" t="s">
        <v>176</v>
      </c>
      <c r="G560" s="122" t="s">
        <v>20778</v>
      </c>
      <c r="H560" s="123" t="str">
        <f t="shared" si="8"/>
        <v>7.475</v>
      </c>
      <c r="I560" s="122" t="s">
        <v>20779</v>
      </c>
      <c r="J560" t="s">
        <v>1863</v>
      </c>
      <c r="K560" t="s">
        <v>286</v>
      </c>
      <c r="L560" s="82" t="s">
        <v>16978</v>
      </c>
      <c r="M560" s="82"/>
      <c r="N560" s="82" t="s">
        <v>15</v>
      </c>
    </row>
    <row r="561" spans="1:14">
      <c r="A561">
        <v>559</v>
      </c>
      <c r="B561">
        <v>35095120</v>
      </c>
      <c r="C561" t="s">
        <v>16443</v>
      </c>
      <c r="D561">
        <v>12</v>
      </c>
      <c r="E561" t="s">
        <v>173</v>
      </c>
      <c r="F561" t="s">
        <v>501</v>
      </c>
      <c r="G561" s="122" t="s">
        <v>20780</v>
      </c>
      <c r="H561" s="123" t="str">
        <f t="shared" si="8"/>
        <v>5.556639</v>
      </c>
      <c r="I561" s="122" t="s">
        <v>20781</v>
      </c>
      <c r="J561" t="s">
        <v>1842</v>
      </c>
      <c r="K561" t="s">
        <v>835</v>
      </c>
      <c r="L561" s="82" t="s">
        <v>16979</v>
      </c>
      <c r="M561" s="82"/>
      <c r="N561" s="82" t="s">
        <v>15</v>
      </c>
    </row>
    <row r="562" spans="1:14">
      <c r="A562">
        <v>560</v>
      </c>
      <c r="B562">
        <v>44015060</v>
      </c>
      <c r="C562" t="s">
        <v>16443</v>
      </c>
      <c r="D562">
        <v>1</v>
      </c>
      <c r="E562" t="s">
        <v>660</v>
      </c>
      <c r="F562" t="s">
        <v>646</v>
      </c>
      <c r="G562" s="122" t="s">
        <v>20782</v>
      </c>
      <c r="H562" s="123" t="str">
        <f t="shared" si="8"/>
        <v>1.157306</v>
      </c>
      <c r="I562" s="122" t="s">
        <v>20783</v>
      </c>
      <c r="J562" t="s">
        <v>1842</v>
      </c>
      <c r="K562" t="s">
        <v>893</v>
      </c>
      <c r="L562" s="82" t="s">
        <v>16980</v>
      </c>
      <c r="M562" s="82"/>
      <c r="N562" s="82" t="s">
        <v>15</v>
      </c>
    </row>
    <row r="563" spans="1:14">
      <c r="A563">
        <v>561</v>
      </c>
      <c r="B563">
        <v>16025501</v>
      </c>
      <c r="C563" t="s">
        <v>16440</v>
      </c>
      <c r="E563" t="s">
        <v>492</v>
      </c>
      <c r="F563" t="s">
        <v>12698</v>
      </c>
      <c r="G563" s="122" t="s">
        <v>20784</v>
      </c>
      <c r="H563" s="123" t="str">
        <f t="shared" si="8"/>
        <v>7.51945555</v>
      </c>
      <c r="I563" s="122" t="s">
        <v>20785</v>
      </c>
      <c r="J563" t="s">
        <v>16441</v>
      </c>
      <c r="L563" s="82" t="s">
        <v>16981</v>
      </c>
      <c r="M563" s="82"/>
      <c r="N563" s="82" t="s">
        <v>16440</v>
      </c>
    </row>
    <row r="564" spans="1:14">
      <c r="A564">
        <v>562</v>
      </c>
      <c r="B564">
        <v>21205502</v>
      </c>
      <c r="C564" t="s">
        <v>16440</v>
      </c>
      <c r="E564" t="s">
        <v>522</v>
      </c>
      <c r="F564" t="s">
        <v>2516</v>
      </c>
      <c r="G564" s="122" t="s">
        <v>20786</v>
      </c>
      <c r="H564" s="123" t="str">
        <f t="shared" si="8"/>
        <v>4.56666666</v>
      </c>
      <c r="I564" s="122" t="s">
        <v>19985</v>
      </c>
      <c r="J564" t="s">
        <v>16441</v>
      </c>
      <c r="L564" s="82" t="s">
        <v>16982</v>
      </c>
      <c r="M564" s="82"/>
      <c r="N564" s="82" t="s">
        <v>16440</v>
      </c>
    </row>
    <row r="565" spans="1:14">
      <c r="A565">
        <v>563</v>
      </c>
      <c r="B565">
        <v>35227020</v>
      </c>
      <c r="C565" t="s">
        <v>16443</v>
      </c>
      <c r="D565">
        <v>1504</v>
      </c>
      <c r="G565" s="122" t="s">
        <v>20787</v>
      </c>
      <c r="H565" s="123" t="str">
        <f t="shared" si="8"/>
        <v>4.7831667</v>
      </c>
      <c r="I565" s="122" t="s">
        <v>20788</v>
      </c>
      <c r="J565" t="s">
        <v>1842</v>
      </c>
      <c r="L565" s="82" t="s">
        <v>16881</v>
      </c>
      <c r="M565" s="82"/>
      <c r="N565" s="82" t="s">
        <v>15</v>
      </c>
    </row>
    <row r="566" spans="1:14">
      <c r="A566">
        <v>564</v>
      </c>
      <c r="B566">
        <v>37015030</v>
      </c>
      <c r="C566" t="s">
        <v>16443</v>
      </c>
      <c r="D566">
        <v>24</v>
      </c>
      <c r="E566" t="s">
        <v>767</v>
      </c>
      <c r="F566" t="s">
        <v>558</v>
      </c>
      <c r="G566" s="122" t="s">
        <v>20789</v>
      </c>
      <c r="H566" s="123" t="str">
        <f t="shared" si="8"/>
        <v>7.187</v>
      </c>
      <c r="I566" s="122" t="s">
        <v>20790</v>
      </c>
      <c r="J566" t="s">
        <v>1842</v>
      </c>
      <c r="K566" t="s">
        <v>1084</v>
      </c>
      <c r="L566" s="82" t="s">
        <v>16700</v>
      </c>
      <c r="M566" s="82"/>
      <c r="N566" s="82" t="s">
        <v>15</v>
      </c>
    </row>
    <row r="567" spans="1:14">
      <c r="A567">
        <v>565</v>
      </c>
      <c r="B567">
        <v>35235501</v>
      </c>
      <c r="C567" t="s">
        <v>16443</v>
      </c>
      <c r="D567">
        <v>1508</v>
      </c>
      <c r="E567" t="s">
        <v>545</v>
      </c>
      <c r="G567" s="122" t="s">
        <v>20791</v>
      </c>
      <c r="H567" s="123" t="str">
        <f t="shared" si="8"/>
        <v>6.01159</v>
      </c>
      <c r="I567" s="122" t="s">
        <v>20792</v>
      </c>
      <c r="J567" t="s">
        <v>1842</v>
      </c>
      <c r="K567" t="s">
        <v>869</v>
      </c>
      <c r="L567" s="82" t="s">
        <v>16917</v>
      </c>
      <c r="M567" s="82"/>
      <c r="N567" s="82" t="s">
        <v>15</v>
      </c>
    </row>
    <row r="568" spans="1:14">
      <c r="A568">
        <v>566</v>
      </c>
      <c r="B568">
        <v>23207040</v>
      </c>
      <c r="C568" t="s">
        <v>16443</v>
      </c>
      <c r="D568">
        <v>186</v>
      </c>
      <c r="E568" t="s">
        <v>175</v>
      </c>
      <c r="F568" t="s">
        <v>2714</v>
      </c>
      <c r="G568" s="122" t="s">
        <v>20793</v>
      </c>
      <c r="H568" s="123" t="str">
        <f t="shared" si="8"/>
        <v>4.62177</v>
      </c>
      <c r="I568" s="122" t="s">
        <v>20794</v>
      </c>
      <c r="J568" t="s">
        <v>1842</v>
      </c>
      <c r="K568" t="s">
        <v>1082</v>
      </c>
      <c r="L568" s="82" t="s">
        <v>1082</v>
      </c>
      <c r="M568" s="82"/>
      <c r="N568" s="82" t="s">
        <v>15</v>
      </c>
    </row>
    <row r="569" spans="1:14">
      <c r="A569">
        <v>567</v>
      </c>
      <c r="B569">
        <v>28025120</v>
      </c>
      <c r="C569" t="s">
        <v>16443</v>
      </c>
      <c r="D569">
        <v>194</v>
      </c>
      <c r="E569" t="s">
        <v>424</v>
      </c>
      <c r="F569" t="s">
        <v>424</v>
      </c>
      <c r="G569" s="122" t="s">
        <v>20795</v>
      </c>
      <c r="H569" s="123" t="str">
        <f t="shared" si="8"/>
        <v>10.029028</v>
      </c>
      <c r="I569" s="122" t="s">
        <v>20796</v>
      </c>
      <c r="J569" t="s">
        <v>1842</v>
      </c>
      <c r="K569" t="s">
        <v>3442</v>
      </c>
      <c r="L569" s="82" t="s">
        <v>16603</v>
      </c>
      <c r="M569" s="82"/>
      <c r="N569" s="82" t="s">
        <v>15</v>
      </c>
    </row>
    <row r="570" spans="1:14">
      <c r="A570">
        <v>568</v>
      </c>
      <c r="B570">
        <v>21255501</v>
      </c>
      <c r="C570" t="s">
        <v>16440</v>
      </c>
      <c r="E570" t="s">
        <v>637</v>
      </c>
      <c r="F570" t="s">
        <v>2516</v>
      </c>
      <c r="G570" s="122" t="s">
        <v>20797</v>
      </c>
      <c r="H570" s="123" t="str">
        <f t="shared" si="8"/>
        <v>4.895</v>
      </c>
      <c r="I570" s="122" t="s">
        <v>20798</v>
      </c>
      <c r="J570" t="s">
        <v>16441</v>
      </c>
      <c r="L570" s="82" t="s">
        <v>16604</v>
      </c>
      <c r="M570" s="82"/>
      <c r="N570" s="82" t="s">
        <v>16440</v>
      </c>
    </row>
    <row r="571" spans="1:14">
      <c r="A571">
        <v>569</v>
      </c>
      <c r="B571">
        <v>26035100</v>
      </c>
      <c r="C571" t="s">
        <v>16443</v>
      </c>
      <c r="D571">
        <v>209</v>
      </c>
      <c r="E571" t="s">
        <v>174</v>
      </c>
      <c r="F571" t="s">
        <v>174</v>
      </c>
      <c r="G571" s="122" t="s">
        <v>20799</v>
      </c>
      <c r="H571" s="123" t="str">
        <f t="shared" si="8"/>
        <v>2.479556</v>
      </c>
      <c r="I571" s="122" t="s">
        <v>20800</v>
      </c>
      <c r="J571" t="s">
        <v>1842</v>
      </c>
      <c r="K571" t="s">
        <v>980</v>
      </c>
      <c r="L571" s="82" t="s">
        <v>16605</v>
      </c>
      <c r="M571" s="82" t="s">
        <v>16464</v>
      </c>
      <c r="N571" s="82" t="s">
        <v>15</v>
      </c>
    </row>
    <row r="572" spans="1:14">
      <c r="A572">
        <v>570</v>
      </c>
      <c r="B572">
        <v>21206950</v>
      </c>
      <c r="C572" t="s">
        <v>16443</v>
      </c>
      <c r="D572">
        <v>150</v>
      </c>
      <c r="E572" t="s">
        <v>522</v>
      </c>
      <c r="F572" t="s">
        <v>2516</v>
      </c>
      <c r="G572" s="122" t="s">
        <v>20150</v>
      </c>
      <c r="H572" s="123" t="str">
        <f t="shared" si="8"/>
        <v>5.303639</v>
      </c>
      <c r="I572" s="122" t="s">
        <v>20801</v>
      </c>
      <c r="J572" t="s">
        <v>1842</v>
      </c>
      <c r="K572" t="s">
        <v>4899</v>
      </c>
      <c r="L572" s="82" t="s">
        <v>16606</v>
      </c>
      <c r="M572" s="82"/>
      <c r="N572" s="82" t="s">
        <v>15</v>
      </c>
    </row>
    <row r="573" spans="1:14">
      <c r="A573">
        <v>571</v>
      </c>
      <c r="B573">
        <v>21057050</v>
      </c>
      <c r="C573" t="s">
        <v>1848</v>
      </c>
      <c r="E573" t="s">
        <v>566</v>
      </c>
      <c r="F573" t="s">
        <v>2516</v>
      </c>
      <c r="G573" s="122" t="s">
        <v>20802</v>
      </c>
      <c r="H573" s="123" t="str">
        <f t="shared" si="8"/>
        <v>2.33144444</v>
      </c>
      <c r="I573" s="122" t="s">
        <v>20803</v>
      </c>
      <c r="J573" t="s">
        <v>1863</v>
      </c>
      <c r="K573" t="s">
        <v>600</v>
      </c>
      <c r="L573" s="82" t="s">
        <v>16607</v>
      </c>
      <c r="M573" s="82"/>
      <c r="N573" s="82" t="s">
        <v>15</v>
      </c>
    </row>
    <row r="574" spans="1:14">
      <c r="A574">
        <v>572</v>
      </c>
      <c r="B574">
        <v>29057005</v>
      </c>
      <c r="C574" t="s">
        <v>16443</v>
      </c>
      <c r="D574">
        <v>993</v>
      </c>
      <c r="E574" t="s">
        <v>175</v>
      </c>
      <c r="F574" t="s">
        <v>2601</v>
      </c>
      <c r="G574" s="122" t="s">
        <v>20804</v>
      </c>
      <c r="H574" s="123" t="str">
        <f t="shared" si="8"/>
        <v>10.3298694</v>
      </c>
      <c r="I574" s="122" t="s">
        <v>20805</v>
      </c>
      <c r="J574" t="s">
        <v>1842</v>
      </c>
      <c r="L574" s="82" t="s">
        <v>16608</v>
      </c>
      <c r="M574" s="82"/>
      <c r="N574" s="82" t="s">
        <v>15</v>
      </c>
    </row>
    <row r="575" spans="1:14">
      <c r="A575">
        <v>573</v>
      </c>
      <c r="B575">
        <v>21205791</v>
      </c>
      <c r="C575" t="s">
        <v>1848</v>
      </c>
      <c r="E575" t="s">
        <v>1376</v>
      </c>
      <c r="F575" t="s">
        <v>2516</v>
      </c>
      <c r="G575" s="122" t="s">
        <v>20806</v>
      </c>
      <c r="H575" s="123" t="str">
        <f t="shared" si="8"/>
        <v>4.70558333</v>
      </c>
      <c r="I575" s="122" t="s">
        <v>20807</v>
      </c>
      <c r="J575" t="s">
        <v>1849</v>
      </c>
      <c r="K575" t="s">
        <v>1376</v>
      </c>
      <c r="L575" s="82" t="s">
        <v>16609</v>
      </c>
      <c r="M575" s="82"/>
      <c r="N575" s="82" t="s">
        <v>15</v>
      </c>
    </row>
    <row r="576" spans="1:14">
      <c r="A576">
        <v>574</v>
      </c>
      <c r="B576">
        <v>36015501</v>
      </c>
      <c r="C576" t="s">
        <v>16440</v>
      </c>
      <c r="E576" t="s">
        <v>545</v>
      </c>
      <c r="F576" t="s">
        <v>545</v>
      </c>
      <c r="G576" s="122" t="s">
        <v>20808</v>
      </c>
      <c r="H576" s="123" t="str">
        <f t="shared" si="8"/>
        <v>5.87221944</v>
      </c>
      <c r="I576" s="122" t="s">
        <v>20809</v>
      </c>
      <c r="J576" t="s">
        <v>16441</v>
      </c>
      <c r="L576" t="s">
        <v>16610</v>
      </c>
      <c r="N576" s="82" t="s">
        <v>16440</v>
      </c>
    </row>
    <row r="577" spans="1:14">
      <c r="A577">
        <v>575</v>
      </c>
      <c r="B577">
        <v>26135290</v>
      </c>
      <c r="C577" t="s">
        <v>16443</v>
      </c>
      <c r="D577">
        <v>107</v>
      </c>
      <c r="E577" t="s">
        <v>1212</v>
      </c>
      <c r="F577" t="s">
        <v>174</v>
      </c>
      <c r="G577" s="122" t="s">
        <v>20810</v>
      </c>
      <c r="H577" s="123" t="str">
        <f t="shared" si="8"/>
        <v>4.9295833</v>
      </c>
      <c r="I577" s="122" t="s">
        <v>20811</v>
      </c>
      <c r="J577" t="s">
        <v>1842</v>
      </c>
      <c r="K577" t="s">
        <v>1229</v>
      </c>
      <c r="L577" t="s">
        <v>16611</v>
      </c>
      <c r="M577" s="82"/>
      <c r="N577" s="82" t="s">
        <v>15</v>
      </c>
    </row>
    <row r="578" spans="1:14">
      <c r="A578">
        <v>576</v>
      </c>
      <c r="B578">
        <v>26035501</v>
      </c>
      <c r="C578" t="s">
        <v>16440</v>
      </c>
      <c r="E578" t="s">
        <v>174</v>
      </c>
      <c r="F578" t="s">
        <v>174</v>
      </c>
      <c r="G578" s="122" t="s">
        <v>20812</v>
      </c>
      <c r="H578" s="123" t="str">
        <f t="shared" si="8"/>
        <v>2.4</v>
      </c>
      <c r="I578" s="122" t="s">
        <v>20813</v>
      </c>
      <c r="J578" t="s">
        <v>16441</v>
      </c>
      <c r="L578" t="s">
        <v>16612</v>
      </c>
      <c r="M578" s="82"/>
      <c r="N578" t="s">
        <v>16440</v>
      </c>
    </row>
    <row r="579" spans="1:14">
      <c r="A579">
        <v>577</v>
      </c>
      <c r="B579">
        <v>23065180</v>
      </c>
      <c r="C579" t="s">
        <v>16443</v>
      </c>
      <c r="D579">
        <v>239</v>
      </c>
      <c r="E579" t="s">
        <v>522</v>
      </c>
      <c r="F579" t="s">
        <v>2714</v>
      </c>
      <c r="G579" s="122" t="s">
        <v>20814</v>
      </c>
      <c r="H579" s="123" t="str">
        <f t="shared" ref="H579:H610" si="9">MID(G579,1,FIND(".",G579,1)+8)</f>
        <v>5.016861</v>
      </c>
      <c r="I579" s="122" t="s">
        <v>20815</v>
      </c>
      <c r="J579" t="s">
        <v>1842</v>
      </c>
      <c r="K579" t="s">
        <v>1443</v>
      </c>
      <c r="L579" t="s">
        <v>16450</v>
      </c>
      <c r="M579" s="82"/>
      <c r="N579" s="82" t="s">
        <v>15</v>
      </c>
    </row>
    <row r="580" spans="1:14">
      <c r="A580">
        <v>578</v>
      </c>
      <c r="B580">
        <v>56015040</v>
      </c>
      <c r="C580" t="s">
        <v>16443</v>
      </c>
      <c r="D580">
        <v>1672</v>
      </c>
      <c r="E580" t="s">
        <v>16</v>
      </c>
      <c r="G580" s="122" t="s">
        <v>20816</v>
      </c>
      <c r="H580" s="123" t="str">
        <f t="shared" si="9"/>
        <v>7.1041</v>
      </c>
      <c r="I580" s="122" t="s">
        <v>20817</v>
      </c>
      <c r="J580" t="s">
        <v>1863</v>
      </c>
      <c r="K580" t="s">
        <v>16451</v>
      </c>
      <c r="L580" t="s">
        <v>16452</v>
      </c>
      <c r="M580" s="82"/>
      <c r="N580" s="82" t="s">
        <v>15</v>
      </c>
    </row>
    <row r="581" spans="1:14">
      <c r="A581">
        <v>579</v>
      </c>
      <c r="B581">
        <v>21017040</v>
      </c>
      <c r="C581" t="s">
        <v>1848</v>
      </c>
      <c r="E581" t="s">
        <v>566</v>
      </c>
      <c r="F581" t="s">
        <v>2516</v>
      </c>
      <c r="G581" s="122" t="s">
        <v>20818</v>
      </c>
      <c r="H581" s="123" t="str">
        <f t="shared" si="9"/>
        <v>1.98811111</v>
      </c>
      <c r="I581" s="122" t="s">
        <v>20819</v>
      </c>
      <c r="J581" t="s">
        <v>1863</v>
      </c>
      <c r="K581" t="s">
        <v>3167</v>
      </c>
      <c r="L581" t="s">
        <v>3166</v>
      </c>
      <c r="M581" s="82"/>
      <c r="N581" s="82" t="s">
        <v>15</v>
      </c>
    </row>
    <row r="582" spans="1:14">
      <c r="A582">
        <v>580</v>
      </c>
      <c r="B582">
        <v>21202270</v>
      </c>
      <c r="C582" t="s">
        <v>1848</v>
      </c>
      <c r="E582" t="s">
        <v>1376</v>
      </c>
      <c r="F582" t="s">
        <v>2516</v>
      </c>
      <c r="G582" s="122" t="s">
        <v>20820</v>
      </c>
      <c r="H582" s="123" t="str">
        <f t="shared" si="9"/>
        <v>4.60805555</v>
      </c>
      <c r="I582" s="122" t="s">
        <v>20821</v>
      </c>
      <c r="J582" t="s">
        <v>1849</v>
      </c>
      <c r="K582" t="s">
        <v>1376</v>
      </c>
      <c r="L582" t="s">
        <v>16903</v>
      </c>
      <c r="M582" s="82"/>
      <c r="N582" s="82" t="s">
        <v>15</v>
      </c>
    </row>
    <row r="583" spans="1:14">
      <c r="A583">
        <v>581</v>
      </c>
      <c r="B583">
        <v>37057150</v>
      </c>
      <c r="C583" t="s">
        <v>1848</v>
      </c>
      <c r="E583" t="s">
        <v>558</v>
      </c>
      <c r="F583" t="s">
        <v>558</v>
      </c>
      <c r="G583" s="122" t="s">
        <v>20822</v>
      </c>
      <c r="H583" s="123" t="str">
        <f t="shared" si="9"/>
        <v>7.01666666</v>
      </c>
      <c r="I583" s="122" t="s">
        <v>20823</v>
      </c>
      <c r="J583" t="s">
        <v>1863</v>
      </c>
      <c r="L583" t="s">
        <v>16708</v>
      </c>
      <c r="M583" s="82"/>
      <c r="N583" s="82" t="s">
        <v>15</v>
      </c>
    </row>
    <row r="584" spans="1:14">
      <c r="A584">
        <v>582</v>
      </c>
      <c r="B584">
        <v>52055170</v>
      </c>
      <c r="C584" t="s">
        <v>16443</v>
      </c>
      <c r="D584">
        <v>92</v>
      </c>
      <c r="E584" t="s">
        <v>16447</v>
      </c>
      <c r="F584" t="s">
        <v>19339</v>
      </c>
      <c r="G584" s="122" t="s">
        <v>20824</v>
      </c>
      <c r="H584" s="123" t="str">
        <f t="shared" si="9"/>
        <v>0.930278</v>
      </c>
      <c r="I584" s="122" t="s">
        <v>20825</v>
      </c>
      <c r="J584" t="s">
        <v>1842</v>
      </c>
      <c r="K584" t="s">
        <v>992</v>
      </c>
      <c r="L584" t="s">
        <v>16597</v>
      </c>
      <c r="M584" s="82"/>
      <c r="N584" s="82" t="s">
        <v>15</v>
      </c>
    </row>
    <row r="585" spans="1:14">
      <c r="A585">
        <v>583</v>
      </c>
      <c r="B585">
        <v>35027500</v>
      </c>
      <c r="C585" t="s">
        <v>16443</v>
      </c>
      <c r="D585">
        <v>170</v>
      </c>
      <c r="E585" t="s">
        <v>522</v>
      </c>
      <c r="F585" t="s">
        <v>501</v>
      </c>
      <c r="G585" s="122" t="s">
        <v>20826</v>
      </c>
      <c r="H585" s="123" t="str">
        <f t="shared" si="9"/>
        <v>4.665</v>
      </c>
      <c r="I585" s="122" t="s">
        <v>20827</v>
      </c>
      <c r="J585" t="s">
        <v>1842</v>
      </c>
      <c r="K585" t="s">
        <v>1459</v>
      </c>
      <c r="L585" t="s">
        <v>16769</v>
      </c>
      <c r="M585" s="82"/>
      <c r="N585" s="82" t="s">
        <v>15</v>
      </c>
    </row>
    <row r="586" spans="1:14">
      <c r="A586">
        <v>584</v>
      </c>
      <c r="B586">
        <v>21202200</v>
      </c>
      <c r="C586" t="s">
        <v>1848</v>
      </c>
      <c r="E586" t="s">
        <v>1376</v>
      </c>
      <c r="F586" t="s">
        <v>501</v>
      </c>
      <c r="G586" s="122" t="s">
        <v>20828</v>
      </c>
      <c r="H586" s="123" t="str">
        <f t="shared" si="9"/>
        <v>4.56666667</v>
      </c>
      <c r="I586" s="122" t="s">
        <v>20829</v>
      </c>
      <c r="J586" t="s">
        <v>1863</v>
      </c>
      <c r="L586" t="s">
        <v>16946</v>
      </c>
      <c r="M586" s="82"/>
      <c r="N586" s="82" t="s">
        <v>15</v>
      </c>
    </row>
    <row r="587" spans="1:14">
      <c r="A587">
        <v>585</v>
      </c>
      <c r="B587">
        <v>29057001</v>
      </c>
      <c r="C587" t="s">
        <v>16443</v>
      </c>
      <c r="D587">
        <v>997</v>
      </c>
      <c r="E587" t="s">
        <v>175</v>
      </c>
      <c r="F587" t="s">
        <v>2601</v>
      </c>
      <c r="G587" s="122" t="s">
        <v>20830</v>
      </c>
      <c r="H587" s="123" t="str">
        <f t="shared" si="9"/>
        <v>10.3923056</v>
      </c>
      <c r="I587" s="122" t="s">
        <v>20831</v>
      </c>
      <c r="J587" t="s">
        <v>1842</v>
      </c>
      <c r="L587" t="s">
        <v>16600</v>
      </c>
      <c r="M587" s="82"/>
      <c r="N587" s="82" t="s">
        <v>15</v>
      </c>
    </row>
    <row r="588" spans="1:14">
      <c r="A588">
        <v>586</v>
      </c>
      <c r="B588">
        <v>44197020</v>
      </c>
      <c r="C588" t="s">
        <v>1848</v>
      </c>
      <c r="E588" t="s">
        <v>662</v>
      </c>
      <c r="F588" t="s">
        <v>646</v>
      </c>
      <c r="G588" s="122" t="s">
        <v>20832</v>
      </c>
      <c r="H588" s="123" t="str">
        <f t="shared" si="9"/>
        <v>-1.30952778</v>
      </c>
      <c r="I588" s="122" t="s">
        <v>20833</v>
      </c>
      <c r="J588" t="s">
        <v>1863</v>
      </c>
      <c r="K588" t="s">
        <v>2355</v>
      </c>
      <c r="L588" t="s">
        <v>16601</v>
      </c>
      <c r="M588" s="82"/>
      <c r="N588" s="82" t="s">
        <v>15</v>
      </c>
    </row>
    <row r="589" spans="1:14">
      <c r="A589">
        <v>587</v>
      </c>
      <c r="B589">
        <v>16015120</v>
      </c>
      <c r="C589" t="s">
        <v>16443</v>
      </c>
      <c r="D589">
        <v>229</v>
      </c>
      <c r="E589" t="s">
        <v>492</v>
      </c>
      <c r="F589" t="s">
        <v>12698</v>
      </c>
      <c r="G589" s="122" t="s">
        <v>20834</v>
      </c>
      <c r="H589" s="123" t="str">
        <f t="shared" si="9"/>
        <v>7.3850278</v>
      </c>
      <c r="I589" s="122" t="s">
        <v>20835</v>
      </c>
      <c r="J589" t="s">
        <v>1842</v>
      </c>
      <c r="K589" t="s">
        <v>1038</v>
      </c>
      <c r="L589" t="s">
        <v>16602</v>
      </c>
      <c r="M589" s="82"/>
      <c r="N589" s="82" t="s">
        <v>15</v>
      </c>
    </row>
    <row r="590" spans="1:14">
      <c r="A590">
        <v>588</v>
      </c>
      <c r="B590">
        <v>24035370</v>
      </c>
      <c r="C590" t="s">
        <v>16443</v>
      </c>
      <c r="D590">
        <v>66</v>
      </c>
      <c r="E590" t="s">
        <v>173</v>
      </c>
      <c r="F590" t="s">
        <v>783</v>
      </c>
      <c r="G590" s="122" t="s">
        <v>20836</v>
      </c>
      <c r="H590" s="123" t="str">
        <f t="shared" si="9"/>
        <v>6.50675</v>
      </c>
      <c r="I590" s="122" t="s">
        <v>20837</v>
      </c>
      <c r="J590" t="s">
        <v>1842</v>
      </c>
      <c r="K590" t="s">
        <v>791</v>
      </c>
      <c r="L590" t="s">
        <v>16812</v>
      </c>
      <c r="M590" s="82"/>
      <c r="N590" s="82" t="s">
        <v>15</v>
      </c>
    </row>
    <row r="591" spans="1:14">
      <c r="A591">
        <v>589</v>
      </c>
      <c r="B591">
        <v>26125290</v>
      </c>
      <c r="C591" t="s">
        <v>16443</v>
      </c>
      <c r="D591">
        <v>15</v>
      </c>
      <c r="E591" t="s">
        <v>1210</v>
      </c>
      <c r="F591" t="s">
        <v>174</v>
      </c>
      <c r="G591" s="122" t="s">
        <v>20838</v>
      </c>
      <c r="H591" s="123" t="str">
        <f t="shared" si="9"/>
        <v>4.531556</v>
      </c>
      <c r="I591" s="122" t="s">
        <v>20839</v>
      </c>
      <c r="J591" t="s">
        <v>1842</v>
      </c>
      <c r="K591" t="s">
        <v>218</v>
      </c>
      <c r="L591" t="s">
        <v>16952</v>
      </c>
      <c r="M591" s="82"/>
      <c r="N591" s="82" t="s">
        <v>15</v>
      </c>
    </row>
    <row r="592" spans="1:14">
      <c r="A592">
        <v>590</v>
      </c>
      <c r="B592">
        <v>26065501</v>
      </c>
      <c r="C592" t="s">
        <v>16440</v>
      </c>
      <c r="E592" t="s">
        <v>1146</v>
      </c>
      <c r="F592" t="s">
        <v>174</v>
      </c>
      <c r="G592" s="122" t="s">
        <v>20840</v>
      </c>
      <c r="H592" s="123" t="str">
        <f t="shared" si="9"/>
        <v>3.21558055</v>
      </c>
      <c r="I592" s="122" t="s">
        <v>20841</v>
      </c>
      <c r="J592" t="s">
        <v>16441</v>
      </c>
      <c r="L592" t="s">
        <v>16586</v>
      </c>
      <c r="M592" s="82"/>
      <c r="N592" s="82" t="s">
        <v>16440</v>
      </c>
    </row>
    <row r="593" spans="1:14">
      <c r="A593">
        <v>591</v>
      </c>
      <c r="B593">
        <v>26125505</v>
      </c>
      <c r="C593" t="s">
        <v>16440</v>
      </c>
      <c r="E593" t="s">
        <v>1210</v>
      </c>
      <c r="F593" t="s">
        <v>174</v>
      </c>
      <c r="G593" s="122" t="s">
        <v>20842</v>
      </c>
      <c r="H593" s="123" t="str">
        <f t="shared" si="9"/>
        <v>5.06666666</v>
      </c>
      <c r="I593" s="122" t="s">
        <v>20843</v>
      </c>
      <c r="J593" t="s">
        <v>16441</v>
      </c>
      <c r="L593" t="s">
        <v>16587</v>
      </c>
      <c r="M593" s="82"/>
      <c r="N593" s="82" t="s">
        <v>16440</v>
      </c>
    </row>
    <row r="594" spans="1:14">
      <c r="A594">
        <v>592</v>
      </c>
      <c r="B594">
        <v>56010040</v>
      </c>
      <c r="C594" t="s">
        <v>16443</v>
      </c>
      <c r="D594">
        <v>1667</v>
      </c>
      <c r="E594" t="s">
        <v>16</v>
      </c>
      <c r="G594" s="122" t="s">
        <v>20844</v>
      </c>
      <c r="H594" s="123" t="str">
        <f t="shared" si="9"/>
        <v>5.711</v>
      </c>
      <c r="I594" s="122" t="s">
        <v>20845</v>
      </c>
      <c r="J594" t="s">
        <v>1863</v>
      </c>
      <c r="K594" t="s">
        <v>6484</v>
      </c>
      <c r="L594" t="s">
        <v>16737</v>
      </c>
      <c r="M594" s="82"/>
      <c r="N594" t="s">
        <v>15</v>
      </c>
    </row>
    <row r="595" spans="1:14">
      <c r="A595">
        <v>593</v>
      </c>
      <c r="B595">
        <v>52017020</v>
      </c>
      <c r="C595" t="s">
        <v>1848</v>
      </c>
      <c r="E595" t="s">
        <v>908</v>
      </c>
      <c r="G595" s="122" t="s">
        <v>20846</v>
      </c>
      <c r="H595" s="123" t="str">
        <f t="shared" si="9"/>
        <v>1.90888889</v>
      </c>
      <c r="I595" s="122" t="s">
        <v>20847</v>
      </c>
      <c r="J595" t="s">
        <v>1863</v>
      </c>
      <c r="K595" t="s">
        <v>945</v>
      </c>
      <c r="L595" t="s">
        <v>16738</v>
      </c>
      <c r="M595" s="82" t="s">
        <v>16464</v>
      </c>
      <c r="N595" s="82" t="s">
        <v>15</v>
      </c>
    </row>
    <row r="596" spans="1:14">
      <c r="A596">
        <v>594</v>
      </c>
      <c r="B596">
        <v>26047070</v>
      </c>
      <c r="C596" t="s">
        <v>16524</v>
      </c>
      <c r="E596" t="s">
        <v>174</v>
      </c>
      <c r="F596" t="s">
        <v>174</v>
      </c>
      <c r="G596" s="122" t="s">
        <v>20848</v>
      </c>
      <c r="H596" s="123" t="str">
        <f t="shared" si="9"/>
        <v>3.23333333</v>
      </c>
      <c r="I596" s="122" t="s">
        <v>20849</v>
      </c>
      <c r="J596" t="s">
        <v>16441</v>
      </c>
      <c r="L596" t="s">
        <v>16739</v>
      </c>
      <c r="M596" s="82"/>
      <c r="N596" s="82" t="s">
        <v>16524</v>
      </c>
    </row>
    <row r="597" spans="1:14">
      <c r="A597">
        <v>595</v>
      </c>
      <c r="B597">
        <v>25025250</v>
      </c>
      <c r="C597" t="s">
        <v>16443</v>
      </c>
      <c r="D597">
        <v>49</v>
      </c>
      <c r="E597" t="s">
        <v>424</v>
      </c>
      <c r="F597" t="s">
        <v>424</v>
      </c>
      <c r="G597" s="122" t="s">
        <v>20850</v>
      </c>
      <c r="H597" s="123" t="str">
        <f t="shared" si="9"/>
        <v>9.363667</v>
      </c>
      <c r="I597" s="122" t="s">
        <v>20851</v>
      </c>
      <c r="J597" t="s">
        <v>1842</v>
      </c>
      <c r="K597" t="s">
        <v>16731</v>
      </c>
      <c r="L597" t="s">
        <v>16731</v>
      </c>
      <c r="M597" s="82"/>
      <c r="N597" s="82" t="s">
        <v>15</v>
      </c>
    </row>
    <row r="598" spans="1:14">
      <c r="A598">
        <v>596</v>
      </c>
      <c r="B598">
        <v>24015340</v>
      </c>
      <c r="C598" t="s">
        <v>16445</v>
      </c>
      <c r="E598" t="s">
        <v>522</v>
      </c>
      <c r="F598" t="s">
        <v>783</v>
      </c>
      <c r="G598" s="122" t="s">
        <v>20405</v>
      </c>
      <c r="H598" s="123" t="str">
        <f t="shared" si="9"/>
        <v>5.28333333</v>
      </c>
      <c r="I598" s="122" t="s">
        <v>20406</v>
      </c>
      <c r="J598" t="s">
        <v>16441</v>
      </c>
      <c r="L598" t="s">
        <v>16732</v>
      </c>
      <c r="M598" s="82"/>
      <c r="N598" s="82" t="s">
        <v>16445</v>
      </c>
    </row>
    <row r="599" spans="1:14">
      <c r="A599">
        <v>597</v>
      </c>
      <c r="B599">
        <v>52077010</v>
      </c>
      <c r="C599" t="s">
        <v>16443</v>
      </c>
      <c r="D599">
        <v>162</v>
      </c>
      <c r="E599" t="s">
        <v>16447</v>
      </c>
      <c r="F599" t="s">
        <v>19339</v>
      </c>
      <c r="G599" s="122" t="s">
        <v>20852</v>
      </c>
      <c r="H599" s="123" t="str">
        <f t="shared" si="9"/>
        <v>1.62371</v>
      </c>
      <c r="I599" s="122" t="s">
        <v>20853</v>
      </c>
      <c r="J599" t="s">
        <v>1842</v>
      </c>
      <c r="K599" t="s">
        <v>1012</v>
      </c>
      <c r="L599" t="s">
        <v>16733</v>
      </c>
      <c r="M599" s="82"/>
      <c r="N599" s="82" t="s">
        <v>15</v>
      </c>
    </row>
    <row r="600" spans="1:14">
      <c r="A600">
        <v>598</v>
      </c>
      <c r="B600">
        <v>26180180</v>
      </c>
      <c r="C600" t="s">
        <v>16443</v>
      </c>
      <c r="D600">
        <v>202</v>
      </c>
      <c r="E600" t="s">
        <v>27</v>
      </c>
      <c r="F600" t="s">
        <v>174</v>
      </c>
      <c r="G600" s="122" t="s">
        <v>20854</v>
      </c>
      <c r="H600" s="123" t="str">
        <f t="shared" si="9"/>
        <v>5.71525</v>
      </c>
      <c r="I600" s="122" t="s">
        <v>20855</v>
      </c>
      <c r="J600" t="s">
        <v>1842</v>
      </c>
      <c r="L600" t="s">
        <v>16734</v>
      </c>
      <c r="M600" s="82"/>
      <c r="N600" s="82" t="s">
        <v>15</v>
      </c>
    </row>
    <row r="601" spans="1:14">
      <c r="A601">
        <v>599</v>
      </c>
      <c r="B601">
        <v>24015370</v>
      </c>
      <c r="C601" t="s">
        <v>16443</v>
      </c>
      <c r="D601">
        <v>79</v>
      </c>
      <c r="E601" t="s">
        <v>767</v>
      </c>
      <c r="F601" t="s">
        <v>783</v>
      </c>
      <c r="G601" s="122" t="s">
        <v>20856</v>
      </c>
      <c r="H601" s="123" t="str">
        <f t="shared" si="9"/>
        <v>6.471806</v>
      </c>
      <c r="I601" s="122" t="s">
        <v>20857</v>
      </c>
      <c r="J601" t="s">
        <v>1842</v>
      </c>
      <c r="K601" t="s">
        <v>13417</v>
      </c>
      <c r="L601" t="s">
        <v>16891</v>
      </c>
      <c r="M601" s="82"/>
      <c r="N601" s="82" t="s">
        <v>15</v>
      </c>
    </row>
    <row r="602" spans="1:14">
      <c r="A602">
        <v>600</v>
      </c>
      <c r="B602">
        <v>16035501</v>
      </c>
      <c r="C602" t="s">
        <v>16440</v>
      </c>
      <c r="E602" t="s">
        <v>492</v>
      </c>
      <c r="F602" t="s">
        <v>12698</v>
      </c>
      <c r="G602" s="122" t="s">
        <v>20858</v>
      </c>
      <c r="H602" s="123" t="str">
        <f t="shared" si="9"/>
        <v>8.15116944</v>
      </c>
      <c r="I602" s="122" t="s">
        <v>20859</v>
      </c>
      <c r="J602" t="s">
        <v>16441</v>
      </c>
      <c r="L602" t="s">
        <v>16821</v>
      </c>
      <c r="M602" s="82"/>
      <c r="N602" s="82" t="s">
        <v>16440</v>
      </c>
    </row>
    <row r="603" spans="1:14">
      <c r="A603">
        <v>601</v>
      </c>
      <c r="B603">
        <v>11120040</v>
      </c>
      <c r="C603" t="s">
        <v>16443</v>
      </c>
      <c r="D603">
        <v>1668</v>
      </c>
      <c r="E603" t="s">
        <v>16</v>
      </c>
      <c r="G603" s="122" t="s">
        <v>20860</v>
      </c>
      <c r="H603" s="123" t="str">
        <f t="shared" si="9"/>
        <v>7.4163</v>
      </c>
      <c r="I603" s="122" t="s">
        <v>20861</v>
      </c>
      <c r="J603" t="s">
        <v>1863</v>
      </c>
      <c r="K603" t="s">
        <v>5248</v>
      </c>
      <c r="L603" t="s">
        <v>16822</v>
      </c>
      <c r="M603" s="82"/>
      <c r="N603" s="82" t="s">
        <v>15</v>
      </c>
    </row>
    <row r="604" spans="1:14">
      <c r="A604">
        <v>602</v>
      </c>
      <c r="B604">
        <v>23087210</v>
      </c>
      <c r="C604" t="s">
        <v>1848</v>
      </c>
      <c r="E604" t="s">
        <v>27</v>
      </c>
      <c r="F604" t="s">
        <v>2714</v>
      </c>
      <c r="G604" s="122" t="s">
        <v>20862</v>
      </c>
      <c r="H604" s="123" t="str">
        <f t="shared" si="9"/>
        <v>6.27944444</v>
      </c>
      <c r="I604" s="122" t="s">
        <v>20432</v>
      </c>
      <c r="J604" t="s">
        <v>1863</v>
      </c>
      <c r="K604" t="s">
        <v>16887</v>
      </c>
      <c r="L604" t="s">
        <v>16888</v>
      </c>
      <c r="M604" s="82"/>
      <c r="N604" s="82" t="s">
        <v>15</v>
      </c>
    </row>
    <row r="605" spans="1:14">
      <c r="A605">
        <v>603</v>
      </c>
      <c r="B605">
        <v>26125710</v>
      </c>
      <c r="C605" t="s">
        <v>1848</v>
      </c>
      <c r="E605" t="s">
        <v>1212</v>
      </c>
      <c r="F605" t="s">
        <v>174</v>
      </c>
      <c r="G605" s="122" t="s">
        <v>20863</v>
      </c>
      <c r="H605" s="123" t="str">
        <f t="shared" si="9"/>
        <v>4.812675</v>
      </c>
      <c r="I605" s="122" t="s">
        <v>20864</v>
      </c>
      <c r="J605" t="s">
        <v>1863</v>
      </c>
      <c r="L605" t="s">
        <v>19340</v>
      </c>
      <c r="M605" s="82"/>
      <c r="N605" s="82" t="s">
        <v>15</v>
      </c>
    </row>
    <row r="606" spans="1:14">
      <c r="A606">
        <v>604</v>
      </c>
      <c r="B606">
        <v>21201980</v>
      </c>
      <c r="C606" t="s">
        <v>16454</v>
      </c>
      <c r="E606" t="s">
        <v>1376</v>
      </c>
      <c r="F606" t="s">
        <v>2516</v>
      </c>
      <c r="G606" s="122" t="s">
        <v>20056</v>
      </c>
      <c r="H606" s="123" t="str">
        <f t="shared" si="9"/>
        <v>4.56666666</v>
      </c>
      <c r="I606" s="122" t="s">
        <v>20049</v>
      </c>
      <c r="J606" t="s">
        <v>16441</v>
      </c>
      <c r="L606" t="s">
        <v>16494</v>
      </c>
      <c r="M606" s="82"/>
      <c r="N606" s="82" t="s">
        <v>16454</v>
      </c>
    </row>
    <row r="607" spans="1:14">
      <c r="A607">
        <v>605</v>
      </c>
      <c r="B607">
        <v>56019010</v>
      </c>
      <c r="C607" t="s">
        <v>1848</v>
      </c>
      <c r="E607" t="s">
        <v>16</v>
      </c>
      <c r="F607" t="s">
        <v>19341</v>
      </c>
      <c r="G607" s="122" t="s">
        <v>20865</v>
      </c>
      <c r="H607" s="123" t="str">
        <f t="shared" si="9"/>
        <v>6.26863889</v>
      </c>
      <c r="I607" s="122" t="s">
        <v>20866</v>
      </c>
      <c r="J607" t="s">
        <v>1863</v>
      </c>
      <c r="K607" t="s">
        <v>16495</v>
      </c>
      <c r="L607" t="s">
        <v>16496</v>
      </c>
      <c r="M607" s="82" t="s">
        <v>16464</v>
      </c>
      <c r="N607" s="82" t="s">
        <v>15</v>
      </c>
    </row>
    <row r="608" spans="1:14">
      <c r="A608">
        <v>606</v>
      </c>
      <c r="B608">
        <v>21235030</v>
      </c>
      <c r="C608" t="s">
        <v>16443</v>
      </c>
      <c r="D608">
        <v>230</v>
      </c>
      <c r="E608" t="s">
        <v>522</v>
      </c>
      <c r="F608" t="s">
        <v>2516</v>
      </c>
      <c r="G608" s="122" t="s">
        <v>20867</v>
      </c>
      <c r="H608" s="123" t="str">
        <f t="shared" si="9"/>
        <v>4.30675</v>
      </c>
      <c r="I608" s="122" t="s">
        <v>20868</v>
      </c>
      <c r="J608" t="s">
        <v>1842</v>
      </c>
      <c r="K608" t="s">
        <v>1338</v>
      </c>
      <c r="L608" t="s">
        <v>16497</v>
      </c>
      <c r="M608" s="82"/>
      <c r="N608" s="82" t="s">
        <v>15</v>
      </c>
    </row>
    <row r="609" spans="1:14">
      <c r="A609">
        <v>607</v>
      </c>
      <c r="B609">
        <v>11027070</v>
      </c>
      <c r="C609" t="s">
        <v>1848</v>
      </c>
      <c r="E609" t="s">
        <v>16</v>
      </c>
      <c r="F609" t="s">
        <v>19336</v>
      </c>
      <c r="G609" s="122" t="s">
        <v>20869</v>
      </c>
      <c r="H609" s="123" t="str">
        <f t="shared" si="9"/>
        <v>5.51458333</v>
      </c>
      <c r="I609" s="122" t="s">
        <v>20870</v>
      </c>
      <c r="J609" t="s">
        <v>1863</v>
      </c>
      <c r="L609" t="s">
        <v>16498</v>
      </c>
      <c r="M609" s="82"/>
      <c r="N609" s="82" t="s">
        <v>15</v>
      </c>
    </row>
    <row r="610" spans="1:14">
      <c r="A610">
        <v>608</v>
      </c>
      <c r="B610">
        <v>21057060</v>
      </c>
      <c r="C610" t="s">
        <v>1848</v>
      </c>
      <c r="E610" t="s">
        <v>566</v>
      </c>
      <c r="F610" t="s">
        <v>2516</v>
      </c>
      <c r="G610" s="122" t="s">
        <v>20871</v>
      </c>
      <c r="H610" s="123" t="str">
        <f t="shared" si="9"/>
        <v>2.46044444</v>
      </c>
      <c r="I610" s="122" t="s">
        <v>20872</v>
      </c>
      <c r="J610" t="s">
        <v>1863</v>
      </c>
      <c r="K610" t="s">
        <v>3229</v>
      </c>
      <c r="L610" t="s">
        <v>8907</v>
      </c>
      <c r="M610" s="82"/>
      <c r="N610" s="82" t="s">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Z60"/>
  <sheetViews>
    <sheetView workbookViewId="0">
      <pane ySplit="1" topLeftCell="A2" activePane="bottomLeft" state="frozen"/>
      <selection pane="bottomLeft" activeCell="D45" sqref="D45"/>
    </sheetView>
  </sheetViews>
  <sheetFormatPr baseColWidth="10" defaultRowHeight="15"/>
  <cols>
    <col min="1" max="1" width="5" bestFit="1" customWidth="1"/>
    <col min="3" max="3" width="6.140625" bestFit="1" customWidth="1"/>
    <col min="4" max="4" width="45.28515625" bestFit="1" customWidth="1"/>
    <col min="5" max="5" width="12.28515625" bestFit="1" customWidth="1"/>
    <col min="6" max="6" width="13.7109375" bestFit="1" customWidth="1"/>
    <col min="7" max="7" width="8" bestFit="1" customWidth="1"/>
    <col min="8" max="8" width="16.5703125" bestFit="1" customWidth="1"/>
    <col min="9" max="9" width="5.42578125" bestFit="1" customWidth="1"/>
    <col min="10" max="10" width="16.140625" bestFit="1" customWidth="1"/>
    <col min="11" max="11" width="17.42578125" bestFit="1" customWidth="1"/>
    <col min="12" max="12" width="9.42578125" bestFit="1" customWidth="1"/>
    <col min="13" max="13" width="12" bestFit="1" customWidth="1"/>
    <col min="14" max="14" width="12.28515625" bestFit="1" customWidth="1"/>
    <col min="15" max="15" width="14.28515625" bestFit="1" customWidth="1"/>
    <col min="16" max="16" width="14.5703125" bestFit="1" customWidth="1"/>
    <col min="17" max="17" width="13.42578125" bestFit="1" customWidth="1"/>
    <col min="18" max="18" width="14.7109375" bestFit="1" customWidth="1"/>
    <col min="19" max="19" width="17.28515625" bestFit="1" customWidth="1"/>
    <col min="20" max="20" width="20.28515625" bestFit="1" customWidth="1"/>
    <col min="21" max="21" width="17.5703125" bestFit="1" customWidth="1"/>
    <col min="22" max="22" width="17.85546875" bestFit="1" customWidth="1"/>
    <col min="23" max="23" width="20.5703125" bestFit="1" customWidth="1"/>
    <col min="24" max="24" width="17.5703125" bestFit="1" customWidth="1"/>
    <col min="25" max="25" width="12.42578125" bestFit="1" customWidth="1"/>
    <col min="26" max="26" width="19.42578125" bestFit="1" customWidth="1"/>
    <col min="27" max="27" width="12.140625" bestFit="1" customWidth="1"/>
    <col min="28" max="28" width="11.85546875" bestFit="1" customWidth="1"/>
    <col min="29" max="29" width="28.5703125" bestFit="1" customWidth="1"/>
    <col min="30" max="30" width="24.28515625" bestFit="1" customWidth="1"/>
    <col min="31" max="31" width="20.85546875" bestFit="1" customWidth="1"/>
    <col min="32" max="32" width="13.7109375" bestFit="1" customWidth="1"/>
    <col min="33" max="33" width="10.28515625" bestFit="1" customWidth="1"/>
    <col min="34" max="34" width="10.5703125" bestFit="1" customWidth="1"/>
    <col min="35" max="35" width="10.140625" bestFit="1" customWidth="1"/>
    <col min="36" max="36" width="14.85546875" bestFit="1" customWidth="1"/>
    <col min="37" max="37" width="14.140625" bestFit="1" customWidth="1"/>
    <col min="38" max="38" width="12.85546875" bestFit="1" customWidth="1"/>
    <col min="39" max="39" width="9.7109375" bestFit="1" customWidth="1"/>
    <col min="40" max="40" width="12.5703125" bestFit="1" customWidth="1"/>
    <col min="41" max="41" width="16.140625" bestFit="1" customWidth="1"/>
    <col min="42" max="42" width="15.85546875" bestFit="1" customWidth="1"/>
    <col min="43" max="44" width="11" bestFit="1" customWidth="1"/>
    <col min="45" max="45" width="4.7109375" bestFit="1" customWidth="1"/>
    <col min="46" max="46" width="9.28515625" bestFit="1" customWidth="1"/>
    <col min="47" max="47" width="15.42578125" bestFit="1" customWidth="1"/>
    <col min="48" max="48" width="16.28515625" bestFit="1" customWidth="1"/>
    <col min="49" max="49" width="9.28515625" bestFit="1" customWidth="1"/>
    <col min="50" max="50" width="8" bestFit="1" customWidth="1"/>
    <col min="51" max="51" width="15.7109375" bestFit="1" customWidth="1"/>
    <col min="52" max="52" width="19.85546875" bestFit="1" customWidth="1"/>
  </cols>
  <sheetData>
    <row r="1" spans="1:52">
      <c r="B1" t="s">
        <v>19366</v>
      </c>
      <c r="C1" t="s">
        <v>17026</v>
      </c>
      <c r="D1" t="s">
        <v>19367</v>
      </c>
      <c r="E1" t="s">
        <v>19368</v>
      </c>
      <c r="F1" t="s">
        <v>19369</v>
      </c>
      <c r="G1" t="s">
        <v>19370</v>
      </c>
      <c r="H1" t="s">
        <v>19371</v>
      </c>
      <c r="I1" t="s">
        <v>17036</v>
      </c>
      <c r="J1" t="s">
        <v>19372</v>
      </c>
      <c r="K1" t="s">
        <v>19373</v>
      </c>
      <c r="L1" t="s">
        <v>19374</v>
      </c>
      <c r="M1" t="s">
        <v>19375</v>
      </c>
      <c r="N1" t="s">
        <v>19376</v>
      </c>
      <c r="O1" t="s">
        <v>19377</v>
      </c>
      <c r="P1" t="s">
        <v>19378</v>
      </c>
      <c r="Q1" t="s">
        <v>19379</v>
      </c>
      <c r="R1" t="s">
        <v>19380</v>
      </c>
      <c r="S1" t="s">
        <v>19381</v>
      </c>
      <c r="T1" t="s">
        <v>19382</v>
      </c>
      <c r="U1" t="s">
        <v>19383</v>
      </c>
      <c r="V1" t="s">
        <v>19384</v>
      </c>
      <c r="W1" t="s">
        <v>19385</v>
      </c>
      <c r="X1" t="s">
        <v>19386</v>
      </c>
      <c r="Y1" t="s">
        <v>19387</v>
      </c>
      <c r="Z1" t="s">
        <v>19388</v>
      </c>
      <c r="AA1" t="s">
        <v>19389</v>
      </c>
      <c r="AB1" t="s">
        <v>19390</v>
      </c>
      <c r="AC1" t="s">
        <v>19391</v>
      </c>
      <c r="AD1" t="s">
        <v>19392</v>
      </c>
      <c r="AE1" t="s">
        <v>19393</v>
      </c>
      <c r="AF1" t="s">
        <v>19394</v>
      </c>
      <c r="AG1" t="s">
        <v>19395</v>
      </c>
      <c r="AH1" t="s">
        <v>19396</v>
      </c>
      <c r="AI1" t="s">
        <v>19397</v>
      </c>
      <c r="AJ1" t="s">
        <v>19398</v>
      </c>
      <c r="AK1" t="s">
        <v>19399</v>
      </c>
      <c r="AL1" t="s">
        <v>19400</v>
      </c>
      <c r="AM1" t="s">
        <v>19401</v>
      </c>
      <c r="AN1" t="s">
        <v>19402</v>
      </c>
      <c r="AO1" t="s">
        <v>19403</v>
      </c>
      <c r="AP1" t="s">
        <v>19404</v>
      </c>
      <c r="AQ1" t="s">
        <v>19405</v>
      </c>
      <c r="AR1" t="s">
        <v>19406</v>
      </c>
      <c r="AS1" t="s">
        <v>19407</v>
      </c>
      <c r="AT1" t="s">
        <v>19408</v>
      </c>
      <c r="AU1" t="s">
        <v>17045</v>
      </c>
      <c r="AV1" t="s">
        <v>19409</v>
      </c>
      <c r="AW1" t="s">
        <v>19410</v>
      </c>
      <c r="AX1" t="s">
        <v>19411</v>
      </c>
      <c r="AY1" t="s">
        <v>19412</v>
      </c>
      <c r="AZ1" t="s">
        <v>19413</v>
      </c>
    </row>
    <row r="2" spans="1:52" hidden="1">
      <c r="A2">
        <v>10</v>
      </c>
      <c r="B2">
        <v>8</v>
      </c>
      <c r="C2">
        <v>83</v>
      </c>
      <c r="D2" t="s">
        <v>19440</v>
      </c>
      <c r="E2" t="s">
        <v>19441</v>
      </c>
      <c r="F2">
        <v>0</v>
      </c>
      <c r="H2">
        <v>1</v>
      </c>
      <c r="I2" t="s">
        <v>19415</v>
      </c>
      <c r="J2" t="s">
        <v>19442</v>
      </c>
      <c r="K2" t="s">
        <v>19442</v>
      </c>
      <c r="L2">
        <v>1</v>
      </c>
      <c r="M2">
        <v>2</v>
      </c>
      <c r="N2" t="s">
        <v>19417</v>
      </c>
      <c r="Y2">
        <v>0</v>
      </c>
      <c r="AA2">
        <v>9000</v>
      </c>
      <c r="AK2" t="s">
        <v>19418</v>
      </c>
      <c r="AL2">
        <v>0</v>
      </c>
      <c r="AM2">
        <v>1008</v>
      </c>
      <c r="AN2" t="s">
        <v>19419</v>
      </c>
      <c r="AO2">
        <v>0</v>
      </c>
      <c r="AQ2">
        <v>0</v>
      </c>
      <c r="AT2">
        <v>0</v>
      </c>
    </row>
    <row r="3" spans="1:52" hidden="1">
      <c r="A3">
        <v>12</v>
      </c>
      <c r="B3">
        <v>17</v>
      </c>
      <c r="C3">
        <v>83</v>
      </c>
      <c r="D3" t="s">
        <v>19446</v>
      </c>
      <c r="E3" t="s">
        <v>19447</v>
      </c>
      <c r="F3">
        <v>0</v>
      </c>
      <c r="H3">
        <v>1</v>
      </c>
      <c r="I3" t="s">
        <v>19415</v>
      </c>
      <c r="J3" t="s">
        <v>19448</v>
      </c>
      <c r="K3" t="s">
        <v>19448</v>
      </c>
      <c r="L3">
        <v>1</v>
      </c>
      <c r="M3">
        <v>1</v>
      </c>
      <c r="N3" t="s">
        <v>19417</v>
      </c>
      <c r="S3">
        <v>-40</v>
      </c>
      <c r="T3">
        <v>25</v>
      </c>
      <c r="U3">
        <v>35</v>
      </c>
      <c r="V3">
        <v>25</v>
      </c>
      <c r="W3">
        <v>30</v>
      </c>
      <c r="X3">
        <v>50</v>
      </c>
      <c r="Y3">
        <v>0</v>
      </c>
      <c r="Z3">
        <v>0</v>
      </c>
      <c r="AA3">
        <v>9001</v>
      </c>
      <c r="AB3">
        <v>4317509</v>
      </c>
      <c r="AE3">
        <v>600</v>
      </c>
      <c r="AF3">
        <v>3600</v>
      </c>
      <c r="AI3">
        <v>1</v>
      </c>
      <c r="AJ3">
        <v>1</v>
      </c>
      <c r="AK3" t="s">
        <v>19418</v>
      </c>
      <c r="AL3">
        <v>0</v>
      </c>
      <c r="AM3">
        <v>1017</v>
      </c>
      <c r="AN3" t="s">
        <v>19419</v>
      </c>
      <c r="AO3">
        <v>0</v>
      </c>
      <c r="AQ3">
        <v>0</v>
      </c>
      <c r="AT3">
        <v>0</v>
      </c>
    </row>
    <row r="4" spans="1:52" hidden="1">
      <c r="A4">
        <v>13</v>
      </c>
      <c r="B4">
        <v>18</v>
      </c>
      <c r="C4">
        <v>83</v>
      </c>
      <c r="D4" t="s">
        <v>19449</v>
      </c>
      <c r="E4" t="s">
        <v>19450</v>
      </c>
      <c r="F4">
        <v>0</v>
      </c>
      <c r="H4">
        <v>1</v>
      </c>
      <c r="I4" t="s">
        <v>19415</v>
      </c>
      <c r="J4" t="s">
        <v>19448</v>
      </c>
      <c r="K4" t="s">
        <v>19448</v>
      </c>
      <c r="L4">
        <v>1</v>
      </c>
      <c r="M4">
        <v>1</v>
      </c>
      <c r="N4" t="s">
        <v>19417</v>
      </c>
      <c r="S4">
        <v>-40</v>
      </c>
      <c r="T4">
        <v>25</v>
      </c>
      <c r="U4">
        <v>35</v>
      </c>
      <c r="V4">
        <v>25</v>
      </c>
      <c r="W4">
        <v>30</v>
      </c>
      <c r="X4">
        <v>50</v>
      </c>
      <c r="Y4">
        <v>0</v>
      </c>
      <c r="Z4">
        <v>0</v>
      </c>
      <c r="AA4">
        <v>9002</v>
      </c>
      <c r="AB4">
        <v>4317509</v>
      </c>
      <c r="AE4">
        <v>600</v>
      </c>
      <c r="AF4">
        <v>3600</v>
      </c>
      <c r="AI4">
        <v>1</v>
      </c>
      <c r="AJ4">
        <v>1</v>
      </c>
      <c r="AK4" t="s">
        <v>19418</v>
      </c>
      <c r="AL4">
        <v>0</v>
      </c>
      <c r="AM4">
        <v>1018</v>
      </c>
      <c r="AN4" t="s">
        <v>19419</v>
      </c>
      <c r="AO4">
        <v>0</v>
      </c>
      <c r="AQ4">
        <v>0</v>
      </c>
      <c r="AT4">
        <v>0</v>
      </c>
    </row>
    <row r="5" spans="1:52" hidden="1">
      <c r="A5">
        <v>7</v>
      </c>
      <c r="B5">
        <v>3</v>
      </c>
      <c r="C5">
        <v>83</v>
      </c>
      <c r="D5" t="s">
        <v>19434</v>
      </c>
      <c r="E5" t="s">
        <v>19435</v>
      </c>
      <c r="F5">
        <v>0</v>
      </c>
      <c r="H5">
        <v>7</v>
      </c>
      <c r="I5" t="s">
        <v>19415</v>
      </c>
      <c r="J5" t="s">
        <v>19429</v>
      </c>
      <c r="K5" t="s">
        <v>19429</v>
      </c>
      <c r="L5">
        <v>1</v>
      </c>
      <c r="M5">
        <v>1</v>
      </c>
      <c r="N5" t="s">
        <v>19417</v>
      </c>
      <c r="Y5">
        <v>0</v>
      </c>
      <c r="AA5">
        <v>104</v>
      </c>
      <c r="AK5" t="s">
        <v>19418</v>
      </c>
      <c r="AL5">
        <v>0</v>
      </c>
      <c r="AM5">
        <v>1003</v>
      </c>
      <c r="AN5" t="s">
        <v>19419</v>
      </c>
      <c r="AO5">
        <v>0</v>
      </c>
      <c r="AQ5">
        <v>0</v>
      </c>
      <c r="AT5">
        <v>0</v>
      </c>
    </row>
    <row r="6" spans="1:52" hidden="1">
      <c r="A6">
        <v>4</v>
      </c>
      <c r="B6">
        <v>83</v>
      </c>
      <c r="C6">
        <v>83</v>
      </c>
      <c r="D6" t="s">
        <v>19427</v>
      </c>
      <c r="E6" t="s">
        <v>19428</v>
      </c>
      <c r="F6">
        <v>0</v>
      </c>
      <c r="H6">
        <v>7</v>
      </c>
      <c r="I6" t="s">
        <v>19415</v>
      </c>
      <c r="J6" t="s">
        <v>19429</v>
      </c>
      <c r="K6" t="s">
        <v>19429</v>
      </c>
      <c r="L6">
        <v>1</v>
      </c>
      <c r="M6">
        <v>1</v>
      </c>
      <c r="N6" t="s">
        <v>19417</v>
      </c>
      <c r="Y6">
        <v>0</v>
      </c>
      <c r="AA6">
        <v>107</v>
      </c>
      <c r="AK6" t="s">
        <v>19418</v>
      </c>
      <c r="AL6">
        <v>0</v>
      </c>
      <c r="AN6" t="s">
        <v>19419</v>
      </c>
      <c r="AO6">
        <v>0</v>
      </c>
      <c r="AQ6">
        <v>0</v>
      </c>
      <c r="AT6">
        <v>0</v>
      </c>
    </row>
    <row r="7" spans="1:52" hidden="1">
      <c r="A7">
        <v>75</v>
      </c>
      <c r="B7">
        <v>91</v>
      </c>
      <c r="C7">
        <v>1007</v>
      </c>
      <c r="D7" t="s">
        <v>19495</v>
      </c>
      <c r="E7" t="s">
        <v>19496</v>
      </c>
      <c r="F7">
        <v>0</v>
      </c>
      <c r="H7">
        <v>7</v>
      </c>
      <c r="I7" t="s">
        <v>19415</v>
      </c>
      <c r="J7" t="s">
        <v>19429</v>
      </c>
      <c r="K7" t="s">
        <v>19429</v>
      </c>
      <c r="L7">
        <v>1</v>
      </c>
      <c r="M7">
        <v>1</v>
      </c>
      <c r="N7" t="s">
        <v>19417</v>
      </c>
      <c r="Y7">
        <v>0</v>
      </c>
      <c r="AA7">
        <v>112</v>
      </c>
      <c r="AK7" t="s">
        <v>19418</v>
      </c>
      <c r="AL7">
        <v>0</v>
      </c>
      <c r="AM7">
        <v>60</v>
      </c>
      <c r="AN7" t="s">
        <v>19419</v>
      </c>
      <c r="AO7">
        <v>0</v>
      </c>
      <c r="AQ7">
        <v>0</v>
      </c>
      <c r="AT7">
        <v>0</v>
      </c>
    </row>
    <row r="8" spans="1:52" hidden="1">
      <c r="A8">
        <v>97</v>
      </c>
      <c r="B8">
        <v>83</v>
      </c>
      <c r="C8">
        <v>204</v>
      </c>
      <c r="D8" t="s">
        <v>19506</v>
      </c>
      <c r="E8" t="s">
        <v>19428</v>
      </c>
      <c r="F8">
        <v>0</v>
      </c>
      <c r="H8">
        <v>7</v>
      </c>
      <c r="I8" t="s">
        <v>19415</v>
      </c>
      <c r="J8" t="s">
        <v>19429</v>
      </c>
      <c r="K8" t="s">
        <v>19429</v>
      </c>
      <c r="L8">
        <v>1</v>
      </c>
      <c r="M8">
        <v>1</v>
      </c>
      <c r="N8" t="s">
        <v>19417</v>
      </c>
      <c r="Y8">
        <v>0</v>
      </c>
      <c r="AA8">
        <v>107</v>
      </c>
      <c r="AK8" t="s">
        <v>19418</v>
      </c>
      <c r="AL8">
        <v>0</v>
      </c>
      <c r="AN8" t="s">
        <v>19419</v>
      </c>
      <c r="AO8">
        <v>0</v>
      </c>
      <c r="AQ8">
        <v>0</v>
      </c>
      <c r="AT8">
        <v>0</v>
      </c>
    </row>
    <row r="9" spans="1:52" hidden="1">
      <c r="A9">
        <v>64</v>
      </c>
      <c r="B9">
        <v>88</v>
      </c>
      <c r="C9">
        <v>1007</v>
      </c>
      <c r="D9" t="s">
        <v>19485</v>
      </c>
      <c r="E9" t="s">
        <v>19486</v>
      </c>
      <c r="F9">
        <v>0</v>
      </c>
      <c r="H9">
        <v>7</v>
      </c>
      <c r="I9" t="s">
        <v>19415</v>
      </c>
      <c r="J9" t="s">
        <v>19429</v>
      </c>
      <c r="K9" t="s">
        <v>19429</v>
      </c>
      <c r="L9">
        <v>1</v>
      </c>
      <c r="M9">
        <v>1</v>
      </c>
      <c r="N9" t="s">
        <v>19417</v>
      </c>
      <c r="Y9">
        <v>0</v>
      </c>
      <c r="AA9">
        <v>114</v>
      </c>
      <c r="AK9" t="s">
        <v>19418</v>
      </c>
      <c r="AL9">
        <v>0</v>
      </c>
      <c r="AN9" t="s">
        <v>19419</v>
      </c>
      <c r="AO9">
        <v>0</v>
      </c>
      <c r="AQ9">
        <v>0</v>
      </c>
      <c r="AT9">
        <v>0</v>
      </c>
    </row>
    <row r="10" spans="1:52" hidden="1">
      <c r="A10">
        <v>39</v>
      </c>
      <c r="B10">
        <v>13</v>
      </c>
      <c r="C10">
        <v>216</v>
      </c>
      <c r="D10" t="s">
        <v>19468</v>
      </c>
      <c r="E10" t="s">
        <v>19469</v>
      </c>
      <c r="F10">
        <v>0</v>
      </c>
      <c r="H10">
        <v>0</v>
      </c>
      <c r="I10" t="s">
        <v>19415</v>
      </c>
      <c r="J10" t="s">
        <v>19456</v>
      </c>
      <c r="K10" t="s">
        <v>19456</v>
      </c>
      <c r="L10">
        <v>1</v>
      </c>
      <c r="M10">
        <v>1</v>
      </c>
      <c r="N10" t="s">
        <v>19417</v>
      </c>
      <c r="Y10">
        <v>0</v>
      </c>
      <c r="Z10">
        <v>0</v>
      </c>
      <c r="AA10">
        <v>260</v>
      </c>
      <c r="AB10">
        <v>0</v>
      </c>
      <c r="AC10" t="s">
        <v>19470</v>
      </c>
      <c r="AD10" t="s">
        <v>19471</v>
      </c>
      <c r="AE10">
        <v>60</v>
      </c>
      <c r="AF10">
        <v>3600</v>
      </c>
      <c r="AG10">
        <v>0</v>
      </c>
      <c r="AH10">
        <v>100</v>
      </c>
      <c r="AI10">
        <v>100</v>
      </c>
      <c r="AJ10">
        <v>95</v>
      </c>
      <c r="AK10" t="s">
        <v>19418</v>
      </c>
      <c r="AL10">
        <v>0</v>
      </c>
      <c r="AM10">
        <v>1013</v>
      </c>
      <c r="AN10" t="s">
        <v>19419</v>
      </c>
      <c r="AO10">
        <v>0</v>
      </c>
      <c r="AQ10">
        <v>0</v>
      </c>
      <c r="AT10">
        <v>0</v>
      </c>
    </row>
    <row r="11" spans="1:52" hidden="1">
      <c r="A11">
        <v>62</v>
      </c>
      <c r="B11">
        <v>20</v>
      </c>
      <c r="C11">
        <v>1007</v>
      </c>
      <c r="D11" t="s">
        <v>19481</v>
      </c>
      <c r="E11" t="s">
        <v>19482</v>
      </c>
      <c r="F11">
        <v>0</v>
      </c>
      <c r="H11">
        <v>1</v>
      </c>
      <c r="I11" t="s">
        <v>19415</v>
      </c>
      <c r="J11" t="s">
        <v>19421</v>
      </c>
      <c r="K11" t="s">
        <v>19421</v>
      </c>
      <c r="L11">
        <v>1</v>
      </c>
      <c r="M11">
        <v>1</v>
      </c>
      <c r="N11" t="s">
        <v>19417</v>
      </c>
      <c r="Y11">
        <v>0</v>
      </c>
      <c r="AA11">
        <v>30</v>
      </c>
      <c r="AK11" t="s">
        <v>19418</v>
      </c>
      <c r="AL11">
        <v>0</v>
      </c>
      <c r="AM11">
        <v>1020</v>
      </c>
      <c r="AN11" t="s">
        <v>19419</v>
      </c>
      <c r="AO11">
        <v>0</v>
      </c>
      <c r="AQ11">
        <v>0</v>
      </c>
      <c r="AT11">
        <v>0</v>
      </c>
    </row>
    <row r="12" spans="1:52" hidden="1">
      <c r="A12">
        <v>9</v>
      </c>
      <c r="B12">
        <v>6</v>
      </c>
      <c r="C12">
        <v>83</v>
      </c>
      <c r="D12" t="s">
        <v>19438</v>
      </c>
      <c r="E12" t="s">
        <v>19439</v>
      </c>
      <c r="F12">
        <v>0</v>
      </c>
      <c r="H12">
        <v>1</v>
      </c>
      <c r="I12" t="s">
        <v>19415</v>
      </c>
      <c r="J12" t="s">
        <v>19421</v>
      </c>
      <c r="K12" t="s">
        <v>19421</v>
      </c>
      <c r="L12">
        <v>1</v>
      </c>
      <c r="M12">
        <v>1</v>
      </c>
      <c r="N12" t="s">
        <v>19417</v>
      </c>
      <c r="Y12">
        <v>0</v>
      </c>
      <c r="AA12">
        <v>27</v>
      </c>
      <c r="AK12" t="s">
        <v>19418</v>
      </c>
      <c r="AL12">
        <v>0</v>
      </c>
      <c r="AM12">
        <v>1006</v>
      </c>
      <c r="AN12" t="s">
        <v>19419</v>
      </c>
      <c r="AO12">
        <v>0</v>
      </c>
      <c r="AQ12">
        <v>0</v>
      </c>
      <c r="AT12">
        <v>0</v>
      </c>
    </row>
    <row r="13" spans="1:52">
      <c r="A13">
        <v>187</v>
      </c>
      <c r="B13">
        <v>27</v>
      </c>
      <c r="C13">
        <v>76</v>
      </c>
      <c r="D13" t="s">
        <v>19512</v>
      </c>
      <c r="E13" t="s">
        <v>19513</v>
      </c>
      <c r="F13">
        <v>0</v>
      </c>
      <c r="H13">
        <v>1</v>
      </c>
      <c r="I13" t="s">
        <v>19415</v>
      </c>
      <c r="J13" t="s">
        <v>19421</v>
      </c>
      <c r="K13" t="s">
        <v>19421</v>
      </c>
      <c r="L13">
        <v>1</v>
      </c>
      <c r="M13">
        <v>1</v>
      </c>
      <c r="N13" t="s">
        <v>19417</v>
      </c>
      <c r="Y13">
        <v>0</v>
      </c>
      <c r="AA13">
        <v>269</v>
      </c>
      <c r="AK13" t="s">
        <v>19418</v>
      </c>
      <c r="AL13">
        <v>0</v>
      </c>
      <c r="AM13">
        <v>1027</v>
      </c>
      <c r="AN13" t="s">
        <v>19419</v>
      </c>
      <c r="AO13">
        <v>0</v>
      </c>
      <c r="AQ13">
        <v>0</v>
      </c>
      <c r="AT13">
        <v>0</v>
      </c>
    </row>
    <row r="14" spans="1:52">
      <c r="A14">
        <v>38</v>
      </c>
      <c r="B14">
        <v>15</v>
      </c>
      <c r="C14">
        <v>216</v>
      </c>
      <c r="D14" t="s">
        <v>19464</v>
      </c>
      <c r="E14" t="s">
        <v>19465</v>
      </c>
      <c r="F14">
        <v>0</v>
      </c>
      <c r="H14">
        <v>1</v>
      </c>
      <c r="I14" t="s">
        <v>19415</v>
      </c>
      <c r="J14" t="s">
        <v>19421</v>
      </c>
      <c r="K14" t="s">
        <v>19421</v>
      </c>
      <c r="L14">
        <v>1</v>
      </c>
      <c r="M14">
        <v>1</v>
      </c>
      <c r="N14" t="s">
        <v>19417</v>
      </c>
      <c r="Y14">
        <v>0</v>
      </c>
      <c r="Z14">
        <v>0</v>
      </c>
      <c r="AA14">
        <v>245</v>
      </c>
      <c r="AB14">
        <v>0</v>
      </c>
      <c r="AC14" t="s">
        <v>19466</v>
      </c>
      <c r="AD14" t="s">
        <v>19467</v>
      </c>
      <c r="AE14">
        <v>60</v>
      </c>
      <c r="AF14">
        <v>3600</v>
      </c>
      <c r="AG14">
        <v>0</v>
      </c>
      <c r="AH14">
        <v>100</v>
      </c>
      <c r="AI14">
        <v>100</v>
      </c>
      <c r="AJ14">
        <v>95</v>
      </c>
      <c r="AK14" t="s">
        <v>19418</v>
      </c>
      <c r="AL14">
        <v>0</v>
      </c>
      <c r="AM14">
        <v>1015</v>
      </c>
      <c r="AN14" t="s">
        <v>19419</v>
      </c>
      <c r="AO14">
        <v>0</v>
      </c>
      <c r="AQ14">
        <v>0</v>
      </c>
      <c r="AT14">
        <v>0</v>
      </c>
    </row>
    <row r="15" spans="1:52">
      <c r="A15">
        <v>1847</v>
      </c>
      <c r="B15">
        <v>10</v>
      </c>
      <c r="C15">
        <v>144</v>
      </c>
      <c r="D15" t="s">
        <v>19527</v>
      </c>
      <c r="E15" t="s">
        <v>19480</v>
      </c>
      <c r="F15">
        <v>0</v>
      </c>
      <c r="H15">
        <v>1</v>
      </c>
      <c r="I15" t="s">
        <v>19528</v>
      </c>
      <c r="J15" t="s">
        <v>19421</v>
      </c>
      <c r="K15" t="s">
        <v>19421</v>
      </c>
      <c r="L15">
        <v>1</v>
      </c>
      <c r="M15">
        <v>1</v>
      </c>
      <c r="N15" t="s">
        <v>19417</v>
      </c>
      <c r="Y15">
        <v>0</v>
      </c>
      <c r="AA15">
        <v>245</v>
      </c>
      <c r="AK15" t="s">
        <v>19418</v>
      </c>
      <c r="AL15">
        <v>0</v>
      </c>
      <c r="AM15">
        <v>1010</v>
      </c>
      <c r="AN15" t="s">
        <v>19419</v>
      </c>
      <c r="AO15">
        <v>0</v>
      </c>
      <c r="AQ15">
        <v>0</v>
      </c>
      <c r="AT15">
        <v>0</v>
      </c>
    </row>
    <row r="16" spans="1:52">
      <c r="A16">
        <v>65</v>
      </c>
      <c r="B16">
        <v>25</v>
      </c>
      <c r="C16">
        <v>29</v>
      </c>
      <c r="D16" t="s">
        <v>19487</v>
      </c>
      <c r="E16" t="s">
        <v>19488</v>
      </c>
      <c r="F16">
        <v>0</v>
      </c>
      <c r="H16">
        <v>1</v>
      </c>
      <c r="I16" t="s">
        <v>19415</v>
      </c>
      <c r="J16" t="s">
        <v>19421</v>
      </c>
      <c r="K16" t="s">
        <v>19421</v>
      </c>
      <c r="L16">
        <v>1</v>
      </c>
      <c r="M16">
        <v>1</v>
      </c>
      <c r="N16" t="s">
        <v>19417</v>
      </c>
      <c r="Y16">
        <v>0</v>
      </c>
      <c r="AA16">
        <v>263</v>
      </c>
      <c r="AK16" t="s">
        <v>19418</v>
      </c>
      <c r="AL16">
        <v>0</v>
      </c>
      <c r="AM16">
        <v>1025</v>
      </c>
      <c r="AN16" t="s">
        <v>19419</v>
      </c>
      <c r="AO16">
        <v>0</v>
      </c>
      <c r="AQ16">
        <v>0</v>
      </c>
      <c r="AT16">
        <v>0</v>
      </c>
    </row>
    <row r="17" spans="1:46">
      <c r="A17">
        <v>53</v>
      </c>
      <c r="B17">
        <v>10</v>
      </c>
      <c r="C17">
        <v>1007</v>
      </c>
      <c r="D17" t="s">
        <v>19479</v>
      </c>
      <c r="E17" t="s">
        <v>19480</v>
      </c>
      <c r="F17">
        <v>0</v>
      </c>
      <c r="H17">
        <v>1</v>
      </c>
      <c r="I17" t="s">
        <v>19415</v>
      </c>
      <c r="J17" t="s">
        <v>19421</v>
      </c>
      <c r="K17" t="s">
        <v>19421</v>
      </c>
      <c r="L17">
        <v>1</v>
      </c>
      <c r="M17">
        <v>1</v>
      </c>
      <c r="N17" t="s">
        <v>19417</v>
      </c>
      <c r="Y17">
        <v>0</v>
      </c>
      <c r="AA17">
        <v>246</v>
      </c>
      <c r="AK17" t="s">
        <v>19418</v>
      </c>
      <c r="AL17">
        <v>0</v>
      </c>
      <c r="AM17">
        <v>1010</v>
      </c>
      <c r="AN17" t="s">
        <v>19419</v>
      </c>
      <c r="AO17">
        <v>0</v>
      </c>
      <c r="AQ17">
        <v>0</v>
      </c>
      <c r="AT17">
        <v>0</v>
      </c>
    </row>
    <row r="18" spans="1:46">
      <c r="A18">
        <v>4947</v>
      </c>
      <c r="B18">
        <v>16</v>
      </c>
      <c r="C18">
        <v>151</v>
      </c>
      <c r="D18" t="s">
        <v>19531</v>
      </c>
      <c r="E18" t="s">
        <v>19473</v>
      </c>
      <c r="F18">
        <v>0</v>
      </c>
      <c r="H18">
        <v>1</v>
      </c>
      <c r="I18" t="s">
        <v>19415</v>
      </c>
      <c r="J18" t="s">
        <v>19421</v>
      </c>
      <c r="K18" t="s">
        <v>19421</v>
      </c>
      <c r="L18">
        <v>1</v>
      </c>
      <c r="M18">
        <v>1</v>
      </c>
      <c r="N18" t="s">
        <v>19417</v>
      </c>
      <c r="Y18">
        <v>0</v>
      </c>
      <c r="AA18">
        <v>246</v>
      </c>
      <c r="AK18" t="s">
        <v>19418</v>
      </c>
      <c r="AL18">
        <v>0</v>
      </c>
      <c r="AM18">
        <v>1016</v>
      </c>
      <c r="AN18" t="s">
        <v>19419</v>
      </c>
      <c r="AO18">
        <v>0</v>
      </c>
      <c r="AQ18">
        <v>0</v>
      </c>
      <c r="AT18">
        <v>0</v>
      </c>
    </row>
    <row r="19" spans="1:46">
      <c r="A19">
        <v>40</v>
      </c>
      <c r="B19">
        <v>16</v>
      </c>
      <c r="C19">
        <v>216</v>
      </c>
      <c r="D19" t="s">
        <v>19472</v>
      </c>
      <c r="E19" t="s">
        <v>19473</v>
      </c>
      <c r="F19">
        <v>0</v>
      </c>
      <c r="H19">
        <v>1</v>
      </c>
      <c r="I19" t="s">
        <v>19415</v>
      </c>
      <c r="J19" t="s">
        <v>19421</v>
      </c>
      <c r="K19" t="s">
        <v>19421</v>
      </c>
      <c r="L19">
        <v>1</v>
      </c>
      <c r="M19">
        <v>1</v>
      </c>
      <c r="N19" t="s">
        <v>19417</v>
      </c>
      <c r="Y19">
        <v>0</v>
      </c>
      <c r="Z19">
        <v>0</v>
      </c>
      <c r="AA19">
        <v>247</v>
      </c>
      <c r="AB19">
        <v>0</v>
      </c>
      <c r="AC19" t="s">
        <v>19466</v>
      </c>
      <c r="AD19" t="s">
        <v>19467</v>
      </c>
      <c r="AE19">
        <v>60</v>
      </c>
      <c r="AF19">
        <v>3600</v>
      </c>
      <c r="AG19">
        <v>0</v>
      </c>
      <c r="AH19">
        <v>100</v>
      </c>
      <c r="AI19">
        <v>100</v>
      </c>
      <c r="AJ19">
        <v>95</v>
      </c>
      <c r="AK19" t="s">
        <v>19418</v>
      </c>
      <c r="AL19">
        <v>0</v>
      </c>
      <c r="AM19">
        <v>1016</v>
      </c>
      <c r="AN19" t="s">
        <v>19419</v>
      </c>
      <c r="AO19">
        <v>0</v>
      </c>
      <c r="AQ19">
        <v>0</v>
      </c>
      <c r="AT19">
        <v>0</v>
      </c>
    </row>
    <row r="20" spans="1:46">
      <c r="A20">
        <v>8605</v>
      </c>
      <c r="B20">
        <v>15</v>
      </c>
      <c r="C20">
        <v>144</v>
      </c>
      <c r="D20" t="s">
        <v>19534</v>
      </c>
      <c r="E20" t="s">
        <v>19465</v>
      </c>
      <c r="F20">
        <v>0</v>
      </c>
      <c r="H20">
        <v>1</v>
      </c>
      <c r="I20" t="s">
        <v>19415</v>
      </c>
      <c r="J20" t="s">
        <v>19421</v>
      </c>
      <c r="K20" t="s">
        <v>19421</v>
      </c>
      <c r="L20">
        <v>1</v>
      </c>
      <c r="M20">
        <v>1</v>
      </c>
      <c r="N20" t="s">
        <v>19417</v>
      </c>
      <c r="Y20">
        <v>0</v>
      </c>
      <c r="AA20">
        <v>246</v>
      </c>
      <c r="AK20" t="s">
        <v>19418</v>
      </c>
      <c r="AL20">
        <v>0</v>
      </c>
      <c r="AM20">
        <v>1015</v>
      </c>
      <c r="AN20" t="s">
        <v>19419</v>
      </c>
      <c r="AO20">
        <v>0</v>
      </c>
      <c r="AQ20">
        <v>0</v>
      </c>
      <c r="AT20">
        <v>0</v>
      </c>
    </row>
    <row r="21" spans="1:46">
      <c r="A21">
        <v>7907</v>
      </c>
      <c r="B21">
        <v>16</v>
      </c>
      <c r="C21">
        <v>33</v>
      </c>
      <c r="D21" t="s">
        <v>19533</v>
      </c>
      <c r="E21" t="s">
        <v>19473</v>
      </c>
      <c r="F21">
        <v>0</v>
      </c>
      <c r="H21">
        <v>1</v>
      </c>
      <c r="I21" t="s">
        <v>19415</v>
      </c>
      <c r="J21" t="s">
        <v>19421</v>
      </c>
      <c r="K21" t="s">
        <v>19421</v>
      </c>
      <c r="L21">
        <v>1</v>
      </c>
      <c r="M21">
        <v>1</v>
      </c>
      <c r="N21" t="s">
        <v>19417</v>
      </c>
      <c r="Y21">
        <v>0</v>
      </c>
      <c r="Z21">
        <v>0</v>
      </c>
      <c r="AA21">
        <v>247</v>
      </c>
      <c r="AE21">
        <v>60</v>
      </c>
      <c r="AF21">
        <v>3600</v>
      </c>
      <c r="AG21">
        <v>0</v>
      </c>
      <c r="AH21">
        <v>100</v>
      </c>
      <c r="AI21">
        <v>100</v>
      </c>
      <c r="AJ21">
        <v>95</v>
      </c>
      <c r="AK21" t="s">
        <v>19418</v>
      </c>
      <c r="AL21">
        <v>0</v>
      </c>
      <c r="AM21">
        <v>1016</v>
      </c>
      <c r="AN21" t="s">
        <v>19419</v>
      </c>
      <c r="AO21">
        <v>0</v>
      </c>
      <c r="AQ21">
        <v>0</v>
      </c>
      <c r="AT21">
        <v>0</v>
      </c>
    </row>
    <row r="22" spans="1:46" hidden="1">
      <c r="A22">
        <v>78</v>
      </c>
      <c r="B22">
        <v>7</v>
      </c>
      <c r="C22">
        <v>1007</v>
      </c>
      <c r="D22" t="s">
        <v>19497</v>
      </c>
      <c r="E22" t="s">
        <v>19498</v>
      </c>
      <c r="F22">
        <v>0</v>
      </c>
      <c r="H22">
        <v>1</v>
      </c>
      <c r="I22" t="s">
        <v>19415</v>
      </c>
      <c r="J22" t="s">
        <v>17058</v>
      </c>
      <c r="K22" t="s">
        <v>19499</v>
      </c>
      <c r="L22">
        <v>1</v>
      </c>
      <c r="M22">
        <v>2</v>
      </c>
      <c r="N22" t="s">
        <v>19417</v>
      </c>
      <c r="S22">
        <v>0</v>
      </c>
      <c r="T22">
        <v>100</v>
      </c>
      <c r="U22">
        <v>50</v>
      </c>
      <c r="V22">
        <v>75</v>
      </c>
      <c r="W22">
        <v>150</v>
      </c>
      <c r="X22">
        <v>200</v>
      </c>
      <c r="Y22">
        <v>0</v>
      </c>
      <c r="Z22">
        <v>2.5</v>
      </c>
      <c r="AA22">
        <v>230</v>
      </c>
      <c r="AB22">
        <v>4317507</v>
      </c>
      <c r="AE22">
        <v>5</v>
      </c>
      <c r="AF22">
        <v>500</v>
      </c>
      <c r="AI22">
        <v>1</v>
      </c>
      <c r="AJ22">
        <v>1</v>
      </c>
      <c r="AK22" t="s">
        <v>19418</v>
      </c>
      <c r="AL22">
        <v>0</v>
      </c>
      <c r="AM22">
        <v>1007</v>
      </c>
      <c r="AN22" t="s">
        <v>19419</v>
      </c>
      <c r="AO22">
        <v>0</v>
      </c>
      <c r="AQ22">
        <v>0</v>
      </c>
      <c r="AT22">
        <v>0</v>
      </c>
    </row>
    <row r="23" spans="1:46" hidden="1">
      <c r="A23">
        <v>85</v>
      </c>
      <c r="B23">
        <v>88</v>
      </c>
      <c r="C23">
        <v>190</v>
      </c>
      <c r="D23" t="s">
        <v>19504</v>
      </c>
      <c r="E23" t="s">
        <v>19505</v>
      </c>
      <c r="F23">
        <v>0</v>
      </c>
      <c r="H23">
        <v>1</v>
      </c>
      <c r="I23" t="s">
        <v>19415</v>
      </c>
      <c r="J23" t="s">
        <v>17058</v>
      </c>
      <c r="K23" t="s">
        <v>19499</v>
      </c>
      <c r="L23">
        <v>1</v>
      </c>
      <c r="M23">
        <v>2</v>
      </c>
      <c r="N23" t="s">
        <v>19417</v>
      </c>
      <c r="S23">
        <v>0</v>
      </c>
      <c r="T23">
        <v>100</v>
      </c>
      <c r="U23">
        <v>50</v>
      </c>
      <c r="V23">
        <v>75</v>
      </c>
      <c r="W23">
        <v>150</v>
      </c>
      <c r="X23">
        <v>200</v>
      </c>
      <c r="Y23">
        <v>0</v>
      </c>
      <c r="Z23">
        <v>0</v>
      </c>
      <c r="AA23">
        <v>231</v>
      </c>
      <c r="AB23">
        <v>4317507</v>
      </c>
      <c r="AE23">
        <v>5</v>
      </c>
      <c r="AF23">
        <v>500</v>
      </c>
      <c r="AI23">
        <v>1</v>
      </c>
      <c r="AJ23">
        <v>1</v>
      </c>
      <c r="AK23" t="s">
        <v>19418</v>
      </c>
      <c r="AL23">
        <v>0</v>
      </c>
      <c r="AN23" t="s">
        <v>19419</v>
      </c>
      <c r="AO23">
        <v>0</v>
      </c>
      <c r="AQ23">
        <v>0</v>
      </c>
      <c r="AT23">
        <v>0</v>
      </c>
    </row>
    <row r="24" spans="1:46" hidden="1">
      <c r="A24">
        <v>84</v>
      </c>
      <c r="B24">
        <v>48</v>
      </c>
      <c r="C24">
        <v>190</v>
      </c>
      <c r="D24" t="s">
        <v>19502</v>
      </c>
      <c r="E24" t="s">
        <v>19503</v>
      </c>
      <c r="F24">
        <v>0</v>
      </c>
      <c r="H24">
        <v>1</v>
      </c>
      <c r="I24" t="s">
        <v>19415</v>
      </c>
      <c r="J24" t="s">
        <v>17058</v>
      </c>
      <c r="K24" t="s">
        <v>19499</v>
      </c>
      <c r="L24">
        <v>1</v>
      </c>
      <c r="M24">
        <v>2</v>
      </c>
      <c r="N24" t="s">
        <v>19417</v>
      </c>
      <c r="S24">
        <v>0</v>
      </c>
      <c r="T24">
        <v>100</v>
      </c>
      <c r="U24">
        <v>50</v>
      </c>
      <c r="V24">
        <v>75</v>
      </c>
      <c r="W24">
        <v>150</v>
      </c>
      <c r="X24">
        <v>200</v>
      </c>
      <c r="Y24">
        <v>0</v>
      </c>
      <c r="Z24">
        <v>0</v>
      </c>
      <c r="AA24">
        <v>232</v>
      </c>
      <c r="AB24">
        <v>4317507</v>
      </c>
      <c r="AE24">
        <v>5</v>
      </c>
      <c r="AF24">
        <v>500</v>
      </c>
      <c r="AI24">
        <v>1</v>
      </c>
      <c r="AJ24">
        <v>1</v>
      </c>
      <c r="AK24" t="s">
        <v>19418</v>
      </c>
      <c r="AL24">
        <v>0</v>
      </c>
      <c r="AN24" t="s">
        <v>19419</v>
      </c>
      <c r="AO24">
        <v>0</v>
      </c>
      <c r="AQ24">
        <v>0</v>
      </c>
      <c r="AT24">
        <v>0</v>
      </c>
    </row>
    <row r="25" spans="1:46" hidden="1">
      <c r="A25">
        <v>21</v>
      </c>
      <c r="B25">
        <v>1</v>
      </c>
      <c r="C25">
        <v>122</v>
      </c>
      <c r="D25" t="s">
        <v>19454</v>
      </c>
      <c r="E25" t="s">
        <v>19455</v>
      </c>
      <c r="F25">
        <v>0</v>
      </c>
      <c r="H25">
        <v>0</v>
      </c>
      <c r="I25" t="s">
        <v>19415</v>
      </c>
      <c r="J25" t="s">
        <v>19456</v>
      </c>
      <c r="K25" t="s">
        <v>19456</v>
      </c>
      <c r="L25">
        <v>1</v>
      </c>
      <c r="M25">
        <v>1</v>
      </c>
      <c r="N25" t="s">
        <v>19417</v>
      </c>
      <c r="Y25">
        <v>0</v>
      </c>
      <c r="AA25">
        <v>240</v>
      </c>
      <c r="AK25" t="s">
        <v>19418</v>
      </c>
      <c r="AL25">
        <v>0</v>
      </c>
      <c r="AM25">
        <v>1001</v>
      </c>
      <c r="AN25" t="s">
        <v>19419</v>
      </c>
      <c r="AO25">
        <v>0</v>
      </c>
      <c r="AQ25">
        <v>0</v>
      </c>
      <c r="AT25">
        <v>0</v>
      </c>
    </row>
    <row r="26" spans="1:46" hidden="1">
      <c r="A26">
        <v>266</v>
      </c>
      <c r="B26">
        <v>22</v>
      </c>
      <c r="C26">
        <v>99</v>
      </c>
      <c r="D26" t="s">
        <v>19519</v>
      </c>
      <c r="E26" t="s">
        <v>19520</v>
      </c>
      <c r="F26">
        <v>0</v>
      </c>
      <c r="H26">
        <v>0</v>
      </c>
      <c r="I26" t="s">
        <v>19415</v>
      </c>
      <c r="J26" t="s">
        <v>19456</v>
      </c>
      <c r="K26" t="s">
        <v>19456</v>
      </c>
      <c r="L26">
        <v>1</v>
      </c>
      <c r="M26">
        <v>1</v>
      </c>
      <c r="N26" t="s">
        <v>19417</v>
      </c>
      <c r="Y26">
        <v>0</v>
      </c>
      <c r="AA26">
        <v>265</v>
      </c>
      <c r="AK26" t="s">
        <v>19418</v>
      </c>
      <c r="AL26">
        <v>0</v>
      </c>
      <c r="AM26">
        <v>1022</v>
      </c>
      <c r="AN26" t="s">
        <v>19419</v>
      </c>
      <c r="AO26">
        <v>0</v>
      </c>
      <c r="AQ26">
        <v>0</v>
      </c>
      <c r="AT26">
        <v>0</v>
      </c>
    </row>
    <row r="27" spans="1:46" hidden="1">
      <c r="A27">
        <v>248</v>
      </c>
      <c r="B27">
        <v>23</v>
      </c>
      <c r="C27">
        <v>120</v>
      </c>
      <c r="D27" t="s">
        <v>19514</v>
      </c>
      <c r="E27" t="s">
        <v>19515</v>
      </c>
      <c r="F27">
        <v>0</v>
      </c>
      <c r="H27">
        <v>0</v>
      </c>
      <c r="I27" t="s">
        <v>19415</v>
      </c>
      <c r="J27" t="s">
        <v>19456</v>
      </c>
      <c r="K27" t="s">
        <v>19456</v>
      </c>
      <c r="L27">
        <v>1</v>
      </c>
      <c r="M27">
        <v>1</v>
      </c>
      <c r="N27" t="s">
        <v>19417</v>
      </c>
      <c r="Y27">
        <v>0</v>
      </c>
      <c r="AA27">
        <v>234</v>
      </c>
      <c r="AK27" t="s">
        <v>19418</v>
      </c>
      <c r="AL27">
        <v>0</v>
      </c>
      <c r="AM27">
        <v>1023</v>
      </c>
      <c r="AN27" t="s">
        <v>19419</v>
      </c>
      <c r="AO27">
        <v>0</v>
      </c>
      <c r="AQ27">
        <v>0</v>
      </c>
      <c r="AT27">
        <v>0</v>
      </c>
    </row>
    <row r="28" spans="1:46" hidden="1">
      <c r="A28">
        <v>17</v>
      </c>
      <c r="B28">
        <v>4</v>
      </c>
      <c r="C28">
        <v>83</v>
      </c>
      <c r="D28" t="s">
        <v>19451</v>
      </c>
      <c r="E28" t="s">
        <v>19452</v>
      </c>
      <c r="F28">
        <v>0</v>
      </c>
      <c r="H28">
        <v>1</v>
      </c>
      <c r="I28" t="s">
        <v>19415</v>
      </c>
      <c r="J28" t="s">
        <v>19453</v>
      </c>
      <c r="K28" t="s">
        <v>19453</v>
      </c>
      <c r="L28">
        <v>1</v>
      </c>
      <c r="M28">
        <v>0</v>
      </c>
      <c r="N28" t="s">
        <v>19417</v>
      </c>
      <c r="Y28">
        <v>0</v>
      </c>
      <c r="AA28">
        <v>255</v>
      </c>
      <c r="AK28" t="s">
        <v>19418</v>
      </c>
      <c r="AL28">
        <v>0</v>
      </c>
      <c r="AM28">
        <v>1004</v>
      </c>
      <c r="AN28" t="s">
        <v>19419</v>
      </c>
      <c r="AO28">
        <v>0</v>
      </c>
      <c r="AQ28">
        <v>0</v>
      </c>
      <c r="AT28">
        <v>0</v>
      </c>
    </row>
    <row r="29" spans="1:46" hidden="1">
      <c r="A29">
        <v>11</v>
      </c>
      <c r="B29">
        <v>12</v>
      </c>
      <c r="C29">
        <v>83</v>
      </c>
      <c r="D29" t="s">
        <v>19443</v>
      </c>
      <c r="E29" t="s">
        <v>19444</v>
      </c>
      <c r="F29">
        <v>0</v>
      </c>
      <c r="H29">
        <v>1</v>
      </c>
      <c r="I29" t="s">
        <v>19415</v>
      </c>
      <c r="J29" t="s">
        <v>19445</v>
      </c>
      <c r="K29" t="s">
        <v>19445</v>
      </c>
      <c r="L29">
        <v>1</v>
      </c>
      <c r="M29">
        <v>1</v>
      </c>
      <c r="N29" t="s">
        <v>19417</v>
      </c>
      <c r="Y29">
        <v>0</v>
      </c>
      <c r="AA29">
        <v>239</v>
      </c>
      <c r="AK29" t="s">
        <v>19418</v>
      </c>
      <c r="AL29">
        <v>0</v>
      </c>
      <c r="AM29">
        <v>1012</v>
      </c>
      <c r="AN29" t="s">
        <v>19419</v>
      </c>
      <c r="AO29">
        <v>0</v>
      </c>
      <c r="AQ29">
        <v>0</v>
      </c>
      <c r="AT29">
        <v>0</v>
      </c>
    </row>
    <row r="30" spans="1:46" hidden="1">
      <c r="A30">
        <v>249</v>
      </c>
      <c r="B30">
        <v>24</v>
      </c>
      <c r="C30">
        <v>120</v>
      </c>
      <c r="D30" t="s">
        <v>19516</v>
      </c>
      <c r="E30" t="s">
        <v>19517</v>
      </c>
      <c r="F30">
        <v>0</v>
      </c>
      <c r="H30">
        <v>1</v>
      </c>
      <c r="I30" t="s">
        <v>19415</v>
      </c>
      <c r="J30" t="s">
        <v>19518</v>
      </c>
      <c r="K30" t="s">
        <v>19518</v>
      </c>
      <c r="L30">
        <v>1</v>
      </c>
      <c r="M30">
        <v>1</v>
      </c>
      <c r="N30" t="s">
        <v>19417</v>
      </c>
      <c r="Y30">
        <v>0</v>
      </c>
      <c r="AA30">
        <v>238</v>
      </c>
      <c r="AK30" t="s">
        <v>19418</v>
      </c>
      <c r="AL30">
        <v>0</v>
      </c>
      <c r="AM30">
        <v>1024</v>
      </c>
      <c r="AN30" t="s">
        <v>19419</v>
      </c>
      <c r="AO30">
        <v>0</v>
      </c>
      <c r="AQ30">
        <v>0</v>
      </c>
      <c r="AT30">
        <v>0</v>
      </c>
    </row>
    <row r="31" spans="1:46" hidden="1">
      <c r="A31">
        <v>42</v>
      </c>
      <c r="B31">
        <v>11</v>
      </c>
      <c r="C31">
        <v>29</v>
      </c>
      <c r="D31" t="s">
        <v>19474</v>
      </c>
      <c r="E31" t="s">
        <v>19475</v>
      </c>
      <c r="F31">
        <v>0</v>
      </c>
      <c r="H31">
        <v>1</v>
      </c>
      <c r="I31" t="s">
        <v>19415</v>
      </c>
      <c r="J31" t="s">
        <v>19476</v>
      </c>
      <c r="K31" t="s">
        <v>19476</v>
      </c>
      <c r="L31">
        <v>1</v>
      </c>
      <c r="M31">
        <v>1</v>
      </c>
      <c r="N31" t="s">
        <v>19417</v>
      </c>
      <c r="Y31">
        <v>0</v>
      </c>
      <c r="AA31">
        <v>237</v>
      </c>
      <c r="AK31" t="s">
        <v>19418</v>
      </c>
      <c r="AL31">
        <v>0</v>
      </c>
      <c r="AM31">
        <v>1011</v>
      </c>
      <c r="AN31" t="s">
        <v>19419</v>
      </c>
      <c r="AO31">
        <v>0</v>
      </c>
      <c r="AQ31">
        <v>0</v>
      </c>
      <c r="AT31">
        <v>0</v>
      </c>
    </row>
    <row r="32" spans="1:46" hidden="1">
      <c r="A32">
        <v>1</v>
      </c>
      <c r="B32">
        <v>6</v>
      </c>
      <c r="C32">
        <v>501</v>
      </c>
      <c r="D32" t="s">
        <v>19420</v>
      </c>
      <c r="E32" t="s">
        <v>19420</v>
      </c>
      <c r="F32">
        <v>0</v>
      </c>
      <c r="H32">
        <v>1</v>
      </c>
      <c r="I32" t="s">
        <v>19415</v>
      </c>
      <c r="J32" t="s">
        <v>19421</v>
      </c>
      <c r="K32" t="s">
        <v>19421</v>
      </c>
      <c r="L32">
        <v>1</v>
      </c>
      <c r="M32">
        <v>1</v>
      </c>
      <c r="N32" t="s">
        <v>19417</v>
      </c>
      <c r="Y32">
        <v>0</v>
      </c>
      <c r="AA32">
        <v>27</v>
      </c>
      <c r="AK32" t="s">
        <v>19418</v>
      </c>
      <c r="AL32">
        <v>0</v>
      </c>
      <c r="AM32">
        <v>16</v>
      </c>
      <c r="AN32" t="s">
        <v>19419</v>
      </c>
      <c r="AO32">
        <v>0</v>
      </c>
      <c r="AQ32">
        <v>0</v>
      </c>
      <c r="AT32">
        <v>0</v>
      </c>
    </row>
    <row r="33" spans="1:46" hidden="1">
      <c r="A33">
        <v>31</v>
      </c>
      <c r="B33">
        <v>22</v>
      </c>
      <c r="C33">
        <v>501</v>
      </c>
      <c r="D33" t="s">
        <v>19457</v>
      </c>
      <c r="E33" t="s">
        <v>19457</v>
      </c>
      <c r="F33">
        <v>0</v>
      </c>
      <c r="H33">
        <v>1</v>
      </c>
      <c r="I33" t="s">
        <v>19415</v>
      </c>
      <c r="J33" t="s">
        <v>19416</v>
      </c>
      <c r="K33" t="s">
        <v>19416</v>
      </c>
      <c r="L33">
        <v>1</v>
      </c>
      <c r="M33">
        <v>1</v>
      </c>
      <c r="N33" t="s">
        <v>19417</v>
      </c>
      <c r="Y33">
        <v>0</v>
      </c>
      <c r="AA33">
        <v>262</v>
      </c>
      <c r="AK33" t="s">
        <v>19418</v>
      </c>
      <c r="AL33">
        <v>0</v>
      </c>
      <c r="AM33">
        <v>15</v>
      </c>
      <c r="AN33" t="s">
        <v>19419</v>
      </c>
      <c r="AO33">
        <v>0</v>
      </c>
      <c r="AQ33">
        <v>0</v>
      </c>
      <c r="AT33">
        <v>0</v>
      </c>
    </row>
    <row r="34" spans="1:46" hidden="1">
      <c r="A34">
        <v>2322</v>
      </c>
      <c r="B34">
        <v>12</v>
      </c>
      <c r="C34">
        <v>501</v>
      </c>
      <c r="D34" t="s">
        <v>691</v>
      </c>
      <c r="E34" t="s">
        <v>19444</v>
      </c>
      <c r="F34">
        <v>0</v>
      </c>
      <c r="H34">
        <v>1</v>
      </c>
      <c r="I34" t="s">
        <v>19415</v>
      </c>
      <c r="J34" t="s">
        <v>19529</v>
      </c>
      <c r="K34" t="s">
        <v>19499</v>
      </c>
      <c r="L34">
        <v>1</v>
      </c>
      <c r="M34">
        <v>1</v>
      </c>
      <c r="N34" t="s">
        <v>19417</v>
      </c>
      <c r="Y34">
        <v>0</v>
      </c>
      <c r="AA34">
        <v>239</v>
      </c>
      <c r="AG34">
        <v>0</v>
      </c>
      <c r="AH34">
        <v>0</v>
      </c>
      <c r="AK34" t="s">
        <v>19418</v>
      </c>
      <c r="AL34">
        <v>0</v>
      </c>
      <c r="AM34">
        <v>17</v>
      </c>
      <c r="AN34" t="s">
        <v>19419</v>
      </c>
      <c r="AO34">
        <v>0</v>
      </c>
      <c r="AQ34">
        <v>0</v>
      </c>
      <c r="AT34">
        <v>0</v>
      </c>
    </row>
    <row r="35" spans="1:46" hidden="1">
      <c r="A35">
        <v>3939</v>
      </c>
      <c r="B35">
        <v>8</v>
      </c>
      <c r="C35">
        <v>501</v>
      </c>
      <c r="D35" t="s">
        <v>19530</v>
      </c>
      <c r="E35" t="s">
        <v>19530</v>
      </c>
      <c r="F35">
        <v>0</v>
      </c>
      <c r="H35">
        <v>1</v>
      </c>
      <c r="I35" t="s">
        <v>19415</v>
      </c>
      <c r="J35" t="s">
        <v>19421</v>
      </c>
      <c r="K35" t="s">
        <v>19421</v>
      </c>
      <c r="L35">
        <v>1</v>
      </c>
      <c r="M35">
        <v>1</v>
      </c>
      <c r="N35" t="s">
        <v>19417</v>
      </c>
      <c r="S35">
        <v>12</v>
      </c>
      <c r="T35">
        <v>12.2</v>
      </c>
      <c r="U35">
        <v>12.4</v>
      </c>
      <c r="V35">
        <v>12.3</v>
      </c>
      <c r="W35">
        <v>12.1</v>
      </c>
      <c r="X35">
        <v>11.9</v>
      </c>
      <c r="Y35">
        <v>1</v>
      </c>
      <c r="AA35">
        <v>9000</v>
      </c>
      <c r="AG35">
        <v>11</v>
      </c>
      <c r="AH35">
        <v>14.5</v>
      </c>
      <c r="AK35" t="s">
        <v>19418</v>
      </c>
      <c r="AL35">
        <v>1</v>
      </c>
      <c r="AM35">
        <v>18</v>
      </c>
      <c r="AN35" t="s">
        <v>19419</v>
      </c>
      <c r="AO35">
        <v>0</v>
      </c>
      <c r="AQ35">
        <v>0</v>
      </c>
      <c r="AT35">
        <v>0</v>
      </c>
    </row>
    <row r="36" spans="1:46" hidden="1">
      <c r="A36">
        <v>0</v>
      </c>
      <c r="B36">
        <v>5</v>
      </c>
      <c r="C36">
        <v>501</v>
      </c>
      <c r="D36" t="s">
        <v>19414</v>
      </c>
      <c r="E36" t="s">
        <v>19414</v>
      </c>
      <c r="F36">
        <v>0</v>
      </c>
      <c r="H36">
        <v>1</v>
      </c>
      <c r="I36" t="s">
        <v>19415</v>
      </c>
      <c r="J36" t="s">
        <v>19416</v>
      </c>
      <c r="K36" t="s">
        <v>19416</v>
      </c>
      <c r="L36">
        <v>1</v>
      </c>
      <c r="M36">
        <v>1</v>
      </c>
      <c r="N36" t="s">
        <v>19417</v>
      </c>
      <c r="Y36">
        <v>0</v>
      </c>
      <c r="AA36">
        <v>68</v>
      </c>
      <c r="AK36" t="s">
        <v>19418</v>
      </c>
      <c r="AL36">
        <v>0</v>
      </c>
      <c r="AM36">
        <v>15</v>
      </c>
      <c r="AN36" t="s">
        <v>19419</v>
      </c>
      <c r="AO36">
        <v>0</v>
      </c>
      <c r="AQ36">
        <v>0</v>
      </c>
      <c r="AT36">
        <v>0</v>
      </c>
    </row>
    <row r="37" spans="1:46" hidden="1">
      <c r="A37">
        <v>4979</v>
      </c>
      <c r="B37">
        <v>5</v>
      </c>
      <c r="C37">
        <v>33</v>
      </c>
      <c r="D37" t="s">
        <v>19532</v>
      </c>
      <c r="E37" t="s">
        <v>19437</v>
      </c>
      <c r="F37">
        <v>0</v>
      </c>
      <c r="H37">
        <v>1</v>
      </c>
      <c r="I37" t="s">
        <v>19415</v>
      </c>
      <c r="J37" t="s">
        <v>19416</v>
      </c>
      <c r="K37" t="s">
        <v>19416</v>
      </c>
      <c r="L37">
        <v>1</v>
      </c>
      <c r="M37">
        <v>1</v>
      </c>
      <c r="N37" t="s">
        <v>19417</v>
      </c>
      <c r="Y37">
        <v>0</v>
      </c>
      <c r="Z37">
        <v>0</v>
      </c>
      <c r="AA37">
        <v>68</v>
      </c>
      <c r="AE37">
        <v>60</v>
      </c>
      <c r="AF37">
        <v>60</v>
      </c>
      <c r="AG37">
        <v>0</v>
      </c>
      <c r="AH37">
        <v>50</v>
      </c>
      <c r="AK37" t="s">
        <v>19418</v>
      </c>
      <c r="AL37">
        <v>0</v>
      </c>
      <c r="AM37">
        <v>1005</v>
      </c>
      <c r="AN37" t="s">
        <v>19419</v>
      </c>
      <c r="AO37">
        <v>0</v>
      </c>
      <c r="AQ37">
        <v>0</v>
      </c>
      <c r="AT37">
        <v>0</v>
      </c>
    </row>
    <row r="38" spans="1:46" hidden="1">
      <c r="A38">
        <v>83</v>
      </c>
      <c r="B38">
        <v>21</v>
      </c>
      <c r="C38">
        <v>29</v>
      </c>
      <c r="D38" t="s">
        <v>19500</v>
      </c>
      <c r="E38" t="s">
        <v>19501</v>
      </c>
      <c r="F38">
        <v>0</v>
      </c>
      <c r="H38">
        <v>1</v>
      </c>
      <c r="I38" t="s">
        <v>19415</v>
      </c>
      <c r="J38" t="s">
        <v>19416</v>
      </c>
      <c r="K38" t="s">
        <v>19416</v>
      </c>
      <c r="L38">
        <v>1</v>
      </c>
      <c r="M38">
        <v>1</v>
      </c>
      <c r="N38" t="s">
        <v>19417</v>
      </c>
      <c r="S38">
        <v>-40</v>
      </c>
      <c r="T38">
        <v>25</v>
      </c>
      <c r="U38">
        <v>35</v>
      </c>
      <c r="V38">
        <v>25</v>
      </c>
      <c r="W38">
        <v>30</v>
      </c>
      <c r="X38">
        <v>50</v>
      </c>
      <c r="Y38">
        <v>0</v>
      </c>
      <c r="Z38">
        <v>0</v>
      </c>
      <c r="AA38">
        <v>75</v>
      </c>
      <c r="AB38">
        <v>4317509</v>
      </c>
      <c r="AE38">
        <v>600</v>
      </c>
      <c r="AF38">
        <v>3600</v>
      </c>
      <c r="AI38">
        <v>1</v>
      </c>
      <c r="AJ38">
        <v>1</v>
      </c>
      <c r="AK38" t="s">
        <v>19418</v>
      </c>
      <c r="AL38">
        <v>0</v>
      </c>
      <c r="AM38">
        <v>1021</v>
      </c>
      <c r="AN38" t="s">
        <v>19419</v>
      </c>
      <c r="AO38">
        <v>0</v>
      </c>
      <c r="AQ38">
        <v>0</v>
      </c>
      <c r="AT38">
        <v>0</v>
      </c>
    </row>
    <row r="39" spans="1:46" hidden="1">
      <c r="A39">
        <v>8</v>
      </c>
      <c r="B39">
        <v>5</v>
      </c>
      <c r="C39">
        <v>83</v>
      </c>
      <c r="D39" t="s">
        <v>19436</v>
      </c>
      <c r="E39" t="s">
        <v>19437</v>
      </c>
      <c r="F39">
        <v>0</v>
      </c>
      <c r="H39">
        <v>1</v>
      </c>
      <c r="I39" t="s">
        <v>19415</v>
      </c>
      <c r="J39" t="s">
        <v>19416</v>
      </c>
      <c r="K39" t="s">
        <v>19416</v>
      </c>
      <c r="L39">
        <v>1</v>
      </c>
      <c r="M39">
        <v>1</v>
      </c>
      <c r="N39" t="s">
        <v>19417</v>
      </c>
      <c r="Y39">
        <v>0</v>
      </c>
      <c r="AA39">
        <v>68</v>
      </c>
      <c r="AK39" t="s">
        <v>19418</v>
      </c>
      <c r="AL39">
        <v>0</v>
      </c>
      <c r="AM39">
        <v>1005</v>
      </c>
      <c r="AN39" t="s">
        <v>19419</v>
      </c>
      <c r="AO39">
        <v>0</v>
      </c>
      <c r="AQ39">
        <v>0</v>
      </c>
      <c r="AT39">
        <v>0</v>
      </c>
    </row>
    <row r="40" spans="1:46" hidden="1">
      <c r="A40">
        <v>178</v>
      </c>
      <c r="B40">
        <v>85</v>
      </c>
      <c r="C40">
        <v>1</v>
      </c>
      <c r="D40" t="s">
        <v>19511</v>
      </c>
      <c r="E40" t="s">
        <v>19431</v>
      </c>
      <c r="F40">
        <v>0</v>
      </c>
      <c r="H40">
        <v>1</v>
      </c>
      <c r="I40" t="s">
        <v>19415</v>
      </c>
      <c r="J40" t="s">
        <v>19416</v>
      </c>
      <c r="K40" t="s">
        <v>19416</v>
      </c>
      <c r="L40">
        <v>1</v>
      </c>
      <c r="M40">
        <v>1</v>
      </c>
      <c r="N40" t="s">
        <v>19417</v>
      </c>
      <c r="Y40">
        <v>0</v>
      </c>
      <c r="AA40">
        <v>69</v>
      </c>
      <c r="AK40" t="s">
        <v>19418</v>
      </c>
      <c r="AL40">
        <v>0</v>
      </c>
      <c r="AN40" t="s">
        <v>19419</v>
      </c>
      <c r="AO40">
        <v>0</v>
      </c>
      <c r="AQ40">
        <v>0</v>
      </c>
      <c r="AT40">
        <v>0</v>
      </c>
    </row>
    <row r="41" spans="1:46" hidden="1">
      <c r="A41">
        <v>98</v>
      </c>
      <c r="B41">
        <v>45</v>
      </c>
      <c r="C41">
        <v>204</v>
      </c>
      <c r="D41" t="s">
        <v>19507</v>
      </c>
      <c r="E41" t="s">
        <v>19478</v>
      </c>
      <c r="F41">
        <v>0</v>
      </c>
      <c r="H41">
        <v>1</v>
      </c>
      <c r="I41" t="s">
        <v>19415</v>
      </c>
      <c r="J41" t="s">
        <v>19416</v>
      </c>
      <c r="K41" t="s">
        <v>19416</v>
      </c>
      <c r="L41">
        <v>1</v>
      </c>
      <c r="M41">
        <v>1</v>
      </c>
      <c r="N41" t="s">
        <v>19417</v>
      </c>
      <c r="Y41">
        <v>0</v>
      </c>
      <c r="AA41">
        <v>70</v>
      </c>
      <c r="AK41" t="s">
        <v>19418</v>
      </c>
      <c r="AL41">
        <v>0</v>
      </c>
      <c r="AN41" t="s">
        <v>19419</v>
      </c>
      <c r="AO41">
        <v>0</v>
      </c>
      <c r="AQ41">
        <v>0</v>
      </c>
      <c r="AT41">
        <v>0</v>
      </c>
    </row>
    <row r="42" spans="1:46">
      <c r="A42">
        <v>33</v>
      </c>
      <c r="B42">
        <v>9</v>
      </c>
      <c r="C42">
        <v>216</v>
      </c>
      <c r="D42" t="s">
        <v>19458</v>
      </c>
      <c r="E42" t="s">
        <v>19459</v>
      </c>
      <c r="F42">
        <v>0</v>
      </c>
      <c r="H42">
        <v>1</v>
      </c>
      <c r="I42" t="s">
        <v>19415</v>
      </c>
      <c r="J42" t="s">
        <v>19416</v>
      </c>
      <c r="K42" t="s">
        <v>19416</v>
      </c>
      <c r="L42">
        <v>1</v>
      </c>
      <c r="M42">
        <v>1</v>
      </c>
      <c r="N42" t="s">
        <v>19417</v>
      </c>
      <c r="S42">
        <v>-40</v>
      </c>
      <c r="T42">
        <v>25</v>
      </c>
      <c r="U42">
        <v>35</v>
      </c>
      <c r="V42">
        <v>25</v>
      </c>
      <c r="W42">
        <v>30</v>
      </c>
      <c r="X42">
        <v>50</v>
      </c>
      <c r="Y42">
        <v>0</v>
      </c>
      <c r="Z42">
        <v>0</v>
      </c>
      <c r="AA42">
        <v>241</v>
      </c>
      <c r="AB42">
        <v>0</v>
      </c>
      <c r="AC42" t="s">
        <v>19460</v>
      </c>
      <c r="AD42" t="s">
        <v>19461</v>
      </c>
      <c r="AE42">
        <v>600</v>
      </c>
      <c r="AF42">
        <v>3600</v>
      </c>
      <c r="AG42">
        <v>-20</v>
      </c>
      <c r="AH42">
        <v>60</v>
      </c>
      <c r="AI42">
        <v>100</v>
      </c>
      <c r="AJ42">
        <v>95</v>
      </c>
      <c r="AK42" t="s">
        <v>19418</v>
      </c>
      <c r="AL42">
        <v>0</v>
      </c>
      <c r="AM42">
        <v>1009</v>
      </c>
      <c r="AN42" t="s">
        <v>19419</v>
      </c>
      <c r="AO42">
        <v>0</v>
      </c>
      <c r="AQ42">
        <v>0</v>
      </c>
      <c r="AT42">
        <v>0</v>
      </c>
    </row>
    <row r="43" spans="1:46">
      <c r="A43">
        <v>4768</v>
      </c>
      <c r="B43">
        <v>14</v>
      </c>
      <c r="C43">
        <v>131</v>
      </c>
      <c r="D43" t="s">
        <v>19458</v>
      </c>
      <c r="E43" t="s">
        <v>19509</v>
      </c>
      <c r="F43">
        <v>0</v>
      </c>
      <c r="H43">
        <v>1</v>
      </c>
      <c r="I43" t="s">
        <v>19415</v>
      </c>
      <c r="J43" t="s">
        <v>19416</v>
      </c>
      <c r="K43" t="s">
        <v>19416</v>
      </c>
      <c r="L43">
        <v>1</v>
      </c>
      <c r="M43">
        <v>1</v>
      </c>
      <c r="N43" t="s">
        <v>19417</v>
      </c>
      <c r="S43">
        <v>-40</v>
      </c>
      <c r="T43">
        <v>25</v>
      </c>
      <c r="U43">
        <v>35</v>
      </c>
      <c r="V43">
        <v>25</v>
      </c>
      <c r="W43">
        <v>30</v>
      </c>
      <c r="X43">
        <v>50</v>
      </c>
      <c r="Y43">
        <v>0</v>
      </c>
      <c r="Z43">
        <v>0</v>
      </c>
      <c r="AA43">
        <v>245</v>
      </c>
      <c r="AB43">
        <v>4317509</v>
      </c>
      <c r="AE43">
        <v>600</v>
      </c>
      <c r="AF43">
        <v>3600</v>
      </c>
      <c r="AI43">
        <v>1</v>
      </c>
      <c r="AJ43">
        <v>1</v>
      </c>
      <c r="AK43" t="s">
        <v>19418</v>
      </c>
      <c r="AL43">
        <v>0</v>
      </c>
      <c r="AM43">
        <v>1014</v>
      </c>
      <c r="AN43" t="s">
        <v>19419</v>
      </c>
      <c r="AO43">
        <v>0</v>
      </c>
      <c r="AQ43">
        <v>0</v>
      </c>
      <c r="AT43">
        <v>0</v>
      </c>
    </row>
    <row r="44" spans="1:46">
      <c r="A44">
        <v>66</v>
      </c>
      <c r="B44">
        <v>26</v>
      </c>
      <c r="C44">
        <v>29</v>
      </c>
      <c r="D44" t="s">
        <v>19489</v>
      </c>
      <c r="E44" t="s">
        <v>19490</v>
      </c>
      <c r="F44">
        <v>0</v>
      </c>
      <c r="H44">
        <v>1</v>
      </c>
      <c r="I44" t="s">
        <v>19415</v>
      </c>
      <c r="J44" t="s">
        <v>19416</v>
      </c>
      <c r="K44" t="s">
        <v>19416</v>
      </c>
      <c r="L44">
        <v>1</v>
      </c>
      <c r="M44">
        <v>1</v>
      </c>
      <c r="N44" t="s">
        <v>19417</v>
      </c>
      <c r="S44">
        <v>-40</v>
      </c>
      <c r="T44">
        <v>25</v>
      </c>
      <c r="U44">
        <v>35</v>
      </c>
      <c r="V44">
        <v>25</v>
      </c>
      <c r="W44">
        <v>30</v>
      </c>
      <c r="X44">
        <v>50</v>
      </c>
      <c r="Y44">
        <v>0</v>
      </c>
      <c r="Z44">
        <v>0</v>
      </c>
      <c r="AA44">
        <v>264</v>
      </c>
      <c r="AE44">
        <v>600</v>
      </c>
      <c r="AF44">
        <v>3600</v>
      </c>
      <c r="AI44">
        <v>1</v>
      </c>
      <c r="AJ44">
        <v>1</v>
      </c>
      <c r="AK44" t="s">
        <v>19418</v>
      </c>
      <c r="AL44">
        <v>0</v>
      </c>
      <c r="AM44">
        <v>1026</v>
      </c>
      <c r="AN44" t="s">
        <v>19419</v>
      </c>
      <c r="AO44">
        <v>0</v>
      </c>
      <c r="AQ44">
        <v>0</v>
      </c>
      <c r="AT44">
        <v>0</v>
      </c>
    </row>
    <row r="45" spans="1:46">
      <c r="A45">
        <v>161</v>
      </c>
      <c r="B45">
        <v>14</v>
      </c>
      <c r="C45">
        <v>168</v>
      </c>
      <c r="D45" t="s">
        <v>19508</v>
      </c>
      <c r="E45" t="s">
        <v>19509</v>
      </c>
      <c r="F45">
        <v>0</v>
      </c>
      <c r="H45">
        <v>1</v>
      </c>
      <c r="I45" t="s">
        <v>19415</v>
      </c>
      <c r="J45" t="s">
        <v>19416</v>
      </c>
      <c r="K45" t="s">
        <v>19416</v>
      </c>
      <c r="L45">
        <v>1</v>
      </c>
      <c r="M45">
        <v>1</v>
      </c>
      <c r="N45" t="s">
        <v>19417</v>
      </c>
      <c r="S45">
        <v>-40</v>
      </c>
      <c r="T45">
        <v>25</v>
      </c>
      <c r="U45">
        <v>35</v>
      </c>
      <c r="V45">
        <v>25</v>
      </c>
      <c r="W45">
        <v>30</v>
      </c>
      <c r="X45">
        <v>50</v>
      </c>
      <c r="Y45">
        <v>0</v>
      </c>
      <c r="Z45">
        <v>0</v>
      </c>
      <c r="AA45">
        <v>242</v>
      </c>
      <c r="AB45">
        <v>0</v>
      </c>
      <c r="AC45" t="s">
        <v>19460</v>
      </c>
      <c r="AD45" t="s">
        <v>19461</v>
      </c>
      <c r="AE45">
        <v>600</v>
      </c>
      <c r="AF45">
        <v>3600</v>
      </c>
      <c r="AG45">
        <v>-20</v>
      </c>
      <c r="AH45">
        <v>60</v>
      </c>
      <c r="AI45">
        <v>100</v>
      </c>
      <c r="AJ45">
        <v>95</v>
      </c>
      <c r="AK45" t="s">
        <v>19418</v>
      </c>
      <c r="AL45">
        <v>0</v>
      </c>
      <c r="AM45">
        <v>1014</v>
      </c>
      <c r="AN45" t="s">
        <v>19419</v>
      </c>
      <c r="AO45">
        <v>0</v>
      </c>
      <c r="AQ45">
        <v>0</v>
      </c>
      <c r="AT45">
        <v>0</v>
      </c>
    </row>
    <row r="46" spans="1:46">
      <c r="A46">
        <v>3556</v>
      </c>
      <c r="B46">
        <v>19</v>
      </c>
      <c r="C46">
        <v>131</v>
      </c>
      <c r="D46" t="s">
        <v>19508</v>
      </c>
      <c r="E46" t="s">
        <v>19463</v>
      </c>
      <c r="F46">
        <v>0</v>
      </c>
      <c r="H46">
        <v>1</v>
      </c>
      <c r="I46" t="s">
        <v>19415</v>
      </c>
      <c r="J46" t="s">
        <v>19416</v>
      </c>
      <c r="K46" t="s">
        <v>19416</v>
      </c>
      <c r="L46">
        <v>1</v>
      </c>
      <c r="M46">
        <v>1</v>
      </c>
      <c r="N46" t="s">
        <v>19417</v>
      </c>
      <c r="S46">
        <v>-40</v>
      </c>
      <c r="T46">
        <v>25</v>
      </c>
      <c r="U46">
        <v>35</v>
      </c>
      <c r="V46">
        <v>25</v>
      </c>
      <c r="W46">
        <v>30</v>
      </c>
      <c r="X46">
        <v>50</v>
      </c>
      <c r="Y46">
        <v>0</v>
      </c>
      <c r="Z46">
        <v>0</v>
      </c>
      <c r="AA46">
        <v>242</v>
      </c>
      <c r="AB46">
        <v>4317509</v>
      </c>
      <c r="AE46">
        <v>600</v>
      </c>
      <c r="AF46">
        <v>3600</v>
      </c>
      <c r="AI46">
        <v>1</v>
      </c>
      <c r="AJ46">
        <v>1</v>
      </c>
      <c r="AK46" t="s">
        <v>19418</v>
      </c>
      <c r="AL46">
        <v>0</v>
      </c>
      <c r="AM46">
        <v>1019</v>
      </c>
      <c r="AN46" t="s">
        <v>19419</v>
      </c>
      <c r="AO46">
        <v>0</v>
      </c>
      <c r="AQ46">
        <v>0</v>
      </c>
      <c r="AT46">
        <v>0</v>
      </c>
    </row>
    <row r="47" spans="1:46">
      <c r="A47">
        <v>3433</v>
      </c>
      <c r="B47">
        <v>9</v>
      </c>
      <c r="C47">
        <v>131</v>
      </c>
      <c r="D47" t="s">
        <v>19462</v>
      </c>
      <c r="E47" t="s">
        <v>19459</v>
      </c>
      <c r="F47">
        <v>0</v>
      </c>
      <c r="H47">
        <v>1</v>
      </c>
      <c r="I47" t="s">
        <v>19415</v>
      </c>
      <c r="J47" t="s">
        <v>19416</v>
      </c>
      <c r="K47" t="s">
        <v>19416</v>
      </c>
      <c r="L47">
        <v>1</v>
      </c>
      <c r="M47">
        <v>1</v>
      </c>
      <c r="N47" t="s">
        <v>19417</v>
      </c>
      <c r="S47">
        <v>-40</v>
      </c>
      <c r="T47">
        <v>25</v>
      </c>
      <c r="U47">
        <v>35</v>
      </c>
      <c r="V47">
        <v>25</v>
      </c>
      <c r="W47">
        <v>30</v>
      </c>
      <c r="X47">
        <v>50</v>
      </c>
      <c r="Y47">
        <v>0</v>
      </c>
      <c r="Z47">
        <v>0</v>
      </c>
      <c r="AA47">
        <v>243</v>
      </c>
      <c r="AB47">
        <v>4317509</v>
      </c>
      <c r="AE47">
        <v>600</v>
      </c>
      <c r="AF47">
        <v>3600</v>
      </c>
      <c r="AI47">
        <v>1</v>
      </c>
      <c r="AJ47">
        <v>1</v>
      </c>
      <c r="AK47" t="s">
        <v>19418</v>
      </c>
      <c r="AL47">
        <v>0</v>
      </c>
      <c r="AM47">
        <v>1009</v>
      </c>
      <c r="AN47" t="s">
        <v>19419</v>
      </c>
      <c r="AO47">
        <v>0</v>
      </c>
      <c r="AQ47">
        <v>0</v>
      </c>
      <c r="AT47">
        <v>0</v>
      </c>
    </row>
    <row r="48" spans="1:46">
      <c r="A48">
        <v>34</v>
      </c>
      <c r="B48">
        <v>19</v>
      </c>
      <c r="C48">
        <v>216</v>
      </c>
      <c r="D48" t="s">
        <v>19462</v>
      </c>
      <c r="E48" t="s">
        <v>19463</v>
      </c>
      <c r="F48">
        <v>0</v>
      </c>
      <c r="H48">
        <v>1</v>
      </c>
      <c r="I48" t="s">
        <v>19415</v>
      </c>
      <c r="J48" t="s">
        <v>19416</v>
      </c>
      <c r="K48" t="s">
        <v>19416</v>
      </c>
      <c r="L48">
        <v>1</v>
      </c>
      <c r="M48">
        <v>1</v>
      </c>
      <c r="N48" t="s">
        <v>19417</v>
      </c>
      <c r="S48">
        <v>-40</v>
      </c>
      <c r="T48">
        <v>25</v>
      </c>
      <c r="U48">
        <v>35</v>
      </c>
      <c r="V48">
        <v>25</v>
      </c>
      <c r="W48">
        <v>30</v>
      </c>
      <c r="X48">
        <v>50</v>
      </c>
      <c r="Y48">
        <v>0</v>
      </c>
      <c r="Z48">
        <v>0</v>
      </c>
      <c r="AA48">
        <v>243</v>
      </c>
      <c r="AB48">
        <v>0</v>
      </c>
      <c r="AC48" t="s">
        <v>19460</v>
      </c>
      <c r="AD48" t="s">
        <v>19461</v>
      </c>
      <c r="AE48">
        <v>600</v>
      </c>
      <c r="AF48">
        <v>3600</v>
      </c>
      <c r="AG48">
        <v>-20</v>
      </c>
      <c r="AH48">
        <v>60</v>
      </c>
      <c r="AI48">
        <v>100</v>
      </c>
      <c r="AJ48">
        <v>95</v>
      </c>
      <c r="AK48" t="s">
        <v>19418</v>
      </c>
      <c r="AL48">
        <v>0</v>
      </c>
      <c r="AM48">
        <v>1019</v>
      </c>
      <c r="AN48" t="s">
        <v>19419</v>
      </c>
      <c r="AO48">
        <v>0</v>
      </c>
      <c r="AQ48">
        <v>0</v>
      </c>
      <c r="AT48">
        <v>0</v>
      </c>
    </row>
    <row r="49" spans="1:46" hidden="1">
      <c r="A49">
        <v>72</v>
      </c>
      <c r="B49">
        <v>86</v>
      </c>
      <c r="C49">
        <v>1007</v>
      </c>
      <c r="D49" t="s">
        <v>19491</v>
      </c>
      <c r="E49" t="s">
        <v>19492</v>
      </c>
      <c r="F49">
        <v>0</v>
      </c>
      <c r="H49">
        <v>1</v>
      </c>
      <c r="I49" t="s">
        <v>19415</v>
      </c>
      <c r="J49" t="s">
        <v>19416</v>
      </c>
      <c r="K49" t="s">
        <v>19416</v>
      </c>
      <c r="L49">
        <v>1</v>
      </c>
      <c r="M49">
        <v>1</v>
      </c>
      <c r="N49" t="s">
        <v>19417</v>
      </c>
      <c r="Y49">
        <v>0</v>
      </c>
      <c r="AA49">
        <v>76</v>
      </c>
      <c r="AK49" t="s">
        <v>19418</v>
      </c>
      <c r="AL49">
        <v>0</v>
      </c>
      <c r="AN49" t="s">
        <v>19419</v>
      </c>
      <c r="AO49">
        <v>0</v>
      </c>
      <c r="AQ49">
        <v>0</v>
      </c>
      <c r="AT49">
        <v>0</v>
      </c>
    </row>
    <row r="50" spans="1:46" hidden="1">
      <c r="A50">
        <v>5</v>
      </c>
      <c r="B50">
        <v>85</v>
      </c>
      <c r="C50">
        <v>83</v>
      </c>
      <c r="D50" t="s">
        <v>19430</v>
      </c>
      <c r="E50" t="s">
        <v>19431</v>
      </c>
      <c r="F50">
        <v>0</v>
      </c>
      <c r="H50">
        <v>1</v>
      </c>
      <c r="I50" t="s">
        <v>19415</v>
      </c>
      <c r="J50" t="s">
        <v>19416</v>
      </c>
      <c r="K50" t="s">
        <v>19416</v>
      </c>
      <c r="L50">
        <v>1</v>
      </c>
      <c r="M50">
        <v>1</v>
      </c>
      <c r="N50" t="s">
        <v>19417</v>
      </c>
      <c r="Y50">
        <v>0</v>
      </c>
      <c r="AA50">
        <v>69</v>
      </c>
      <c r="AK50" t="s">
        <v>19418</v>
      </c>
      <c r="AL50">
        <v>0</v>
      </c>
      <c r="AN50" t="s">
        <v>19419</v>
      </c>
      <c r="AO50">
        <v>0</v>
      </c>
      <c r="AQ50">
        <v>0</v>
      </c>
      <c r="AT50">
        <v>0</v>
      </c>
    </row>
    <row r="51" spans="1:46" hidden="1">
      <c r="A51">
        <v>2</v>
      </c>
      <c r="B51">
        <v>46</v>
      </c>
      <c r="C51">
        <v>216</v>
      </c>
      <c r="D51" t="s">
        <v>19422</v>
      </c>
      <c r="E51" t="s">
        <v>19423</v>
      </c>
      <c r="F51">
        <v>0</v>
      </c>
      <c r="H51">
        <v>1</v>
      </c>
      <c r="I51" t="s">
        <v>19415</v>
      </c>
      <c r="J51" t="s">
        <v>19416</v>
      </c>
      <c r="K51" t="s">
        <v>19416</v>
      </c>
      <c r="L51">
        <v>1</v>
      </c>
      <c r="M51">
        <v>1</v>
      </c>
      <c r="N51" t="s">
        <v>19417</v>
      </c>
      <c r="Y51">
        <v>0</v>
      </c>
      <c r="AA51">
        <v>77</v>
      </c>
      <c r="AK51" t="s">
        <v>19418</v>
      </c>
      <c r="AL51">
        <v>0</v>
      </c>
      <c r="AN51" t="s">
        <v>19419</v>
      </c>
      <c r="AO51">
        <v>0</v>
      </c>
      <c r="AQ51">
        <v>0</v>
      </c>
      <c r="AT51">
        <v>0</v>
      </c>
    </row>
    <row r="52" spans="1:46" hidden="1">
      <c r="A52">
        <v>44</v>
      </c>
      <c r="B52">
        <v>45</v>
      </c>
      <c r="C52">
        <v>1007</v>
      </c>
      <c r="D52" t="s">
        <v>19477</v>
      </c>
      <c r="E52" t="s">
        <v>19478</v>
      </c>
      <c r="F52">
        <v>0</v>
      </c>
      <c r="H52">
        <v>1</v>
      </c>
      <c r="I52" t="s">
        <v>19415</v>
      </c>
      <c r="J52" t="s">
        <v>19416</v>
      </c>
      <c r="K52" t="s">
        <v>19416</v>
      </c>
      <c r="L52">
        <v>1</v>
      </c>
      <c r="M52">
        <v>1</v>
      </c>
      <c r="N52" t="s">
        <v>19417</v>
      </c>
      <c r="Y52">
        <v>0</v>
      </c>
      <c r="AA52">
        <v>70</v>
      </c>
      <c r="AK52" t="s">
        <v>19418</v>
      </c>
      <c r="AL52">
        <v>0</v>
      </c>
      <c r="AN52" t="s">
        <v>19419</v>
      </c>
      <c r="AO52">
        <v>0</v>
      </c>
      <c r="AQ52">
        <v>0</v>
      </c>
      <c r="AT52">
        <v>0</v>
      </c>
    </row>
    <row r="53" spans="1:46" hidden="1">
      <c r="A53">
        <v>175</v>
      </c>
      <c r="B53">
        <v>45</v>
      </c>
      <c r="C53">
        <v>1</v>
      </c>
      <c r="D53" t="s">
        <v>19510</v>
      </c>
      <c r="E53" t="s">
        <v>19478</v>
      </c>
      <c r="F53">
        <v>0</v>
      </c>
      <c r="H53">
        <v>1</v>
      </c>
      <c r="I53" t="s">
        <v>19415</v>
      </c>
      <c r="J53" t="s">
        <v>19416</v>
      </c>
      <c r="K53" t="s">
        <v>19416</v>
      </c>
      <c r="L53">
        <v>1</v>
      </c>
      <c r="M53">
        <v>1</v>
      </c>
      <c r="N53" t="s">
        <v>19417</v>
      </c>
      <c r="Y53">
        <v>0</v>
      </c>
      <c r="AA53">
        <v>70</v>
      </c>
      <c r="AK53" t="s">
        <v>19418</v>
      </c>
      <c r="AL53">
        <v>0</v>
      </c>
      <c r="AN53" t="s">
        <v>19419</v>
      </c>
      <c r="AO53">
        <v>0</v>
      </c>
      <c r="AQ53">
        <v>0</v>
      </c>
      <c r="AT53">
        <v>0</v>
      </c>
    </row>
    <row r="54" spans="1:46" hidden="1">
      <c r="A54">
        <v>276</v>
      </c>
      <c r="B54">
        <v>98</v>
      </c>
      <c r="C54">
        <v>99</v>
      </c>
      <c r="D54" t="s">
        <v>19525</v>
      </c>
      <c r="E54" t="s">
        <v>19526</v>
      </c>
      <c r="F54">
        <v>0</v>
      </c>
      <c r="H54">
        <v>1</v>
      </c>
      <c r="I54" t="s">
        <v>19415</v>
      </c>
      <c r="J54" t="s">
        <v>19416</v>
      </c>
      <c r="K54" t="s">
        <v>19416</v>
      </c>
      <c r="L54">
        <v>1</v>
      </c>
      <c r="M54">
        <v>1</v>
      </c>
      <c r="N54" t="s">
        <v>19417</v>
      </c>
      <c r="Y54">
        <v>0</v>
      </c>
      <c r="AA54">
        <v>108</v>
      </c>
      <c r="AK54" t="s">
        <v>19418</v>
      </c>
      <c r="AL54">
        <v>0</v>
      </c>
      <c r="AN54" t="s">
        <v>19419</v>
      </c>
      <c r="AO54">
        <v>0</v>
      </c>
      <c r="AQ54">
        <v>0</v>
      </c>
      <c r="AT54">
        <v>0</v>
      </c>
    </row>
    <row r="55" spans="1:46" hidden="1">
      <c r="A55">
        <v>274</v>
      </c>
      <c r="B55">
        <v>87</v>
      </c>
      <c r="C55">
        <v>99</v>
      </c>
      <c r="D55" t="s">
        <v>19523</v>
      </c>
      <c r="E55" t="s">
        <v>19524</v>
      </c>
      <c r="F55">
        <v>0</v>
      </c>
      <c r="H55">
        <v>1</v>
      </c>
      <c r="I55" t="s">
        <v>19415</v>
      </c>
      <c r="J55" t="s">
        <v>19416</v>
      </c>
      <c r="K55" t="s">
        <v>19416</v>
      </c>
      <c r="L55">
        <v>1</v>
      </c>
      <c r="M55">
        <v>1</v>
      </c>
      <c r="N55" t="s">
        <v>19417</v>
      </c>
      <c r="Y55">
        <v>0</v>
      </c>
      <c r="AA55">
        <v>109</v>
      </c>
      <c r="AK55" t="s">
        <v>19418</v>
      </c>
      <c r="AL55">
        <v>0</v>
      </c>
      <c r="AN55" t="s">
        <v>19419</v>
      </c>
      <c r="AO55">
        <v>0</v>
      </c>
      <c r="AQ55">
        <v>0</v>
      </c>
      <c r="AT55">
        <v>0</v>
      </c>
    </row>
    <row r="56" spans="1:46" hidden="1">
      <c r="A56">
        <v>272</v>
      </c>
      <c r="B56">
        <v>47</v>
      </c>
      <c r="C56">
        <v>99</v>
      </c>
      <c r="D56" t="s">
        <v>19521</v>
      </c>
      <c r="E56" t="s">
        <v>19522</v>
      </c>
      <c r="F56">
        <v>0</v>
      </c>
      <c r="H56">
        <v>1</v>
      </c>
      <c r="I56" t="s">
        <v>19415</v>
      </c>
      <c r="J56" t="s">
        <v>19416</v>
      </c>
      <c r="K56" t="s">
        <v>19416</v>
      </c>
      <c r="L56">
        <v>1</v>
      </c>
      <c r="M56">
        <v>1</v>
      </c>
      <c r="N56" t="s">
        <v>19417</v>
      </c>
      <c r="Y56">
        <v>0</v>
      </c>
      <c r="AA56">
        <v>110</v>
      </c>
      <c r="AG56">
        <v>1</v>
      </c>
      <c r="AH56">
        <v>1</v>
      </c>
      <c r="AK56" t="s">
        <v>19418</v>
      </c>
      <c r="AL56">
        <v>0</v>
      </c>
      <c r="AN56" t="s">
        <v>19419</v>
      </c>
      <c r="AO56">
        <v>0</v>
      </c>
      <c r="AQ56">
        <v>0</v>
      </c>
      <c r="AT56">
        <v>0</v>
      </c>
    </row>
    <row r="57" spans="1:46" hidden="1">
      <c r="A57">
        <v>6</v>
      </c>
      <c r="B57">
        <v>2</v>
      </c>
      <c r="C57">
        <v>83</v>
      </c>
      <c r="D57" t="s">
        <v>19432</v>
      </c>
      <c r="E57" t="s">
        <v>19433</v>
      </c>
      <c r="F57">
        <v>0</v>
      </c>
      <c r="H57">
        <v>1</v>
      </c>
      <c r="I57" t="s">
        <v>19415</v>
      </c>
      <c r="J57" t="s">
        <v>19426</v>
      </c>
      <c r="K57" t="s">
        <v>19426</v>
      </c>
      <c r="L57">
        <v>1</v>
      </c>
      <c r="M57">
        <v>1</v>
      </c>
      <c r="N57" t="s">
        <v>19417</v>
      </c>
      <c r="Y57">
        <v>0</v>
      </c>
      <c r="AA57">
        <v>103</v>
      </c>
      <c r="AK57" t="s">
        <v>19418</v>
      </c>
      <c r="AL57">
        <v>0</v>
      </c>
      <c r="AM57">
        <v>1002</v>
      </c>
      <c r="AN57" t="s">
        <v>19419</v>
      </c>
      <c r="AO57">
        <v>0</v>
      </c>
      <c r="AQ57">
        <v>0</v>
      </c>
      <c r="AT57">
        <v>0</v>
      </c>
    </row>
    <row r="58" spans="1:46" hidden="1">
      <c r="A58">
        <v>74</v>
      </c>
      <c r="B58">
        <v>90</v>
      </c>
      <c r="C58">
        <v>1007</v>
      </c>
      <c r="D58" t="s">
        <v>19493</v>
      </c>
      <c r="E58" t="s">
        <v>19494</v>
      </c>
      <c r="F58">
        <v>0</v>
      </c>
      <c r="H58">
        <v>1</v>
      </c>
      <c r="I58" t="s">
        <v>19415</v>
      </c>
      <c r="J58" t="s">
        <v>19426</v>
      </c>
      <c r="K58" t="s">
        <v>19426</v>
      </c>
      <c r="L58">
        <v>1</v>
      </c>
      <c r="M58">
        <v>1</v>
      </c>
      <c r="N58" t="s">
        <v>19417</v>
      </c>
      <c r="Y58">
        <v>0</v>
      </c>
      <c r="AA58">
        <v>111</v>
      </c>
      <c r="AK58" t="s">
        <v>19418</v>
      </c>
      <c r="AL58">
        <v>0</v>
      </c>
      <c r="AM58">
        <v>40</v>
      </c>
      <c r="AN58" t="s">
        <v>19419</v>
      </c>
      <c r="AO58">
        <v>0</v>
      </c>
      <c r="AQ58">
        <v>0</v>
      </c>
      <c r="AT58">
        <v>0</v>
      </c>
    </row>
    <row r="59" spans="1:46" hidden="1">
      <c r="A59">
        <v>3</v>
      </c>
      <c r="B59">
        <v>82</v>
      </c>
      <c r="C59">
        <v>83</v>
      </c>
      <c r="D59" t="s">
        <v>19424</v>
      </c>
      <c r="E59" t="s">
        <v>19425</v>
      </c>
      <c r="F59">
        <v>0</v>
      </c>
      <c r="H59">
        <v>1</v>
      </c>
      <c r="I59" t="s">
        <v>19415</v>
      </c>
      <c r="J59" t="s">
        <v>19426</v>
      </c>
      <c r="K59" t="s">
        <v>19426</v>
      </c>
      <c r="L59">
        <v>1</v>
      </c>
      <c r="M59">
        <v>1</v>
      </c>
      <c r="N59" t="s">
        <v>19417</v>
      </c>
      <c r="Y59">
        <v>0</v>
      </c>
      <c r="AA59">
        <v>105</v>
      </c>
      <c r="AK59" t="s">
        <v>19418</v>
      </c>
      <c r="AL59">
        <v>0</v>
      </c>
      <c r="AN59" t="s">
        <v>19419</v>
      </c>
      <c r="AO59">
        <v>0</v>
      </c>
      <c r="AQ59">
        <v>0</v>
      </c>
      <c r="AT59">
        <v>0</v>
      </c>
    </row>
    <row r="60" spans="1:46" hidden="1">
      <c r="A60">
        <v>63</v>
      </c>
      <c r="B60">
        <v>87</v>
      </c>
      <c r="C60">
        <v>1007</v>
      </c>
      <c r="D60" t="s">
        <v>19483</v>
      </c>
      <c r="E60" t="s">
        <v>19484</v>
      </c>
      <c r="F60">
        <v>0</v>
      </c>
      <c r="H60">
        <v>1</v>
      </c>
      <c r="I60" t="s">
        <v>19415</v>
      </c>
      <c r="J60" t="s">
        <v>19426</v>
      </c>
      <c r="K60" t="s">
        <v>19426</v>
      </c>
      <c r="L60">
        <v>1</v>
      </c>
      <c r="M60">
        <v>1</v>
      </c>
      <c r="N60" t="s">
        <v>19417</v>
      </c>
      <c r="Y60">
        <v>0</v>
      </c>
      <c r="AA60">
        <v>113</v>
      </c>
      <c r="AK60" t="s">
        <v>19418</v>
      </c>
      <c r="AL60">
        <v>0</v>
      </c>
      <c r="AN60" t="s">
        <v>19419</v>
      </c>
      <c r="AO60">
        <v>0</v>
      </c>
      <c r="AQ60">
        <v>0</v>
      </c>
      <c r="AT60">
        <v>0</v>
      </c>
    </row>
  </sheetData>
  <autoFilter ref="A1:AZ60">
    <filterColumn colId="3">
      <filters>
        <filter val="HUMEDAD DEL SUELO A 1 METRO O SUPERIOR"/>
        <filter val="HUMEDAD DEL SUELO A 10 CM"/>
        <filter val="HUMEDAD DEL SUELO A 10 CM*"/>
        <filter val="HUMEDAD DEL SUELO A 20 CM"/>
        <filter val="HUMEDAD DEL SUELO A 30 CM"/>
        <filter val="HUMEDAD DEL SUELO A 30 CM*"/>
        <filter val="HUMEDAD DEL SUELO A 50 CM"/>
        <filter val="HUMEDAD DEL SUELO A 50 CM*"/>
        <filter val="HUMEDAD DEL SUELO A 50CM"/>
        <filter val="TEMPERATURA DEL SUELO A 10 CM"/>
        <filter val="TEMPERATURA DEL SUELO A 20 CM"/>
        <filter val="TEMPERATURA DEL SUELO A 30 CM"/>
        <filter val="TEMPERATURA DEL SUELO A 50 CM"/>
      </filters>
    </filterColumn>
  </autoFilter>
  <conditionalFormatting sqref="D1:D1048576">
    <cfRule type="duplicateValues" dxfId="2" priority="3"/>
  </conditionalFormatting>
  <conditionalFormatting sqref="B1:B1048576">
    <cfRule type="duplicateValues" dxfId="1" priority="2"/>
  </conditionalFormatting>
  <conditionalFormatting sqref="C1:C1048576">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139"/>
  <sheetViews>
    <sheetView workbookViewId="0">
      <selection activeCell="B54" sqref="B54"/>
    </sheetView>
  </sheetViews>
  <sheetFormatPr baseColWidth="10" defaultColWidth="9.140625" defaultRowHeight="15"/>
  <cols>
    <col min="1" max="1" width="11.5703125" customWidth="1"/>
    <col min="2" max="2" width="46.140625" customWidth="1"/>
    <col min="3" max="3" width="25.7109375" customWidth="1"/>
  </cols>
  <sheetData>
    <row r="1" spans="1:18" ht="67.5" customHeight="1">
      <c r="A1" s="95" t="s">
        <v>19536</v>
      </c>
      <c r="B1" s="95" t="s">
        <v>19537</v>
      </c>
      <c r="C1" s="95" t="s">
        <v>19538</v>
      </c>
      <c r="D1" s="95" t="s">
        <v>19539</v>
      </c>
      <c r="E1" s="96" t="s">
        <v>19540</v>
      </c>
      <c r="F1" s="95" t="s">
        <v>19541</v>
      </c>
      <c r="G1" s="97" t="s">
        <v>19542</v>
      </c>
      <c r="H1" s="97" t="s">
        <v>19543</v>
      </c>
      <c r="I1" s="97" t="s">
        <v>19544</v>
      </c>
      <c r="J1" s="97" t="s">
        <v>19545</v>
      </c>
      <c r="K1" s="97" t="s">
        <v>19546</v>
      </c>
      <c r="L1" s="97" t="s">
        <v>19547</v>
      </c>
      <c r="M1" s="97" t="s">
        <v>19548</v>
      </c>
      <c r="N1" s="97" t="s">
        <v>19549</v>
      </c>
      <c r="O1" s="97" t="s">
        <v>19550</v>
      </c>
      <c r="P1" s="97" t="s">
        <v>19551</v>
      </c>
      <c r="Q1" s="97" t="s">
        <v>19552</v>
      </c>
      <c r="R1" s="97" t="s">
        <v>19553</v>
      </c>
    </row>
    <row r="2" spans="1:18" ht="13.9" hidden="1" customHeight="1">
      <c r="A2" s="98">
        <v>27</v>
      </c>
      <c r="B2" s="99" t="s">
        <v>19554</v>
      </c>
      <c r="C2" s="99" t="s">
        <v>19555</v>
      </c>
      <c r="D2" s="98" t="s">
        <v>1863</v>
      </c>
      <c r="E2" s="100"/>
      <c r="F2" s="98" t="s">
        <v>19421</v>
      </c>
    </row>
    <row r="3" spans="1:18" ht="13.9" hidden="1" customHeight="1">
      <c r="A3" s="101">
        <v>28</v>
      </c>
      <c r="B3" s="102" t="s">
        <v>19556</v>
      </c>
      <c r="C3" s="102" t="s">
        <v>19555</v>
      </c>
      <c r="D3" s="101" t="s">
        <v>1849</v>
      </c>
      <c r="E3" s="103"/>
      <c r="F3" s="101" t="s">
        <v>19421</v>
      </c>
    </row>
    <row r="4" spans="1:18" ht="13.9" hidden="1" customHeight="1">
      <c r="A4" s="104">
        <v>30</v>
      </c>
      <c r="B4" s="105" t="s">
        <v>19557</v>
      </c>
      <c r="C4" s="105" t="s">
        <v>19555</v>
      </c>
      <c r="D4" s="104" t="s">
        <v>1863</v>
      </c>
      <c r="E4" s="106"/>
      <c r="F4" s="104" t="s">
        <v>19421</v>
      </c>
    </row>
    <row r="5" spans="1:18" ht="13.9" hidden="1" customHeight="1">
      <c r="A5" s="98">
        <v>30</v>
      </c>
      <c r="B5" s="99" t="s">
        <v>19557</v>
      </c>
      <c r="C5" s="99" t="s">
        <v>19555</v>
      </c>
      <c r="D5" s="98" t="s">
        <v>1863</v>
      </c>
      <c r="E5" s="100"/>
      <c r="F5" s="98" t="s">
        <v>19421</v>
      </c>
    </row>
    <row r="6" spans="1:18" ht="13.35" hidden="1" customHeight="1">
      <c r="A6" s="98">
        <v>68</v>
      </c>
      <c r="B6" s="99" t="s">
        <v>19558</v>
      </c>
      <c r="C6" s="99" t="s">
        <v>19555</v>
      </c>
      <c r="D6" s="98" t="s">
        <v>1863</v>
      </c>
      <c r="E6" s="100"/>
      <c r="F6" s="98" t="s">
        <v>19416</v>
      </c>
    </row>
    <row r="7" spans="1:18" ht="13.35" hidden="1" customHeight="1">
      <c r="A7" s="98">
        <v>69</v>
      </c>
      <c r="B7" s="99" t="s">
        <v>19559</v>
      </c>
      <c r="C7" s="99" t="s">
        <v>19555</v>
      </c>
      <c r="D7" s="98" t="s">
        <v>1863</v>
      </c>
      <c r="E7" s="100"/>
      <c r="F7" s="98" t="s">
        <v>19416</v>
      </c>
    </row>
    <row r="8" spans="1:18" ht="13.35" hidden="1" customHeight="1">
      <c r="A8" s="98">
        <v>70</v>
      </c>
      <c r="B8" s="99" t="s">
        <v>19560</v>
      </c>
      <c r="C8" s="99" t="s">
        <v>19555</v>
      </c>
      <c r="D8" s="98" t="s">
        <v>1863</v>
      </c>
      <c r="E8" s="100"/>
      <c r="F8" s="98" t="s">
        <v>19416</v>
      </c>
    </row>
    <row r="9" spans="1:18" ht="13.35" hidden="1" customHeight="1">
      <c r="A9" s="101">
        <v>71</v>
      </c>
      <c r="B9" s="102" t="s">
        <v>19561</v>
      </c>
      <c r="C9" s="102" t="s">
        <v>19555</v>
      </c>
      <c r="D9" s="101" t="s">
        <v>1849</v>
      </c>
      <c r="E9" s="103"/>
      <c r="F9" s="101" t="s">
        <v>19416</v>
      </c>
    </row>
    <row r="10" spans="1:18" ht="13.35" hidden="1" customHeight="1">
      <c r="A10" s="101">
        <v>74</v>
      </c>
      <c r="B10" s="102" t="s">
        <v>19562</v>
      </c>
      <c r="C10" s="102" t="s">
        <v>19555</v>
      </c>
      <c r="D10" s="101" t="s">
        <v>1849</v>
      </c>
      <c r="E10" s="103"/>
      <c r="F10" s="101" t="s">
        <v>19416</v>
      </c>
    </row>
    <row r="11" spans="1:18" ht="13.35" hidden="1" customHeight="1">
      <c r="A11" s="98">
        <v>75</v>
      </c>
      <c r="B11" s="99" t="s">
        <v>19563</v>
      </c>
      <c r="C11" s="99" t="s">
        <v>19555</v>
      </c>
      <c r="D11" s="98" t="s">
        <v>1863</v>
      </c>
      <c r="E11" s="100"/>
      <c r="F11" s="98" t="s">
        <v>19416</v>
      </c>
    </row>
    <row r="12" spans="1:18" ht="13.35" hidden="1" customHeight="1">
      <c r="A12" s="98">
        <v>76</v>
      </c>
      <c r="B12" s="99" t="s">
        <v>19564</v>
      </c>
      <c r="C12" s="99" t="s">
        <v>19555</v>
      </c>
      <c r="D12" s="98" t="s">
        <v>1863</v>
      </c>
      <c r="E12" s="100"/>
      <c r="F12" s="98" t="s">
        <v>19416</v>
      </c>
    </row>
    <row r="13" spans="1:18" ht="13.35" hidden="1" customHeight="1">
      <c r="A13" s="98">
        <v>77</v>
      </c>
      <c r="B13" s="99" t="s">
        <v>19565</v>
      </c>
      <c r="C13" s="99" t="s">
        <v>19555</v>
      </c>
      <c r="D13" s="98" t="s">
        <v>1863</v>
      </c>
      <c r="E13" s="100"/>
      <c r="F13" s="98" t="s">
        <v>19416</v>
      </c>
    </row>
    <row r="14" spans="1:18" ht="13.35" hidden="1" customHeight="1">
      <c r="A14" s="98">
        <v>80</v>
      </c>
      <c r="B14" s="99" t="s">
        <v>19566</v>
      </c>
      <c r="C14" s="99" t="s">
        <v>19555</v>
      </c>
      <c r="D14" s="98" t="s">
        <v>1863</v>
      </c>
      <c r="E14" s="100"/>
      <c r="F14" s="98" t="s">
        <v>19416</v>
      </c>
    </row>
    <row r="15" spans="1:18" ht="13.35" hidden="1" customHeight="1">
      <c r="A15" s="107">
        <v>101</v>
      </c>
      <c r="B15" s="108" t="s">
        <v>19567</v>
      </c>
      <c r="C15" s="99" t="s">
        <v>19568</v>
      </c>
      <c r="D15" s="98" t="s">
        <v>1863</v>
      </c>
      <c r="E15" s="100"/>
      <c r="F15" s="98" t="s">
        <v>19426</v>
      </c>
    </row>
    <row r="16" spans="1:18" ht="13.35" hidden="1" customHeight="1">
      <c r="A16" s="107">
        <v>102</v>
      </c>
      <c r="B16" s="108" t="s">
        <v>19569</v>
      </c>
      <c r="C16" s="99" t="s">
        <v>19568</v>
      </c>
      <c r="D16" s="98" t="s">
        <v>1863</v>
      </c>
      <c r="E16" s="100"/>
      <c r="F16" s="98" t="s">
        <v>19426</v>
      </c>
    </row>
    <row r="17" spans="1:18" ht="13.35" hidden="1" customHeight="1">
      <c r="A17" s="98">
        <v>103</v>
      </c>
      <c r="B17" s="99" t="s">
        <v>19570</v>
      </c>
      <c r="C17" s="99" t="s">
        <v>19555</v>
      </c>
      <c r="D17" s="98" t="s">
        <v>1863</v>
      </c>
      <c r="E17" s="99">
        <v>3</v>
      </c>
      <c r="F17" s="98" t="s">
        <v>19426</v>
      </c>
    </row>
    <row r="18" spans="1:18" ht="13.35" hidden="1" customHeight="1">
      <c r="A18" s="98">
        <v>104</v>
      </c>
      <c r="B18" s="99" t="s">
        <v>19571</v>
      </c>
      <c r="C18" s="99" t="s">
        <v>19555</v>
      </c>
      <c r="D18" s="98" t="s">
        <v>1863</v>
      </c>
      <c r="E18" s="99">
        <v>0</v>
      </c>
      <c r="F18" s="99" t="s">
        <v>19572</v>
      </c>
    </row>
    <row r="19" spans="1:18" ht="13.35" hidden="1" customHeight="1">
      <c r="A19" s="98">
        <v>105</v>
      </c>
      <c r="B19" s="99" t="s">
        <v>19573</v>
      </c>
      <c r="C19" s="99" t="s">
        <v>19555</v>
      </c>
      <c r="D19" s="98" t="s">
        <v>1863</v>
      </c>
      <c r="E19" s="99">
        <v>3</v>
      </c>
      <c r="F19" s="98" t="s">
        <v>19426</v>
      </c>
    </row>
    <row r="20" spans="1:18" ht="13.35" hidden="1" customHeight="1">
      <c r="A20" s="98">
        <v>106</v>
      </c>
      <c r="B20" s="99" t="s">
        <v>19574</v>
      </c>
      <c r="C20" s="99" t="s">
        <v>19555</v>
      </c>
      <c r="D20" s="98" t="s">
        <v>1863</v>
      </c>
      <c r="E20" s="100"/>
      <c r="F20" s="98" t="s">
        <v>19426</v>
      </c>
    </row>
    <row r="21" spans="1:18" ht="13.35" hidden="1" customHeight="1">
      <c r="A21" s="98">
        <v>107</v>
      </c>
      <c r="B21" s="99" t="s">
        <v>19575</v>
      </c>
      <c r="C21" s="99" t="s">
        <v>19555</v>
      </c>
      <c r="D21" s="98" t="s">
        <v>1863</v>
      </c>
      <c r="E21" s="100"/>
      <c r="F21" s="99" t="s">
        <v>19572</v>
      </c>
    </row>
    <row r="22" spans="1:18" ht="13.35" hidden="1" customHeight="1">
      <c r="A22" s="98">
        <v>108</v>
      </c>
      <c r="B22" s="108" t="s">
        <v>19576</v>
      </c>
      <c r="C22" s="99" t="s">
        <v>19568</v>
      </c>
      <c r="D22" s="98" t="s">
        <v>1863</v>
      </c>
      <c r="E22" s="100"/>
      <c r="F22" s="98" t="s">
        <v>19416</v>
      </c>
      <c r="G22" t="s">
        <v>19577</v>
      </c>
      <c r="H22">
        <v>3600</v>
      </c>
      <c r="I22" t="s">
        <v>19578</v>
      </c>
      <c r="J22" t="s">
        <v>19579</v>
      </c>
      <c r="K22" t="s">
        <v>19580</v>
      </c>
      <c r="L22">
        <v>0.5</v>
      </c>
      <c r="M22">
        <v>1</v>
      </c>
      <c r="O22" t="s">
        <v>19581</v>
      </c>
      <c r="Q22">
        <v>10</v>
      </c>
      <c r="R22">
        <v>10</v>
      </c>
    </row>
    <row r="23" spans="1:18" ht="13.35" hidden="1" customHeight="1">
      <c r="A23" s="98">
        <v>109</v>
      </c>
      <c r="B23" s="108" t="s">
        <v>19582</v>
      </c>
      <c r="C23" s="99" t="s">
        <v>19568</v>
      </c>
      <c r="D23" s="98" t="s">
        <v>1863</v>
      </c>
      <c r="E23" s="100"/>
      <c r="F23" s="98" t="s">
        <v>19416</v>
      </c>
    </row>
    <row r="24" spans="1:18" ht="13.35" hidden="1" customHeight="1">
      <c r="A24" s="98">
        <v>110</v>
      </c>
      <c r="B24" s="108" t="s">
        <v>19583</v>
      </c>
      <c r="C24" s="99" t="s">
        <v>19568</v>
      </c>
      <c r="D24" s="98" t="s">
        <v>1863</v>
      </c>
      <c r="E24" s="100"/>
      <c r="F24" s="98" t="s">
        <v>19416</v>
      </c>
    </row>
    <row r="25" spans="1:18" ht="13.35" hidden="1" customHeight="1">
      <c r="A25" s="101">
        <v>111</v>
      </c>
      <c r="B25" s="102" t="s">
        <v>19584</v>
      </c>
      <c r="C25" s="102" t="s">
        <v>19555</v>
      </c>
      <c r="D25" s="101" t="s">
        <v>1849</v>
      </c>
      <c r="E25" s="103"/>
      <c r="F25" s="101" t="s">
        <v>19426</v>
      </c>
    </row>
    <row r="26" spans="1:18" ht="14.45" hidden="1" customHeight="1">
      <c r="A26" s="101">
        <v>112</v>
      </c>
      <c r="B26" s="109" t="s">
        <v>19585</v>
      </c>
      <c r="C26" s="102" t="s">
        <v>19555</v>
      </c>
      <c r="D26" s="101" t="s">
        <v>1849</v>
      </c>
      <c r="E26" s="103"/>
      <c r="F26" s="102" t="s">
        <v>19572</v>
      </c>
    </row>
    <row r="27" spans="1:18" ht="14.45" hidden="1" customHeight="1">
      <c r="A27" s="101">
        <v>113</v>
      </c>
      <c r="B27" s="109" t="s">
        <v>19586</v>
      </c>
      <c r="C27" s="102" t="s">
        <v>19555</v>
      </c>
      <c r="D27" s="101" t="s">
        <v>1849</v>
      </c>
      <c r="E27" s="103"/>
      <c r="F27" s="101" t="s">
        <v>19426</v>
      </c>
    </row>
    <row r="28" spans="1:18" ht="14.45" hidden="1" customHeight="1">
      <c r="A28" s="101">
        <v>114</v>
      </c>
      <c r="B28" s="109" t="s">
        <v>19587</v>
      </c>
      <c r="C28" s="102" t="s">
        <v>19555</v>
      </c>
      <c r="D28" s="101" t="s">
        <v>1849</v>
      </c>
      <c r="E28" s="103"/>
      <c r="F28" s="101" t="s">
        <v>19426</v>
      </c>
    </row>
    <row r="29" spans="1:18" ht="13.35" hidden="1" customHeight="1">
      <c r="A29" s="101">
        <v>229</v>
      </c>
      <c r="B29" s="102" t="s">
        <v>19588</v>
      </c>
      <c r="C29" s="102" t="s">
        <v>19555</v>
      </c>
      <c r="D29" s="101" t="s">
        <v>1849</v>
      </c>
      <c r="E29" s="103"/>
      <c r="F29" s="101" t="s">
        <v>19589</v>
      </c>
    </row>
    <row r="30" spans="1:18" ht="13.35" hidden="1" customHeight="1">
      <c r="A30" s="98">
        <v>230</v>
      </c>
      <c r="B30" s="99" t="s">
        <v>19590</v>
      </c>
      <c r="C30" s="99" t="s">
        <v>19555</v>
      </c>
      <c r="D30" s="98" t="s">
        <v>1863</v>
      </c>
      <c r="E30" s="100"/>
      <c r="F30" s="98" t="s">
        <v>19589</v>
      </c>
      <c r="G30" t="s">
        <v>19577</v>
      </c>
      <c r="H30">
        <v>3600</v>
      </c>
      <c r="I30" t="s">
        <v>19578</v>
      </c>
      <c r="J30" t="s">
        <v>19591</v>
      </c>
      <c r="K30" t="s">
        <v>19592</v>
      </c>
      <c r="L30">
        <v>3.0000000000000001E-3</v>
      </c>
      <c r="M30">
        <v>8.0000000000000002E-3</v>
      </c>
      <c r="O30" t="s">
        <v>19581</v>
      </c>
      <c r="Q30">
        <v>10</v>
      </c>
      <c r="R30">
        <v>10</v>
      </c>
    </row>
    <row r="31" spans="1:18" ht="13.35" hidden="1" customHeight="1">
      <c r="A31" s="98">
        <v>231</v>
      </c>
      <c r="B31" s="99" t="s">
        <v>19593</v>
      </c>
      <c r="C31" s="99" t="s">
        <v>19555</v>
      </c>
      <c r="D31" s="98" t="s">
        <v>1863</v>
      </c>
      <c r="E31" s="100"/>
      <c r="F31" s="98" t="s">
        <v>19589</v>
      </c>
      <c r="G31" t="s">
        <v>19594</v>
      </c>
      <c r="H31">
        <v>3600</v>
      </c>
      <c r="I31">
        <v>60</v>
      </c>
      <c r="J31" t="s">
        <v>19591</v>
      </c>
      <c r="K31" t="s">
        <v>19592</v>
      </c>
      <c r="L31">
        <v>3.0000000000000001E-3</v>
      </c>
      <c r="M31">
        <v>8.0000000000000002E-3</v>
      </c>
      <c r="O31" t="s">
        <v>19581</v>
      </c>
      <c r="Q31">
        <v>10</v>
      </c>
      <c r="R31">
        <v>10</v>
      </c>
    </row>
    <row r="32" spans="1:18" ht="13.35" hidden="1" customHeight="1">
      <c r="A32" s="98">
        <v>232</v>
      </c>
      <c r="B32" s="99" t="s">
        <v>19595</v>
      </c>
      <c r="C32" s="99" t="s">
        <v>19555</v>
      </c>
      <c r="D32" s="98" t="s">
        <v>1863</v>
      </c>
      <c r="E32" s="100"/>
      <c r="F32" s="98" t="s">
        <v>19589</v>
      </c>
      <c r="G32" t="s">
        <v>19596</v>
      </c>
      <c r="H32">
        <v>3600</v>
      </c>
      <c r="I32">
        <v>60</v>
      </c>
      <c r="J32" t="s">
        <v>19591</v>
      </c>
      <c r="K32" t="s">
        <v>19592</v>
      </c>
      <c r="L32">
        <v>3.0000000000000001E-3</v>
      </c>
      <c r="M32">
        <v>8.0000000000000002E-3</v>
      </c>
      <c r="O32" t="s">
        <v>19581</v>
      </c>
      <c r="Q32">
        <v>10</v>
      </c>
      <c r="R32">
        <v>10</v>
      </c>
    </row>
    <row r="33" spans="1:18" ht="13.35" hidden="1" customHeight="1">
      <c r="A33" s="101">
        <v>233</v>
      </c>
      <c r="B33" s="102" t="s">
        <v>19597</v>
      </c>
      <c r="C33" s="102" t="s">
        <v>19555</v>
      </c>
      <c r="D33" s="101" t="s">
        <v>1849</v>
      </c>
      <c r="E33" s="103"/>
      <c r="F33" s="101" t="s">
        <v>19589</v>
      </c>
    </row>
    <row r="34" spans="1:18" ht="13.35" hidden="1" customHeight="1">
      <c r="A34" s="98">
        <v>234</v>
      </c>
      <c r="B34" s="99" t="s">
        <v>19598</v>
      </c>
      <c r="C34" s="99" t="s">
        <v>19555</v>
      </c>
      <c r="D34" s="98" t="s">
        <v>1863</v>
      </c>
      <c r="E34" s="100"/>
      <c r="F34" s="98" t="s">
        <v>19456</v>
      </c>
    </row>
    <row r="35" spans="1:18" ht="13.35" hidden="1" customHeight="1">
      <c r="A35" s="101">
        <v>235</v>
      </c>
      <c r="B35" s="102" t="s">
        <v>19599</v>
      </c>
      <c r="C35" s="102" t="s">
        <v>19555</v>
      </c>
      <c r="D35" s="101" t="s">
        <v>1849</v>
      </c>
      <c r="E35" s="103"/>
      <c r="F35" s="101" t="s">
        <v>19589</v>
      </c>
    </row>
    <row r="36" spans="1:18" ht="13.35" hidden="1" customHeight="1">
      <c r="A36" s="98">
        <v>236</v>
      </c>
      <c r="B36" s="99" t="s">
        <v>19600</v>
      </c>
      <c r="C36" s="99" t="s">
        <v>19555</v>
      </c>
      <c r="D36" s="98" t="s">
        <v>1863</v>
      </c>
      <c r="E36" s="100"/>
      <c r="F36" s="99" t="s">
        <v>19601</v>
      </c>
    </row>
    <row r="37" spans="1:18" ht="13.35" customHeight="1">
      <c r="A37" s="110">
        <v>237</v>
      </c>
      <c r="B37" s="111" t="s">
        <v>19602</v>
      </c>
      <c r="C37" s="99" t="s">
        <v>19555</v>
      </c>
      <c r="D37" s="98" t="s">
        <v>1863</v>
      </c>
      <c r="E37" s="100"/>
      <c r="F37" s="99" t="s">
        <v>19603</v>
      </c>
    </row>
    <row r="38" spans="1:18" hidden="1">
      <c r="A38" s="98">
        <v>238</v>
      </c>
      <c r="B38" s="99" t="s">
        <v>19604</v>
      </c>
      <c r="C38" s="99" t="s">
        <v>19555</v>
      </c>
      <c r="D38" s="98" t="s">
        <v>1863</v>
      </c>
      <c r="E38" s="100"/>
      <c r="F38" s="99" t="s">
        <v>19601</v>
      </c>
    </row>
    <row r="39" spans="1:18" hidden="1">
      <c r="A39" s="98">
        <v>239</v>
      </c>
      <c r="B39" s="99" t="s">
        <v>19605</v>
      </c>
      <c r="C39" s="99" t="s">
        <v>19555</v>
      </c>
      <c r="D39" s="98" t="s">
        <v>1863</v>
      </c>
      <c r="E39" s="100"/>
      <c r="F39" s="99" t="s">
        <v>19601</v>
      </c>
    </row>
    <row r="40" spans="1:18" hidden="1">
      <c r="A40" s="98">
        <v>240</v>
      </c>
      <c r="B40" s="99" t="s">
        <v>19606</v>
      </c>
      <c r="C40" s="99" t="s">
        <v>19555</v>
      </c>
      <c r="D40" s="98" t="s">
        <v>1863</v>
      </c>
      <c r="E40" s="100"/>
      <c r="F40" s="98" t="s">
        <v>19456</v>
      </c>
      <c r="G40" t="s">
        <v>19607</v>
      </c>
      <c r="H40">
        <v>600</v>
      </c>
      <c r="I40" t="s">
        <v>19578</v>
      </c>
      <c r="J40" t="s">
        <v>19608</v>
      </c>
      <c r="K40" t="s">
        <v>19609</v>
      </c>
      <c r="L40" s="112">
        <v>0.02</v>
      </c>
      <c r="M40" s="112">
        <v>0.03</v>
      </c>
      <c r="N40">
        <v>0</v>
      </c>
      <c r="O40" t="s">
        <v>19581</v>
      </c>
      <c r="Q40">
        <v>10</v>
      </c>
      <c r="R40">
        <v>10</v>
      </c>
    </row>
    <row r="41" spans="1:18" hidden="1">
      <c r="A41" s="98">
        <v>241</v>
      </c>
      <c r="B41" s="99" t="s">
        <v>19610</v>
      </c>
      <c r="C41" s="99" t="s">
        <v>19555</v>
      </c>
      <c r="D41" s="98" t="s">
        <v>1863</v>
      </c>
      <c r="E41" s="100"/>
      <c r="F41" s="98" t="s">
        <v>19611</v>
      </c>
    </row>
    <row r="42" spans="1:18" hidden="1">
      <c r="A42" s="98">
        <v>242</v>
      </c>
      <c r="B42" s="99" t="s">
        <v>19612</v>
      </c>
      <c r="C42" s="99" t="s">
        <v>19555</v>
      </c>
      <c r="D42" s="98" t="s">
        <v>1863</v>
      </c>
      <c r="E42" s="100"/>
      <c r="F42" s="98" t="s">
        <v>19611</v>
      </c>
    </row>
    <row r="43" spans="1:18" hidden="1">
      <c r="A43" s="98">
        <v>243</v>
      </c>
      <c r="B43" s="99" t="s">
        <v>19613</v>
      </c>
      <c r="C43" s="99" t="s">
        <v>19555</v>
      </c>
      <c r="D43" s="98" t="s">
        <v>1863</v>
      </c>
      <c r="E43" s="100"/>
      <c r="F43" s="98" t="s">
        <v>19611</v>
      </c>
    </row>
    <row r="44" spans="1:18" hidden="1">
      <c r="A44" s="98">
        <v>244</v>
      </c>
      <c r="B44" s="113" t="s">
        <v>19614</v>
      </c>
      <c r="C44" s="99" t="s">
        <v>19568</v>
      </c>
      <c r="D44" s="98" t="s">
        <v>1863</v>
      </c>
      <c r="E44" s="100"/>
      <c r="F44" s="100"/>
    </row>
    <row r="45" spans="1:18" hidden="1">
      <c r="A45" s="98">
        <v>245</v>
      </c>
      <c r="B45" s="99" t="s">
        <v>19615</v>
      </c>
      <c r="C45" s="99" t="s">
        <v>19555</v>
      </c>
      <c r="D45" s="98" t="s">
        <v>1863</v>
      </c>
      <c r="E45" s="100"/>
      <c r="F45" s="98" t="s">
        <v>19421</v>
      </c>
    </row>
    <row r="46" spans="1:18" hidden="1">
      <c r="A46" s="98">
        <v>246</v>
      </c>
      <c r="B46" s="99" t="s">
        <v>19616</v>
      </c>
      <c r="C46" s="99" t="s">
        <v>19555</v>
      </c>
      <c r="D46" s="98" t="s">
        <v>1863</v>
      </c>
      <c r="E46" s="100"/>
      <c r="F46" s="98" t="s">
        <v>19421</v>
      </c>
    </row>
    <row r="47" spans="1:18" hidden="1">
      <c r="A47" s="98">
        <v>247</v>
      </c>
      <c r="B47" s="99" t="s">
        <v>19617</v>
      </c>
      <c r="C47" s="99" t="s">
        <v>19555</v>
      </c>
      <c r="D47" s="98" t="s">
        <v>1863</v>
      </c>
      <c r="E47" s="100"/>
      <c r="F47" s="98" t="s">
        <v>19421</v>
      </c>
    </row>
    <row r="48" spans="1:18" hidden="1">
      <c r="A48" s="98">
        <v>248</v>
      </c>
      <c r="B48" s="99" t="s">
        <v>19618</v>
      </c>
      <c r="C48" s="99" t="s">
        <v>19555</v>
      </c>
      <c r="D48" s="98" t="s">
        <v>1863</v>
      </c>
      <c r="E48" s="100"/>
      <c r="F48" s="98" t="s">
        <v>19421</v>
      </c>
    </row>
    <row r="49" spans="1:18" hidden="1">
      <c r="A49" s="98">
        <v>249</v>
      </c>
      <c r="B49" s="99" t="s">
        <v>19619</v>
      </c>
      <c r="C49" s="99" t="s">
        <v>19555</v>
      </c>
      <c r="D49" s="98" t="s">
        <v>1863</v>
      </c>
      <c r="E49" s="100"/>
      <c r="F49" s="98" t="s">
        <v>19421</v>
      </c>
    </row>
    <row r="50" spans="1:18" hidden="1">
      <c r="A50" s="98">
        <v>250</v>
      </c>
      <c r="B50" s="99" t="s">
        <v>19620</v>
      </c>
      <c r="C50" s="99" t="s">
        <v>19555</v>
      </c>
      <c r="D50" s="98" t="s">
        <v>1863</v>
      </c>
      <c r="E50" s="100"/>
      <c r="F50" s="98" t="s">
        <v>19621</v>
      </c>
    </row>
    <row r="51" spans="1:18" hidden="1">
      <c r="A51" s="98">
        <v>251</v>
      </c>
      <c r="B51" s="99" t="s">
        <v>19622</v>
      </c>
      <c r="C51" s="99" t="s">
        <v>19555</v>
      </c>
      <c r="D51" s="98" t="s">
        <v>1863</v>
      </c>
      <c r="E51" s="100"/>
      <c r="F51" s="98" t="s">
        <v>19621</v>
      </c>
    </row>
    <row r="52" spans="1:18" hidden="1">
      <c r="A52" s="98">
        <v>252</v>
      </c>
      <c r="B52" s="99" t="s">
        <v>19623</v>
      </c>
      <c r="C52" s="99" t="s">
        <v>19555</v>
      </c>
      <c r="D52" s="98" t="s">
        <v>1863</v>
      </c>
      <c r="E52" s="100"/>
      <c r="F52" s="98" t="s">
        <v>19621</v>
      </c>
    </row>
    <row r="53" spans="1:18" hidden="1">
      <c r="A53" s="98">
        <v>253</v>
      </c>
      <c r="B53" s="99" t="s">
        <v>19624</v>
      </c>
      <c r="C53" s="99" t="s">
        <v>19555</v>
      </c>
      <c r="D53" s="98" t="s">
        <v>1863</v>
      </c>
      <c r="E53" s="100"/>
      <c r="F53" s="98" t="s">
        <v>19621</v>
      </c>
    </row>
    <row r="54" spans="1:18" hidden="1">
      <c r="A54" s="98">
        <v>255</v>
      </c>
      <c r="B54" s="99" t="s">
        <v>19625</v>
      </c>
      <c r="C54" s="99" t="s">
        <v>19555</v>
      </c>
      <c r="D54" s="98" t="s">
        <v>1863</v>
      </c>
      <c r="E54" s="100"/>
      <c r="F54" s="98" t="s">
        <v>19626</v>
      </c>
      <c r="G54" t="s">
        <v>19577</v>
      </c>
      <c r="H54">
        <v>3600</v>
      </c>
      <c r="I54" t="s">
        <v>19578</v>
      </c>
      <c r="J54" t="s">
        <v>19627</v>
      </c>
      <c r="K54" t="s">
        <v>19628</v>
      </c>
      <c r="L54">
        <v>1</v>
      </c>
      <c r="M54">
        <v>1.5</v>
      </c>
      <c r="O54">
        <v>0</v>
      </c>
      <c r="Q54">
        <v>10</v>
      </c>
      <c r="R54">
        <v>10</v>
      </c>
    </row>
    <row r="55" spans="1:18" hidden="1">
      <c r="A55" s="98">
        <v>256</v>
      </c>
      <c r="B55" s="99" t="s">
        <v>19629</v>
      </c>
      <c r="C55" s="99" t="s">
        <v>19568</v>
      </c>
      <c r="D55" s="98" t="s">
        <v>1863</v>
      </c>
      <c r="E55" s="100"/>
      <c r="F55" s="99" t="s">
        <v>19601</v>
      </c>
    </row>
    <row r="56" spans="1:18" hidden="1">
      <c r="A56" s="101">
        <v>257</v>
      </c>
      <c r="B56" s="109" t="s">
        <v>19630</v>
      </c>
      <c r="C56" s="102" t="s">
        <v>19555</v>
      </c>
      <c r="D56" s="101" t="s">
        <v>1849</v>
      </c>
      <c r="E56" s="103"/>
      <c r="F56" s="101" t="s">
        <v>19456</v>
      </c>
    </row>
    <row r="57" spans="1:18" hidden="1">
      <c r="A57" s="101">
        <v>258</v>
      </c>
      <c r="B57" s="102" t="s">
        <v>19631</v>
      </c>
      <c r="C57" s="102" t="s">
        <v>19555</v>
      </c>
      <c r="D57" s="101" t="s">
        <v>1849</v>
      </c>
      <c r="E57" s="103"/>
      <c r="F57" s="101" t="s">
        <v>19626</v>
      </c>
    </row>
    <row r="58" spans="1:18" hidden="1">
      <c r="A58" s="101">
        <v>259</v>
      </c>
      <c r="B58" s="102" t="s">
        <v>19632</v>
      </c>
      <c r="C58" s="102" t="s">
        <v>19555</v>
      </c>
      <c r="D58" s="101" t="s">
        <v>1849</v>
      </c>
      <c r="E58" s="103"/>
      <c r="F58" s="102" t="s">
        <v>19601</v>
      </c>
    </row>
    <row r="59" spans="1:18" hidden="1">
      <c r="A59" s="98">
        <v>260</v>
      </c>
      <c r="B59" s="99" t="s">
        <v>19633</v>
      </c>
      <c r="C59" s="99" t="s">
        <v>19555</v>
      </c>
      <c r="D59" s="98" t="s">
        <v>1863</v>
      </c>
      <c r="E59" s="100"/>
      <c r="F59" s="98" t="s">
        <v>19456</v>
      </c>
    </row>
    <row r="60" spans="1:18" hidden="1">
      <c r="A60" s="98">
        <v>261</v>
      </c>
      <c r="B60" s="113" t="s">
        <v>19634</v>
      </c>
      <c r="C60" s="99" t="s">
        <v>19568</v>
      </c>
      <c r="D60" s="98" t="s">
        <v>1863</v>
      </c>
      <c r="E60" s="100"/>
      <c r="F60" s="100"/>
    </row>
    <row r="61" spans="1:18" hidden="1">
      <c r="A61" s="98">
        <v>262</v>
      </c>
      <c r="B61" s="113" t="s">
        <v>19635</v>
      </c>
      <c r="C61" s="99" t="s">
        <v>19568</v>
      </c>
      <c r="D61" s="98" t="s">
        <v>1863</v>
      </c>
      <c r="E61" s="100"/>
      <c r="F61" s="100"/>
    </row>
    <row r="62" spans="1:18" hidden="1">
      <c r="A62" s="98">
        <v>263</v>
      </c>
      <c r="B62" s="99" t="s">
        <v>19636</v>
      </c>
      <c r="C62" s="99" t="s">
        <v>19555</v>
      </c>
      <c r="D62" s="98" t="s">
        <v>1863</v>
      </c>
      <c r="E62" s="100"/>
      <c r="F62" s="98" t="s">
        <v>19421</v>
      </c>
    </row>
    <row r="63" spans="1:18" hidden="1">
      <c r="A63" s="114" t="s">
        <v>19637</v>
      </c>
      <c r="B63" s="114" t="s">
        <v>19638</v>
      </c>
      <c r="C63" s="114" t="s">
        <v>19639</v>
      </c>
      <c r="D63" s="114" t="s">
        <v>19640</v>
      </c>
      <c r="E63" s="100"/>
      <c r="F63" s="114" t="s">
        <v>19641</v>
      </c>
    </row>
    <row r="64" spans="1:18" hidden="1">
      <c r="A64" s="98">
        <v>265</v>
      </c>
      <c r="B64" s="99" t="s">
        <v>19642</v>
      </c>
      <c r="C64" s="99" t="s">
        <v>19555</v>
      </c>
      <c r="D64" s="98" t="s">
        <v>1863</v>
      </c>
      <c r="E64" s="100"/>
      <c r="F64" s="98" t="s">
        <v>19456</v>
      </c>
    </row>
    <row r="65" spans="1:6" hidden="1">
      <c r="A65" s="98">
        <v>266</v>
      </c>
      <c r="B65" s="99" t="s">
        <v>19643</v>
      </c>
      <c r="C65" s="99" t="s">
        <v>19568</v>
      </c>
      <c r="D65" s="98" t="s">
        <v>1863</v>
      </c>
      <c r="E65" s="100"/>
      <c r="F65" s="99" t="s">
        <v>19601</v>
      </c>
    </row>
    <row r="66" spans="1:6" hidden="1">
      <c r="A66" s="98">
        <v>267</v>
      </c>
      <c r="B66" s="99" t="s">
        <v>19644</v>
      </c>
      <c r="C66" s="99" t="s">
        <v>19555</v>
      </c>
      <c r="D66" s="98" t="s">
        <v>1863</v>
      </c>
      <c r="E66" s="100"/>
      <c r="F66" s="98" t="s">
        <v>19645</v>
      </c>
    </row>
    <row r="67" spans="1:6" hidden="1">
      <c r="A67" s="98">
        <v>268</v>
      </c>
      <c r="B67" s="113" t="s">
        <v>19646</v>
      </c>
      <c r="C67" s="99" t="s">
        <v>19568</v>
      </c>
      <c r="D67" s="98" t="s">
        <v>1863</v>
      </c>
      <c r="E67" s="100"/>
      <c r="F67" s="98" t="s">
        <v>19456</v>
      </c>
    </row>
    <row r="68" spans="1:6" hidden="1">
      <c r="A68" s="98">
        <v>269</v>
      </c>
      <c r="B68" s="99" t="s">
        <v>19647</v>
      </c>
      <c r="C68" s="99" t="s">
        <v>19555</v>
      </c>
      <c r="D68" s="98" t="s">
        <v>1863</v>
      </c>
      <c r="E68" s="100"/>
      <c r="F68" s="98" t="s">
        <v>19421</v>
      </c>
    </row>
    <row r="69" spans="1:6" hidden="1">
      <c r="A69" s="107">
        <v>301</v>
      </c>
      <c r="B69" s="113" t="s">
        <v>19648</v>
      </c>
      <c r="C69" s="99" t="s">
        <v>19568</v>
      </c>
      <c r="D69" s="98" t="s">
        <v>1863</v>
      </c>
      <c r="E69" s="100"/>
      <c r="F69" s="100"/>
    </row>
    <row r="70" spans="1:6" hidden="1">
      <c r="A70" s="107">
        <v>302</v>
      </c>
      <c r="B70" s="113" t="s">
        <v>19649</v>
      </c>
      <c r="C70" s="99" t="s">
        <v>19568</v>
      </c>
      <c r="D70" s="98" t="s">
        <v>1863</v>
      </c>
      <c r="E70" s="100"/>
      <c r="F70" s="100"/>
    </row>
    <row r="71" spans="1:6" hidden="1">
      <c r="A71" s="107">
        <v>310</v>
      </c>
      <c r="B71" s="113" t="s">
        <v>19650</v>
      </c>
      <c r="C71" s="99" t="s">
        <v>19568</v>
      </c>
      <c r="D71" s="98" t="s">
        <v>1863</v>
      </c>
      <c r="E71" s="100"/>
      <c r="F71" s="98" t="s">
        <v>19456</v>
      </c>
    </row>
    <row r="72" spans="1:6" hidden="1">
      <c r="A72" s="107">
        <v>311</v>
      </c>
      <c r="B72" s="113" t="s">
        <v>19651</v>
      </c>
      <c r="C72" s="99" t="s">
        <v>19568</v>
      </c>
      <c r="D72" s="98" t="s">
        <v>1863</v>
      </c>
      <c r="E72" s="100"/>
      <c r="F72" s="98" t="s">
        <v>19456</v>
      </c>
    </row>
    <row r="73" spans="1:6" hidden="1">
      <c r="A73" s="98">
        <v>312</v>
      </c>
      <c r="B73" s="113" t="s">
        <v>19652</v>
      </c>
      <c r="C73" s="99" t="s">
        <v>19568</v>
      </c>
      <c r="D73" s="98" t="s">
        <v>1863</v>
      </c>
      <c r="E73" s="100"/>
      <c r="F73" s="98" t="s">
        <v>19456</v>
      </c>
    </row>
    <row r="74" spans="1:6" hidden="1">
      <c r="A74" s="101">
        <v>313</v>
      </c>
      <c r="B74" s="102" t="s">
        <v>19653</v>
      </c>
      <c r="C74" s="102" t="s">
        <v>19555</v>
      </c>
      <c r="D74" s="101" t="s">
        <v>1849</v>
      </c>
      <c r="E74" s="103"/>
      <c r="F74" s="101" t="s">
        <v>19456</v>
      </c>
    </row>
    <row r="75" spans="1:6" hidden="1">
      <c r="A75" s="98">
        <v>314</v>
      </c>
      <c r="B75" s="99" t="s">
        <v>19654</v>
      </c>
      <c r="C75" s="99" t="s">
        <v>19555</v>
      </c>
      <c r="D75" s="98" t="s">
        <v>1863</v>
      </c>
      <c r="E75" s="100"/>
      <c r="F75" s="98" t="s">
        <v>19456</v>
      </c>
    </row>
    <row r="76" spans="1:6" hidden="1">
      <c r="A76" s="98">
        <v>315</v>
      </c>
      <c r="B76" s="99" t="s">
        <v>19655</v>
      </c>
      <c r="C76" s="99" t="s">
        <v>19555</v>
      </c>
      <c r="D76" s="98" t="s">
        <v>1863</v>
      </c>
      <c r="E76" s="100"/>
      <c r="F76" s="98" t="s">
        <v>19456</v>
      </c>
    </row>
    <row r="77" spans="1:6" hidden="1">
      <c r="A77" s="98">
        <v>316</v>
      </c>
      <c r="B77" s="99" t="s">
        <v>19656</v>
      </c>
      <c r="C77" s="99" t="s">
        <v>19555</v>
      </c>
      <c r="D77" s="98" t="s">
        <v>1863</v>
      </c>
      <c r="E77" s="100"/>
      <c r="F77" s="98" t="s">
        <v>19456</v>
      </c>
    </row>
    <row r="78" spans="1:6" hidden="1">
      <c r="A78" s="98">
        <v>317</v>
      </c>
      <c r="B78" s="99" t="s">
        <v>19657</v>
      </c>
      <c r="C78" s="99" t="s">
        <v>19555</v>
      </c>
      <c r="D78" s="98" t="s">
        <v>1863</v>
      </c>
      <c r="E78" s="100"/>
      <c r="F78" s="98" t="s">
        <v>19456</v>
      </c>
    </row>
    <row r="79" spans="1:6" hidden="1">
      <c r="A79" s="115">
        <v>318</v>
      </c>
      <c r="B79" s="116" t="s">
        <v>19658</v>
      </c>
      <c r="C79" s="116" t="s">
        <v>19555</v>
      </c>
      <c r="D79" s="115" t="s">
        <v>19659</v>
      </c>
      <c r="E79" s="117"/>
      <c r="F79" s="115" t="s">
        <v>19456</v>
      </c>
    </row>
    <row r="80" spans="1:6" hidden="1">
      <c r="A80" s="115">
        <v>319</v>
      </c>
      <c r="B80" s="116" t="s">
        <v>19660</v>
      </c>
      <c r="C80" s="116" t="s">
        <v>19555</v>
      </c>
      <c r="D80" s="115" t="s">
        <v>19659</v>
      </c>
      <c r="E80" s="117"/>
      <c r="F80" s="115" t="s">
        <v>19456</v>
      </c>
    </row>
    <row r="81" spans="1:18" hidden="1">
      <c r="A81" s="107">
        <v>320</v>
      </c>
      <c r="B81" s="113" t="s">
        <v>19661</v>
      </c>
      <c r="C81" s="99" t="s">
        <v>19555</v>
      </c>
      <c r="D81" s="98" t="s">
        <v>1863</v>
      </c>
      <c r="E81" s="100"/>
      <c r="F81" s="99" t="s">
        <v>19572</v>
      </c>
    </row>
    <row r="82" spans="1:18" hidden="1">
      <c r="A82" s="118">
        <v>321</v>
      </c>
      <c r="B82" s="116" t="s">
        <v>19662</v>
      </c>
      <c r="C82" s="116" t="s">
        <v>19555</v>
      </c>
      <c r="D82" s="115" t="s">
        <v>19659</v>
      </c>
      <c r="E82" s="117"/>
      <c r="F82" s="115" t="s">
        <v>19456</v>
      </c>
    </row>
    <row r="83" spans="1:18" hidden="1">
      <c r="A83" s="107">
        <v>400</v>
      </c>
      <c r="B83" s="99" t="s">
        <v>19663</v>
      </c>
      <c r="C83" s="99" t="s">
        <v>19555</v>
      </c>
      <c r="D83" s="98" t="s">
        <v>1863</v>
      </c>
      <c r="E83" s="100"/>
      <c r="F83" s="100"/>
    </row>
    <row r="84" spans="1:18" hidden="1">
      <c r="A84" s="107">
        <v>401</v>
      </c>
      <c r="B84" s="99" t="s">
        <v>19664</v>
      </c>
      <c r="C84" s="99" t="s">
        <v>19555</v>
      </c>
      <c r="D84" s="98" t="s">
        <v>1863</v>
      </c>
      <c r="E84" s="100"/>
      <c r="F84" s="100"/>
    </row>
    <row r="85" spans="1:18" hidden="1">
      <c r="A85" s="107">
        <v>402</v>
      </c>
      <c r="B85" s="99" t="s">
        <v>19665</v>
      </c>
      <c r="C85" s="99" t="s">
        <v>19555</v>
      </c>
      <c r="D85" s="98" t="s">
        <v>1863</v>
      </c>
      <c r="E85" s="100"/>
      <c r="F85" s="100"/>
    </row>
    <row r="86" spans="1:18" hidden="1">
      <c r="A86" s="107">
        <v>403</v>
      </c>
      <c r="B86" s="99" t="s">
        <v>19666</v>
      </c>
      <c r="C86" s="99" t="s">
        <v>19555</v>
      </c>
      <c r="D86" s="98" t="s">
        <v>1863</v>
      </c>
      <c r="E86" s="100"/>
      <c r="F86" s="100"/>
    </row>
    <row r="87" spans="1:18" hidden="1">
      <c r="A87" s="107">
        <v>404</v>
      </c>
      <c r="B87" s="99" t="s">
        <v>19667</v>
      </c>
      <c r="C87" s="99" t="s">
        <v>19555</v>
      </c>
      <c r="D87" s="98" t="s">
        <v>1863</v>
      </c>
      <c r="E87" s="100"/>
      <c r="F87" s="98" t="s">
        <v>19416</v>
      </c>
    </row>
    <row r="88" spans="1:18" hidden="1">
      <c r="A88" s="107">
        <v>405</v>
      </c>
      <c r="B88" s="99" t="s">
        <v>19668</v>
      </c>
      <c r="C88" s="99" t="s">
        <v>19555</v>
      </c>
      <c r="D88" s="98" t="s">
        <v>1863</v>
      </c>
      <c r="E88" s="100"/>
      <c r="F88" s="100"/>
    </row>
    <row r="89" spans="1:18" hidden="1">
      <c r="A89" s="107">
        <v>406</v>
      </c>
      <c r="B89" s="99" t="s">
        <v>19669</v>
      </c>
      <c r="C89" s="99" t="s">
        <v>19555</v>
      </c>
      <c r="D89" s="98" t="s">
        <v>1863</v>
      </c>
      <c r="E89" s="100"/>
      <c r="F89" s="100"/>
    </row>
    <row r="90" spans="1:18" hidden="1">
      <c r="A90" s="107">
        <v>407</v>
      </c>
      <c r="B90" s="99" t="s">
        <v>19670</v>
      </c>
      <c r="C90" s="99" t="s">
        <v>19555</v>
      </c>
      <c r="D90" s="98" t="s">
        <v>1863</v>
      </c>
      <c r="E90" s="100"/>
      <c r="F90" s="98" t="s">
        <v>19589</v>
      </c>
    </row>
    <row r="91" spans="1:18" hidden="1">
      <c r="A91" s="107">
        <v>408</v>
      </c>
      <c r="B91" s="99" t="s">
        <v>19671</v>
      </c>
      <c r="C91" s="99" t="s">
        <v>19555</v>
      </c>
      <c r="D91" s="98" t="s">
        <v>1863</v>
      </c>
      <c r="E91" s="100"/>
      <c r="F91" s="98" t="s">
        <v>19589</v>
      </c>
    </row>
    <row r="92" spans="1:18" hidden="1">
      <c r="A92" s="107">
        <v>409</v>
      </c>
      <c r="B92" s="99" t="s">
        <v>19672</v>
      </c>
      <c r="C92" s="99" t="s">
        <v>19555</v>
      </c>
      <c r="D92" s="98" t="s">
        <v>1863</v>
      </c>
      <c r="E92" s="100"/>
      <c r="F92" s="98" t="s">
        <v>19589</v>
      </c>
    </row>
    <row r="93" spans="1:18" hidden="1">
      <c r="A93" s="107">
        <v>410</v>
      </c>
      <c r="B93" s="113" t="s">
        <v>19673</v>
      </c>
      <c r="C93" s="99" t="s">
        <v>19568</v>
      </c>
      <c r="D93" s="98" t="s">
        <v>1863</v>
      </c>
      <c r="E93" s="100"/>
      <c r="F93" s="98" t="s">
        <v>19589</v>
      </c>
    </row>
    <row r="94" spans="1:18" hidden="1">
      <c r="A94" s="119">
        <v>8000</v>
      </c>
      <c r="B94" s="113" t="s">
        <v>19674</v>
      </c>
      <c r="C94" s="99" t="s">
        <v>19568</v>
      </c>
      <c r="D94" s="98" t="s">
        <v>1863</v>
      </c>
      <c r="E94" s="100"/>
      <c r="F94" s="100"/>
    </row>
    <row r="95" spans="1:18" hidden="1">
      <c r="A95" s="99">
        <v>9000</v>
      </c>
      <c r="B95" s="99" t="s">
        <v>19675</v>
      </c>
      <c r="C95" s="99" t="s">
        <v>19555</v>
      </c>
      <c r="D95" s="98" t="s">
        <v>1863</v>
      </c>
      <c r="E95" s="100"/>
      <c r="F95" s="98" t="s">
        <v>19676</v>
      </c>
      <c r="G95" t="s">
        <v>19577</v>
      </c>
      <c r="H95">
        <v>3600</v>
      </c>
      <c r="I95" t="s">
        <v>19578</v>
      </c>
      <c r="J95" t="s">
        <v>19578</v>
      </c>
      <c r="K95" t="s">
        <v>19578</v>
      </c>
      <c r="Q95">
        <v>10</v>
      </c>
      <c r="R95">
        <v>10</v>
      </c>
    </row>
    <row r="96" spans="1:18" hidden="1">
      <c r="A96" s="99">
        <v>9001</v>
      </c>
      <c r="B96" s="99" t="s">
        <v>19677</v>
      </c>
      <c r="C96" s="99" t="s">
        <v>19555</v>
      </c>
      <c r="D96" s="98" t="s">
        <v>1863</v>
      </c>
      <c r="E96" s="100"/>
      <c r="F96" s="98" t="s">
        <v>19676</v>
      </c>
    </row>
    <row r="97" spans="1:6" hidden="1">
      <c r="A97" s="119">
        <v>9002</v>
      </c>
      <c r="B97" s="113" t="s">
        <v>19678</v>
      </c>
      <c r="C97" s="99" t="s">
        <v>19555</v>
      </c>
      <c r="D97" s="98" t="s">
        <v>1863</v>
      </c>
      <c r="E97" s="100"/>
      <c r="F97" s="98" t="s">
        <v>19676</v>
      </c>
    </row>
    <row r="98" spans="1:6" hidden="1">
      <c r="A98" s="120">
        <v>9003</v>
      </c>
      <c r="B98" s="102" t="s">
        <v>19679</v>
      </c>
      <c r="C98" s="102" t="s">
        <v>19555</v>
      </c>
      <c r="D98" s="101" t="s">
        <v>1849</v>
      </c>
      <c r="E98" s="103"/>
      <c r="F98" s="101" t="s">
        <v>19456</v>
      </c>
    </row>
    <row r="99" spans="1:6" hidden="1">
      <c r="A99" s="119">
        <v>9004</v>
      </c>
      <c r="B99" s="99" t="s">
        <v>19680</v>
      </c>
      <c r="C99" s="99" t="s">
        <v>19555</v>
      </c>
      <c r="D99" s="98" t="s">
        <v>1863</v>
      </c>
      <c r="E99" s="100"/>
      <c r="F99" s="98" t="s">
        <v>19456</v>
      </c>
    </row>
    <row r="100" spans="1:6" hidden="1">
      <c r="A100" s="119">
        <v>9005</v>
      </c>
      <c r="B100" s="99" t="s">
        <v>19681</v>
      </c>
      <c r="C100" s="99" t="s">
        <v>19555</v>
      </c>
      <c r="D100" s="98" t="s">
        <v>1863</v>
      </c>
      <c r="E100" s="100"/>
      <c r="F100" s="98" t="s">
        <v>19416</v>
      </c>
    </row>
    <row r="101" spans="1:6" hidden="1">
      <c r="A101" s="119">
        <v>9006</v>
      </c>
      <c r="B101" s="99" t="s">
        <v>19682</v>
      </c>
      <c r="C101" s="99" t="s">
        <v>19555</v>
      </c>
      <c r="D101" s="98" t="s">
        <v>1863</v>
      </c>
      <c r="E101" s="100"/>
      <c r="F101" s="100"/>
    </row>
    <row r="102" spans="1:6" hidden="1">
      <c r="A102" s="120">
        <v>9007</v>
      </c>
      <c r="B102" s="102" t="s">
        <v>19683</v>
      </c>
      <c r="C102" s="102" t="s">
        <v>19555</v>
      </c>
      <c r="D102" s="101" t="s">
        <v>1849</v>
      </c>
      <c r="E102" s="102">
        <v>2</v>
      </c>
      <c r="F102" s="101" t="s">
        <v>19676</v>
      </c>
    </row>
    <row r="103" spans="1:6" hidden="1">
      <c r="A103" s="107">
        <v>500</v>
      </c>
      <c r="B103" s="99" t="s">
        <v>19684</v>
      </c>
      <c r="C103" s="99" t="s">
        <v>19555</v>
      </c>
      <c r="D103" s="98" t="s">
        <v>1863</v>
      </c>
      <c r="E103" s="99">
        <v>1</v>
      </c>
      <c r="F103" s="99" t="s">
        <v>19601</v>
      </c>
    </row>
    <row r="104" spans="1:6" hidden="1">
      <c r="A104" s="107">
        <v>501</v>
      </c>
      <c r="B104" s="99" t="s">
        <v>19685</v>
      </c>
      <c r="C104" s="99" t="s">
        <v>19555</v>
      </c>
      <c r="D104" s="98" t="s">
        <v>1863</v>
      </c>
      <c r="E104" s="99">
        <v>2</v>
      </c>
      <c r="F104" s="99" t="s">
        <v>19601</v>
      </c>
    </row>
    <row r="105" spans="1:6" hidden="1">
      <c r="A105" s="107">
        <v>502</v>
      </c>
      <c r="B105" s="99" t="s">
        <v>19686</v>
      </c>
      <c r="C105" s="99" t="s">
        <v>19555</v>
      </c>
      <c r="D105" s="98" t="s">
        <v>1863</v>
      </c>
      <c r="E105" s="99">
        <v>3</v>
      </c>
      <c r="F105" s="99" t="s">
        <v>19601</v>
      </c>
    </row>
    <row r="106" spans="1:6" hidden="1">
      <c r="A106" s="107">
        <v>503</v>
      </c>
      <c r="B106" s="99" t="s">
        <v>19687</v>
      </c>
      <c r="C106" s="99" t="s">
        <v>19555</v>
      </c>
      <c r="D106" s="98" t="s">
        <v>1863</v>
      </c>
      <c r="E106" s="99">
        <v>1</v>
      </c>
      <c r="F106" s="99" t="s">
        <v>19601</v>
      </c>
    </row>
    <row r="107" spans="1:6" hidden="1">
      <c r="A107" s="119">
        <v>9008</v>
      </c>
      <c r="B107" s="99" t="s">
        <v>19688</v>
      </c>
      <c r="C107" s="99" t="s">
        <v>19555</v>
      </c>
      <c r="D107" s="98" t="s">
        <v>1863</v>
      </c>
      <c r="E107" s="99">
        <v>3</v>
      </c>
      <c r="F107" s="98" t="s">
        <v>19416</v>
      </c>
    </row>
    <row r="108" spans="1:6" hidden="1">
      <c r="A108" s="107">
        <v>504</v>
      </c>
      <c r="B108" s="99" t="s">
        <v>19689</v>
      </c>
      <c r="C108" s="99" t="s">
        <v>19555</v>
      </c>
      <c r="D108" s="98" t="s">
        <v>1863</v>
      </c>
      <c r="E108" s="99">
        <v>3</v>
      </c>
      <c r="F108" s="99" t="s">
        <v>19601</v>
      </c>
    </row>
    <row r="109" spans="1:6" hidden="1">
      <c r="A109" s="107">
        <v>505</v>
      </c>
      <c r="B109" s="99" t="s">
        <v>19690</v>
      </c>
      <c r="C109" s="99" t="s">
        <v>19555</v>
      </c>
      <c r="D109" s="98" t="s">
        <v>1863</v>
      </c>
      <c r="E109" s="99">
        <v>1</v>
      </c>
      <c r="F109" s="99" t="s">
        <v>19601</v>
      </c>
    </row>
    <row r="110" spans="1:6" hidden="1">
      <c r="A110" s="107">
        <v>506</v>
      </c>
      <c r="B110" s="99" t="s">
        <v>19691</v>
      </c>
      <c r="C110" s="99" t="s">
        <v>19555</v>
      </c>
      <c r="D110" s="98" t="s">
        <v>1863</v>
      </c>
      <c r="E110" s="99">
        <v>2</v>
      </c>
      <c r="F110" s="99" t="s">
        <v>19601</v>
      </c>
    </row>
    <row r="111" spans="1:6" hidden="1">
      <c r="A111" s="107">
        <v>507</v>
      </c>
      <c r="B111" s="99" t="s">
        <v>19692</v>
      </c>
      <c r="C111" s="99" t="s">
        <v>19555</v>
      </c>
      <c r="D111" s="98" t="s">
        <v>1863</v>
      </c>
      <c r="E111" s="99">
        <v>1</v>
      </c>
      <c r="F111" s="99" t="s">
        <v>19601</v>
      </c>
    </row>
    <row r="112" spans="1:6" hidden="1">
      <c r="A112" s="100"/>
      <c r="B112" s="100"/>
      <c r="C112" s="99" t="s">
        <v>19555</v>
      </c>
      <c r="D112" s="98" t="s">
        <v>1863</v>
      </c>
      <c r="E112" s="100"/>
      <c r="F112" s="100"/>
    </row>
    <row r="113" spans="1:7" hidden="1">
      <c r="A113" s="119">
        <v>9019</v>
      </c>
      <c r="B113" s="99" t="s">
        <v>19693</v>
      </c>
      <c r="C113" s="99" t="s">
        <v>19555</v>
      </c>
      <c r="D113" s="98" t="s">
        <v>1863</v>
      </c>
      <c r="E113" s="100"/>
      <c r="F113" s="99" t="s">
        <v>19601</v>
      </c>
    </row>
    <row r="114" spans="1:7" hidden="1">
      <c r="A114" s="119">
        <v>9020</v>
      </c>
      <c r="B114" s="99" t="s">
        <v>19694</v>
      </c>
      <c r="C114" s="99" t="s">
        <v>19555</v>
      </c>
      <c r="D114" s="98" t="s">
        <v>1863</v>
      </c>
      <c r="E114" s="100"/>
      <c r="F114" s="100"/>
    </row>
    <row r="115" spans="1:7" hidden="1">
      <c r="A115" s="119">
        <v>9021</v>
      </c>
      <c r="B115" s="99" t="s">
        <v>19695</v>
      </c>
      <c r="C115" s="99" t="s">
        <v>19555</v>
      </c>
      <c r="D115" s="98" t="s">
        <v>1863</v>
      </c>
      <c r="E115" s="100"/>
      <c r="F115" s="100"/>
    </row>
    <row r="116" spans="1:7" hidden="1">
      <c r="A116" s="119">
        <v>9022</v>
      </c>
      <c r="B116" s="99" t="s">
        <v>19696</v>
      </c>
      <c r="C116" s="99" t="s">
        <v>19555</v>
      </c>
      <c r="D116" s="98" t="s">
        <v>1863</v>
      </c>
      <c r="E116" s="100"/>
      <c r="F116" s="99" t="s">
        <v>19697</v>
      </c>
    </row>
    <row r="117" spans="1:7" hidden="1">
      <c r="A117" s="119">
        <v>9023</v>
      </c>
      <c r="B117" s="99" t="s">
        <v>19698</v>
      </c>
      <c r="C117" s="99" t="s">
        <v>19555</v>
      </c>
      <c r="D117" s="98" t="s">
        <v>1863</v>
      </c>
      <c r="E117" s="100"/>
      <c r="F117" s="99" t="s">
        <v>19697</v>
      </c>
    </row>
    <row r="118" spans="1:7" hidden="1">
      <c r="A118" s="107">
        <v>114</v>
      </c>
      <c r="B118" s="99" t="s">
        <v>19699</v>
      </c>
      <c r="C118" s="99" t="s">
        <v>19555</v>
      </c>
      <c r="D118" s="98" t="s">
        <v>1863</v>
      </c>
      <c r="E118" s="100"/>
      <c r="F118" s="100"/>
    </row>
    <row r="119" spans="1:7" hidden="1">
      <c r="A119" s="107">
        <v>270</v>
      </c>
      <c r="B119" s="99" t="s">
        <v>19700</v>
      </c>
      <c r="C119" s="99" t="s">
        <v>19555</v>
      </c>
      <c r="D119" s="98" t="s">
        <v>1863</v>
      </c>
      <c r="E119" s="100"/>
      <c r="F119" s="98" t="s">
        <v>19416</v>
      </c>
    </row>
    <row r="127" spans="1:7" ht="36">
      <c r="A127" s="95" t="s">
        <v>19536</v>
      </c>
      <c r="B127" s="95" t="s">
        <v>19537</v>
      </c>
      <c r="C127" s="95" t="s">
        <v>19538</v>
      </c>
      <c r="D127" s="95" t="s">
        <v>19539</v>
      </c>
      <c r="E127" s="95" t="s">
        <v>19541</v>
      </c>
      <c r="F127" s="97" t="s">
        <v>19701</v>
      </c>
      <c r="G127" s="97"/>
    </row>
    <row r="128" spans="1:7">
      <c r="A128" s="98">
        <v>234</v>
      </c>
      <c r="B128" s="99" t="s">
        <v>19598</v>
      </c>
      <c r="C128" s="99" t="s">
        <v>19555</v>
      </c>
      <c r="D128" s="98" t="s">
        <v>1863</v>
      </c>
      <c r="E128" s="98" t="s">
        <v>19456</v>
      </c>
      <c r="F128" t="s">
        <v>19702</v>
      </c>
    </row>
    <row r="129" spans="1:6">
      <c r="A129" s="98">
        <v>240</v>
      </c>
      <c r="B129" s="99" t="s">
        <v>19606</v>
      </c>
      <c r="C129" s="99" t="s">
        <v>19555</v>
      </c>
      <c r="D129" s="98" t="s">
        <v>1863</v>
      </c>
      <c r="E129" s="98" t="s">
        <v>19456</v>
      </c>
      <c r="F129" t="s">
        <v>19702</v>
      </c>
    </row>
    <row r="130" spans="1:6">
      <c r="A130" s="101">
        <v>257</v>
      </c>
      <c r="B130" s="109" t="s">
        <v>19630</v>
      </c>
      <c r="C130" s="102" t="s">
        <v>19555</v>
      </c>
      <c r="D130" s="101" t="s">
        <v>1849</v>
      </c>
      <c r="E130" s="101" t="s">
        <v>19456</v>
      </c>
      <c r="F130" t="s">
        <v>19581</v>
      </c>
    </row>
    <row r="131" spans="1:6">
      <c r="A131" s="98">
        <v>265</v>
      </c>
      <c r="B131" s="99" t="s">
        <v>19642</v>
      </c>
      <c r="C131" s="99" t="s">
        <v>19555</v>
      </c>
      <c r="D131" s="98" t="s">
        <v>1863</v>
      </c>
      <c r="E131" s="98" t="s">
        <v>19456</v>
      </c>
      <c r="F131" t="s">
        <v>19581</v>
      </c>
    </row>
    <row r="132" spans="1:6">
      <c r="A132" s="107">
        <v>310</v>
      </c>
      <c r="B132" s="113" t="s">
        <v>19650</v>
      </c>
      <c r="C132" s="99" t="s">
        <v>19568</v>
      </c>
      <c r="D132" s="98" t="s">
        <v>1863</v>
      </c>
      <c r="E132" s="98" t="s">
        <v>19456</v>
      </c>
      <c r="F132" t="s">
        <v>19703</v>
      </c>
    </row>
    <row r="133" spans="1:6">
      <c r="A133" s="107">
        <v>311</v>
      </c>
      <c r="B133" s="113" t="s">
        <v>19651</v>
      </c>
      <c r="C133" s="99" t="s">
        <v>19568</v>
      </c>
      <c r="D133" s="98" t="s">
        <v>1863</v>
      </c>
      <c r="E133" s="98" t="s">
        <v>19456</v>
      </c>
      <c r="F133" t="s">
        <v>19704</v>
      </c>
    </row>
    <row r="134" spans="1:6">
      <c r="A134" s="98">
        <v>312</v>
      </c>
      <c r="B134" s="113" t="s">
        <v>19652</v>
      </c>
      <c r="C134" s="99" t="s">
        <v>19568</v>
      </c>
      <c r="D134" s="98" t="s">
        <v>1863</v>
      </c>
      <c r="E134" s="98" t="s">
        <v>19456</v>
      </c>
      <c r="F134" t="s">
        <v>19581</v>
      </c>
    </row>
    <row r="135" spans="1:6">
      <c r="A135" s="101">
        <v>313</v>
      </c>
      <c r="B135" s="102" t="s">
        <v>19653</v>
      </c>
      <c r="C135" s="102" t="s">
        <v>19555</v>
      </c>
      <c r="D135" s="101" t="s">
        <v>1849</v>
      </c>
      <c r="E135" s="101" t="s">
        <v>19456</v>
      </c>
      <c r="F135" t="s">
        <v>19581</v>
      </c>
    </row>
    <row r="136" spans="1:6">
      <c r="A136" s="98">
        <v>314</v>
      </c>
      <c r="B136" s="99" t="s">
        <v>19654</v>
      </c>
      <c r="C136" s="99" t="s">
        <v>19555</v>
      </c>
      <c r="D136" s="98" t="s">
        <v>1863</v>
      </c>
      <c r="E136" s="98" t="s">
        <v>19456</v>
      </c>
      <c r="F136" t="s">
        <v>19581</v>
      </c>
    </row>
    <row r="137" spans="1:6">
      <c r="A137" s="115">
        <v>318</v>
      </c>
      <c r="B137" s="116" t="s">
        <v>19658</v>
      </c>
      <c r="C137" s="116" t="s">
        <v>19555</v>
      </c>
      <c r="D137" s="115" t="s">
        <v>19659</v>
      </c>
      <c r="E137" s="115" t="s">
        <v>19456</v>
      </c>
      <c r="F137" t="s">
        <v>19581</v>
      </c>
    </row>
    <row r="138" spans="1:6">
      <c r="A138" s="115">
        <v>319</v>
      </c>
      <c r="B138" s="116" t="s">
        <v>19660</v>
      </c>
      <c r="C138" s="116" t="s">
        <v>19555</v>
      </c>
      <c r="D138" s="115" t="s">
        <v>19659</v>
      </c>
      <c r="E138" s="115" t="s">
        <v>19456</v>
      </c>
      <c r="F138" t="s">
        <v>19702</v>
      </c>
    </row>
    <row r="139" spans="1:6">
      <c r="A139" s="118">
        <v>321</v>
      </c>
      <c r="B139" s="116" t="s">
        <v>19662</v>
      </c>
      <c r="C139" s="116" t="s">
        <v>19555</v>
      </c>
      <c r="D139" s="115" t="s">
        <v>19659</v>
      </c>
      <c r="E139" s="115" t="s">
        <v>19456</v>
      </c>
      <c r="F139" t="s">
        <v>19705</v>
      </c>
    </row>
  </sheetData>
  <autoFilter ref="A1:R119">
    <filterColumn colId="1">
      <filters>
        <filter val="Radiación Visible"/>
      </filters>
    </filterColumn>
  </autoFilter>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8"/>
  <sheetViews>
    <sheetView workbookViewId="0"/>
  </sheetViews>
  <sheetFormatPr baseColWidth="10" defaultRowHeight="15"/>
  <cols>
    <col min="1" max="1" width="4" bestFit="1" customWidth="1"/>
    <col min="2" max="2" width="16.28515625" bestFit="1" customWidth="1"/>
    <col min="3" max="3" width="17" bestFit="1" customWidth="1"/>
    <col min="4" max="4" width="12.5703125" bestFit="1" customWidth="1"/>
    <col min="5" max="5" width="9" bestFit="1" customWidth="1"/>
    <col min="6" max="6" width="10.140625" bestFit="1" customWidth="1"/>
  </cols>
  <sheetData>
    <row r="1" spans="1:6">
      <c r="B1" t="s">
        <v>20873</v>
      </c>
      <c r="C1" t="s">
        <v>16398</v>
      </c>
      <c r="D1" t="s">
        <v>1546</v>
      </c>
      <c r="E1" t="s">
        <v>19706</v>
      </c>
      <c r="F1" t="s">
        <v>19707</v>
      </c>
    </row>
    <row r="2" spans="1:6">
      <c r="A2">
        <v>0</v>
      </c>
      <c r="B2" s="124">
        <v>43287.646703101855</v>
      </c>
      <c r="C2">
        <v>11</v>
      </c>
      <c r="D2">
        <v>48015010</v>
      </c>
      <c r="E2">
        <v>48015040</v>
      </c>
      <c r="F2">
        <v>65.45</v>
      </c>
    </row>
    <row r="3" spans="1:6">
      <c r="A3">
        <v>1</v>
      </c>
      <c r="B3" s="124">
        <v>43287.646705995372</v>
      </c>
      <c r="C3">
        <v>11</v>
      </c>
      <c r="D3">
        <v>48015040</v>
      </c>
      <c r="E3">
        <v>48015010</v>
      </c>
      <c r="F3">
        <v>65.45</v>
      </c>
    </row>
    <row r="4" spans="1:6">
      <c r="A4">
        <v>2</v>
      </c>
      <c r="B4" s="124">
        <v>43287.646727569445</v>
      </c>
      <c r="C4">
        <v>4</v>
      </c>
      <c r="D4">
        <v>44197020</v>
      </c>
      <c r="E4">
        <v>48015040</v>
      </c>
      <c r="F4">
        <v>285.44</v>
      </c>
    </row>
    <row r="5" spans="1:6">
      <c r="A5">
        <v>3</v>
      </c>
      <c r="B5" s="124">
        <v>43287.646730289351</v>
      </c>
      <c r="C5">
        <v>7</v>
      </c>
      <c r="D5">
        <v>47035030</v>
      </c>
      <c r="E5">
        <v>44035050</v>
      </c>
      <c r="F5">
        <v>203.59</v>
      </c>
    </row>
    <row r="6" spans="1:6">
      <c r="A6">
        <v>5</v>
      </c>
      <c r="B6" s="124">
        <v>43287.646761631942</v>
      </c>
      <c r="C6">
        <v>7</v>
      </c>
      <c r="D6">
        <v>52057100</v>
      </c>
      <c r="E6">
        <v>52055170</v>
      </c>
      <c r="F6">
        <v>22.96</v>
      </c>
    </row>
    <row r="7" spans="1:6">
      <c r="A7">
        <v>6</v>
      </c>
      <c r="B7" s="124">
        <v>43287.64676570602</v>
      </c>
      <c r="C7">
        <v>7</v>
      </c>
      <c r="D7">
        <v>52055150</v>
      </c>
      <c r="E7">
        <v>52055170</v>
      </c>
      <c r="F7">
        <v>14.92</v>
      </c>
    </row>
    <row r="8" spans="1:6">
      <c r="A8">
        <v>7</v>
      </c>
      <c r="B8" s="124">
        <v>43287.646769317129</v>
      </c>
      <c r="C8">
        <v>7</v>
      </c>
      <c r="D8">
        <v>52055160</v>
      </c>
      <c r="E8">
        <v>52057100</v>
      </c>
      <c r="F8">
        <v>29.08</v>
      </c>
    </row>
    <row r="9" spans="1:6">
      <c r="A9">
        <v>8</v>
      </c>
      <c r="B9" s="124">
        <v>43287.646775914349</v>
      </c>
      <c r="C9">
        <v>7</v>
      </c>
      <c r="D9">
        <v>52055170</v>
      </c>
      <c r="E9">
        <v>52057010</v>
      </c>
      <c r="F9">
        <v>10.31</v>
      </c>
    </row>
    <row r="10" spans="1:6">
      <c r="A10">
        <v>9</v>
      </c>
      <c r="B10" s="124">
        <v>43287.646779305556</v>
      </c>
      <c r="C10">
        <v>7</v>
      </c>
      <c r="D10">
        <v>52057010</v>
      </c>
      <c r="E10">
        <v>52055170</v>
      </c>
      <c r="F10">
        <v>10.31</v>
      </c>
    </row>
    <row r="11" spans="1:6">
      <c r="A11">
        <v>10</v>
      </c>
      <c r="B11" s="124">
        <v>43287.64678239583</v>
      </c>
      <c r="C11">
        <v>7</v>
      </c>
      <c r="D11">
        <v>52055220</v>
      </c>
      <c r="E11">
        <v>52057010</v>
      </c>
      <c r="F11">
        <v>19.04</v>
      </c>
    </row>
    <row r="12" spans="1:6">
      <c r="A12">
        <v>11</v>
      </c>
      <c r="B12" s="124">
        <v>43287.646784722223</v>
      </c>
      <c r="C12">
        <v>7</v>
      </c>
      <c r="D12">
        <v>44015070</v>
      </c>
      <c r="E12">
        <v>44015060</v>
      </c>
      <c r="F12">
        <v>8.4</v>
      </c>
    </row>
    <row r="13" spans="1:6">
      <c r="A13">
        <v>12</v>
      </c>
      <c r="B13" s="124">
        <v>43287.646787488426</v>
      </c>
      <c r="C13">
        <v>7</v>
      </c>
      <c r="D13">
        <v>51020011</v>
      </c>
      <c r="E13">
        <v>51027020</v>
      </c>
      <c r="F13">
        <v>9.48</v>
      </c>
    </row>
    <row r="14" spans="1:6">
      <c r="A14">
        <v>13</v>
      </c>
      <c r="B14" s="124">
        <v>43287.646790833336</v>
      </c>
      <c r="C14">
        <v>7</v>
      </c>
      <c r="D14">
        <v>44015060</v>
      </c>
      <c r="E14">
        <v>44017120</v>
      </c>
      <c r="F14">
        <v>6.3</v>
      </c>
    </row>
    <row r="15" spans="1:6">
      <c r="A15">
        <v>14</v>
      </c>
      <c r="B15" s="124">
        <v>43287.646793993059</v>
      </c>
      <c r="C15">
        <v>7</v>
      </c>
      <c r="D15">
        <v>52055210</v>
      </c>
      <c r="E15">
        <v>52045080</v>
      </c>
      <c r="F15">
        <v>7.21</v>
      </c>
    </row>
    <row r="16" spans="1:6">
      <c r="A16">
        <v>15</v>
      </c>
      <c r="B16" s="124">
        <v>43287.646797060188</v>
      </c>
      <c r="C16">
        <v>7</v>
      </c>
      <c r="D16">
        <v>51027020</v>
      </c>
      <c r="E16">
        <v>21057030</v>
      </c>
      <c r="F16">
        <v>1.66</v>
      </c>
    </row>
    <row r="17" spans="1:6">
      <c r="A17">
        <v>16</v>
      </c>
      <c r="B17" s="124">
        <v>43287.646800625</v>
      </c>
      <c r="C17">
        <v>7</v>
      </c>
      <c r="D17">
        <v>44017120</v>
      </c>
      <c r="E17">
        <v>44015060</v>
      </c>
      <c r="F17">
        <v>6.3</v>
      </c>
    </row>
    <row r="18" spans="1:6">
      <c r="A18">
        <v>17</v>
      </c>
      <c r="B18" s="124">
        <v>43287.646811817132</v>
      </c>
      <c r="C18">
        <v>7</v>
      </c>
      <c r="D18">
        <v>21057030</v>
      </c>
      <c r="E18">
        <v>51027020</v>
      </c>
      <c r="F18">
        <v>1.66</v>
      </c>
    </row>
    <row r="19" spans="1:6">
      <c r="A19">
        <v>18</v>
      </c>
      <c r="B19" s="124">
        <v>43287.64681820602</v>
      </c>
      <c r="C19">
        <v>7</v>
      </c>
      <c r="D19">
        <v>52045080</v>
      </c>
      <c r="E19">
        <v>52055210</v>
      </c>
      <c r="F19">
        <v>7.21</v>
      </c>
    </row>
    <row r="20" spans="1:6">
      <c r="A20">
        <v>19</v>
      </c>
      <c r="B20" s="124">
        <v>43287.646821006943</v>
      </c>
      <c r="C20">
        <v>7</v>
      </c>
      <c r="D20">
        <v>51027050</v>
      </c>
      <c r="E20">
        <v>51025080</v>
      </c>
      <c r="F20">
        <v>1.36</v>
      </c>
    </row>
    <row r="21" spans="1:6">
      <c r="A21">
        <v>20</v>
      </c>
      <c r="B21" s="124">
        <v>43287.646824143521</v>
      </c>
      <c r="C21">
        <v>7</v>
      </c>
      <c r="D21">
        <v>51025080</v>
      </c>
      <c r="E21">
        <v>51027050</v>
      </c>
      <c r="F21">
        <v>1.36</v>
      </c>
    </row>
    <row r="22" spans="1:6">
      <c r="A22">
        <v>21</v>
      </c>
      <c r="B22" s="124">
        <v>43287.646827060184</v>
      </c>
      <c r="C22">
        <v>3</v>
      </c>
      <c r="D22">
        <v>42077020</v>
      </c>
      <c r="E22">
        <v>44197020</v>
      </c>
      <c r="F22">
        <v>292.33</v>
      </c>
    </row>
    <row r="23" spans="1:6">
      <c r="A23">
        <v>22</v>
      </c>
      <c r="B23" s="124">
        <v>43287.646833599538</v>
      </c>
      <c r="C23">
        <v>7</v>
      </c>
      <c r="D23">
        <v>51025060</v>
      </c>
      <c r="E23">
        <v>51025080</v>
      </c>
      <c r="F23">
        <v>27.51</v>
      </c>
    </row>
    <row r="24" spans="1:6">
      <c r="A24">
        <v>23</v>
      </c>
      <c r="B24" s="124">
        <v>43287.646836770837</v>
      </c>
      <c r="C24">
        <v>7</v>
      </c>
      <c r="D24">
        <v>51027060</v>
      </c>
      <c r="E24">
        <v>51025090</v>
      </c>
      <c r="F24">
        <v>14.24</v>
      </c>
    </row>
    <row r="25" spans="1:6">
      <c r="A25">
        <v>24</v>
      </c>
      <c r="B25" s="124">
        <v>43287.646858495369</v>
      </c>
      <c r="C25">
        <v>4</v>
      </c>
      <c r="D25">
        <v>44035050</v>
      </c>
      <c r="E25">
        <v>44037060</v>
      </c>
      <c r="F25">
        <v>14.21</v>
      </c>
    </row>
    <row r="26" spans="1:6">
      <c r="A26">
        <v>25</v>
      </c>
      <c r="B26" s="124">
        <v>43287.646861886577</v>
      </c>
      <c r="C26">
        <v>7</v>
      </c>
      <c r="D26">
        <v>51025090</v>
      </c>
      <c r="E26">
        <v>51027060</v>
      </c>
      <c r="F26">
        <v>14.24</v>
      </c>
    </row>
    <row r="27" spans="1:6">
      <c r="A27">
        <v>26</v>
      </c>
      <c r="B27" s="124">
        <v>43287.646866076386</v>
      </c>
      <c r="C27">
        <v>7</v>
      </c>
      <c r="D27">
        <v>52035040</v>
      </c>
      <c r="E27">
        <v>52077010</v>
      </c>
      <c r="F27">
        <v>15.06</v>
      </c>
    </row>
    <row r="28" spans="1:6">
      <c r="A28">
        <v>27</v>
      </c>
      <c r="B28" s="124">
        <v>43287.646869675926</v>
      </c>
      <c r="C28">
        <v>4</v>
      </c>
      <c r="D28">
        <v>44037060</v>
      </c>
      <c r="E28">
        <v>44037040</v>
      </c>
      <c r="F28">
        <v>12.64</v>
      </c>
    </row>
    <row r="29" spans="1:6">
      <c r="A29">
        <v>28</v>
      </c>
      <c r="B29" s="124">
        <v>43287.646895486112</v>
      </c>
      <c r="C29">
        <v>7</v>
      </c>
      <c r="D29">
        <v>52077010</v>
      </c>
      <c r="E29">
        <v>52077020</v>
      </c>
      <c r="F29">
        <v>14.18</v>
      </c>
    </row>
    <row r="30" spans="1:6">
      <c r="A30">
        <v>29</v>
      </c>
      <c r="B30" s="124">
        <v>43287.646899293984</v>
      </c>
      <c r="C30">
        <v>4</v>
      </c>
      <c r="D30">
        <v>21015070</v>
      </c>
      <c r="E30">
        <v>44037040</v>
      </c>
      <c r="F30">
        <v>25.81</v>
      </c>
    </row>
    <row r="31" spans="1:6">
      <c r="A31">
        <v>30</v>
      </c>
      <c r="B31" s="124">
        <v>43287.646902997687</v>
      </c>
      <c r="C31">
        <v>4</v>
      </c>
      <c r="D31">
        <v>44037040</v>
      </c>
      <c r="E31">
        <v>44035040</v>
      </c>
      <c r="F31">
        <v>2.52</v>
      </c>
    </row>
    <row r="32" spans="1:6">
      <c r="A32">
        <v>31</v>
      </c>
      <c r="B32" s="124">
        <v>43287.64690644676</v>
      </c>
      <c r="C32">
        <v>4</v>
      </c>
      <c r="D32">
        <v>44035040</v>
      </c>
      <c r="E32">
        <v>44037040</v>
      </c>
      <c r="F32">
        <v>2.52</v>
      </c>
    </row>
    <row r="33" spans="1:6">
      <c r="A33">
        <v>32</v>
      </c>
      <c r="B33" s="124">
        <v>43287.646909803239</v>
      </c>
      <c r="C33">
        <v>7</v>
      </c>
      <c r="D33">
        <v>52077020</v>
      </c>
      <c r="E33">
        <v>52077010</v>
      </c>
      <c r="F33">
        <v>14.18</v>
      </c>
    </row>
    <row r="34" spans="1:6">
      <c r="A34">
        <v>33</v>
      </c>
      <c r="B34" s="124">
        <v>43287.646938275466</v>
      </c>
      <c r="C34">
        <v>7</v>
      </c>
      <c r="D34">
        <v>51039010</v>
      </c>
      <c r="E34">
        <v>51025090</v>
      </c>
      <c r="F34">
        <v>30</v>
      </c>
    </row>
    <row r="35" spans="1:6">
      <c r="A35">
        <v>34</v>
      </c>
      <c r="B35" s="124">
        <v>43287.646943449072</v>
      </c>
      <c r="C35">
        <v>4</v>
      </c>
      <c r="D35">
        <v>21017050</v>
      </c>
      <c r="E35">
        <v>21015040</v>
      </c>
      <c r="F35">
        <v>20.3</v>
      </c>
    </row>
    <row r="36" spans="1:6">
      <c r="A36">
        <v>35</v>
      </c>
      <c r="B36" s="124">
        <v>43287.646956898148</v>
      </c>
      <c r="C36">
        <v>7</v>
      </c>
      <c r="D36">
        <v>52017020</v>
      </c>
      <c r="E36">
        <v>52015050</v>
      </c>
      <c r="F36">
        <v>13.97</v>
      </c>
    </row>
    <row r="37" spans="1:6">
      <c r="A37">
        <v>36</v>
      </c>
      <c r="B37" s="124">
        <v>43287.646960150465</v>
      </c>
      <c r="C37">
        <v>4</v>
      </c>
      <c r="D37">
        <v>21015050</v>
      </c>
      <c r="E37">
        <v>26015050</v>
      </c>
      <c r="F37">
        <v>30</v>
      </c>
    </row>
    <row r="38" spans="1:6">
      <c r="A38">
        <v>37</v>
      </c>
      <c r="B38" s="124">
        <v>43287.646963043982</v>
      </c>
      <c r="C38">
        <v>7</v>
      </c>
      <c r="D38">
        <v>52025080</v>
      </c>
      <c r="E38">
        <v>52015050</v>
      </c>
      <c r="F38">
        <v>13.68</v>
      </c>
    </row>
    <row r="39" spans="1:6">
      <c r="A39">
        <v>38</v>
      </c>
      <c r="B39" s="124">
        <v>43287.646966678243</v>
      </c>
      <c r="C39">
        <v>4</v>
      </c>
      <c r="D39">
        <v>21015040</v>
      </c>
      <c r="E39">
        <v>21017050</v>
      </c>
      <c r="F39">
        <v>20.3</v>
      </c>
    </row>
    <row r="40" spans="1:6">
      <c r="A40">
        <v>39</v>
      </c>
      <c r="B40" s="124">
        <v>43287.646970347225</v>
      </c>
      <c r="C40">
        <v>4</v>
      </c>
      <c r="D40">
        <v>21037010</v>
      </c>
      <c r="E40">
        <v>21047010</v>
      </c>
      <c r="F40">
        <v>26.8</v>
      </c>
    </row>
    <row r="41" spans="1:6">
      <c r="A41">
        <v>40</v>
      </c>
      <c r="B41" s="124">
        <v>43287.646977604163</v>
      </c>
      <c r="C41">
        <v>7</v>
      </c>
      <c r="D41">
        <v>52015050</v>
      </c>
      <c r="E41">
        <v>52025080</v>
      </c>
      <c r="F41">
        <v>13.68</v>
      </c>
    </row>
    <row r="42" spans="1:6">
      <c r="A42">
        <v>41</v>
      </c>
      <c r="B42" s="124">
        <v>43287.646979837962</v>
      </c>
      <c r="C42">
        <v>4</v>
      </c>
      <c r="D42">
        <v>46015030</v>
      </c>
      <c r="E42">
        <v>21115170</v>
      </c>
      <c r="F42">
        <v>84.43</v>
      </c>
    </row>
    <row r="43" spans="1:6">
      <c r="A43">
        <v>43</v>
      </c>
      <c r="B43" s="124">
        <v>43287.64698287037</v>
      </c>
      <c r="C43">
        <v>7</v>
      </c>
      <c r="D43">
        <v>52025090</v>
      </c>
      <c r="E43">
        <v>26015050</v>
      </c>
      <c r="F43">
        <v>29.84</v>
      </c>
    </row>
    <row r="44" spans="1:6">
      <c r="A44">
        <v>44</v>
      </c>
      <c r="B44" s="124">
        <v>43287.646987523149</v>
      </c>
      <c r="C44">
        <v>4</v>
      </c>
      <c r="D44">
        <v>21015060</v>
      </c>
      <c r="E44">
        <v>21015040</v>
      </c>
      <c r="F44">
        <v>22.06</v>
      </c>
    </row>
    <row r="45" spans="1:6">
      <c r="A45">
        <v>45</v>
      </c>
      <c r="B45" s="124">
        <v>43287.646990057867</v>
      </c>
      <c r="C45">
        <v>4</v>
      </c>
      <c r="D45">
        <v>21047010</v>
      </c>
      <c r="E45">
        <v>21037010</v>
      </c>
      <c r="F45">
        <v>26.8</v>
      </c>
    </row>
    <row r="46" spans="1:6">
      <c r="A46">
        <v>46</v>
      </c>
      <c r="B46" s="124">
        <v>43287.646997175929</v>
      </c>
      <c r="C46">
        <v>7</v>
      </c>
      <c r="D46">
        <v>53075020</v>
      </c>
      <c r="E46">
        <v>52015050</v>
      </c>
      <c r="F46">
        <v>31.08</v>
      </c>
    </row>
    <row r="47" spans="1:6">
      <c r="A47">
        <v>47</v>
      </c>
      <c r="B47" s="124">
        <v>43287.647001689817</v>
      </c>
      <c r="C47">
        <v>4</v>
      </c>
      <c r="D47">
        <v>21057050</v>
      </c>
      <c r="E47">
        <v>21015060</v>
      </c>
      <c r="F47">
        <v>23.13</v>
      </c>
    </row>
    <row r="48" spans="1:6">
      <c r="A48">
        <v>48</v>
      </c>
      <c r="B48" s="124">
        <v>43287.647008425927</v>
      </c>
      <c r="C48">
        <v>9</v>
      </c>
      <c r="D48">
        <v>26015030</v>
      </c>
      <c r="E48">
        <v>26015040</v>
      </c>
      <c r="F48">
        <v>10.7</v>
      </c>
    </row>
    <row r="49" spans="1:6">
      <c r="A49">
        <v>50</v>
      </c>
      <c r="B49" s="124">
        <v>43287.647011226851</v>
      </c>
      <c r="C49">
        <v>9</v>
      </c>
      <c r="D49">
        <v>26015010</v>
      </c>
      <c r="E49">
        <v>26015040</v>
      </c>
      <c r="F49">
        <v>16.45</v>
      </c>
    </row>
    <row r="50" spans="1:6">
      <c r="A50">
        <v>51</v>
      </c>
      <c r="B50" s="124">
        <v>43287.647014247683</v>
      </c>
      <c r="C50">
        <v>9</v>
      </c>
      <c r="D50">
        <v>26035100</v>
      </c>
      <c r="E50">
        <v>26015010</v>
      </c>
      <c r="F50">
        <v>27.41</v>
      </c>
    </row>
    <row r="51" spans="1:6">
      <c r="A51">
        <v>52</v>
      </c>
      <c r="B51" s="124">
        <v>43287.64703378472</v>
      </c>
      <c r="C51">
        <v>4</v>
      </c>
      <c r="D51">
        <v>21055070</v>
      </c>
      <c r="E51">
        <v>21057100</v>
      </c>
      <c r="F51">
        <v>18</v>
      </c>
    </row>
    <row r="52" spans="1:6">
      <c r="A52">
        <v>53</v>
      </c>
      <c r="B52" s="124">
        <v>43287.647036226852</v>
      </c>
      <c r="C52">
        <v>3</v>
      </c>
      <c r="D52">
        <v>32105080</v>
      </c>
      <c r="E52">
        <v>35017020</v>
      </c>
      <c r="F52">
        <v>174.38</v>
      </c>
    </row>
    <row r="53" spans="1:6">
      <c r="A53">
        <v>54</v>
      </c>
      <c r="B53" s="124">
        <v>43287.647055104164</v>
      </c>
      <c r="C53">
        <v>7</v>
      </c>
      <c r="D53">
        <v>53045040</v>
      </c>
      <c r="E53">
        <v>57025020</v>
      </c>
      <c r="F53">
        <v>53.03</v>
      </c>
    </row>
    <row r="54" spans="1:6">
      <c r="A54">
        <v>55</v>
      </c>
      <c r="B54" s="124">
        <v>43287.647058090275</v>
      </c>
      <c r="C54">
        <v>4</v>
      </c>
      <c r="D54">
        <v>21087080</v>
      </c>
      <c r="E54">
        <v>21097070</v>
      </c>
      <c r="F54">
        <v>42.17</v>
      </c>
    </row>
    <row r="55" spans="1:6">
      <c r="A55">
        <v>56</v>
      </c>
      <c r="B55" s="124">
        <v>43287.647076550929</v>
      </c>
      <c r="C55">
        <v>9</v>
      </c>
      <c r="D55">
        <v>26035090</v>
      </c>
      <c r="E55">
        <v>26015010</v>
      </c>
      <c r="F55">
        <v>24.85</v>
      </c>
    </row>
    <row r="56" spans="1:6">
      <c r="A56">
        <v>57</v>
      </c>
      <c r="B56" s="124">
        <v>43287.647082465279</v>
      </c>
      <c r="C56">
        <v>4</v>
      </c>
      <c r="D56">
        <v>21057100</v>
      </c>
      <c r="E56">
        <v>21055070</v>
      </c>
      <c r="F56">
        <v>18</v>
      </c>
    </row>
    <row r="57" spans="1:6">
      <c r="A57">
        <v>58</v>
      </c>
      <c r="B57" s="124">
        <v>43287.647085266202</v>
      </c>
      <c r="C57">
        <v>4</v>
      </c>
      <c r="D57">
        <v>21115170</v>
      </c>
      <c r="E57">
        <v>21117110</v>
      </c>
      <c r="F57">
        <v>7.71</v>
      </c>
    </row>
    <row r="58" spans="1:6">
      <c r="A58">
        <v>59</v>
      </c>
      <c r="B58" s="124">
        <v>43287.647087442128</v>
      </c>
      <c r="C58">
        <v>7</v>
      </c>
      <c r="D58">
        <v>53077010</v>
      </c>
      <c r="E58">
        <v>53075020</v>
      </c>
      <c r="F58">
        <v>54.19</v>
      </c>
    </row>
    <row r="59" spans="1:6">
      <c r="A59">
        <v>60</v>
      </c>
      <c r="B59" s="124">
        <v>43287.647108553239</v>
      </c>
      <c r="C59">
        <v>4</v>
      </c>
      <c r="D59">
        <v>21117110</v>
      </c>
      <c r="E59">
        <v>21115170</v>
      </c>
      <c r="F59">
        <v>7.71</v>
      </c>
    </row>
    <row r="60" spans="1:6">
      <c r="A60">
        <v>61</v>
      </c>
      <c r="B60" s="124">
        <v>43287.647110381942</v>
      </c>
      <c r="C60">
        <v>4</v>
      </c>
      <c r="D60">
        <v>21097070</v>
      </c>
      <c r="E60">
        <v>21117110</v>
      </c>
      <c r="F60">
        <v>27.54</v>
      </c>
    </row>
    <row r="61" spans="1:6">
      <c r="A61">
        <v>62</v>
      </c>
      <c r="B61" s="124">
        <v>43287.647112905091</v>
      </c>
      <c r="C61">
        <v>7</v>
      </c>
      <c r="D61">
        <v>57025020</v>
      </c>
      <c r="E61">
        <v>53045040</v>
      </c>
      <c r="F61">
        <v>53.03</v>
      </c>
    </row>
    <row r="62" spans="1:6">
      <c r="A62">
        <v>63</v>
      </c>
      <c r="B62" s="124">
        <v>43287.647128182871</v>
      </c>
      <c r="C62">
        <v>9</v>
      </c>
      <c r="D62">
        <v>22025040</v>
      </c>
      <c r="E62">
        <v>21057100</v>
      </c>
      <c r="F62">
        <v>30.44</v>
      </c>
    </row>
    <row r="63" spans="1:6">
      <c r="A63">
        <v>64</v>
      </c>
      <c r="B63" s="124">
        <v>43287.647151956022</v>
      </c>
      <c r="C63">
        <v>4</v>
      </c>
      <c r="D63">
        <v>21115180</v>
      </c>
      <c r="E63">
        <v>21115010</v>
      </c>
      <c r="F63">
        <v>14.78</v>
      </c>
    </row>
    <row r="64" spans="1:6">
      <c r="A64">
        <v>65</v>
      </c>
      <c r="B64" s="124">
        <v>43287.647153935184</v>
      </c>
      <c r="C64">
        <v>9</v>
      </c>
      <c r="D64">
        <v>26055110</v>
      </c>
      <c r="E64">
        <v>26057030</v>
      </c>
      <c r="F64">
        <v>6.89</v>
      </c>
    </row>
    <row r="65" spans="1:6">
      <c r="A65">
        <v>66</v>
      </c>
      <c r="B65" s="124">
        <v>43287.647156192128</v>
      </c>
      <c r="C65">
        <v>4</v>
      </c>
      <c r="D65">
        <v>21115010</v>
      </c>
      <c r="E65">
        <v>21115180</v>
      </c>
      <c r="F65">
        <v>14.78</v>
      </c>
    </row>
    <row r="66" spans="1:6">
      <c r="A66">
        <v>67</v>
      </c>
      <c r="B66" s="124">
        <v>43287.647178761574</v>
      </c>
      <c r="C66">
        <v>9</v>
      </c>
      <c r="D66">
        <v>26057030</v>
      </c>
      <c r="E66">
        <v>26055110</v>
      </c>
      <c r="F66">
        <v>6.89</v>
      </c>
    </row>
    <row r="67" spans="1:6">
      <c r="A67">
        <v>68</v>
      </c>
      <c r="B67" s="124">
        <v>43287.647181157408</v>
      </c>
      <c r="C67">
        <v>9</v>
      </c>
      <c r="D67">
        <v>26075120</v>
      </c>
      <c r="E67">
        <v>26075150</v>
      </c>
      <c r="F67">
        <v>32.619999999999997</v>
      </c>
    </row>
    <row r="68" spans="1:6">
      <c r="A68">
        <v>69</v>
      </c>
      <c r="B68" s="124">
        <v>43287.647183645837</v>
      </c>
      <c r="C68">
        <v>9</v>
      </c>
      <c r="D68">
        <v>26055120</v>
      </c>
      <c r="E68">
        <v>26085160</v>
      </c>
      <c r="F68">
        <v>6.03</v>
      </c>
    </row>
    <row r="69" spans="1:6">
      <c r="A69">
        <v>70</v>
      </c>
      <c r="B69" s="124">
        <v>43287.647185613423</v>
      </c>
      <c r="C69">
        <v>9</v>
      </c>
      <c r="D69">
        <v>26055100</v>
      </c>
      <c r="E69">
        <v>26085160</v>
      </c>
      <c r="F69">
        <v>10.15</v>
      </c>
    </row>
    <row r="70" spans="1:6">
      <c r="A70">
        <v>71</v>
      </c>
      <c r="B70" s="124">
        <v>43287.647187800925</v>
      </c>
      <c r="C70">
        <v>9</v>
      </c>
      <c r="D70">
        <v>26085160</v>
      </c>
      <c r="E70">
        <v>26055120</v>
      </c>
      <c r="F70">
        <v>6.03</v>
      </c>
    </row>
    <row r="71" spans="1:6">
      <c r="A71">
        <v>72</v>
      </c>
      <c r="B71" s="124">
        <v>43287.647190289354</v>
      </c>
      <c r="C71">
        <v>4</v>
      </c>
      <c r="D71">
        <v>21137050</v>
      </c>
      <c r="E71">
        <v>21115010</v>
      </c>
      <c r="F71">
        <v>23.72</v>
      </c>
    </row>
    <row r="72" spans="1:6">
      <c r="A72">
        <v>73</v>
      </c>
      <c r="B72" s="124">
        <v>43287.647192430559</v>
      </c>
      <c r="C72">
        <v>9</v>
      </c>
      <c r="D72">
        <v>26085170</v>
      </c>
      <c r="E72">
        <v>26085160</v>
      </c>
      <c r="F72">
        <v>7.48</v>
      </c>
    </row>
    <row r="73" spans="1:6">
      <c r="A73">
        <v>74</v>
      </c>
      <c r="B73" s="124">
        <v>43287.647195810183</v>
      </c>
      <c r="C73">
        <v>9</v>
      </c>
      <c r="D73">
        <v>26075150</v>
      </c>
      <c r="E73">
        <v>26085170</v>
      </c>
      <c r="F73">
        <v>15.65</v>
      </c>
    </row>
    <row r="74" spans="1:6">
      <c r="A74">
        <v>75</v>
      </c>
      <c r="B74" s="124">
        <v>43287.6471977662</v>
      </c>
      <c r="C74">
        <v>10</v>
      </c>
      <c r="D74">
        <v>21167080</v>
      </c>
      <c r="E74">
        <v>21137010</v>
      </c>
      <c r="F74">
        <v>18.34</v>
      </c>
    </row>
    <row r="75" spans="1:6">
      <c r="A75">
        <v>76</v>
      </c>
      <c r="B75" s="124">
        <v>43287.647200127314</v>
      </c>
      <c r="C75">
        <v>3</v>
      </c>
      <c r="D75">
        <v>32067030</v>
      </c>
      <c r="E75">
        <v>35035100</v>
      </c>
      <c r="F75">
        <v>50.44</v>
      </c>
    </row>
    <row r="76" spans="1:6">
      <c r="A76">
        <v>77</v>
      </c>
      <c r="B76" s="124">
        <v>43287.647202962966</v>
      </c>
      <c r="C76">
        <v>9</v>
      </c>
      <c r="D76">
        <v>26095320</v>
      </c>
      <c r="E76">
        <v>26105240</v>
      </c>
      <c r="F76">
        <v>22.68</v>
      </c>
    </row>
    <row r="77" spans="1:6">
      <c r="A77">
        <v>78</v>
      </c>
      <c r="B77" s="124">
        <v>43287.647205127316</v>
      </c>
      <c r="C77">
        <v>10</v>
      </c>
      <c r="D77">
        <v>21160260</v>
      </c>
      <c r="E77">
        <v>21167060</v>
      </c>
      <c r="F77">
        <v>10.210000000000001</v>
      </c>
    </row>
    <row r="78" spans="1:6">
      <c r="A78">
        <v>79</v>
      </c>
      <c r="B78" s="124">
        <v>43287.64720929398</v>
      </c>
      <c r="C78">
        <v>10</v>
      </c>
      <c r="D78">
        <v>21137010</v>
      </c>
      <c r="E78">
        <v>21167080</v>
      </c>
      <c r="F78">
        <v>18.34</v>
      </c>
    </row>
    <row r="79" spans="1:6">
      <c r="A79">
        <v>80</v>
      </c>
      <c r="B79" s="124">
        <v>43287.647227164351</v>
      </c>
      <c r="C79">
        <v>3</v>
      </c>
      <c r="D79">
        <v>31095030</v>
      </c>
      <c r="E79">
        <v>42077020</v>
      </c>
      <c r="F79">
        <v>386.01</v>
      </c>
    </row>
    <row r="80" spans="1:6">
      <c r="A80">
        <v>81</v>
      </c>
      <c r="B80" s="124">
        <v>43287.647246122688</v>
      </c>
      <c r="C80">
        <v>9</v>
      </c>
      <c r="D80">
        <v>26105240</v>
      </c>
      <c r="E80">
        <v>26095320</v>
      </c>
      <c r="F80">
        <v>22.68</v>
      </c>
    </row>
    <row r="81" spans="1:6">
      <c r="A81">
        <v>82</v>
      </c>
      <c r="B81" s="124">
        <v>43287.64724903935</v>
      </c>
      <c r="C81">
        <v>9</v>
      </c>
      <c r="D81">
        <v>53119010</v>
      </c>
      <c r="E81">
        <v>54077210</v>
      </c>
      <c r="F81">
        <v>32.11</v>
      </c>
    </row>
    <row r="82" spans="1:6">
      <c r="A82">
        <v>83</v>
      </c>
      <c r="B82" s="124">
        <v>43287.647251076392</v>
      </c>
      <c r="C82">
        <v>10</v>
      </c>
      <c r="D82">
        <v>22057010</v>
      </c>
      <c r="E82">
        <v>21137010</v>
      </c>
      <c r="F82">
        <v>19.7</v>
      </c>
    </row>
    <row r="83" spans="1:6">
      <c r="A83">
        <v>84</v>
      </c>
      <c r="B83" s="124">
        <v>43287.647253078707</v>
      </c>
      <c r="C83">
        <v>9</v>
      </c>
      <c r="D83">
        <v>54077210</v>
      </c>
      <c r="E83">
        <v>53119010</v>
      </c>
      <c r="F83">
        <v>32.11</v>
      </c>
    </row>
    <row r="84" spans="1:6">
      <c r="A84">
        <v>85</v>
      </c>
      <c r="B84" s="124">
        <v>43287.647271932874</v>
      </c>
      <c r="C84">
        <v>10</v>
      </c>
      <c r="D84">
        <v>21167060</v>
      </c>
      <c r="E84">
        <v>21160260</v>
      </c>
      <c r="F84">
        <v>10.210000000000001</v>
      </c>
    </row>
    <row r="85" spans="1:6">
      <c r="A85">
        <v>86</v>
      </c>
      <c r="B85" s="124">
        <v>43287.647276331016</v>
      </c>
      <c r="C85">
        <v>11</v>
      </c>
      <c r="D85">
        <v>21195170</v>
      </c>
      <c r="E85">
        <v>21197010</v>
      </c>
      <c r="F85">
        <v>12.4</v>
      </c>
    </row>
    <row r="86" spans="1:6">
      <c r="A86">
        <v>87</v>
      </c>
      <c r="B86" s="124">
        <v>43287.647278530094</v>
      </c>
      <c r="C86">
        <v>10</v>
      </c>
      <c r="D86">
        <v>21167090</v>
      </c>
      <c r="E86">
        <v>21167060</v>
      </c>
      <c r="F86">
        <v>11.6</v>
      </c>
    </row>
    <row r="87" spans="1:6">
      <c r="A87">
        <v>88</v>
      </c>
      <c r="B87" s="124">
        <v>43287.647284548613</v>
      </c>
      <c r="C87">
        <v>11</v>
      </c>
      <c r="D87">
        <v>21197010</v>
      </c>
      <c r="E87">
        <v>21195170</v>
      </c>
      <c r="F87">
        <v>12.4</v>
      </c>
    </row>
    <row r="88" spans="1:6">
      <c r="A88">
        <v>89</v>
      </c>
      <c r="B88" s="124">
        <v>43287.647287129628</v>
      </c>
      <c r="C88">
        <v>3</v>
      </c>
      <c r="D88">
        <v>35025110</v>
      </c>
      <c r="E88">
        <v>35035100</v>
      </c>
      <c r="F88">
        <v>19.55</v>
      </c>
    </row>
    <row r="89" spans="1:6">
      <c r="A89">
        <v>90</v>
      </c>
      <c r="B89" s="124">
        <v>43287.647308657404</v>
      </c>
      <c r="C89">
        <v>10</v>
      </c>
      <c r="D89">
        <v>22075050</v>
      </c>
      <c r="E89">
        <v>26125061</v>
      </c>
      <c r="F89">
        <v>42.52</v>
      </c>
    </row>
    <row r="90" spans="1:6">
      <c r="A90">
        <v>91</v>
      </c>
      <c r="B90" s="124">
        <v>43287.647311296299</v>
      </c>
      <c r="C90">
        <v>3</v>
      </c>
      <c r="D90">
        <v>35017020</v>
      </c>
      <c r="E90">
        <v>35185010</v>
      </c>
      <c r="F90">
        <v>44.8</v>
      </c>
    </row>
    <row r="91" spans="1:6">
      <c r="A91">
        <v>92</v>
      </c>
      <c r="B91" s="124">
        <v>43287.647313078705</v>
      </c>
      <c r="C91">
        <v>3</v>
      </c>
      <c r="D91">
        <v>35035100</v>
      </c>
      <c r="E91">
        <v>35037100</v>
      </c>
      <c r="F91">
        <v>10.89</v>
      </c>
    </row>
    <row r="92" spans="1:6">
      <c r="A92">
        <v>93</v>
      </c>
      <c r="B92" s="124">
        <v>43287.647314907408</v>
      </c>
      <c r="C92">
        <v>10</v>
      </c>
      <c r="D92">
        <v>21185090</v>
      </c>
      <c r="E92">
        <v>21235030</v>
      </c>
      <c r="F92">
        <v>21.3</v>
      </c>
    </row>
    <row r="93" spans="1:6">
      <c r="A93">
        <v>94</v>
      </c>
      <c r="B93" s="124">
        <v>43287.647316620372</v>
      </c>
      <c r="C93">
        <v>3</v>
      </c>
      <c r="D93">
        <v>35037100</v>
      </c>
      <c r="E93">
        <v>35035110</v>
      </c>
      <c r="F93">
        <v>6.86</v>
      </c>
    </row>
    <row r="94" spans="1:6">
      <c r="A94">
        <v>95</v>
      </c>
      <c r="B94" s="124">
        <v>43287.647319236108</v>
      </c>
      <c r="C94">
        <v>3</v>
      </c>
      <c r="D94">
        <v>35185010</v>
      </c>
      <c r="E94">
        <v>35017020</v>
      </c>
      <c r="F94">
        <v>44.8</v>
      </c>
    </row>
    <row r="95" spans="1:6">
      <c r="A95">
        <v>96</v>
      </c>
      <c r="B95" s="124">
        <v>43287.647320810182</v>
      </c>
      <c r="C95">
        <v>3</v>
      </c>
      <c r="D95">
        <v>35035110</v>
      </c>
      <c r="E95">
        <v>35037100</v>
      </c>
      <c r="F95">
        <v>6.86</v>
      </c>
    </row>
    <row r="96" spans="1:6">
      <c r="A96">
        <v>97</v>
      </c>
      <c r="B96" s="124">
        <v>43287.647322881945</v>
      </c>
      <c r="C96">
        <v>11</v>
      </c>
      <c r="D96">
        <v>21235030</v>
      </c>
      <c r="E96">
        <v>21237010</v>
      </c>
      <c r="F96">
        <v>9.7100000000000009</v>
      </c>
    </row>
    <row r="97" spans="1:6">
      <c r="A97">
        <v>98</v>
      </c>
      <c r="B97" s="124">
        <v>43287.647324849539</v>
      </c>
      <c r="C97">
        <v>11</v>
      </c>
      <c r="D97">
        <v>21195190</v>
      </c>
      <c r="E97">
        <v>21206920</v>
      </c>
      <c r="F97">
        <v>18.48</v>
      </c>
    </row>
    <row r="98" spans="1:6">
      <c r="A98">
        <v>99</v>
      </c>
      <c r="B98" s="124">
        <v>43287.647327453706</v>
      </c>
      <c r="C98">
        <v>11</v>
      </c>
      <c r="D98">
        <v>21206920</v>
      </c>
      <c r="E98">
        <v>26127010</v>
      </c>
      <c r="F98">
        <v>7.23</v>
      </c>
    </row>
    <row r="99" spans="1:6">
      <c r="A99">
        <v>100</v>
      </c>
      <c r="B99" s="124">
        <v>43287.647329826388</v>
      </c>
      <c r="C99">
        <v>10</v>
      </c>
      <c r="D99">
        <v>21237010</v>
      </c>
      <c r="E99">
        <v>21235030</v>
      </c>
      <c r="F99">
        <v>9.7100000000000009</v>
      </c>
    </row>
    <row r="100" spans="1:6">
      <c r="A100">
        <v>101</v>
      </c>
      <c r="B100" s="124">
        <v>43287.647331898152</v>
      </c>
      <c r="C100">
        <v>10</v>
      </c>
      <c r="D100">
        <v>21215170</v>
      </c>
      <c r="E100">
        <v>21215180</v>
      </c>
      <c r="F100">
        <v>2.83</v>
      </c>
    </row>
    <row r="101" spans="1:6">
      <c r="A101">
        <v>102</v>
      </c>
      <c r="B101" s="124">
        <v>43287.647334814814</v>
      </c>
      <c r="C101">
        <v>11</v>
      </c>
      <c r="D101">
        <v>35027001</v>
      </c>
      <c r="E101">
        <v>35027002</v>
      </c>
      <c r="F101">
        <v>0.89</v>
      </c>
    </row>
    <row r="102" spans="1:6">
      <c r="A102">
        <v>103</v>
      </c>
      <c r="B102" s="124">
        <v>43287.64733728009</v>
      </c>
      <c r="C102">
        <v>11</v>
      </c>
      <c r="D102">
        <v>35027002</v>
      </c>
      <c r="E102">
        <v>35027001</v>
      </c>
      <c r="F102">
        <v>0.89</v>
      </c>
    </row>
    <row r="103" spans="1:6">
      <c r="A103">
        <v>104</v>
      </c>
      <c r="B103" s="124">
        <v>43287.647340150463</v>
      </c>
      <c r="C103">
        <v>9</v>
      </c>
      <c r="D103">
        <v>26127010</v>
      </c>
      <c r="E103">
        <v>21206920</v>
      </c>
      <c r="F103">
        <v>7.23</v>
      </c>
    </row>
    <row r="104" spans="1:6">
      <c r="A104">
        <v>105</v>
      </c>
      <c r="B104" s="124">
        <v>43287.647361481482</v>
      </c>
      <c r="C104">
        <v>10</v>
      </c>
      <c r="D104">
        <v>21215180</v>
      </c>
      <c r="E104">
        <v>21215170</v>
      </c>
      <c r="F104">
        <v>2.83</v>
      </c>
    </row>
    <row r="105" spans="1:6">
      <c r="A105">
        <v>106</v>
      </c>
      <c r="B105" s="124">
        <v>43287.647364305558</v>
      </c>
      <c r="C105">
        <v>10</v>
      </c>
      <c r="D105">
        <v>21215190</v>
      </c>
      <c r="E105">
        <v>26125300</v>
      </c>
      <c r="F105">
        <v>14.78</v>
      </c>
    </row>
    <row r="106" spans="1:6">
      <c r="A106">
        <v>107</v>
      </c>
      <c r="B106" s="124">
        <v>43287.647367129626</v>
      </c>
      <c r="C106">
        <v>9</v>
      </c>
      <c r="D106">
        <v>26125061</v>
      </c>
      <c r="E106">
        <v>26125290</v>
      </c>
      <c r="F106">
        <v>11.95</v>
      </c>
    </row>
    <row r="107" spans="1:6">
      <c r="A107">
        <v>108</v>
      </c>
      <c r="B107" s="124">
        <v>43287.647371180552</v>
      </c>
      <c r="C107">
        <v>10</v>
      </c>
      <c r="D107">
        <v>21215160</v>
      </c>
      <c r="E107">
        <v>21217180</v>
      </c>
      <c r="F107">
        <v>4.8499999999999996</v>
      </c>
    </row>
    <row r="108" spans="1:6">
      <c r="A108">
        <v>109</v>
      </c>
      <c r="B108" s="124">
        <v>43287.647374178239</v>
      </c>
      <c r="C108">
        <v>11</v>
      </c>
      <c r="D108">
        <v>21195160</v>
      </c>
      <c r="E108">
        <v>21195190</v>
      </c>
      <c r="F108">
        <v>20.07</v>
      </c>
    </row>
    <row r="109" spans="1:6">
      <c r="A109">
        <v>110</v>
      </c>
      <c r="B109" s="124">
        <v>43287.647395578701</v>
      </c>
      <c r="C109">
        <v>10</v>
      </c>
      <c r="D109">
        <v>21217180</v>
      </c>
      <c r="E109">
        <v>21215160</v>
      </c>
      <c r="F109">
        <v>4.8499999999999996</v>
      </c>
    </row>
    <row r="110" spans="1:6">
      <c r="A110">
        <v>111</v>
      </c>
      <c r="B110" s="124">
        <v>43287.647412951388</v>
      </c>
      <c r="C110">
        <v>11</v>
      </c>
      <c r="D110">
        <v>23125170</v>
      </c>
      <c r="E110">
        <v>21206960</v>
      </c>
      <c r="F110">
        <v>9.51</v>
      </c>
    </row>
    <row r="111" spans="1:6">
      <c r="A111">
        <v>112</v>
      </c>
      <c r="B111" s="124">
        <v>43287.647415983796</v>
      </c>
      <c r="C111">
        <v>9</v>
      </c>
      <c r="D111">
        <v>26125300</v>
      </c>
      <c r="E111">
        <v>26125290</v>
      </c>
      <c r="F111">
        <v>10.47</v>
      </c>
    </row>
    <row r="112" spans="1:6">
      <c r="A112">
        <v>113</v>
      </c>
      <c r="B112" s="124">
        <v>43287.647418518522</v>
      </c>
      <c r="C112">
        <v>9</v>
      </c>
      <c r="D112">
        <v>26125290</v>
      </c>
      <c r="E112">
        <v>26125300</v>
      </c>
      <c r="F112">
        <v>10.47</v>
      </c>
    </row>
    <row r="113" spans="1:6">
      <c r="A113">
        <v>114</v>
      </c>
      <c r="B113" s="124">
        <v>43287.647421898146</v>
      </c>
      <c r="C113">
        <v>11</v>
      </c>
      <c r="D113">
        <v>21206940</v>
      </c>
      <c r="E113">
        <v>21205012</v>
      </c>
      <c r="F113">
        <v>11.85</v>
      </c>
    </row>
    <row r="114" spans="1:6">
      <c r="A114">
        <v>115</v>
      </c>
      <c r="B114" s="124">
        <v>43287.647440682871</v>
      </c>
      <c r="C114">
        <v>11</v>
      </c>
      <c r="D114">
        <v>21206960</v>
      </c>
      <c r="E114">
        <v>21205012</v>
      </c>
      <c r="F114">
        <v>4.8899999999999997</v>
      </c>
    </row>
    <row r="115" spans="1:6">
      <c r="A115">
        <v>116</v>
      </c>
      <c r="B115" s="124">
        <v>43287.647443310183</v>
      </c>
      <c r="C115">
        <v>11</v>
      </c>
      <c r="D115">
        <v>21206710</v>
      </c>
      <c r="E115">
        <v>21195160</v>
      </c>
      <c r="F115">
        <v>22.74</v>
      </c>
    </row>
    <row r="116" spans="1:6">
      <c r="A116">
        <v>117</v>
      </c>
      <c r="B116" s="124">
        <v>43287.647446863426</v>
      </c>
      <c r="C116">
        <v>11</v>
      </c>
      <c r="D116">
        <v>21205012</v>
      </c>
      <c r="E116">
        <v>21206960</v>
      </c>
      <c r="F116">
        <v>4.8899999999999997</v>
      </c>
    </row>
    <row r="117" spans="1:6">
      <c r="A117">
        <v>118</v>
      </c>
      <c r="B117" s="124">
        <v>43287.647449027776</v>
      </c>
      <c r="C117">
        <v>11</v>
      </c>
      <c r="D117">
        <v>35025080</v>
      </c>
      <c r="E117">
        <v>35027520</v>
      </c>
      <c r="F117">
        <v>0</v>
      </c>
    </row>
    <row r="118" spans="1:6">
      <c r="A118">
        <v>120</v>
      </c>
      <c r="B118" s="124">
        <v>43287.647451180557</v>
      </c>
      <c r="C118">
        <v>11</v>
      </c>
      <c r="D118">
        <v>35025090</v>
      </c>
      <c r="E118">
        <v>35027500</v>
      </c>
      <c r="F118">
        <v>1.19</v>
      </c>
    </row>
    <row r="119" spans="1:6">
      <c r="A119">
        <v>121</v>
      </c>
      <c r="B119" s="124">
        <v>43287.647453171296</v>
      </c>
      <c r="C119">
        <v>11</v>
      </c>
      <c r="D119">
        <v>35027500</v>
      </c>
      <c r="E119">
        <v>35025090</v>
      </c>
      <c r="F119">
        <v>1.19</v>
      </c>
    </row>
    <row r="120" spans="1:6">
      <c r="A120">
        <v>122</v>
      </c>
      <c r="B120" s="124">
        <v>43287.647455810184</v>
      </c>
      <c r="C120">
        <v>10</v>
      </c>
      <c r="D120">
        <v>21215150</v>
      </c>
      <c r="E120">
        <v>26135330</v>
      </c>
      <c r="F120">
        <v>14.98</v>
      </c>
    </row>
    <row r="121" spans="1:6">
      <c r="A121">
        <v>123</v>
      </c>
      <c r="B121" s="124">
        <v>43287.647458020831</v>
      </c>
      <c r="C121">
        <v>11</v>
      </c>
      <c r="D121">
        <v>35027510</v>
      </c>
      <c r="E121">
        <v>35025080</v>
      </c>
      <c r="F121">
        <v>1.69</v>
      </c>
    </row>
    <row r="122" spans="1:6">
      <c r="A122">
        <v>124</v>
      </c>
      <c r="B122" s="124">
        <v>43287.647459930558</v>
      </c>
      <c r="C122">
        <v>9</v>
      </c>
      <c r="D122">
        <v>26105250</v>
      </c>
      <c r="E122">
        <v>26127040</v>
      </c>
      <c r="F122">
        <v>8.0299999999999994</v>
      </c>
    </row>
    <row r="123" spans="1:6">
      <c r="A123">
        <v>125</v>
      </c>
      <c r="B123" s="124">
        <v>43287.647462071756</v>
      </c>
      <c r="C123">
        <v>11</v>
      </c>
      <c r="D123">
        <v>21206990</v>
      </c>
      <c r="E123">
        <v>21205791</v>
      </c>
      <c r="F123">
        <v>6.65</v>
      </c>
    </row>
    <row r="124" spans="1:6">
      <c r="A124">
        <v>126</v>
      </c>
      <c r="B124" s="124">
        <v>43287.647464340276</v>
      </c>
      <c r="C124">
        <v>11</v>
      </c>
      <c r="D124">
        <v>21205791</v>
      </c>
      <c r="E124">
        <v>21206990</v>
      </c>
      <c r="F124">
        <v>6.65</v>
      </c>
    </row>
    <row r="125" spans="1:6">
      <c r="A125">
        <v>127</v>
      </c>
      <c r="B125" s="124">
        <v>43287.647469317133</v>
      </c>
      <c r="C125">
        <v>11</v>
      </c>
      <c r="D125">
        <v>35035130</v>
      </c>
      <c r="E125">
        <v>35027510</v>
      </c>
      <c r="F125">
        <v>4.7300000000000004</v>
      </c>
    </row>
    <row r="126" spans="1:6">
      <c r="A126">
        <v>128</v>
      </c>
      <c r="B126" s="124">
        <v>43287.647471296295</v>
      </c>
      <c r="C126">
        <v>9</v>
      </c>
      <c r="D126">
        <v>26137220</v>
      </c>
      <c r="E126">
        <v>26135310</v>
      </c>
      <c r="F126">
        <v>13.59</v>
      </c>
    </row>
    <row r="127" spans="1:6">
      <c r="A127">
        <v>129</v>
      </c>
      <c r="B127" s="124">
        <v>43287.647473599536</v>
      </c>
      <c r="C127">
        <v>9</v>
      </c>
      <c r="D127">
        <v>26127040</v>
      </c>
      <c r="E127">
        <v>26105250</v>
      </c>
      <c r="F127">
        <v>8.0299999999999994</v>
      </c>
    </row>
    <row r="128" spans="1:6">
      <c r="A128">
        <v>130</v>
      </c>
      <c r="B128" s="124">
        <v>43287.647476087965</v>
      </c>
      <c r="C128">
        <v>10</v>
      </c>
      <c r="D128">
        <v>21255160</v>
      </c>
      <c r="E128">
        <v>21257120</v>
      </c>
      <c r="F128">
        <v>34.6</v>
      </c>
    </row>
    <row r="129" spans="1:6">
      <c r="A129">
        <v>131</v>
      </c>
      <c r="B129" s="124">
        <v>43287.647478043982</v>
      </c>
      <c r="C129">
        <v>9</v>
      </c>
      <c r="D129">
        <v>26135300</v>
      </c>
      <c r="E129">
        <v>26125710</v>
      </c>
      <c r="F129">
        <v>5.64</v>
      </c>
    </row>
    <row r="130" spans="1:6">
      <c r="A130">
        <v>132</v>
      </c>
      <c r="B130" s="124">
        <v>43287.647480543979</v>
      </c>
      <c r="C130">
        <v>9</v>
      </c>
      <c r="D130">
        <v>26115090</v>
      </c>
      <c r="E130">
        <v>26105250</v>
      </c>
      <c r="F130">
        <v>26.09</v>
      </c>
    </row>
    <row r="131" spans="1:6">
      <c r="A131">
        <v>133</v>
      </c>
      <c r="B131" s="124">
        <v>43287.647483055553</v>
      </c>
      <c r="C131">
        <v>9</v>
      </c>
      <c r="D131">
        <v>26135330</v>
      </c>
      <c r="E131">
        <v>26135320</v>
      </c>
      <c r="F131">
        <v>4.58</v>
      </c>
    </row>
    <row r="132" spans="1:6">
      <c r="A132">
        <v>134</v>
      </c>
      <c r="B132" s="124">
        <v>43287.64748496528</v>
      </c>
      <c r="C132">
        <v>11</v>
      </c>
      <c r="D132">
        <v>21206600</v>
      </c>
      <c r="E132">
        <v>21205791</v>
      </c>
      <c r="F132">
        <v>10.53</v>
      </c>
    </row>
    <row r="133" spans="1:6">
      <c r="A133">
        <v>135</v>
      </c>
      <c r="B133" s="124">
        <v>43287.647487465278</v>
      </c>
      <c r="C133">
        <v>3</v>
      </c>
      <c r="D133">
        <v>35227020</v>
      </c>
      <c r="E133">
        <v>35225030</v>
      </c>
      <c r="F133">
        <v>17.12</v>
      </c>
    </row>
    <row r="134" spans="1:6">
      <c r="A134">
        <v>136</v>
      </c>
      <c r="B134" s="124">
        <v>43287.647490150463</v>
      </c>
      <c r="C134">
        <v>11</v>
      </c>
      <c r="D134">
        <v>21206980</v>
      </c>
      <c r="E134">
        <v>35035130</v>
      </c>
      <c r="F134">
        <v>10.82</v>
      </c>
    </row>
    <row r="135" spans="1:6">
      <c r="A135">
        <v>137</v>
      </c>
      <c r="B135" s="124">
        <v>43287.64749210648</v>
      </c>
      <c r="C135">
        <v>9</v>
      </c>
      <c r="D135">
        <v>26135320</v>
      </c>
      <c r="E135">
        <v>26157170</v>
      </c>
      <c r="F135">
        <v>2</v>
      </c>
    </row>
    <row r="136" spans="1:6">
      <c r="A136">
        <v>138</v>
      </c>
      <c r="B136" s="124">
        <v>43287.647494259261</v>
      </c>
      <c r="C136">
        <v>9</v>
      </c>
      <c r="D136">
        <v>26125710</v>
      </c>
      <c r="E136">
        <v>26135300</v>
      </c>
      <c r="F136">
        <v>5.64</v>
      </c>
    </row>
    <row r="137" spans="1:6">
      <c r="A137">
        <v>140</v>
      </c>
      <c r="B137" s="124">
        <v>43287.64749664352</v>
      </c>
      <c r="C137">
        <v>9</v>
      </c>
      <c r="D137">
        <v>26155250</v>
      </c>
      <c r="E137">
        <v>26157170</v>
      </c>
      <c r="F137">
        <v>1.05</v>
      </c>
    </row>
    <row r="138" spans="1:6">
      <c r="A138">
        <v>142</v>
      </c>
      <c r="B138" s="124">
        <v>43287.647498495367</v>
      </c>
      <c r="C138">
        <v>6</v>
      </c>
      <c r="D138">
        <v>35085070</v>
      </c>
      <c r="E138">
        <v>35085080</v>
      </c>
      <c r="F138">
        <v>34.770000000000003</v>
      </c>
    </row>
    <row r="139" spans="1:6">
      <c r="A139">
        <v>143</v>
      </c>
      <c r="B139" s="124">
        <v>43287.647500624997</v>
      </c>
      <c r="C139">
        <v>9</v>
      </c>
      <c r="D139">
        <v>26135310</v>
      </c>
      <c r="E139">
        <v>26125710</v>
      </c>
      <c r="F139">
        <v>12.12</v>
      </c>
    </row>
    <row r="140" spans="1:6">
      <c r="A140">
        <v>144</v>
      </c>
      <c r="B140" s="124">
        <v>43287.647521944447</v>
      </c>
      <c r="C140">
        <v>9</v>
      </c>
      <c r="D140">
        <v>26155240</v>
      </c>
      <c r="E140">
        <v>26157200</v>
      </c>
      <c r="F140">
        <v>0.86</v>
      </c>
    </row>
    <row r="141" spans="1:6">
      <c r="A141">
        <v>145</v>
      </c>
      <c r="B141" s="124">
        <v>43287.647524189815</v>
      </c>
      <c r="C141">
        <v>9</v>
      </c>
      <c r="D141">
        <v>26157200</v>
      </c>
      <c r="E141">
        <v>26155240</v>
      </c>
      <c r="F141">
        <v>0.86</v>
      </c>
    </row>
    <row r="142" spans="1:6">
      <c r="A142">
        <v>146</v>
      </c>
      <c r="B142" s="124">
        <v>43287.647526307868</v>
      </c>
      <c r="C142">
        <v>10</v>
      </c>
      <c r="D142">
        <v>21255170</v>
      </c>
      <c r="E142">
        <v>21257120</v>
      </c>
      <c r="F142">
        <v>12.04</v>
      </c>
    </row>
    <row r="143" spans="1:6">
      <c r="A143">
        <v>148</v>
      </c>
      <c r="B143" s="124">
        <v>43287.647528819442</v>
      </c>
      <c r="C143">
        <v>9</v>
      </c>
      <c r="D143">
        <v>26177030</v>
      </c>
      <c r="E143">
        <v>26127040</v>
      </c>
      <c r="F143">
        <v>15.02</v>
      </c>
    </row>
    <row r="144" spans="1:6">
      <c r="A144">
        <v>150</v>
      </c>
      <c r="B144" s="124">
        <v>43287.647547384258</v>
      </c>
      <c r="C144">
        <v>6</v>
      </c>
      <c r="D144">
        <v>35225030</v>
      </c>
      <c r="E144">
        <v>35227020</v>
      </c>
      <c r="F144">
        <v>17.12</v>
      </c>
    </row>
    <row r="145" spans="1:6">
      <c r="A145">
        <v>151</v>
      </c>
      <c r="B145" s="124">
        <v>43287.647549548608</v>
      </c>
      <c r="C145">
        <v>9</v>
      </c>
      <c r="D145">
        <v>26135290</v>
      </c>
      <c r="E145">
        <v>26125710</v>
      </c>
      <c r="F145">
        <v>12.92</v>
      </c>
    </row>
    <row r="146" spans="1:6">
      <c r="A146">
        <v>152</v>
      </c>
      <c r="B146" s="124">
        <v>43287.647551921298</v>
      </c>
      <c r="C146">
        <v>10</v>
      </c>
      <c r="D146">
        <v>21257120</v>
      </c>
      <c r="E146">
        <v>21255170</v>
      </c>
      <c r="F146">
        <v>12.04</v>
      </c>
    </row>
    <row r="147" spans="1:6">
      <c r="A147">
        <v>153</v>
      </c>
      <c r="B147" s="124">
        <v>43287.647554074072</v>
      </c>
      <c r="C147">
        <v>11</v>
      </c>
      <c r="D147">
        <v>23065180</v>
      </c>
      <c r="E147">
        <v>23067060</v>
      </c>
      <c r="F147">
        <v>12.28</v>
      </c>
    </row>
    <row r="148" spans="1:6">
      <c r="A148">
        <v>154</v>
      </c>
      <c r="B148" s="124">
        <v>43287.647556354168</v>
      </c>
      <c r="C148">
        <v>9</v>
      </c>
      <c r="D148">
        <v>26155220</v>
      </c>
      <c r="E148">
        <v>26155230</v>
      </c>
      <c r="F148">
        <v>4.1100000000000003</v>
      </c>
    </row>
    <row r="149" spans="1:6">
      <c r="A149">
        <v>155</v>
      </c>
      <c r="B149" s="124">
        <v>43287.6475584375</v>
      </c>
      <c r="C149">
        <v>9</v>
      </c>
      <c r="D149">
        <v>26155230</v>
      </c>
      <c r="E149">
        <v>26155220</v>
      </c>
      <c r="F149">
        <v>4.1100000000000003</v>
      </c>
    </row>
    <row r="150" spans="1:6">
      <c r="A150">
        <v>156</v>
      </c>
      <c r="B150" s="124">
        <v>43287.647561909725</v>
      </c>
      <c r="C150">
        <v>11</v>
      </c>
      <c r="D150">
        <v>21206930</v>
      </c>
      <c r="E150">
        <v>21206790</v>
      </c>
      <c r="F150">
        <v>15.63</v>
      </c>
    </row>
    <row r="151" spans="1:6">
      <c r="A151">
        <v>157</v>
      </c>
      <c r="B151" s="124">
        <v>43287.647564340281</v>
      </c>
      <c r="C151">
        <v>11</v>
      </c>
      <c r="D151">
        <v>21206790</v>
      </c>
      <c r="E151">
        <v>21206930</v>
      </c>
      <c r="F151">
        <v>15.63</v>
      </c>
    </row>
    <row r="152" spans="1:6">
      <c r="A152">
        <v>158</v>
      </c>
      <c r="B152" s="124">
        <v>43287.647566516207</v>
      </c>
      <c r="C152">
        <v>6</v>
      </c>
      <c r="D152">
        <v>35085080</v>
      </c>
      <c r="E152">
        <v>35075070</v>
      </c>
      <c r="F152">
        <v>16.32</v>
      </c>
    </row>
    <row r="153" spans="1:6">
      <c r="A153">
        <v>159</v>
      </c>
      <c r="B153" s="124">
        <v>43287.647569699075</v>
      </c>
      <c r="C153">
        <v>11</v>
      </c>
      <c r="D153">
        <v>23067060</v>
      </c>
      <c r="E153">
        <v>23065190</v>
      </c>
      <c r="F153">
        <v>4.0199999999999996</v>
      </c>
    </row>
    <row r="154" spans="1:6">
      <c r="A154">
        <v>160</v>
      </c>
      <c r="B154" s="124">
        <v>43287.647571944442</v>
      </c>
      <c r="C154">
        <v>11</v>
      </c>
      <c r="D154">
        <v>23065190</v>
      </c>
      <c r="E154">
        <v>23067060</v>
      </c>
      <c r="F154">
        <v>4.0199999999999996</v>
      </c>
    </row>
    <row r="155" spans="1:6">
      <c r="A155">
        <v>161</v>
      </c>
      <c r="B155" s="124">
        <v>43287.647574085648</v>
      </c>
      <c r="C155">
        <v>11</v>
      </c>
      <c r="D155">
        <v>21209920</v>
      </c>
      <c r="E155">
        <v>24015110</v>
      </c>
      <c r="F155">
        <v>14.73</v>
      </c>
    </row>
    <row r="156" spans="1:6">
      <c r="A156">
        <v>162</v>
      </c>
      <c r="B156" s="124">
        <v>43287.647576249998</v>
      </c>
      <c r="C156">
        <v>10</v>
      </c>
      <c r="D156">
        <v>21237020</v>
      </c>
      <c r="E156">
        <v>23017040</v>
      </c>
      <c r="F156">
        <v>20.63</v>
      </c>
    </row>
    <row r="157" spans="1:6">
      <c r="A157">
        <v>163</v>
      </c>
      <c r="B157" s="124">
        <v>43287.647578796299</v>
      </c>
      <c r="C157">
        <v>10</v>
      </c>
      <c r="D157">
        <v>23017040</v>
      </c>
      <c r="E157">
        <v>21237020</v>
      </c>
      <c r="F157">
        <v>20.63</v>
      </c>
    </row>
    <row r="158" spans="1:6">
      <c r="A158">
        <v>164</v>
      </c>
      <c r="B158" s="124">
        <v>43287.647580914352</v>
      </c>
      <c r="C158">
        <v>9</v>
      </c>
      <c r="D158">
        <v>26145090</v>
      </c>
      <c r="E158">
        <v>26177030</v>
      </c>
      <c r="F158">
        <v>34.9</v>
      </c>
    </row>
    <row r="159" spans="1:6">
      <c r="A159">
        <v>165</v>
      </c>
      <c r="B159" s="124">
        <v>43287.64758326389</v>
      </c>
      <c r="C159">
        <v>6</v>
      </c>
      <c r="D159">
        <v>35075070</v>
      </c>
      <c r="E159">
        <v>35085080</v>
      </c>
      <c r="F159">
        <v>16.32</v>
      </c>
    </row>
    <row r="160" spans="1:6">
      <c r="A160">
        <v>166</v>
      </c>
      <c r="B160" s="124">
        <v>43287.647585636572</v>
      </c>
      <c r="C160">
        <v>11</v>
      </c>
      <c r="D160">
        <v>21206950</v>
      </c>
      <c r="E160">
        <v>35075080</v>
      </c>
      <c r="F160">
        <v>17.78</v>
      </c>
    </row>
    <row r="161" spans="1:6">
      <c r="A161">
        <v>167</v>
      </c>
      <c r="B161" s="124">
        <v>43287.647588101849</v>
      </c>
      <c r="C161">
        <v>9</v>
      </c>
      <c r="D161">
        <v>54017040</v>
      </c>
      <c r="E161">
        <v>11027070</v>
      </c>
      <c r="F161">
        <v>27.62</v>
      </c>
    </row>
    <row r="162" spans="1:6">
      <c r="A162">
        <v>168</v>
      </c>
      <c r="B162" s="124">
        <v>43287.647589953704</v>
      </c>
      <c r="C162">
        <v>6</v>
      </c>
      <c r="D162">
        <v>35197190</v>
      </c>
      <c r="E162">
        <v>35195060</v>
      </c>
      <c r="F162">
        <v>28.32</v>
      </c>
    </row>
    <row r="163" spans="1:6">
      <c r="A163">
        <v>169</v>
      </c>
      <c r="B163" s="124">
        <v>43287.647593425929</v>
      </c>
      <c r="C163">
        <v>6</v>
      </c>
      <c r="D163">
        <v>35085060</v>
      </c>
      <c r="E163">
        <v>35075070</v>
      </c>
      <c r="F163">
        <v>21.68</v>
      </c>
    </row>
    <row r="164" spans="1:6">
      <c r="A164">
        <v>170</v>
      </c>
      <c r="B164" s="124">
        <v>43287.647595578703</v>
      </c>
      <c r="C164">
        <v>11</v>
      </c>
      <c r="D164">
        <v>24015110</v>
      </c>
      <c r="E164">
        <v>21209920</v>
      </c>
      <c r="F164">
        <v>14.73</v>
      </c>
    </row>
    <row r="165" spans="1:6">
      <c r="A165">
        <v>171</v>
      </c>
      <c r="B165" s="124">
        <v>43287.647597615738</v>
      </c>
      <c r="C165">
        <v>6</v>
      </c>
      <c r="D165">
        <v>35215020</v>
      </c>
      <c r="E165">
        <v>35217060</v>
      </c>
      <c r="F165">
        <v>29.83</v>
      </c>
    </row>
    <row r="166" spans="1:6">
      <c r="A166">
        <v>172</v>
      </c>
      <c r="B166" s="124">
        <v>43287.647615925925</v>
      </c>
      <c r="C166">
        <v>6</v>
      </c>
      <c r="D166">
        <v>35075080</v>
      </c>
      <c r="E166">
        <v>21206950</v>
      </c>
      <c r="F166">
        <v>17.78</v>
      </c>
    </row>
    <row r="167" spans="1:6">
      <c r="A167">
        <v>173</v>
      </c>
      <c r="B167" s="124">
        <v>43287.647620173608</v>
      </c>
      <c r="C167">
        <v>6</v>
      </c>
      <c r="D167">
        <v>35237030</v>
      </c>
      <c r="E167">
        <v>35235040</v>
      </c>
      <c r="F167">
        <v>0.56000000000000005</v>
      </c>
    </row>
    <row r="168" spans="1:6">
      <c r="A168">
        <v>174</v>
      </c>
      <c r="B168" s="124">
        <v>43287.647622337965</v>
      </c>
      <c r="C168">
        <v>6</v>
      </c>
      <c r="D168">
        <v>35235040</v>
      </c>
      <c r="E168">
        <v>35237030</v>
      </c>
      <c r="F168">
        <v>0.56000000000000005</v>
      </c>
    </row>
    <row r="169" spans="1:6">
      <c r="A169">
        <v>175</v>
      </c>
      <c r="B169" s="124">
        <v>43287.647624618054</v>
      </c>
      <c r="C169">
        <v>10</v>
      </c>
      <c r="D169">
        <v>23037010</v>
      </c>
      <c r="E169">
        <v>23035030</v>
      </c>
      <c r="F169">
        <v>2.6</v>
      </c>
    </row>
    <row r="170" spans="1:6">
      <c r="A170">
        <v>176</v>
      </c>
      <c r="B170" s="124">
        <v>43287.647626759259</v>
      </c>
      <c r="C170">
        <v>6</v>
      </c>
      <c r="D170">
        <v>35160010</v>
      </c>
      <c r="E170">
        <v>35167000</v>
      </c>
      <c r="F170">
        <v>10.32</v>
      </c>
    </row>
    <row r="171" spans="1:6">
      <c r="A171">
        <v>177</v>
      </c>
      <c r="B171" s="124">
        <v>43287.647628634259</v>
      </c>
      <c r="C171">
        <v>10</v>
      </c>
      <c r="D171">
        <v>23035030</v>
      </c>
      <c r="E171">
        <v>23037010</v>
      </c>
      <c r="F171">
        <v>2.6</v>
      </c>
    </row>
    <row r="172" spans="1:6">
      <c r="A172">
        <v>179</v>
      </c>
      <c r="B172" s="124">
        <v>43287.647630648149</v>
      </c>
      <c r="C172">
        <v>9</v>
      </c>
      <c r="D172">
        <v>55015010</v>
      </c>
      <c r="E172">
        <v>11037030</v>
      </c>
      <c r="F172">
        <v>25.35</v>
      </c>
    </row>
    <row r="173" spans="1:6">
      <c r="A173">
        <v>180</v>
      </c>
      <c r="B173" s="124">
        <v>43287.647632650463</v>
      </c>
      <c r="C173">
        <v>6</v>
      </c>
      <c r="D173">
        <v>35195060</v>
      </c>
      <c r="E173">
        <v>35167020</v>
      </c>
      <c r="F173">
        <v>10.58</v>
      </c>
    </row>
    <row r="174" spans="1:6">
      <c r="A174">
        <v>181</v>
      </c>
      <c r="B174" s="124">
        <v>43287.647634525463</v>
      </c>
      <c r="C174">
        <v>6</v>
      </c>
      <c r="D174">
        <v>35217060</v>
      </c>
      <c r="E174">
        <v>35215020</v>
      </c>
      <c r="F174">
        <v>29.83</v>
      </c>
    </row>
    <row r="175" spans="1:6">
      <c r="A175">
        <v>182</v>
      </c>
      <c r="B175" s="124">
        <v>43287.647637627313</v>
      </c>
      <c r="C175">
        <v>6</v>
      </c>
      <c r="D175">
        <v>35167000</v>
      </c>
      <c r="E175">
        <v>35095120</v>
      </c>
      <c r="F175">
        <v>1.31</v>
      </c>
    </row>
    <row r="176" spans="1:6">
      <c r="A176">
        <v>183</v>
      </c>
      <c r="B176" s="124">
        <v>43287.647639513889</v>
      </c>
      <c r="C176">
        <v>6</v>
      </c>
      <c r="D176">
        <v>35095120</v>
      </c>
      <c r="E176">
        <v>35167020</v>
      </c>
      <c r="F176">
        <v>0.14000000000000001</v>
      </c>
    </row>
    <row r="177" spans="1:6">
      <c r="A177">
        <v>184</v>
      </c>
      <c r="B177" s="124">
        <v>43287.647641342592</v>
      </c>
      <c r="C177">
        <v>6</v>
      </c>
      <c r="D177">
        <v>35167020</v>
      </c>
      <c r="E177">
        <v>35095120</v>
      </c>
      <c r="F177">
        <v>0.14000000000000001</v>
      </c>
    </row>
    <row r="178" spans="1:6">
      <c r="A178">
        <v>185</v>
      </c>
      <c r="B178" s="124">
        <v>43287.647643217591</v>
      </c>
      <c r="C178">
        <v>6</v>
      </c>
      <c r="D178">
        <v>35217090</v>
      </c>
      <c r="E178">
        <v>35215030</v>
      </c>
      <c r="F178">
        <v>19.989999999999998</v>
      </c>
    </row>
    <row r="179" spans="1:6">
      <c r="A179">
        <v>186</v>
      </c>
      <c r="B179" s="124">
        <v>43287.64764520833</v>
      </c>
      <c r="C179">
        <v>6</v>
      </c>
      <c r="D179">
        <v>35165000</v>
      </c>
      <c r="E179">
        <v>35160020</v>
      </c>
      <c r="F179">
        <v>4.09</v>
      </c>
    </row>
    <row r="180" spans="1:6">
      <c r="A180">
        <v>187</v>
      </c>
      <c r="B180" s="124">
        <v>43287.647646874997</v>
      </c>
      <c r="C180">
        <v>6</v>
      </c>
      <c r="D180">
        <v>35167010</v>
      </c>
      <c r="E180">
        <v>35160020</v>
      </c>
      <c r="F180">
        <v>2.2400000000000002</v>
      </c>
    </row>
    <row r="181" spans="1:6">
      <c r="A181">
        <v>188</v>
      </c>
      <c r="B181" s="124">
        <v>43287.647648530095</v>
      </c>
      <c r="C181">
        <v>1</v>
      </c>
      <c r="D181">
        <v>11037030</v>
      </c>
      <c r="E181">
        <v>11047040</v>
      </c>
      <c r="F181">
        <v>16.079999999999998</v>
      </c>
    </row>
    <row r="182" spans="1:6">
      <c r="A182">
        <v>189</v>
      </c>
      <c r="B182" s="124">
        <v>43287.647669270831</v>
      </c>
      <c r="C182">
        <v>6</v>
      </c>
      <c r="D182">
        <v>35160020</v>
      </c>
      <c r="E182">
        <v>35167010</v>
      </c>
      <c r="F182">
        <v>2.2400000000000002</v>
      </c>
    </row>
    <row r="183" spans="1:6">
      <c r="A183">
        <v>190</v>
      </c>
      <c r="B183" s="124">
        <v>43287.647671388891</v>
      </c>
      <c r="C183">
        <v>6</v>
      </c>
      <c r="D183">
        <v>35160000</v>
      </c>
      <c r="E183">
        <v>35167010</v>
      </c>
      <c r="F183">
        <v>4.8899999999999997</v>
      </c>
    </row>
    <row r="184" spans="1:6">
      <c r="A184">
        <v>191</v>
      </c>
      <c r="B184" s="124">
        <v>43287.647673784719</v>
      </c>
      <c r="C184">
        <v>6</v>
      </c>
      <c r="D184">
        <v>23125160</v>
      </c>
      <c r="E184">
        <v>24015110</v>
      </c>
      <c r="F184">
        <v>45.08</v>
      </c>
    </row>
    <row r="185" spans="1:6">
      <c r="A185">
        <v>192</v>
      </c>
      <c r="B185" s="124">
        <v>43287.647676203705</v>
      </c>
      <c r="C185">
        <v>1</v>
      </c>
      <c r="D185">
        <v>11047040</v>
      </c>
      <c r="E185">
        <v>11037030</v>
      </c>
      <c r="F185">
        <v>16.079999999999998</v>
      </c>
    </row>
    <row r="186" spans="1:6">
      <c r="A186">
        <v>193</v>
      </c>
      <c r="B186" s="124">
        <v>43287.647678518515</v>
      </c>
      <c r="C186">
        <v>6</v>
      </c>
      <c r="D186">
        <v>35215030</v>
      </c>
      <c r="E186">
        <v>35217090</v>
      </c>
      <c r="F186">
        <v>19.989999999999998</v>
      </c>
    </row>
    <row r="187" spans="1:6">
      <c r="A187">
        <v>194</v>
      </c>
      <c r="B187" s="124">
        <v>43287.647681122682</v>
      </c>
      <c r="C187">
        <v>1</v>
      </c>
      <c r="D187">
        <v>26187040</v>
      </c>
      <c r="E187">
        <v>26187110</v>
      </c>
      <c r="F187">
        <v>6.24</v>
      </c>
    </row>
    <row r="188" spans="1:6">
      <c r="A188">
        <v>195</v>
      </c>
      <c r="B188" s="124">
        <v>43287.64768357639</v>
      </c>
      <c r="C188">
        <v>1</v>
      </c>
      <c r="D188">
        <v>26187110</v>
      </c>
      <c r="E188">
        <v>26187040</v>
      </c>
      <c r="F188">
        <v>6.24</v>
      </c>
    </row>
    <row r="189" spans="1:6">
      <c r="A189">
        <v>196</v>
      </c>
      <c r="B189" s="124">
        <v>43287.647702303242</v>
      </c>
      <c r="C189">
        <v>10</v>
      </c>
      <c r="D189">
        <v>23057140</v>
      </c>
      <c r="E189">
        <v>23035030</v>
      </c>
      <c r="F189">
        <v>27.38</v>
      </c>
    </row>
    <row r="190" spans="1:6">
      <c r="A190">
        <v>197</v>
      </c>
      <c r="B190" s="124">
        <v>43287.647720682871</v>
      </c>
      <c r="C190">
        <v>1</v>
      </c>
      <c r="D190">
        <v>23050420</v>
      </c>
      <c r="E190">
        <v>23057140</v>
      </c>
      <c r="F190">
        <v>45.71</v>
      </c>
    </row>
    <row r="191" spans="1:6">
      <c r="A191">
        <v>198</v>
      </c>
      <c r="B191" s="124">
        <v>43287.647722662034</v>
      </c>
      <c r="C191">
        <v>6</v>
      </c>
      <c r="D191">
        <v>24035430</v>
      </c>
      <c r="E191">
        <v>24035410</v>
      </c>
      <c r="F191">
        <v>22.74</v>
      </c>
    </row>
    <row r="192" spans="1:6">
      <c r="A192">
        <v>199</v>
      </c>
      <c r="B192" s="124">
        <v>43287.647741921297</v>
      </c>
      <c r="C192">
        <v>6</v>
      </c>
      <c r="D192">
        <v>24035410</v>
      </c>
      <c r="E192">
        <v>35160000</v>
      </c>
      <c r="F192">
        <v>16.12</v>
      </c>
    </row>
    <row r="193" spans="1:6">
      <c r="A193">
        <v>200</v>
      </c>
      <c r="B193" s="124">
        <v>43287.6477443287</v>
      </c>
      <c r="C193">
        <v>1</v>
      </c>
      <c r="D193">
        <v>26185030</v>
      </c>
      <c r="E193">
        <v>26207080</v>
      </c>
      <c r="F193">
        <v>19.309999999999999</v>
      </c>
    </row>
    <row r="194" spans="1:6">
      <c r="A194">
        <v>201</v>
      </c>
      <c r="B194" s="124">
        <v>43287.647746273149</v>
      </c>
      <c r="C194">
        <v>6</v>
      </c>
      <c r="D194">
        <v>36015020</v>
      </c>
      <c r="E194">
        <v>35235040</v>
      </c>
      <c r="F194">
        <v>51.7</v>
      </c>
    </row>
    <row r="195" spans="1:6">
      <c r="A195">
        <v>202</v>
      </c>
      <c r="B195" s="124">
        <v>43287.647747997682</v>
      </c>
      <c r="C195">
        <v>6</v>
      </c>
      <c r="D195">
        <v>35235050</v>
      </c>
      <c r="E195">
        <v>35217060</v>
      </c>
      <c r="F195">
        <v>31.58</v>
      </c>
    </row>
    <row r="196" spans="1:6">
      <c r="A196">
        <v>203</v>
      </c>
      <c r="B196" s="124">
        <v>43287.647750138887</v>
      </c>
      <c r="C196">
        <v>1</v>
      </c>
      <c r="D196">
        <v>26185050</v>
      </c>
      <c r="E196">
        <v>26187040</v>
      </c>
      <c r="F196">
        <v>15.31</v>
      </c>
    </row>
    <row r="197" spans="1:6">
      <c r="A197">
        <v>204</v>
      </c>
      <c r="B197" s="124">
        <v>43287.647751921293</v>
      </c>
      <c r="C197">
        <v>1</v>
      </c>
      <c r="D197">
        <v>26207080</v>
      </c>
      <c r="E197">
        <v>26185030</v>
      </c>
      <c r="F197">
        <v>19.309999999999999</v>
      </c>
    </row>
    <row r="198" spans="1:6">
      <c r="A198">
        <v>205</v>
      </c>
      <c r="B198" s="124">
        <v>43287.647753807869</v>
      </c>
      <c r="C198">
        <v>6</v>
      </c>
      <c r="D198">
        <v>24035360</v>
      </c>
      <c r="E198">
        <v>24035410</v>
      </c>
      <c r="F198">
        <v>27.37</v>
      </c>
    </row>
    <row r="199" spans="1:6">
      <c r="A199">
        <v>206</v>
      </c>
      <c r="B199" s="124">
        <v>43287.647755925929</v>
      </c>
      <c r="C199">
        <v>1</v>
      </c>
      <c r="D199">
        <v>23085260</v>
      </c>
      <c r="E199">
        <v>23085270</v>
      </c>
      <c r="F199">
        <v>4.25</v>
      </c>
    </row>
    <row r="200" spans="1:6">
      <c r="A200">
        <v>207</v>
      </c>
      <c r="B200" s="124">
        <v>43287.647759143518</v>
      </c>
      <c r="C200">
        <v>1</v>
      </c>
      <c r="D200">
        <v>23085270</v>
      </c>
      <c r="E200">
        <v>23085260</v>
      </c>
      <c r="F200">
        <v>4.25</v>
      </c>
    </row>
    <row r="201" spans="1:6">
      <c r="A201">
        <v>208</v>
      </c>
      <c r="B201" s="124">
        <v>43287.647761377317</v>
      </c>
      <c r="C201">
        <v>1</v>
      </c>
      <c r="D201">
        <v>27015330</v>
      </c>
      <c r="E201">
        <v>27015300</v>
      </c>
      <c r="F201">
        <v>5.62</v>
      </c>
    </row>
    <row r="202" spans="1:6">
      <c r="A202">
        <v>209</v>
      </c>
      <c r="B202" s="124">
        <v>43287.647763680558</v>
      </c>
      <c r="C202">
        <v>1</v>
      </c>
      <c r="D202">
        <v>27015300</v>
      </c>
      <c r="E202">
        <v>27015330</v>
      </c>
      <c r="F202">
        <v>5.62</v>
      </c>
    </row>
    <row r="203" spans="1:6">
      <c r="A203">
        <v>210</v>
      </c>
      <c r="B203" s="124">
        <v>43287.647783402776</v>
      </c>
      <c r="C203">
        <v>1</v>
      </c>
      <c r="D203">
        <v>56019010</v>
      </c>
      <c r="E203">
        <v>55015010</v>
      </c>
      <c r="F203">
        <v>97.1</v>
      </c>
    </row>
    <row r="204" spans="1:6">
      <c r="A204">
        <v>211</v>
      </c>
      <c r="B204" s="124">
        <v>43287.64778590278</v>
      </c>
      <c r="C204">
        <v>10</v>
      </c>
      <c r="D204">
        <v>23087210</v>
      </c>
      <c r="E204">
        <v>23105070</v>
      </c>
      <c r="F204">
        <v>35.33</v>
      </c>
    </row>
    <row r="205" spans="1:6">
      <c r="A205">
        <v>212</v>
      </c>
      <c r="B205" s="124">
        <v>43287.647804768516</v>
      </c>
      <c r="C205">
        <v>1</v>
      </c>
      <c r="D205">
        <v>27015290</v>
      </c>
      <c r="E205">
        <v>27015330</v>
      </c>
      <c r="F205">
        <v>7.73</v>
      </c>
    </row>
    <row r="206" spans="1:6">
      <c r="A206">
        <v>213</v>
      </c>
      <c r="B206" s="124">
        <v>43287.647807430556</v>
      </c>
      <c r="C206">
        <v>1</v>
      </c>
      <c r="D206">
        <v>27015310</v>
      </c>
      <c r="E206">
        <v>27015290</v>
      </c>
      <c r="F206">
        <v>8.25</v>
      </c>
    </row>
    <row r="207" spans="1:6">
      <c r="A207">
        <v>214</v>
      </c>
      <c r="B207" s="124">
        <v>43287.647810104165</v>
      </c>
      <c r="C207">
        <v>6</v>
      </c>
      <c r="D207">
        <v>35095130</v>
      </c>
      <c r="E207">
        <v>24035511</v>
      </c>
      <c r="F207">
        <v>14.91</v>
      </c>
    </row>
    <row r="208" spans="1:6">
      <c r="A208">
        <v>216</v>
      </c>
      <c r="B208" s="124">
        <v>43287.647812037038</v>
      </c>
      <c r="C208">
        <v>8</v>
      </c>
      <c r="D208">
        <v>24025090</v>
      </c>
      <c r="E208">
        <v>24035360</v>
      </c>
      <c r="F208">
        <v>53.67</v>
      </c>
    </row>
    <row r="209" spans="1:6">
      <c r="A209">
        <v>217</v>
      </c>
      <c r="B209" s="124">
        <v>43287.647814236108</v>
      </c>
      <c r="C209">
        <v>8</v>
      </c>
      <c r="D209">
        <v>23097030</v>
      </c>
      <c r="E209">
        <v>23127020</v>
      </c>
      <c r="F209">
        <v>35.159999999999997</v>
      </c>
    </row>
    <row r="210" spans="1:6">
      <c r="A210">
        <v>218</v>
      </c>
      <c r="B210" s="124">
        <v>43287.647816319448</v>
      </c>
      <c r="C210">
        <v>6</v>
      </c>
      <c r="D210">
        <v>24035511</v>
      </c>
      <c r="E210">
        <v>24035380</v>
      </c>
      <c r="F210">
        <v>1.74</v>
      </c>
    </row>
    <row r="211" spans="1:6">
      <c r="A211">
        <v>219</v>
      </c>
      <c r="B211" s="124">
        <v>43287.647835671298</v>
      </c>
      <c r="C211">
        <v>6</v>
      </c>
      <c r="D211">
        <v>24035370</v>
      </c>
      <c r="E211">
        <v>24035380</v>
      </c>
      <c r="F211">
        <v>15.32</v>
      </c>
    </row>
    <row r="212" spans="1:6">
      <c r="A212">
        <v>220</v>
      </c>
      <c r="B212" s="124">
        <v>43287.647837789351</v>
      </c>
      <c r="C212">
        <v>6</v>
      </c>
      <c r="D212">
        <v>24035380</v>
      </c>
      <c r="E212">
        <v>24035511</v>
      </c>
      <c r="F212">
        <v>1.74</v>
      </c>
    </row>
    <row r="213" spans="1:6">
      <c r="A213">
        <v>221</v>
      </c>
      <c r="B213" s="124">
        <v>43287.647839780089</v>
      </c>
      <c r="C213">
        <v>8</v>
      </c>
      <c r="D213">
        <v>23127020</v>
      </c>
      <c r="E213">
        <v>23117030</v>
      </c>
      <c r="F213">
        <v>24.35</v>
      </c>
    </row>
    <row r="214" spans="1:6">
      <c r="A214">
        <v>222</v>
      </c>
      <c r="B214" s="124">
        <v>43287.647860821759</v>
      </c>
      <c r="C214">
        <v>1</v>
      </c>
      <c r="D214">
        <v>26225060</v>
      </c>
      <c r="E214">
        <v>27015320</v>
      </c>
      <c r="F214">
        <v>0.03</v>
      </c>
    </row>
    <row r="215" spans="1:6">
      <c r="A215">
        <v>223</v>
      </c>
      <c r="B215" s="124">
        <v>43287.647871388886</v>
      </c>
      <c r="C215">
        <v>1</v>
      </c>
      <c r="D215">
        <v>27015320</v>
      </c>
      <c r="E215">
        <v>26225060</v>
      </c>
      <c r="F215">
        <v>0.03</v>
      </c>
    </row>
    <row r="216" spans="1:6">
      <c r="A216">
        <v>224</v>
      </c>
      <c r="B216" s="124">
        <v>43287.647877106479</v>
      </c>
      <c r="C216">
        <v>1</v>
      </c>
      <c r="D216">
        <v>23105070</v>
      </c>
      <c r="E216">
        <v>23105060</v>
      </c>
      <c r="F216">
        <v>22.39</v>
      </c>
    </row>
    <row r="217" spans="1:6">
      <c r="A217">
        <v>225</v>
      </c>
      <c r="B217" s="124">
        <v>43287.64788167824</v>
      </c>
      <c r="C217">
        <v>1</v>
      </c>
      <c r="D217">
        <v>27015280</v>
      </c>
      <c r="E217">
        <v>27015320</v>
      </c>
      <c r="F217">
        <v>22.91</v>
      </c>
    </row>
    <row r="218" spans="1:6">
      <c r="A218">
        <v>226</v>
      </c>
      <c r="B218" s="124">
        <v>43287.647886319442</v>
      </c>
      <c r="C218">
        <v>8</v>
      </c>
      <c r="D218">
        <v>23117030</v>
      </c>
      <c r="E218">
        <v>23127020</v>
      </c>
      <c r="F218">
        <v>24.35</v>
      </c>
    </row>
    <row r="219" spans="1:6">
      <c r="A219">
        <v>227</v>
      </c>
      <c r="B219" s="124">
        <v>43287.647915740738</v>
      </c>
      <c r="C219">
        <v>1</v>
      </c>
      <c r="D219">
        <v>23105060</v>
      </c>
      <c r="E219">
        <v>23105070</v>
      </c>
      <c r="F219">
        <v>22.39</v>
      </c>
    </row>
    <row r="220" spans="1:6">
      <c r="A220">
        <v>228</v>
      </c>
      <c r="B220" s="124">
        <v>43287.647938715279</v>
      </c>
      <c r="C220">
        <v>8</v>
      </c>
      <c r="D220">
        <v>24055070</v>
      </c>
      <c r="E220">
        <v>24055080</v>
      </c>
      <c r="F220">
        <v>31.2</v>
      </c>
    </row>
    <row r="221" spans="1:6">
      <c r="A221">
        <v>229</v>
      </c>
      <c r="B221" s="124">
        <v>43287.647941226853</v>
      </c>
      <c r="C221">
        <v>8</v>
      </c>
      <c r="D221">
        <v>24035390</v>
      </c>
      <c r="E221">
        <v>37015030</v>
      </c>
      <c r="F221">
        <v>32.79</v>
      </c>
    </row>
    <row r="222" spans="1:6">
      <c r="A222">
        <v>230</v>
      </c>
      <c r="B222" s="124">
        <v>43287.647943587966</v>
      </c>
      <c r="C222">
        <v>8</v>
      </c>
      <c r="D222">
        <v>23197690</v>
      </c>
      <c r="E222">
        <v>23195230</v>
      </c>
      <c r="F222">
        <v>14.97</v>
      </c>
    </row>
    <row r="223" spans="1:6">
      <c r="A223">
        <v>231</v>
      </c>
      <c r="B223" s="124">
        <v>43287.647947245372</v>
      </c>
      <c r="C223">
        <v>8</v>
      </c>
      <c r="D223">
        <v>24055080</v>
      </c>
      <c r="E223">
        <v>23157030</v>
      </c>
      <c r="F223">
        <v>20.74</v>
      </c>
    </row>
    <row r="224" spans="1:6">
      <c r="A224">
        <v>232</v>
      </c>
      <c r="B224" s="124">
        <v>43287.647949699072</v>
      </c>
      <c r="C224">
        <v>8</v>
      </c>
      <c r="D224">
        <v>37057020</v>
      </c>
      <c r="E224">
        <v>24035380</v>
      </c>
      <c r="F224">
        <v>115.03</v>
      </c>
    </row>
    <row r="225" spans="1:6">
      <c r="A225">
        <v>233</v>
      </c>
      <c r="B225" s="124">
        <v>43287.647951793981</v>
      </c>
      <c r="C225">
        <v>8</v>
      </c>
      <c r="D225">
        <v>23157030</v>
      </c>
      <c r="E225">
        <v>24055080</v>
      </c>
      <c r="F225">
        <v>20.74</v>
      </c>
    </row>
    <row r="226" spans="1:6">
      <c r="A226">
        <v>234</v>
      </c>
      <c r="B226" s="124">
        <v>43287.647953877313</v>
      </c>
      <c r="C226">
        <v>8</v>
      </c>
      <c r="D226">
        <v>23195190</v>
      </c>
      <c r="E226">
        <v>23195230</v>
      </c>
      <c r="F226">
        <v>4.55</v>
      </c>
    </row>
    <row r="227" spans="1:6">
      <c r="A227">
        <v>235</v>
      </c>
      <c r="B227" s="124">
        <v>43287.647974097221</v>
      </c>
      <c r="C227">
        <v>8</v>
      </c>
      <c r="D227">
        <v>23195230</v>
      </c>
      <c r="E227">
        <v>23195190</v>
      </c>
      <c r="F227">
        <v>4.55</v>
      </c>
    </row>
    <row r="228" spans="1:6">
      <c r="A228">
        <v>236</v>
      </c>
      <c r="B228" s="124">
        <v>43287.647976608794</v>
      </c>
      <c r="C228">
        <v>8</v>
      </c>
      <c r="D228">
        <v>23195502</v>
      </c>
      <c r="E228">
        <v>23195230</v>
      </c>
      <c r="F228">
        <v>8.7799999999999994</v>
      </c>
    </row>
    <row r="229" spans="1:6">
      <c r="A229">
        <v>237</v>
      </c>
      <c r="B229" s="124">
        <v>43287.647980185182</v>
      </c>
      <c r="C229">
        <v>1</v>
      </c>
      <c r="D229">
        <v>11105020</v>
      </c>
      <c r="E229">
        <v>12015110</v>
      </c>
      <c r="F229">
        <v>65.14</v>
      </c>
    </row>
    <row r="230" spans="1:6">
      <c r="A230">
        <v>238</v>
      </c>
      <c r="B230" s="124">
        <v>43287.647998043984</v>
      </c>
      <c r="C230">
        <v>1</v>
      </c>
      <c r="D230">
        <v>26255030</v>
      </c>
      <c r="E230">
        <v>26237040</v>
      </c>
      <c r="F230">
        <v>15.22</v>
      </c>
    </row>
    <row r="231" spans="1:6">
      <c r="A231">
        <v>239</v>
      </c>
      <c r="B231" s="124">
        <v>43287.648000335648</v>
      </c>
      <c r="C231">
        <v>8</v>
      </c>
      <c r="D231">
        <v>37015030</v>
      </c>
      <c r="E231">
        <v>23195190</v>
      </c>
      <c r="F231">
        <v>23.88</v>
      </c>
    </row>
    <row r="232" spans="1:6">
      <c r="A232">
        <v>240</v>
      </c>
      <c r="B232" s="124">
        <v>43287.648002210648</v>
      </c>
      <c r="C232">
        <v>1</v>
      </c>
      <c r="D232">
        <v>26237040</v>
      </c>
      <c r="E232">
        <v>26255030</v>
      </c>
      <c r="F232">
        <v>15.22</v>
      </c>
    </row>
    <row r="233" spans="1:6">
      <c r="A233">
        <v>241</v>
      </c>
      <c r="B233" s="124">
        <v>43287.64802453704</v>
      </c>
      <c r="C233">
        <v>8</v>
      </c>
      <c r="D233">
        <v>16015120</v>
      </c>
      <c r="E233">
        <v>16027300</v>
      </c>
      <c r="F233">
        <v>22.68</v>
      </c>
    </row>
    <row r="234" spans="1:6">
      <c r="A234">
        <v>242</v>
      </c>
      <c r="B234" s="124">
        <v>43287.648026898147</v>
      </c>
      <c r="C234">
        <v>1</v>
      </c>
      <c r="D234">
        <v>27037030</v>
      </c>
      <c r="E234">
        <v>26247050</v>
      </c>
      <c r="F234">
        <v>56.36</v>
      </c>
    </row>
    <row r="235" spans="1:6">
      <c r="A235">
        <v>243</v>
      </c>
      <c r="B235" s="124">
        <v>43287.648045405091</v>
      </c>
      <c r="C235">
        <v>8</v>
      </c>
      <c r="D235">
        <v>23207040</v>
      </c>
      <c r="E235">
        <v>23157030</v>
      </c>
      <c r="F235">
        <v>46.7</v>
      </c>
    </row>
    <row r="236" spans="1:6">
      <c r="A236">
        <v>244</v>
      </c>
      <c r="B236" s="124">
        <v>43287.648047615738</v>
      </c>
      <c r="C236">
        <v>8</v>
      </c>
      <c r="D236">
        <v>16015130</v>
      </c>
      <c r="E236">
        <v>16017030</v>
      </c>
      <c r="F236">
        <v>20.77</v>
      </c>
    </row>
    <row r="237" spans="1:6">
      <c r="A237">
        <v>245</v>
      </c>
      <c r="B237" s="124">
        <v>43287.648050891206</v>
      </c>
      <c r="C237">
        <v>8</v>
      </c>
      <c r="D237">
        <v>16027300</v>
      </c>
      <c r="E237">
        <v>16015120</v>
      </c>
      <c r="F237">
        <v>22.68</v>
      </c>
    </row>
    <row r="238" spans="1:6">
      <c r="A238">
        <v>246</v>
      </c>
      <c r="B238" s="124">
        <v>43287.648053182871</v>
      </c>
      <c r="C238">
        <v>1</v>
      </c>
      <c r="D238">
        <v>26247050</v>
      </c>
      <c r="E238">
        <v>26237040</v>
      </c>
      <c r="F238">
        <v>32.770000000000003</v>
      </c>
    </row>
    <row r="239" spans="1:6">
      <c r="A239">
        <v>247</v>
      </c>
      <c r="B239" s="124">
        <v>43287.648055196762</v>
      </c>
      <c r="C239">
        <v>1</v>
      </c>
      <c r="D239">
        <v>12015110</v>
      </c>
      <c r="E239">
        <v>12015100</v>
      </c>
      <c r="F239">
        <v>29.81</v>
      </c>
    </row>
    <row r="240" spans="1:6">
      <c r="A240">
        <v>248</v>
      </c>
      <c r="B240" s="124">
        <v>43287.648057430553</v>
      </c>
      <c r="C240">
        <v>8</v>
      </c>
      <c r="D240">
        <v>16017020</v>
      </c>
      <c r="E240">
        <v>16017030</v>
      </c>
      <c r="F240">
        <v>14.52</v>
      </c>
    </row>
    <row r="241" spans="1:6">
      <c r="A241">
        <v>249</v>
      </c>
      <c r="B241" s="124">
        <v>43287.648078067126</v>
      </c>
      <c r="C241">
        <v>8</v>
      </c>
      <c r="D241">
        <v>16017030</v>
      </c>
      <c r="E241">
        <v>16017020</v>
      </c>
      <c r="F241">
        <v>14.52</v>
      </c>
    </row>
    <row r="242" spans="1:6">
      <c r="A242">
        <v>250</v>
      </c>
      <c r="B242" s="124">
        <v>43287.648098981481</v>
      </c>
      <c r="C242">
        <v>1</v>
      </c>
      <c r="D242">
        <v>29045150</v>
      </c>
      <c r="E242">
        <v>12015110</v>
      </c>
      <c r="F242">
        <v>30.01</v>
      </c>
    </row>
    <row r="243" spans="1:6">
      <c r="A243">
        <v>251</v>
      </c>
      <c r="B243" s="124">
        <v>43287.648102800929</v>
      </c>
      <c r="C243">
        <v>8</v>
      </c>
      <c r="D243">
        <v>16027120</v>
      </c>
      <c r="E243">
        <v>16017020</v>
      </c>
      <c r="F243">
        <v>16.87</v>
      </c>
    </row>
    <row r="244" spans="1:6">
      <c r="A244">
        <v>252</v>
      </c>
      <c r="B244" s="124">
        <v>43287.648106388886</v>
      </c>
      <c r="C244">
        <v>2</v>
      </c>
      <c r="D244">
        <v>25017020</v>
      </c>
      <c r="E244">
        <v>25017010</v>
      </c>
      <c r="F244">
        <v>35.479999999999997</v>
      </c>
    </row>
    <row r="245" spans="1:6">
      <c r="A245">
        <v>253</v>
      </c>
      <c r="B245" s="124">
        <v>43287.648109652779</v>
      </c>
      <c r="C245">
        <v>8</v>
      </c>
      <c r="D245">
        <v>16015110</v>
      </c>
      <c r="E245">
        <v>16015501</v>
      </c>
      <c r="F245">
        <v>4.49</v>
      </c>
    </row>
    <row r="246" spans="1:6">
      <c r="A246">
        <v>254</v>
      </c>
      <c r="B246" s="124">
        <v>43287.648112893519</v>
      </c>
      <c r="C246">
        <v>8</v>
      </c>
      <c r="D246">
        <v>16015501</v>
      </c>
      <c r="E246">
        <v>16015110</v>
      </c>
      <c r="F246">
        <v>4.49</v>
      </c>
    </row>
    <row r="247" spans="1:6">
      <c r="A247">
        <v>255</v>
      </c>
      <c r="B247" s="124">
        <v>43287.648117175922</v>
      </c>
      <c r="C247">
        <v>1</v>
      </c>
      <c r="D247">
        <v>12015100</v>
      </c>
      <c r="E247">
        <v>12015110</v>
      </c>
      <c r="F247">
        <v>29.81</v>
      </c>
    </row>
    <row r="248" spans="1:6">
      <c r="A248">
        <v>256</v>
      </c>
      <c r="B248" s="124">
        <v>43287.648121469909</v>
      </c>
      <c r="C248">
        <v>1</v>
      </c>
      <c r="D248">
        <v>26247020</v>
      </c>
      <c r="E248">
        <v>25017010</v>
      </c>
      <c r="F248">
        <v>24.56</v>
      </c>
    </row>
    <row r="249" spans="1:6">
      <c r="A249">
        <v>257</v>
      </c>
      <c r="B249" s="124">
        <v>43287.648147453707</v>
      </c>
      <c r="C249">
        <v>2</v>
      </c>
      <c r="D249">
        <v>25017010</v>
      </c>
      <c r="E249">
        <v>26247020</v>
      </c>
      <c r="F249">
        <v>24.56</v>
      </c>
    </row>
    <row r="250" spans="1:6">
      <c r="A250">
        <v>258</v>
      </c>
      <c r="B250" s="124">
        <v>43287.648152372683</v>
      </c>
      <c r="C250">
        <v>1</v>
      </c>
      <c r="D250">
        <v>27037010</v>
      </c>
      <c r="E250">
        <v>13027040</v>
      </c>
      <c r="F250">
        <v>29.81</v>
      </c>
    </row>
    <row r="251" spans="1:6">
      <c r="A251">
        <v>259</v>
      </c>
      <c r="B251" s="124">
        <v>43287.648176782408</v>
      </c>
      <c r="C251">
        <v>1</v>
      </c>
      <c r="D251">
        <v>11135030</v>
      </c>
      <c r="E251">
        <v>12015100</v>
      </c>
      <c r="F251">
        <v>44.46</v>
      </c>
    </row>
    <row r="252" spans="1:6">
      <c r="A252">
        <v>260</v>
      </c>
      <c r="B252" s="124">
        <v>43287.648182268516</v>
      </c>
      <c r="C252">
        <v>8</v>
      </c>
      <c r="D252">
        <v>23195240</v>
      </c>
      <c r="E252">
        <v>16055120</v>
      </c>
      <c r="F252">
        <v>23.16</v>
      </c>
    </row>
    <row r="253" spans="1:6">
      <c r="A253">
        <v>261</v>
      </c>
      <c r="B253" s="124">
        <v>43287.64818758102</v>
      </c>
      <c r="C253">
        <v>2</v>
      </c>
      <c r="D253">
        <v>13037040</v>
      </c>
      <c r="E253">
        <v>13057010</v>
      </c>
      <c r="F253">
        <v>39.6</v>
      </c>
    </row>
    <row r="254" spans="1:6">
      <c r="A254">
        <v>262</v>
      </c>
      <c r="B254" s="124">
        <v>43287.648219583331</v>
      </c>
      <c r="C254">
        <v>8</v>
      </c>
      <c r="D254">
        <v>16057030</v>
      </c>
      <c r="E254">
        <v>16055120</v>
      </c>
      <c r="F254">
        <v>9.33</v>
      </c>
    </row>
    <row r="255" spans="1:6">
      <c r="A255">
        <v>263</v>
      </c>
      <c r="B255" s="124">
        <v>43287.64822534722</v>
      </c>
      <c r="C255">
        <v>2</v>
      </c>
      <c r="D255">
        <v>25020520</v>
      </c>
      <c r="E255">
        <v>25017010</v>
      </c>
      <c r="F255">
        <v>26.49</v>
      </c>
    </row>
    <row r="256" spans="1:6">
      <c r="A256">
        <v>264</v>
      </c>
      <c r="B256" s="124">
        <v>43287.648234224536</v>
      </c>
      <c r="C256">
        <v>8</v>
      </c>
      <c r="D256">
        <v>16055120</v>
      </c>
      <c r="E256">
        <v>16057030</v>
      </c>
      <c r="F256">
        <v>9.33</v>
      </c>
    </row>
    <row r="257" spans="1:6">
      <c r="A257">
        <v>265</v>
      </c>
      <c r="B257" s="124">
        <v>43287.648238993053</v>
      </c>
      <c r="C257">
        <v>2</v>
      </c>
      <c r="D257">
        <v>13027040</v>
      </c>
      <c r="E257">
        <v>25027760</v>
      </c>
      <c r="F257">
        <v>20.47</v>
      </c>
    </row>
    <row r="258" spans="1:6">
      <c r="A258">
        <v>266</v>
      </c>
      <c r="B258" s="124">
        <v>43287.648243611111</v>
      </c>
      <c r="C258">
        <v>8</v>
      </c>
      <c r="D258">
        <v>23217080</v>
      </c>
      <c r="E258">
        <v>23195240</v>
      </c>
      <c r="F258">
        <v>26.11</v>
      </c>
    </row>
    <row r="259" spans="1:6">
      <c r="A259">
        <v>267</v>
      </c>
      <c r="B259" s="124">
        <v>43287.648267962963</v>
      </c>
      <c r="C259">
        <v>2</v>
      </c>
      <c r="D259">
        <v>25025030</v>
      </c>
      <c r="E259">
        <v>25027760</v>
      </c>
      <c r="F259">
        <v>3.46</v>
      </c>
    </row>
    <row r="260" spans="1:6">
      <c r="A260">
        <v>268</v>
      </c>
      <c r="B260" s="124">
        <v>43287.648273784725</v>
      </c>
      <c r="C260">
        <v>2</v>
      </c>
      <c r="D260">
        <v>25027760</v>
      </c>
      <c r="E260">
        <v>25025030</v>
      </c>
      <c r="F260">
        <v>3.46</v>
      </c>
    </row>
    <row r="261" spans="1:6">
      <c r="A261">
        <v>269</v>
      </c>
      <c r="B261" s="124">
        <v>43287.648282685186</v>
      </c>
      <c r="C261">
        <v>2</v>
      </c>
      <c r="D261">
        <v>25027770</v>
      </c>
      <c r="E261">
        <v>25025030</v>
      </c>
      <c r="F261">
        <v>8.31</v>
      </c>
    </row>
    <row r="262" spans="1:6">
      <c r="A262">
        <v>270</v>
      </c>
      <c r="B262" s="124">
        <v>43287.648288136574</v>
      </c>
      <c r="C262">
        <v>1</v>
      </c>
      <c r="D262">
        <v>25027200</v>
      </c>
      <c r="E262">
        <v>27037010</v>
      </c>
      <c r="F262">
        <v>46.49</v>
      </c>
    </row>
    <row r="263" spans="1:6">
      <c r="A263">
        <v>271</v>
      </c>
      <c r="B263" s="124">
        <v>43287.648314513892</v>
      </c>
      <c r="C263">
        <v>2</v>
      </c>
      <c r="D263">
        <v>25020600</v>
      </c>
      <c r="E263">
        <v>25020430</v>
      </c>
      <c r="F263">
        <v>30.99</v>
      </c>
    </row>
    <row r="264" spans="1:6">
      <c r="A264">
        <v>272</v>
      </c>
      <c r="B264" s="124">
        <v>43287.648320185188</v>
      </c>
      <c r="C264">
        <v>2</v>
      </c>
      <c r="D264">
        <v>13057010</v>
      </c>
      <c r="E264">
        <v>13055040</v>
      </c>
      <c r="F264">
        <v>28.28</v>
      </c>
    </row>
    <row r="265" spans="1:6">
      <c r="A265">
        <v>273</v>
      </c>
      <c r="B265" s="124">
        <v>43287.648345254631</v>
      </c>
      <c r="C265">
        <v>2</v>
      </c>
      <c r="D265">
        <v>25025340</v>
      </c>
      <c r="E265">
        <v>25027760</v>
      </c>
      <c r="F265">
        <v>32.590000000000003</v>
      </c>
    </row>
    <row r="266" spans="1:6">
      <c r="A266">
        <v>274</v>
      </c>
      <c r="B266" s="124">
        <v>43287.648347812501</v>
      </c>
      <c r="C266">
        <v>1</v>
      </c>
      <c r="D266">
        <v>11159010</v>
      </c>
      <c r="E266">
        <v>11135030</v>
      </c>
      <c r="F266">
        <v>69.34</v>
      </c>
    </row>
    <row r="267" spans="1:6">
      <c r="A267">
        <v>275</v>
      </c>
      <c r="B267" s="124">
        <v>43287.64835019676</v>
      </c>
      <c r="C267">
        <v>2</v>
      </c>
      <c r="D267">
        <v>25020430</v>
      </c>
      <c r="E267">
        <v>13035501</v>
      </c>
      <c r="F267">
        <v>13.68</v>
      </c>
    </row>
    <row r="268" spans="1:6">
      <c r="A268">
        <v>276</v>
      </c>
      <c r="B268" s="124">
        <v>43287.648353101853</v>
      </c>
      <c r="C268">
        <v>2</v>
      </c>
      <c r="D268">
        <v>13055040</v>
      </c>
      <c r="E268">
        <v>13067020</v>
      </c>
      <c r="F268">
        <v>2.41</v>
      </c>
    </row>
    <row r="269" spans="1:6">
      <c r="A269">
        <v>277</v>
      </c>
      <c r="B269" s="124">
        <v>43287.648356550926</v>
      </c>
      <c r="C269">
        <v>2</v>
      </c>
      <c r="D269">
        <v>13067020</v>
      </c>
      <c r="E269">
        <v>13055040</v>
      </c>
      <c r="F269">
        <v>2.41</v>
      </c>
    </row>
    <row r="270" spans="1:6">
      <c r="A270">
        <v>278</v>
      </c>
      <c r="B270" s="124">
        <v>43287.648359050923</v>
      </c>
      <c r="C270">
        <v>2</v>
      </c>
      <c r="D270">
        <v>13035501</v>
      </c>
      <c r="E270">
        <v>13067020</v>
      </c>
      <c r="F270">
        <v>11.05</v>
      </c>
    </row>
    <row r="271" spans="1:6">
      <c r="A271">
        <v>279</v>
      </c>
      <c r="B271" s="124">
        <v>43287.648363217595</v>
      </c>
      <c r="C271">
        <v>2</v>
      </c>
      <c r="D271">
        <v>25027020</v>
      </c>
      <c r="E271">
        <v>25025360</v>
      </c>
      <c r="F271">
        <v>5.95</v>
      </c>
    </row>
    <row r="272" spans="1:6">
      <c r="A272">
        <v>280</v>
      </c>
      <c r="B272" s="124">
        <v>43287.648365844907</v>
      </c>
      <c r="C272">
        <v>2</v>
      </c>
      <c r="D272">
        <v>25025360</v>
      </c>
      <c r="E272">
        <v>25027020</v>
      </c>
      <c r="F272">
        <v>5.95</v>
      </c>
    </row>
    <row r="273" spans="1:6">
      <c r="A273">
        <v>281</v>
      </c>
      <c r="B273" s="124">
        <v>43287.648368333335</v>
      </c>
      <c r="C273">
        <v>2</v>
      </c>
      <c r="D273">
        <v>25020470</v>
      </c>
      <c r="E273">
        <v>25025350</v>
      </c>
      <c r="F273">
        <v>21.97</v>
      </c>
    </row>
    <row r="274" spans="1:6">
      <c r="A274">
        <v>282</v>
      </c>
      <c r="B274" s="124">
        <v>43287.648371574076</v>
      </c>
      <c r="C274">
        <v>2</v>
      </c>
      <c r="D274">
        <v>25025380</v>
      </c>
      <c r="E274">
        <v>25020440</v>
      </c>
      <c r="F274">
        <v>26.47</v>
      </c>
    </row>
    <row r="275" spans="1:6">
      <c r="A275">
        <v>283</v>
      </c>
      <c r="B275" s="124">
        <v>43287.648374062497</v>
      </c>
      <c r="C275">
        <v>2</v>
      </c>
      <c r="D275">
        <v>13085050</v>
      </c>
      <c r="E275">
        <v>13035501</v>
      </c>
      <c r="F275">
        <v>47.26</v>
      </c>
    </row>
    <row r="276" spans="1:6">
      <c r="A276">
        <v>284</v>
      </c>
      <c r="B276" s="124">
        <v>43287.648379409722</v>
      </c>
      <c r="C276">
        <v>5</v>
      </c>
      <c r="D276">
        <v>25025002</v>
      </c>
      <c r="E276">
        <v>25025360</v>
      </c>
      <c r="F276">
        <v>43.81</v>
      </c>
    </row>
    <row r="277" spans="1:6">
      <c r="A277">
        <v>285</v>
      </c>
      <c r="B277" s="124">
        <v>43287.648389259259</v>
      </c>
      <c r="C277">
        <v>2</v>
      </c>
      <c r="D277">
        <v>25025350</v>
      </c>
      <c r="E277">
        <v>25025280</v>
      </c>
      <c r="F277">
        <v>11.69</v>
      </c>
    </row>
    <row r="278" spans="1:6">
      <c r="A278">
        <v>286</v>
      </c>
      <c r="B278" s="124">
        <v>43287.648392326388</v>
      </c>
      <c r="C278">
        <v>2</v>
      </c>
      <c r="D278">
        <v>25025280</v>
      </c>
      <c r="E278">
        <v>25025350</v>
      </c>
      <c r="F278">
        <v>11.69</v>
      </c>
    </row>
    <row r="279" spans="1:6">
      <c r="A279">
        <v>287</v>
      </c>
      <c r="B279" s="124">
        <v>43287.648395127311</v>
      </c>
      <c r="C279">
        <v>2</v>
      </c>
      <c r="D279">
        <v>25020440</v>
      </c>
      <c r="E279">
        <v>25025380</v>
      </c>
      <c r="F279">
        <v>26.47</v>
      </c>
    </row>
    <row r="280" spans="1:6">
      <c r="A280">
        <v>288</v>
      </c>
      <c r="B280" s="124">
        <v>43287.648398750003</v>
      </c>
      <c r="C280">
        <v>5</v>
      </c>
      <c r="D280">
        <v>28025130</v>
      </c>
      <c r="E280">
        <v>28025120</v>
      </c>
      <c r="F280">
        <v>67.760000000000005</v>
      </c>
    </row>
    <row r="281" spans="1:6">
      <c r="A281">
        <v>289</v>
      </c>
      <c r="B281" s="124">
        <v>43287.648401932871</v>
      </c>
      <c r="C281">
        <v>2</v>
      </c>
      <c r="D281">
        <v>29015040</v>
      </c>
      <c r="E281">
        <v>25027450</v>
      </c>
      <c r="F281">
        <v>33.92</v>
      </c>
    </row>
    <row r="282" spans="1:6">
      <c r="A282">
        <v>290</v>
      </c>
      <c r="B282" s="124">
        <v>43287.648404386571</v>
      </c>
      <c r="C282">
        <v>2</v>
      </c>
      <c r="D282">
        <v>25027450</v>
      </c>
      <c r="E282">
        <v>29015000</v>
      </c>
      <c r="F282">
        <v>31.02</v>
      </c>
    </row>
    <row r="283" spans="1:6">
      <c r="A283">
        <v>291</v>
      </c>
      <c r="B283" s="124">
        <v>43287.648423819446</v>
      </c>
      <c r="C283">
        <v>5</v>
      </c>
      <c r="D283">
        <v>25025000</v>
      </c>
      <c r="E283">
        <v>29065140</v>
      </c>
      <c r="F283">
        <v>60.98</v>
      </c>
    </row>
    <row r="284" spans="1:6">
      <c r="A284">
        <v>292</v>
      </c>
      <c r="B284" s="124">
        <v>43287.648425995372</v>
      </c>
      <c r="C284">
        <v>2</v>
      </c>
      <c r="D284">
        <v>29051006</v>
      </c>
      <c r="E284">
        <v>29057004</v>
      </c>
      <c r="F284">
        <v>14.13</v>
      </c>
    </row>
    <row r="285" spans="1:6">
      <c r="A285">
        <v>293</v>
      </c>
      <c r="B285" s="124">
        <v>43287.648428865738</v>
      </c>
      <c r="C285">
        <v>5</v>
      </c>
      <c r="D285">
        <v>28025120</v>
      </c>
      <c r="E285">
        <v>28015110</v>
      </c>
      <c r="F285">
        <v>37.57</v>
      </c>
    </row>
    <row r="286" spans="1:6">
      <c r="A286">
        <v>294</v>
      </c>
      <c r="B286" s="124">
        <v>43287.648431145833</v>
      </c>
      <c r="C286">
        <v>2</v>
      </c>
      <c r="D286">
        <v>29057004</v>
      </c>
      <c r="E286">
        <v>29037002</v>
      </c>
      <c r="F286">
        <v>3.36</v>
      </c>
    </row>
    <row r="287" spans="1:6">
      <c r="A287">
        <v>295</v>
      </c>
      <c r="B287" s="124">
        <v>43287.648433692128</v>
      </c>
      <c r="C287">
        <v>2</v>
      </c>
      <c r="D287">
        <v>29015000</v>
      </c>
      <c r="E287">
        <v>14017702</v>
      </c>
      <c r="F287">
        <v>14.71</v>
      </c>
    </row>
    <row r="288" spans="1:6">
      <c r="A288">
        <v>296</v>
      </c>
      <c r="B288" s="124">
        <v>43287.648435995368</v>
      </c>
      <c r="C288">
        <v>2</v>
      </c>
      <c r="D288">
        <v>29037002</v>
      </c>
      <c r="E288">
        <v>29057004</v>
      </c>
      <c r="F288">
        <v>3.36</v>
      </c>
    </row>
    <row r="289" spans="1:6">
      <c r="A289">
        <v>297</v>
      </c>
      <c r="B289" s="124">
        <v>43287.648439317127</v>
      </c>
      <c r="C289">
        <v>2</v>
      </c>
      <c r="D289">
        <v>29031003</v>
      </c>
      <c r="E289">
        <v>29037002</v>
      </c>
      <c r="F289">
        <v>8.9</v>
      </c>
    </row>
    <row r="290" spans="1:6">
      <c r="A290">
        <v>298</v>
      </c>
      <c r="B290" s="124">
        <v>43287.648443831022</v>
      </c>
      <c r="C290">
        <v>2</v>
      </c>
      <c r="D290">
        <v>29035000</v>
      </c>
      <c r="E290">
        <v>29037080</v>
      </c>
      <c r="F290">
        <v>3.11</v>
      </c>
    </row>
    <row r="291" spans="1:6">
      <c r="A291">
        <v>299</v>
      </c>
      <c r="B291" s="124">
        <v>43287.64844611111</v>
      </c>
      <c r="C291">
        <v>2</v>
      </c>
      <c r="D291">
        <v>29037080</v>
      </c>
      <c r="E291">
        <v>29031001</v>
      </c>
      <c r="F291">
        <v>2.98</v>
      </c>
    </row>
    <row r="292" spans="1:6">
      <c r="A292">
        <v>300</v>
      </c>
      <c r="B292" s="124">
        <v>43287.648466493054</v>
      </c>
      <c r="C292">
        <v>2</v>
      </c>
      <c r="D292">
        <v>14017702</v>
      </c>
      <c r="E292">
        <v>29057003</v>
      </c>
      <c r="F292">
        <v>8.36</v>
      </c>
    </row>
    <row r="293" spans="1:6">
      <c r="A293">
        <v>301</v>
      </c>
      <c r="B293" s="124">
        <v>43287.648468437503</v>
      </c>
      <c r="C293">
        <v>2</v>
      </c>
      <c r="D293">
        <v>29031007</v>
      </c>
      <c r="E293">
        <v>31095030</v>
      </c>
      <c r="F293">
        <v>6701.95</v>
      </c>
    </row>
    <row r="294" spans="1:6">
      <c r="A294">
        <v>302</v>
      </c>
      <c r="B294" s="124">
        <v>43287.648470590277</v>
      </c>
      <c r="C294">
        <v>2</v>
      </c>
      <c r="D294">
        <v>29031001</v>
      </c>
      <c r="E294">
        <v>29037080</v>
      </c>
      <c r="F294">
        <v>2.98</v>
      </c>
    </row>
    <row r="295" spans="1:6">
      <c r="A295">
        <v>303</v>
      </c>
      <c r="B295" s="124">
        <v>43287.648472881941</v>
      </c>
      <c r="C295">
        <v>2</v>
      </c>
      <c r="D295">
        <v>29057003</v>
      </c>
      <c r="E295">
        <v>29037820</v>
      </c>
      <c r="F295">
        <v>6.87</v>
      </c>
    </row>
    <row r="296" spans="1:6">
      <c r="A296">
        <v>304</v>
      </c>
      <c r="B296" s="124">
        <v>43287.648474583337</v>
      </c>
      <c r="C296">
        <v>2</v>
      </c>
      <c r="D296">
        <v>29057002</v>
      </c>
      <c r="E296">
        <v>29031003</v>
      </c>
      <c r="F296">
        <v>16.170000000000002</v>
      </c>
    </row>
    <row r="297" spans="1:6">
      <c r="A297">
        <v>305</v>
      </c>
      <c r="B297" s="124">
        <v>43287.648476469905</v>
      </c>
      <c r="C297">
        <v>2</v>
      </c>
      <c r="D297">
        <v>14017701</v>
      </c>
      <c r="E297">
        <v>29037702</v>
      </c>
      <c r="F297">
        <v>6</v>
      </c>
    </row>
    <row r="298" spans="1:6">
      <c r="A298">
        <v>306</v>
      </c>
      <c r="B298" s="124">
        <v>43287.648478553238</v>
      </c>
      <c r="C298">
        <v>2</v>
      </c>
      <c r="D298">
        <v>29037820</v>
      </c>
      <c r="E298">
        <v>29047070</v>
      </c>
      <c r="F298">
        <v>0.87</v>
      </c>
    </row>
    <row r="299" spans="1:6">
      <c r="A299">
        <v>307</v>
      </c>
      <c r="B299" s="124">
        <v>43287.648481064818</v>
      </c>
      <c r="C299">
        <v>2</v>
      </c>
      <c r="D299">
        <v>29047070</v>
      </c>
      <c r="E299">
        <v>29037820</v>
      </c>
      <c r="F299">
        <v>0.87</v>
      </c>
    </row>
    <row r="300" spans="1:6">
      <c r="A300">
        <v>308</v>
      </c>
      <c r="B300" s="124">
        <v>43287.648483275465</v>
      </c>
      <c r="C300">
        <v>2</v>
      </c>
      <c r="D300">
        <v>29037702</v>
      </c>
      <c r="E300">
        <v>14017701</v>
      </c>
      <c r="F300">
        <v>6</v>
      </c>
    </row>
    <row r="301" spans="1:6">
      <c r="A301">
        <v>309</v>
      </c>
      <c r="B301" s="124">
        <v>43287.648485590275</v>
      </c>
      <c r="C301">
        <v>2</v>
      </c>
      <c r="D301">
        <v>29057005</v>
      </c>
      <c r="E301">
        <v>29057001</v>
      </c>
      <c r="F301">
        <v>7.13</v>
      </c>
    </row>
    <row r="302" spans="1:6">
      <c r="A302">
        <v>310</v>
      </c>
      <c r="B302" s="124">
        <v>43287.648487997685</v>
      </c>
      <c r="C302">
        <v>5</v>
      </c>
      <c r="D302">
        <v>28015110</v>
      </c>
      <c r="E302">
        <v>28025502</v>
      </c>
      <c r="F302">
        <v>28.47</v>
      </c>
    </row>
    <row r="303" spans="1:6">
      <c r="A303">
        <v>311</v>
      </c>
      <c r="B303" s="124">
        <v>43287.648490127314</v>
      </c>
      <c r="C303">
        <v>2</v>
      </c>
      <c r="D303">
        <v>14019030</v>
      </c>
      <c r="E303">
        <v>14015020</v>
      </c>
      <c r="F303">
        <v>6.56</v>
      </c>
    </row>
    <row r="304" spans="1:6">
      <c r="A304">
        <v>312</v>
      </c>
      <c r="B304" s="124">
        <v>43287.648492349537</v>
      </c>
      <c r="C304">
        <v>2</v>
      </c>
      <c r="D304">
        <v>29057001</v>
      </c>
      <c r="E304">
        <v>29037701</v>
      </c>
      <c r="F304">
        <v>2.37</v>
      </c>
    </row>
    <row r="305" spans="1:6">
      <c r="A305">
        <v>313</v>
      </c>
      <c r="B305" s="124">
        <v>43287.648494270834</v>
      </c>
      <c r="C305">
        <v>2</v>
      </c>
      <c r="D305">
        <v>29037701</v>
      </c>
      <c r="E305">
        <v>29057001</v>
      </c>
      <c r="F305">
        <v>2.37</v>
      </c>
    </row>
    <row r="306" spans="1:6">
      <c r="A306">
        <v>314</v>
      </c>
      <c r="B306" s="124">
        <v>43287.648496331021</v>
      </c>
      <c r="C306">
        <v>5</v>
      </c>
      <c r="D306">
        <v>28025502</v>
      </c>
      <c r="E306">
        <v>28035060</v>
      </c>
      <c r="F306">
        <v>3.03</v>
      </c>
    </row>
    <row r="307" spans="1:6">
      <c r="A307">
        <v>315</v>
      </c>
      <c r="B307" s="124">
        <v>43287.648498634262</v>
      </c>
      <c r="C307">
        <v>2</v>
      </c>
      <c r="D307">
        <v>14015020</v>
      </c>
      <c r="E307">
        <v>14019030</v>
      </c>
      <c r="F307">
        <v>6.56</v>
      </c>
    </row>
    <row r="308" spans="1:6">
      <c r="A308">
        <v>316</v>
      </c>
      <c r="B308" s="124">
        <v>43287.648500474534</v>
      </c>
      <c r="C308">
        <v>5</v>
      </c>
      <c r="D308">
        <v>29065140</v>
      </c>
      <c r="E308">
        <v>29065120</v>
      </c>
      <c r="F308">
        <v>5.2</v>
      </c>
    </row>
    <row r="309" spans="1:6">
      <c r="A309">
        <v>317</v>
      </c>
      <c r="B309" s="124">
        <v>43287.648517256945</v>
      </c>
      <c r="C309">
        <v>5</v>
      </c>
      <c r="D309">
        <v>28035060</v>
      </c>
      <c r="E309">
        <v>28025502</v>
      </c>
      <c r="F309">
        <v>3.03</v>
      </c>
    </row>
    <row r="310" spans="1:6">
      <c r="A310">
        <v>318</v>
      </c>
      <c r="B310" s="124">
        <v>43287.64851929398</v>
      </c>
      <c r="C310">
        <v>5</v>
      </c>
      <c r="D310">
        <v>29065120</v>
      </c>
      <c r="E310">
        <v>29065140</v>
      </c>
      <c r="F310">
        <v>5.2</v>
      </c>
    </row>
    <row r="311" spans="1:6">
      <c r="A311">
        <v>319</v>
      </c>
      <c r="B311" s="124">
        <v>43287.648521053241</v>
      </c>
      <c r="C311">
        <v>2</v>
      </c>
      <c r="D311">
        <v>29035200</v>
      </c>
      <c r="E311">
        <v>12067001</v>
      </c>
      <c r="F311">
        <v>4.76</v>
      </c>
    </row>
    <row r="312" spans="1:6">
      <c r="A312">
        <v>320</v>
      </c>
      <c r="B312" s="124">
        <v>43287.648523148149</v>
      </c>
      <c r="C312">
        <v>5</v>
      </c>
      <c r="D312">
        <v>29065000</v>
      </c>
      <c r="E312">
        <v>29045000</v>
      </c>
      <c r="F312">
        <v>47.24</v>
      </c>
    </row>
    <row r="313" spans="1:6">
      <c r="A313">
        <v>321</v>
      </c>
      <c r="B313" s="124">
        <v>43287.648525497687</v>
      </c>
      <c r="C313">
        <v>2</v>
      </c>
      <c r="D313">
        <v>12067001</v>
      </c>
      <c r="E313">
        <v>29035200</v>
      </c>
      <c r="F313">
        <v>4.76</v>
      </c>
    </row>
    <row r="314" spans="1:6">
      <c r="A314">
        <v>322</v>
      </c>
      <c r="B314" s="124">
        <v>43287.648527592595</v>
      </c>
      <c r="C314">
        <v>5</v>
      </c>
      <c r="D314">
        <v>28017120</v>
      </c>
      <c r="E314">
        <v>28035070</v>
      </c>
      <c r="F314">
        <v>17.47</v>
      </c>
    </row>
    <row r="315" spans="1:6">
      <c r="A315">
        <v>323</v>
      </c>
      <c r="B315" s="124">
        <v>43287.648530937498</v>
      </c>
      <c r="C315">
        <v>2</v>
      </c>
      <c r="D315">
        <v>29045000</v>
      </c>
      <c r="E315">
        <v>12067001</v>
      </c>
      <c r="F315">
        <v>23.28</v>
      </c>
    </row>
    <row r="316" spans="1:6">
      <c r="A316">
        <v>324</v>
      </c>
      <c r="B316" s="124">
        <v>43287.648533333333</v>
      </c>
      <c r="C316">
        <v>5</v>
      </c>
      <c r="D316">
        <v>28035070</v>
      </c>
      <c r="E316">
        <v>28017120</v>
      </c>
      <c r="F316">
        <v>17.47</v>
      </c>
    </row>
    <row r="317" spans="1:6">
      <c r="A317">
        <v>325</v>
      </c>
      <c r="B317" s="124">
        <v>43287.648553321756</v>
      </c>
      <c r="C317">
        <v>5</v>
      </c>
      <c r="D317">
        <v>29065130</v>
      </c>
      <c r="E317">
        <v>15015120</v>
      </c>
      <c r="F317">
        <v>41.66</v>
      </c>
    </row>
    <row r="318" spans="1:6">
      <c r="A318">
        <v>326</v>
      </c>
      <c r="B318" s="124">
        <v>43287.648557499997</v>
      </c>
      <c r="C318">
        <v>5</v>
      </c>
      <c r="D318">
        <v>15065040</v>
      </c>
      <c r="E318">
        <v>15067150</v>
      </c>
      <c r="F318">
        <v>4.09</v>
      </c>
    </row>
    <row r="319" spans="1:6">
      <c r="A319">
        <v>327</v>
      </c>
      <c r="B319" s="124">
        <v>43287.648560011578</v>
      </c>
      <c r="C319">
        <v>5</v>
      </c>
      <c r="D319">
        <v>15067020</v>
      </c>
      <c r="E319">
        <v>15067210</v>
      </c>
      <c r="F319">
        <v>6.63</v>
      </c>
    </row>
    <row r="320" spans="1:6">
      <c r="A320">
        <v>328</v>
      </c>
      <c r="B320" s="124">
        <v>43287.648577905093</v>
      </c>
      <c r="C320">
        <v>2</v>
      </c>
      <c r="D320">
        <v>29045190</v>
      </c>
      <c r="E320">
        <v>29047000</v>
      </c>
      <c r="F320">
        <v>3</v>
      </c>
    </row>
    <row r="321" spans="1:6">
      <c r="A321">
        <v>329</v>
      </c>
      <c r="B321" s="124">
        <v>43287.648580081019</v>
      </c>
      <c r="C321">
        <v>5</v>
      </c>
      <c r="D321">
        <v>15067150</v>
      </c>
      <c r="E321">
        <v>15065040</v>
      </c>
      <c r="F321">
        <v>4.09</v>
      </c>
    </row>
    <row r="322" spans="1:6">
      <c r="A322">
        <v>330</v>
      </c>
      <c r="B322" s="124">
        <v>43287.648583194445</v>
      </c>
      <c r="C322">
        <v>2</v>
      </c>
      <c r="D322">
        <v>29047000</v>
      </c>
      <c r="E322">
        <v>29045190</v>
      </c>
      <c r="F322">
        <v>3</v>
      </c>
    </row>
    <row r="323" spans="1:6">
      <c r="A323">
        <v>331</v>
      </c>
      <c r="B323" s="124">
        <v>43287.648586238429</v>
      </c>
      <c r="C323">
        <v>5</v>
      </c>
      <c r="D323">
        <v>15067210</v>
      </c>
      <c r="E323">
        <v>15067020</v>
      </c>
      <c r="F323">
        <v>6.63</v>
      </c>
    </row>
    <row r="324" spans="1:6">
      <c r="A324">
        <v>332</v>
      </c>
      <c r="B324" s="124">
        <v>43287.648607800926</v>
      </c>
      <c r="C324">
        <v>2</v>
      </c>
      <c r="D324">
        <v>29004520</v>
      </c>
      <c r="E324">
        <v>29047000</v>
      </c>
      <c r="F324">
        <v>8.18</v>
      </c>
    </row>
    <row r="325" spans="1:6">
      <c r="A325">
        <v>333</v>
      </c>
      <c r="B325" s="124">
        <v>43287.648610798613</v>
      </c>
      <c r="C325">
        <v>5</v>
      </c>
      <c r="D325">
        <v>15065501</v>
      </c>
      <c r="E325">
        <v>15067050</v>
      </c>
      <c r="F325">
        <v>8.3000000000000007</v>
      </c>
    </row>
    <row r="326" spans="1:6">
      <c r="A326">
        <v>334</v>
      </c>
      <c r="B326" s="124">
        <v>43287.648613182871</v>
      </c>
      <c r="C326">
        <v>5</v>
      </c>
      <c r="D326">
        <v>15067050</v>
      </c>
      <c r="E326">
        <v>15065501</v>
      </c>
      <c r="F326">
        <v>8.3000000000000007</v>
      </c>
    </row>
    <row r="327" spans="1:6">
      <c r="A327">
        <v>335</v>
      </c>
      <c r="B327" s="124">
        <v>43287.648637928243</v>
      </c>
      <c r="C327">
        <v>5</v>
      </c>
      <c r="D327">
        <v>15015120</v>
      </c>
      <c r="E327">
        <v>15017060</v>
      </c>
      <c r="F327">
        <v>6.1</v>
      </c>
    </row>
    <row r="328" spans="1:6">
      <c r="A328">
        <v>336</v>
      </c>
      <c r="B328" s="124">
        <v>43287.648643703702</v>
      </c>
      <c r="C328">
        <v>5</v>
      </c>
      <c r="D328">
        <v>15065190</v>
      </c>
      <c r="E328">
        <v>15065501</v>
      </c>
      <c r="F328">
        <v>24.43</v>
      </c>
    </row>
    <row r="329" spans="1:6">
      <c r="A329">
        <v>337</v>
      </c>
      <c r="B329" s="124">
        <v>43287.64866770833</v>
      </c>
      <c r="C329">
        <v>5</v>
      </c>
      <c r="D329">
        <v>15017060</v>
      </c>
      <c r="E329">
        <v>15015120</v>
      </c>
      <c r="F329">
        <v>6.1</v>
      </c>
    </row>
    <row r="330" spans="1:6">
      <c r="A330">
        <v>338</v>
      </c>
      <c r="B330" s="124">
        <v>43287.648690787035</v>
      </c>
      <c r="C330">
        <v>5</v>
      </c>
      <c r="D330">
        <v>15067220</v>
      </c>
      <c r="E330">
        <v>15065180</v>
      </c>
      <c r="F330">
        <v>7.04</v>
      </c>
    </row>
    <row r="331" spans="1:6">
      <c r="A331">
        <v>339</v>
      </c>
      <c r="B331" s="124">
        <v>43287.648720347221</v>
      </c>
      <c r="C331">
        <v>5</v>
      </c>
      <c r="D331">
        <v>15065180</v>
      </c>
      <c r="E331">
        <v>15067220</v>
      </c>
      <c r="F331">
        <v>7.04</v>
      </c>
    </row>
    <row r="332" spans="1:6">
      <c r="A332">
        <v>340</v>
      </c>
      <c r="B332" s="124">
        <v>43287.648729675922</v>
      </c>
      <c r="C332">
        <v>5</v>
      </c>
      <c r="D332">
        <v>15075150</v>
      </c>
      <c r="E332">
        <v>15067050</v>
      </c>
      <c r="F332">
        <v>52.16</v>
      </c>
    </row>
    <row r="333" spans="1:6">
      <c r="A333">
        <v>341</v>
      </c>
      <c r="B333" s="124">
        <v>43287.648739386575</v>
      </c>
      <c r="C333">
        <v>5</v>
      </c>
      <c r="D333">
        <v>15085050</v>
      </c>
      <c r="E333">
        <v>15079010</v>
      </c>
      <c r="F333">
        <v>83.82</v>
      </c>
    </row>
    <row r="334" spans="1:6">
      <c r="A334">
        <v>342</v>
      </c>
      <c r="B334" s="124">
        <v>43287.648749039348</v>
      </c>
      <c r="C334">
        <v>5</v>
      </c>
      <c r="D334">
        <v>15079010</v>
      </c>
      <c r="E334">
        <v>15075501</v>
      </c>
      <c r="F334">
        <v>1.65</v>
      </c>
    </row>
    <row r="335" spans="1:6">
      <c r="A335">
        <v>343</v>
      </c>
      <c r="B335" s="124">
        <v>43287.648765439815</v>
      </c>
      <c r="C335">
        <v>5</v>
      </c>
      <c r="D335">
        <v>15075501</v>
      </c>
      <c r="E335">
        <v>15079010</v>
      </c>
      <c r="F335">
        <v>1.65</v>
      </c>
    </row>
    <row r="336" spans="1:6">
      <c r="A336">
        <v>344</v>
      </c>
      <c r="B336" s="124">
        <v>43287.648774189816</v>
      </c>
      <c r="C336">
        <v>11</v>
      </c>
      <c r="D336">
        <v>17015010</v>
      </c>
      <c r="E336">
        <v>17019010</v>
      </c>
      <c r="F336">
        <v>3.37</v>
      </c>
    </row>
    <row r="337" spans="1:6">
      <c r="A337">
        <v>345</v>
      </c>
      <c r="B337" s="124">
        <v>43287.648782164353</v>
      </c>
      <c r="C337">
        <v>11</v>
      </c>
      <c r="D337">
        <v>17019010</v>
      </c>
      <c r="E337">
        <v>17015010</v>
      </c>
      <c r="F337">
        <v>3.37</v>
      </c>
    </row>
    <row r="338" spans="1:6">
      <c r="A338">
        <v>346</v>
      </c>
      <c r="B338" s="124">
        <v>43287.648791747684</v>
      </c>
      <c r="C338">
        <v>11</v>
      </c>
      <c r="D338">
        <v>17035010</v>
      </c>
      <c r="E338">
        <v>17019010</v>
      </c>
      <c r="F338">
        <v>410.53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36"/>
  <sheetViews>
    <sheetView workbookViewId="0">
      <selection activeCell="C27" sqref="C27"/>
    </sheetView>
  </sheetViews>
  <sheetFormatPr baseColWidth="10" defaultRowHeight="15"/>
  <cols>
    <col min="1" max="1" width="4" bestFit="1" customWidth="1"/>
    <col min="2" max="2" width="6.140625" bestFit="1" customWidth="1"/>
    <col min="3" max="3" width="81.140625" bestFit="1" customWidth="1"/>
    <col min="4" max="4" width="6.7109375" bestFit="1" customWidth="1"/>
    <col min="5" max="5" width="12" bestFit="1" customWidth="1"/>
    <col min="6" max="6" width="14.85546875" bestFit="1" customWidth="1"/>
    <col min="7" max="7" width="8" bestFit="1" customWidth="1"/>
    <col min="8" max="8" width="81.140625" bestFit="1" customWidth="1"/>
    <col min="9" max="9" width="43.85546875" bestFit="1" customWidth="1"/>
    <col min="10" max="10" width="33.140625" bestFit="1" customWidth="1"/>
    <col min="11" max="11" width="81.140625" bestFit="1" customWidth="1"/>
    <col min="12" max="12" width="5.42578125" bestFit="1" customWidth="1"/>
    <col min="13" max="13" width="20.28515625" bestFit="1" customWidth="1"/>
    <col min="14" max="14" width="47.140625" bestFit="1" customWidth="1"/>
    <col min="15" max="15" width="8.42578125" bestFit="1" customWidth="1"/>
    <col min="16" max="16" width="9.85546875" bestFit="1" customWidth="1"/>
    <col min="17" max="17" width="11.85546875" bestFit="1" customWidth="1"/>
    <col min="18" max="18" width="21.42578125" bestFit="1" customWidth="1"/>
    <col min="19" max="19" width="15.85546875" bestFit="1" customWidth="1"/>
    <col min="20" max="20" width="17" bestFit="1" customWidth="1"/>
    <col min="21" max="21" width="15.42578125" bestFit="1" customWidth="1"/>
    <col min="22" max="22" width="16.5703125" bestFit="1" customWidth="1"/>
    <col min="23" max="23" width="27.5703125" bestFit="1" customWidth="1"/>
    <col min="24" max="24" width="14.5703125" bestFit="1" customWidth="1"/>
  </cols>
  <sheetData>
    <row r="1" spans="1:24">
      <c r="B1" t="s">
        <v>17026</v>
      </c>
      <c r="C1" t="s">
        <v>17027</v>
      </c>
      <c r="D1" t="s">
        <v>17028</v>
      </c>
      <c r="E1" t="s">
        <v>17029</v>
      </c>
      <c r="F1" t="s">
        <v>17030</v>
      </c>
      <c r="G1" t="s">
        <v>17031</v>
      </c>
      <c r="H1" t="s">
        <v>17032</v>
      </c>
      <c r="I1" t="s">
        <v>17033</v>
      </c>
      <c r="J1" t="s">
        <v>17034</v>
      </c>
      <c r="K1" t="s">
        <v>17035</v>
      </c>
      <c r="L1" t="s">
        <v>17036</v>
      </c>
      <c r="M1" t="s">
        <v>17037</v>
      </c>
      <c r="N1" t="s">
        <v>17038</v>
      </c>
      <c r="O1" t="s">
        <v>17039</v>
      </c>
      <c r="P1" t="s">
        <v>17040</v>
      </c>
      <c r="Q1" t="s">
        <v>17041</v>
      </c>
      <c r="R1" t="s">
        <v>17042</v>
      </c>
      <c r="S1" t="s">
        <v>17043</v>
      </c>
      <c r="T1" t="s">
        <v>17044</v>
      </c>
      <c r="U1" t="s">
        <v>17045</v>
      </c>
      <c r="V1" t="s">
        <v>17046</v>
      </c>
      <c r="W1" t="s">
        <v>17047</v>
      </c>
      <c r="X1" t="s">
        <v>17048</v>
      </c>
    </row>
    <row r="2" spans="1:24">
      <c r="A2">
        <v>0</v>
      </c>
      <c r="B2">
        <v>431</v>
      </c>
      <c r="C2" t="s">
        <v>17049</v>
      </c>
      <c r="D2">
        <v>0</v>
      </c>
      <c r="E2">
        <v>1</v>
      </c>
      <c r="F2">
        <v>0</v>
      </c>
      <c r="G2">
        <v>2593</v>
      </c>
      <c r="H2" t="s">
        <v>17050</v>
      </c>
      <c r="I2" t="s">
        <v>18513</v>
      </c>
      <c r="J2" t="s">
        <v>18514</v>
      </c>
      <c r="K2" t="s">
        <v>18862</v>
      </c>
      <c r="L2" t="s">
        <v>17051</v>
      </c>
      <c r="M2">
        <v>60</v>
      </c>
      <c r="N2" t="s">
        <v>17052</v>
      </c>
      <c r="O2">
        <v>1</v>
      </c>
      <c r="Q2" t="s">
        <v>17053</v>
      </c>
      <c r="R2">
        <v>10</v>
      </c>
      <c r="S2">
        <v>8</v>
      </c>
      <c r="T2">
        <v>8</v>
      </c>
      <c r="U2">
        <v>60</v>
      </c>
      <c r="V2">
        <v>60</v>
      </c>
    </row>
    <row r="3" spans="1:24">
      <c r="A3">
        <v>1</v>
      </c>
      <c r="B3">
        <v>1008</v>
      </c>
      <c r="C3" t="s">
        <v>17054</v>
      </c>
      <c r="D3">
        <v>8</v>
      </c>
      <c r="E3">
        <v>12</v>
      </c>
      <c r="F3">
        <v>0</v>
      </c>
      <c r="G3">
        <v>2600</v>
      </c>
      <c r="H3" t="s">
        <v>18515</v>
      </c>
      <c r="I3" t="s">
        <v>17055</v>
      </c>
      <c r="J3" t="s">
        <v>17056</v>
      </c>
      <c r="K3" t="s">
        <v>17057</v>
      </c>
      <c r="L3" t="s">
        <v>17058</v>
      </c>
      <c r="M3">
        <v>60</v>
      </c>
      <c r="N3" t="s">
        <v>17059</v>
      </c>
      <c r="O3">
        <v>1</v>
      </c>
      <c r="Q3" t="s">
        <v>17053</v>
      </c>
      <c r="R3">
        <v>10</v>
      </c>
      <c r="S3">
        <v>1</v>
      </c>
      <c r="T3">
        <v>1</v>
      </c>
      <c r="U3">
        <v>0</v>
      </c>
      <c r="V3">
        <v>0</v>
      </c>
    </row>
    <row r="4" spans="1:24">
      <c r="A4">
        <v>2</v>
      </c>
      <c r="B4">
        <v>1010</v>
      </c>
      <c r="C4" t="s">
        <v>17060</v>
      </c>
      <c r="D4">
        <v>0</v>
      </c>
      <c r="E4">
        <v>1</v>
      </c>
      <c r="F4">
        <v>0</v>
      </c>
      <c r="G4">
        <v>2600</v>
      </c>
      <c r="H4" t="s">
        <v>18515</v>
      </c>
      <c r="I4" t="s">
        <v>17055</v>
      </c>
      <c r="J4" t="s">
        <v>17056</v>
      </c>
      <c r="K4" t="s">
        <v>18863</v>
      </c>
      <c r="L4" t="s">
        <v>17058</v>
      </c>
      <c r="M4">
        <v>60</v>
      </c>
      <c r="N4" t="s">
        <v>17059</v>
      </c>
      <c r="O4">
        <v>1</v>
      </c>
      <c r="Q4" t="s">
        <v>17053</v>
      </c>
      <c r="R4">
        <v>60</v>
      </c>
      <c r="S4">
        <v>8</v>
      </c>
      <c r="T4">
        <v>8</v>
      </c>
      <c r="U4">
        <v>60</v>
      </c>
      <c r="V4">
        <v>60</v>
      </c>
    </row>
    <row r="5" spans="1:24">
      <c r="A5">
        <v>3</v>
      </c>
      <c r="B5">
        <v>52</v>
      </c>
      <c r="C5" t="s">
        <v>17061</v>
      </c>
      <c r="D5">
        <v>0</v>
      </c>
      <c r="E5">
        <v>1</v>
      </c>
      <c r="F5">
        <v>0</v>
      </c>
      <c r="G5">
        <v>1458</v>
      </c>
      <c r="H5" t="s">
        <v>18516</v>
      </c>
      <c r="I5" t="s">
        <v>18517</v>
      </c>
      <c r="J5" t="s">
        <v>17062</v>
      </c>
      <c r="K5" t="s">
        <v>18864</v>
      </c>
      <c r="L5" t="s">
        <v>17051</v>
      </c>
      <c r="M5">
        <v>60</v>
      </c>
      <c r="N5" t="s">
        <v>17063</v>
      </c>
      <c r="O5">
        <v>4</v>
      </c>
      <c r="Q5" t="s">
        <v>17053</v>
      </c>
      <c r="R5">
        <v>10</v>
      </c>
      <c r="S5">
        <v>8</v>
      </c>
      <c r="T5">
        <v>8</v>
      </c>
      <c r="U5">
        <v>60</v>
      </c>
      <c r="V5">
        <v>60</v>
      </c>
    </row>
    <row r="6" spans="1:24">
      <c r="A6">
        <v>4</v>
      </c>
      <c r="B6">
        <v>330</v>
      </c>
      <c r="C6" t="s">
        <v>17064</v>
      </c>
      <c r="D6">
        <v>0</v>
      </c>
      <c r="E6">
        <v>1</v>
      </c>
      <c r="F6">
        <v>0</v>
      </c>
      <c r="G6">
        <v>177</v>
      </c>
      <c r="H6" t="s">
        <v>17065</v>
      </c>
      <c r="I6" t="s">
        <v>17066</v>
      </c>
      <c r="J6" t="s">
        <v>17067</v>
      </c>
      <c r="K6" t="s">
        <v>18865</v>
      </c>
      <c r="L6" t="s">
        <v>17051</v>
      </c>
      <c r="M6">
        <v>60</v>
      </c>
      <c r="N6" t="s">
        <v>17068</v>
      </c>
      <c r="O6">
        <v>1</v>
      </c>
      <c r="Q6" t="s">
        <v>17053</v>
      </c>
      <c r="R6">
        <v>10</v>
      </c>
      <c r="S6">
        <v>8</v>
      </c>
      <c r="T6">
        <v>8</v>
      </c>
      <c r="U6">
        <v>60</v>
      </c>
      <c r="V6">
        <v>60</v>
      </c>
    </row>
    <row r="7" spans="1:24">
      <c r="A7">
        <v>5</v>
      </c>
      <c r="B7">
        <v>215</v>
      </c>
      <c r="C7" t="s">
        <v>18518</v>
      </c>
      <c r="D7">
        <v>0</v>
      </c>
      <c r="E7">
        <v>25025280</v>
      </c>
      <c r="F7">
        <v>0</v>
      </c>
      <c r="G7">
        <v>207</v>
      </c>
      <c r="H7" t="s">
        <v>17069</v>
      </c>
      <c r="I7" t="s">
        <v>17070</v>
      </c>
      <c r="J7" t="s">
        <v>17071</v>
      </c>
      <c r="K7" t="s">
        <v>18866</v>
      </c>
      <c r="L7" t="s">
        <v>17051</v>
      </c>
      <c r="M7">
        <v>60</v>
      </c>
      <c r="N7" t="s">
        <v>17072</v>
      </c>
      <c r="O7">
        <v>4</v>
      </c>
      <c r="Q7" t="s">
        <v>17053</v>
      </c>
      <c r="R7">
        <v>10</v>
      </c>
      <c r="S7">
        <v>8</v>
      </c>
      <c r="T7">
        <v>8</v>
      </c>
      <c r="U7">
        <v>60</v>
      </c>
      <c r="V7">
        <v>60</v>
      </c>
    </row>
    <row r="8" spans="1:24">
      <c r="A8">
        <v>6</v>
      </c>
      <c r="B8">
        <v>280</v>
      </c>
      <c r="C8" t="s">
        <v>17073</v>
      </c>
      <c r="D8">
        <v>0</v>
      </c>
      <c r="E8">
        <v>0</v>
      </c>
      <c r="F8">
        <v>0</v>
      </c>
      <c r="G8">
        <v>224</v>
      </c>
      <c r="H8" t="s">
        <v>17074</v>
      </c>
      <c r="I8" t="s">
        <v>17075</v>
      </c>
      <c r="J8" t="s">
        <v>17076</v>
      </c>
      <c r="K8" t="s">
        <v>18867</v>
      </c>
      <c r="L8" t="s">
        <v>17051</v>
      </c>
      <c r="M8">
        <v>60</v>
      </c>
      <c r="N8" t="s">
        <v>17077</v>
      </c>
      <c r="O8">
        <v>1</v>
      </c>
      <c r="Q8" t="s">
        <v>17053</v>
      </c>
      <c r="R8">
        <v>10</v>
      </c>
      <c r="S8">
        <v>8</v>
      </c>
      <c r="T8">
        <v>8</v>
      </c>
      <c r="U8">
        <v>60</v>
      </c>
      <c r="V8">
        <v>60</v>
      </c>
    </row>
    <row r="9" spans="1:24">
      <c r="A9">
        <v>7</v>
      </c>
      <c r="B9">
        <v>257</v>
      </c>
      <c r="C9" t="s">
        <v>17078</v>
      </c>
      <c r="D9">
        <v>0</v>
      </c>
      <c r="E9">
        <v>1</v>
      </c>
      <c r="F9">
        <v>0</v>
      </c>
      <c r="G9">
        <v>2600</v>
      </c>
      <c r="H9" t="s">
        <v>17079</v>
      </c>
      <c r="I9" t="s">
        <v>18519</v>
      </c>
      <c r="J9" t="s">
        <v>18520</v>
      </c>
      <c r="K9" t="s">
        <v>18868</v>
      </c>
      <c r="L9" t="s">
        <v>17082</v>
      </c>
      <c r="M9">
        <v>60</v>
      </c>
      <c r="N9" t="s">
        <v>18758</v>
      </c>
      <c r="O9">
        <v>1</v>
      </c>
      <c r="Q9" t="s">
        <v>17053</v>
      </c>
      <c r="R9">
        <v>60</v>
      </c>
      <c r="S9">
        <v>8</v>
      </c>
      <c r="T9">
        <v>8</v>
      </c>
      <c r="U9">
        <v>60</v>
      </c>
      <c r="V9">
        <v>60</v>
      </c>
    </row>
    <row r="10" spans="1:24">
      <c r="A10">
        <v>8</v>
      </c>
      <c r="B10">
        <v>259</v>
      </c>
      <c r="C10" t="s">
        <v>18521</v>
      </c>
      <c r="D10">
        <v>0</v>
      </c>
      <c r="E10">
        <v>1</v>
      </c>
      <c r="F10">
        <v>0</v>
      </c>
      <c r="G10">
        <v>2600</v>
      </c>
      <c r="H10" t="s">
        <v>17080</v>
      </c>
      <c r="I10" t="s">
        <v>18522</v>
      </c>
      <c r="J10" t="s">
        <v>17081</v>
      </c>
      <c r="K10" t="s">
        <v>18869</v>
      </c>
      <c r="L10" t="s">
        <v>17082</v>
      </c>
      <c r="M10">
        <v>60</v>
      </c>
      <c r="N10" t="s">
        <v>17083</v>
      </c>
      <c r="O10">
        <v>1</v>
      </c>
      <c r="Q10" t="s">
        <v>17053</v>
      </c>
      <c r="R10">
        <v>10</v>
      </c>
      <c r="S10">
        <v>8</v>
      </c>
      <c r="T10">
        <v>8</v>
      </c>
      <c r="U10">
        <v>60</v>
      </c>
      <c r="V10">
        <v>60</v>
      </c>
    </row>
    <row r="11" spans="1:24">
      <c r="A11">
        <v>9</v>
      </c>
      <c r="B11">
        <v>267</v>
      </c>
      <c r="C11" t="s">
        <v>17084</v>
      </c>
      <c r="D11">
        <v>0</v>
      </c>
      <c r="E11">
        <v>1</v>
      </c>
      <c r="F11">
        <v>0</v>
      </c>
      <c r="G11">
        <v>2600</v>
      </c>
      <c r="H11" t="s">
        <v>17085</v>
      </c>
      <c r="I11" t="s">
        <v>17085</v>
      </c>
      <c r="J11" t="s">
        <v>17086</v>
      </c>
      <c r="K11" t="s">
        <v>18870</v>
      </c>
      <c r="L11" t="s">
        <v>17082</v>
      </c>
      <c r="M11">
        <v>60</v>
      </c>
      <c r="N11" t="s">
        <v>17087</v>
      </c>
      <c r="O11">
        <v>1</v>
      </c>
      <c r="Q11" t="s">
        <v>17053</v>
      </c>
      <c r="R11">
        <v>10</v>
      </c>
      <c r="S11">
        <v>8</v>
      </c>
      <c r="T11">
        <v>8</v>
      </c>
      <c r="U11">
        <v>60</v>
      </c>
      <c r="V11">
        <v>60</v>
      </c>
    </row>
    <row r="12" spans="1:24">
      <c r="A12">
        <v>10</v>
      </c>
      <c r="B12">
        <v>271</v>
      </c>
      <c r="C12" t="s">
        <v>17088</v>
      </c>
      <c r="D12">
        <v>0</v>
      </c>
      <c r="E12">
        <v>1</v>
      </c>
      <c r="F12">
        <v>0</v>
      </c>
      <c r="G12">
        <v>2600</v>
      </c>
      <c r="H12" t="s">
        <v>17089</v>
      </c>
      <c r="I12" t="s">
        <v>17089</v>
      </c>
      <c r="J12" t="s">
        <v>17090</v>
      </c>
      <c r="K12" t="s">
        <v>18871</v>
      </c>
      <c r="L12" t="s">
        <v>17082</v>
      </c>
      <c r="M12">
        <v>60</v>
      </c>
      <c r="N12" t="s">
        <v>17091</v>
      </c>
      <c r="O12">
        <v>1</v>
      </c>
      <c r="Q12" t="s">
        <v>17053</v>
      </c>
      <c r="R12">
        <v>10</v>
      </c>
      <c r="S12">
        <v>8</v>
      </c>
      <c r="T12">
        <v>8</v>
      </c>
      <c r="U12">
        <v>60</v>
      </c>
      <c r="V12">
        <v>60</v>
      </c>
    </row>
    <row r="13" spans="1:24">
      <c r="A13">
        <v>11</v>
      </c>
      <c r="B13">
        <v>277</v>
      </c>
      <c r="C13" t="s">
        <v>18523</v>
      </c>
      <c r="D13">
        <v>0</v>
      </c>
      <c r="E13">
        <v>1</v>
      </c>
      <c r="F13">
        <v>0</v>
      </c>
      <c r="G13">
        <v>2600</v>
      </c>
      <c r="H13" t="s">
        <v>18515</v>
      </c>
      <c r="I13" t="s">
        <v>17055</v>
      </c>
      <c r="J13" t="s">
        <v>17056</v>
      </c>
      <c r="K13" t="s">
        <v>18872</v>
      </c>
      <c r="L13" t="s">
        <v>17082</v>
      </c>
      <c r="M13">
        <v>60</v>
      </c>
      <c r="N13" t="s">
        <v>17059</v>
      </c>
      <c r="O13">
        <v>1</v>
      </c>
      <c r="Q13" t="s">
        <v>17053</v>
      </c>
      <c r="R13">
        <v>60</v>
      </c>
      <c r="S13">
        <v>8</v>
      </c>
      <c r="T13">
        <v>8</v>
      </c>
      <c r="U13">
        <v>60</v>
      </c>
      <c r="V13">
        <v>60</v>
      </c>
    </row>
    <row r="14" spans="1:24">
      <c r="A14">
        <v>12</v>
      </c>
      <c r="B14">
        <v>303</v>
      </c>
      <c r="C14" t="s">
        <v>17092</v>
      </c>
      <c r="D14">
        <v>0</v>
      </c>
      <c r="E14">
        <v>1</v>
      </c>
      <c r="F14">
        <v>0</v>
      </c>
      <c r="G14">
        <v>2600</v>
      </c>
      <c r="H14" t="s">
        <v>17093</v>
      </c>
      <c r="I14" t="s">
        <v>17093</v>
      </c>
      <c r="J14" t="s">
        <v>17086</v>
      </c>
      <c r="K14" t="s">
        <v>18873</v>
      </c>
      <c r="L14" t="s">
        <v>17082</v>
      </c>
      <c r="M14">
        <v>60</v>
      </c>
      <c r="N14" t="s">
        <v>17094</v>
      </c>
      <c r="O14">
        <v>1</v>
      </c>
      <c r="Q14" t="s">
        <v>17053</v>
      </c>
      <c r="R14">
        <v>60</v>
      </c>
      <c r="S14">
        <v>8</v>
      </c>
      <c r="T14">
        <v>8</v>
      </c>
      <c r="U14">
        <v>60</v>
      </c>
      <c r="V14">
        <v>60</v>
      </c>
    </row>
    <row r="15" spans="1:24">
      <c r="A15">
        <v>13</v>
      </c>
      <c r="B15">
        <v>357</v>
      </c>
      <c r="C15" t="s">
        <v>17095</v>
      </c>
      <c r="D15">
        <v>0</v>
      </c>
      <c r="E15">
        <v>1</v>
      </c>
      <c r="F15">
        <v>0</v>
      </c>
      <c r="G15">
        <v>2600</v>
      </c>
      <c r="H15" t="s">
        <v>17096</v>
      </c>
      <c r="I15" t="s">
        <v>17096</v>
      </c>
      <c r="J15" t="s">
        <v>18524</v>
      </c>
      <c r="K15" t="s">
        <v>18874</v>
      </c>
      <c r="L15" t="s">
        <v>17082</v>
      </c>
      <c r="M15">
        <v>60</v>
      </c>
      <c r="N15" t="s">
        <v>17097</v>
      </c>
      <c r="O15">
        <v>1</v>
      </c>
      <c r="Q15" t="s">
        <v>17053</v>
      </c>
      <c r="R15">
        <v>10</v>
      </c>
      <c r="S15">
        <v>8</v>
      </c>
      <c r="T15">
        <v>8</v>
      </c>
      <c r="U15">
        <v>60</v>
      </c>
      <c r="V15">
        <v>60</v>
      </c>
    </row>
    <row r="16" spans="1:24">
      <c r="A16">
        <v>14</v>
      </c>
      <c r="B16">
        <v>398</v>
      </c>
      <c r="C16" t="s">
        <v>18525</v>
      </c>
      <c r="D16">
        <v>0</v>
      </c>
      <c r="E16">
        <v>1</v>
      </c>
      <c r="F16">
        <v>0</v>
      </c>
      <c r="G16">
        <v>2600</v>
      </c>
      <c r="H16" t="s">
        <v>18526</v>
      </c>
      <c r="I16" t="s">
        <v>18526</v>
      </c>
      <c r="J16" t="s">
        <v>17098</v>
      </c>
      <c r="K16" t="s">
        <v>18875</v>
      </c>
      <c r="L16" t="s">
        <v>17082</v>
      </c>
      <c r="M16">
        <v>60</v>
      </c>
      <c r="N16" t="s">
        <v>17099</v>
      </c>
      <c r="O16">
        <v>1</v>
      </c>
      <c r="Q16" t="s">
        <v>17053</v>
      </c>
      <c r="R16">
        <v>10</v>
      </c>
      <c r="S16">
        <v>8</v>
      </c>
      <c r="T16">
        <v>8</v>
      </c>
      <c r="U16">
        <v>60</v>
      </c>
      <c r="V16">
        <v>60</v>
      </c>
    </row>
    <row r="17" spans="1:23">
      <c r="A17">
        <v>15</v>
      </c>
      <c r="B17">
        <v>400</v>
      </c>
      <c r="C17" t="s">
        <v>18527</v>
      </c>
      <c r="D17">
        <v>0</v>
      </c>
      <c r="E17">
        <v>1</v>
      </c>
      <c r="F17">
        <v>0</v>
      </c>
      <c r="G17">
        <v>2600</v>
      </c>
      <c r="H17" t="s">
        <v>18515</v>
      </c>
      <c r="I17" t="s">
        <v>17055</v>
      </c>
      <c r="J17" t="s">
        <v>17056</v>
      </c>
      <c r="K17" t="s">
        <v>18876</v>
      </c>
      <c r="L17" t="s">
        <v>17082</v>
      </c>
      <c r="M17">
        <v>60</v>
      </c>
      <c r="N17" t="s">
        <v>17059</v>
      </c>
      <c r="O17">
        <v>1</v>
      </c>
      <c r="Q17" t="s">
        <v>17053</v>
      </c>
      <c r="R17">
        <v>60</v>
      </c>
      <c r="S17">
        <v>8</v>
      </c>
      <c r="T17">
        <v>8</v>
      </c>
      <c r="U17">
        <v>60</v>
      </c>
      <c r="V17">
        <v>60</v>
      </c>
    </row>
    <row r="18" spans="1:23">
      <c r="A18">
        <v>16</v>
      </c>
      <c r="B18">
        <v>408</v>
      </c>
      <c r="C18" t="s">
        <v>17100</v>
      </c>
      <c r="D18">
        <v>0</v>
      </c>
      <c r="E18">
        <v>1</v>
      </c>
      <c r="F18">
        <v>0</v>
      </c>
      <c r="G18">
        <v>2600</v>
      </c>
      <c r="H18" t="s">
        <v>18515</v>
      </c>
      <c r="I18" t="s">
        <v>17055</v>
      </c>
      <c r="J18" t="s">
        <v>17056</v>
      </c>
      <c r="K18" t="s">
        <v>18877</v>
      </c>
      <c r="L18" t="s">
        <v>17082</v>
      </c>
      <c r="M18">
        <v>60</v>
      </c>
      <c r="N18" t="s">
        <v>17059</v>
      </c>
      <c r="O18">
        <v>1</v>
      </c>
      <c r="Q18" t="s">
        <v>17053</v>
      </c>
      <c r="R18">
        <v>60</v>
      </c>
      <c r="S18">
        <v>8</v>
      </c>
      <c r="T18">
        <v>8</v>
      </c>
      <c r="U18">
        <v>60</v>
      </c>
      <c r="V18">
        <v>60</v>
      </c>
    </row>
    <row r="19" spans="1:23">
      <c r="A19">
        <v>17</v>
      </c>
      <c r="B19">
        <v>410</v>
      </c>
      <c r="C19" t="s">
        <v>18528</v>
      </c>
      <c r="D19">
        <v>0</v>
      </c>
      <c r="E19">
        <v>0</v>
      </c>
      <c r="F19">
        <v>0</v>
      </c>
      <c r="G19">
        <v>2600</v>
      </c>
      <c r="H19" t="s">
        <v>18515</v>
      </c>
      <c r="I19" t="s">
        <v>17055</v>
      </c>
      <c r="J19" t="s">
        <v>17056</v>
      </c>
      <c r="K19" t="s">
        <v>18878</v>
      </c>
      <c r="L19" t="s">
        <v>17082</v>
      </c>
      <c r="M19">
        <v>60</v>
      </c>
      <c r="N19" t="s">
        <v>17059</v>
      </c>
      <c r="O19">
        <v>1</v>
      </c>
      <c r="Q19" t="s">
        <v>17053</v>
      </c>
      <c r="R19">
        <v>60</v>
      </c>
      <c r="S19">
        <v>8</v>
      </c>
      <c r="T19">
        <v>8</v>
      </c>
      <c r="U19">
        <v>60</v>
      </c>
      <c r="V19">
        <v>60</v>
      </c>
    </row>
    <row r="20" spans="1:23">
      <c r="A20">
        <v>18</v>
      </c>
      <c r="B20">
        <v>423</v>
      </c>
      <c r="C20" t="s">
        <v>17101</v>
      </c>
      <c r="D20">
        <v>0</v>
      </c>
      <c r="E20">
        <v>1</v>
      </c>
      <c r="F20">
        <v>0</v>
      </c>
      <c r="G20">
        <v>2600</v>
      </c>
      <c r="H20" t="s">
        <v>18515</v>
      </c>
      <c r="I20" t="s">
        <v>17055</v>
      </c>
      <c r="J20" t="s">
        <v>17056</v>
      </c>
      <c r="K20" t="s">
        <v>18879</v>
      </c>
      <c r="L20" t="s">
        <v>17082</v>
      </c>
      <c r="M20">
        <v>60</v>
      </c>
      <c r="N20" t="s">
        <v>17059</v>
      </c>
      <c r="O20">
        <v>1</v>
      </c>
      <c r="Q20" t="s">
        <v>17053</v>
      </c>
      <c r="R20">
        <v>60</v>
      </c>
      <c r="S20">
        <v>8</v>
      </c>
      <c r="T20">
        <v>8</v>
      </c>
      <c r="U20">
        <v>60</v>
      </c>
      <c r="V20">
        <v>60</v>
      </c>
    </row>
    <row r="21" spans="1:23">
      <c r="A21">
        <v>19</v>
      </c>
      <c r="B21">
        <v>425</v>
      </c>
      <c r="C21" t="s">
        <v>17102</v>
      </c>
      <c r="D21">
        <v>0</v>
      </c>
      <c r="E21">
        <v>1</v>
      </c>
      <c r="F21">
        <v>0</v>
      </c>
      <c r="G21">
        <v>2600</v>
      </c>
      <c r="H21" t="s">
        <v>18515</v>
      </c>
      <c r="I21" t="s">
        <v>17055</v>
      </c>
      <c r="J21" t="s">
        <v>17056</v>
      </c>
      <c r="K21" t="s">
        <v>18880</v>
      </c>
      <c r="L21" t="s">
        <v>17082</v>
      </c>
      <c r="M21">
        <v>60</v>
      </c>
      <c r="N21" t="s">
        <v>17059</v>
      </c>
      <c r="O21">
        <v>1</v>
      </c>
      <c r="Q21" t="s">
        <v>17053</v>
      </c>
      <c r="R21">
        <v>60</v>
      </c>
      <c r="S21">
        <v>8</v>
      </c>
      <c r="T21">
        <v>8</v>
      </c>
      <c r="U21">
        <v>60</v>
      </c>
      <c r="V21">
        <v>60</v>
      </c>
    </row>
    <row r="22" spans="1:23">
      <c r="A22">
        <v>20</v>
      </c>
      <c r="B22">
        <v>426</v>
      </c>
      <c r="C22" t="s">
        <v>17103</v>
      </c>
      <c r="D22">
        <v>0</v>
      </c>
      <c r="E22">
        <v>1</v>
      </c>
      <c r="F22">
        <v>0</v>
      </c>
      <c r="G22">
        <v>2600</v>
      </c>
      <c r="H22" t="s">
        <v>18515</v>
      </c>
      <c r="I22" t="s">
        <v>17055</v>
      </c>
      <c r="J22" t="s">
        <v>17056</v>
      </c>
      <c r="K22" t="s">
        <v>18881</v>
      </c>
      <c r="L22" t="s">
        <v>17082</v>
      </c>
      <c r="M22">
        <v>60</v>
      </c>
      <c r="N22" t="s">
        <v>17059</v>
      </c>
      <c r="O22">
        <v>1</v>
      </c>
      <c r="Q22" t="s">
        <v>17053</v>
      </c>
      <c r="R22">
        <v>60</v>
      </c>
      <c r="S22">
        <v>8</v>
      </c>
      <c r="T22">
        <v>8</v>
      </c>
      <c r="U22">
        <v>60</v>
      </c>
      <c r="V22">
        <v>60</v>
      </c>
    </row>
    <row r="23" spans="1:23">
      <c r="A23">
        <v>21</v>
      </c>
      <c r="B23">
        <v>436</v>
      </c>
      <c r="C23" t="s">
        <v>18529</v>
      </c>
      <c r="D23">
        <v>0</v>
      </c>
      <c r="E23">
        <v>0</v>
      </c>
      <c r="F23">
        <v>0</v>
      </c>
      <c r="G23">
        <v>2600</v>
      </c>
      <c r="H23" t="s">
        <v>18515</v>
      </c>
      <c r="I23" t="s">
        <v>17055</v>
      </c>
      <c r="J23" t="s">
        <v>17056</v>
      </c>
      <c r="K23" t="s">
        <v>18882</v>
      </c>
      <c r="L23" t="s">
        <v>17082</v>
      </c>
      <c r="M23">
        <v>60</v>
      </c>
      <c r="N23" t="s">
        <v>17059</v>
      </c>
      <c r="O23">
        <v>1</v>
      </c>
      <c r="Q23" t="s">
        <v>17053</v>
      </c>
      <c r="R23">
        <v>60</v>
      </c>
      <c r="S23">
        <v>8</v>
      </c>
      <c r="T23">
        <v>8</v>
      </c>
      <c r="U23">
        <v>60</v>
      </c>
      <c r="V23">
        <v>60</v>
      </c>
    </row>
    <row r="24" spans="1:23">
      <c r="A24">
        <v>22</v>
      </c>
      <c r="B24">
        <v>448</v>
      </c>
      <c r="C24" t="s">
        <v>17104</v>
      </c>
      <c r="D24">
        <v>0</v>
      </c>
      <c r="E24">
        <v>1</v>
      </c>
      <c r="F24">
        <v>0</v>
      </c>
      <c r="G24">
        <v>2600</v>
      </c>
      <c r="H24" t="s">
        <v>18515</v>
      </c>
      <c r="I24" t="s">
        <v>17055</v>
      </c>
      <c r="J24" t="s">
        <v>17056</v>
      </c>
      <c r="K24" t="s">
        <v>18883</v>
      </c>
      <c r="L24" t="s">
        <v>17082</v>
      </c>
      <c r="M24">
        <v>60</v>
      </c>
      <c r="N24" t="s">
        <v>17059</v>
      </c>
      <c r="O24">
        <v>1</v>
      </c>
      <c r="Q24" t="s">
        <v>17053</v>
      </c>
      <c r="R24">
        <v>60</v>
      </c>
      <c r="S24">
        <v>8</v>
      </c>
      <c r="T24">
        <v>8</v>
      </c>
      <c r="U24">
        <v>60</v>
      </c>
      <c r="V24">
        <v>60</v>
      </c>
    </row>
    <row r="25" spans="1:23">
      <c r="A25">
        <v>23</v>
      </c>
      <c r="B25">
        <v>452</v>
      </c>
      <c r="C25" t="s">
        <v>17105</v>
      </c>
      <c r="D25">
        <v>0</v>
      </c>
      <c r="E25">
        <v>1</v>
      </c>
      <c r="F25">
        <v>0</v>
      </c>
      <c r="G25">
        <v>2600</v>
      </c>
      <c r="H25" t="s">
        <v>18530</v>
      </c>
      <c r="I25" t="s">
        <v>18530</v>
      </c>
      <c r="J25" t="s">
        <v>17056</v>
      </c>
      <c r="K25" t="s">
        <v>18884</v>
      </c>
      <c r="L25" t="s">
        <v>17082</v>
      </c>
      <c r="M25">
        <v>60</v>
      </c>
      <c r="N25" t="s">
        <v>17106</v>
      </c>
      <c r="O25">
        <v>1</v>
      </c>
      <c r="Q25" t="s">
        <v>17053</v>
      </c>
      <c r="R25">
        <v>10</v>
      </c>
      <c r="S25">
        <v>8</v>
      </c>
      <c r="T25">
        <v>8</v>
      </c>
      <c r="U25">
        <v>60</v>
      </c>
      <c r="V25">
        <v>60</v>
      </c>
    </row>
    <row r="26" spans="1:23">
      <c r="A26">
        <v>24</v>
      </c>
      <c r="B26">
        <v>456</v>
      </c>
      <c r="C26" t="s">
        <v>18531</v>
      </c>
      <c r="D26">
        <v>0</v>
      </c>
      <c r="E26">
        <v>1</v>
      </c>
      <c r="F26">
        <v>0</v>
      </c>
      <c r="G26">
        <v>2549</v>
      </c>
      <c r="H26" t="s">
        <v>18532</v>
      </c>
      <c r="I26" t="s">
        <v>17107</v>
      </c>
      <c r="J26" t="s">
        <v>17056</v>
      </c>
      <c r="K26" t="s">
        <v>18885</v>
      </c>
      <c r="L26" t="s">
        <v>17082</v>
      </c>
      <c r="M26">
        <v>60</v>
      </c>
      <c r="N26" t="s">
        <v>17108</v>
      </c>
      <c r="O26">
        <v>1</v>
      </c>
      <c r="Q26" t="s">
        <v>17053</v>
      </c>
      <c r="R26">
        <v>10</v>
      </c>
      <c r="S26">
        <v>8</v>
      </c>
      <c r="T26">
        <v>8</v>
      </c>
      <c r="U26">
        <v>60</v>
      </c>
      <c r="V26">
        <v>60</v>
      </c>
    </row>
    <row r="27" spans="1:23">
      <c r="A27">
        <v>25</v>
      </c>
      <c r="B27">
        <v>502</v>
      </c>
      <c r="C27" t="s">
        <v>17109</v>
      </c>
      <c r="D27">
        <v>15</v>
      </c>
      <c r="E27">
        <v>23065505</v>
      </c>
      <c r="F27">
        <v>0</v>
      </c>
      <c r="G27">
        <v>950</v>
      </c>
      <c r="H27" t="s">
        <v>17110</v>
      </c>
      <c r="I27" t="s">
        <v>637</v>
      </c>
      <c r="K27" t="s">
        <v>18833</v>
      </c>
      <c r="L27" t="s">
        <v>17051</v>
      </c>
      <c r="M27">
        <v>60</v>
      </c>
      <c r="N27" t="s">
        <v>17111</v>
      </c>
      <c r="O27">
        <v>1</v>
      </c>
      <c r="Q27">
        <v>0</v>
      </c>
      <c r="R27">
        <v>10</v>
      </c>
      <c r="S27">
        <v>8</v>
      </c>
      <c r="T27">
        <v>8</v>
      </c>
      <c r="U27">
        <v>0</v>
      </c>
      <c r="V27">
        <v>0</v>
      </c>
    </row>
    <row r="28" spans="1:23">
      <c r="A28">
        <v>26</v>
      </c>
      <c r="B28">
        <v>57</v>
      </c>
      <c r="C28" t="s">
        <v>17112</v>
      </c>
      <c r="D28">
        <v>0</v>
      </c>
      <c r="E28">
        <v>1</v>
      </c>
      <c r="F28">
        <v>0</v>
      </c>
      <c r="G28">
        <v>2570</v>
      </c>
      <c r="H28" t="s">
        <v>17113</v>
      </c>
      <c r="I28" t="s">
        <v>18533</v>
      </c>
      <c r="J28" t="s">
        <v>17056</v>
      </c>
      <c r="K28" t="s">
        <v>18886</v>
      </c>
      <c r="L28" t="s">
        <v>17051</v>
      </c>
      <c r="M28">
        <v>60</v>
      </c>
      <c r="N28" t="s">
        <v>18759</v>
      </c>
      <c r="O28">
        <v>4</v>
      </c>
      <c r="Q28" t="s">
        <v>17053</v>
      </c>
      <c r="R28">
        <v>10</v>
      </c>
      <c r="S28">
        <v>8</v>
      </c>
      <c r="T28">
        <v>8</v>
      </c>
      <c r="U28">
        <v>60</v>
      </c>
      <c r="V28">
        <v>60</v>
      </c>
    </row>
    <row r="29" spans="1:23">
      <c r="A29">
        <v>27</v>
      </c>
      <c r="B29">
        <v>1006</v>
      </c>
      <c r="C29" t="s">
        <v>17114</v>
      </c>
      <c r="D29">
        <v>8</v>
      </c>
      <c r="E29">
        <v>1</v>
      </c>
      <c r="F29">
        <v>0</v>
      </c>
      <c r="G29">
        <v>2600</v>
      </c>
      <c r="H29" t="s">
        <v>18515</v>
      </c>
      <c r="I29" t="s">
        <v>17055</v>
      </c>
      <c r="J29" t="s">
        <v>17056</v>
      </c>
      <c r="K29" t="s">
        <v>17115</v>
      </c>
      <c r="L29" t="s">
        <v>17058</v>
      </c>
      <c r="M29">
        <v>60</v>
      </c>
      <c r="N29" t="s">
        <v>17059</v>
      </c>
      <c r="O29">
        <v>1</v>
      </c>
      <c r="Q29" t="s">
        <v>17053</v>
      </c>
      <c r="R29">
        <v>60</v>
      </c>
      <c r="S29">
        <v>8</v>
      </c>
      <c r="T29">
        <v>8</v>
      </c>
      <c r="U29">
        <v>60</v>
      </c>
      <c r="V29">
        <v>60</v>
      </c>
    </row>
    <row r="30" spans="1:23">
      <c r="A30">
        <v>28</v>
      </c>
      <c r="B30">
        <v>1509</v>
      </c>
      <c r="C30" t="s">
        <v>18534</v>
      </c>
      <c r="D30">
        <v>2</v>
      </c>
      <c r="E30">
        <v>35225030</v>
      </c>
      <c r="F30">
        <v>0</v>
      </c>
      <c r="G30">
        <v>141</v>
      </c>
      <c r="H30" t="s">
        <v>18535</v>
      </c>
      <c r="I30" t="s">
        <v>17116</v>
      </c>
      <c r="J30" t="s">
        <v>17067</v>
      </c>
      <c r="K30" t="s">
        <v>18887</v>
      </c>
      <c r="L30" t="s">
        <v>17051</v>
      </c>
      <c r="M30">
        <v>240</v>
      </c>
      <c r="N30" t="s">
        <v>17117</v>
      </c>
      <c r="O30">
        <v>5</v>
      </c>
      <c r="Q30">
        <v>0</v>
      </c>
      <c r="R30">
        <v>10</v>
      </c>
      <c r="S30">
        <v>8</v>
      </c>
      <c r="T30">
        <v>8</v>
      </c>
      <c r="U30">
        <v>60</v>
      </c>
      <c r="V30">
        <v>60</v>
      </c>
      <c r="W30" t="s">
        <v>17118</v>
      </c>
    </row>
    <row r="31" spans="1:23">
      <c r="A31">
        <v>29</v>
      </c>
      <c r="B31">
        <v>1511</v>
      </c>
      <c r="C31" t="s">
        <v>17119</v>
      </c>
      <c r="D31">
        <v>2</v>
      </c>
      <c r="E31">
        <v>35235050</v>
      </c>
      <c r="F31">
        <v>0</v>
      </c>
      <c r="G31">
        <v>1017</v>
      </c>
      <c r="H31" t="s">
        <v>17120</v>
      </c>
      <c r="I31" t="s">
        <v>17121</v>
      </c>
      <c r="J31" t="s">
        <v>17067</v>
      </c>
      <c r="K31" t="s">
        <v>18888</v>
      </c>
      <c r="L31" t="s">
        <v>17051</v>
      </c>
      <c r="M31">
        <v>240</v>
      </c>
      <c r="N31" t="s">
        <v>18760</v>
      </c>
      <c r="O31">
        <v>5</v>
      </c>
      <c r="Q31">
        <v>0</v>
      </c>
      <c r="R31">
        <v>10</v>
      </c>
      <c r="S31">
        <v>8</v>
      </c>
      <c r="T31">
        <v>8</v>
      </c>
      <c r="U31">
        <v>60</v>
      </c>
      <c r="V31">
        <v>60</v>
      </c>
      <c r="W31" t="s">
        <v>17118</v>
      </c>
    </row>
    <row r="32" spans="1:23">
      <c r="A32">
        <v>30</v>
      </c>
      <c r="B32">
        <v>299</v>
      </c>
      <c r="C32" t="s">
        <v>17122</v>
      </c>
      <c r="D32">
        <v>0</v>
      </c>
      <c r="E32">
        <v>1</v>
      </c>
      <c r="F32">
        <v>0</v>
      </c>
      <c r="G32">
        <v>568</v>
      </c>
      <c r="H32" t="s">
        <v>18536</v>
      </c>
      <c r="I32" t="s">
        <v>17123</v>
      </c>
      <c r="J32" t="s">
        <v>17086</v>
      </c>
      <c r="K32" t="s">
        <v>18889</v>
      </c>
      <c r="L32" t="s">
        <v>17051</v>
      </c>
      <c r="M32">
        <v>60</v>
      </c>
      <c r="N32" t="s">
        <v>17124</v>
      </c>
      <c r="O32">
        <v>1</v>
      </c>
      <c r="Q32" t="s">
        <v>17053</v>
      </c>
      <c r="R32">
        <v>10</v>
      </c>
      <c r="S32">
        <v>8</v>
      </c>
      <c r="T32">
        <v>8</v>
      </c>
      <c r="U32">
        <v>60</v>
      </c>
      <c r="V32">
        <v>60</v>
      </c>
    </row>
    <row r="33" spans="1:23">
      <c r="A33">
        <v>31</v>
      </c>
      <c r="B33">
        <v>243</v>
      </c>
      <c r="C33" t="s">
        <v>17125</v>
      </c>
      <c r="D33">
        <v>0</v>
      </c>
      <c r="E33">
        <v>24055080</v>
      </c>
      <c r="F33">
        <v>0</v>
      </c>
      <c r="G33">
        <v>94</v>
      </c>
      <c r="H33" t="s">
        <v>18537</v>
      </c>
      <c r="I33" t="s">
        <v>17126</v>
      </c>
      <c r="J33" t="s">
        <v>17127</v>
      </c>
      <c r="K33" t="s">
        <v>18890</v>
      </c>
      <c r="L33" t="s">
        <v>17051</v>
      </c>
      <c r="M33">
        <v>60</v>
      </c>
      <c r="N33" t="s">
        <v>17128</v>
      </c>
      <c r="O33">
        <v>4</v>
      </c>
      <c r="Q33" t="s">
        <v>17053</v>
      </c>
      <c r="R33">
        <v>10</v>
      </c>
      <c r="S33">
        <v>8</v>
      </c>
      <c r="T33">
        <v>8</v>
      </c>
      <c r="U33">
        <v>60</v>
      </c>
      <c r="V33">
        <v>60</v>
      </c>
    </row>
    <row r="34" spans="1:23">
      <c r="A34">
        <v>32</v>
      </c>
      <c r="B34">
        <v>388</v>
      </c>
      <c r="C34" t="s">
        <v>17129</v>
      </c>
      <c r="D34">
        <v>0</v>
      </c>
      <c r="E34">
        <v>1</v>
      </c>
      <c r="F34">
        <v>0</v>
      </c>
      <c r="G34">
        <v>2600</v>
      </c>
      <c r="H34" t="s">
        <v>18538</v>
      </c>
      <c r="I34" t="s">
        <v>18539</v>
      </c>
      <c r="J34" t="s">
        <v>17127</v>
      </c>
      <c r="K34" t="s">
        <v>18891</v>
      </c>
      <c r="L34" t="s">
        <v>17051</v>
      </c>
      <c r="M34">
        <v>60</v>
      </c>
      <c r="N34" t="s">
        <v>17130</v>
      </c>
      <c r="O34">
        <v>1</v>
      </c>
      <c r="Q34" t="s">
        <v>17053</v>
      </c>
      <c r="R34">
        <v>10</v>
      </c>
      <c r="S34">
        <v>8</v>
      </c>
      <c r="T34">
        <v>8</v>
      </c>
      <c r="U34">
        <v>60</v>
      </c>
      <c r="V34">
        <v>60</v>
      </c>
    </row>
    <row r="35" spans="1:23">
      <c r="A35">
        <v>33</v>
      </c>
      <c r="B35">
        <v>1512</v>
      </c>
      <c r="C35" t="s">
        <v>17131</v>
      </c>
      <c r="D35">
        <v>2</v>
      </c>
      <c r="E35">
        <v>35195060</v>
      </c>
      <c r="F35">
        <v>0</v>
      </c>
      <c r="G35">
        <v>2943</v>
      </c>
      <c r="H35" t="s">
        <v>17132</v>
      </c>
      <c r="I35" t="s">
        <v>17133</v>
      </c>
      <c r="J35" t="s">
        <v>18540</v>
      </c>
      <c r="K35" t="s">
        <v>18892</v>
      </c>
      <c r="L35" t="s">
        <v>17051</v>
      </c>
      <c r="M35">
        <v>240</v>
      </c>
      <c r="N35" t="s">
        <v>17134</v>
      </c>
      <c r="O35">
        <v>4</v>
      </c>
      <c r="Q35">
        <v>0</v>
      </c>
      <c r="R35">
        <v>10</v>
      </c>
      <c r="S35">
        <v>8</v>
      </c>
      <c r="T35">
        <v>8</v>
      </c>
      <c r="U35">
        <v>60</v>
      </c>
      <c r="V35">
        <v>60</v>
      </c>
      <c r="W35" t="s">
        <v>17118</v>
      </c>
    </row>
    <row r="36" spans="1:23">
      <c r="A36">
        <v>34</v>
      </c>
      <c r="B36">
        <v>992</v>
      </c>
      <c r="C36" t="s">
        <v>17135</v>
      </c>
      <c r="D36">
        <v>12</v>
      </c>
      <c r="E36">
        <v>12067001</v>
      </c>
      <c r="F36">
        <v>0</v>
      </c>
      <c r="G36">
        <v>2600</v>
      </c>
      <c r="H36" t="s">
        <v>17136</v>
      </c>
      <c r="I36" t="s">
        <v>17055</v>
      </c>
      <c r="J36" t="s">
        <v>17056</v>
      </c>
      <c r="K36" t="s">
        <v>18893</v>
      </c>
      <c r="L36" t="s">
        <v>17051</v>
      </c>
      <c r="M36">
        <v>60</v>
      </c>
      <c r="N36" t="s">
        <v>17137</v>
      </c>
      <c r="O36">
        <v>1</v>
      </c>
      <c r="Q36" t="s">
        <v>17053</v>
      </c>
      <c r="R36">
        <v>10</v>
      </c>
      <c r="S36">
        <v>8</v>
      </c>
      <c r="T36">
        <v>8</v>
      </c>
      <c r="U36">
        <v>60</v>
      </c>
      <c r="V36">
        <v>60</v>
      </c>
    </row>
    <row r="37" spans="1:23">
      <c r="A37">
        <v>35</v>
      </c>
      <c r="B37">
        <v>1612</v>
      </c>
      <c r="C37" t="s">
        <v>17138</v>
      </c>
      <c r="D37">
        <v>0</v>
      </c>
      <c r="E37">
        <v>0</v>
      </c>
      <c r="F37">
        <v>0</v>
      </c>
      <c r="G37">
        <v>2600</v>
      </c>
      <c r="H37" t="s">
        <v>18515</v>
      </c>
      <c r="I37" t="s">
        <v>17055</v>
      </c>
      <c r="J37" t="s">
        <v>17056</v>
      </c>
      <c r="K37" t="s">
        <v>18894</v>
      </c>
      <c r="L37" t="s">
        <v>17058</v>
      </c>
      <c r="M37">
        <v>60</v>
      </c>
      <c r="N37" t="s">
        <v>17059</v>
      </c>
      <c r="O37">
        <v>1</v>
      </c>
      <c r="Q37">
        <v>0</v>
      </c>
      <c r="R37">
        <v>60</v>
      </c>
      <c r="S37">
        <v>8</v>
      </c>
      <c r="T37">
        <v>8</v>
      </c>
      <c r="U37">
        <v>60</v>
      </c>
      <c r="V37">
        <v>60</v>
      </c>
    </row>
    <row r="38" spans="1:23">
      <c r="A38">
        <v>36</v>
      </c>
      <c r="B38">
        <v>59</v>
      </c>
      <c r="C38" t="s">
        <v>17139</v>
      </c>
      <c r="D38">
        <v>0</v>
      </c>
      <c r="E38">
        <v>1</v>
      </c>
      <c r="F38">
        <v>0</v>
      </c>
      <c r="G38">
        <v>923</v>
      </c>
      <c r="H38" t="s">
        <v>18541</v>
      </c>
      <c r="I38" t="s">
        <v>17140</v>
      </c>
      <c r="J38" t="s">
        <v>18514</v>
      </c>
      <c r="K38" t="s">
        <v>18895</v>
      </c>
      <c r="L38" t="s">
        <v>17051</v>
      </c>
      <c r="M38">
        <v>60</v>
      </c>
      <c r="N38" t="s">
        <v>17141</v>
      </c>
      <c r="O38">
        <v>4</v>
      </c>
      <c r="Q38" t="s">
        <v>17053</v>
      </c>
      <c r="R38">
        <v>10</v>
      </c>
      <c r="S38">
        <v>8</v>
      </c>
      <c r="T38">
        <v>8</v>
      </c>
      <c r="U38">
        <v>60</v>
      </c>
      <c r="V38">
        <v>60</v>
      </c>
    </row>
    <row r="39" spans="1:23">
      <c r="A39">
        <v>37</v>
      </c>
      <c r="B39">
        <v>238</v>
      </c>
      <c r="C39" t="s">
        <v>17142</v>
      </c>
      <c r="D39">
        <v>0</v>
      </c>
      <c r="E39">
        <v>27015300</v>
      </c>
      <c r="F39">
        <v>0</v>
      </c>
      <c r="G39">
        <v>2600</v>
      </c>
      <c r="H39" t="s">
        <v>17143</v>
      </c>
      <c r="I39" t="s">
        <v>18542</v>
      </c>
      <c r="J39" t="s">
        <v>1952</v>
      </c>
      <c r="K39" t="s">
        <v>18896</v>
      </c>
      <c r="L39" t="s">
        <v>17082</v>
      </c>
      <c r="M39">
        <v>60</v>
      </c>
      <c r="N39" t="s">
        <v>18761</v>
      </c>
      <c r="O39">
        <v>4</v>
      </c>
      <c r="Q39" t="s">
        <v>17053</v>
      </c>
      <c r="R39">
        <v>10</v>
      </c>
      <c r="S39">
        <v>8</v>
      </c>
      <c r="T39">
        <v>8</v>
      </c>
      <c r="U39">
        <v>60</v>
      </c>
      <c r="V39">
        <v>60</v>
      </c>
    </row>
    <row r="40" spans="1:23">
      <c r="A40">
        <v>38</v>
      </c>
      <c r="B40">
        <v>248</v>
      </c>
      <c r="C40" t="s">
        <v>17144</v>
      </c>
      <c r="D40">
        <v>0</v>
      </c>
      <c r="E40">
        <v>1</v>
      </c>
      <c r="F40">
        <v>0</v>
      </c>
      <c r="G40">
        <v>2600</v>
      </c>
      <c r="H40" t="s">
        <v>17145</v>
      </c>
      <c r="I40" t="s">
        <v>17146</v>
      </c>
      <c r="J40" t="s">
        <v>1952</v>
      </c>
      <c r="K40" t="s">
        <v>18897</v>
      </c>
      <c r="L40" t="s">
        <v>17082</v>
      </c>
      <c r="M40">
        <v>60</v>
      </c>
      <c r="N40" t="s">
        <v>17147</v>
      </c>
      <c r="O40">
        <v>1</v>
      </c>
      <c r="Q40" t="s">
        <v>17053</v>
      </c>
      <c r="R40">
        <v>10</v>
      </c>
      <c r="S40">
        <v>8</v>
      </c>
      <c r="T40">
        <v>8</v>
      </c>
      <c r="U40">
        <v>60</v>
      </c>
      <c r="V40">
        <v>60</v>
      </c>
    </row>
    <row r="41" spans="1:23">
      <c r="A41">
        <v>39</v>
      </c>
      <c r="B41">
        <v>256</v>
      </c>
      <c r="C41" t="s">
        <v>18543</v>
      </c>
      <c r="D41">
        <v>0</v>
      </c>
      <c r="E41">
        <v>1</v>
      </c>
      <c r="F41">
        <v>0</v>
      </c>
      <c r="G41">
        <v>2600</v>
      </c>
      <c r="H41" t="s">
        <v>18544</v>
      </c>
      <c r="I41" t="s">
        <v>18545</v>
      </c>
      <c r="J41" t="s">
        <v>18520</v>
      </c>
      <c r="K41" t="s">
        <v>18898</v>
      </c>
      <c r="L41" t="s">
        <v>17082</v>
      </c>
      <c r="M41">
        <v>60</v>
      </c>
      <c r="N41" t="s">
        <v>17148</v>
      </c>
      <c r="O41">
        <v>1</v>
      </c>
      <c r="Q41" t="s">
        <v>17053</v>
      </c>
      <c r="R41">
        <v>10</v>
      </c>
      <c r="S41">
        <v>8</v>
      </c>
      <c r="T41">
        <v>8</v>
      </c>
      <c r="U41">
        <v>60</v>
      </c>
      <c r="V41">
        <v>60</v>
      </c>
    </row>
    <row r="42" spans="1:23">
      <c r="A42">
        <v>40</v>
      </c>
      <c r="B42">
        <v>268</v>
      </c>
      <c r="C42" t="s">
        <v>17149</v>
      </c>
      <c r="D42">
        <v>0</v>
      </c>
      <c r="E42">
        <v>1</v>
      </c>
      <c r="F42">
        <v>0</v>
      </c>
      <c r="G42">
        <v>2600</v>
      </c>
      <c r="H42" t="s">
        <v>17150</v>
      </c>
      <c r="I42" t="s">
        <v>17150</v>
      </c>
      <c r="J42" t="s">
        <v>17090</v>
      </c>
      <c r="K42" t="s">
        <v>18899</v>
      </c>
      <c r="L42" t="s">
        <v>17082</v>
      </c>
      <c r="M42">
        <v>60</v>
      </c>
      <c r="N42" t="s">
        <v>17151</v>
      </c>
      <c r="O42">
        <v>1</v>
      </c>
      <c r="Q42" t="s">
        <v>17053</v>
      </c>
      <c r="R42">
        <v>10</v>
      </c>
      <c r="S42">
        <v>8</v>
      </c>
      <c r="T42">
        <v>8</v>
      </c>
      <c r="U42">
        <v>60</v>
      </c>
      <c r="V42">
        <v>60</v>
      </c>
    </row>
    <row r="43" spans="1:23">
      <c r="A43">
        <v>41</v>
      </c>
      <c r="B43">
        <v>302</v>
      </c>
      <c r="C43" t="s">
        <v>17152</v>
      </c>
      <c r="D43">
        <v>0</v>
      </c>
      <c r="E43">
        <v>1</v>
      </c>
      <c r="F43">
        <v>0</v>
      </c>
      <c r="G43">
        <v>2600</v>
      </c>
      <c r="H43" t="s">
        <v>18546</v>
      </c>
      <c r="I43" t="s">
        <v>17123</v>
      </c>
      <c r="J43" t="s">
        <v>17086</v>
      </c>
      <c r="K43" t="s">
        <v>18900</v>
      </c>
      <c r="L43" t="s">
        <v>17082</v>
      </c>
      <c r="M43">
        <v>60</v>
      </c>
      <c r="N43" t="s">
        <v>17153</v>
      </c>
      <c r="O43">
        <v>1</v>
      </c>
      <c r="Q43" t="s">
        <v>17053</v>
      </c>
      <c r="R43">
        <v>10</v>
      </c>
      <c r="S43">
        <v>8</v>
      </c>
      <c r="T43">
        <v>8</v>
      </c>
      <c r="U43">
        <v>60</v>
      </c>
      <c r="V43">
        <v>60</v>
      </c>
    </row>
    <row r="44" spans="1:23">
      <c r="A44">
        <v>42</v>
      </c>
      <c r="B44">
        <v>329</v>
      </c>
      <c r="C44" t="s">
        <v>17154</v>
      </c>
      <c r="D44">
        <v>0</v>
      </c>
      <c r="E44">
        <v>1</v>
      </c>
      <c r="F44">
        <v>0</v>
      </c>
      <c r="G44">
        <v>2600</v>
      </c>
      <c r="H44" t="s">
        <v>17155</v>
      </c>
      <c r="I44" t="s">
        <v>17156</v>
      </c>
      <c r="J44" t="s">
        <v>17056</v>
      </c>
      <c r="K44" t="s">
        <v>18901</v>
      </c>
      <c r="L44" t="s">
        <v>17082</v>
      </c>
      <c r="M44">
        <v>60</v>
      </c>
      <c r="N44" t="s">
        <v>17157</v>
      </c>
      <c r="O44">
        <v>1</v>
      </c>
      <c r="Q44" t="s">
        <v>17053</v>
      </c>
      <c r="R44">
        <v>10</v>
      </c>
      <c r="S44">
        <v>8</v>
      </c>
      <c r="T44">
        <v>8</v>
      </c>
      <c r="U44">
        <v>60</v>
      </c>
      <c r="V44">
        <v>60</v>
      </c>
    </row>
    <row r="45" spans="1:23">
      <c r="A45">
        <v>43</v>
      </c>
      <c r="B45">
        <v>337</v>
      </c>
      <c r="C45" t="s">
        <v>17158</v>
      </c>
      <c r="D45">
        <v>0</v>
      </c>
      <c r="E45">
        <v>1</v>
      </c>
      <c r="F45">
        <v>0</v>
      </c>
      <c r="G45">
        <v>2429</v>
      </c>
      <c r="H45" t="s">
        <v>17159</v>
      </c>
      <c r="I45" t="s">
        <v>17160</v>
      </c>
      <c r="J45" t="s">
        <v>18540</v>
      </c>
      <c r="K45" t="s">
        <v>18902</v>
      </c>
      <c r="L45" t="s">
        <v>17082</v>
      </c>
      <c r="M45">
        <v>60</v>
      </c>
      <c r="N45" t="s">
        <v>17161</v>
      </c>
      <c r="O45">
        <v>1</v>
      </c>
      <c r="Q45" t="s">
        <v>17053</v>
      </c>
      <c r="R45">
        <v>10</v>
      </c>
      <c r="S45">
        <v>8</v>
      </c>
      <c r="T45">
        <v>8</v>
      </c>
      <c r="U45">
        <v>60</v>
      </c>
      <c r="V45">
        <v>60</v>
      </c>
    </row>
    <row r="46" spans="1:23">
      <c r="A46">
        <v>44</v>
      </c>
      <c r="B46">
        <v>370</v>
      </c>
      <c r="C46" t="s">
        <v>17162</v>
      </c>
      <c r="D46">
        <v>0</v>
      </c>
      <c r="E46">
        <v>1</v>
      </c>
      <c r="F46">
        <v>0</v>
      </c>
      <c r="G46">
        <v>2600</v>
      </c>
      <c r="H46" t="s">
        <v>18547</v>
      </c>
      <c r="I46" t="s">
        <v>18547</v>
      </c>
      <c r="J46" t="s">
        <v>17127</v>
      </c>
      <c r="K46" t="s">
        <v>18903</v>
      </c>
      <c r="L46" t="s">
        <v>17082</v>
      </c>
      <c r="M46">
        <v>60</v>
      </c>
      <c r="N46" s="83" t="s">
        <v>17163</v>
      </c>
      <c r="O46">
        <v>1</v>
      </c>
      <c r="Q46" t="s">
        <v>17053</v>
      </c>
      <c r="R46">
        <v>10</v>
      </c>
      <c r="S46">
        <v>8</v>
      </c>
      <c r="T46">
        <v>8</v>
      </c>
      <c r="U46">
        <v>60</v>
      </c>
      <c r="V46">
        <v>60</v>
      </c>
    </row>
    <row r="47" spans="1:23">
      <c r="A47">
        <v>45</v>
      </c>
      <c r="B47">
        <v>387</v>
      </c>
      <c r="C47" t="s">
        <v>17164</v>
      </c>
      <c r="D47">
        <v>0</v>
      </c>
      <c r="E47">
        <v>1</v>
      </c>
      <c r="F47">
        <v>0</v>
      </c>
      <c r="G47">
        <v>92</v>
      </c>
      <c r="H47" t="s">
        <v>17165</v>
      </c>
      <c r="I47" t="s">
        <v>17166</v>
      </c>
      <c r="J47" t="s">
        <v>17127</v>
      </c>
      <c r="K47" t="s">
        <v>18904</v>
      </c>
      <c r="L47" t="s">
        <v>17082</v>
      </c>
      <c r="M47">
        <v>60</v>
      </c>
      <c r="N47" t="s">
        <v>17167</v>
      </c>
      <c r="O47">
        <v>1</v>
      </c>
      <c r="Q47" t="s">
        <v>17053</v>
      </c>
      <c r="R47">
        <v>60</v>
      </c>
      <c r="S47">
        <v>8</v>
      </c>
      <c r="T47">
        <v>8</v>
      </c>
      <c r="U47">
        <v>60</v>
      </c>
      <c r="V47">
        <v>60</v>
      </c>
    </row>
    <row r="48" spans="1:23">
      <c r="A48">
        <v>46</v>
      </c>
      <c r="B48">
        <v>449</v>
      </c>
      <c r="C48" t="s">
        <v>17168</v>
      </c>
      <c r="D48">
        <v>0</v>
      </c>
      <c r="E48">
        <v>1</v>
      </c>
      <c r="F48">
        <v>0</v>
      </c>
      <c r="G48">
        <v>0</v>
      </c>
      <c r="H48" t="s">
        <v>18533</v>
      </c>
      <c r="I48" t="s">
        <v>18533</v>
      </c>
      <c r="J48" t="s">
        <v>17056</v>
      </c>
      <c r="K48" t="s">
        <v>18905</v>
      </c>
      <c r="L48" t="s">
        <v>17082</v>
      </c>
      <c r="M48">
        <v>60</v>
      </c>
      <c r="N48" t="s">
        <v>17169</v>
      </c>
      <c r="O48">
        <v>1</v>
      </c>
      <c r="Q48" t="s">
        <v>17053</v>
      </c>
      <c r="R48">
        <v>10</v>
      </c>
      <c r="S48">
        <v>8</v>
      </c>
      <c r="T48">
        <v>8</v>
      </c>
      <c r="U48">
        <v>60</v>
      </c>
      <c r="V48">
        <v>60</v>
      </c>
    </row>
    <row r="49" spans="1:23">
      <c r="A49">
        <v>47</v>
      </c>
      <c r="B49">
        <v>1674</v>
      </c>
      <c r="C49" t="s">
        <v>17170</v>
      </c>
      <c r="D49">
        <v>2</v>
      </c>
      <c r="E49">
        <v>54020090</v>
      </c>
      <c r="F49">
        <v>6</v>
      </c>
      <c r="G49">
        <v>0</v>
      </c>
      <c r="H49" t="s">
        <v>18548</v>
      </c>
      <c r="I49" t="s">
        <v>17171</v>
      </c>
      <c r="J49" t="s">
        <v>17067</v>
      </c>
      <c r="K49" t="s">
        <v>18834</v>
      </c>
      <c r="L49" t="s">
        <v>17051</v>
      </c>
      <c r="M49">
        <v>720</v>
      </c>
      <c r="N49" t="s">
        <v>18762</v>
      </c>
      <c r="O49">
        <v>1</v>
      </c>
      <c r="R49">
        <v>10</v>
      </c>
      <c r="S49">
        <v>8</v>
      </c>
      <c r="T49">
        <v>8</v>
      </c>
      <c r="U49">
        <v>60</v>
      </c>
      <c r="V49">
        <v>60</v>
      </c>
      <c r="W49" t="s">
        <v>15</v>
      </c>
    </row>
    <row r="50" spans="1:23">
      <c r="A50">
        <v>48</v>
      </c>
      <c r="B50">
        <v>999</v>
      </c>
      <c r="C50" t="s">
        <v>17172</v>
      </c>
      <c r="D50">
        <v>12</v>
      </c>
      <c r="E50">
        <v>29057004</v>
      </c>
      <c r="F50">
        <v>0</v>
      </c>
      <c r="G50">
        <v>2600</v>
      </c>
      <c r="H50" t="s">
        <v>17173</v>
      </c>
      <c r="I50" t="s">
        <v>17055</v>
      </c>
      <c r="J50" t="s">
        <v>17056</v>
      </c>
      <c r="K50" t="s">
        <v>18906</v>
      </c>
      <c r="L50" t="s">
        <v>17051</v>
      </c>
      <c r="M50">
        <v>60</v>
      </c>
      <c r="N50" t="s">
        <v>17174</v>
      </c>
      <c r="O50">
        <v>1</v>
      </c>
      <c r="Q50" t="s">
        <v>17053</v>
      </c>
      <c r="R50">
        <v>10</v>
      </c>
      <c r="S50">
        <v>8</v>
      </c>
      <c r="T50">
        <v>8</v>
      </c>
      <c r="U50">
        <v>60</v>
      </c>
      <c r="V50">
        <v>60</v>
      </c>
    </row>
    <row r="51" spans="1:23">
      <c r="A51">
        <v>49</v>
      </c>
      <c r="B51">
        <v>996</v>
      </c>
      <c r="C51" t="s">
        <v>17175</v>
      </c>
      <c r="D51">
        <v>12</v>
      </c>
      <c r="E51">
        <v>14017701</v>
      </c>
      <c r="F51">
        <v>0</v>
      </c>
      <c r="G51">
        <v>2600</v>
      </c>
      <c r="H51" t="s">
        <v>17176</v>
      </c>
      <c r="I51" t="s">
        <v>17055</v>
      </c>
      <c r="J51" t="s">
        <v>17056</v>
      </c>
      <c r="K51" t="s">
        <v>18549</v>
      </c>
      <c r="L51" t="s">
        <v>17058</v>
      </c>
      <c r="M51">
        <v>60</v>
      </c>
      <c r="N51" t="s">
        <v>17177</v>
      </c>
      <c r="O51">
        <v>1</v>
      </c>
      <c r="Q51" t="s">
        <v>17053</v>
      </c>
      <c r="R51">
        <v>10</v>
      </c>
      <c r="S51">
        <v>1</v>
      </c>
      <c r="T51">
        <v>1</v>
      </c>
      <c r="U51">
        <v>0</v>
      </c>
      <c r="V51">
        <v>0</v>
      </c>
    </row>
    <row r="52" spans="1:23">
      <c r="A52">
        <v>50</v>
      </c>
      <c r="B52">
        <v>338</v>
      </c>
      <c r="C52" t="s">
        <v>17178</v>
      </c>
      <c r="D52">
        <v>0</v>
      </c>
      <c r="E52">
        <v>1</v>
      </c>
      <c r="F52">
        <v>0</v>
      </c>
      <c r="G52">
        <v>2961</v>
      </c>
      <c r="H52" t="s">
        <v>17179</v>
      </c>
      <c r="I52" t="s">
        <v>17179</v>
      </c>
      <c r="J52" t="s">
        <v>18540</v>
      </c>
      <c r="K52" t="s">
        <v>18907</v>
      </c>
      <c r="L52" t="s">
        <v>17051</v>
      </c>
      <c r="M52">
        <v>60</v>
      </c>
      <c r="N52" t="s">
        <v>17180</v>
      </c>
      <c r="O52">
        <v>1</v>
      </c>
      <c r="Q52" t="s">
        <v>17053</v>
      </c>
      <c r="R52">
        <v>10</v>
      </c>
      <c r="S52">
        <v>8</v>
      </c>
      <c r="T52">
        <v>8</v>
      </c>
      <c r="U52">
        <v>60</v>
      </c>
      <c r="V52">
        <v>60</v>
      </c>
    </row>
    <row r="53" spans="1:23">
      <c r="A53">
        <v>51</v>
      </c>
      <c r="B53">
        <v>988</v>
      </c>
      <c r="C53" t="s">
        <v>17181</v>
      </c>
      <c r="D53">
        <v>12</v>
      </c>
      <c r="E53">
        <v>1</v>
      </c>
      <c r="F53">
        <v>0</v>
      </c>
      <c r="G53">
        <v>2600</v>
      </c>
      <c r="H53" t="s">
        <v>17182</v>
      </c>
      <c r="I53" t="s">
        <v>17055</v>
      </c>
      <c r="J53" t="s">
        <v>17056</v>
      </c>
      <c r="K53" t="s">
        <v>18908</v>
      </c>
      <c r="L53" t="s">
        <v>17058</v>
      </c>
      <c r="M53">
        <v>60</v>
      </c>
      <c r="N53" t="s">
        <v>17183</v>
      </c>
      <c r="O53">
        <v>1</v>
      </c>
      <c r="Q53" t="s">
        <v>17053</v>
      </c>
      <c r="R53">
        <v>10</v>
      </c>
      <c r="S53">
        <v>8</v>
      </c>
      <c r="T53">
        <v>8</v>
      </c>
      <c r="U53">
        <v>60</v>
      </c>
      <c r="V53">
        <v>60</v>
      </c>
    </row>
    <row r="54" spans="1:23">
      <c r="A54">
        <v>52</v>
      </c>
      <c r="B54">
        <v>989</v>
      </c>
      <c r="C54" t="s">
        <v>17184</v>
      </c>
      <c r="D54">
        <v>12</v>
      </c>
      <c r="E54">
        <v>1</v>
      </c>
      <c r="F54">
        <v>0</v>
      </c>
      <c r="G54">
        <v>2600</v>
      </c>
      <c r="H54" t="s">
        <v>17185</v>
      </c>
      <c r="I54" t="s">
        <v>17055</v>
      </c>
      <c r="J54" t="s">
        <v>17056</v>
      </c>
      <c r="K54" t="s">
        <v>18909</v>
      </c>
      <c r="L54" t="s">
        <v>17058</v>
      </c>
      <c r="M54">
        <v>60</v>
      </c>
      <c r="N54" t="s">
        <v>17186</v>
      </c>
      <c r="O54">
        <v>1</v>
      </c>
      <c r="Q54" t="s">
        <v>17053</v>
      </c>
      <c r="R54">
        <v>10</v>
      </c>
      <c r="S54">
        <v>8</v>
      </c>
      <c r="T54">
        <v>8</v>
      </c>
      <c r="U54">
        <v>60</v>
      </c>
      <c r="V54">
        <v>60</v>
      </c>
    </row>
    <row r="55" spans="1:23">
      <c r="A55">
        <v>53</v>
      </c>
      <c r="B55">
        <v>986</v>
      </c>
      <c r="C55" t="s">
        <v>18550</v>
      </c>
      <c r="D55">
        <v>12</v>
      </c>
      <c r="E55">
        <v>1</v>
      </c>
      <c r="F55">
        <v>0</v>
      </c>
      <c r="G55">
        <v>2600</v>
      </c>
      <c r="H55" t="s">
        <v>18551</v>
      </c>
      <c r="I55" t="s">
        <v>17055</v>
      </c>
      <c r="J55" t="s">
        <v>17056</v>
      </c>
      <c r="K55" t="s">
        <v>18910</v>
      </c>
      <c r="L55" t="s">
        <v>17058</v>
      </c>
      <c r="M55">
        <v>60</v>
      </c>
      <c r="N55" t="s">
        <v>17187</v>
      </c>
      <c r="O55">
        <v>1</v>
      </c>
      <c r="Q55" t="s">
        <v>17053</v>
      </c>
      <c r="R55">
        <v>10</v>
      </c>
      <c r="S55">
        <v>8</v>
      </c>
      <c r="T55">
        <v>8</v>
      </c>
      <c r="U55">
        <v>60</v>
      </c>
      <c r="V55">
        <v>60</v>
      </c>
    </row>
    <row r="56" spans="1:23">
      <c r="A56">
        <v>54</v>
      </c>
      <c r="B56">
        <v>1606</v>
      </c>
      <c r="C56" t="s">
        <v>17188</v>
      </c>
      <c r="D56">
        <v>13</v>
      </c>
      <c r="E56">
        <v>35160000</v>
      </c>
      <c r="F56">
        <v>0</v>
      </c>
      <c r="G56">
        <v>3400</v>
      </c>
      <c r="H56" t="s">
        <v>17189</v>
      </c>
      <c r="I56" t="s">
        <v>17190</v>
      </c>
      <c r="J56" t="s">
        <v>18540</v>
      </c>
      <c r="K56" t="s">
        <v>18911</v>
      </c>
      <c r="L56" t="s">
        <v>17051</v>
      </c>
      <c r="M56">
        <v>720</v>
      </c>
      <c r="N56" t="s">
        <v>17191</v>
      </c>
      <c r="O56">
        <v>1</v>
      </c>
      <c r="Q56">
        <v>0</v>
      </c>
      <c r="R56">
        <v>10</v>
      </c>
      <c r="S56">
        <v>8</v>
      </c>
      <c r="T56">
        <v>8</v>
      </c>
      <c r="U56">
        <v>60</v>
      </c>
      <c r="V56">
        <v>60</v>
      </c>
      <c r="W56" t="s">
        <v>11471</v>
      </c>
    </row>
    <row r="57" spans="1:23">
      <c r="A57">
        <v>55</v>
      </c>
      <c r="B57">
        <v>298</v>
      </c>
      <c r="C57" t="s">
        <v>17192</v>
      </c>
      <c r="D57">
        <v>0</v>
      </c>
      <c r="E57">
        <v>28015110</v>
      </c>
      <c r="F57">
        <v>0</v>
      </c>
      <c r="G57">
        <v>4</v>
      </c>
      <c r="H57" t="s">
        <v>17193</v>
      </c>
      <c r="I57" t="s">
        <v>18552</v>
      </c>
      <c r="J57" t="s">
        <v>17194</v>
      </c>
      <c r="K57" t="s">
        <v>18912</v>
      </c>
      <c r="L57" t="s">
        <v>17051</v>
      </c>
      <c r="M57">
        <v>60</v>
      </c>
      <c r="N57" t="s">
        <v>17195</v>
      </c>
      <c r="O57">
        <v>1</v>
      </c>
      <c r="Q57" t="s">
        <v>17053</v>
      </c>
      <c r="R57">
        <v>10</v>
      </c>
      <c r="S57">
        <v>8</v>
      </c>
      <c r="T57">
        <v>8</v>
      </c>
      <c r="U57">
        <v>60</v>
      </c>
      <c r="V57">
        <v>60</v>
      </c>
    </row>
    <row r="58" spans="1:23">
      <c r="A58">
        <v>56</v>
      </c>
      <c r="B58">
        <v>316</v>
      </c>
      <c r="C58" t="s">
        <v>17196</v>
      </c>
      <c r="D58">
        <v>0</v>
      </c>
      <c r="E58">
        <v>1</v>
      </c>
      <c r="F58">
        <v>0</v>
      </c>
      <c r="G58">
        <v>390</v>
      </c>
      <c r="H58" t="s">
        <v>18553</v>
      </c>
      <c r="I58" t="s">
        <v>17197</v>
      </c>
      <c r="J58" t="s">
        <v>18554</v>
      </c>
      <c r="K58" t="s">
        <v>18913</v>
      </c>
      <c r="L58" t="s">
        <v>17051</v>
      </c>
      <c r="M58">
        <v>60</v>
      </c>
      <c r="N58" s="83" t="s">
        <v>17198</v>
      </c>
      <c r="O58">
        <v>1</v>
      </c>
      <c r="Q58" t="s">
        <v>17053</v>
      </c>
      <c r="R58">
        <v>10</v>
      </c>
      <c r="S58">
        <v>8</v>
      </c>
      <c r="T58">
        <v>8</v>
      </c>
      <c r="U58">
        <v>60</v>
      </c>
      <c r="V58">
        <v>60</v>
      </c>
    </row>
    <row r="59" spans="1:23">
      <c r="A59">
        <v>57</v>
      </c>
      <c r="B59">
        <v>313</v>
      </c>
      <c r="C59" t="s">
        <v>17199</v>
      </c>
      <c r="D59">
        <v>0</v>
      </c>
      <c r="E59">
        <v>1</v>
      </c>
      <c r="F59">
        <v>0</v>
      </c>
      <c r="G59">
        <v>2600</v>
      </c>
      <c r="H59" t="s">
        <v>17200</v>
      </c>
      <c r="I59" t="s">
        <v>18555</v>
      </c>
      <c r="J59" t="s">
        <v>17194</v>
      </c>
      <c r="K59" t="s">
        <v>18914</v>
      </c>
      <c r="L59" t="s">
        <v>17051</v>
      </c>
      <c r="M59">
        <v>60</v>
      </c>
      <c r="N59" t="s">
        <v>17201</v>
      </c>
      <c r="O59">
        <v>1</v>
      </c>
      <c r="Q59" t="s">
        <v>17053</v>
      </c>
      <c r="R59">
        <v>10</v>
      </c>
      <c r="S59">
        <v>8</v>
      </c>
      <c r="T59">
        <v>8</v>
      </c>
      <c r="U59">
        <v>60</v>
      </c>
      <c r="V59">
        <v>60</v>
      </c>
    </row>
    <row r="60" spans="1:23">
      <c r="A60">
        <v>58</v>
      </c>
      <c r="B60">
        <v>364</v>
      </c>
      <c r="C60" t="s">
        <v>17202</v>
      </c>
      <c r="D60">
        <v>0</v>
      </c>
      <c r="E60">
        <v>1</v>
      </c>
      <c r="F60">
        <v>0</v>
      </c>
      <c r="G60">
        <v>2235</v>
      </c>
      <c r="H60" t="s">
        <v>17203</v>
      </c>
      <c r="I60" t="s">
        <v>17204</v>
      </c>
      <c r="J60" t="s">
        <v>17127</v>
      </c>
      <c r="K60" t="s">
        <v>18915</v>
      </c>
      <c r="L60" t="s">
        <v>17051</v>
      </c>
      <c r="M60">
        <v>60</v>
      </c>
      <c r="N60" s="83" t="s">
        <v>18763</v>
      </c>
      <c r="O60">
        <v>1</v>
      </c>
      <c r="Q60" t="s">
        <v>17053</v>
      </c>
      <c r="R60">
        <v>10</v>
      </c>
      <c r="S60">
        <v>8</v>
      </c>
      <c r="T60">
        <v>8</v>
      </c>
      <c r="U60">
        <v>60</v>
      </c>
      <c r="V60">
        <v>60</v>
      </c>
    </row>
    <row r="61" spans="1:23">
      <c r="A61">
        <v>59</v>
      </c>
      <c r="B61">
        <v>987</v>
      </c>
      <c r="C61" t="s">
        <v>17205</v>
      </c>
      <c r="D61">
        <v>12</v>
      </c>
      <c r="E61">
        <v>1</v>
      </c>
      <c r="F61">
        <v>0</v>
      </c>
      <c r="G61">
        <v>2600</v>
      </c>
      <c r="H61" t="s">
        <v>17206</v>
      </c>
      <c r="I61" t="s">
        <v>17055</v>
      </c>
      <c r="J61" t="s">
        <v>17056</v>
      </c>
      <c r="K61" t="s">
        <v>18556</v>
      </c>
      <c r="L61" t="s">
        <v>17058</v>
      </c>
      <c r="M61">
        <v>60</v>
      </c>
      <c r="N61" t="s">
        <v>17207</v>
      </c>
      <c r="O61">
        <v>1</v>
      </c>
      <c r="Q61" t="s">
        <v>17053</v>
      </c>
      <c r="R61">
        <v>10</v>
      </c>
      <c r="S61">
        <v>8</v>
      </c>
      <c r="T61">
        <v>8</v>
      </c>
      <c r="U61">
        <v>60</v>
      </c>
      <c r="V61">
        <v>60</v>
      </c>
    </row>
    <row r="62" spans="1:23">
      <c r="A62">
        <v>60</v>
      </c>
      <c r="B62">
        <v>956</v>
      </c>
      <c r="C62" t="s">
        <v>17208</v>
      </c>
      <c r="D62">
        <v>0</v>
      </c>
      <c r="E62">
        <v>1</v>
      </c>
      <c r="F62">
        <v>0</v>
      </c>
      <c r="G62">
        <v>950</v>
      </c>
      <c r="H62" t="s">
        <v>17209</v>
      </c>
      <c r="I62" t="s">
        <v>17210</v>
      </c>
      <c r="J62" t="s">
        <v>17211</v>
      </c>
      <c r="K62" t="s">
        <v>18835</v>
      </c>
      <c r="L62" t="s">
        <v>17058</v>
      </c>
      <c r="M62">
        <v>60</v>
      </c>
      <c r="N62" t="s">
        <v>17212</v>
      </c>
      <c r="O62">
        <v>4</v>
      </c>
      <c r="Q62" t="s">
        <v>17053</v>
      </c>
      <c r="R62">
        <v>10</v>
      </c>
      <c r="S62">
        <v>8</v>
      </c>
      <c r="T62">
        <v>8</v>
      </c>
      <c r="U62">
        <v>60</v>
      </c>
      <c r="V62">
        <v>60</v>
      </c>
    </row>
    <row r="63" spans="1:23">
      <c r="A63">
        <v>61</v>
      </c>
      <c r="B63">
        <v>995</v>
      </c>
      <c r="C63" t="s">
        <v>17213</v>
      </c>
      <c r="D63">
        <v>12</v>
      </c>
      <c r="E63">
        <v>29057003</v>
      </c>
      <c r="F63">
        <v>0</v>
      </c>
      <c r="G63">
        <v>2600</v>
      </c>
      <c r="H63" t="s">
        <v>17214</v>
      </c>
      <c r="I63" t="s">
        <v>17055</v>
      </c>
      <c r="J63" t="s">
        <v>17056</v>
      </c>
      <c r="K63" t="s">
        <v>18557</v>
      </c>
      <c r="L63" t="s">
        <v>17051</v>
      </c>
      <c r="M63">
        <v>60</v>
      </c>
      <c r="N63" t="s">
        <v>17215</v>
      </c>
      <c r="O63">
        <v>1</v>
      </c>
      <c r="Q63" t="s">
        <v>17053</v>
      </c>
      <c r="R63">
        <v>10</v>
      </c>
      <c r="S63">
        <v>8</v>
      </c>
      <c r="T63">
        <v>8</v>
      </c>
      <c r="U63">
        <v>60</v>
      </c>
      <c r="V63">
        <v>60</v>
      </c>
    </row>
    <row r="64" spans="1:23">
      <c r="A64">
        <v>62</v>
      </c>
      <c r="B64">
        <v>210</v>
      </c>
      <c r="C64" t="s">
        <v>17216</v>
      </c>
      <c r="D64">
        <v>0</v>
      </c>
      <c r="E64">
        <v>26015010</v>
      </c>
      <c r="F64">
        <v>0</v>
      </c>
      <c r="G64">
        <v>1683</v>
      </c>
      <c r="H64" t="s">
        <v>17217</v>
      </c>
      <c r="I64" t="s">
        <v>18558</v>
      </c>
      <c r="J64" t="s">
        <v>17218</v>
      </c>
      <c r="K64" t="s">
        <v>18916</v>
      </c>
      <c r="L64" t="s">
        <v>17051</v>
      </c>
      <c r="M64">
        <v>60</v>
      </c>
      <c r="N64" t="s">
        <v>17219</v>
      </c>
      <c r="O64">
        <v>4</v>
      </c>
      <c r="Q64" t="s">
        <v>17053</v>
      </c>
      <c r="R64">
        <v>10</v>
      </c>
      <c r="S64">
        <v>8</v>
      </c>
      <c r="T64">
        <v>8</v>
      </c>
      <c r="U64">
        <v>60</v>
      </c>
      <c r="V64">
        <v>60</v>
      </c>
    </row>
    <row r="65" spans="1:22">
      <c r="A65">
        <v>63</v>
      </c>
      <c r="B65">
        <v>315</v>
      </c>
      <c r="C65" t="s">
        <v>17220</v>
      </c>
      <c r="D65">
        <v>0</v>
      </c>
      <c r="E65">
        <v>1</v>
      </c>
      <c r="F65">
        <v>0</v>
      </c>
      <c r="G65">
        <v>134</v>
      </c>
      <c r="H65" t="s">
        <v>17221</v>
      </c>
      <c r="I65" t="s">
        <v>17222</v>
      </c>
      <c r="J65" t="s">
        <v>18554</v>
      </c>
      <c r="K65" t="s">
        <v>18917</v>
      </c>
      <c r="L65" t="s">
        <v>17051</v>
      </c>
      <c r="M65">
        <v>60</v>
      </c>
      <c r="N65" t="s">
        <v>18764</v>
      </c>
      <c r="O65">
        <v>1</v>
      </c>
      <c r="Q65" t="s">
        <v>17053</v>
      </c>
      <c r="R65">
        <v>10</v>
      </c>
      <c r="S65">
        <v>8</v>
      </c>
      <c r="T65">
        <v>8</v>
      </c>
      <c r="U65">
        <v>60</v>
      </c>
      <c r="V65">
        <v>60</v>
      </c>
    </row>
    <row r="66" spans="1:22">
      <c r="A66">
        <v>64</v>
      </c>
      <c r="B66">
        <v>389</v>
      </c>
      <c r="C66" t="s">
        <v>17223</v>
      </c>
      <c r="D66">
        <v>0</v>
      </c>
      <c r="E66">
        <v>1</v>
      </c>
      <c r="F66">
        <v>0</v>
      </c>
      <c r="G66">
        <v>1655</v>
      </c>
      <c r="H66" t="s">
        <v>17224</v>
      </c>
      <c r="I66" t="s">
        <v>17224</v>
      </c>
      <c r="J66" t="s">
        <v>1952</v>
      </c>
      <c r="K66" t="s">
        <v>18918</v>
      </c>
      <c r="L66" t="s">
        <v>17051</v>
      </c>
      <c r="M66">
        <v>60</v>
      </c>
      <c r="N66" t="s">
        <v>18765</v>
      </c>
      <c r="O66">
        <v>4</v>
      </c>
      <c r="Q66" t="s">
        <v>17053</v>
      </c>
      <c r="R66">
        <v>10</v>
      </c>
      <c r="S66">
        <v>8</v>
      </c>
      <c r="T66">
        <v>8</v>
      </c>
      <c r="U66">
        <v>60</v>
      </c>
      <c r="V66">
        <v>60</v>
      </c>
    </row>
    <row r="67" spans="1:22">
      <c r="A67">
        <v>65</v>
      </c>
      <c r="B67">
        <v>305</v>
      </c>
      <c r="C67" t="s">
        <v>18559</v>
      </c>
      <c r="D67">
        <v>0</v>
      </c>
      <c r="E67">
        <v>1</v>
      </c>
      <c r="F67">
        <v>0</v>
      </c>
      <c r="G67">
        <v>126</v>
      </c>
      <c r="H67" t="s">
        <v>18560</v>
      </c>
      <c r="I67" t="s">
        <v>18561</v>
      </c>
      <c r="J67" t="s">
        <v>18554</v>
      </c>
      <c r="K67" t="s">
        <v>18919</v>
      </c>
      <c r="L67" t="s">
        <v>17082</v>
      </c>
      <c r="M67">
        <v>60</v>
      </c>
      <c r="N67" t="s">
        <v>17225</v>
      </c>
      <c r="O67">
        <v>1</v>
      </c>
      <c r="Q67" t="s">
        <v>17053</v>
      </c>
      <c r="R67">
        <v>10</v>
      </c>
      <c r="S67">
        <v>8</v>
      </c>
      <c r="T67">
        <v>8</v>
      </c>
      <c r="U67">
        <v>60</v>
      </c>
      <c r="V67">
        <v>60</v>
      </c>
    </row>
    <row r="68" spans="1:22">
      <c r="A68">
        <v>66</v>
      </c>
      <c r="B68">
        <v>381</v>
      </c>
      <c r="C68" t="s">
        <v>17226</v>
      </c>
      <c r="D68">
        <v>0</v>
      </c>
      <c r="E68">
        <v>1</v>
      </c>
      <c r="F68">
        <v>0</v>
      </c>
      <c r="G68">
        <v>1622</v>
      </c>
      <c r="H68" t="s">
        <v>17227</v>
      </c>
      <c r="I68" t="s">
        <v>17228</v>
      </c>
      <c r="J68" t="s">
        <v>18524</v>
      </c>
      <c r="K68" t="s">
        <v>18920</v>
      </c>
      <c r="L68" t="s">
        <v>17082</v>
      </c>
      <c r="M68">
        <v>60</v>
      </c>
      <c r="N68" t="s">
        <v>17229</v>
      </c>
      <c r="O68">
        <v>1</v>
      </c>
      <c r="Q68" t="s">
        <v>17053</v>
      </c>
      <c r="R68">
        <v>10</v>
      </c>
      <c r="S68">
        <v>8</v>
      </c>
      <c r="T68">
        <v>8</v>
      </c>
      <c r="U68">
        <v>60</v>
      </c>
      <c r="V68">
        <v>60</v>
      </c>
    </row>
    <row r="69" spans="1:22">
      <c r="A69">
        <v>67</v>
      </c>
      <c r="B69">
        <v>434</v>
      </c>
      <c r="C69" t="s">
        <v>18562</v>
      </c>
      <c r="D69">
        <v>0</v>
      </c>
      <c r="E69">
        <v>1</v>
      </c>
      <c r="F69">
        <v>0</v>
      </c>
      <c r="G69">
        <v>2280</v>
      </c>
      <c r="H69" t="s">
        <v>18563</v>
      </c>
      <c r="I69" t="s">
        <v>17230</v>
      </c>
      <c r="J69" t="s">
        <v>18514</v>
      </c>
      <c r="K69" t="s">
        <v>18921</v>
      </c>
      <c r="L69" t="s">
        <v>17082</v>
      </c>
      <c r="M69">
        <v>60</v>
      </c>
      <c r="N69" t="s">
        <v>17231</v>
      </c>
      <c r="O69">
        <v>4</v>
      </c>
      <c r="Q69" t="s">
        <v>17053</v>
      </c>
      <c r="R69">
        <v>10</v>
      </c>
      <c r="S69">
        <v>8</v>
      </c>
      <c r="T69">
        <v>8</v>
      </c>
      <c r="U69">
        <v>60</v>
      </c>
      <c r="V69">
        <v>60</v>
      </c>
    </row>
    <row r="70" spans="1:22">
      <c r="A70">
        <v>68</v>
      </c>
      <c r="B70">
        <v>196</v>
      </c>
      <c r="C70" t="s">
        <v>17232</v>
      </c>
      <c r="D70">
        <v>0</v>
      </c>
      <c r="E70">
        <v>26157200</v>
      </c>
      <c r="F70">
        <v>0</v>
      </c>
      <c r="G70">
        <v>3800</v>
      </c>
      <c r="H70" t="s">
        <v>17233</v>
      </c>
      <c r="I70" t="s">
        <v>17234</v>
      </c>
      <c r="J70" t="s">
        <v>17098</v>
      </c>
      <c r="K70" t="s">
        <v>18922</v>
      </c>
      <c r="L70" t="s">
        <v>17051</v>
      </c>
      <c r="M70">
        <v>60</v>
      </c>
      <c r="N70" t="s">
        <v>17235</v>
      </c>
      <c r="O70">
        <v>4</v>
      </c>
      <c r="Q70" t="s">
        <v>17053</v>
      </c>
      <c r="R70">
        <v>10</v>
      </c>
      <c r="S70">
        <v>8</v>
      </c>
      <c r="T70">
        <v>8</v>
      </c>
      <c r="U70">
        <v>60</v>
      </c>
      <c r="V70">
        <v>60</v>
      </c>
    </row>
    <row r="71" spans="1:22">
      <c r="A71">
        <v>69</v>
      </c>
      <c r="B71">
        <v>307</v>
      </c>
      <c r="C71" t="s">
        <v>17236</v>
      </c>
      <c r="D71">
        <v>0</v>
      </c>
      <c r="E71">
        <v>0</v>
      </c>
      <c r="F71">
        <v>0</v>
      </c>
      <c r="G71">
        <v>68</v>
      </c>
      <c r="H71" t="s">
        <v>18564</v>
      </c>
      <c r="I71" t="s">
        <v>17222</v>
      </c>
      <c r="J71" t="s">
        <v>18554</v>
      </c>
      <c r="K71" t="s">
        <v>18923</v>
      </c>
      <c r="L71" t="s">
        <v>17051</v>
      </c>
      <c r="M71">
        <v>60</v>
      </c>
      <c r="N71" t="s">
        <v>17237</v>
      </c>
      <c r="O71">
        <v>1</v>
      </c>
      <c r="Q71" t="s">
        <v>17053</v>
      </c>
      <c r="R71">
        <v>10</v>
      </c>
      <c r="S71">
        <v>8</v>
      </c>
      <c r="T71">
        <v>8</v>
      </c>
      <c r="U71">
        <v>60</v>
      </c>
      <c r="V71">
        <v>60</v>
      </c>
    </row>
    <row r="72" spans="1:22">
      <c r="A72">
        <v>70</v>
      </c>
      <c r="B72">
        <v>204</v>
      </c>
      <c r="C72" t="s">
        <v>17238</v>
      </c>
      <c r="D72">
        <v>0</v>
      </c>
      <c r="E72">
        <v>26145090</v>
      </c>
      <c r="F72">
        <v>0</v>
      </c>
      <c r="G72">
        <v>1760</v>
      </c>
      <c r="H72" t="s">
        <v>17239</v>
      </c>
      <c r="I72" t="s">
        <v>18565</v>
      </c>
      <c r="J72" t="s">
        <v>17240</v>
      </c>
      <c r="K72" t="s">
        <v>18924</v>
      </c>
      <c r="L72" t="s">
        <v>17051</v>
      </c>
      <c r="M72">
        <v>60</v>
      </c>
      <c r="N72" t="s">
        <v>18766</v>
      </c>
      <c r="O72">
        <v>4</v>
      </c>
      <c r="Q72" t="s">
        <v>17053</v>
      </c>
      <c r="R72">
        <v>10</v>
      </c>
      <c r="S72">
        <v>8</v>
      </c>
      <c r="T72">
        <v>8</v>
      </c>
      <c r="U72">
        <v>60</v>
      </c>
      <c r="V72">
        <v>60</v>
      </c>
    </row>
    <row r="73" spans="1:22">
      <c r="A73">
        <v>71</v>
      </c>
      <c r="B73">
        <v>240</v>
      </c>
      <c r="C73" t="s">
        <v>17241</v>
      </c>
      <c r="D73">
        <v>0</v>
      </c>
      <c r="E73">
        <v>26095320</v>
      </c>
      <c r="F73">
        <v>0</v>
      </c>
      <c r="G73">
        <v>969</v>
      </c>
      <c r="H73" t="s">
        <v>18566</v>
      </c>
      <c r="I73" t="s">
        <v>17242</v>
      </c>
      <c r="J73" t="s">
        <v>17211</v>
      </c>
      <c r="K73" t="s">
        <v>18925</v>
      </c>
      <c r="L73" t="s">
        <v>17051</v>
      </c>
      <c r="M73">
        <v>60</v>
      </c>
      <c r="N73" t="s">
        <v>17243</v>
      </c>
      <c r="O73">
        <v>4</v>
      </c>
      <c r="Q73" t="s">
        <v>17053</v>
      </c>
      <c r="R73">
        <v>10</v>
      </c>
      <c r="S73">
        <v>8</v>
      </c>
      <c r="T73">
        <v>8</v>
      </c>
      <c r="U73">
        <v>60</v>
      </c>
      <c r="V73">
        <v>60</v>
      </c>
    </row>
    <row r="74" spans="1:22">
      <c r="A74">
        <v>72</v>
      </c>
      <c r="B74">
        <v>43</v>
      </c>
      <c r="C74" t="s">
        <v>17244</v>
      </c>
      <c r="D74">
        <v>0</v>
      </c>
      <c r="E74">
        <v>29015040</v>
      </c>
      <c r="F74">
        <v>0</v>
      </c>
      <c r="G74">
        <v>136</v>
      </c>
      <c r="H74" t="s">
        <v>18567</v>
      </c>
      <c r="I74" t="s">
        <v>18567</v>
      </c>
      <c r="J74" t="s">
        <v>17090</v>
      </c>
      <c r="K74" t="s">
        <v>18926</v>
      </c>
      <c r="L74" t="s">
        <v>17051</v>
      </c>
      <c r="M74">
        <v>60</v>
      </c>
      <c r="N74" t="s">
        <v>18767</v>
      </c>
      <c r="O74">
        <v>4</v>
      </c>
      <c r="Q74" t="s">
        <v>17053</v>
      </c>
      <c r="R74">
        <v>10</v>
      </c>
      <c r="S74">
        <v>8</v>
      </c>
      <c r="T74">
        <v>8</v>
      </c>
      <c r="U74">
        <v>60</v>
      </c>
      <c r="V74">
        <v>60</v>
      </c>
    </row>
    <row r="75" spans="1:22">
      <c r="A75">
        <v>73</v>
      </c>
      <c r="B75">
        <v>223</v>
      </c>
      <c r="C75" t="s">
        <v>17245</v>
      </c>
      <c r="D75">
        <v>0</v>
      </c>
      <c r="E75">
        <v>11135030</v>
      </c>
      <c r="F75">
        <v>0</v>
      </c>
      <c r="G75">
        <v>21</v>
      </c>
      <c r="H75" t="s">
        <v>18568</v>
      </c>
      <c r="I75" t="s">
        <v>18568</v>
      </c>
      <c r="J75" t="s">
        <v>18520</v>
      </c>
      <c r="K75" t="s">
        <v>18927</v>
      </c>
      <c r="L75" t="s">
        <v>17051</v>
      </c>
      <c r="M75">
        <v>60</v>
      </c>
      <c r="N75" t="s">
        <v>17246</v>
      </c>
      <c r="O75">
        <v>3</v>
      </c>
      <c r="Q75" t="s">
        <v>17053</v>
      </c>
      <c r="R75">
        <v>10</v>
      </c>
      <c r="S75">
        <v>8</v>
      </c>
      <c r="T75">
        <v>8</v>
      </c>
      <c r="U75">
        <v>60</v>
      </c>
      <c r="V75">
        <v>60</v>
      </c>
    </row>
    <row r="76" spans="1:22">
      <c r="A76">
        <v>74</v>
      </c>
      <c r="B76">
        <v>201</v>
      </c>
      <c r="C76" t="s">
        <v>17247</v>
      </c>
      <c r="D76">
        <v>0</v>
      </c>
      <c r="E76">
        <v>24035410</v>
      </c>
      <c r="F76">
        <v>0</v>
      </c>
      <c r="G76">
        <v>2420</v>
      </c>
      <c r="H76" t="s">
        <v>17190</v>
      </c>
      <c r="I76" t="s">
        <v>17190</v>
      </c>
      <c r="J76" t="s">
        <v>18540</v>
      </c>
      <c r="K76" t="s">
        <v>18928</v>
      </c>
      <c r="L76" t="s">
        <v>17051</v>
      </c>
      <c r="M76">
        <v>60</v>
      </c>
      <c r="N76" t="s">
        <v>17248</v>
      </c>
      <c r="O76">
        <v>4</v>
      </c>
      <c r="Q76" t="s">
        <v>17053</v>
      </c>
      <c r="R76">
        <v>10</v>
      </c>
      <c r="S76">
        <v>8</v>
      </c>
      <c r="T76">
        <v>8</v>
      </c>
      <c r="U76">
        <v>60</v>
      </c>
      <c r="V76">
        <v>60</v>
      </c>
    </row>
    <row r="77" spans="1:22">
      <c r="A77">
        <v>75</v>
      </c>
      <c r="B77">
        <v>270</v>
      </c>
      <c r="C77" t="s">
        <v>17249</v>
      </c>
      <c r="D77">
        <v>0</v>
      </c>
      <c r="E77">
        <v>1</v>
      </c>
      <c r="F77">
        <v>0</v>
      </c>
      <c r="G77">
        <v>130</v>
      </c>
      <c r="H77" t="s">
        <v>17250</v>
      </c>
      <c r="I77" t="s">
        <v>17250</v>
      </c>
      <c r="J77" t="s">
        <v>18569</v>
      </c>
      <c r="K77" t="s">
        <v>18929</v>
      </c>
      <c r="L77" t="s">
        <v>17051</v>
      </c>
      <c r="M77">
        <v>60</v>
      </c>
      <c r="N77" t="s">
        <v>17251</v>
      </c>
      <c r="O77">
        <v>1</v>
      </c>
      <c r="Q77" t="s">
        <v>17053</v>
      </c>
      <c r="R77">
        <v>60</v>
      </c>
      <c r="S77">
        <v>8</v>
      </c>
      <c r="T77">
        <v>8</v>
      </c>
      <c r="U77">
        <v>60</v>
      </c>
      <c r="V77">
        <v>60</v>
      </c>
    </row>
    <row r="78" spans="1:22">
      <c r="A78">
        <v>76</v>
      </c>
      <c r="B78">
        <v>217</v>
      </c>
      <c r="C78" t="s">
        <v>17252</v>
      </c>
      <c r="D78">
        <v>0</v>
      </c>
      <c r="E78">
        <v>16035010</v>
      </c>
      <c r="F78">
        <v>0</v>
      </c>
      <c r="G78">
        <v>51</v>
      </c>
      <c r="H78" t="s">
        <v>18570</v>
      </c>
      <c r="I78" t="s">
        <v>18570</v>
      </c>
      <c r="J78" t="s">
        <v>18571</v>
      </c>
      <c r="K78" t="s">
        <v>18930</v>
      </c>
      <c r="L78" t="s">
        <v>17051</v>
      </c>
      <c r="M78">
        <v>60</v>
      </c>
      <c r="N78" t="s">
        <v>17253</v>
      </c>
      <c r="O78">
        <v>3</v>
      </c>
      <c r="Q78" t="s">
        <v>17053</v>
      </c>
      <c r="R78">
        <v>10</v>
      </c>
      <c r="S78">
        <v>8</v>
      </c>
      <c r="T78">
        <v>8</v>
      </c>
      <c r="U78">
        <v>60</v>
      </c>
      <c r="V78">
        <v>60</v>
      </c>
    </row>
    <row r="79" spans="1:22">
      <c r="A79">
        <v>77</v>
      </c>
      <c r="B79">
        <v>214</v>
      </c>
      <c r="C79" t="s">
        <v>17254</v>
      </c>
      <c r="D79">
        <v>0</v>
      </c>
      <c r="E79">
        <v>26155170</v>
      </c>
      <c r="F79">
        <v>0</v>
      </c>
      <c r="G79">
        <v>989</v>
      </c>
      <c r="H79" t="s">
        <v>17255</v>
      </c>
      <c r="I79" t="s">
        <v>17256</v>
      </c>
      <c r="J79" t="s">
        <v>17098</v>
      </c>
      <c r="K79" t="s">
        <v>18931</v>
      </c>
      <c r="L79" t="s">
        <v>17051</v>
      </c>
      <c r="M79">
        <v>60</v>
      </c>
      <c r="N79" t="s">
        <v>17257</v>
      </c>
      <c r="O79">
        <v>4</v>
      </c>
      <c r="Q79" t="s">
        <v>17053</v>
      </c>
      <c r="R79">
        <v>10</v>
      </c>
      <c r="S79">
        <v>8</v>
      </c>
      <c r="T79">
        <v>8</v>
      </c>
      <c r="U79">
        <v>60</v>
      </c>
      <c r="V79">
        <v>60</v>
      </c>
    </row>
    <row r="80" spans="1:22">
      <c r="A80">
        <v>78</v>
      </c>
      <c r="B80">
        <v>312</v>
      </c>
      <c r="C80" t="s">
        <v>17258</v>
      </c>
      <c r="D80">
        <v>0</v>
      </c>
      <c r="E80">
        <v>1</v>
      </c>
      <c r="F80">
        <v>0</v>
      </c>
      <c r="G80">
        <v>23</v>
      </c>
      <c r="H80" t="s">
        <v>18572</v>
      </c>
      <c r="I80" t="s">
        <v>17259</v>
      </c>
      <c r="J80" t="s">
        <v>17194</v>
      </c>
      <c r="K80" t="s">
        <v>18932</v>
      </c>
      <c r="L80" t="s">
        <v>17051</v>
      </c>
      <c r="M80">
        <v>60</v>
      </c>
      <c r="N80" t="s">
        <v>18768</v>
      </c>
      <c r="O80">
        <v>3</v>
      </c>
      <c r="Q80" t="s">
        <v>17053</v>
      </c>
      <c r="R80">
        <v>10</v>
      </c>
      <c r="S80">
        <v>8</v>
      </c>
      <c r="T80">
        <v>8</v>
      </c>
      <c r="U80">
        <v>60</v>
      </c>
      <c r="V80">
        <v>60</v>
      </c>
    </row>
    <row r="81" spans="1:23">
      <c r="A81">
        <v>79</v>
      </c>
      <c r="B81">
        <v>990</v>
      </c>
      <c r="C81" t="s">
        <v>17260</v>
      </c>
      <c r="D81">
        <v>12</v>
      </c>
      <c r="E81">
        <v>1</v>
      </c>
      <c r="F81">
        <v>0</v>
      </c>
      <c r="G81">
        <v>2600</v>
      </c>
      <c r="H81" t="s">
        <v>17261</v>
      </c>
      <c r="I81" t="s">
        <v>17055</v>
      </c>
      <c r="J81" t="s">
        <v>17056</v>
      </c>
      <c r="K81" t="s">
        <v>18933</v>
      </c>
      <c r="L81" t="s">
        <v>17058</v>
      </c>
      <c r="M81">
        <v>60</v>
      </c>
      <c r="N81" t="s">
        <v>17262</v>
      </c>
      <c r="O81">
        <v>1</v>
      </c>
      <c r="Q81" t="s">
        <v>17053</v>
      </c>
      <c r="R81">
        <v>10</v>
      </c>
      <c r="S81">
        <v>8</v>
      </c>
      <c r="T81">
        <v>8</v>
      </c>
      <c r="U81">
        <v>60</v>
      </c>
      <c r="V81">
        <v>60</v>
      </c>
    </row>
    <row r="82" spans="1:23">
      <c r="A82">
        <v>80</v>
      </c>
      <c r="B82">
        <v>993</v>
      </c>
      <c r="C82" t="s">
        <v>17263</v>
      </c>
      <c r="D82">
        <v>12</v>
      </c>
      <c r="E82">
        <v>29057005</v>
      </c>
      <c r="F82">
        <v>0</v>
      </c>
      <c r="G82">
        <v>2600</v>
      </c>
      <c r="H82" t="s">
        <v>17264</v>
      </c>
      <c r="I82" t="s">
        <v>17055</v>
      </c>
      <c r="J82" t="s">
        <v>17056</v>
      </c>
      <c r="K82" t="s">
        <v>18934</v>
      </c>
      <c r="L82" t="s">
        <v>17058</v>
      </c>
      <c r="M82">
        <v>60</v>
      </c>
      <c r="N82" t="s">
        <v>17265</v>
      </c>
      <c r="O82">
        <v>1</v>
      </c>
      <c r="Q82" t="s">
        <v>17053</v>
      </c>
      <c r="R82">
        <v>10</v>
      </c>
      <c r="S82">
        <v>8</v>
      </c>
      <c r="T82">
        <v>8</v>
      </c>
      <c r="U82">
        <v>60</v>
      </c>
      <c r="V82">
        <v>60</v>
      </c>
    </row>
    <row r="83" spans="1:23">
      <c r="A83">
        <v>81</v>
      </c>
      <c r="B83">
        <v>188</v>
      </c>
      <c r="C83" t="s">
        <v>17266</v>
      </c>
      <c r="D83">
        <v>0</v>
      </c>
      <c r="E83">
        <v>26185050</v>
      </c>
      <c r="F83">
        <v>0</v>
      </c>
      <c r="G83">
        <v>1672</v>
      </c>
      <c r="H83" t="s">
        <v>18573</v>
      </c>
      <c r="I83" t="s">
        <v>18573</v>
      </c>
      <c r="J83" t="s">
        <v>1952</v>
      </c>
      <c r="K83" t="s">
        <v>18935</v>
      </c>
      <c r="L83" t="s">
        <v>17051</v>
      </c>
      <c r="M83">
        <v>60</v>
      </c>
      <c r="N83" t="s">
        <v>17267</v>
      </c>
      <c r="O83">
        <v>4</v>
      </c>
      <c r="Q83" t="s">
        <v>17053</v>
      </c>
      <c r="R83">
        <v>10</v>
      </c>
      <c r="S83">
        <v>8</v>
      </c>
      <c r="T83">
        <v>8</v>
      </c>
      <c r="U83">
        <v>60</v>
      </c>
      <c r="V83">
        <v>60</v>
      </c>
    </row>
    <row r="84" spans="1:23">
      <c r="A84">
        <v>82</v>
      </c>
      <c r="B84">
        <v>230</v>
      </c>
      <c r="C84" t="s">
        <v>17268</v>
      </c>
      <c r="D84">
        <v>0</v>
      </c>
      <c r="E84">
        <v>21235030</v>
      </c>
      <c r="F84">
        <v>0</v>
      </c>
      <c r="G84">
        <v>294</v>
      </c>
      <c r="H84" t="s">
        <v>17269</v>
      </c>
      <c r="I84" t="s">
        <v>17270</v>
      </c>
      <c r="J84" t="s">
        <v>17056</v>
      </c>
      <c r="K84" t="s">
        <v>18936</v>
      </c>
      <c r="L84" t="s">
        <v>17051</v>
      </c>
      <c r="M84">
        <v>60</v>
      </c>
      <c r="N84" t="s">
        <v>17271</v>
      </c>
      <c r="O84">
        <v>4</v>
      </c>
      <c r="Q84" t="s">
        <v>17053</v>
      </c>
      <c r="R84">
        <v>10</v>
      </c>
      <c r="S84">
        <v>8</v>
      </c>
      <c r="T84">
        <v>8</v>
      </c>
      <c r="U84">
        <v>60</v>
      </c>
      <c r="V84">
        <v>60</v>
      </c>
    </row>
    <row r="85" spans="1:23">
      <c r="A85">
        <v>83</v>
      </c>
      <c r="B85">
        <v>402</v>
      </c>
      <c r="C85" t="s">
        <v>17272</v>
      </c>
      <c r="D85">
        <v>0</v>
      </c>
      <c r="E85">
        <v>1</v>
      </c>
      <c r="F85">
        <v>0</v>
      </c>
      <c r="G85">
        <v>2600</v>
      </c>
      <c r="H85" t="s">
        <v>17273</v>
      </c>
      <c r="I85" t="s">
        <v>17274</v>
      </c>
      <c r="J85" t="s">
        <v>17211</v>
      </c>
      <c r="K85" t="s">
        <v>18836</v>
      </c>
      <c r="L85" t="s">
        <v>17082</v>
      </c>
      <c r="M85">
        <v>60</v>
      </c>
      <c r="N85" t="s">
        <v>17275</v>
      </c>
      <c r="O85">
        <v>1</v>
      </c>
      <c r="Q85" t="s">
        <v>17053</v>
      </c>
      <c r="R85">
        <v>10</v>
      </c>
      <c r="S85">
        <v>8</v>
      </c>
      <c r="T85">
        <v>8</v>
      </c>
      <c r="U85">
        <v>60</v>
      </c>
      <c r="V85">
        <v>60</v>
      </c>
    </row>
    <row r="86" spans="1:23">
      <c r="A86">
        <v>84</v>
      </c>
      <c r="B86">
        <v>458</v>
      </c>
      <c r="C86" t="s">
        <v>17276</v>
      </c>
      <c r="D86">
        <v>0</v>
      </c>
      <c r="E86">
        <v>26187040</v>
      </c>
      <c r="F86">
        <v>0</v>
      </c>
      <c r="G86">
        <v>646</v>
      </c>
      <c r="H86" t="s">
        <v>17277</v>
      </c>
      <c r="I86" t="s">
        <v>17277</v>
      </c>
      <c r="J86" t="s">
        <v>1952</v>
      </c>
      <c r="K86" t="s">
        <v>18937</v>
      </c>
      <c r="L86" t="s">
        <v>17051</v>
      </c>
      <c r="M86">
        <v>60</v>
      </c>
      <c r="N86" t="s">
        <v>17278</v>
      </c>
      <c r="O86">
        <v>1</v>
      </c>
      <c r="Q86" t="s">
        <v>17053</v>
      </c>
      <c r="R86">
        <v>10</v>
      </c>
      <c r="S86">
        <v>8</v>
      </c>
      <c r="T86">
        <v>8</v>
      </c>
      <c r="U86">
        <v>60</v>
      </c>
      <c r="V86">
        <v>60</v>
      </c>
    </row>
    <row r="87" spans="1:23">
      <c r="A87">
        <v>85</v>
      </c>
      <c r="B87">
        <v>46</v>
      </c>
      <c r="C87" t="s">
        <v>17279</v>
      </c>
      <c r="D87">
        <v>0</v>
      </c>
      <c r="E87">
        <v>12015110</v>
      </c>
      <c r="F87">
        <v>0</v>
      </c>
      <c r="G87">
        <v>30</v>
      </c>
      <c r="H87" t="s">
        <v>18574</v>
      </c>
      <c r="I87" t="s">
        <v>18574</v>
      </c>
      <c r="J87" t="s">
        <v>1952</v>
      </c>
      <c r="K87" t="s">
        <v>18938</v>
      </c>
      <c r="L87" t="s">
        <v>17051</v>
      </c>
      <c r="M87">
        <v>60</v>
      </c>
      <c r="N87" t="s">
        <v>17280</v>
      </c>
      <c r="O87">
        <v>3</v>
      </c>
      <c r="Q87" t="s">
        <v>17053</v>
      </c>
      <c r="R87">
        <v>10</v>
      </c>
      <c r="S87">
        <v>8</v>
      </c>
      <c r="T87">
        <v>8</v>
      </c>
      <c r="U87">
        <v>60</v>
      </c>
      <c r="V87">
        <v>60</v>
      </c>
    </row>
    <row r="88" spans="1:23">
      <c r="A88">
        <v>86</v>
      </c>
      <c r="B88">
        <v>20</v>
      </c>
      <c r="C88" t="s">
        <v>17281</v>
      </c>
      <c r="D88">
        <v>0</v>
      </c>
      <c r="E88">
        <v>0</v>
      </c>
      <c r="F88">
        <v>6</v>
      </c>
      <c r="G88">
        <v>2600</v>
      </c>
      <c r="H88" t="s">
        <v>17282</v>
      </c>
      <c r="I88" t="s">
        <v>17055</v>
      </c>
      <c r="J88" t="s">
        <v>17056</v>
      </c>
      <c r="K88" t="s">
        <v>18939</v>
      </c>
      <c r="L88" t="s">
        <v>17051</v>
      </c>
      <c r="M88">
        <v>60</v>
      </c>
      <c r="N88" t="s">
        <v>18769</v>
      </c>
      <c r="O88">
        <v>4</v>
      </c>
      <c r="Q88" t="s">
        <v>17053</v>
      </c>
      <c r="R88">
        <v>10</v>
      </c>
      <c r="S88">
        <v>8</v>
      </c>
      <c r="T88">
        <v>8</v>
      </c>
      <c r="U88">
        <v>60</v>
      </c>
      <c r="V88">
        <v>60</v>
      </c>
      <c r="W88" t="s">
        <v>15</v>
      </c>
    </row>
    <row r="89" spans="1:23">
      <c r="A89">
        <v>87</v>
      </c>
      <c r="B89">
        <v>222</v>
      </c>
      <c r="C89" t="s">
        <v>17283</v>
      </c>
      <c r="D89">
        <v>0</v>
      </c>
      <c r="E89">
        <v>15015120</v>
      </c>
      <c r="F89">
        <v>0</v>
      </c>
      <c r="G89">
        <v>21</v>
      </c>
      <c r="H89" t="s">
        <v>17284</v>
      </c>
      <c r="I89" t="s">
        <v>17123</v>
      </c>
      <c r="J89" t="s">
        <v>17086</v>
      </c>
      <c r="K89" t="s">
        <v>18940</v>
      </c>
      <c r="L89" t="s">
        <v>17051</v>
      </c>
      <c r="M89">
        <v>60</v>
      </c>
      <c r="N89" t="s">
        <v>17285</v>
      </c>
      <c r="O89">
        <v>3</v>
      </c>
      <c r="Q89" t="s">
        <v>17053</v>
      </c>
      <c r="R89">
        <v>10</v>
      </c>
      <c r="S89">
        <v>8</v>
      </c>
      <c r="T89">
        <v>8</v>
      </c>
      <c r="U89">
        <v>60</v>
      </c>
      <c r="V89">
        <v>60</v>
      </c>
    </row>
    <row r="90" spans="1:23">
      <c r="A90">
        <v>88</v>
      </c>
      <c r="B90">
        <v>189</v>
      </c>
      <c r="C90" t="s">
        <v>17286</v>
      </c>
      <c r="D90">
        <v>0</v>
      </c>
      <c r="E90">
        <v>35085070</v>
      </c>
      <c r="F90">
        <v>0</v>
      </c>
      <c r="G90">
        <v>1267</v>
      </c>
      <c r="H90" t="s">
        <v>18575</v>
      </c>
      <c r="I90" t="s">
        <v>18575</v>
      </c>
      <c r="J90" t="s">
        <v>18540</v>
      </c>
      <c r="K90" t="s">
        <v>18576</v>
      </c>
      <c r="L90" t="s">
        <v>17051</v>
      </c>
      <c r="M90">
        <v>60</v>
      </c>
      <c r="N90" t="s">
        <v>17287</v>
      </c>
      <c r="O90">
        <v>5</v>
      </c>
      <c r="Q90" t="s">
        <v>17053</v>
      </c>
      <c r="R90">
        <v>10</v>
      </c>
      <c r="S90">
        <v>8</v>
      </c>
      <c r="T90">
        <v>8</v>
      </c>
      <c r="U90">
        <v>60</v>
      </c>
      <c r="V90">
        <v>60</v>
      </c>
    </row>
    <row r="91" spans="1:23">
      <c r="A91">
        <v>89</v>
      </c>
      <c r="B91">
        <v>110</v>
      </c>
      <c r="C91" t="s">
        <v>17288</v>
      </c>
      <c r="D91">
        <v>0</v>
      </c>
      <c r="E91">
        <v>27015310</v>
      </c>
      <c r="F91">
        <v>0</v>
      </c>
      <c r="G91">
        <v>1444</v>
      </c>
      <c r="H91" t="s">
        <v>18577</v>
      </c>
      <c r="I91" t="s">
        <v>17289</v>
      </c>
      <c r="J91" t="s">
        <v>1952</v>
      </c>
      <c r="K91" t="s">
        <v>18941</v>
      </c>
      <c r="L91" t="s">
        <v>17051</v>
      </c>
      <c r="M91">
        <v>60</v>
      </c>
      <c r="N91" t="s">
        <v>17290</v>
      </c>
      <c r="O91">
        <v>4</v>
      </c>
      <c r="Q91" t="s">
        <v>17053</v>
      </c>
      <c r="R91">
        <v>10</v>
      </c>
      <c r="S91">
        <v>8</v>
      </c>
      <c r="T91">
        <v>8</v>
      </c>
      <c r="U91">
        <v>60</v>
      </c>
      <c r="V91">
        <v>60</v>
      </c>
    </row>
    <row r="92" spans="1:23">
      <c r="A92">
        <v>90</v>
      </c>
      <c r="B92">
        <v>258</v>
      </c>
      <c r="C92" t="s">
        <v>17291</v>
      </c>
      <c r="D92">
        <v>0</v>
      </c>
      <c r="E92">
        <v>1</v>
      </c>
      <c r="F92">
        <v>0</v>
      </c>
      <c r="G92">
        <v>1946</v>
      </c>
      <c r="H92" t="s">
        <v>18578</v>
      </c>
      <c r="I92" t="s">
        <v>18578</v>
      </c>
      <c r="J92" t="s">
        <v>1952</v>
      </c>
      <c r="K92" t="s">
        <v>18942</v>
      </c>
      <c r="L92" t="s">
        <v>17051</v>
      </c>
      <c r="M92">
        <v>60</v>
      </c>
      <c r="N92" t="s">
        <v>17292</v>
      </c>
      <c r="O92">
        <v>1</v>
      </c>
      <c r="Q92" t="s">
        <v>17053</v>
      </c>
      <c r="R92">
        <v>10</v>
      </c>
      <c r="S92">
        <v>8</v>
      </c>
      <c r="T92">
        <v>8</v>
      </c>
      <c r="U92">
        <v>60</v>
      </c>
      <c r="V92">
        <v>60</v>
      </c>
    </row>
    <row r="93" spans="1:23">
      <c r="A93">
        <v>91</v>
      </c>
      <c r="B93">
        <v>368</v>
      </c>
      <c r="C93" t="s">
        <v>17293</v>
      </c>
      <c r="D93">
        <v>0</v>
      </c>
      <c r="E93">
        <v>1</v>
      </c>
      <c r="F93">
        <v>0</v>
      </c>
      <c r="G93">
        <v>2600</v>
      </c>
      <c r="H93" t="s">
        <v>17294</v>
      </c>
      <c r="I93" t="s">
        <v>17295</v>
      </c>
      <c r="J93" t="s">
        <v>17296</v>
      </c>
      <c r="K93" t="s">
        <v>18943</v>
      </c>
      <c r="L93" t="s">
        <v>17051</v>
      </c>
      <c r="M93">
        <v>60</v>
      </c>
      <c r="N93" t="s">
        <v>17297</v>
      </c>
      <c r="O93">
        <v>1</v>
      </c>
      <c r="Q93" t="s">
        <v>17053</v>
      </c>
      <c r="R93">
        <v>10</v>
      </c>
      <c r="S93">
        <v>8</v>
      </c>
      <c r="T93">
        <v>8</v>
      </c>
      <c r="U93">
        <v>60</v>
      </c>
      <c r="V93">
        <v>60</v>
      </c>
    </row>
    <row r="94" spans="1:23">
      <c r="A94">
        <v>92</v>
      </c>
      <c r="B94">
        <v>394</v>
      </c>
      <c r="C94" t="s">
        <v>17298</v>
      </c>
      <c r="D94">
        <v>0</v>
      </c>
      <c r="E94">
        <v>0</v>
      </c>
      <c r="F94">
        <v>0</v>
      </c>
      <c r="G94">
        <v>2014</v>
      </c>
      <c r="H94" t="s">
        <v>18579</v>
      </c>
      <c r="I94" t="s">
        <v>18580</v>
      </c>
      <c r="J94" t="s">
        <v>17098</v>
      </c>
      <c r="K94" t="s">
        <v>18944</v>
      </c>
      <c r="L94" t="s">
        <v>17051</v>
      </c>
      <c r="M94">
        <v>60</v>
      </c>
      <c r="N94" t="s">
        <v>17299</v>
      </c>
      <c r="O94">
        <v>4</v>
      </c>
      <c r="Q94" t="s">
        <v>17053</v>
      </c>
      <c r="R94">
        <v>60</v>
      </c>
      <c r="S94">
        <v>8</v>
      </c>
      <c r="T94">
        <v>8</v>
      </c>
      <c r="U94">
        <v>60</v>
      </c>
      <c r="V94">
        <v>60</v>
      </c>
    </row>
    <row r="95" spans="1:23">
      <c r="A95">
        <v>93</v>
      </c>
      <c r="B95">
        <v>291</v>
      </c>
      <c r="C95" t="s">
        <v>17300</v>
      </c>
      <c r="D95">
        <v>0</v>
      </c>
      <c r="E95">
        <v>1</v>
      </c>
      <c r="F95">
        <v>0</v>
      </c>
      <c r="G95">
        <v>296</v>
      </c>
      <c r="H95" t="s">
        <v>17301</v>
      </c>
      <c r="I95" t="s">
        <v>17302</v>
      </c>
      <c r="J95" t="s">
        <v>18581</v>
      </c>
      <c r="K95" t="s">
        <v>18945</v>
      </c>
      <c r="L95" t="s">
        <v>17051</v>
      </c>
      <c r="M95">
        <v>60</v>
      </c>
      <c r="N95" t="s">
        <v>18770</v>
      </c>
      <c r="O95">
        <v>1</v>
      </c>
      <c r="Q95" t="s">
        <v>17053</v>
      </c>
      <c r="R95">
        <v>10</v>
      </c>
      <c r="S95">
        <v>8</v>
      </c>
      <c r="T95">
        <v>8</v>
      </c>
      <c r="U95">
        <v>60</v>
      </c>
      <c r="V95">
        <v>60</v>
      </c>
    </row>
    <row r="96" spans="1:23">
      <c r="A96">
        <v>94</v>
      </c>
      <c r="B96">
        <v>601</v>
      </c>
      <c r="C96" t="s">
        <v>17303</v>
      </c>
      <c r="D96">
        <v>14</v>
      </c>
      <c r="E96">
        <v>36015020</v>
      </c>
      <c r="F96">
        <v>0</v>
      </c>
      <c r="G96">
        <v>2006</v>
      </c>
      <c r="H96" t="s">
        <v>17304</v>
      </c>
      <c r="I96" t="s">
        <v>17304</v>
      </c>
      <c r="J96" t="s">
        <v>18540</v>
      </c>
      <c r="K96" t="s">
        <v>17305</v>
      </c>
      <c r="L96" t="s">
        <v>17058</v>
      </c>
      <c r="M96">
        <v>60</v>
      </c>
      <c r="N96" t="s">
        <v>17306</v>
      </c>
      <c r="O96">
        <v>5</v>
      </c>
      <c r="Q96" t="s">
        <v>17053</v>
      </c>
      <c r="R96">
        <v>10</v>
      </c>
      <c r="S96">
        <v>8</v>
      </c>
      <c r="T96">
        <v>8</v>
      </c>
      <c r="U96">
        <v>60</v>
      </c>
      <c r="V96">
        <v>60</v>
      </c>
    </row>
    <row r="97" spans="1:23">
      <c r="A97">
        <v>95</v>
      </c>
      <c r="B97">
        <v>206</v>
      </c>
      <c r="C97" t="s">
        <v>17307</v>
      </c>
      <c r="D97">
        <v>0</v>
      </c>
      <c r="E97">
        <v>26255030</v>
      </c>
      <c r="F97">
        <v>0</v>
      </c>
      <c r="G97">
        <v>1131</v>
      </c>
      <c r="H97" t="s">
        <v>17308</v>
      </c>
      <c r="I97" t="s">
        <v>17309</v>
      </c>
      <c r="J97" t="s">
        <v>1952</v>
      </c>
      <c r="K97" t="s">
        <v>18946</v>
      </c>
      <c r="L97" t="s">
        <v>17051</v>
      </c>
      <c r="M97">
        <v>60</v>
      </c>
      <c r="N97" t="s">
        <v>17310</v>
      </c>
      <c r="O97">
        <v>4</v>
      </c>
      <c r="Q97" t="s">
        <v>17053</v>
      </c>
      <c r="R97">
        <v>10</v>
      </c>
      <c r="S97">
        <v>8</v>
      </c>
      <c r="T97">
        <v>8</v>
      </c>
      <c r="U97">
        <v>60</v>
      </c>
      <c r="V97">
        <v>60</v>
      </c>
    </row>
    <row r="98" spans="1:23">
      <c r="A98">
        <v>96</v>
      </c>
      <c r="B98">
        <v>92</v>
      </c>
      <c r="C98" t="s">
        <v>17311</v>
      </c>
      <c r="D98">
        <v>0</v>
      </c>
      <c r="E98">
        <v>52055170</v>
      </c>
      <c r="F98">
        <v>0</v>
      </c>
      <c r="G98">
        <v>2387</v>
      </c>
      <c r="H98" t="s">
        <v>17312</v>
      </c>
      <c r="I98" t="s">
        <v>17312</v>
      </c>
      <c r="J98" t="s">
        <v>18582</v>
      </c>
      <c r="K98" t="s">
        <v>18947</v>
      </c>
      <c r="L98" t="s">
        <v>17051</v>
      </c>
      <c r="M98">
        <v>60</v>
      </c>
      <c r="N98" t="s">
        <v>17313</v>
      </c>
      <c r="O98">
        <v>1</v>
      </c>
      <c r="Q98" t="s">
        <v>17053</v>
      </c>
      <c r="R98">
        <v>10</v>
      </c>
      <c r="S98">
        <v>8</v>
      </c>
      <c r="T98">
        <v>8</v>
      </c>
      <c r="U98">
        <v>60</v>
      </c>
      <c r="V98">
        <v>60</v>
      </c>
    </row>
    <row r="99" spans="1:23">
      <c r="A99">
        <v>97</v>
      </c>
      <c r="B99">
        <v>216</v>
      </c>
      <c r="C99" t="s">
        <v>17314</v>
      </c>
      <c r="D99">
        <v>0</v>
      </c>
      <c r="E99">
        <v>21206990</v>
      </c>
      <c r="F99">
        <v>0</v>
      </c>
      <c r="G99">
        <v>1938</v>
      </c>
      <c r="H99" t="s">
        <v>17055</v>
      </c>
      <c r="I99" t="s">
        <v>17055</v>
      </c>
      <c r="J99" t="s">
        <v>17056</v>
      </c>
      <c r="K99" t="s">
        <v>18948</v>
      </c>
      <c r="L99" t="s">
        <v>17051</v>
      </c>
      <c r="M99">
        <v>60</v>
      </c>
      <c r="N99" t="s">
        <v>17315</v>
      </c>
      <c r="O99">
        <v>4</v>
      </c>
      <c r="Q99" t="s">
        <v>17053</v>
      </c>
      <c r="R99">
        <v>10</v>
      </c>
      <c r="S99">
        <v>8</v>
      </c>
      <c r="T99">
        <v>8</v>
      </c>
      <c r="U99">
        <v>60</v>
      </c>
      <c r="V99">
        <v>60</v>
      </c>
    </row>
    <row r="100" spans="1:23">
      <c r="A100">
        <v>98</v>
      </c>
      <c r="B100">
        <v>246</v>
      </c>
      <c r="C100" t="s">
        <v>17316</v>
      </c>
      <c r="D100">
        <v>0</v>
      </c>
      <c r="E100">
        <v>26105250</v>
      </c>
      <c r="F100">
        <v>0</v>
      </c>
      <c r="G100">
        <v>958</v>
      </c>
      <c r="H100" t="s">
        <v>17317</v>
      </c>
      <c r="I100" t="s">
        <v>17318</v>
      </c>
      <c r="J100" t="s">
        <v>17211</v>
      </c>
      <c r="K100" t="s">
        <v>18949</v>
      </c>
      <c r="L100" t="s">
        <v>17051</v>
      </c>
      <c r="M100">
        <v>60</v>
      </c>
      <c r="N100" t="s">
        <v>17319</v>
      </c>
      <c r="O100">
        <v>4</v>
      </c>
      <c r="Q100" t="s">
        <v>17053</v>
      </c>
      <c r="R100">
        <v>10</v>
      </c>
      <c r="S100">
        <v>8</v>
      </c>
      <c r="T100">
        <v>8</v>
      </c>
      <c r="U100">
        <v>60</v>
      </c>
      <c r="V100">
        <v>60</v>
      </c>
    </row>
    <row r="101" spans="1:23">
      <c r="A101">
        <v>99</v>
      </c>
      <c r="B101">
        <v>93</v>
      </c>
      <c r="C101" t="s">
        <v>17320</v>
      </c>
      <c r="D101">
        <v>0</v>
      </c>
      <c r="E101">
        <v>28025130</v>
      </c>
      <c r="F101">
        <v>0</v>
      </c>
      <c r="G101">
        <v>70</v>
      </c>
      <c r="H101" t="s">
        <v>17321</v>
      </c>
      <c r="I101" t="s">
        <v>17322</v>
      </c>
      <c r="J101" t="s">
        <v>17323</v>
      </c>
      <c r="K101" t="s">
        <v>18950</v>
      </c>
      <c r="L101" t="s">
        <v>17051</v>
      </c>
      <c r="M101">
        <v>60</v>
      </c>
      <c r="N101" t="s">
        <v>17324</v>
      </c>
      <c r="O101">
        <v>4</v>
      </c>
      <c r="Q101" t="s">
        <v>17053</v>
      </c>
      <c r="R101">
        <v>10</v>
      </c>
      <c r="S101">
        <v>8</v>
      </c>
      <c r="T101">
        <v>8</v>
      </c>
      <c r="U101">
        <v>60</v>
      </c>
      <c r="V101">
        <v>60</v>
      </c>
    </row>
    <row r="102" spans="1:23">
      <c r="A102">
        <v>100</v>
      </c>
      <c r="B102">
        <v>200</v>
      </c>
      <c r="C102" t="s">
        <v>17325</v>
      </c>
      <c r="D102">
        <v>0</v>
      </c>
      <c r="E102">
        <v>24035360</v>
      </c>
      <c r="F102">
        <v>0</v>
      </c>
      <c r="G102">
        <v>2498</v>
      </c>
      <c r="H102" t="s">
        <v>17326</v>
      </c>
      <c r="I102" t="s">
        <v>17326</v>
      </c>
      <c r="J102" t="s">
        <v>18540</v>
      </c>
      <c r="K102" t="s">
        <v>18951</v>
      </c>
      <c r="L102" t="s">
        <v>17051</v>
      </c>
      <c r="M102">
        <v>60</v>
      </c>
      <c r="N102" t="s">
        <v>17327</v>
      </c>
      <c r="O102">
        <v>4</v>
      </c>
      <c r="Q102" t="s">
        <v>17053</v>
      </c>
      <c r="R102">
        <v>10</v>
      </c>
      <c r="S102">
        <v>8</v>
      </c>
      <c r="T102">
        <v>8</v>
      </c>
      <c r="U102">
        <v>60</v>
      </c>
      <c r="V102">
        <v>60</v>
      </c>
    </row>
    <row r="103" spans="1:23">
      <c r="A103">
        <v>101</v>
      </c>
      <c r="B103">
        <v>247</v>
      </c>
      <c r="C103" t="s">
        <v>17328</v>
      </c>
      <c r="D103">
        <v>0</v>
      </c>
      <c r="E103">
        <v>35085060</v>
      </c>
      <c r="F103">
        <v>0</v>
      </c>
      <c r="G103">
        <v>1429</v>
      </c>
      <c r="H103" t="s">
        <v>18583</v>
      </c>
      <c r="I103" t="s">
        <v>18583</v>
      </c>
      <c r="J103" t="s">
        <v>17056</v>
      </c>
      <c r="K103" t="s">
        <v>18584</v>
      </c>
      <c r="L103" t="s">
        <v>17051</v>
      </c>
      <c r="M103">
        <v>60</v>
      </c>
      <c r="N103" t="s">
        <v>17329</v>
      </c>
      <c r="O103">
        <v>5</v>
      </c>
      <c r="Q103" t="s">
        <v>17053</v>
      </c>
      <c r="R103">
        <v>10</v>
      </c>
      <c r="S103">
        <v>8</v>
      </c>
      <c r="T103">
        <v>8</v>
      </c>
      <c r="U103">
        <v>60</v>
      </c>
      <c r="V103">
        <v>60</v>
      </c>
    </row>
    <row r="104" spans="1:23">
      <c r="A104">
        <v>102</v>
      </c>
      <c r="B104">
        <v>350</v>
      </c>
      <c r="C104" t="s">
        <v>17330</v>
      </c>
      <c r="D104">
        <v>0</v>
      </c>
      <c r="E104">
        <v>1</v>
      </c>
      <c r="F104">
        <v>0</v>
      </c>
      <c r="G104">
        <v>215</v>
      </c>
      <c r="H104" t="s">
        <v>17331</v>
      </c>
      <c r="I104" t="s">
        <v>17332</v>
      </c>
      <c r="J104" t="s">
        <v>18524</v>
      </c>
      <c r="K104" t="s">
        <v>18952</v>
      </c>
      <c r="L104" t="s">
        <v>17051</v>
      </c>
      <c r="M104">
        <v>60</v>
      </c>
      <c r="N104" t="s">
        <v>17333</v>
      </c>
      <c r="O104">
        <v>1</v>
      </c>
      <c r="Q104" t="s">
        <v>17053</v>
      </c>
      <c r="R104">
        <v>10</v>
      </c>
      <c r="S104">
        <v>8</v>
      </c>
      <c r="T104">
        <v>8</v>
      </c>
      <c r="U104">
        <v>60</v>
      </c>
      <c r="V104">
        <v>60</v>
      </c>
    </row>
    <row r="105" spans="1:23">
      <c r="A105">
        <v>103</v>
      </c>
      <c r="B105">
        <v>28</v>
      </c>
      <c r="C105" t="s">
        <v>17334</v>
      </c>
      <c r="D105">
        <v>0</v>
      </c>
      <c r="E105">
        <v>52055210</v>
      </c>
      <c r="F105">
        <v>6</v>
      </c>
      <c r="G105">
        <v>2763</v>
      </c>
      <c r="H105" t="s">
        <v>17335</v>
      </c>
      <c r="I105" t="s">
        <v>17336</v>
      </c>
      <c r="J105" t="s">
        <v>18582</v>
      </c>
      <c r="K105" t="s">
        <v>18953</v>
      </c>
      <c r="L105" t="s">
        <v>17051</v>
      </c>
      <c r="M105">
        <v>60</v>
      </c>
      <c r="N105" t="s">
        <v>17337</v>
      </c>
      <c r="O105">
        <v>6</v>
      </c>
      <c r="Q105" t="s">
        <v>17053</v>
      </c>
      <c r="R105">
        <v>10</v>
      </c>
      <c r="S105">
        <v>8</v>
      </c>
      <c r="T105">
        <v>8</v>
      </c>
      <c r="U105">
        <v>60</v>
      </c>
      <c r="V105">
        <v>60</v>
      </c>
      <c r="W105" t="s">
        <v>15</v>
      </c>
    </row>
    <row r="106" spans="1:23">
      <c r="A106">
        <v>104</v>
      </c>
      <c r="B106">
        <v>936</v>
      </c>
      <c r="C106" t="s">
        <v>17114</v>
      </c>
      <c r="D106">
        <v>0</v>
      </c>
      <c r="E106">
        <v>1</v>
      </c>
      <c r="F106">
        <v>0</v>
      </c>
      <c r="G106">
        <v>981</v>
      </c>
      <c r="H106" t="s">
        <v>17338</v>
      </c>
      <c r="I106" t="s">
        <v>1145</v>
      </c>
      <c r="J106" t="s">
        <v>1146</v>
      </c>
      <c r="K106" t="s">
        <v>17115</v>
      </c>
      <c r="L106" t="s">
        <v>17051</v>
      </c>
      <c r="M106">
        <v>60</v>
      </c>
      <c r="N106" t="s">
        <v>17339</v>
      </c>
      <c r="O106">
        <v>4</v>
      </c>
      <c r="Q106" t="s">
        <v>17053</v>
      </c>
      <c r="R106">
        <v>60</v>
      </c>
      <c r="S106">
        <v>8</v>
      </c>
      <c r="T106">
        <v>8</v>
      </c>
      <c r="U106">
        <v>60</v>
      </c>
      <c r="V106">
        <v>60</v>
      </c>
      <c r="W106" t="s">
        <v>17340</v>
      </c>
    </row>
    <row r="107" spans="1:23">
      <c r="A107">
        <v>105</v>
      </c>
      <c r="B107">
        <v>359</v>
      </c>
      <c r="C107" t="s">
        <v>17341</v>
      </c>
      <c r="D107">
        <v>0</v>
      </c>
      <c r="E107">
        <v>1</v>
      </c>
      <c r="F107">
        <v>0</v>
      </c>
      <c r="G107">
        <v>1870</v>
      </c>
      <c r="H107" t="s">
        <v>18585</v>
      </c>
      <c r="I107" t="s">
        <v>17342</v>
      </c>
      <c r="J107" t="s">
        <v>18524</v>
      </c>
      <c r="K107" t="s">
        <v>18954</v>
      </c>
      <c r="L107" t="s">
        <v>17051</v>
      </c>
      <c r="M107">
        <v>60</v>
      </c>
      <c r="N107" t="s">
        <v>17343</v>
      </c>
      <c r="O107">
        <v>1</v>
      </c>
      <c r="Q107" t="s">
        <v>17053</v>
      </c>
      <c r="R107">
        <v>10</v>
      </c>
      <c r="S107">
        <v>8</v>
      </c>
      <c r="T107">
        <v>8</v>
      </c>
      <c r="U107">
        <v>60</v>
      </c>
      <c r="V107">
        <v>60</v>
      </c>
    </row>
    <row r="108" spans="1:23">
      <c r="A108">
        <v>106</v>
      </c>
      <c r="B108">
        <v>94</v>
      </c>
      <c r="C108" t="s">
        <v>17344</v>
      </c>
      <c r="D108">
        <v>0</v>
      </c>
      <c r="E108">
        <v>23085260</v>
      </c>
      <c r="F108">
        <v>0</v>
      </c>
      <c r="G108">
        <v>2137</v>
      </c>
      <c r="H108" t="s">
        <v>18586</v>
      </c>
      <c r="I108" t="s">
        <v>18586</v>
      </c>
      <c r="J108" t="s">
        <v>1952</v>
      </c>
      <c r="K108" t="s">
        <v>18955</v>
      </c>
      <c r="L108" t="s">
        <v>17051</v>
      </c>
      <c r="M108">
        <v>60</v>
      </c>
      <c r="N108" t="s">
        <v>17345</v>
      </c>
      <c r="O108">
        <v>1</v>
      </c>
      <c r="Q108" t="s">
        <v>17053</v>
      </c>
      <c r="R108">
        <v>10</v>
      </c>
      <c r="S108">
        <v>8</v>
      </c>
      <c r="T108">
        <v>8</v>
      </c>
      <c r="U108">
        <v>60</v>
      </c>
      <c r="V108">
        <v>60</v>
      </c>
    </row>
    <row r="109" spans="1:23">
      <c r="A109">
        <v>107</v>
      </c>
      <c r="B109">
        <v>926</v>
      </c>
      <c r="C109" t="s">
        <v>17346</v>
      </c>
      <c r="D109">
        <v>8</v>
      </c>
      <c r="E109">
        <v>1</v>
      </c>
      <c r="F109">
        <v>0</v>
      </c>
      <c r="G109">
        <v>2600</v>
      </c>
      <c r="H109" t="s">
        <v>18515</v>
      </c>
      <c r="I109" t="s">
        <v>17055</v>
      </c>
      <c r="J109" t="s">
        <v>17056</v>
      </c>
      <c r="K109" t="s">
        <v>18837</v>
      </c>
      <c r="L109" t="s">
        <v>17058</v>
      </c>
      <c r="M109">
        <v>60</v>
      </c>
      <c r="N109" t="s">
        <v>17347</v>
      </c>
      <c r="O109">
        <v>1</v>
      </c>
      <c r="Q109" t="s">
        <v>17053</v>
      </c>
      <c r="R109">
        <v>10</v>
      </c>
      <c r="S109">
        <v>8</v>
      </c>
      <c r="T109">
        <v>8</v>
      </c>
      <c r="U109">
        <v>60</v>
      </c>
      <c r="V109">
        <v>60</v>
      </c>
    </row>
    <row r="110" spans="1:23">
      <c r="A110">
        <v>108</v>
      </c>
      <c r="B110">
        <v>269</v>
      </c>
      <c r="C110" t="s">
        <v>17348</v>
      </c>
      <c r="D110">
        <v>0</v>
      </c>
      <c r="E110">
        <v>1</v>
      </c>
      <c r="F110">
        <v>0</v>
      </c>
      <c r="G110">
        <v>8</v>
      </c>
      <c r="H110" t="s">
        <v>17349</v>
      </c>
      <c r="I110" t="s">
        <v>18587</v>
      </c>
      <c r="J110" t="s">
        <v>1952</v>
      </c>
      <c r="K110" t="s">
        <v>18956</v>
      </c>
      <c r="L110" t="s">
        <v>17051</v>
      </c>
      <c r="M110">
        <v>60</v>
      </c>
      <c r="N110" t="s">
        <v>18771</v>
      </c>
      <c r="O110">
        <v>1</v>
      </c>
      <c r="Q110" t="s">
        <v>17053</v>
      </c>
      <c r="R110">
        <v>10</v>
      </c>
      <c r="S110">
        <v>8</v>
      </c>
      <c r="T110">
        <v>8</v>
      </c>
      <c r="U110">
        <v>60</v>
      </c>
      <c r="V110">
        <v>60</v>
      </c>
    </row>
    <row r="111" spans="1:23">
      <c r="A111">
        <v>109</v>
      </c>
      <c r="B111">
        <v>421</v>
      </c>
      <c r="C111" t="s">
        <v>17350</v>
      </c>
      <c r="D111">
        <v>0</v>
      </c>
      <c r="E111">
        <v>1</v>
      </c>
      <c r="F111">
        <v>0</v>
      </c>
      <c r="G111">
        <v>1917</v>
      </c>
      <c r="H111" t="s">
        <v>17351</v>
      </c>
      <c r="I111" t="s">
        <v>17351</v>
      </c>
      <c r="J111" t="s">
        <v>17352</v>
      </c>
      <c r="K111" t="s">
        <v>18957</v>
      </c>
      <c r="L111" t="s">
        <v>17051</v>
      </c>
      <c r="M111">
        <v>60</v>
      </c>
      <c r="N111" t="s">
        <v>17353</v>
      </c>
      <c r="O111">
        <v>4</v>
      </c>
      <c r="Q111" t="s">
        <v>17053</v>
      </c>
      <c r="R111">
        <v>10</v>
      </c>
      <c r="S111">
        <v>8</v>
      </c>
      <c r="T111">
        <v>8</v>
      </c>
      <c r="U111">
        <v>60</v>
      </c>
      <c r="V111">
        <v>60</v>
      </c>
    </row>
    <row r="112" spans="1:23">
      <c r="A112">
        <v>110</v>
      </c>
      <c r="B112">
        <v>420</v>
      </c>
      <c r="C112" t="s">
        <v>17354</v>
      </c>
      <c r="D112">
        <v>0</v>
      </c>
      <c r="E112">
        <v>1</v>
      </c>
      <c r="F112">
        <v>0</v>
      </c>
      <c r="G112">
        <v>1915</v>
      </c>
      <c r="H112" t="s">
        <v>17355</v>
      </c>
      <c r="I112" t="s">
        <v>17355</v>
      </c>
      <c r="J112" t="s">
        <v>17352</v>
      </c>
      <c r="K112" t="s">
        <v>18958</v>
      </c>
      <c r="L112" t="s">
        <v>17051</v>
      </c>
      <c r="M112">
        <v>60</v>
      </c>
      <c r="N112" t="s">
        <v>17356</v>
      </c>
      <c r="O112">
        <v>4</v>
      </c>
      <c r="Q112" t="s">
        <v>17053</v>
      </c>
      <c r="R112">
        <v>10</v>
      </c>
      <c r="S112">
        <v>8</v>
      </c>
      <c r="T112">
        <v>8</v>
      </c>
      <c r="U112">
        <v>60</v>
      </c>
      <c r="V112">
        <v>60</v>
      </c>
    </row>
    <row r="113" spans="1:22">
      <c r="A113">
        <v>111</v>
      </c>
      <c r="B113">
        <v>319</v>
      </c>
      <c r="C113" t="s">
        <v>17357</v>
      </c>
      <c r="D113">
        <v>0</v>
      </c>
      <c r="E113">
        <v>1</v>
      </c>
      <c r="F113">
        <v>0</v>
      </c>
      <c r="G113">
        <v>3235</v>
      </c>
      <c r="H113" t="s">
        <v>17358</v>
      </c>
      <c r="I113" t="s">
        <v>17358</v>
      </c>
      <c r="J113" t="s">
        <v>18540</v>
      </c>
      <c r="K113" t="s">
        <v>18959</v>
      </c>
      <c r="L113" t="s">
        <v>17051</v>
      </c>
      <c r="M113">
        <v>60</v>
      </c>
      <c r="N113" t="s">
        <v>17359</v>
      </c>
      <c r="O113">
        <v>1</v>
      </c>
      <c r="Q113" t="s">
        <v>17053</v>
      </c>
      <c r="R113">
        <v>10</v>
      </c>
      <c r="S113">
        <v>8</v>
      </c>
      <c r="T113">
        <v>8</v>
      </c>
      <c r="U113">
        <v>60</v>
      </c>
      <c r="V113">
        <v>60</v>
      </c>
    </row>
    <row r="114" spans="1:22">
      <c r="A114">
        <v>112</v>
      </c>
      <c r="B114">
        <v>323</v>
      </c>
      <c r="C114" t="s">
        <v>17360</v>
      </c>
      <c r="D114">
        <v>0</v>
      </c>
      <c r="E114">
        <v>1</v>
      </c>
      <c r="F114">
        <v>0</v>
      </c>
      <c r="G114">
        <v>2757</v>
      </c>
      <c r="H114" t="s">
        <v>17361</v>
      </c>
      <c r="I114" t="s">
        <v>17361</v>
      </c>
      <c r="J114" t="s">
        <v>18540</v>
      </c>
      <c r="K114" t="s">
        <v>18960</v>
      </c>
      <c r="L114" t="s">
        <v>17051</v>
      </c>
      <c r="M114">
        <v>60</v>
      </c>
      <c r="N114" t="s">
        <v>17362</v>
      </c>
      <c r="O114">
        <v>1</v>
      </c>
      <c r="Q114" t="s">
        <v>17053</v>
      </c>
      <c r="R114">
        <v>10</v>
      </c>
      <c r="S114">
        <v>8</v>
      </c>
      <c r="T114">
        <v>8</v>
      </c>
      <c r="U114">
        <v>60</v>
      </c>
      <c r="V114">
        <v>60</v>
      </c>
    </row>
    <row r="115" spans="1:22">
      <c r="A115">
        <v>113</v>
      </c>
      <c r="B115">
        <v>340</v>
      </c>
      <c r="C115" t="s">
        <v>17363</v>
      </c>
      <c r="D115">
        <v>0</v>
      </c>
      <c r="E115">
        <v>1</v>
      </c>
      <c r="F115">
        <v>0</v>
      </c>
      <c r="G115">
        <v>3352</v>
      </c>
      <c r="H115" t="s">
        <v>17364</v>
      </c>
      <c r="I115" t="s">
        <v>18588</v>
      </c>
      <c r="J115" t="s">
        <v>18540</v>
      </c>
      <c r="K115" t="s">
        <v>18961</v>
      </c>
      <c r="L115" t="s">
        <v>17051</v>
      </c>
      <c r="M115">
        <v>60</v>
      </c>
      <c r="N115" t="s">
        <v>17365</v>
      </c>
      <c r="O115">
        <v>1</v>
      </c>
      <c r="Q115" t="s">
        <v>17053</v>
      </c>
      <c r="R115">
        <v>10</v>
      </c>
      <c r="S115">
        <v>8</v>
      </c>
      <c r="T115">
        <v>8</v>
      </c>
      <c r="U115">
        <v>60</v>
      </c>
      <c r="V115">
        <v>60</v>
      </c>
    </row>
    <row r="116" spans="1:22">
      <c r="A116">
        <v>114</v>
      </c>
      <c r="B116">
        <v>406</v>
      </c>
      <c r="C116" t="s">
        <v>17366</v>
      </c>
      <c r="D116">
        <v>0</v>
      </c>
      <c r="E116">
        <v>2</v>
      </c>
      <c r="F116">
        <v>0</v>
      </c>
      <c r="G116">
        <v>951</v>
      </c>
      <c r="H116" t="s">
        <v>18589</v>
      </c>
      <c r="I116" t="s">
        <v>18590</v>
      </c>
      <c r="J116" t="s">
        <v>17211</v>
      </c>
      <c r="K116" t="s">
        <v>18962</v>
      </c>
      <c r="L116" t="s">
        <v>17051</v>
      </c>
      <c r="M116">
        <v>60</v>
      </c>
      <c r="N116" t="s">
        <v>17367</v>
      </c>
      <c r="O116">
        <v>1</v>
      </c>
      <c r="Q116" t="s">
        <v>17053</v>
      </c>
      <c r="R116">
        <v>10</v>
      </c>
      <c r="S116">
        <v>8</v>
      </c>
      <c r="T116">
        <v>8</v>
      </c>
      <c r="U116">
        <v>60</v>
      </c>
      <c r="V116">
        <v>60</v>
      </c>
    </row>
    <row r="117" spans="1:22">
      <c r="A117">
        <v>115</v>
      </c>
      <c r="B117">
        <v>237</v>
      </c>
      <c r="C117" t="s">
        <v>17368</v>
      </c>
      <c r="D117">
        <v>0</v>
      </c>
      <c r="E117">
        <v>26155220</v>
      </c>
      <c r="F117">
        <v>0</v>
      </c>
      <c r="G117">
        <v>1843</v>
      </c>
      <c r="H117" t="s">
        <v>18526</v>
      </c>
      <c r="I117" t="s">
        <v>17234</v>
      </c>
      <c r="J117" t="s">
        <v>17098</v>
      </c>
      <c r="K117" t="s">
        <v>18963</v>
      </c>
      <c r="L117" t="s">
        <v>17051</v>
      </c>
      <c r="M117">
        <v>60</v>
      </c>
      <c r="N117" s="83" t="s">
        <v>17369</v>
      </c>
      <c r="O117">
        <v>4</v>
      </c>
      <c r="Q117" t="s">
        <v>17053</v>
      </c>
      <c r="R117">
        <v>10</v>
      </c>
      <c r="S117">
        <v>8</v>
      </c>
      <c r="T117">
        <v>8</v>
      </c>
      <c r="U117">
        <v>60</v>
      </c>
      <c r="V117">
        <v>60</v>
      </c>
    </row>
    <row r="118" spans="1:22">
      <c r="A118">
        <v>116</v>
      </c>
      <c r="B118">
        <v>227</v>
      </c>
      <c r="C118" t="s">
        <v>17370</v>
      </c>
      <c r="D118">
        <v>0</v>
      </c>
      <c r="E118">
        <v>16015110</v>
      </c>
      <c r="F118">
        <v>0</v>
      </c>
      <c r="G118">
        <v>320</v>
      </c>
      <c r="H118" t="s">
        <v>17371</v>
      </c>
      <c r="I118" t="s">
        <v>18591</v>
      </c>
      <c r="J118" t="s">
        <v>17296</v>
      </c>
      <c r="K118" t="s">
        <v>18592</v>
      </c>
      <c r="L118" t="s">
        <v>17051</v>
      </c>
      <c r="M118">
        <v>60</v>
      </c>
      <c r="N118" t="s">
        <v>17372</v>
      </c>
      <c r="O118">
        <v>3</v>
      </c>
      <c r="Q118" t="s">
        <v>17053</v>
      </c>
      <c r="R118">
        <v>10</v>
      </c>
      <c r="S118">
        <v>8</v>
      </c>
      <c r="T118">
        <v>8</v>
      </c>
      <c r="U118">
        <v>60</v>
      </c>
      <c r="V118">
        <v>60</v>
      </c>
    </row>
    <row r="119" spans="1:22">
      <c r="A119">
        <v>117</v>
      </c>
      <c r="B119">
        <v>198</v>
      </c>
      <c r="C119" t="s">
        <v>17373</v>
      </c>
      <c r="D119">
        <v>0</v>
      </c>
      <c r="E119">
        <v>29035000</v>
      </c>
      <c r="F119">
        <v>0</v>
      </c>
      <c r="G119">
        <v>19</v>
      </c>
      <c r="H119" t="s">
        <v>17080</v>
      </c>
      <c r="I119" t="s">
        <v>17374</v>
      </c>
      <c r="J119" t="s">
        <v>17090</v>
      </c>
      <c r="K119" t="s">
        <v>18964</v>
      </c>
      <c r="L119" t="s">
        <v>17051</v>
      </c>
      <c r="M119">
        <v>60</v>
      </c>
      <c r="N119" t="s">
        <v>17375</v>
      </c>
      <c r="O119">
        <v>1</v>
      </c>
      <c r="Q119" t="s">
        <v>17053</v>
      </c>
      <c r="R119">
        <v>10</v>
      </c>
      <c r="S119">
        <v>8</v>
      </c>
      <c r="T119">
        <v>8</v>
      </c>
      <c r="U119">
        <v>60</v>
      </c>
      <c r="V119">
        <v>60</v>
      </c>
    </row>
    <row r="120" spans="1:22">
      <c r="A120">
        <v>118</v>
      </c>
      <c r="B120">
        <v>367</v>
      </c>
      <c r="C120" t="s">
        <v>17376</v>
      </c>
      <c r="D120">
        <v>0</v>
      </c>
      <c r="E120">
        <v>24030680</v>
      </c>
      <c r="F120">
        <v>0</v>
      </c>
      <c r="G120">
        <v>3251</v>
      </c>
      <c r="H120" t="s">
        <v>17377</v>
      </c>
      <c r="I120" t="s">
        <v>18593</v>
      </c>
      <c r="J120" t="s">
        <v>18594</v>
      </c>
      <c r="K120" t="s">
        <v>18965</v>
      </c>
      <c r="L120" t="s">
        <v>17051</v>
      </c>
      <c r="M120">
        <v>60</v>
      </c>
      <c r="N120" t="s">
        <v>17378</v>
      </c>
      <c r="O120">
        <v>1</v>
      </c>
      <c r="Q120" t="s">
        <v>17053</v>
      </c>
      <c r="R120">
        <v>10</v>
      </c>
      <c r="S120">
        <v>8</v>
      </c>
      <c r="T120">
        <v>8</v>
      </c>
      <c r="U120">
        <v>60</v>
      </c>
      <c r="V120">
        <v>60</v>
      </c>
    </row>
    <row r="121" spans="1:22">
      <c r="A121">
        <v>119</v>
      </c>
      <c r="B121">
        <v>378</v>
      </c>
      <c r="C121" t="s">
        <v>17379</v>
      </c>
      <c r="D121">
        <v>0</v>
      </c>
      <c r="E121">
        <v>1</v>
      </c>
      <c r="F121">
        <v>0</v>
      </c>
      <c r="G121">
        <v>1809</v>
      </c>
      <c r="H121" t="s">
        <v>17380</v>
      </c>
      <c r="I121" t="s">
        <v>17380</v>
      </c>
      <c r="J121" t="s">
        <v>18594</v>
      </c>
      <c r="K121" t="s">
        <v>18966</v>
      </c>
      <c r="L121" t="s">
        <v>17051</v>
      </c>
      <c r="M121">
        <v>60</v>
      </c>
      <c r="N121" t="s">
        <v>17381</v>
      </c>
      <c r="O121">
        <v>1</v>
      </c>
      <c r="Q121" t="s">
        <v>17053</v>
      </c>
      <c r="R121">
        <v>10</v>
      </c>
      <c r="S121">
        <v>8</v>
      </c>
      <c r="T121">
        <v>8</v>
      </c>
      <c r="U121">
        <v>60</v>
      </c>
      <c r="V121">
        <v>60</v>
      </c>
    </row>
    <row r="122" spans="1:22">
      <c r="A122">
        <v>120</v>
      </c>
      <c r="B122">
        <v>294</v>
      </c>
      <c r="C122" t="s">
        <v>17382</v>
      </c>
      <c r="D122">
        <v>0</v>
      </c>
      <c r="E122">
        <v>1</v>
      </c>
      <c r="F122">
        <v>0</v>
      </c>
      <c r="G122">
        <v>502</v>
      </c>
      <c r="H122" t="s">
        <v>17383</v>
      </c>
      <c r="I122" t="s">
        <v>17384</v>
      </c>
      <c r="J122" t="s">
        <v>17081</v>
      </c>
      <c r="K122" t="s">
        <v>18967</v>
      </c>
      <c r="L122" t="s">
        <v>17051</v>
      </c>
      <c r="M122">
        <v>60</v>
      </c>
      <c r="N122" t="s">
        <v>17385</v>
      </c>
      <c r="O122">
        <v>1</v>
      </c>
      <c r="Q122" t="s">
        <v>17053</v>
      </c>
      <c r="R122">
        <v>10</v>
      </c>
      <c r="S122">
        <v>8</v>
      </c>
      <c r="T122">
        <v>8</v>
      </c>
      <c r="U122">
        <v>60</v>
      </c>
      <c r="V122">
        <v>60</v>
      </c>
    </row>
    <row r="123" spans="1:22">
      <c r="A123">
        <v>121</v>
      </c>
      <c r="B123">
        <v>1007</v>
      </c>
      <c r="C123" t="s">
        <v>17386</v>
      </c>
      <c r="D123">
        <v>1</v>
      </c>
      <c r="E123">
        <v>1</v>
      </c>
      <c r="F123">
        <v>0</v>
      </c>
      <c r="G123">
        <v>900</v>
      </c>
      <c r="H123" t="s">
        <v>17340</v>
      </c>
      <c r="I123" t="s">
        <v>17387</v>
      </c>
      <c r="J123" t="s">
        <v>17211</v>
      </c>
      <c r="K123" t="s">
        <v>17388</v>
      </c>
      <c r="L123" t="s">
        <v>17058</v>
      </c>
      <c r="M123">
        <v>60</v>
      </c>
      <c r="N123" t="s">
        <v>17389</v>
      </c>
      <c r="O123">
        <v>1</v>
      </c>
      <c r="Q123" t="s">
        <v>17053</v>
      </c>
      <c r="R123">
        <v>10</v>
      </c>
      <c r="S123">
        <v>1</v>
      </c>
      <c r="T123">
        <v>1</v>
      </c>
      <c r="U123">
        <v>0</v>
      </c>
      <c r="V123">
        <v>0</v>
      </c>
    </row>
    <row r="124" spans="1:22">
      <c r="A124">
        <v>122</v>
      </c>
      <c r="B124">
        <v>287</v>
      </c>
      <c r="C124" t="s">
        <v>17390</v>
      </c>
      <c r="D124">
        <v>0</v>
      </c>
      <c r="E124">
        <v>2</v>
      </c>
      <c r="F124">
        <v>0</v>
      </c>
      <c r="G124">
        <v>1558</v>
      </c>
      <c r="H124" t="s">
        <v>18595</v>
      </c>
      <c r="I124" t="s">
        <v>17391</v>
      </c>
      <c r="J124" t="s">
        <v>17081</v>
      </c>
      <c r="K124" t="s">
        <v>18968</v>
      </c>
      <c r="L124" t="s">
        <v>17051</v>
      </c>
      <c r="M124">
        <v>60</v>
      </c>
      <c r="N124" t="s">
        <v>17392</v>
      </c>
      <c r="O124">
        <v>1</v>
      </c>
      <c r="Q124" t="s">
        <v>17053</v>
      </c>
      <c r="R124">
        <v>10</v>
      </c>
      <c r="S124">
        <v>8</v>
      </c>
      <c r="T124">
        <v>8</v>
      </c>
      <c r="U124">
        <v>60</v>
      </c>
      <c r="V124">
        <v>60</v>
      </c>
    </row>
    <row r="125" spans="1:22">
      <c r="A125">
        <v>123</v>
      </c>
      <c r="B125">
        <v>290</v>
      </c>
      <c r="C125" t="s">
        <v>17393</v>
      </c>
      <c r="D125">
        <v>0</v>
      </c>
      <c r="E125">
        <v>1</v>
      </c>
      <c r="F125">
        <v>0</v>
      </c>
      <c r="G125">
        <v>471</v>
      </c>
      <c r="H125" t="s">
        <v>17394</v>
      </c>
      <c r="I125" t="s">
        <v>17395</v>
      </c>
      <c r="J125" t="s">
        <v>17081</v>
      </c>
      <c r="K125" t="s">
        <v>18969</v>
      </c>
      <c r="L125" t="s">
        <v>17051</v>
      </c>
      <c r="M125">
        <v>60</v>
      </c>
      <c r="N125" t="s">
        <v>17396</v>
      </c>
      <c r="O125">
        <v>1</v>
      </c>
      <c r="Q125" t="s">
        <v>17053</v>
      </c>
      <c r="R125">
        <v>10</v>
      </c>
      <c r="S125">
        <v>8</v>
      </c>
      <c r="T125">
        <v>8</v>
      </c>
      <c r="U125">
        <v>60</v>
      </c>
      <c r="V125">
        <v>60</v>
      </c>
    </row>
    <row r="126" spans="1:22">
      <c r="A126">
        <v>124</v>
      </c>
      <c r="B126">
        <v>295</v>
      </c>
      <c r="C126" t="s">
        <v>17397</v>
      </c>
      <c r="D126">
        <v>0</v>
      </c>
      <c r="E126">
        <v>1</v>
      </c>
      <c r="F126">
        <v>0</v>
      </c>
      <c r="G126">
        <v>1484</v>
      </c>
      <c r="H126" t="s">
        <v>17398</v>
      </c>
      <c r="J126" t="s">
        <v>17081</v>
      </c>
      <c r="K126" t="s">
        <v>18970</v>
      </c>
      <c r="L126" t="s">
        <v>17051</v>
      </c>
      <c r="M126">
        <v>60</v>
      </c>
      <c r="N126" t="s">
        <v>17399</v>
      </c>
      <c r="O126">
        <v>1</v>
      </c>
      <c r="Q126" t="s">
        <v>17053</v>
      </c>
      <c r="R126">
        <v>10</v>
      </c>
      <c r="S126">
        <v>8</v>
      </c>
      <c r="T126">
        <v>8</v>
      </c>
      <c r="U126">
        <v>60</v>
      </c>
      <c r="V126">
        <v>60</v>
      </c>
    </row>
    <row r="127" spans="1:22">
      <c r="A127">
        <v>125</v>
      </c>
      <c r="B127">
        <v>341</v>
      </c>
      <c r="C127" t="s">
        <v>17400</v>
      </c>
      <c r="D127">
        <v>0</v>
      </c>
      <c r="E127">
        <v>1</v>
      </c>
      <c r="F127">
        <v>0</v>
      </c>
      <c r="G127">
        <v>22</v>
      </c>
      <c r="H127" t="s">
        <v>18596</v>
      </c>
      <c r="I127" t="s">
        <v>18597</v>
      </c>
      <c r="J127" t="s">
        <v>18582</v>
      </c>
      <c r="K127" t="s">
        <v>18971</v>
      </c>
      <c r="L127" t="s">
        <v>17051</v>
      </c>
      <c r="M127">
        <v>60</v>
      </c>
      <c r="N127" t="s">
        <v>18772</v>
      </c>
      <c r="O127">
        <v>1</v>
      </c>
      <c r="Q127" t="s">
        <v>17053</v>
      </c>
      <c r="R127">
        <v>10</v>
      </c>
      <c r="S127">
        <v>8</v>
      </c>
      <c r="T127">
        <v>8</v>
      </c>
      <c r="U127">
        <v>60</v>
      </c>
      <c r="V127">
        <v>60</v>
      </c>
    </row>
    <row r="128" spans="1:22">
      <c r="A128">
        <v>126</v>
      </c>
      <c r="B128">
        <v>242</v>
      </c>
      <c r="C128" t="s">
        <v>17401</v>
      </c>
      <c r="D128">
        <v>0</v>
      </c>
      <c r="E128">
        <v>23195090</v>
      </c>
      <c r="F128">
        <v>0</v>
      </c>
      <c r="G128">
        <v>2600</v>
      </c>
      <c r="H128" t="s">
        <v>18598</v>
      </c>
      <c r="I128" t="s">
        <v>18539</v>
      </c>
      <c r="J128" t="s">
        <v>17127</v>
      </c>
      <c r="K128" t="s">
        <v>18972</v>
      </c>
      <c r="L128" t="s">
        <v>17051</v>
      </c>
      <c r="M128">
        <v>60</v>
      </c>
      <c r="N128" t="s">
        <v>18773</v>
      </c>
      <c r="O128">
        <v>4</v>
      </c>
      <c r="Q128" t="s">
        <v>17053</v>
      </c>
      <c r="R128">
        <v>10</v>
      </c>
      <c r="S128">
        <v>8</v>
      </c>
      <c r="T128">
        <v>8</v>
      </c>
      <c r="U128">
        <v>60</v>
      </c>
      <c r="V128">
        <v>60</v>
      </c>
    </row>
    <row r="129" spans="1:22">
      <c r="A129">
        <v>127</v>
      </c>
      <c r="B129">
        <v>412</v>
      </c>
      <c r="C129" t="s">
        <v>17402</v>
      </c>
      <c r="D129">
        <v>0</v>
      </c>
      <c r="E129">
        <v>1</v>
      </c>
      <c r="F129">
        <v>0</v>
      </c>
      <c r="G129">
        <v>2138</v>
      </c>
      <c r="H129" t="s">
        <v>17403</v>
      </c>
      <c r="I129" t="s">
        <v>17404</v>
      </c>
      <c r="J129" t="s">
        <v>17240</v>
      </c>
      <c r="K129" t="s">
        <v>18973</v>
      </c>
      <c r="L129" t="s">
        <v>17051</v>
      </c>
      <c r="M129">
        <v>60</v>
      </c>
      <c r="N129" t="s">
        <v>17405</v>
      </c>
      <c r="O129">
        <v>4</v>
      </c>
      <c r="Q129" t="s">
        <v>17053</v>
      </c>
      <c r="R129">
        <v>10</v>
      </c>
      <c r="S129">
        <v>8</v>
      </c>
      <c r="T129">
        <v>8</v>
      </c>
      <c r="U129">
        <v>60</v>
      </c>
      <c r="V129">
        <v>60</v>
      </c>
    </row>
    <row r="130" spans="1:22">
      <c r="A130">
        <v>128</v>
      </c>
      <c r="B130">
        <v>393</v>
      </c>
      <c r="C130" t="s">
        <v>17406</v>
      </c>
      <c r="D130">
        <v>0</v>
      </c>
      <c r="E130">
        <v>0</v>
      </c>
      <c r="F130">
        <v>0</v>
      </c>
      <c r="G130">
        <v>2942</v>
      </c>
      <c r="H130" t="s">
        <v>18599</v>
      </c>
      <c r="I130" t="s">
        <v>17407</v>
      </c>
      <c r="J130" t="s">
        <v>17211</v>
      </c>
      <c r="K130" t="s">
        <v>18974</v>
      </c>
      <c r="L130" t="s">
        <v>17051</v>
      </c>
      <c r="M130">
        <v>60</v>
      </c>
      <c r="N130" t="s">
        <v>17408</v>
      </c>
      <c r="O130">
        <v>1</v>
      </c>
      <c r="Q130" t="s">
        <v>17053</v>
      </c>
      <c r="R130">
        <v>10</v>
      </c>
      <c r="S130">
        <v>8</v>
      </c>
      <c r="T130">
        <v>8</v>
      </c>
      <c r="U130">
        <v>60</v>
      </c>
      <c r="V130">
        <v>60</v>
      </c>
    </row>
    <row r="131" spans="1:22">
      <c r="A131">
        <v>129</v>
      </c>
      <c r="B131">
        <v>236</v>
      </c>
      <c r="C131" t="s">
        <v>17409</v>
      </c>
      <c r="D131">
        <v>0</v>
      </c>
      <c r="E131">
        <v>21206920</v>
      </c>
      <c r="F131">
        <v>0</v>
      </c>
      <c r="G131">
        <v>3412</v>
      </c>
      <c r="H131" t="s">
        <v>17410</v>
      </c>
      <c r="I131" t="s">
        <v>18600</v>
      </c>
      <c r="J131" t="s">
        <v>17056</v>
      </c>
      <c r="K131" t="s">
        <v>18975</v>
      </c>
      <c r="L131" t="s">
        <v>17051</v>
      </c>
      <c r="M131">
        <v>60</v>
      </c>
      <c r="N131" t="s">
        <v>17411</v>
      </c>
      <c r="O131">
        <v>4</v>
      </c>
      <c r="Q131" t="s">
        <v>17053</v>
      </c>
      <c r="R131">
        <v>10</v>
      </c>
      <c r="S131">
        <v>8</v>
      </c>
      <c r="T131">
        <v>8</v>
      </c>
      <c r="U131">
        <v>60</v>
      </c>
      <c r="V131">
        <v>60</v>
      </c>
    </row>
    <row r="132" spans="1:22">
      <c r="A132">
        <v>130</v>
      </c>
      <c r="B132">
        <v>187</v>
      </c>
      <c r="C132" t="s">
        <v>17412</v>
      </c>
      <c r="D132">
        <v>0</v>
      </c>
      <c r="E132">
        <v>25017020</v>
      </c>
      <c r="F132">
        <v>0</v>
      </c>
      <c r="G132">
        <v>2600</v>
      </c>
      <c r="H132" t="s">
        <v>17413</v>
      </c>
      <c r="I132" t="s">
        <v>17250</v>
      </c>
      <c r="J132" t="s">
        <v>18569</v>
      </c>
      <c r="K132" t="s">
        <v>18976</v>
      </c>
      <c r="L132" t="s">
        <v>17051</v>
      </c>
      <c r="M132">
        <v>60</v>
      </c>
      <c r="N132" t="s">
        <v>17414</v>
      </c>
      <c r="O132">
        <v>4</v>
      </c>
      <c r="Q132" t="s">
        <v>17053</v>
      </c>
      <c r="R132">
        <v>10</v>
      </c>
      <c r="S132">
        <v>8</v>
      </c>
      <c r="T132">
        <v>8</v>
      </c>
      <c r="U132">
        <v>60</v>
      </c>
      <c r="V132">
        <v>60</v>
      </c>
    </row>
    <row r="133" spans="1:22">
      <c r="A133">
        <v>131</v>
      </c>
      <c r="B133">
        <v>79</v>
      </c>
      <c r="C133" t="s">
        <v>17415</v>
      </c>
      <c r="D133">
        <v>0</v>
      </c>
      <c r="E133">
        <v>29065000</v>
      </c>
      <c r="F133">
        <v>0</v>
      </c>
      <c r="G133">
        <v>1380</v>
      </c>
      <c r="H133" t="s">
        <v>17416</v>
      </c>
      <c r="I133" t="s">
        <v>17417</v>
      </c>
      <c r="J133" t="s">
        <v>17086</v>
      </c>
      <c r="K133" t="s">
        <v>18977</v>
      </c>
      <c r="L133" t="s">
        <v>17051</v>
      </c>
      <c r="M133">
        <v>60</v>
      </c>
      <c r="N133" t="s">
        <v>17418</v>
      </c>
      <c r="O133">
        <v>4</v>
      </c>
      <c r="Q133" t="s">
        <v>17053</v>
      </c>
      <c r="R133">
        <v>10</v>
      </c>
      <c r="S133">
        <v>8</v>
      </c>
      <c r="T133">
        <v>8</v>
      </c>
      <c r="U133">
        <v>60</v>
      </c>
      <c r="V133">
        <v>60</v>
      </c>
    </row>
    <row r="134" spans="1:22">
      <c r="A134">
        <v>132</v>
      </c>
      <c r="B134">
        <v>111</v>
      </c>
      <c r="C134" t="s">
        <v>17419</v>
      </c>
      <c r="D134">
        <v>0</v>
      </c>
      <c r="E134">
        <v>24025090</v>
      </c>
      <c r="F134">
        <v>0</v>
      </c>
      <c r="G134">
        <v>1662</v>
      </c>
      <c r="H134" t="s">
        <v>17420</v>
      </c>
      <c r="I134" t="s">
        <v>17420</v>
      </c>
      <c r="J134" t="s">
        <v>17127</v>
      </c>
      <c r="K134" t="s">
        <v>18978</v>
      </c>
      <c r="L134" t="s">
        <v>17051</v>
      </c>
      <c r="M134">
        <v>60</v>
      </c>
      <c r="N134" t="s">
        <v>17421</v>
      </c>
      <c r="O134">
        <v>4</v>
      </c>
      <c r="Q134" t="s">
        <v>17053</v>
      </c>
      <c r="R134">
        <v>10</v>
      </c>
      <c r="S134">
        <v>8</v>
      </c>
      <c r="T134">
        <v>8</v>
      </c>
      <c r="U134">
        <v>60</v>
      </c>
      <c r="V134">
        <v>60</v>
      </c>
    </row>
    <row r="135" spans="1:22">
      <c r="A135">
        <v>133</v>
      </c>
      <c r="B135">
        <v>460</v>
      </c>
      <c r="C135" t="s">
        <v>17422</v>
      </c>
      <c r="D135">
        <v>0</v>
      </c>
      <c r="E135">
        <v>23067060</v>
      </c>
      <c r="F135">
        <v>0</v>
      </c>
      <c r="G135">
        <v>657</v>
      </c>
      <c r="H135" t="s">
        <v>18601</v>
      </c>
      <c r="I135" t="s">
        <v>17423</v>
      </c>
      <c r="J135" t="s">
        <v>17056</v>
      </c>
      <c r="K135" t="s">
        <v>18979</v>
      </c>
      <c r="L135" t="s">
        <v>17051</v>
      </c>
      <c r="M135">
        <v>60</v>
      </c>
      <c r="N135" t="s">
        <v>17424</v>
      </c>
      <c r="O135">
        <v>5</v>
      </c>
      <c r="Q135" t="s">
        <v>17053</v>
      </c>
      <c r="R135">
        <v>10</v>
      </c>
      <c r="S135">
        <v>8</v>
      </c>
      <c r="T135">
        <v>8</v>
      </c>
      <c r="U135">
        <v>60</v>
      </c>
      <c r="V135">
        <v>60</v>
      </c>
    </row>
    <row r="136" spans="1:22">
      <c r="A136">
        <v>134</v>
      </c>
      <c r="B136">
        <v>361</v>
      </c>
      <c r="C136" t="s">
        <v>17425</v>
      </c>
      <c r="D136">
        <v>0</v>
      </c>
      <c r="E136">
        <v>1</v>
      </c>
      <c r="F136">
        <v>0</v>
      </c>
      <c r="G136">
        <v>373</v>
      </c>
      <c r="H136" t="s">
        <v>17426</v>
      </c>
      <c r="I136" t="s">
        <v>18602</v>
      </c>
      <c r="J136" t="s">
        <v>18540</v>
      </c>
      <c r="K136" t="s">
        <v>18980</v>
      </c>
      <c r="L136" t="s">
        <v>17051</v>
      </c>
      <c r="M136">
        <v>60</v>
      </c>
      <c r="N136" t="s">
        <v>17427</v>
      </c>
      <c r="O136">
        <v>1</v>
      </c>
      <c r="Q136" t="s">
        <v>17053</v>
      </c>
      <c r="R136">
        <v>10</v>
      </c>
      <c r="S136">
        <v>8</v>
      </c>
      <c r="T136">
        <v>8</v>
      </c>
      <c r="U136">
        <v>60</v>
      </c>
      <c r="V136">
        <v>60</v>
      </c>
    </row>
    <row r="137" spans="1:22">
      <c r="A137">
        <v>135</v>
      </c>
      <c r="B137">
        <v>103</v>
      </c>
      <c r="C137" t="s">
        <v>17428</v>
      </c>
      <c r="D137">
        <v>0</v>
      </c>
      <c r="E137">
        <v>24030950</v>
      </c>
      <c r="F137">
        <v>0</v>
      </c>
      <c r="G137">
        <v>2144</v>
      </c>
      <c r="H137" t="s">
        <v>18603</v>
      </c>
      <c r="I137" t="s">
        <v>17429</v>
      </c>
      <c r="J137" t="s">
        <v>17127</v>
      </c>
      <c r="K137" t="s">
        <v>18981</v>
      </c>
      <c r="L137" t="s">
        <v>17051</v>
      </c>
      <c r="M137">
        <v>60</v>
      </c>
      <c r="N137" t="s">
        <v>17430</v>
      </c>
      <c r="O137">
        <v>4</v>
      </c>
      <c r="Q137" t="s">
        <v>17053</v>
      </c>
      <c r="R137">
        <v>10</v>
      </c>
      <c r="S137">
        <v>8</v>
      </c>
      <c r="T137">
        <v>8</v>
      </c>
      <c r="U137">
        <v>60</v>
      </c>
      <c r="V137">
        <v>60</v>
      </c>
    </row>
    <row r="138" spans="1:22">
      <c r="A138">
        <v>136</v>
      </c>
      <c r="B138">
        <v>306</v>
      </c>
      <c r="C138" t="s">
        <v>17431</v>
      </c>
      <c r="D138">
        <v>0</v>
      </c>
      <c r="E138">
        <v>1</v>
      </c>
      <c r="F138">
        <v>0</v>
      </c>
      <c r="G138">
        <v>982</v>
      </c>
      <c r="H138" t="s">
        <v>17432</v>
      </c>
      <c r="I138" t="s">
        <v>17433</v>
      </c>
      <c r="J138" t="s">
        <v>18554</v>
      </c>
      <c r="K138" t="s">
        <v>18838</v>
      </c>
      <c r="L138" t="s">
        <v>17051</v>
      </c>
      <c r="M138">
        <v>60</v>
      </c>
      <c r="N138" t="s">
        <v>17434</v>
      </c>
      <c r="O138">
        <v>1</v>
      </c>
      <c r="Q138" t="s">
        <v>17053</v>
      </c>
      <c r="R138">
        <v>10</v>
      </c>
      <c r="S138">
        <v>8</v>
      </c>
      <c r="T138">
        <v>8</v>
      </c>
      <c r="U138">
        <v>60</v>
      </c>
      <c r="V138">
        <v>60</v>
      </c>
    </row>
    <row r="139" spans="1:22">
      <c r="A139">
        <v>137</v>
      </c>
      <c r="B139">
        <v>415</v>
      </c>
      <c r="C139" t="s">
        <v>17435</v>
      </c>
      <c r="D139">
        <v>0</v>
      </c>
      <c r="E139">
        <v>1</v>
      </c>
      <c r="F139">
        <v>0</v>
      </c>
      <c r="G139">
        <v>1506</v>
      </c>
      <c r="H139" t="s">
        <v>17436</v>
      </c>
      <c r="I139" t="s">
        <v>17436</v>
      </c>
      <c r="J139" t="s">
        <v>17240</v>
      </c>
      <c r="K139" t="s">
        <v>18982</v>
      </c>
      <c r="L139" t="s">
        <v>17051</v>
      </c>
      <c r="M139">
        <v>60</v>
      </c>
      <c r="N139" t="s">
        <v>17437</v>
      </c>
      <c r="O139">
        <v>4</v>
      </c>
      <c r="Q139" t="s">
        <v>17053</v>
      </c>
      <c r="R139">
        <v>10</v>
      </c>
      <c r="S139">
        <v>8</v>
      </c>
      <c r="T139">
        <v>8</v>
      </c>
      <c r="U139">
        <v>60</v>
      </c>
      <c r="V139">
        <v>60</v>
      </c>
    </row>
    <row r="140" spans="1:22">
      <c r="A140">
        <v>138</v>
      </c>
      <c r="B140">
        <v>317</v>
      </c>
      <c r="C140" t="s">
        <v>17438</v>
      </c>
      <c r="D140">
        <v>0</v>
      </c>
      <c r="E140">
        <v>1</v>
      </c>
      <c r="F140">
        <v>0</v>
      </c>
      <c r="G140">
        <v>66</v>
      </c>
      <c r="H140" t="s">
        <v>17439</v>
      </c>
      <c r="I140" t="s">
        <v>18604</v>
      </c>
      <c r="J140" t="s">
        <v>17086</v>
      </c>
      <c r="K140" t="s">
        <v>18983</v>
      </c>
      <c r="L140" t="s">
        <v>17051</v>
      </c>
      <c r="M140">
        <v>60</v>
      </c>
      <c r="N140" t="s">
        <v>17440</v>
      </c>
      <c r="O140">
        <v>1</v>
      </c>
      <c r="Q140" t="s">
        <v>17053</v>
      </c>
      <c r="R140">
        <v>10</v>
      </c>
      <c r="S140">
        <v>8</v>
      </c>
      <c r="T140">
        <v>8</v>
      </c>
      <c r="U140">
        <v>60</v>
      </c>
      <c r="V140">
        <v>60</v>
      </c>
    </row>
    <row r="141" spans="1:22">
      <c r="A141">
        <v>139</v>
      </c>
      <c r="B141">
        <v>994</v>
      </c>
      <c r="C141" t="s">
        <v>17441</v>
      </c>
      <c r="D141">
        <v>12</v>
      </c>
      <c r="E141">
        <v>29057002</v>
      </c>
      <c r="F141">
        <v>0</v>
      </c>
      <c r="G141">
        <v>2600</v>
      </c>
      <c r="H141" t="s">
        <v>17442</v>
      </c>
      <c r="I141" t="s">
        <v>17055</v>
      </c>
      <c r="J141" t="s">
        <v>17056</v>
      </c>
      <c r="K141" t="s">
        <v>18984</v>
      </c>
      <c r="L141" t="s">
        <v>17051</v>
      </c>
      <c r="M141">
        <v>720</v>
      </c>
      <c r="N141" t="s">
        <v>17443</v>
      </c>
      <c r="O141">
        <v>1</v>
      </c>
      <c r="Q141" t="s">
        <v>17053</v>
      </c>
      <c r="R141">
        <v>720</v>
      </c>
      <c r="S141">
        <v>8</v>
      </c>
      <c r="T141">
        <v>8</v>
      </c>
      <c r="U141">
        <v>60</v>
      </c>
      <c r="V141">
        <v>60</v>
      </c>
    </row>
    <row r="142" spans="1:22">
      <c r="A142">
        <v>140</v>
      </c>
      <c r="B142">
        <v>1609</v>
      </c>
      <c r="C142" t="s">
        <v>18605</v>
      </c>
      <c r="D142">
        <v>0</v>
      </c>
      <c r="E142">
        <v>1</v>
      </c>
      <c r="F142">
        <v>0</v>
      </c>
      <c r="G142">
        <v>2600</v>
      </c>
      <c r="H142" t="s">
        <v>18515</v>
      </c>
      <c r="I142" t="s">
        <v>17055</v>
      </c>
      <c r="J142" t="s">
        <v>17056</v>
      </c>
      <c r="K142" t="s">
        <v>18985</v>
      </c>
      <c r="L142" t="s">
        <v>17058</v>
      </c>
      <c r="M142">
        <v>60</v>
      </c>
      <c r="N142" t="s">
        <v>17059</v>
      </c>
      <c r="O142">
        <v>1</v>
      </c>
      <c r="Q142">
        <v>0</v>
      </c>
      <c r="R142">
        <v>60</v>
      </c>
      <c r="S142">
        <v>8</v>
      </c>
      <c r="T142">
        <v>8</v>
      </c>
      <c r="U142">
        <v>60</v>
      </c>
      <c r="V142">
        <v>60</v>
      </c>
    </row>
    <row r="143" spans="1:22">
      <c r="A143">
        <v>141</v>
      </c>
      <c r="B143">
        <v>1610</v>
      </c>
      <c r="C143" t="s">
        <v>17444</v>
      </c>
      <c r="D143">
        <v>0</v>
      </c>
      <c r="E143">
        <v>2</v>
      </c>
      <c r="F143">
        <v>0</v>
      </c>
      <c r="G143">
        <v>2600</v>
      </c>
      <c r="H143" t="s">
        <v>18515</v>
      </c>
      <c r="I143" t="s">
        <v>17055</v>
      </c>
      <c r="J143" t="s">
        <v>17056</v>
      </c>
      <c r="K143" t="s">
        <v>17445</v>
      </c>
      <c r="L143" t="s">
        <v>17058</v>
      </c>
      <c r="M143">
        <v>60</v>
      </c>
      <c r="N143" t="s">
        <v>17059</v>
      </c>
      <c r="O143">
        <v>1</v>
      </c>
      <c r="Q143">
        <v>0</v>
      </c>
      <c r="R143">
        <v>10</v>
      </c>
      <c r="S143">
        <v>8</v>
      </c>
      <c r="T143">
        <v>8</v>
      </c>
      <c r="U143">
        <v>60</v>
      </c>
      <c r="V143">
        <v>60</v>
      </c>
    </row>
    <row r="144" spans="1:22">
      <c r="A144">
        <v>142</v>
      </c>
      <c r="B144">
        <v>1611</v>
      </c>
      <c r="C144" t="s">
        <v>17446</v>
      </c>
      <c r="D144">
        <v>0</v>
      </c>
      <c r="E144">
        <v>2</v>
      </c>
      <c r="F144">
        <v>0</v>
      </c>
      <c r="G144">
        <v>2600</v>
      </c>
      <c r="H144" t="s">
        <v>18515</v>
      </c>
      <c r="I144" t="s">
        <v>17055</v>
      </c>
      <c r="J144" t="s">
        <v>17056</v>
      </c>
      <c r="K144" t="s">
        <v>17445</v>
      </c>
      <c r="L144" t="s">
        <v>17058</v>
      </c>
      <c r="M144">
        <v>60</v>
      </c>
      <c r="N144" t="s">
        <v>17059</v>
      </c>
      <c r="O144">
        <v>1</v>
      </c>
      <c r="Q144">
        <v>0</v>
      </c>
      <c r="R144">
        <v>10</v>
      </c>
      <c r="S144">
        <v>8</v>
      </c>
      <c r="T144">
        <v>8</v>
      </c>
      <c r="U144">
        <v>60</v>
      </c>
      <c r="V144">
        <v>60</v>
      </c>
    </row>
    <row r="145" spans="1:23">
      <c r="A145">
        <v>143</v>
      </c>
      <c r="B145">
        <v>11</v>
      </c>
      <c r="C145" t="s">
        <v>17447</v>
      </c>
      <c r="D145">
        <v>0</v>
      </c>
      <c r="E145">
        <v>53045040</v>
      </c>
      <c r="F145">
        <v>6</v>
      </c>
      <c r="G145">
        <v>15</v>
      </c>
      <c r="H145" t="s">
        <v>17448</v>
      </c>
      <c r="I145" t="s">
        <v>18606</v>
      </c>
      <c r="J145" t="s">
        <v>17218</v>
      </c>
      <c r="K145" t="s">
        <v>18986</v>
      </c>
      <c r="L145" t="s">
        <v>17051</v>
      </c>
      <c r="M145">
        <v>60</v>
      </c>
      <c r="N145" t="s">
        <v>17449</v>
      </c>
      <c r="O145">
        <v>6</v>
      </c>
      <c r="Q145" t="s">
        <v>17053</v>
      </c>
      <c r="R145">
        <v>10</v>
      </c>
      <c r="S145">
        <v>8</v>
      </c>
      <c r="T145">
        <v>8</v>
      </c>
      <c r="U145">
        <v>60</v>
      </c>
      <c r="V145">
        <v>60</v>
      </c>
      <c r="W145" t="s">
        <v>15</v>
      </c>
    </row>
    <row r="146" spans="1:23">
      <c r="A146">
        <v>144</v>
      </c>
      <c r="B146">
        <v>49</v>
      </c>
      <c r="C146" t="s">
        <v>17450</v>
      </c>
      <c r="D146">
        <v>0</v>
      </c>
      <c r="E146">
        <v>25025000</v>
      </c>
      <c r="F146">
        <v>0</v>
      </c>
      <c r="G146">
        <v>159</v>
      </c>
      <c r="H146" t="s">
        <v>18607</v>
      </c>
      <c r="I146" t="s">
        <v>18564</v>
      </c>
      <c r="J146" t="s">
        <v>17086</v>
      </c>
      <c r="K146" t="s">
        <v>18987</v>
      </c>
      <c r="L146" t="s">
        <v>17051</v>
      </c>
      <c r="M146">
        <v>60</v>
      </c>
      <c r="N146" t="s">
        <v>17451</v>
      </c>
      <c r="O146">
        <v>4</v>
      </c>
      <c r="Q146" t="s">
        <v>17053</v>
      </c>
      <c r="R146">
        <v>10</v>
      </c>
      <c r="S146">
        <v>8</v>
      </c>
      <c r="T146">
        <v>8</v>
      </c>
      <c r="U146">
        <v>60</v>
      </c>
      <c r="V146">
        <v>60</v>
      </c>
    </row>
    <row r="147" spans="1:23">
      <c r="A147">
        <v>145</v>
      </c>
      <c r="B147">
        <v>71</v>
      </c>
      <c r="C147" t="s">
        <v>17452</v>
      </c>
      <c r="D147">
        <v>0</v>
      </c>
      <c r="E147">
        <v>44037040</v>
      </c>
      <c r="F147">
        <v>0</v>
      </c>
      <c r="G147">
        <v>742</v>
      </c>
      <c r="H147" t="s">
        <v>17302</v>
      </c>
      <c r="I147" t="s">
        <v>17302</v>
      </c>
      <c r="J147" t="s">
        <v>18581</v>
      </c>
      <c r="K147" t="s">
        <v>18988</v>
      </c>
      <c r="L147" t="s">
        <v>17051</v>
      </c>
      <c r="M147">
        <v>60</v>
      </c>
      <c r="N147" t="s">
        <v>17453</v>
      </c>
      <c r="O147">
        <v>7</v>
      </c>
      <c r="Q147" t="s">
        <v>17053</v>
      </c>
      <c r="R147">
        <v>10</v>
      </c>
      <c r="S147">
        <v>8</v>
      </c>
      <c r="T147">
        <v>8</v>
      </c>
      <c r="U147">
        <v>60</v>
      </c>
      <c r="V147">
        <v>60</v>
      </c>
    </row>
    <row r="148" spans="1:23">
      <c r="A148">
        <v>146</v>
      </c>
      <c r="B148">
        <v>72</v>
      </c>
      <c r="C148" t="s">
        <v>17454</v>
      </c>
      <c r="D148">
        <v>0</v>
      </c>
      <c r="E148">
        <v>29004520</v>
      </c>
      <c r="F148">
        <v>0</v>
      </c>
      <c r="G148">
        <v>6</v>
      </c>
      <c r="H148" t="s">
        <v>17455</v>
      </c>
      <c r="I148" t="s">
        <v>17456</v>
      </c>
      <c r="J148" t="s">
        <v>17457</v>
      </c>
      <c r="K148" t="s">
        <v>18989</v>
      </c>
      <c r="L148" t="s">
        <v>17051</v>
      </c>
      <c r="M148">
        <v>60</v>
      </c>
      <c r="N148" t="s">
        <v>17458</v>
      </c>
      <c r="O148">
        <v>4</v>
      </c>
      <c r="Q148" t="s">
        <v>17053</v>
      </c>
      <c r="R148">
        <v>10</v>
      </c>
      <c r="S148">
        <v>8</v>
      </c>
      <c r="T148">
        <v>8</v>
      </c>
      <c r="U148">
        <v>60</v>
      </c>
      <c r="V148">
        <v>60</v>
      </c>
    </row>
    <row r="149" spans="1:23">
      <c r="A149">
        <v>147</v>
      </c>
      <c r="B149">
        <v>209</v>
      </c>
      <c r="C149" t="s">
        <v>17459</v>
      </c>
      <c r="D149">
        <v>0</v>
      </c>
      <c r="E149">
        <v>21237010</v>
      </c>
      <c r="F149">
        <v>0</v>
      </c>
      <c r="G149">
        <v>247</v>
      </c>
      <c r="H149" t="s">
        <v>18582</v>
      </c>
      <c r="I149" t="s">
        <v>18582</v>
      </c>
      <c r="J149" t="s">
        <v>17056</v>
      </c>
      <c r="K149" t="s">
        <v>18990</v>
      </c>
      <c r="L149" t="s">
        <v>17051</v>
      </c>
      <c r="M149">
        <v>60</v>
      </c>
      <c r="N149" t="s">
        <v>17460</v>
      </c>
      <c r="O149">
        <v>4</v>
      </c>
      <c r="Q149" t="s">
        <v>17053</v>
      </c>
      <c r="R149">
        <v>10</v>
      </c>
      <c r="S149">
        <v>8</v>
      </c>
      <c r="T149">
        <v>8</v>
      </c>
      <c r="U149">
        <v>60</v>
      </c>
      <c r="V149">
        <v>60</v>
      </c>
    </row>
    <row r="150" spans="1:23">
      <c r="A150">
        <v>148</v>
      </c>
      <c r="B150">
        <v>208</v>
      </c>
      <c r="C150" t="s">
        <v>17461</v>
      </c>
      <c r="D150">
        <v>0</v>
      </c>
      <c r="E150">
        <v>36015020</v>
      </c>
      <c r="F150">
        <v>0</v>
      </c>
      <c r="G150">
        <v>160</v>
      </c>
      <c r="H150" t="s">
        <v>18608</v>
      </c>
      <c r="I150" t="s">
        <v>17462</v>
      </c>
      <c r="J150" t="s">
        <v>17067</v>
      </c>
      <c r="K150" t="s">
        <v>18991</v>
      </c>
      <c r="L150" t="s">
        <v>17051</v>
      </c>
      <c r="M150">
        <v>60</v>
      </c>
      <c r="N150" t="s">
        <v>17463</v>
      </c>
      <c r="O150">
        <v>4</v>
      </c>
      <c r="Q150" t="s">
        <v>17053</v>
      </c>
      <c r="R150">
        <v>10</v>
      </c>
      <c r="S150">
        <v>8</v>
      </c>
      <c r="T150">
        <v>8</v>
      </c>
      <c r="U150">
        <v>60</v>
      </c>
      <c r="V150">
        <v>60</v>
      </c>
    </row>
    <row r="151" spans="1:23">
      <c r="A151">
        <v>149</v>
      </c>
      <c r="B151">
        <v>199</v>
      </c>
      <c r="C151" t="s">
        <v>17464</v>
      </c>
      <c r="D151">
        <v>0</v>
      </c>
      <c r="E151">
        <v>1</v>
      </c>
      <c r="F151">
        <v>0</v>
      </c>
      <c r="G151">
        <v>2600</v>
      </c>
      <c r="H151" t="s">
        <v>17465</v>
      </c>
      <c r="I151" t="s">
        <v>17466</v>
      </c>
      <c r="J151" t="s">
        <v>18514</v>
      </c>
      <c r="K151" t="s">
        <v>18992</v>
      </c>
      <c r="L151" t="s">
        <v>17051</v>
      </c>
      <c r="M151">
        <v>60</v>
      </c>
      <c r="N151" t="s">
        <v>17467</v>
      </c>
      <c r="O151">
        <v>4</v>
      </c>
      <c r="Q151" t="s">
        <v>17053</v>
      </c>
      <c r="R151">
        <v>10</v>
      </c>
      <c r="S151">
        <v>8</v>
      </c>
      <c r="T151">
        <v>8</v>
      </c>
      <c r="U151">
        <v>60</v>
      </c>
      <c r="V151">
        <v>60</v>
      </c>
    </row>
    <row r="152" spans="1:23">
      <c r="A152">
        <v>150</v>
      </c>
      <c r="B152">
        <v>503</v>
      </c>
      <c r="C152" t="s">
        <v>17468</v>
      </c>
      <c r="D152">
        <v>16</v>
      </c>
      <c r="E152">
        <v>21137010</v>
      </c>
      <c r="F152">
        <v>0</v>
      </c>
      <c r="G152">
        <v>2365</v>
      </c>
      <c r="H152" t="s">
        <v>18515</v>
      </c>
      <c r="I152" t="s">
        <v>17469</v>
      </c>
      <c r="J152" t="s">
        <v>501</v>
      </c>
      <c r="K152" t="s">
        <v>18839</v>
      </c>
      <c r="L152" t="s">
        <v>17051</v>
      </c>
      <c r="M152">
        <v>360</v>
      </c>
      <c r="N152" t="s">
        <v>17470</v>
      </c>
      <c r="O152">
        <v>1</v>
      </c>
      <c r="Q152" t="s">
        <v>17053</v>
      </c>
      <c r="R152">
        <v>10</v>
      </c>
      <c r="S152">
        <v>8</v>
      </c>
      <c r="T152">
        <v>8</v>
      </c>
      <c r="U152">
        <v>60</v>
      </c>
      <c r="V152">
        <v>60</v>
      </c>
      <c r="W152" t="s">
        <v>15</v>
      </c>
    </row>
    <row r="153" spans="1:23">
      <c r="A153">
        <v>151</v>
      </c>
      <c r="B153">
        <v>353</v>
      </c>
      <c r="C153" t="s">
        <v>17471</v>
      </c>
      <c r="D153">
        <v>0</v>
      </c>
      <c r="E153">
        <v>1</v>
      </c>
      <c r="F153">
        <v>0</v>
      </c>
      <c r="G153">
        <v>2600</v>
      </c>
      <c r="H153" t="s">
        <v>17472</v>
      </c>
      <c r="I153" t="s">
        <v>17472</v>
      </c>
      <c r="J153" t="s">
        <v>18524</v>
      </c>
      <c r="K153" t="s">
        <v>18993</v>
      </c>
      <c r="L153" t="s">
        <v>17082</v>
      </c>
      <c r="M153">
        <v>60</v>
      </c>
      <c r="N153" t="s">
        <v>17473</v>
      </c>
      <c r="O153">
        <v>1</v>
      </c>
      <c r="Q153" t="s">
        <v>17053</v>
      </c>
      <c r="R153">
        <v>10</v>
      </c>
      <c r="S153">
        <v>8</v>
      </c>
      <c r="T153">
        <v>8</v>
      </c>
      <c r="U153">
        <v>60</v>
      </c>
      <c r="V153">
        <v>60</v>
      </c>
    </row>
    <row r="154" spans="1:23">
      <c r="A154">
        <v>152</v>
      </c>
      <c r="B154">
        <v>321</v>
      </c>
      <c r="C154" t="s">
        <v>17474</v>
      </c>
      <c r="D154">
        <v>0</v>
      </c>
      <c r="E154">
        <v>1</v>
      </c>
      <c r="F154">
        <v>0</v>
      </c>
      <c r="G154">
        <v>2690</v>
      </c>
      <c r="H154" t="s">
        <v>18609</v>
      </c>
      <c r="I154" t="s">
        <v>18609</v>
      </c>
      <c r="J154" t="s">
        <v>18540</v>
      </c>
      <c r="K154" t="s">
        <v>18994</v>
      </c>
      <c r="L154" t="s">
        <v>17051</v>
      </c>
      <c r="M154">
        <v>60</v>
      </c>
      <c r="N154" t="s">
        <v>17475</v>
      </c>
      <c r="O154">
        <v>1</v>
      </c>
      <c r="Q154" t="s">
        <v>17053</v>
      </c>
      <c r="R154">
        <v>10</v>
      </c>
      <c r="S154">
        <v>8</v>
      </c>
      <c r="T154">
        <v>8</v>
      </c>
      <c r="U154">
        <v>60</v>
      </c>
      <c r="V154">
        <v>60</v>
      </c>
    </row>
    <row r="155" spans="1:23">
      <c r="A155">
        <v>153</v>
      </c>
      <c r="B155">
        <v>322</v>
      </c>
      <c r="C155" t="s">
        <v>17476</v>
      </c>
      <c r="D155">
        <v>0</v>
      </c>
      <c r="E155">
        <v>1</v>
      </c>
      <c r="F155">
        <v>0</v>
      </c>
      <c r="G155">
        <v>2788</v>
      </c>
      <c r="H155" t="s">
        <v>17477</v>
      </c>
      <c r="I155" t="s">
        <v>17477</v>
      </c>
      <c r="J155" t="s">
        <v>18540</v>
      </c>
      <c r="K155" t="s">
        <v>18995</v>
      </c>
      <c r="L155" t="s">
        <v>17051</v>
      </c>
      <c r="M155">
        <v>60</v>
      </c>
      <c r="N155" t="s">
        <v>17478</v>
      </c>
      <c r="O155">
        <v>1</v>
      </c>
      <c r="Q155" t="s">
        <v>17053</v>
      </c>
      <c r="R155">
        <v>10</v>
      </c>
      <c r="S155">
        <v>8</v>
      </c>
      <c r="T155">
        <v>8</v>
      </c>
      <c r="U155">
        <v>60</v>
      </c>
      <c r="V155">
        <v>60</v>
      </c>
    </row>
    <row r="156" spans="1:23">
      <c r="A156">
        <v>154</v>
      </c>
      <c r="B156">
        <v>325</v>
      </c>
      <c r="C156" t="s">
        <v>17479</v>
      </c>
      <c r="D156">
        <v>0</v>
      </c>
      <c r="E156">
        <v>1</v>
      </c>
      <c r="F156">
        <v>0</v>
      </c>
      <c r="G156">
        <v>2935</v>
      </c>
      <c r="H156" t="s">
        <v>17480</v>
      </c>
      <c r="I156" t="s">
        <v>17481</v>
      </c>
      <c r="J156" t="s">
        <v>18540</v>
      </c>
      <c r="K156" t="s">
        <v>18996</v>
      </c>
      <c r="L156" t="s">
        <v>17051</v>
      </c>
      <c r="M156">
        <v>60</v>
      </c>
      <c r="N156" t="s">
        <v>17482</v>
      </c>
      <c r="O156">
        <v>1</v>
      </c>
      <c r="Q156" t="s">
        <v>17053</v>
      </c>
      <c r="R156">
        <v>10</v>
      </c>
      <c r="S156">
        <v>8</v>
      </c>
      <c r="T156">
        <v>8</v>
      </c>
      <c r="U156">
        <v>60</v>
      </c>
      <c r="V156">
        <v>60</v>
      </c>
    </row>
    <row r="157" spans="1:23">
      <c r="A157">
        <v>155</v>
      </c>
      <c r="B157">
        <v>232</v>
      </c>
      <c r="C157" t="s">
        <v>17483</v>
      </c>
      <c r="D157">
        <v>0</v>
      </c>
      <c r="E157">
        <v>0</v>
      </c>
      <c r="F157">
        <v>0</v>
      </c>
      <c r="G157">
        <v>700</v>
      </c>
      <c r="H157" t="s">
        <v>17484</v>
      </c>
      <c r="I157" t="s">
        <v>18610</v>
      </c>
      <c r="J157" t="s">
        <v>17218</v>
      </c>
      <c r="K157" t="s">
        <v>18997</v>
      </c>
      <c r="L157" t="s">
        <v>17051</v>
      </c>
      <c r="M157">
        <v>60</v>
      </c>
      <c r="N157" t="s">
        <v>17485</v>
      </c>
      <c r="O157">
        <v>4</v>
      </c>
      <c r="Q157" t="s">
        <v>17053</v>
      </c>
      <c r="R157">
        <v>10</v>
      </c>
      <c r="S157">
        <v>8</v>
      </c>
      <c r="T157">
        <v>8</v>
      </c>
      <c r="U157">
        <v>60</v>
      </c>
      <c r="V157">
        <v>60</v>
      </c>
    </row>
    <row r="158" spans="1:23">
      <c r="A158">
        <v>156</v>
      </c>
      <c r="B158">
        <v>1652</v>
      </c>
      <c r="C158" t="s">
        <v>17486</v>
      </c>
      <c r="D158">
        <v>2</v>
      </c>
      <c r="E158">
        <v>11080010</v>
      </c>
      <c r="F158">
        <v>0</v>
      </c>
      <c r="G158">
        <v>0</v>
      </c>
      <c r="H158" t="s">
        <v>18548</v>
      </c>
      <c r="I158" t="s">
        <v>17171</v>
      </c>
      <c r="J158" t="s">
        <v>17067</v>
      </c>
      <c r="K158" t="s">
        <v>18998</v>
      </c>
      <c r="L158" t="s">
        <v>17051</v>
      </c>
      <c r="M158">
        <v>720</v>
      </c>
      <c r="N158" t="s">
        <v>18774</v>
      </c>
      <c r="O158">
        <v>1</v>
      </c>
      <c r="Q158">
        <v>0</v>
      </c>
      <c r="R158">
        <v>10</v>
      </c>
      <c r="S158">
        <v>8</v>
      </c>
      <c r="T158">
        <v>8</v>
      </c>
      <c r="U158">
        <v>60</v>
      </c>
      <c r="V158">
        <v>60</v>
      </c>
      <c r="W158" t="s">
        <v>15</v>
      </c>
    </row>
    <row r="159" spans="1:23">
      <c r="A159">
        <v>157</v>
      </c>
      <c r="B159">
        <v>273</v>
      </c>
      <c r="C159" t="s">
        <v>17487</v>
      </c>
      <c r="D159">
        <v>0</v>
      </c>
      <c r="E159">
        <v>1</v>
      </c>
      <c r="F159">
        <v>0</v>
      </c>
      <c r="G159">
        <v>2600</v>
      </c>
      <c r="H159" t="s">
        <v>17488</v>
      </c>
      <c r="I159" t="s">
        <v>17489</v>
      </c>
      <c r="J159" t="s">
        <v>17490</v>
      </c>
      <c r="K159" t="s">
        <v>18999</v>
      </c>
      <c r="L159" t="s">
        <v>17058</v>
      </c>
      <c r="M159">
        <v>60</v>
      </c>
      <c r="N159" t="s">
        <v>17491</v>
      </c>
      <c r="O159">
        <v>1</v>
      </c>
      <c r="Q159" t="s">
        <v>17053</v>
      </c>
      <c r="R159">
        <v>10</v>
      </c>
      <c r="S159">
        <v>8</v>
      </c>
      <c r="T159">
        <v>8</v>
      </c>
      <c r="U159">
        <v>60</v>
      </c>
      <c r="V159">
        <v>60</v>
      </c>
    </row>
    <row r="160" spans="1:23">
      <c r="A160">
        <v>158</v>
      </c>
      <c r="B160">
        <v>352</v>
      </c>
      <c r="C160" t="s">
        <v>17492</v>
      </c>
      <c r="D160">
        <v>0</v>
      </c>
      <c r="E160">
        <v>1</v>
      </c>
      <c r="F160">
        <v>0</v>
      </c>
      <c r="G160">
        <v>973</v>
      </c>
      <c r="H160" t="s">
        <v>17493</v>
      </c>
      <c r="I160" t="s">
        <v>17493</v>
      </c>
      <c r="J160" t="s">
        <v>17296</v>
      </c>
      <c r="K160" t="s">
        <v>19000</v>
      </c>
      <c r="L160" t="s">
        <v>17051</v>
      </c>
      <c r="M160">
        <v>60</v>
      </c>
      <c r="N160" t="s">
        <v>17494</v>
      </c>
      <c r="O160">
        <v>1</v>
      </c>
      <c r="Q160" t="s">
        <v>17053</v>
      </c>
      <c r="R160">
        <v>10</v>
      </c>
      <c r="S160">
        <v>8</v>
      </c>
      <c r="T160">
        <v>8</v>
      </c>
      <c r="U160">
        <v>60</v>
      </c>
      <c r="V160">
        <v>60</v>
      </c>
    </row>
    <row r="161" spans="1:23">
      <c r="A161">
        <v>159</v>
      </c>
      <c r="B161">
        <v>441</v>
      </c>
      <c r="C161" t="s">
        <v>17495</v>
      </c>
      <c r="D161">
        <v>0</v>
      </c>
      <c r="E161">
        <v>1</v>
      </c>
      <c r="F161">
        <v>0</v>
      </c>
      <c r="G161">
        <v>2376</v>
      </c>
      <c r="H161" t="s">
        <v>17230</v>
      </c>
      <c r="I161" t="s">
        <v>17230</v>
      </c>
      <c r="J161" t="s">
        <v>18514</v>
      </c>
      <c r="K161" t="s">
        <v>19001</v>
      </c>
      <c r="L161" t="s">
        <v>17051</v>
      </c>
      <c r="M161">
        <v>60</v>
      </c>
      <c r="N161" t="s">
        <v>17496</v>
      </c>
      <c r="O161">
        <v>1</v>
      </c>
      <c r="Q161" t="s">
        <v>17053</v>
      </c>
      <c r="R161">
        <v>10</v>
      </c>
      <c r="S161">
        <v>8</v>
      </c>
      <c r="T161">
        <v>8</v>
      </c>
      <c r="U161">
        <v>60</v>
      </c>
      <c r="V161">
        <v>60</v>
      </c>
    </row>
    <row r="162" spans="1:23">
      <c r="A162">
        <v>160</v>
      </c>
      <c r="B162">
        <v>437</v>
      </c>
      <c r="C162" t="s">
        <v>17497</v>
      </c>
      <c r="D162">
        <v>0</v>
      </c>
      <c r="E162">
        <v>1</v>
      </c>
      <c r="F162">
        <v>0</v>
      </c>
      <c r="G162">
        <v>2600</v>
      </c>
      <c r="H162" t="s">
        <v>17498</v>
      </c>
      <c r="I162" t="s">
        <v>17498</v>
      </c>
      <c r="J162" t="s">
        <v>18514</v>
      </c>
      <c r="K162" t="s">
        <v>19002</v>
      </c>
      <c r="L162" t="s">
        <v>17051</v>
      </c>
      <c r="M162">
        <v>60</v>
      </c>
      <c r="N162" t="s">
        <v>17499</v>
      </c>
      <c r="O162">
        <v>1</v>
      </c>
      <c r="Q162" t="s">
        <v>17053</v>
      </c>
      <c r="R162">
        <v>60</v>
      </c>
      <c r="S162">
        <v>8</v>
      </c>
      <c r="T162">
        <v>8</v>
      </c>
      <c r="U162">
        <v>60</v>
      </c>
      <c r="V162">
        <v>60</v>
      </c>
    </row>
    <row r="163" spans="1:23">
      <c r="A163">
        <v>161</v>
      </c>
      <c r="B163">
        <v>283</v>
      </c>
      <c r="C163" t="s">
        <v>17500</v>
      </c>
      <c r="D163">
        <v>0</v>
      </c>
      <c r="E163">
        <v>1</v>
      </c>
      <c r="F163">
        <v>0</v>
      </c>
      <c r="G163">
        <v>1300</v>
      </c>
      <c r="H163" t="s">
        <v>18611</v>
      </c>
      <c r="I163" t="s">
        <v>17501</v>
      </c>
      <c r="J163" t="s">
        <v>17218</v>
      </c>
      <c r="K163" t="s">
        <v>19003</v>
      </c>
      <c r="L163" t="s">
        <v>17051</v>
      </c>
      <c r="M163">
        <v>60</v>
      </c>
      <c r="N163" t="s">
        <v>17502</v>
      </c>
      <c r="O163">
        <v>1</v>
      </c>
      <c r="Q163" t="s">
        <v>17053</v>
      </c>
      <c r="R163">
        <v>10</v>
      </c>
      <c r="S163">
        <v>8</v>
      </c>
      <c r="T163">
        <v>8</v>
      </c>
      <c r="U163">
        <v>60</v>
      </c>
      <c r="V163">
        <v>60</v>
      </c>
      <c r="W163" t="s">
        <v>15</v>
      </c>
    </row>
    <row r="164" spans="1:23">
      <c r="A164">
        <v>162</v>
      </c>
      <c r="B164">
        <v>281</v>
      </c>
      <c r="C164" t="s">
        <v>17503</v>
      </c>
      <c r="D164">
        <v>0</v>
      </c>
      <c r="E164">
        <v>1</v>
      </c>
      <c r="F164">
        <v>0</v>
      </c>
      <c r="G164">
        <v>520</v>
      </c>
      <c r="H164" t="s">
        <v>18612</v>
      </c>
      <c r="I164" t="s">
        <v>17504</v>
      </c>
      <c r="J164" t="s">
        <v>17056</v>
      </c>
      <c r="K164" t="s">
        <v>19004</v>
      </c>
      <c r="L164" t="s">
        <v>17051</v>
      </c>
      <c r="M164">
        <v>60</v>
      </c>
      <c r="N164" t="s">
        <v>17505</v>
      </c>
      <c r="O164">
        <v>1</v>
      </c>
      <c r="Q164" t="s">
        <v>17053</v>
      </c>
      <c r="R164">
        <v>10</v>
      </c>
      <c r="S164">
        <v>8</v>
      </c>
      <c r="T164">
        <v>8</v>
      </c>
      <c r="U164">
        <v>60</v>
      </c>
      <c r="V164">
        <v>60</v>
      </c>
    </row>
    <row r="165" spans="1:23">
      <c r="A165">
        <v>163</v>
      </c>
      <c r="B165">
        <v>397</v>
      </c>
      <c r="C165" t="s">
        <v>17506</v>
      </c>
      <c r="D165">
        <v>0</v>
      </c>
      <c r="E165">
        <v>1</v>
      </c>
      <c r="F165">
        <v>0</v>
      </c>
      <c r="G165">
        <v>16</v>
      </c>
      <c r="H165" t="s">
        <v>18613</v>
      </c>
      <c r="I165" t="s">
        <v>17274</v>
      </c>
      <c r="J165" t="s">
        <v>17211</v>
      </c>
      <c r="K165" t="s">
        <v>19005</v>
      </c>
      <c r="L165" t="s">
        <v>17051</v>
      </c>
      <c r="M165">
        <v>60</v>
      </c>
      <c r="N165" t="s">
        <v>17507</v>
      </c>
      <c r="O165">
        <v>6</v>
      </c>
      <c r="Q165" t="s">
        <v>17053</v>
      </c>
      <c r="R165">
        <v>10</v>
      </c>
      <c r="S165">
        <v>8</v>
      </c>
      <c r="T165">
        <v>8</v>
      </c>
      <c r="U165">
        <v>60</v>
      </c>
      <c r="V165">
        <v>60</v>
      </c>
      <c r="W165" t="s">
        <v>15</v>
      </c>
    </row>
    <row r="166" spans="1:23">
      <c r="A166">
        <v>164</v>
      </c>
      <c r="B166">
        <v>233</v>
      </c>
      <c r="C166" t="s">
        <v>17508</v>
      </c>
      <c r="D166">
        <v>0</v>
      </c>
      <c r="E166">
        <v>0</v>
      </c>
      <c r="F166">
        <v>0</v>
      </c>
      <c r="G166">
        <v>1906</v>
      </c>
      <c r="H166" t="s">
        <v>17509</v>
      </c>
      <c r="I166" t="s">
        <v>18558</v>
      </c>
      <c r="J166" t="s">
        <v>17218</v>
      </c>
      <c r="K166" t="s">
        <v>19006</v>
      </c>
      <c r="L166" t="s">
        <v>17051</v>
      </c>
      <c r="M166">
        <v>60</v>
      </c>
      <c r="N166" t="s">
        <v>18775</v>
      </c>
      <c r="O166">
        <v>4</v>
      </c>
      <c r="Q166" t="s">
        <v>17053</v>
      </c>
      <c r="R166">
        <v>10</v>
      </c>
      <c r="S166">
        <v>8</v>
      </c>
      <c r="T166">
        <v>8</v>
      </c>
      <c r="U166">
        <v>60</v>
      </c>
      <c r="V166">
        <v>60</v>
      </c>
    </row>
    <row r="167" spans="1:23">
      <c r="A167">
        <v>165</v>
      </c>
      <c r="B167">
        <v>1601</v>
      </c>
      <c r="C167" t="s">
        <v>17510</v>
      </c>
      <c r="D167">
        <v>13</v>
      </c>
      <c r="E167">
        <v>35167010</v>
      </c>
      <c r="F167">
        <v>0</v>
      </c>
      <c r="G167">
        <v>3020</v>
      </c>
      <c r="H167" t="s">
        <v>17511</v>
      </c>
      <c r="I167" t="s">
        <v>17190</v>
      </c>
      <c r="J167" t="s">
        <v>18540</v>
      </c>
      <c r="K167" t="s">
        <v>19007</v>
      </c>
      <c r="L167" t="s">
        <v>17051</v>
      </c>
      <c r="M167">
        <v>720</v>
      </c>
      <c r="N167" t="s">
        <v>17512</v>
      </c>
      <c r="O167">
        <v>1</v>
      </c>
      <c r="Q167">
        <v>0</v>
      </c>
      <c r="R167">
        <v>10</v>
      </c>
      <c r="S167">
        <v>8</v>
      </c>
      <c r="T167">
        <v>8</v>
      </c>
      <c r="U167">
        <v>60</v>
      </c>
      <c r="V167">
        <v>60</v>
      </c>
      <c r="W167" t="s">
        <v>17118</v>
      </c>
    </row>
    <row r="168" spans="1:23">
      <c r="A168">
        <v>166</v>
      </c>
      <c r="B168">
        <v>1604</v>
      </c>
      <c r="C168" t="s">
        <v>18614</v>
      </c>
      <c r="D168">
        <v>13</v>
      </c>
      <c r="E168">
        <v>35160020</v>
      </c>
      <c r="F168">
        <v>0</v>
      </c>
      <c r="G168">
        <v>3039</v>
      </c>
      <c r="H168" t="s">
        <v>18615</v>
      </c>
      <c r="I168" t="s">
        <v>17190</v>
      </c>
      <c r="J168" t="s">
        <v>18540</v>
      </c>
      <c r="K168" t="s">
        <v>19008</v>
      </c>
      <c r="L168" t="s">
        <v>17051</v>
      </c>
      <c r="M168">
        <v>720</v>
      </c>
      <c r="N168" t="s">
        <v>17513</v>
      </c>
      <c r="O168">
        <v>1</v>
      </c>
      <c r="Q168">
        <v>0</v>
      </c>
      <c r="R168">
        <v>10</v>
      </c>
      <c r="S168">
        <v>8</v>
      </c>
      <c r="T168">
        <v>8</v>
      </c>
      <c r="U168">
        <v>60</v>
      </c>
      <c r="V168">
        <v>60</v>
      </c>
      <c r="W168" t="s">
        <v>11471</v>
      </c>
    </row>
    <row r="169" spans="1:23">
      <c r="A169">
        <v>167</v>
      </c>
      <c r="B169">
        <v>1100</v>
      </c>
      <c r="C169" t="s">
        <v>17514</v>
      </c>
      <c r="D169">
        <v>15</v>
      </c>
      <c r="E169">
        <v>2</v>
      </c>
      <c r="F169">
        <v>0</v>
      </c>
      <c r="G169">
        <v>2600</v>
      </c>
      <c r="H169" t="s">
        <v>18515</v>
      </c>
      <c r="I169" t="s">
        <v>17055</v>
      </c>
      <c r="J169" t="s">
        <v>17056</v>
      </c>
      <c r="K169" t="s">
        <v>17515</v>
      </c>
      <c r="L169" t="s">
        <v>17051</v>
      </c>
      <c r="M169">
        <v>240</v>
      </c>
      <c r="N169" t="s">
        <v>17516</v>
      </c>
      <c r="O169">
        <v>1</v>
      </c>
      <c r="Q169" t="s">
        <v>17053</v>
      </c>
      <c r="R169">
        <v>10</v>
      </c>
      <c r="S169">
        <v>8</v>
      </c>
      <c r="T169">
        <v>8</v>
      </c>
      <c r="U169">
        <v>60</v>
      </c>
      <c r="V169">
        <v>60</v>
      </c>
      <c r="W169" t="s">
        <v>15</v>
      </c>
    </row>
    <row r="170" spans="1:23">
      <c r="A170">
        <v>168</v>
      </c>
      <c r="B170">
        <v>220</v>
      </c>
      <c r="C170" t="s">
        <v>17517</v>
      </c>
      <c r="D170">
        <v>0</v>
      </c>
      <c r="E170">
        <v>24035430</v>
      </c>
      <c r="F170">
        <v>0</v>
      </c>
      <c r="G170">
        <v>2501</v>
      </c>
      <c r="H170" t="s">
        <v>17518</v>
      </c>
      <c r="I170" t="s">
        <v>17519</v>
      </c>
      <c r="J170" t="s">
        <v>18540</v>
      </c>
      <c r="K170" t="s">
        <v>19009</v>
      </c>
      <c r="L170" t="s">
        <v>17082</v>
      </c>
      <c r="M170">
        <v>60</v>
      </c>
      <c r="N170" t="s">
        <v>17520</v>
      </c>
      <c r="O170">
        <v>4</v>
      </c>
      <c r="Q170" t="s">
        <v>17053</v>
      </c>
      <c r="R170">
        <v>10</v>
      </c>
      <c r="S170">
        <v>8</v>
      </c>
      <c r="T170">
        <v>8</v>
      </c>
      <c r="U170">
        <v>60</v>
      </c>
      <c r="V170">
        <v>60</v>
      </c>
    </row>
    <row r="171" spans="1:23">
      <c r="A171">
        <v>169</v>
      </c>
      <c r="B171">
        <v>1602</v>
      </c>
      <c r="C171" t="s">
        <v>17521</v>
      </c>
      <c r="D171">
        <v>13</v>
      </c>
      <c r="E171">
        <v>35167020</v>
      </c>
      <c r="F171">
        <v>0</v>
      </c>
      <c r="G171">
        <v>3025</v>
      </c>
      <c r="H171" t="s">
        <v>17522</v>
      </c>
      <c r="I171" t="s">
        <v>17190</v>
      </c>
      <c r="J171" t="s">
        <v>18540</v>
      </c>
      <c r="K171" t="s">
        <v>19007</v>
      </c>
      <c r="L171" t="s">
        <v>17051</v>
      </c>
      <c r="M171">
        <v>720</v>
      </c>
      <c r="N171" t="s">
        <v>17523</v>
      </c>
      <c r="O171">
        <v>1</v>
      </c>
      <c r="Q171">
        <v>0</v>
      </c>
      <c r="R171">
        <v>10</v>
      </c>
      <c r="S171">
        <v>8</v>
      </c>
      <c r="T171">
        <v>8</v>
      </c>
      <c r="U171">
        <v>60</v>
      </c>
      <c r="V171">
        <v>60</v>
      </c>
      <c r="W171" t="s">
        <v>17118</v>
      </c>
    </row>
    <row r="172" spans="1:23">
      <c r="A172">
        <v>170</v>
      </c>
      <c r="B172">
        <v>1603</v>
      </c>
      <c r="C172" t="s">
        <v>17524</v>
      </c>
      <c r="D172">
        <v>13</v>
      </c>
      <c r="E172">
        <v>35167020</v>
      </c>
      <c r="F172">
        <v>0</v>
      </c>
      <c r="G172">
        <v>3025</v>
      </c>
      <c r="H172" t="s">
        <v>17522</v>
      </c>
      <c r="I172" t="s">
        <v>17190</v>
      </c>
      <c r="J172" t="s">
        <v>18540</v>
      </c>
      <c r="K172" t="s">
        <v>19010</v>
      </c>
      <c r="L172" t="s">
        <v>17051</v>
      </c>
      <c r="M172">
        <v>720</v>
      </c>
      <c r="N172" t="s">
        <v>18776</v>
      </c>
      <c r="O172">
        <v>1</v>
      </c>
      <c r="Q172">
        <v>0</v>
      </c>
      <c r="R172">
        <v>10</v>
      </c>
      <c r="S172">
        <v>8</v>
      </c>
      <c r="T172">
        <v>8</v>
      </c>
      <c r="U172">
        <v>60</v>
      </c>
      <c r="V172">
        <v>60</v>
      </c>
      <c r="W172" t="s">
        <v>17118</v>
      </c>
    </row>
    <row r="173" spans="1:23">
      <c r="A173">
        <v>171</v>
      </c>
      <c r="B173">
        <v>1608</v>
      </c>
      <c r="C173" t="s">
        <v>17525</v>
      </c>
      <c r="D173">
        <v>14</v>
      </c>
      <c r="E173">
        <v>35165000</v>
      </c>
      <c r="F173">
        <v>0</v>
      </c>
      <c r="G173">
        <v>3400</v>
      </c>
      <c r="H173" t="s">
        <v>17526</v>
      </c>
      <c r="I173" t="s">
        <v>17190</v>
      </c>
      <c r="J173" t="s">
        <v>18540</v>
      </c>
      <c r="K173" t="s">
        <v>19011</v>
      </c>
      <c r="L173" t="s">
        <v>17051</v>
      </c>
      <c r="M173">
        <v>720</v>
      </c>
      <c r="N173" t="s">
        <v>17527</v>
      </c>
      <c r="O173">
        <v>1</v>
      </c>
      <c r="Q173">
        <v>0</v>
      </c>
      <c r="R173">
        <v>10</v>
      </c>
      <c r="S173">
        <v>8</v>
      </c>
      <c r="T173">
        <v>8</v>
      </c>
      <c r="U173">
        <v>60</v>
      </c>
      <c r="V173">
        <v>60</v>
      </c>
      <c r="W173" t="s">
        <v>11471</v>
      </c>
    </row>
    <row r="174" spans="1:23">
      <c r="A174">
        <v>172</v>
      </c>
      <c r="B174">
        <v>1502</v>
      </c>
      <c r="C174" t="s">
        <v>17528</v>
      </c>
      <c r="D174">
        <v>2</v>
      </c>
      <c r="E174">
        <v>35235040</v>
      </c>
      <c r="F174">
        <v>0</v>
      </c>
      <c r="G174">
        <v>177</v>
      </c>
      <c r="H174" t="s">
        <v>17529</v>
      </c>
      <c r="I174" t="s">
        <v>17530</v>
      </c>
      <c r="J174" t="s">
        <v>17067</v>
      </c>
      <c r="K174" t="s">
        <v>19012</v>
      </c>
      <c r="L174" t="s">
        <v>17051</v>
      </c>
      <c r="M174">
        <v>240</v>
      </c>
      <c r="N174" t="s">
        <v>17531</v>
      </c>
      <c r="O174">
        <v>5</v>
      </c>
      <c r="Q174">
        <v>0</v>
      </c>
      <c r="R174">
        <v>10</v>
      </c>
      <c r="S174">
        <v>8</v>
      </c>
      <c r="T174">
        <v>8</v>
      </c>
      <c r="U174">
        <v>60</v>
      </c>
      <c r="V174">
        <v>60</v>
      </c>
      <c r="W174" t="s">
        <v>17532</v>
      </c>
    </row>
    <row r="175" spans="1:23">
      <c r="A175">
        <v>173</v>
      </c>
      <c r="B175">
        <v>1503</v>
      </c>
      <c r="C175" t="s">
        <v>17533</v>
      </c>
      <c r="D175">
        <v>2</v>
      </c>
      <c r="E175">
        <v>35217090</v>
      </c>
      <c r="F175">
        <v>0</v>
      </c>
      <c r="G175">
        <v>1125</v>
      </c>
      <c r="H175" t="s">
        <v>17534</v>
      </c>
      <c r="I175" t="s">
        <v>17535</v>
      </c>
      <c r="J175" t="s">
        <v>18540</v>
      </c>
      <c r="K175" t="s">
        <v>19013</v>
      </c>
      <c r="L175" t="s">
        <v>17051</v>
      </c>
      <c r="M175">
        <v>240</v>
      </c>
      <c r="N175" t="s">
        <v>17536</v>
      </c>
      <c r="O175">
        <v>4</v>
      </c>
      <c r="Q175">
        <v>0</v>
      </c>
      <c r="R175">
        <v>10</v>
      </c>
      <c r="S175">
        <v>8</v>
      </c>
      <c r="T175">
        <v>8</v>
      </c>
      <c r="U175">
        <v>60</v>
      </c>
      <c r="V175">
        <v>60</v>
      </c>
      <c r="W175" t="s">
        <v>17118</v>
      </c>
    </row>
    <row r="176" spans="1:23">
      <c r="A176">
        <v>174</v>
      </c>
      <c r="B176">
        <v>1505</v>
      </c>
      <c r="C176" t="s">
        <v>18616</v>
      </c>
      <c r="D176">
        <v>2</v>
      </c>
      <c r="E176">
        <v>35217060</v>
      </c>
      <c r="F176">
        <v>0</v>
      </c>
      <c r="G176">
        <v>299</v>
      </c>
      <c r="H176" t="s">
        <v>18617</v>
      </c>
      <c r="I176" t="s">
        <v>18618</v>
      </c>
      <c r="J176" t="s">
        <v>17067</v>
      </c>
      <c r="K176" t="s">
        <v>19014</v>
      </c>
      <c r="L176" t="s">
        <v>17051</v>
      </c>
      <c r="M176">
        <v>240</v>
      </c>
      <c r="N176" t="s">
        <v>17537</v>
      </c>
      <c r="O176">
        <v>5</v>
      </c>
      <c r="Q176">
        <v>0</v>
      </c>
      <c r="R176">
        <v>10</v>
      </c>
      <c r="S176">
        <v>8</v>
      </c>
      <c r="T176">
        <v>8</v>
      </c>
      <c r="U176">
        <v>60</v>
      </c>
      <c r="V176">
        <v>60</v>
      </c>
      <c r="W176" t="s">
        <v>17118</v>
      </c>
    </row>
    <row r="177" spans="1:23">
      <c r="A177">
        <v>175</v>
      </c>
      <c r="B177">
        <v>1507</v>
      </c>
      <c r="C177" t="s">
        <v>17538</v>
      </c>
      <c r="D177">
        <v>2</v>
      </c>
      <c r="E177">
        <v>1</v>
      </c>
      <c r="F177">
        <v>0</v>
      </c>
      <c r="G177">
        <v>346</v>
      </c>
      <c r="H177" t="s">
        <v>17539</v>
      </c>
      <c r="I177" t="s">
        <v>17171</v>
      </c>
      <c r="J177" t="s">
        <v>17067</v>
      </c>
      <c r="K177" t="s">
        <v>19015</v>
      </c>
      <c r="L177" t="s">
        <v>17051</v>
      </c>
      <c r="M177">
        <v>240</v>
      </c>
      <c r="N177" t="s">
        <v>17540</v>
      </c>
      <c r="O177">
        <v>5</v>
      </c>
      <c r="Q177">
        <v>0</v>
      </c>
      <c r="R177">
        <v>120</v>
      </c>
      <c r="S177">
        <v>8</v>
      </c>
      <c r="T177">
        <v>8</v>
      </c>
      <c r="U177">
        <v>60</v>
      </c>
      <c r="V177">
        <v>60</v>
      </c>
      <c r="W177" t="s">
        <v>17118</v>
      </c>
    </row>
    <row r="178" spans="1:23">
      <c r="A178">
        <v>176</v>
      </c>
      <c r="B178">
        <v>1508</v>
      </c>
      <c r="C178" t="s">
        <v>17541</v>
      </c>
      <c r="D178">
        <v>2</v>
      </c>
      <c r="E178">
        <v>1</v>
      </c>
      <c r="F178">
        <v>0</v>
      </c>
      <c r="G178">
        <v>0</v>
      </c>
      <c r="H178" t="s">
        <v>18548</v>
      </c>
      <c r="I178" t="s">
        <v>17171</v>
      </c>
      <c r="J178" t="s">
        <v>17067</v>
      </c>
      <c r="K178" t="s">
        <v>19016</v>
      </c>
      <c r="L178" t="s">
        <v>17051</v>
      </c>
      <c r="M178">
        <v>240</v>
      </c>
      <c r="N178" t="s">
        <v>18777</v>
      </c>
      <c r="O178">
        <v>1</v>
      </c>
      <c r="Q178">
        <v>0</v>
      </c>
      <c r="R178">
        <v>10</v>
      </c>
      <c r="S178">
        <v>8</v>
      </c>
      <c r="T178">
        <v>8</v>
      </c>
      <c r="U178">
        <v>60</v>
      </c>
      <c r="V178">
        <v>60</v>
      </c>
      <c r="W178" t="s">
        <v>17118</v>
      </c>
    </row>
    <row r="179" spans="1:23">
      <c r="A179">
        <v>177</v>
      </c>
      <c r="B179">
        <v>1510</v>
      </c>
      <c r="C179" t="s">
        <v>17542</v>
      </c>
      <c r="D179">
        <v>2</v>
      </c>
      <c r="E179">
        <v>35215030</v>
      </c>
      <c r="F179">
        <v>0</v>
      </c>
      <c r="G179">
        <v>1482</v>
      </c>
      <c r="H179" t="s">
        <v>17543</v>
      </c>
      <c r="I179" t="s">
        <v>17544</v>
      </c>
      <c r="J179" t="s">
        <v>18540</v>
      </c>
      <c r="K179" t="s">
        <v>19017</v>
      </c>
      <c r="L179" t="s">
        <v>17051</v>
      </c>
      <c r="M179">
        <v>240</v>
      </c>
      <c r="N179" s="83" t="s">
        <v>17545</v>
      </c>
      <c r="O179">
        <v>4</v>
      </c>
      <c r="Q179">
        <v>0</v>
      </c>
      <c r="R179">
        <v>10</v>
      </c>
      <c r="S179">
        <v>8</v>
      </c>
      <c r="T179">
        <v>8</v>
      </c>
      <c r="U179">
        <v>60</v>
      </c>
      <c r="V179">
        <v>60</v>
      </c>
      <c r="W179" t="s">
        <v>17118</v>
      </c>
    </row>
    <row r="180" spans="1:23">
      <c r="A180">
        <v>178</v>
      </c>
      <c r="B180">
        <v>602</v>
      </c>
      <c r="C180" t="s">
        <v>17546</v>
      </c>
      <c r="D180">
        <v>13</v>
      </c>
      <c r="E180">
        <v>0</v>
      </c>
      <c r="F180">
        <v>0</v>
      </c>
      <c r="G180">
        <v>2006</v>
      </c>
      <c r="H180" t="s">
        <v>17304</v>
      </c>
      <c r="I180" t="s">
        <v>17304</v>
      </c>
      <c r="J180" t="s">
        <v>18540</v>
      </c>
      <c r="K180" t="s">
        <v>17547</v>
      </c>
      <c r="L180" t="s">
        <v>17058</v>
      </c>
      <c r="M180">
        <v>60</v>
      </c>
      <c r="N180" t="s">
        <v>17306</v>
      </c>
      <c r="O180">
        <v>5</v>
      </c>
      <c r="Q180" t="s">
        <v>17053</v>
      </c>
      <c r="R180">
        <v>10</v>
      </c>
      <c r="S180">
        <v>8</v>
      </c>
      <c r="T180">
        <v>8</v>
      </c>
      <c r="U180">
        <v>60</v>
      </c>
      <c r="V180">
        <v>60</v>
      </c>
    </row>
    <row r="181" spans="1:23">
      <c r="A181">
        <v>179</v>
      </c>
      <c r="B181">
        <v>80</v>
      </c>
      <c r="C181" t="s">
        <v>17548</v>
      </c>
      <c r="D181">
        <v>0</v>
      </c>
      <c r="E181">
        <v>1</v>
      </c>
      <c r="F181">
        <v>0</v>
      </c>
      <c r="G181">
        <v>314</v>
      </c>
      <c r="H181" t="s">
        <v>17549</v>
      </c>
      <c r="I181" t="s">
        <v>17550</v>
      </c>
      <c r="J181" t="s">
        <v>17076</v>
      </c>
      <c r="K181" t="s">
        <v>19018</v>
      </c>
      <c r="L181" t="s">
        <v>17051</v>
      </c>
      <c r="M181">
        <v>60</v>
      </c>
      <c r="N181" t="s">
        <v>17551</v>
      </c>
      <c r="O181">
        <v>5</v>
      </c>
      <c r="Q181" t="s">
        <v>17053</v>
      </c>
      <c r="R181">
        <v>10</v>
      </c>
      <c r="S181">
        <v>8</v>
      </c>
      <c r="T181">
        <v>8</v>
      </c>
      <c r="U181">
        <v>60</v>
      </c>
      <c r="V181">
        <v>60</v>
      </c>
    </row>
    <row r="182" spans="1:23">
      <c r="A182">
        <v>180</v>
      </c>
      <c r="B182">
        <v>985</v>
      </c>
      <c r="C182" t="s">
        <v>17552</v>
      </c>
      <c r="D182">
        <v>12</v>
      </c>
      <c r="E182">
        <v>1</v>
      </c>
      <c r="F182">
        <v>0</v>
      </c>
      <c r="G182">
        <v>2600</v>
      </c>
      <c r="H182" t="s">
        <v>17553</v>
      </c>
      <c r="I182" t="s">
        <v>17055</v>
      </c>
      <c r="J182" t="s">
        <v>17056</v>
      </c>
      <c r="K182" t="s">
        <v>18619</v>
      </c>
      <c r="L182" t="s">
        <v>17058</v>
      </c>
      <c r="M182">
        <v>60</v>
      </c>
      <c r="N182" t="s">
        <v>17554</v>
      </c>
      <c r="O182">
        <v>1</v>
      </c>
      <c r="Q182" t="s">
        <v>17053</v>
      </c>
      <c r="R182">
        <v>10</v>
      </c>
      <c r="S182">
        <v>8</v>
      </c>
      <c r="T182">
        <v>8</v>
      </c>
      <c r="U182">
        <v>60</v>
      </c>
      <c r="V182">
        <v>60</v>
      </c>
    </row>
    <row r="183" spans="1:23">
      <c r="A183">
        <v>181</v>
      </c>
      <c r="B183">
        <v>984</v>
      </c>
      <c r="C183" t="s">
        <v>17555</v>
      </c>
      <c r="D183">
        <v>12</v>
      </c>
      <c r="E183">
        <v>1</v>
      </c>
      <c r="F183">
        <v>0</v>
      </c>
      <c r="G183">
        <v>2600</v>
      </c>
      <c r="H183" t="s">
        <v>17556</v>
      </c>
      <c r="I183" t="s">
        <v>17055</v>
      </c>
      <c r="J183" t="s">
        <v>17056</v>
      </c>
      <c r="K183" t="s">
        <v>18620</v>
      </c>
      <c r="L183" t="s">
        <v>17058</v>
      </c>
      <c r="M183">
        <v>60</v>
      </c>
      <c r="N183" t="s">
        <v>17554</v>
      </c>
      <c r="O183">
        <v>1</v>
      </c>
      <c r="Q183" t="s">
        <v>17053</v>
      </c>
      <c r="R183">
        <v>10</v>
      </c>
      <c r="S183">
        <v>8</v>
      </c>
      <c r="T183">
        <v>8</v>
      </c>
      <c r="U183">
        <v>60</v>
      </c>
      <c r="V183">
        <v>60</v>
      </c>
    </row>
    <row r="184" spans="1:23">
      <c r="A184">
        <v>182</v>
      </c>
      <c r="B184">
        <v>1501</v>
      </c>
      <c r="C184" t="s">
        <v>17557</v>
      </c>
      <c r="D184">
        <v>2</v>
      </c>
      <c r="E184">
        <v>35237030</v>
      </c>
      <c r="F184">
        <v>0</v>
      </c>
      <c r="G184">
        <v>178</v>
      </c>
      <c r="H184" t="s">
        <v>17558</v>
      </c>
      <c r="I184" t="s">
        <v>17530</v>
      </c>
      <c r="J184" t="s">
        <v>17067</v>
      </c>
      <c r="K184" t="s">
        <v>19019</v>
      </c>
      <c r="L184" t="s">
        <v>17051</v>
      </c>
      <c r="M184">
        <v>240</v>
      </c>
      <c r="N184" t="s">
        <v>17559</v>
      </c>
      <c r="O184">
        <v>5</v>
      </c>
      <c r="Q184">
        <v>0</v>
      </c>
      <c r="R184">
        <v>10</v>
      </c>
      <c r="S184">
        <v>8</v>
      </c>
      <c r="T184">
        <v>8</v>
      </c>
      <c r="U184">
        <v>60</v>
      </c>
      <c r="V184">
        <v>60</v>
      </c>
    </row>
    <row r="185" spans="1:23">
      <c r="A185">
        <v>183</v>
      </c>
      <c r="B185">
        <v>1504</v>
      </c>
      <c r="C185" t="s">
        <v>17560</v>
      </c>
      <c r="D185">
        <v>2</v>
      </c>
      <c r="E185">
        <v>35227020</v>
      </c>
      <c r="F185">
        <v>0</v>
      </c>
      <c r="G185">
        <v>140</v>
      </c>
      <c r="H185" t="s">
        <v>17561</v>
      </c>
      <c r="I185" t="s">
        <v>17116</v>
      </c>
      <c r="J185" t="s">
        <v>17067</v>
      </c>
      <c r="K185" t="s">
        <v>19020</v>
      </c>
      <c r="L185" t="s">
        <v>17051</v>
      </c>
      <c r="M185">
        <v>240</v>
      </c>
      <c r="N185" t="s">
        <v>18778</v>
      </c>
      <c r="O185">
        <v>5</v>
      </c>
      <c r="Q185">
        <v>0</v>
      </c>
      <c r="R185">
        <v>10</v>
      </c>
      <c r="S185">
        <v>8</v>
      </c>
      <c r="T185">
        <v>8</v>
      </c>
      <c r="U185">
        <v>60</v>
      </c>
      <c r="V185">
        <v>60</v>
      </c>
      <c r="W185" t="s">
        <v>17118</v>
      </c>
    </row>
    <row r="186" spans="1:23">
      <c r="A186">
        <v>184</v>
      </c>
      <c r="B186">
        <v>1506</v>
      </c>
      <c r="C186" t="s">
        <v>18621</v>
      </c>
      <c r="D186">
        <v>2</v>
      </c>
      <c r="E186">
        <v>35217080</v>
      </c>
      <c r="F186">
        <v>0</v>
      </c>
      <c r="G186">
        <v>497</v>
      </c>
      <c r="H186" t="s">
        <v>18622</v>
      </c>
      <c r="I186" t="s">
        <v>17171</v>
      </c>
      <c r="J186" t="s">
        <v>17067</v>
      </c>
      <c r="K186" t="s">
        <v>19021</v>
      </c>
      <c r="L186" t="s">
        <v>17051</v>
      </c>
      <c r="M186">
        <v>240</v>
      </c>
      <c r="N186" t="s">
        <v>17562</v>
      </c>
      <c r="O186">
        <v>5</v>
      </c>
      <c r="Q186">
        <v>0</v>
      </c>
      <c r="R186">
        <v>10</v>
      </c>
      <c r="S186">
        <v>8</v>
      </c>
      <c r="T186">
        <v>8</v>
      </c>
      <c r="U186">
        <v>60</v>
      </c>
      <c r="V186">
        <v>60</v>
      </c>
      <c r="W186" t="s">
        <v>17118</v>
      </c>
    </row>
    <row r="187" spans="1:23">
      <c r="A187">
        <v>185</v>
      </c>
      <c r="B187">
        <v>1605</v>
      </c>
      <c r="C187" t="s">
        <v>17563</v>
      </c>
      <c r="D187">
        <v>13</v>
      </c>
      <c r="E187">
        <v>35160010</v>
      </c>
      <c r="F187">
        <v>0</v>
      </c>
      <c r="G187">
        <v>3047</v>
      </c>
      <c r="H187" t="s">
        <v>17564</v>
      </c>
      <c r="I187" t="s">
        <v>17190</v>
      </c>
      <c r="J187" t="s">
        <v>18540</v>
      </c>
      <c r="K187" t="s">
        <v>19022</v>
      </c>
      <c r="L187" t="s">
        <v>17051</v>
      </c>
      <c r="M187">
        <v>720</v>
      </c>
      <c r="N187" t="s">
        <v>17565</v>
      </c>
      <c r="O187">
        <v>1</v>
      </c>
      <c r="Q187">
        <v>0</v>
      </c>
      <c r="R187">
        <v>720</v>
      </c>
      <c r="S187">
        <v>8</v>
      </c>
      <c r="T187">
        <v>8</v>
      </c>
      <c r="U187">
        <v>60</v>
      </c>
      <c r="V187">
        <v>60</v>
      </c>
      <c r="W187" t="s">
        <v>11471</v>
      </c>
    </row>
    <row r="188" spans="1:23">
      <c r="A188">
        <v>186</v>
      </c>
      <c r="B188">
        <v>362</v>
      </c>
      <c r="C188" t="s">
        <v>17566</v>
      </c>
      <c r="D188">
        <v>0</v>
      </c>
      <c r="E188">
        <v>1</v>
      </c>
      <c r="F188">
        <v>0</v>
      </c>
      <c r="G188">
        <v>1591</v>
      </c>
      <c r="H188" t="s">
        <v>17567</v>
      </c>
      <c r="I188" t="s">
        <v>17568</v>
      </c>
      <c r="J188" t="s">
        <v>17296</v>
      </c>
      <c r="K188" t="s">
        <v>19023</v>
      </c>
      <c r="L188" t="s">
        <v>17051</v>
      </c>
      <c r="M188">
        <v>60</v>
      </c>
      <c r="N188" s="83" t="s">
        <v>18779</v>
      </c>
      <c r="O188">
        <v>1</v>
      </c>
      <c r="Q188" t="s">
        <v>17053</v>
      </c>
      <c r="R188">
        <v>10</v>
      </c>
      <c r="S188">
        <v>8</v>
      </c>
      <c r="T188">
        <v>8</v>
      </c>
      <c r="U188">
        <v>60</v>
      </c>
      <c r="V188">
        <v>60</v>
      </c>
      <c r="W188" t="s">
        <v>15</v>
      </c>
    </row>
    <row r="189" spans="1:23">
      <c r="A189">
        <v>187</v>
      </c>
      <c r="B189">
        <v>1653</v>
      </c>
      <c r="C189" t="s">
        <v>17569</v>
      </c>
      <c r="D189">
        <v>19</v>
      </c>
      <c r="E189">
        <v>11027050</v>
      </c>
      <c r="F189">
        <v>0</v>
      </c>
      <c r="G189">
        <v>2600</v>
      </c>
      <c r="H189" t="s">
        <v>17570</v>
      </c>
      <c r="J189" t="s">
        <v>18520</v>
      </c>
      <c r="K189" t="s">
        <v>19024</v>
      </c>
      <c r="L189" t="s">
        <v>17051</v>
      </c>
      <c r="M189">
        <v>720</v>
      </c>
      <c r="N189" t="s">
        <v>17571</v>
      </c>
      <c r="O189">
        <v>1</v>
      </c>
      <c r="Q189">
        <v>0</v>
      </c>
      <c r="R189">
        <v>10</v>
      </c>
      <c r="S189">
        <v>8</v>
      </c>
      <c r="T189">
        <v>8</v>
      </c>
      <c r="U189">
        <v>60</v>
      </c>
      <c r="V189">
        <v>60</v>
      </c>
      <c r="W189" t="s">
        <v>15</v>
      </c>
    </row>
    <row r="190" spans="1:23">
      <c r="A190">
        <v>188</v>
      </c>
      <c r="B190">
        <v>1651</v>
      </c>
      <c r="C190" t="s">
        <v>17572</v>
      </c>
      <c r="D190">
        <v>4</v>
      </c>
      <c r="E190">
        <v>54037050</v>
      </c>
      <c r="F190">
        <v>0</v>
      </c>
      <c r="G190">
        <v>299</v>
      </c>
      <c r="H190" t="s">
        <v>16576</v>
      </c>
      <c r="I190" t="s">
        <v>16576</v>
      </c>
      <c r="J190" t="s">
        <v>16576</v>
      </c>
      <c r="K190" t="s">
        <v>19025</v>
      </c>
      <c r="L190" t="s">
        <v>17051</v>
      </c>
      <c r="M190">
        <v>720</v>
      </c>
      <c r="N190" t="s">
        <v>17573</v>
      </c>
      <c r="O190">
        <v>6</v>
      </c>
      <c r="Q190">
        <v>0</v>
      </c>
      <c r="R190">
        <v>10</v>
      </c>
      <c r="S190">
        <v>8</v>
      </c>
      <c r="T190">
        <v>8</v>
      </c>
      <c r="U190">
        <v>60</v>
      </c>
      <c r="V190">
        <v>60</v>
      </c>
      <c r="W190" t="s">
        <v>15</v>
      </c>
    </row>
    <row r="191" spans="1:23">
      <c r="A191">
        <v>189</v>
      </c>
      <c r="B191">
        <v>229</v>
      </c>
      <c r="C191" t="s">
        <v>17574</v>
      </c>
      <c r="D191">
        <v>0</v>
      </c>
      <c r="E191">
        <v>16015120</v>
      </c>
      <c r="F191">
        <v>0</v>
      </c>
      <c r="G191">
        <v>2343</v>
      </c>
      <c r="H191" t="s">
        <v>17575</v>
      </c>
      <c r="I191" t="s">
        <v>17575</v>
      </c>
      <c r="J191" t="s">
        <v>18524</v>
      </c>
      <c r="K191" t="s">
        <v>19026</v>
      </c>
      <c r="L191" t="s">
        <v>17051</v>
      </c>
      <c r="M191">
        <v>60</v>
      </c>
      <c r="N191" t="s">
        <v>17576</v>
      </c>
      <c r="O191">
        <v>3</v>
      </c>
      <c r="Q191" t="s">
        <v>17053</v>
      </c>
      <c r="R191">
        <v>10</v>
      </c>
      <c r="S191">
        <v>8</v>
      </c>
      <c r="T191">
        <v>8</v>
      </c>
      <c r="U191">
        <v>60</v>
      </c>
      <c r="V191">
        <v>60</v>
      </c>
    </row>
    <row r="192" spans="1:23">
      <c r="A192">
        <v>190</v>
      </c>
      <c r="B192">
        <v>253</v>
      </c>
      <c r="C192" t="s">
        <v>17577</v>
      </c>
      <c r="D192">
        <v>0</v>
      </c>
      <c r="E192">
        <v>1</v>
      </c>
      <c r="F192">
        <v>0</v>
      </c>
      <c r="G192">
        <v>18</v>
      </c>
      <c r="H192" t="s">
        <v>18623</v>
      </c>
      <c r="I192" t="s">
        <v>18574</v>
      </c>
      <c r="J192" t="s">
        <v>1952</v>
      </c>
      <c r="K192" t="s">
        <v>19027</v>
      </c>
      <c r="L192" t="s">
        <v>17051</v>
      </c>
      <c r="M192">
        <v>60</v>
      </c>
      <c r="N192" t="s">
        <v>17578</v>
      </c>
      <c r="O192">
        <v>1</v>
      </c>
      <c r="Q192" t="s">
        <v>17053</v>
      </c>
      <c r="R192">
        <v>60</v>
      </c>
      <c r="S192">
        <v>8</v>
      </c>
      <c r="T192">
        <v>8</v>
      </c>
      <c r="U192">
        <v>60</v>
      </c>
      <c r="V192">
        <v>60</v>
      </c>
    </row>
    <row r="193" spans="1:22">
      <c r="A193">
        <v>191</v>
      </c>
      <c r="B193">
        <v>407</v>
      </c>
      <c r="C193" t="s">
        <v>17579</v>
      </c>
      <c r="D193">
        <v>0</v>
      </c>
      <c r="E193">
        <v>1</v>
      </c>
      <c r="F193">
        <v>0</v>
      </c>
      <c r="G193">
        <v>1246</v>
      </c>
      <c r="H193" t="s">
        <v>17580</v>
      </c>
      <c r="I193" t="s">
        <v>17210</v>
      </c>
      <c r="J193" t="s">
        <v>17211</v>
      </c>
      <c r="K193" t="s">
        <v>19028</v>
      </c>
      <c r="L193" t="s">
        <v>17051</v>
      </c>
      <c r="M193">
        <v>60</v>
      </c>
      <c r="N193" t="s">
        <v>17581</v>
      </c>
      <c r="O193">
        <v>4</v>
      </c>
      <c r="Q193" t="s">
        <v>17053</v>
      </c>
      <c r="R193">
        <v>10</v>
      </c>
      <c r="S193">
        <v>8</v>
      </c>
      <c r="T193">
        <v>8</v>
      </c>
      <c r="U193">
        <v>60</v>
      </c>
      <c r="V193">
        <v>60</v>
      </c>
    </row>
    <row r="194" spans="1:22">
      <c r="A194">
        <v>192</v>
      </c>
      <c r="B194">
        <v>264</v>
      </c>
      <c r="C194" t="s">
        <v>17582</v>
      </c>
      <c r="D194">
        <v>0</v>
      </c>
      <c r="E194">
        <v>0</v>
      </c>
      <c r="F194">
        <v>0</v>
      </c>
      <c r="G194">
        <v>132</v>
      </c>
      <c r="H194" t="s">
        <v>17583</v>
      </c>
      <c r="I194" t="s">
        <v>17584</v>
      </c>
      <c r="J194" t="s">
        <v>1952</v>
      </c>
      <c r="K194" t="s">
        <v>19029</v>
      </c>
      <c r="L194" t="s">
        <v>17051</v>
      </c>
      <c r="M194">
        <v>60</v>
      </c>
      <c r="N194" t="s">
        <v>17585</v>
      </c>
      <c r="O194">
        <v>1</v>
      </c>
      <c r="Q194" t="s">
        <v>17053</v>
      </c>
      <c r="R194">
        <v>60</v>
      </c>
      <c r="S194">
        <v>8</v>
      </c>
      <c r="T194">
        <v>8</v>
      </c>
      <c r="U194">
        <v>60</v>
      </c>
      <c r="V194">
        <v>60</v>
      </c>
    </row>
    <row r="195" spans="1:22">
      <c r="A195">
        <v>193</v>
      </c>
      <c r="B195">
        <v>326</v>
      </c>
      <c r="C195" t="s">
        <v>17586</v>
      </c>
      <c r="D195">
        <v>0</v>
      </c>
      <c r="E195">
        <v>1</v>
      </c>
      <c r="F195">
        <v>0</v>
      </c>
      <c r="G195">
        <v>2467</v>
      </c>
      <c r="H195" t="s">
        <v>17587</v>
      </c>
      <c r="I195" t="s">
        <v>17588</v>
      </c>
      <c r="J195" t="s">
        <v>17127</v>
      </c>
      <c r="K195" t="s">
        <v>19030</v>
      </c>
      <c r="L195" t="s">
        <v>17051</v>
      </c>
      <c r="M195">
        <v>60</v>
      </c>
      <c r="N195" t="s">
        <v>17589</v>
      </c>
      <c r="O195">
        <v>1</v>
      </c>
      <c r="Q195" t="s">
        <v>17053</v>
      </c>
      <c r="R195">
        <v>10</v>
      </c>
      <c r="S195">
        <v>8</v>
      </c>
      <c r="T195">
        <v>8</v>
      </c>
      <c r="U195">
        <v>60</v>
      </c>
      <c r="V195">
        <v>60</v>
      </c>
    </row>
    <row r="196" spans="1:22">
      <c r="A196">
        <v>194</v>
      </c>
      <c r="B196">
        <v>419</v>
      </c>
      <c r="C196" t="s">
        <v>17590</v>
      </c>
      <c r="D196">
        <v>0</v>
      </c>
      <c r="E196">
        <v>1</v>
      </c>
      <c r="F196">
        <v>0</v>
      </c>
      <c r="G196">
        <v>2600</v>
      </c>
      <c r="H196" t="s">
        <v>18624</v>
      </c>
      <c r="I196" t="s">
        <v>17591</v>
      </c>
      <c r="J196" t="s">
        <v>17211</v>
      </c>
      <c r="K196" t="s">
        <v>19031</v>
      </c>
      <c r="L196" t="s">
        <v>17051</v>
      </c>
      <c r="M196">
        <v>60</v>
      </c>
      <c r="N196" t="s">
        <v>17592</v>
      </c>
      <c r="O196">
        <v>4</v>
      </c>
      <c r="Q196" t="s">
        <v>17053</v>
      </c>
      <c r="R196">
        <v>10</v>
      </c>
      <c r="S196">
        <v>8</v>
      </c>
      <c r="T196">
        <v>8</v>
      </c>
      <c r="U196">
        <v>60</v>
      </c>
      <c r="V196">
        <v>60</v>
      </c>
    </row>
    <row r="197" spans="1:22">
      <c r="A197">
        <v>195</v>
      </c>
      <c r="B197">
        <v>375</v>
      </c>
      <c r="C197" t="s">
        <v>17593</v>
      </c>
      <c r="D197">
        <v>0</v>
      </c>
      <c r="E197">
        <v>1</v>
      </c>
      <c r="F197">
        <v>0</v>
      </c>
      <c r="G197">
        <v>64</v>
      </c>
      <c r="H197" t="s">
        <v>17594</v>
      </c>
      <c r="I197" t="s">
        <v>17595</v>
      </c>
      <c r="J197" t="s">
        <v>17127</v>
      </c>
      <c r="K197" t="s">
        <v>19032</v>
      </c>
      <c r="L197" t="s">
        <v>17051</v>
      </c>
      <c r="M197">
        <v>60</v>
      </c>
      <c r="N197" t="s">
        <v>17596</v>
      </c>
      <c r="O197">
        <v>1</v>
      </c>
      <c r="Q197" t="s">
        <v>17053</v>
      </c>
      <c r="R197">
        <v>10</v>
      </c>
      <c r="S197">
        <v>8</v>
      </c>
      <c r="T197">
        <v>8</v>
      </c>
      <c r="U197">
        <v>60</v>
      </c>
      <c r="V197">
        <v>60</v>
      </c>
    </row>
    <row r="198" spans="1:22">
      <c r="A198">
        <v>196</v>
      </c>
      <c r="B198">
        <v>386</v>
      </c>
      <c r="C198" t="s">
        <v>17597</v>
      </c>
      <c r="D198">
        <v>0</v>
      </c>
      <c r="E198">
        <v>1</v>
      </c>
      <c r="F198">
        <v>0</v>
      </c>
      <c r="G198">
        <v>181</v>
      </c>
      <c r="H198" t="s">
        <v>17598</v>
      </c>
      <c r="I198" t="s">
        <v>17599</v>
      </c>
      <c r="J198" t="s">
        <v>18594</v>
      </c>
      <c r="K198" t="s">
        <v>19033</v>
      </c>
      <c r="L198" t="s">
        <v>17051</v>
      </c>
      <c r="M198">
        <v>60</v>
      </c>
      <c r="N198" t="s">
        <v>17600</v>
      </c>
      <c r="O198">
        <v>1</v>
      </c>
      <c r="Q198" t="s">
        <v>17053</v>
      </c>
      <c r="R198">
        <v>10</v>
      </c>
      <c r="S198">
        <v>8</v>
      </c>
      <c r="T198">
        <v>8</v>
      </c>
      <c r="U198">
        <v>60</v>
      </c>
      <c r="V198">
        <v>60</v>
      </c>
    </row>
    <row r="199" spans="1:22">
      <c r="A199">
        <v>197</v>
      </c>
      <c r="B199">
        <v>392</v>
      </c>
      <c r="C199" t="s">
        <v>17601</v>
      </c>
      <c r="D199">
        <v>0</v>
      </c>
      <c r="E199">
        <v>1</v>
      </c>
      <c r="F199">
        <v>0</v>
      </c>
      <c r="G199">
        <v>1914</v>
      </c>
      <c r="H199" t="s">
        <v>18625</v>
      </c>
      <c r="I199" t="s">
        <v>18626</v>
      </c>
      <c r="J199" t="s">
        <v>17218</v>
      </c>
      <c r="K199" t="s">
        <v>19034</v>
      </c>
      <c r="L199" t="s">
        <v>17051</v>
      </c>
      <c r="M199">
        <v>60</v>
      </c>
      <c r="N199" t="s">
        <v>17602</v>
      </c>
      <c r="O199">
        <v>4</v>
      </c>
      <c r="Q199" t="s">
        <v>17053</v>
      </c>
      <c r="R199">
        <v>10</v>
      </c>
      <c r="S199">
        <v>8</v>
      </c>
      <c r="T199">
        <v>8</v>
      </c>
      <c r="U199">
        <v>60</v>
      </c>
      <c r="V199">
        <v>60</v>
      </c>
    </row>
    <row r="200" spans="1:22">
      <c r="A200">
        <v>198</v>
      </c>
      <c r="B200">
        <v>275</v>
      </c>
      <c r="C200" t="s">
        <v>17603</v>
      </c>
      <c r="D200">
        <v>0</v>
      </c>
      <c r="E200">
        <v>1</v>
      </c>
      <c r="F200">
        <v>0</v>
      </c>
      <c r="G200">
        <v>65</v>
      </c>
      <c r="H200" t="s">
        <v>17604</v>
      </c>
      <c r="I200" t="s">
        <v>18627</v>
      </c>
      <c r="J200" t="s">
        <v>17605</v>
      </c>
      <c r="K200" t="s">
        <v>19035</v>
      </c>
      <c r="L200" t="s">
        <v>17051</v>
      </c>
      <c r="M200">
        <v>60</v>
      </c>
      <c r="N200" t="s">
        <v>17606</v>
      </c>
      <c r="O200">
        <v>1</v>
      </c>
      <c r="Q200" t="s">
        <v>17053</v>
      </c>
      <c r="R200">
        <v>10</v>
      </c>
      <c r="S200">
        <v>8</v>
      </c>
      <c r="T200">
        <v>8</v>
      </c>
      <c r="U200">
        <v>60</v>
      </c>
      <c r="V200">
        <v>60</v>
      </c>
    </row>
    <row r="201" spans="1:22">
      <c r="A201">
        <v>199</v>
      </c>
      <c r="B201">
        <v>416</v>
      </c>
      <c r="C201" t="s">
        <v>17607</v>
      </c>
      <c r="D201">
        <v>0</v>
      </c>
      <c r="E201">
        <v>1</v>
      </c>
      <c r="F201">
        <v>0</v>
      </c>
      <c r="G201">
        <v>1773</v>
      </c>
      <c r="H201" t="s">
        <v>18628</v>
      </c>
      <c r="I201" t="s">
        <v>18629</v>
      </c>
      <c r="J201" t="s">
        <v>17218</v>
      </c>
      <c r="K201" t="s">
        <v>19036</v>
      </c>
      <c r="L201" t="s">
        <v>17051</v>
      </c>
      <c r="M201">
        <v>60</v>
      </c>
      <c r="N201" t="s">
        <v>17608</v>
      </c>
      <c r="O201">
        <v>1</v>
      </c>
      <c r="Q201" t="s">
        <v>17053</v>
      </c>
      <c r="R201">
        <v>10</v>
      </c>
      <c r="S201">
        <v>8</v>
      </c>
      <c r="T201">
        <v>8</v>
      </c>
      <c r="U201">
        <v>60</v>
      </c>
      <c r="V201">
        <v>60</v>
      </c>
    </row>
    <row r="202" spans="1:22">
      <c r="A202">
        <v>200</v>
      </c>
      <c r="B202">
        <v>411</v>
      </c>
      <c r="C202" t="s">
        <v>17609</v>
      </c>
      <c r="D202">
        <v>0</v>
      </c>
      <c r="E202">
        <v>1</v>
      </c>
      <c r="F202">
        <v>0</v>
      </c>
      <c r="G202">
        <v>2161</v>
      </c>
      <c r="H202" t="s">
        <v>18630</v>
      </c>
      <c r="I202" t="s">
        <v>18580</v>
      </c>
      <c r="J202" t="s">
        <v>17098</v>
      </c>
      <c r="K202" t="s">
        <v>19037</v>
      </c>
      <c r="L202" t="s">
        <v>17051</v>
      </c>
      <c r="M202">
        <v>60</v>
      </c>
      <c r="N202" t="s">
        <v>17610</v>
      </c>
      <c r="O202">
        <v>1</v>
      </c>
      <c r="Q202" t="s">
        <v>17053</v>
      </c>
      <c r="R202">
        <v>60</v>
      </c>
      <c r="S202">
        <v>8</v>
      </c>
      <c r="T202">
        <v>8</v>
      </c>
      <c r="U202">
        <v>60</v>
      </c>
      <c r="V202">
        <v>60</v>
      </c>
    </row>
    <row r="203" spans="1:22">
      <c r="A203">
        <v>201</v>
      </c>
      <c r="B203">
        <v>355</v>
      </c>
      <c r="C203" t="s">
        <v>17611</v>
      </c>
      <c r="D203">
        <v>0</v>
      </c>
      <c r="E203">
        <v>1</v>
      </c>
      <c r="F203">
        <v>0</v>
      </c>
      <c r="G203">
        <v>72</v>
      </c>
      <c r="H203" t="s">
        <v>17612</v>
      </c>
      <c r="I203" t="s">
        <v>17612</v>
      </c>
      <c r="J203" t="s">
        <v>17296</v>
      </c>
      <c r="K203" t="s">
        <v>19038</v>
      </c>
      <c r="L203" t="s">
        <v>17051</v>
      </c>
      <c r="M203">
        <v>60</v>
      </c>
      <c r="N203" t="s">
        <v>17613</v>
      </c>
      <c r="O203">
        <v>1</v>
      </c>
      <c r="Q203" t="s">
        <v>17053</v>
      </c>
      <c r="R203">
        <v>10</v>
      </c>
      <c r="S203">
        <v>8</v>
      </c>
      <c r="T203">
        <v>8</v>
      </c>
      <c r="U203">
        <v>60</v>
      </c>
      <c r="V203">
        <v>60</v>
      </c>
    </row>
    <row r="204" spans="1:22">
      <c r="A204">
        <v>202</v>
      </c>
      <c r="B204">
        <v>366</v>
      </c>
      <c r="C204" t="s">
        <v>17614</v>
      </c>
      <c r="D204">
        <v>0</v>
      </c>
      <c r="E204">
        <v>1</v>
      </c>
      <c r="F204">
        <v>0</v>
      </c>
      <c r="G204">
        <v>398</v>
      </c>
      <c r="H204" t="s">
        <v>17615</v>
      </c>
      <c r="I204" t="s">
        <v>17143</v>
      </c>
      <c r="J204" t="s">
        <v>17127</v>
      </c>
      <c r="K204" t="s">
        <v>19039</v>
      </c>
      <c r="L204" t="s">
        <v>17051</v>
      </c>
      <c r="M204">
        <v>60</v>
      </c>
      <c r="N204" t="s">
        <v>17616</v>
      </c>
      <c r="O204">
        <v>1</v>
      </c>
      <c r="Q204" t="s">
        <v>17053</v>
      </c>
      <c r="R204">
        <v>60</v>
      </c>
      <c r="S204">
        <v>8</v>
      </c>
      <c r="T204">
        <v>8</v>
      </c>
      <c r="U204">
        <v>60</v>
      </c>
      <c r="V204">
        <v>60</v>
      </c>
    </row>
    <row r="205" spans="1:22">
      <c r="A205">
        <v>203</v>
      </c>
      <c r="B205">
        <v>250</v>
      </c>
      <c r="C205" t="s">
        <v>17617</v>
      </c>
      <c r="D205">
        <v>0</v>
      </c>
      <c r="E205">
        <v>1</v>
      </c>
      <c r="F205">
        <v>0</v>
      </c>
      <c r="G205">
        <v>2600</v>
      </c>
      <c r="H205" t="s">
        <v>17618</v>
      </c>
      <c r="I205" t="s">
        <v>17618</v>
      </c>
      <c r="J205" t="s">
        <v>1952</v>
      </c>
      <c r="K205" t="s">
        <v>19040</v>
      </c>
      <c r="L205" t="s">
        <v>17051</v>
      </c>
      <c r="M205">
        <v>60</v>
      </c>
      <c r="N205" t="s">
        <v>17619</v>
      </c>
      <c r="O205">
        <v>1</v>
      </c>
      <c r="Q205" t="s">
        <v>17053</v>
      </c>
      <c r="R205">
        <v>10</v>
      </c>
      <c r="S205">
        <v>8</v>
      </c>
      <c r="T205">
        <v>8</v>
      </c>
      <c r="U205">
        <v>60</v>
      </c>
      <c r="V205">
        <v>60</v>
      </c>
    </row>
    <row r="206" spans="1:22">
      <c r="A206">
        <v>204</v>
      </c>
      <c r="B206">
        <v>130</v>
      </c>
      <c r="C206" t="s">
        <v>17620</v>
      </c>
      <c r="D206">
        <v>0</v>
      </c>
      <c r="E206">
        <v>24035390</v>
      </c>
      <c r="F206">
        <v>0</v>
      </c>
      <c r="G206">
        <v>3733</v>
      </c>
      <c r="H206" t="s">
        <v>17621</v>
      </c>
      <c r="I206" t="s">
        <v>17622</v>
      </c>
      <c r="J206" t="s">
        <v>17127</v>
      </c>
      <c r="K206" t="s">
        <v>19041</v>
      </c>
      <c r="L206" t="s">
        <v>17051</v>
      </c>
      <c r="M206">
        <v>60</v>
      </c>
      <c r="N206" t="s">
        <v>17623</v>
      </c>
      <c r="O206">
        <v>4</v>
      </c>
      <c r="Q206" t="s">
        <v>17053</v>
      </c>
      <c r="R206">
        <v>10</v>
      </c>
      <c r="S206">
        <v>8</v>
      </c>
      <c r="T206">
        <v>8</v>
      </c>
      <c r="U206">
        <v>60</v>
      </c>
      <c r="V206">
        <v>60</v>
      </c>
    </row>
    <row r="207" spans="1:22">
      <c r="A207">
        <v>205</v>
      </c>
      <c r="B207">
        <v>181</v>
      </c>
      <c r="C207" t="s">
        <v>17624</v>
      </c>
      <c r="D207">
        <v>0</v>
      </c>
      <c r="E207">
        <v>1</v>
      </c>
      <c r="F207">
        <v>0</v>
      </c>
      <c r="G207">
        <v>31</v>
      </c>
      <c r="H207" t="s">
        <v>17625</v>
      </c>
      <c r="I207" t="s">
        <v>18631</v>
      </c>
      <c r="J207" t="s">
        <v>1952</v>
      </c>
      <c r="K207" t="s">
        <v>19042</v>
      </c>
      <c r="L207" t="s">
        <v>17051</v>
      </c>
      <c r="M207">
        <v>60</v>
      </c>
      <c r="N207" t="s">
        <v>17626</v>
      </c>
      <c r="O207">
        <v>4</v>
      </c>
      <c r="Q207" t="s">
        <v>17053</v>
      </c>
      <c r="R207">
        <v>10</v>
      </c>
      <c r="S207">
        <v>8</v>
      </c>
      <c r="T207">
        <v>8</v>
      </c>
      <c r="U207">
        <v>60</v>
      </c>
      <c r="V207">
        <v>60</v>
      </c>
    </row>
    <row r="208" spans="1:22">
      <c r="A208">
        <v>206</v>
      </c>
      <c r="B208">
        <v>266</v>
      </c>
      <c r="C208" t="s">
        <v>17627</v>
      </c>
      <c r="D208">
        <v>0</v>
      </c>
      <c r="E208">
        <v>1</v>
      </c>
      <c r="F208">
        <v>0</v>
      </c>
      <c r="G208">
        <v>2600</v>
      </c>
      <c r="H208" t="s">
        <v>17628</v>
      </c>
      <c r="I208" t="s">
        <v>17629</v>
      </c>
      <c r="J208" t="s">
        <v>1952</v>
      </c>
      <c r="K208" t="s">
        <v>19043</v>
      </c>
      <c r="L208" t="s">
        <v>17051</v>
      </c>
      <c r="M208">
        <v>60</v>
      </c>
      <c r="N208" t="s">
        <v>17630</v>
      </c>
      <c r="O208">
        <v>1</v>
      </c>
      <c r="Q208" t="s">
        <v>17053</v>
      </c>
      <c r="R208">
        <v>10</v>
      </c>
      <c r="S208">
        <v>8</v>
      </c>
      <c r="T208">
        <v>8</v>
      </c>
      <c r="U208">
        <v>60</v>
      </c>
      <c r="V208">
        <v>60</v>
      </c>
    </row>
    <row r="209" spans="1:23">
      <c r="A209">
        <v>207</v>
      </c>
      <c r="B209">
        <v>301</v>
      </c>
      <c r="C209" t="s">
        <v>17631</v>
      </c>
      <c r="D209">
        <v>0</v>
      </c>
      <c r="E209">
        <v>1</v>
      </c>
      <c r="F209">
        <v>0</v>
      </c>
      <c r="G209">
        <v>635</v>
      </c>
      <c r="H209" t="s">
        <v>17632</v>
      </c>
      <c r="I209" t="s">
        <v>17197</v>
      </c>
      <c r="J209" t="s">
        <v>18554</v>
      </c>
      <c r="K209" t="s">
        <v>19044</v>
      </c>
      <c r="L209" t="s">
        <v>17051</v>
      </c>
      <c r="M209">
        <v>60</v>
      </c>
      <c r="N209" t="s">
        <v>17633</v>
      </c>
      <c r="O209">
        <v>3</v>
      </c>
      <c r="Q209" t="s">
        <v>17053</v>
      </c>
      <c r="R209">
        <v>10</v>
      </c>
      <c r="S209">
        <v>8</v>
      </c>
      <c r="T209">
        <v>8</v>
      </c>
      <c r="U209">
        <v>60</v>
      </c>
      <c r="V209">
        <v>60</v>
      </c>
    </row>
    <row r="210" spans="1:23">
      <c r="A210">
        <v>208</v>
      </c>
      <c r="B210">
        <v>373</v>
      </c>
      <c r="C210" t="s">
        <v>17634</v>
      </c>
      <c r="D210">
        <v>0</v>
      </c>
      <c r="E210">
        <v>2</v>
      </c>
      <c r="F210">
        <v>0</v>
      </c>
      <c r="G210">
        <v>2600</v>
      </c>
      <c r="H210" t="s">
        <v>17635</v>
      </c>
      <c r="I210" t="s">
        <v>18570</v>
      </c>
      <c r="J210" t="s">
        <v>17296</v>
      </c>
      <c r="K210" t="s">
        <v>19045</v>
      </c>
      <c r="L210" t="s">
        <v>17051</v>
      </c>
      <c r="M210">
        <v>60</v>
      </c>
      <c r="N210" t="s">
        <v>17636</v>
      </c>
      <c r="O210">
        <v>1</v>
      </c>
      <c r="Q210" t="s">
        <v>17053</v>
      </c>
      <c r="R210">
        <v>10</v>
      </c>
      <c r="S210">
        <v>8</v>
      </c>
      <c r="T210">
        <v>8</v>
      </c>
      <c r="U210">
        <v>60</v>
      </c>
      <c r="V210">
        <v>60</v>
      </c>
    </row>
    <row r="211" spans="1:23">
      <c r="A211">
        <v>209</v>
      </c>
      <c r="B211">
        <v>265</v>
      </c>
      <c r="C211" t="s">
        <v>17637</v>
      </c>
      <c r="D211">
        <v>0</v>
      </c>
      <c r="E211">
        <v>1</v>
      </c>
      <c r="F211">
        <v>0</v>
      </c>
      <c r="G211">
        <v>350</v>
      </c>
      <c r="H211" t="s">
        <v>18567</v>
      </c>
      <c r="I211" t="s">
        <v>18567</v>
      </c>
      <c r="J211" t="s">
        <v>17090</v>
      </c>
      <c r="K211" t="s">
        <v>19046</v>
      </c>
      <c r="L211" t="s">
        <v>17051</v>
      </c>
      <c r="M211">
        <v>60</v>
      </c>
      <c r="N211" t="s">
        <v>17638</v>
      </c>
      <c r="O211">
        <v>1</v>
      </c>
      <c r="Q211" t="s">
        <v>17053</v>
      </c>
      <c r="R211">
        <v>10</v>
      </c>
      <c r="S211">
        <v>8</v>
      </c>
      <c r="T211">
        <v>8</v>
      </c>
      <c r="U211">
        <v>60</v>
      </c>
      <c r="V211">
        <v>60</v>
      </c>
    </row>
    <row r="212" spans="1:23">
      <c r="A212">
        <v>210</v>
      </c>
      <c r="B212">
        <v>276</v>
      </c>
      <c r="C212" t="s">
        <v>17639</v>
      </c>
      <c r="D212">
        <v>0</v>
      </c>
      <c r="E212">
        <v>1</v>
      </c>
      <c r="F212">
        <v>0</v>
      </c>
      <c r="G212">
        <v>95</v>
      </c>
      <c r="H212" t="s">
        <v>18632</v>
      </c>
      <c r="I212" t="s">
        <v>18632</v>
      </c>
      <c r="J212" t="s">
        <v>18569</v>
      </c>
      <c r="K212" t="s">
        <v>19047</v>
      </c>
      <c r="L212" t="s">
        <v>17051</v>
      </c>
      <c r="M212">
        <v>60</v>
      </c>
      <c r="N212" t="s">
        <v>18780</v>
      </c>
      <c r="O212">
        <v>1</v>
      </c>
      <c r="Q212" t="s">
        <v>17053</v>
      </c>
      <c r="R212">
        <v>10</v>
      </c>
      <c r="S212">
        <v>8</v>
      </c>
      <c r="T212">
        <v>8</v>
      </c>
      <c r="U212">
        <v>60</v>
      </c>
      <c r="V212">
        <v>60</v>
      </c>
    </row>
    <row r="213" spans="1:23">
      <c r="A213">
        <v>211</v>
      </c>
      <c r="B213">
        <v>1664</v>
      </c>
      <c r="C213" t="s">
        <v>17640</v>
      </c>
      <c r="D213">
        <v>2</v>
      </c>
      <c r="E213">
        <v>11030010</v>
      </c>
      <c r="F213">
        <v>0</v>
      </c>
      <c r="G213">
        <v>0</v>
      </c>
      <c r="H213" t="s">
        <v>18548</v>
      </c>
      <c r="I213" t="s">
        <v>17171</v>
      </c>
      <c r="J213" t="s">
        <v>17067</v>
      </c>
      <c r="K213" t="s">
        <v>18840</v>
      </c>
      <c r="L213" t="s">
        <v>17051</v>
      </c>
      <c r="M213">
        <v>720</v>
      </c>
      <c r="N213" t="s">
        <v>18781</v>
      </c>
      <c r="O213">
        <v>1</v>
      </c>
      <c r="Q213">
        <v>0</v>
      </c>
      <c r="R213">
        <v>10</v>
      </c>
      <c r="S213">
        <v>8</v>
      </c>
      <c r="T213">
        <v>8</v>
      </c>
      <c r="U213">
        <v>60</v>
      </c>
      <c r="V213">
        <v>60</v>
      </c>
      <c r="W213" t="s">
        <v>15</v>
      </c>
    </row>
    <row r="214" spans="1:23">
      <c r="A214">
        <v>212</v>
      </c>
      <c r="B214">
        <v>1663</v>
      </c>
      <c r="C214" t="s">
        <v>17641</v>
      </c>
      <c r="D214">
        <v>2</v>
      </c>
      <c r="E214">
        <v>54020020</v>
      </c>
      <c r="F214">
        <v>0</v>
      </c>
      <c r="G214">
        <v>0</v>
      </c>
      <c r="H214" t="s">
        <v>18548</v>
      </c>
      <c r="I214" t="s">
        <v>17171</v>
      </c>
      <c r="J214" t="s">
        <v>17067</v>
      </c>
      <c r="K214" t="s">
        <v>18841</v>
      </c>
      <c r="L214" t="s">
        <v>17051</v>
      </c>
      <c r="M214">
        <v>720</v>
      </c>
      <c r="N214" t="s">
        <v>18782</v>
      </c>
      <c r="O214">
        <v>1</v>
      </c>
      <c r="Q214">
        <v>0</v>
      </c>
      <c r="R214">
        <v>10</v>
      </c>
      <c r="S214">
        <v>8</v>
      </c>
      <c r="T214">
        <v>8</v>
      </c>
      <c r="U214">
        <v>60</v>
      </c>
      <c r="V214">
        <v>60</v>
      </c>
      <c r="W214" t="s">
        <v>15</v>
      </c>
    </row>
    <row r="215" spans="1:23">
      <c r="A215">
        <v>213</v>
      </c>
      <c r="B215">
        <v>1661</v>
      </c>
      <c r="C215" t="s">
        <v>17642</v>
      </c>
      <c r="D215">
        <v>2</v>
      </c>
      <c r="E215">
        <v>55015020</v>
      </c>
      <c r="F215">
        <v>0</v>
      </c>
      <c r="G215">
        <v>0</v>
      </c>
      <c r="H215" t="s">
        <v>18548</v>
      </c>
      <c r="I215" t="s">
        <v>17171</v>
      </c>
      <c r="J215" t="s">
        <v>17067</v>
      </c>
      <c r="K215" t="s">
        <v>18842</v>
      </c>
      <c r="L215" t="s">
        <v>17051</v>
      </c>
      <c r="M215">
        <v>720</v>
      </c>
      <c r="N215" t="s">
        <v>18783</v>
      </c>
      <c r="O215">
        <v>1</v>
      </c>
      <c r="Q215">
        <v>0</v>
      </c>
      <c r="R215">
        <v>10</v>
      </c>
      <c r="S215">
        <v>8</v>
      </c>
      <c r="T215">
        <v>8</v>
      </c>
      <c r="U215">
        <v>60</v>
      </c>
      <c r="V215">
        <v>60</v>
      </c>
      <c r="W215" t="s">
        <v>15</v>
      </c>
    </row>
    <row r="216" spans="1:23">
      <c r="A216">
        <v>214</v>
      </c>
      <c r="B216">
        <v>1660</v>
      </c>
      <c r="C216" t="s">
        <v>17643</v>
      </c>
      <c r="D216">
        <v>2</v>
      </c>
      <c r="E216">
        <v>54010010</v>
      </c>
      <c r="F216">
        <v>0</v>
      </c>
      <c r="G216">
        <v>0</v>
      </c>
      <c r="H216" t="s">
        <v>18548</v>
      </c>
      <c r="I216" t="s">
        <v>17171</v>
      </c>
      <c r="J216" t="s">
        <v>17067</v>
      </c>
      <c r="K216" t="s">
        <v>18843</v>
      </c>
      <c r="L216" t="s">
        <v>17051</v>
      </c>
      <c r="M216">
        <v>720</v>
      </c>
      <c r="N216" t="s">
        <v>18784</v>
      </c>
      <c r="O216">
        <v>1</v>
      </c>
      <c r="Q216">
        <v>0</v>
      </c>
      <c r="R216">
        <v>10</v>
      </c>
      <c r="S216">
        <v>8</v>
      </c>
      <c r="T216">
        <v>8</v>
      </c>
      <c r="U216">
        <v>60</v>
      </c>
      <c r="V216">
        <v>60</v>
      </c>
      <c r="W216" t="s">
        <v>15</v>
      </c>
    </row>
    <row r="217" spans="1:23">
      <c r="A217">
        <v>215</v>
      </c>
      <c r="B217">
        <v>1659</v>
      </c>
      <c r="C217" t="s">
        <v>17644</v>
      </c>
      <c r="D217">
        <v>2</v>
      </c>
      <c r="E217">
        <v>11035030</v>
      </c>
      <c r="F217">
        <v>0</v>
      </c>
      <c r="G217">
        <v>0</v>
      </c>
      <c r="H217" t="s">
        <v>18548</v>
      </c>
      <c r="I217" t="s">
        <v>17171</v>
      </c>
      <c r="J217" t="s">
        <v>17067</v>
      </c>
      <c r="K217" t="s">
        <v>18844</v>
      </c>
      <c r="L217" t="s">
        <v>17051</v>
      </c>
      <c r="M217">
        <v>720</v>
      </c>
      <c r="N217" t="s">
        <v>18785</v>
      </c>
      <c r="O217">
        <v>1</v>
      </c>
      <c r="Q217">
        <v>0</v>
      </c>
      <c r="R217">
        <v>10</v>
      </c>
      <c r="S217">
        <v>8</v>
      </c>
      <c r="T217">
        <v>8</v>
      </c>
      <c r="U217">
        <v>60</v>
      </c>
      <c r="V217">
        <v>60</v>
      </c>
      <c r="W217" t="s">
        <v>15</v>
      </c>
    </row>
    <row r="218" spans="1:23">
      <c r="A218">
        <v>216</v>
      </c>
      <c r="B218">
        <v>371</v>
      </c>
      <c r="C218" t="s">
        <v>17645</v>
      </c>
      <c r="D218">
        <v>0</v>
      </c>
      <c r="E218">
        <v>1</v>
      </c>
      <c r="F218">
        <v>0</v>
      </c>
      <c r="G218">
        <v>100</v>
      </c>
      <c r="H218" t="s">
        <v>18633</v>
      </c>
      <c r="I218" t="s">
        <v>17126</v>
      </c>
      <c r="J218" t="s">
        <v>17127</v>
      </c>
      <c r="K218" t="s">
        <v>19048</v>
      </c>
      <c r="L218" t="s">
        <v>17051</v>
      </c>
      <c r="M218">
        <v>60</v>
      </c>
      <c r="N218" t="s">
        <v>17646</v>
      </c>
      <c r="O218">
        <v>4</v>
      </c>
      <c r="Q218" t="s">
        <v>17053</v>
      </c>
      <c r="R218">
        <v>10</v>
      </c>
      <c r="S218">
        <v>8</v>
      </c>
      <c r="T218">
        <v>8</v>
      </c>
      <c r="U218">
        <v>60</v>
      </c>
      <c r="V218">
        <v>60</v>
      </c>
    </row>
    <row r="219" spans="1:23">
      <c r="A219">
        <v>217</v>
      </c>
      <c r="B219">
        <v>1656</v>
      </c>
      <c r="C219" t="s">
        <v>17647</v>
      </c>
      <c r="D219">
        <v>4</v>
      </c>
      <c r="E219">
        <v>54027050</v>
      </c>
      <c r="F219">
        <v>0</v>
      </c>
      <c r="G219">
        <v>299</v>
      </c>
      <c r="H219" t="s">
        <v>16576</v>
      </c>
      <c r="I219" t="s">
        <v>16576</v>
      </c>
      <c r="J219" t="s">
        <v>16576</v>
      </c>
      <c r="K219" t="s">
        <v>19025</v>
      </c>
      <c r="L219" t="s">
        <v>17051</v>
      </c>
      <c r="M219">
        <v>720</v>
      </c>
      <c r="N219" t="s">
        <v>17648</v>
      </c>
      <c r="O219">
        <v>6</v>
      </c>
      <c r="Q219">
        <v>0</v>
      </c>
      <c r="R219">
        <v>10</v>
      </c>
      <c r="S219">
        <v>8</v>
      </c>
      <c r="T219">
        <v>8</v>
      </c>
      <c r="U219">
        <v>60</v>
      </c>
      <c r="V219">
        <v>60</v>
      </c>
      <c r="W219" t="s">
        <v>15</v>
      </c>
    </row>
    <row r="220" spans="1:23">
      <c r="A220">
        <v>218</v>
      </c>
      <c r="B220">
        <v>1657</v>
      </c>
      <c r="C220" t="s">
        <v>17649</v>
      </c>
      <c r="D220">
        <v>4</v>
      </c>
      <c r="E220">
        <v>11017020</v>
      </c>
      <c r="F220">
        <v>0</v>
      </c>
      <c r="G220">
        <v>299</v>
      </c>
      <c r="H220" t="s">
        <v>16576</v>
      </c>
      <c r="I220" t="s">
        <v>16576</v>
      </c>
      <c r="J220" t="s">
        <v>16576</v>
      </c>
      <c r="K220" t="s">
        <v>19025</v>
      </c>
      <c r="L220" t="s">
        <v>17051</v>
      </c>
      <c r="M220">
        <v>720</v>
      </c>
      <c r="N220" t="s">
        <v>17650</v>
      </c>
      <c r="O220">
        <v>6</v>
      </c>
      <c r="Q220">
        <v>0</v>
      </c>
      <c r="R220">
        <v>10</v>
      </c>
      <c r="S220">
        <v>8</v>
      </c>
      <c r="T220">
        <v>8</v>
      </c>
      <c r="U220">
        <v>60</v>
      </c>
      <c r="V220">
        <v>60</v>
      </c>
      <c r="W220" t="s">
        <v>15</v>
      </c>
    </row>
    <row r="221" spans="1:23">
      <c r="A221">
        <v>219</v>
      </c>
      <c r="B221">
        <v>1670</v>
      </c>
      <c r="C221" t="s">
        <v>17651</v>
      </c>
      <c r="D221">
        <v>2</v>
      </c>
      <c r="E221">
        <v>54025010</v>
      </c>
      <c r="F221">
        <v>0</v>
      </c>
      <c r="G221">
        <v>0</v>
      </c>
      <c r="H221" t="s">
        <v>18548</v>
      </c>
      <c r="I221" t="s">
        <v>17171</v>
      </c>
      <c r="J221" t="s">
        <v>17067</v>
      </c>
      <c r="K221" t="s">
        <v>18845</v>
      </c>
      <c r="L221" t="s">
        <v>17051</v>
      </c>
      <c r="M221">
        <v>720</v>
      </c>
      <c r="N221" t="s">
        <v>18786</v>
      </c>
      <c r="O221">
        <v>1</v>
      </c>
      <c r="Q221">
        <v>0</v>
      </c>
      <c r="R221">
        <v>10</v>
      </c>
      <c r="S221">
        <v>8</v>
      </c>
      <c r="T221">
        <v>8</v>
      </c>
      <c r="U221">
        <v>60</v>
      </c>
      <c r="V221">
        <v>60</v>
      </c>
      <c r="W221" t="s">
        <v>15</v>
      </c>
    </row>
    <row r="222" spans="1:23">
      <c r="A222">
        <v>220</v>
      </c>
      <c r="B222">
        <v>380</v>
      </c>
      <c r="C222" t="s">
        <v>17652</v>
      </c>
      <c r="D222">
        <v>0</v>
      </c>
      <c r="E222">
        <v>1</v>
      </c>
      <c r="F222">
        <v>0</v>
      </c>
      <c r="G222">
        <v>96</v>
      </c>
      <c r="H222" t="s">
        <v>17653</v>
      </c>
      <c r="I222" t="s">
        <v>17654</v>
      </c>
      <c r="J222" t="s">
        <v>18524</v>
      </c>
      <c r="K222" t="s">
        <v>19049</v>
      </c>
      <c r="L222" t="s">
        <v>17051</v>
      </c>
      <c r="M222">
        <v>60</v>
      </c>
      <c r="N222" t="s">
        <v>17655</v>
      </c>
      <c r="O222">
        <v>1</v>
      </c>
      <c r="Q222" t="s">
        <v>17053</v>
      </c>
      <c r="R222">
        <v>60</v>
      </c>
      <c r="S222">
        <v>8</v>
      </c>
      <c r="T222">
        <v>8</v>
      </c>
      <c r="U222">
        <v>60</v>
      </c>
      <c r="V222">
        <v>60</v>
      </c>
    </row>
    <row r="223" spans="1:23">
      <c r="A223">
        <v>221</v>
      </c>
      <c r="B223">
        <v>383</v>
      </c>
      <c r="C223" t="s">
        <v>17656</v>
      </c>
      <c r="D223">
        <v>0</v>
      </c>
      <c r="E223">
        <v>1</v>
      </c>
      <c r="F223">
        <v>0</v>
      </c>
      <c r="G223">
        <v>1927</v>
      </c>
      <c r="H223" t="s">
        <v>18634</v>
      </c>
      <c r="I223" t="s">
        <v>17657</v>
      </c>
      <c r="J223" t="s">
        <v>17296</v>
      </c>
      <c r="K223" t="s">
        <v>19050</v>
      </c>
      <c r="L223" t="s">
        <v>17051</v>
      </c>
      <c r="M223">
        <v>60</v>
      </c>
      <c r="N223" t="s">
        <v>17658</v>
      </c>
      <c r="O223">
        <v>1</v>
      </c>
      <c r="Q223" t="s">
        <v>17053</v>
      </c>
      <c r="R223">
        <v>10</v>
      </c>
      <c r="S223">
        <v>8</v>
      </c>
      <c r="T223">
        <v>8</v>
      </c>
      <c r="U223">
        <v>60</v>
      </c>
      <c r="V223">
        <v>60</v>
      </c>
    </row>
    <row r="224" spans="1:23">
      <c r="A224">
        <v>222</v>
      </c>
      <c r="B224">
        <v>331</v>
      </c>
      <c r="C224" t="s">
        <v>17659</v>
      </c>
      <c r="D224">
        <v>0</v>
      </c>
      <c r="E224">
        <v>0</v>
      </c>
      <c r="F224">
        <v>0</v>
      </c>
      <c r="G224">
        <v>1747</v>
      </c>
      <c r="H224" t="s">
        <v>17660</v>
      </c>
      <c r="I224" t="s">
        <v>17661</v>
      </c>
      <c r="J224" t="s">
        <v>17081</v>
      </c>
      <c r="K224" t="s">
        <v>19051</v>
      </c>
      <c r="L224" t="s">
        <v>17051</v>
      </c>
      <c r="M224">
        <v>60</v>
      </c>
      <c r="N224" t="s">
        <v>17662</v>
      </c>
      <c r="O224">
        <v>1</v>
      </c>
      <c r="Q224" t="s">
        <v>17053</v>
      </c>
      <c r="R224">
        <v>60</v>
      </c>
      <c r="S224">
        <v>8</v>
      </c>
      <c r="T224">
        <v>8</v>
      </c>
      <c r="U224">
        <v>60</v>
      </c>
      <c r="V224">
        <v>60</v>
      </c>
    </row>
    <row r="225" spans="1:23">
      <c r="A225">
        <v>223</v>
      </c>
      <c r="B225">
        <v>121</v>
      </c>
      <c r="C225" t="s">
        <v>17663</v>
      </c>
      <c r="D225">
        <v>0</v>
      </c>
      <c r="E225">
        <v>1</v>
      </c>
      <c r="F225">
        <v>0</v>
      </c>
      <c r="G225">
        <v>11</v>
      </c>
      <c r="H225" t="s">
        <v>18635</v>
      </c>
      <c r="I225" t="s">
        <v>18636</v>
      </c>
      <c r="J225" t="s">
        <v>18637</v>
      </c>
      <c r="K225" t="s">
        <v>19052</v>
      </c>
      <c r="L225" t="s">
        <v>17051</v>
      </c>
      <c r="M225">
        <v>60</v>
      </c>
      <c r="N225" t="s">
        <v>17664</v>
      </c>
      <c r="O225">
        <v>4</v>
      </c>
      <c r="Q225" t="s">
        <v>17053</v>
      </c>
      <c r="R225">
        <v>10</v>
      </c>
      <c r="S225">
        <v>8</v>
      </c>
      <c r="T225">
        <v>8</v>
      </c>
      <c r="U225">
        <v>60</v>
      </c>
      <c r="V225">
        <v>60</v>
      </c>
    </row>
    <row r="226" spans="1:23">
      <c r="A226">
        <v>224</v>
      </c>
      <c r="B226">
        <v>1669</v>
      </c>
      <c r="C226" t="s">
        <v>17665</v>
      </c>
      <c r="D226">
        <v>2</v>
      </c>
      <c r="E226">
        <v>54050010</v>
      </c>
      <c r="F226">
        <v>0</v>
      </c>
      <c r="G226">
        <v>0</v>
      </c>
      <c r="H226" t="s">
        <v>18548</v>
      </c>
      <c r="I226" t="s">
        <v>17171</v>
      </c>
      <c r="J226" t="s">
        <v>17067</v>
      </c>
      <c r="K226" t="s">
        <v>18846</v>
      </c>
      <c r="L226" t="s">
        <v>17051</v>
      </c>
      <c r="M226">
        <v>720</v>
      </c>
      <c r="N226" t="s">
        <v>18787</v>
      </c>
      <c r="O226">
        <v>1</v>
      </c>
      <c r="Q226">
        <v>0</v>
      </c>
      <c r="R226">
        <v>10</v>
      </c>
      <c r="S226">
        <v>8</v>
      </c>
      <c r="T226">
        <v>8</v>
      </c>
      <c r="U226">
        <v>60</v>
      </c>
      <c r="V226">
        <v>60</v>
      </c>
      <c r="W226" t="s">
        <v>15</v>
      </c>
    </row>
    <row r="227" spans="1:23">
      <c r="A227">
        <v>225</v>
      </c>
      <c r="B227">
        <v>1668</v>
      </c>
      <c r="C227" t="s">
        <v>17666</v>
      </c>
      <c r="D227">
        <v>2</v>
      </c>
      <c r="E227">
        <v>11120040</v>
      </c>
      <c r="F227">
        <v>0</v>
      </c>
      <c r="G227">
        <v>0</v>
      </c>
      <c r="H227" t="s">
        <v>18548</v>
      </c>
      <c r="I227" t="s">
        <v>17171</v>
      </c>
      <c r="J227" t="s">
        <v>17067</v>
      </c>
      <c r="K227" t="s">
        <v>18847</v>
      </c>
      <c r="L227" t="s">
        <v>17051</v>
      </c>
      <c r="M227">
        <v>720</v>
      </c>
      <c r="N227" t="s">
        <v>18788</v>
      </c>
      <c r="O227">
        <v>1</v>
      </c>
      <c r="Q227">
        <v>0</v>
      </c>
      <c r="R227">
        <v>10</v>
      </c>
      <c r="S227">
        <v>8</v>
      </c>
      <c r="T227">
        <v>8</v>
      </c>
      <c r="U227">
        <v>60</v>
      </c>
      <c r="V227">
        <v>60</v>
      </c>
      <c r="W227" t="s">
        <v>15</v>
      </c>
    </row>
    <row r="228" spans="1:23">
      <c r="A228">
        <v>226</v>
      </c>
      <c r="B228">
        <v>1667</v>
      </c>
      <c r="C228" t="s">
        <v>17667</v>
      </c>
      <c r="D228">
        <v>2</v>
      </c>
      <c r="E228">
        <v>56010040</v>
      </c>
      <c r="F228">
        <v>0</v>
      </c>
      <c r="G228">
        <v>0</v>
      </c>
      <c r="H228" t="s">
        <v>18548</v>
      </c>
      <c r="I228" t="s">
        <v>17171</v>
      </c>
      <c r="J228" t="s">
        <v>17067</v>
      </c>
      <c r="K228" t="s">
        <v>18848</v>
      </c>
      <c r="L228" t="s">
        <v>17051</v>
      </c>
      <c r="M228">
        <v>720</v>
      </c>
      <c r="N228" t="s">
        <v>18789</v>
      </c>
      <c r="O228">
        <v>1</v>
      </c>
      <c r="Q228">
        <v>0</v>
      </c>
      <c r="R228">
        <v>10</v>
      </c>
      <c r="S228">
        <v>8</v>
      </c>
      <c r="T228">
        <v>8</v>
      </c>
      <c r="U228">
        <v>60</v>
      </c>
      <c r="V228">
        <v>60</v>
      </c>
      <c r="W228" t="s">
        <v>15</v>
      </c>
    </row>
    <row r="229" spans="1:23">
      <c r="A229">
        <v>227</v>
      </c>
      <c r="B229">
        <v>1666</v>
      </c>
      <c r="C229" t="s">
        <v>17668</v>
      </c>
      <c r="D229">
        <v>2</v>
      </c>
      <c r="E229">
        <v>56015010</v>
      </c>
      <c r="F229">
        <v>0</v>
      </c>
      <c r="G229">
        <v>0</v>
      </c>
      <c r="H229" t="s">
        <v>18548</v>
      </c>
      <c r="I229" t="s">
        <v>17171</v>
      </c>
      <c r="J229" t="s">
        <v>17067</v>
      </c>
      <c r="K229" t="s">
        <v>18849</v>
      </c>
      <c r="L229" t="s">
        <v>17051</v>
      </c>
      <c r="M229">
        <v>720</v>
      </c>
      <c r="N229" t="s">
        <v>18790</v>
      </c>
      <c r="O229">
        <v>1</v>
      </c>
      <c r="Q229">
        <v>0</v>
      </c>
      <c r="R229">
        <v>10</v>
      </c>
      <c r="S229">
        <v>8</v>
      </c>
      <c r="T229">
        <v>8</v>
      </c>
      <c r="U229">
        <v>60</v>
      </c>
      <c r="V229">
        <v>60</v>
      </c>
      <c r="W229" t="s">
        <v>15</v>
      </c>
    </row>
    <row r="230" spans="1:23">
      <c r="A230">
        <v>228</v>
      </c>
      <c r="B230">
        <v>1665</v>
      </c>
      <c r="C230" t="s">
        <v>17669</v>
      </c>
      <c r="D230">
        <v>2</v>
      </c>
      <c r="E230">
        <v>11050020</v>
      </c>
      <c r="F230">
        <v>0</v>
      </c>
      <c r="G230">
        <v>0</v>
      </c>
      <c r="H230" t="s">
        <v>18548</v>
      </c>
      <c r="I230" t="s">
        <v>17171</v>
      </c>
      <c r="J230" t="s">
        <v>17067</v>
      </c>
      <c r="K230" t="s">
        <v>18850</v>
      </c>
      <c r="L230" t="s">
        <v>17051</v>
      </c>
      <c r="M230">
        <v>720</v>
      </c>
      <c r="N230" t="s">
        <v>18791</v>
      </c>
      <c r="O230">
        <v>1</v>
      </c>
      <c r="Q230">
        <v>0</v>
      </c>
      <c r="R230">
        <v>10</v>
      </c>
      <c r="S230">
        <v>8</v>
      </c>
      <c r="T230">
        <v>8</v>
      </c>
      <c r="U230">
        <v>60</v>
      </c>
      <c r="V230">
        <v>60</v>
      </c>
      <c r="W230" t="s">
        <v>15</v>
      </c>
    </row>
    <row r="231" spans="1:23">
      <c r="A231">
        <v>229</v>
      </c>
      <c r="B231">
        <v>1662</v>
      </c>
      <c r="C231" t="s">
        <v>17670</v>
      </c>
      <c r="D231">
        <v>2</v>
      </c>
      <c r="E231">
        <v>54015020</v>
      </c>
      <c r="F231">
        <v>0</v>
      </c>
      <c r="G231">
        <v>0</v>
      </c>
      <c r="H231" t="s">
        <v>18548</v>
      </c>
      <c r="I231" t="s">
        <v>17171</v>
      </c>
      <c r="J231" t="s">
        <v>17067</v>
      </c>
      <c r="K231" t="s">
        <v>18851</v>
      </c>
      <c r="L231" t="s">
        <v>17051</v>
      </c>
      <c r="M231">
        <v>720</v>
      </c>
      <c r="N231" t="s">
        <v>18792</v>
      </c>
      <c r="O231">
        <v>1</v>
      </c>
      <c r="Q231">
        <v>0</v>
      </c>
      <c r="R231">
        <v>10</v>
      </c>
      <c r="S231">
        <v>8</v>
      </c>
      <c r="T231">
        <v>8</v>
      </c>
      <c r="U231">
        <v>60</v>
      </c>
      <c r="V231">
        <v>60</v>
      </c>
      <c r="W231" t="s">
        <v>15</v>
      </c>
    </row>
    <row r="232" spans="1:23">
      <c r="A232">
        <v>230</v>
      </c>
      <c r="B232">
        <v>1654</v>
      </c>
      <c r="C232" t="s">
        <v>17671</v>
      </c>
      <c r="D232">
        <v>19</v>
      </c>
      <c r="E232">
        <v>54057020</v>
      </c>
      <c r="F232">
        <v>0</v>
      </c>
      <c r="G232">
        <v>2600</v>
      </c>
      <c r="H232" t="s">
        <v>17672</v>
      </c>
      <c r="J232" t="s">
        <v>18520</v>
      </c>
      <c r="K232" t="s">
        <v>19053</v>
      </c>
      <c r="L232" t="s">
        <v>17051</v>
      </c>
      <c r="M232">
        <v>720</v>
      </c>
      <c r="N232" t="s">
        <v>17673</v>
      </c>
      <c r="O232">
        <v>1</v>
      </c>
      <c r="Q232">
        <v>0</v>
      </c>
      <c r="R232">
        <v>10</v>
      </c>
      <c r="S232">
        <v>8</v>
      </c>
      <c r="T232">
        <v>8</v>
      </c>
      <c r="U232">
        <v>60</v>
      </c>
      <c r="V232">
        <v>60</v>
      </c>
      <c r="W232" t="s">
        <v>15</v>
      </c>
    </row>
    <row r="233" spans="1:23">
      <c r="A233">
        <v>231</v>
      </c>
      <c r="B233">
        <v>991</v>
      </c>
      <c r="C233" t="s">
        <v>17674</v>
      </c>
      <c r="D233">
        <v>12</v>
      </c>
      <c r="E233">
        <v>14019030</v>
      </c>
      <c r="F233">
        <v>0</v>
      </c>
      <c r="G233">
        <v>2600</v>
      </c>
      <c r="H233" t="s">
        <v>17675</v>
      </c>
      <c r="I233" t="s">
        <v>17055</v>
      </c>
      <c r="J233" t="s">
        <v>17056</v>
      </c>
      <c r="K233" t="s">
        <v>19054</v>
      </c>
      <c r="L233" t="s">
        <v>17058</v>
      </c>
      <c r="M233">
        <v>60</v>
      </c>
      <c r="N233" t="s">
        <v>17676</v>
      </c>
      <c r="O233">
        <v>1</v>
      </c>
      <c r="Q233" t="s">
        <v>17053</v>
      </c>
      <c r="R233">
        <v>0</v>
      </c>
      <c r="S233">
        <v>8</v>
      </c>
      <c r="T233">
        <v>8</v>
      </c>
      <c r="U233">
        <v>60</v>
      </c>
      <c r="V233">
        <v>60</v>
      </c>
    </row>
    <row r="234" spans="1:23">
      <c r="A234">
        <v>232</v>
      </c>
      <c r="B234">
        <v>1671</v>
      </c>
      <c r="C234" t="s">
        <v>17677</v>
      </c>
      <c r="D234">
        <v>2</v>
      </c>
      <c r="E234">
        <v>11175000</v>
      </c>
      <c r="F234">
        <v>0</v>
      </c>
      <c r="G234">
        <v>0</v>
      </c>
      <c r="H234" t="s">
        <v>18548</v>
      </c>
      <c r="I234" t="s">
        <v>17171</v>
      </c>
      <c r="J234" t="s">
        <v>17067</v>
      </c>
      <c r="K234" t="s">
        <v>18852</v>
      </c>
      <c r="L234" t="s">
        <v>17051</v>
      </c>
      <c r="M234">
        <v>720</v>
      </c>
      <c r="N234" t="s">
        <v>18793</v>
      </c>
      <c r="O234">
        <v>1</v>
      </c>
      <c r="Q234">
        <v>0</v>
      </c>
      <c r="R234">
        <v>10</v>
      </c>
      <c r="S234">
        <v>8</v>
      </c>
      <c r="T234">
        <v>8</v>
      </c>
      <c r="U234">
        <v>60</v>
      </c>
      <c r="V234">
        <v>60</v>
      </c>
      <c r="W234" t="s">
        <v>15</v>
      </c>
    </row>
    <row r="235" spans="1:23">
      <c r="A235">
        <v>233</v>
      </c>
      <c r="B235">
        <v>365</v>
      </c>
      <c r="C235" t="s">
        <v>17678</v>
      </c>
      <c r="D235">
        <v>0</v>
      </c>
      <c r="E235">
        <v>1</v>
      </c>
      <c r="F235">
        <v>0</v>
      </c>
      <c r="G235">
        <v>1597</v>
      </c>
      <c r="H235" t="s">
        <v>17679</v>
      </c>
      <c r="I235" t="s">
        <v>17204</v>
      </c>
      <c r="J235" t="s">
        <v>17127</v>
      </c>
      <c r="K235" t="s">
        <v>19055</v>
      </c>
      <c r="L235" t="s">
        <v>17051</v>
      </c>
      <c r="M235">
        <v>60</v>
      </c>
      <c r="N235" t="s">
        <v>17680</v>
      </c>
      <c r="O235">
        <v>1</v>
      </c>
      <c r="Q235" t="s">
        <v>17053</v>
      </c>
      <c r="R235">
        <v>60</v>
      </c>
      <c r="S235">
        <v>8</v>
      </c>
      <c r="T235">
        <v>8</v>
      </c>
      <c r="U235">
        <v>60</v>
      </c>
      <c r="V235">
        <v>60</v>
      </c>
    </row>
    <row r="236" spans="1:23">
      <c r="A236">
        <v>234</v>
      </c>
      <c r="B236">
        <v>409</v>
      </c>
      <c r="C236" t="s">
        <v>17681</v>
      </c>
      <c r="D236">
        <v>0</v>
      </c>
      <c r="E236">
        <v>1</v>
      </c>
      <c r="F236">
        <v>0</v>
      </c>
      <c r="G236">
        <v>1631</v>
      </c>
      <c r="H236" t="s">
        <v>17682</v>
      </c>
      <c r="I236" t="s">
        <v>17683</v>
      </c>
      <c r="J236" t="s">
        <v>17218</v>
      </c>
      <c r="K236" t="s">
        <v>19056</v>
      </c>
      <c r="L236" t="s">
        <v>17051</v>
      </c>
      <c r="M236">
        <v>60</v>
      </c>
      <c r="N236" t="s">
        <v>17684</v>
      </c>
      <c r="O236">
        <v>4</v>
      </c>
      <c r="Q236" t="s">
        <v>17053</v>
      </c>
      <c r="R236">
        <v>10</v>
      </c>
      <c r="S236">
        <v>8</v>
      </c>
      <c r="T236">
        <v>8</v>
      </c>
      <c r="U236">
        <v>60</v>
      </c>
      <c r="V236">
        <v>60</v>
      </c>
    </row>
    <row r="237" spans="1:23">
      <c r="A237">
        <v>235</v>
      </c>
      <c r="B237">
        <v>1655</v>
      </c>
      <c r="C237" t="s">
        <v>17685</v>
      </c>
      <c r="D237">
        <v>19</v>
      </c>
      <c r="E237">
        <v>11105020</v>
      </c>
      <c r="F237">
        <v>0</v>
      </c>
      <c r="G237">
        <v>2600</v>
      </c>
      <c r="H237" t="s">
        <v>18515</v>
      </c>
      <c r="I237" t="s">
        <v>17055</v>
      </c>
      <c r="J237" t="s">
        <v>17056</v>
      </c>
      <c r="K237" t="s">
        <v>19057</v>
      </c>
      <c r="L237" t="s">
        <v>17051</v>
      </c>
      <c r="M237">
        <v>720</v>
      </c>
      <c r="N237" t="s">
        <v>17686</v>
      </c>
      <c r="O237">
        <v>1</v>
      </c>
      <c r="Q237">
        <v>0</v>
      </c>
      <c r="R237">
        <v>10</v>
      </c>
      <c r="S237">
        <v>8</v>
      </c>
      <c r="T237">
        <v>8</v>
      </c>
      <c r="U237">
        <v>60</v>
      </c>
      <c r="V237">
        <v>60</v>
      </c>
      <c r="W237" t="s">
        <v>15</v>
      </c>
    </row>
    <row r="238" spans="1:23">
      <c r="A238">
        <v>236</v>
      </c>
      <c r="B238">
        <v>224</v>
      </c>
      <c r="C238" t="s">
        <v>17687</v>
      </c>
      <c r="D238">
        <v>0</v>
      </c>
      <c r="E238">
        <v>15075501</v>
      </c>
      <c r="F238">
        <v>0</v>
      </c>
      <c r="G238">
        <v>31</v>
      </c>
      <c r="H238" t="s">
        <v>17688</v>
      </c>
      <c r="I238" t="s">
        <v>18638</v>
      </c>
      <c r="J238" t="s">
        <v>3353</v>
      </c>
      <c r="K238" t="s">
        <v>19058</v>
      </c>
      <c r="L238" t="s">
        <v>17051</v>
      </c>
      <c r="M238">
        <v>60</v>
      </c>
      <c r="N238" t="s">
        <v>17689</v>
      </c>
      <c r="O238">
        <v>3</v>
      </c>
      <c r="Q238" t="s">
        <v>17053</v>
      </c>
      <c r="R238">
        <v>10</v>
      </c>
      <c r="S238">
        <v>8</v>
      </c>
      <c r="T238">
        <v>8</v>
      </c>
      <c r="U238">
        <v>60</v>
      </c>
      <c r="V238">
        <v>60</v>
      </c>
    </row>
    <row r="239" spans="1:23">
      <c r="A239">
        <v>237</v>
      </c>
      <c r="B239">
        <v>349</v>
      </c>
      <c r="C239" t="s">
        <v>17690</v>
      </c>
      <c r="D239">
        <v>0</v>
      </c>
      <c r="E239">
        <v>0</v>
      </c>
      <c r="F239">
        <v>0</v>
      </c>
      <c r="G239">
        <v>2600</v>
      </c>
      <c r="H239" t="s">
        <v>17691</v>
      </c>
      <c r="I239" t="s">
        <v>17692</v>
      </c>
      <c r="J239" t="s">
        <v>17296</v>
      </c>
      <c r="K239" t="s">
        <v>19059</v>
      </c>
      <c r="L239" t="s">
        <v>17051</v>
      </c>
      <c r="M239">
        <v>60</v>
      </c>
      <c r="N239" t="s">
        <v>17693</v>
      </c>
      <c r="O239">
        <v>1</v>
      </c>
      <c r="Q239" t="s">
        <v>17053</v>
      </c>
      <c r="R239">
        <v>10</v>
      </c>
      <c r="S239">
        <v>8</v>
      </c>
      <c r="T239">
        <v>8</v>
      </c>
      <c r="U239">
        <v>60</v>
      </c>
      <c r="V239">
        <v>60</v>
      </c>
    </row>
    <row r="240" spans="1:23">
      <c r="A240">
        <v>238</v>
      </c>
      <c r="B240">
        <v>343</v>
      </c>
      <c r="C240" t="s">
        <v>17694</v>
      </c>
      <c r="D240">
        <v>0</v>
      </c>
      <c r="E240">
        <v>0</v>
      </c>
      <c r="F240">
        <v>0</v>
      </c>
      <c r="G240">
        <v>2695</v>
      </c>
      <c r="H240" t="s">
        <v>17695</v>
      </c>
      <c r="I240" t="s">
        <v>17336</v>
      </c>
      <c r="J240" t="s">
        <v>18582</v>
      </c>
      <c r="K240" t="s">
        <v>18853</v>
      </c>
      <c r="L240" t="s">
        <v>17051</v>
      </c>
      <c r="M240">
        <v>60</v>
      </c>
      <c r="N240" t="s">
        <v>17696</v>
      </c>
      <c r="O240">
        <v>1</v>
      </c>
      <c r="Q240" t="s">
        <v>17053</v>
      </c>
      <c r="R240">
        <v>60</v>
      </c>
      <c r="S240">
        <v>8</v>
      </c>
      <c r="T240">
        <v>8</v>
      </c>
      <c r="U240">
        <v>60</v>
      </c>
      <c r="V240">
        <v>60</v>
      </c>
    </row>
    <row r="241" spans="1:23">
      <c r="A241">
        <v>239</v>
      </c>
      <c r="B241">
        <v>27</v>
      </c>
      <c r="C241" t="s">
        <v>17697</v>
      </c>
      <c r="D241">
        <v>0</v>
      </c>
      <c r="E241">
        <v>35025090</v>
      </c>
      <c r="F241">
        <v>6</v>
      </c>
      <c r="G241">
        <v>2933</v>
      </c>
      <c r="H241" t="s">
        <v>17698</v>
      </c>
      <c r="I241" t="s">
        <v>17699</v>
      </c>
      <c r="J241" t="s">
        <v>17056</v>
      </c>
      <c r="K241" t="s">
        <v>19060</v>
      </c>
      <c r="L241" t="s">
        <v>17051</v>
      </c>
      <c r="M241">
        <v>60</v>
      </c>
      <c r="N241" t="s">
        <v>17700</v>
      </c>
      <c r="O241">
        <v>5</v>
      </c>
      <c r="Q241" t="s">
        <v>17053</v>
      </c>
      <c r="R241">
        <v>10</v>
      </c>
      <c r="S241">
        <v>8</v>
      </c>
      <c r="T241">
        <v>8</v>
      </c>
      <c r="U241">
        <v>60</v>
      </c>
      <c r="V241">
        <v>60</v>
      </c>
      <c r="W241" t="s">
        <v>15</v>
      </c>
    </row>
    <row r="242" spans="1:23">
      <c r="A242">
        <v>240</v>
      </c>
      <c r="B242">
        <v>311</v>
      </c>
      <c r="C242" t="s">
        <v>17701</v>
      </c>
      <c r="D242">
        <v>0</v>
      </c>
      <c r="E242">
        <v>0</v>
      </c>
      <c r="F242">
        <v>0</v>
      </c>
      <c r="G242">
        <v>10</v>
      </c>
      <c r="H242" t="s">
        <v>17702</v>
      </c>
      <c r="I242" t="s">
        <v>18638</v>
      </c>
      <c r="J242" t="s">
        <v>17703</v>
      </c>
      <c r="K242" t="s">
        <v>19061</v>
      </c>
      <c r="L242" t="s">
        <v>17051</v>
      </c>
      <c r="M242">
        <v>60</v>
      </c>
      <c r="N242" t="s">
        <v>17704</v>
      </c>
      <c r="O242">
        <v>3</v>
      </c>
      <c r="Q242" t="s">
        <v>17053</v>
      </c>
      <c r="R242">
        <v>10</v>
      </c>
      <c r="S242">
        <v>8</v>
      </c>
      <c r="T242">
        <v>8</v>
      </c>
      <c r="U242">
        <v>60</v>
      </c>
      <c r="V242">
        <v>60</v>
      </c>
    </row>
    <row r="243" spans="1:23">
      <c r="A243">
        <v>241</v>
      </c>
      <c r="B243">
        <v>1658</v>
      </c>
      <c r="C243" t="s">
        <v>17705</v>
      </c>
      <c r="D243">
        <v>4</v>
      </c>
      <c r="E243">
        <v>54057010</v>
      </c>
      <c r="F243">
        <v>0</v>
      </c>
      <c r="G243">
        <v>299</v>
      </c>
      <c r="H243" t="s">
        <v>16576</v>
      </c>
      <c r="I243" t="s">
        <v>16576</v>
      </c>
      <c r="J243" t="s">
        <v>16576</v>
      </c>
      <c r="K243" t="s">
        <v>19025</v>
      </c>
      <c r="L243" t="s">
        <v>17058</v>
      </c>
      <c r="M243">
        <v>720</v>
      </c>
      <c r="N243" t="s">
        <v>17706</v>
      </c>
      <c r="O243">
        <v>6</v>
      </c>
      <c r="Q243">
        <v>0</v>
      </c>
      <c r="R243">
        <v>10</v>
      </c>
      <c r="S243">
        <v>8</v>
      </c>
      <c r="T243">
        <v>8</v>
      </c>
      <c r="U243">
        <v>60</v>
      </c>
      <c r="V243">
        <v>60</v>
      </c>
      <c r="W243" t="s">
        <v>15</v>
      </c>
    </row>
    <row r="244" spans="1:23">
      <c r="A244">
        <v>242</v>
      </c>
      <c r="B244">
        <v>966</v>
      </c>
      <c r="C244" t="s">
        <v>17707</v>
      </c>
      <c r="D244">
        <v>0</v>
      </c>
      <c r="E244">
        <v>0</v>
      </c>
      <c r="F244">
        <v>0</v>
      </c>
      <c r="G244">
        <v>2600</v>
      </c>
      <c r="H244" t="s">
        <v>18515</v>
      </c>
      <c r="I244" t="s">
        <v>17708</v>
      </c>
      <c r="J244" t="s">
        <v>17056</v>
      </c>
      <c r="K244" t="s">
        <v>19062</v>
      </c>
      <c r="L244" t="s">
        <v>17058</v>
      </c>
      <c r="M244">
        <v>60</v>
      </c>
      <c r="N244" t="s">
        <v>17059</v>
      </c>
      <c r="O244">
        <v>1</v>
      </c>
      <c r="Q244" t="s">
        <v>17053</v>
      </c>
      <c r="R244">
        <v>10</v>
      </c>
      <c r="S244">
        <v>8</v>
      </c>
      <c r="T244">
        <v>8</v>
      </c>
      <c r="U244">
        <v>60</v>
      </c>
      <c r="V244">
        <v>60</v>
      </c>
    </row>
    <row r="245" spans="1:23">
      <c r="A245">
        <v>243</v>
      </c>
      <c r="B245">
        <v>354</v>
      </c>
      <c r="C245" t="s">
        <v>17709</v>
      </c>
      <c r="D245">
        <v>0</v>
      </c>
      <c r="E245">
        <v>1</v>
      </c>
      <c r="F245">
        <v>0</v>
      </c>
      <c r="G245">
        <v>2619</v>
      </c>
      <c r="H245" t="s">
        <v>17710</v>
      </c>
      <c r="I245" t="s">
        <v>17711</v>
      </c>
      <c r="J245" t="s">
        <v>18524</v>
      </c>
      <c r="K245" t="s">
        <v>19063</v>
      </c>
      <c r="L245" t="s">
        <v>17051</v>
      </c>
      <c r="M245">
        <v>60</v>
      </c>
      <c r="N245" t="s">
        <v>17712</v>
      </c>
      <c r="O245">
        <v>1</v>
      </c>
      <c r="Q245" t="s">
        <v>17053</v>
      </c>
      <c r="R245">
        <v>10</v>
      </c>
      <c r="S245">
        <v>8</v>
      </c>
      <c r="T245">
        <v>8</v>
      </c>
      <c r="U245">
        <v>60</v>
      </c>
      <c r="V245">
        <v>60</v>
      </c>
    </row>
    <row r="246" spans="1:23">
      <c r="A246">
        <v>244</v>
      </c>
      <c r="B246">
        <v>946</v>
      </c>
      <c r="C246" t="s">
        <v>17713</v>
      </c>
      <c r="D246">
        <v>0</v>
      </c>
      <c r="E246">
        <v>0</v>
      </c>
      <c r="F246">
        <v>0</v>
      </c>
      <c r="G246">
        <v>2600</v>
      </c>
      <c r="H246" t="s">
        <v>18515</v>
      </c>
      <c r="I246" t="s">
        <v>17055</v>
      </c>
      <c r="J246" t="s">
        <v>17056</v>
      </c>
      <c r="K246" t="s">
        <v>19064</v>
      </c>
      <c r="L246" t="s">
        <v>17058</v>
      </c>
      <c r="M246">
        <v>60</v>
      </c>
      <c r="N246" t="s">
        <v>17059</v>
      </c>
      <c r="O246">
        <v>1</v>
      </c>
      <c r="Q246" t="s">
        <v>17053</v>
      </c>
      <c r="R246">
        <v>60</v>
      </c>
      <c r="S246">
        <v>8</v>
      </c>
      <c r="T246">
        <v>8</v>
      </c>
      <c r="U246">
        <v>60</v>
      </c>
      <c r="V246">
        <v>60</v>
      </c>
    </row>
    <row r="247" spans="1:23">
      <c r="A247">
        <v>245</v>
      </c>
      <c r="B247">
        <v>191</v>
      </c>
      <c r="C247" t="s">
        <v>17714</v>
      </c>
      <c r="D247">
        <v>0</v>
      </c>
      <c r="E247">
        <v>1</v>
      </c>
      <c r="F247">
        <v>0</v>
      </c>
      <c r="G247">
        <v>2157</v>
      </c>
      <c r="H247" t="s">
        <v>17715</v>
      </c>
      <c r="I247" t="s">
        <v>18586</v>
      </c>
      <c r="J247" t="s">
        <v>1952</v>
      </c>
      <c r="K247" t="s">
        <v>19065</v>
      </c>
      <c r="L247" t="s">
        <v>17051</v>
      </c>
      <c r="M247">
        <v>60</v>
      </c>
      <c r="N247" t="s">
        <v>17716</v>
      </c>
      <c r="O247">
        <v>4</v>
      </c>
      <c r="Q247" t="s">
        <v>17053</v>
      </c>
      <c r="R247">
        <v>10</v>
      </c>
      <c r="S247">
        <v>8</v>
      </c>
      <c r="T247">
        <v>8</v>
      </c>
      <c r="U247">
        <v>60</v>
      </c>
      <c r="V247">
        <v>60</v>
      </c>
    </row>
    <row r="248" spans="1:23">
      <c r="A248">
        <v>246</v>
      </c>
      <c r="B248">
        <v>221</v>
      </c>
      <c r="C248" t="s">
        <v>17717</v>
      </c>
      <c r="D248">
        <v>0</v>
      </c>
      <c r="E248">
        <v>1</v>
      </c>
      <c r="F248">
        <v>0</v>
      </c>
      <c r="G248">
        <v>16</v>
      </c>
      <c r="H248" t="s">
        <v>17718</v>
      </c>
      <c r="I248" t="s">
        <v>17718</v>
      </c>
      <c r="J248" t="s">
        <v>1952</v>
      </c>
      <c r="K248" t="s">
        <v>19066</v>
      </c>
      <c r="L248" t="s">
        <v>17051</v>
      </c>
      <c r="M248">
        <v>60</v>
      </c>
      <c r="N248" t="s">
        <v>17719</v>
      </c>
      <c r="O248">
        <v>1</v>
      </c>
      <c r="Q248" t="s">
        <v>17053</v>
      </c>
      <c r="R248">
        <v>10</v>
      </c>
      <c r="S248">
        <v>8</v>
      </c>
      <c r="T248">
        <v>8</v>
      </c>
      <c r="U248">
        <v>60</v>
      </c>
      <c r="V248">
        <v>60</v>
      </c>
    </row>
    <row r="249" spans="1:23">
      <c r="A249">
        <v>247</v>
      </c>
      <c r="B249">
        <v>219</v>
      </c>
      <c r="C249" t="s">
        <v>17720</v>
      </c>
      <c r="D249">
        <v>0</v>
      </c>
      <c r="E249">
        <v>12015060</v>
      </c>
      <c r="F249">
        <v>0</v>
      </c>
      <c r="G249">
        <v>30</v>
      </c>
      <c r="H249" t="s">
        <v>17721</v>
      </c>
      <c r="I249" t="s">
        <v>17722</v>
      </c>
      <c r="J249" t="s">
        <v>1952</v>
      </c>
      <c r="K249" t="s">
        <v>19067</v>
      </c>
      <c r="L249" t="s">
        <v>17051</v>
      </c>
      <c r="M249">
        <v>60</v>
      </c>
      <c r="N249" t="s">
        <v>17723</v>
      </c>
      <c r="O249">
        <v>1</v>
      </c>
      <c r="Q249" t="s">
        <v>17053</v>
      </c>
      <c r="R249">
        <v>10</v>
      </c>
      <c r="S249">
        <v>8</v>
      </c>
      <c r="T249">
        <v>8</v>
      </c>
      <c r="U249">
        <v>60</v>
      </c>
      <c r="V249">
        <v>60</v>
      </c>
    </row>
    <row r="250" spans="1:23">
      <c r="A250">
        <v>248</v>
      </c>
      <c r="B250">
        <v>262</v>
      </c>
      <c r="C250" t="s">
        <v>17724</v>
      </c>
      <c r="D250">
        <v>0</v>
      </c>
      <c r="E250">
        <v>1</v>
      </c>
      <c r="F250">
        <v>0</v>
      </c>
      <c r="G250">
        <v>108</v>
      </c>
      <c r="H250" t="s">
        <v>17725</v>
      </c>
      <c r="I250" t="s">
        <v>17726</v>
      </c>
      <c r="J250" t="s">
        <v>27</v>
      </c>
      <c r="K250" t="s">
        <v>19068</v>
      </c>
      <c r="L250" t="s">
        <v>17051</v>
      </c>
      <c r="M250">
        <v>60</v>
      </c>
      <c r="N250" t="s">
        <v>17727</v>
      </c>
      <c r="O250">
        <v>1</v>
      </c>
      <c r="Q250" t="s">
        <v>17053</v>
      </c>
      <c r="R250">
        <v>10</v>
      </c>
      <c r="S250">
        <v>8</v>
      </c>
      <c r="T250">
        <v>8</v>
      </c>
      <c r="U250">
        <v>60</v>
      </c>
      <c r="V250">
        <v>60</v>
      </c>
    </row>
    <row r="251" spans="1:23">
      <c r="A251">
        <v>249</v>
      </c>
      <c r="B251">
        <v>274</v>
      </c>
      <c r="C251" t="s">
        <v>17728</v>
      </c>
      <c r="D251">
        <v>0</v>
      </c>
      <c r="E251">
        <v>1</v>
      </c>
      <c r="F251">
        <v>0</v>
      </c>
      <c r="G251">
        <v>3</v>
      </c>
      <c r="H251" t="s">
        <v>17729</v>
      </c>
      <c r="I251" t="s">
        <v>17730</v>
      </c>
      <c r="J251" t="s">
        <v>17090</v>
      </c>
      <c r="K251" t="s">
        <v>19069</v>
      </c>
      <c r="L251" t="s">
        <v>17051</v>
      </c>
      <c r="M251">
        <v>60</v>
      </c>
      <c r="N251" t="s">
        <v>17731</v>
      </c>
      <c r="O251">
        <v>1</v>
      </c>
      <c r="Q251" t="s">
        <v>17053</v>
      </c>
      <c r="R251">
        <v>10</v>
      </c>
      <c r="S251">
        <v>8</v>
      </c>
      <c r="T251">
        <v>8</v>
      </c>
      <c r="U251">
        <v>60</v>
      </c>
      <c r="V251">
        <v>60</v>
      </c>
    </row>
    <row r="252" spans="1:23">
      <c r="A252">
        <v>250</v>
      </c>
      <c r="B252">
        <v>296</v>
      </c>
      <c r="C252" t="s">
        <v>17732</v>
      </c>
      <c r="D252">
        <v>0</v>
      </c>
      <c r="E252">
        <v>1</v>
      </c>
      <c r="F252">
        <v>0</v>
      </c>
      <c r="G252">
        <v>72</v>
      </c>
      <c r="H252" t="s">
        <v>18639</v>
      </c>
      <c r="I252" t="s">
        <v>18640</v>
      </c>
      <c r="J252" t="s">
        <v>18554</v>
      </c>
      <c r="K252" t="s">
        <v>19070</v>
      </c>
      <c r="L252" t="s">
        <v>17051</v>
      </c>
      <c r="M252">
        <v>60</v>
      </c>
      <c r="N252" t="s">
        <v>17733</v>
      </c>
      <c r="O252">
        <v>1</v>
      </c>
      <c r="Q252" t="s">
        <v>17053</v>
      </c>
      <c r="R252">
        <v>10</v>
      </c>
      <c r="S252">
        <v>8</v>
      </c>
      <c r="T252">
        <v>8</v>
      </c>
      <c r="U252">
        <v>60</v>
      </c>
      <c r="V252">
        <v>60</v>
      </c>
    </row>
    <row r="253" spans="1:23">
      <c r="A253">
        <v>251</v>
      </c>
      <c r="B253">
        <v>297</v>
      </c>
      <c r="C253" t="s">
        <v>17734</v>
      </c>
      <c r="D253">
        <v>0</v>
      </c>
      <c r="E253">
        <v>1</v>
      </c>
      <c r="F253">
        <v>0</v>
      </c>
      <c r="G253">
        <v>16</v>
      </c>
      <c r="H253" t="s">
        <v>17735</v>
      </c>
      <c r="I253" t="s">
        <v>17736</v>
      </c>
      <c r="J253" t="s">
        <v>17194</v>
      </c>
      <c r="K253" t="s">
        <v>19071</v>
      </c>
      <c r="L253" t="s">
        <v>17051</v>
      </c>
      <c r="M253">
        <v>60</v>
      </c>
      <c r="N253" t="s">
        <v>17737</v>
      </c>
      <c r="O253">
        <v>1</v>
      </c>
      <c r="Q253" t="s">
        <v>17053</v>
      </c>
      <c r="R253">
        <v>10</v>
      </c>
      <c r="S253">
        <v>8</v>
      </c>
      <c r="T253">
        <v>8</v>
      </c>
      <c r="U253">
        <v>60</v>
      </c>
      <c r="V253">
        <v>60</v>
      </c>
    </row>
    <row r="254" spans="1:23">
      <c r="A254">
        <v>252</v>
      </c>
      <c r="B254">
        <v>300</v>
      </c>
      <c r="C254" t="s">
        <v>17738</v>
      </c>
      <c r="D254">
        <v>0</v>
      </c>
      <c r="E254">
        <v>1</v>
      </c>
      <c r="F254">
        <v>0</v>
      </c>
      <c r="G254">
        <v>2274</v>
      </c>
      <c r="H254" t="s">
        <v>17739</v>
      </c>
      <c r="I254" t="s">
        <v>17123</v>
      </c>
      <c r="J254" t="s">
        <v>17086</v>
      </c>
      <c r="K254" t="s">
        <v>19072</v>
      </c>
      <c r="L254" t="s">
        <v>17051</v>
      </c>
      <c r="M254">
        <v>60</v>
      </c>
      <c r="N254" t="s">
        <v>17740</v>
      </c>
      <c r="O254">
        <v>1</v>
      </c>
      <c r="Q254" t="s">
        <v>17053</v>
      </c>
      <c r="R254">
        <v>10</v>
      </c>
      <c r="S254">
        <v>8</v>
      </c>
      <c r="T254">
        <v>8</v>
      </c>
      <c r="U254">
        <v>60</v>
      </c>
      <c r="V254">
        <v>60</v>
      </c>
    </row>
    <row r="255" spans="1:23">
      <c r="A255">
        <v>253</v>
      </c>
      <c r="B255">
        <v>234</v>
      </c>
      <c r="C255" t="s">
        <v>17741</v>
      </c>
      <c r="D255">
        <v>0</v>
      </c>
      <c r="E255">
        <v>52035040</v>
      </c>
      <c r="F255">
        <v>0</v>
      </c>
      <c r="G255">
        <v>1111</v>
      </c>
      <c r="H255" t="s">
        <v>17742</v>
      </c>
      <c r="I255" t="s">
        <v>17742</v>
      </c>
      <c r="J255" t="s">
        <v>18582</v>
      </c>
      <c r="K255" t="s">
        <v>19073</v>
      </c>
      <c r="L255" t="s">
        <v>17051</v>
      </c>
      <c r="M255">
        <v>60</v>
      </c>
      <c r="N255" t="s">
        <v>17743</v>
      </c>
      <c r="O255">
        <v>1</v>
      </c>
      <c r="Q255" t="s">
        <v>17053</v>
      </c>
      <c r="R255">
        <v>10</v>
      </c>
      <c r="S255">
        <v>8</v>
      </c>
      <c r="T255">
        <v>8</v>
      </c>
      <c r="U255">
        <v>60</v>
      </c>
      <c r="V255">
        <v>60</v>
      </c>
    </row>
    <row r="256" spans="1:23">
      <c r="A256">
        <v>254</v>
      </c>
      <c r="B256">
        <v>272</v>
      </c>
      <c r="C256" t="s">
        <v>17744</v>
      </c>
      <c r="D256">
        <v>0</v>
      </c>
      <c r="E256">
        <v>1</v>
      </c>
      <c r="F256">
        <v>0</v>
      </c>
      <c r="G256">
        <v>90</v>
      </c>
      <c r="H256" t="s">
        <v>17745</v>
      </c>
      <c r="I256" t="s">
        <v>18627</v>
      </c>
      <c r="J256" t="s">
        <v>18569</v>
      </c>
      <c r="K256" t="s">
        <v>19074</v>
      </c>
      <c r="L256" t="s">
        <v>17051</v>
      </c>
      <c r="M256">
        <v>60</v>
      </c>
      <c r="N256" s="83" t="s">
        <v>17746</v>
      </c>
      <c r="O256">
        <v>1</v>
      </c>
      <c r="Q256" t="s">
        <v>17053</v>
      </c>
      <c r="R256">
        <v>10</v>
      </c>
      <c r="S256">
        <v>8</v>
      </c>
      <c r="T256">
        <v>8</v>
      </c>
      <c r="U256">
        <v>60</v>
      </c>
      <c r="V256">
        <v>60</v>
      </c>
    </row>
    <row r="257" spans="1:22">
      <c r="A257">
        <v>255</v>
      </c>
      <c r="B257">
        <v>308</v>
      </c>
      <c r="C257" t="s">
        <v>17747</v>
      </c>
      <c r="D257">
        <v>0</v>
      </c>
      <c r="E257">
        <v>1</v>
      </c>
      <c r="F257">
        <v>0</v>
      </c>
      <c r="G257">
        <v>1165</v>
      </c>
      <c r="H257" t="s">
        <v>18641</v>
      </c>
      <c r="I257" t="s">
        <v>17748</v>
      </c>
      <c r="J257" t="s">
        <v>18554</v>
      </c>
      <c r="K257" t="s">
        <v>19075</v>
      </c>
      <c r="L257" t="s">
        <v>17051</v>
      </c>
      <c r="M257">
        <v>60</v>
      </c>
      <c r="N257" t="s">
        <v>18794</v>
      </c>
      <c r="O257">
        <v>1</v>
      </c>
      <c r="Q257" t="s">
        <v>17053</v>
      </c>
      <c r="R257">
        <v>10</v>
      </c>
      <c r="S257">
        <v>8</v>
      </c>
      <c r="T257">
        <v>8</v>
      </c>
      <c r="U257">
        <v>60</v>
      </c>
      <c r="V257">
        <v>60</v>
      </c>
    </row>
    <row r="258" spans="1:22">
      <c r="A258">
        <v>256</v>
      </c>
      <c r="B258">
        <v>997</v>
      </c>
      <c r="C258" t="s">
        <v>17749</v>
      </c>
      <c r="D258">
        <v>12</v>
      </c>
      <c r="E258">
        <v>29057001</v>
      </c>
      <c r="F258">
        <v>0</v>
      </c>
      <c r="G258">
        <v>2600</v>
      </c>
      <c r="H258" t="s">
        <v>17750</v>
      </c>
      <c r="I258" t="s">
        <v>17055</v>
      </c>
      <c r="J258" t="s">
        <v>17056</v>
      </c>
      <c r="K258" t="s">
        <v>19076</v>
      </c>
      <c r="L258" t="s">
        <v>17058</v>
      </c>
      <c r="M258">
        <v>60</v>
      </c>
      <c r="N258" t="s">
        <v>17751</v>
      </c>
      <c r="O258">
        <v>1</v>
      </c>
      <c r="Q258" t="s">
        <v>17053</v>
      </c>
      <c r="R258">
        <v>10</v>
      </c>
      <c r="S258">
        <v>8</v>
      </c>
      <c r="T258">
        <v>8</v>
      </c>
      <c r="U258">
        <v>60</v>
      </c>
      <c r="V258">
        <v>60</v>
      </c>
    </row>
    <row r="259" spans="1:22">
      <c r="A259">
        <v>257</v>
      </c>
      <c r="B259">
        <v>382</v>
      </c>
      <c r="C259" t="s">
        <v>17752</v>
      </c>
      <c r="D259">
        <v>0</v>
      </c>
      <c r="E259">
        <v>1</v>
      </c>
      <c r="F259">
        <v>0</v>
      </c>
      <c r="G259">
        <v>257</v>
      </c>
      <c r="H259" t="s">
        <v>17753</v>
      </c>
      <c r="I259" t="s">
        <v>17754</v>
      </c>
      <c r="J259" t="s">
        <v>17296</v>
      </c>
      <c r="K259" t="s">
        <v>19077</v>
      </c>
      <c r="L259" t="s">
        <v>17082</v>
      </c>
      <c r="M259">
        <v>60</v>
      </c>
      <c r="N259" t="s">
        <v>17755</v>
      </c>
      <c r="O259">
        <v>3</v>
      </c>
      <c r="Q259" t="s">
        <v>17053</v>
      </c>
      <c r="R259">
        <v>10</v>
      </c>
      <c r="S259">
        <v>8</v>
      </c>
      <c r="T259">
        <v>8</v>
      </c>
      <c r="U259">
        <v>60</v>
      </c>
      <c r="V259">
        <v>60</v>
      </c>
    </row>
    <row r="260" spans="1:22">
      <c r="A260">
        <v>258</v>
      </c>
      <c r="B260">
        <v>151</v>
      </c>
      <c r="C260" t="s">
        <v>17756</v>
      </c>
      <c r="D260">
        <v>0</v>
      </c>
      <c r="E260">
        <v>21015040</v>
      </c>
      <c r="F260">
        <v>0</v>
      </c>
      <c r="G260">
        <v>1222</v>
      </c>
      <c r="H260" t="s">
        <v>17757</v>
      </c>
      <c r="I260" t="s">
        <v>17757</v>
      </c>
      <c r="J260" t="s">
        <v>17081</v>
      </c>
      <c r="K260" t="s">
        <v>19078</v>
      </c>
      <c r="L260" t="s">
        <v>17051</v>
      </c>
      <c r="M260">
        <v>60</v>
      </c>
      <c r="N260" t="s">
        <v>17758</v>
      </c>
      <c r="O260">
        <v>4</v>
      </c>
      <c r="Q260" t="s">
        <v>17053</v>
      </c>
      <c r="R260">
        <v>10</v>
      </c>
      <c r="S260">
        <v>8</v>
      </c>
      <c r="T260">
        <v>8</v>
      </c>
      <c r="U260">
        <v>60</v>
      </c>
      <c r="V260">
        <v>60</v>
      </c>
    </row>
    <row r="261" spans="1:22">
      <c r="A261">
        <v>259</v>
      </c>
      <c r="B261">
        <v>438</v>
      </c>
      <c r="C261" t="s">
        <v>17759</v>
      </c>
      <c r="D261">
        <v>0</v>
      </c>
      <c r="E261">
        <v>1</v>
      </c>
      <c r="F261">
        <v>0</v>
      </c>
      <c r="G261">
        <v>1268</v>
      </c>
      <c r="H261" t="s">
        <v>18513</v>
      </c>
      <c r="I261" t="s">
        <v>18513</v>
      </c>
      <c r="J261" t="s">
        <v>18514</v>
      </c>
      <c r="K261" t="s">
        <v>19079</v>
      </c>
      <c r="L261" t="s">
        <v>17082</v>
      </c>
      <c r="M261">
        <v>60</v>
      </c>
      <c r="N261" t="s">
        <v>17760</v>
      </c>
      <c r="O261">
        <v>4</v>
      </c>
      <c r="Q261" t="s">
        <v>17053</v>
      </c>
      <c r="R261">
        <v>10</v>
      </c>
      <c r="S261">
        <v>8</v>
      </c>
      <c r="T261">
        <v>8</v>
      </c>
      <c r="U261">
        <v>60</v>
      </c>
      <c r="V261">
        <v>60</v>
      </c>
    </row>
    <row r="262" spans="1:22">
      <c r="A262">
        <v>260</v>
      </c>
      <c r="B262">
        <v>344</v>
      </c>
      <c r="C262" t="s">
        <v>17761</v>
      </c>
      <c r="D262">
        <v>0</v>
      </c>
      <c r="E262">
        <v>1</v>
      </c>
      <c r="F262">
        <v>0</v>
      </c>
      <c r="G262">
        <v>2820</v>
      </c>
      <c r="H262" t="s">
        <v>17762</v>
      </c>
      <c r="I262" t="s">
        <v>17336</v>
      </c>
      <c r="J262" t="s">
        <v>18582</v>
      </c>
      <c r="K262" t="s">
        <v>19080</v>
      </c>
      <c r="L262" t="s">
        <v>17051</v>
      </c>
      <c r="M262">
        <v>60</v>
      </c>
      <c r="N262" t="s">
        <v>17763</v>
      </c>
      <c r="O262">
        <v>1</v>
      </c>
      <c r="Q262" t="s">
        <v>17053</v>
      </c>
      <c r="R262">
        <v>10</v>
      </c>
      <c r="S262">
        <v>8</v>
      </c>
      <c r="T262">
        <v>8</v>
      </c>
      <c r="U262">
        <v>60</v>
      </c>
      <c r="V262">
        <v>60</v>
      </c>
    </row>
    <row r="263" spans="1:22">
      <c r="A263">
        <v>261</v>
      </c>
      <c r="B263">
        <v>442</v>
      </c>
      <c r="C263" t="s">
        <v>17764</v>
      </c>
      <c r="D263">
        <v>0</v>
      </c>
      <c r="E263">
        <v>1</v>
      </c>
      <c r="F263">
        <v>0</v>
      </c>
      <c r="G263">
        <v>2037</v>
      </c>
      <c r="H263" t="s">
        <v>17765</v>
      </c>
      <c r="I263" t="s">
        <v>17765</v>
      </c>
      <c r="J263" t="s">
        <v>17098</v>
      </c>
      <c r="K263" t="s">
        <v>19081</v>
      </c>
      <c r="L263" t="s">
        <v>17051</v>
      </c>
      <c r="M263">
        <v>60</v>
      </c>
      <c r="N263" t="s">
        <v>18795</v>
      </c>
      <c r="O263">
        <v>1</v>
      </c>
      <c r="Q263" t="s">
        <v>17053</v>
      </c>
      <c r="R263">
        <v>10</v>
      </c>
      <c r="S263">
        <v>8</v>
      </c>
      <c r="T263">
        <v>8</v>
      </c>
      <c r="U263">
        <v>60</v>
      </c>
      <c r="V263">
        <v>60</v>
      </c>
    </row>
    <row r="264" spans="1:22">
      <c r="A264">
        <v>262</v>
      </c>
      <c r="B264">
        <v>261</v>
      </c>
      <c r="C264" t="s">
        <v>17766</v>
      </c>
      <c r="D264">
        <v>0</v>
      </c>
      <c r="E264">
        <v>1</v>
      </c>
      <c r="F264">
        <v>0</v>
      </c>
      <c r="G264">
        <v>3209</v>
      </c>
      <c r="H264" t="s">
        <v>17767</v>
      </c>
      <c r="I264" t="s">
        <v>17768</v>
      </c>
      <c r="J264" t="s">
        <v>17098</v>
      </c>
      <c r="K264" t="s">
        <v>19082</v>
      </c>
      <c r="L264" t="s">
        <v>17051</v>
      </c>
      <c r="M264">
        <v>60</v>
      </c>
      <c r="N264" t="s">
        <v>17769</v>
      </c>
      <c r="O264">
        <v>1</v>
      </c>
      <c r="Q264" t="s">
        <v>17053</v>
      </c>
      <c r="R264">
        <v>10</v>
      </c>
      <c r="S264">
        <v>8</v>
      </c>
      <c r="T264">
        <v>8</v>
      </c>
      <c r="U264">
        <v>60</v>
      </c>
      <c r="V264">
        <v>60</v>
      </c>
    </row>
    <row r="265" spans="1:22">
      <c r="A265">
        <v>263</v>
      </c>
      <c r="B265">
        <v>339</v>
      </c>
      <c r="C265" t="s">
        <v>17770</v>
      </c>
      <c r="D265">
        <v>0</v>
      </c>
      <c r="E265">
        <v>1</v>
      </c>
      <c r="F265">
        <v>0</v>
      </c>
      <c r="G265">
        <v>2478</v>
      </c>
      <c r="H265" t="s">
        <v>17190</v>
      </c>
      <c r="I265" t="s">
        <v>17190</v>
      </c>
      <c r="J265" t="s">
        <v>18540</v>
      </c>
      <c r="K265" t="s">
        <v>19083</v>
      </c>
      <c r="L265" t="s">
        <v>17051</v>
      </c>
      <c r="M265">
        <v>60</v>
      </c>
      <c r="N265" t="s">
        <v>17771</v>
      </c>
      <c r="O265">
        <v>1</v>
      </c>
      <c r="Q265" t="s">
        <v>17053</v>
      </c>
      <c r="R265">
        <v>10</v>
      </c>
      <c r="S265">
        <v>8</v>
      </c>
      <c r="T265">
        <v>8</v>
      </c>
      <c r="U265">
        <v>60</v>
      </c>
      <c r="V265">
        <v>60</v>
      </c>
    </row>
    <row r="266" spans="1:22">
      <c r="A266">
        <v>264</v>
      </c>
      <c r="B266">
        <v>342</v>
      </c>
      <c r="C266" t="s">
        <v>17772</v>
      </c>
      <c r="D266">
        <v>0</v>
      </c>
      <c r="E266">
        <v>0</v>
      </c>
      <c r="F266">
        <v>0</v>
      </c>
      <c r="G266">
        <v>1845</v>
      </c>
      <c r="H266" t="s">
        <v>18642</v>
      </c>
      <c r="I266" t="s">
        <v>17773</v>
      </c>
      <c r="J266" t="s">
        <v>18582</v>
      </c>
      <c r="K266" t="s">
        <v>19084</v>
      </c>
      <c r="L266" t="s">
        <v>17051</v>
      </c>
      <c r="M266">
        <v>60</v>
      </c>
      <c r="N266" t="s">
        <v>18796</v>
      </c>
      <c r="O266">
        <v>1</v>
      </c>
      <c r="Q266" t="s">
        <v>17053</v>
      </c>
      <c r="R266">
        <v>10</v>
      </c>
      <c r="S266">
        <v>8</v>
      </c>
      <c r="T266">
        <v>8</v>
      </c>
      <c r="U266">
        <v>60</v>
      </c>
      <c r="V266">
        <v>60</v>
      </c>
    </row>
    <row r="267" spans="1:22">
      <c r="A267">
        <v>265</v>
      </c>
      <c r="B267">
        <v>346</v>
      </c>
      <c r="C267" t="s">
        <v>17774</v>
      </c>
      <c r="D267">
        <v>0</v>
      </c>
      <c r="E267">
        <v>0</v>
      </c>
      <c r="F267">
        <v>0</v>
      </c>
      <c r="G267">
        <v>2982</v>
      </c>
      <c r="H267" t="s">
        <v>17775</v>
      </c>
      <c r="I267" t="s">
        <v>17336</v>
      </c>
      <c r="J267" t="s">
        <v>18582</v>
      </c>
      <c r="K267" t="s">
        <v>19085</v>
      </c>
      <c r="L267" t="s">
        <v>17051</v>
      </c>
      <c r="M267">
        <v>60</v>
      </c>
      <c r="N267" t="s">
        <v>17776</v>
      </c>
      <c r="O267">
        <v>1</v>
      </c>
      <c r="Q267" t="s">
        <v>17053</v>
      </c>
      <c r="R267">
        <v>10</v>
      </c>
      <c r="S267">
        <v>8</v>
      </c>
      <c r="T267">
        <v>8</v>
      </c>
      <c r="U267">
        <v>60</v>
      </c>
      <c r="V267">
        <v>60</v>
      </c>
    </row>
    <row r="268" spans="1:22">
      <c r="A268">
        <v>266</v>
      </c>
      <c r="B268">
        <v>356</v>
      </c>
      <c r="C268" t="s">
        <v>17777</v>
      </c>
      <c r="D268">
        <v>0</v>
      </c>
      <c r="E268">
        <v>1</v>
      </c>
      <c r="F268">
        <v>0</v>
      </c>
      <c r="G268">
        <v>190</v>
      </c>
      <c r="H268" t="s">
        <v>17778</v>
      </c>
      <c r="I268" t="s">
        <v>18570</v>
      </c>
      <c r="J268" t="s">
        <v>18524</v>
      </c>
      <c r="K268" t="s">
        <v>19086</v>
      </c>
      <c r="L268" t="s">
        <v>17051</v>
      </c>
      <c r="M268">
        <v>60</v>
      </c>
      <c r="N268" t="s">
        <v>17779</v>
      </c>
      <c r="O268">
        <v>1</v>
      </c>
      <c r="Q268" t="s">
        <v>17053</v>
      </c>
      <c r="R268">
        <v>10</v>
      </c>
      <c r="S268">
        <v>8</v>
      </c>
      <c r="T268">
        <v>8</v>
      </c>
      <c r="U268">
        <v>60</v>
      </c>
      <c r="V268">
        <v>60</v>
      </c>
    </row>
    <row r="269" spans="1:22">
      <c r="A269">
        <v>267</v>
      </c>
      <c r="B269">
        <v>385</v>
      </c>
      <c r="C269" t="s">
        <v>17780</v>
      </c>
      <c r="D269">
        <v>0</v>
      </c>
      <c r="E269">
        <v>1</v>
      </c>
      <c r="F269">
        <v>0</v>
      </c>
      <c r="G269">
        <v>368</v>
      </c>
      <c r="H269" t="s">
        <v>17781</v>
      </c>
      <c r="I269" t="s">
        <v>17692</v>
      </c>
      <c r="J269" t="s">
        <v>17296</v>
      </c>
      <c r="K269" t="s">
        <v>19087</v>
      </c>
      <c r="L269" t="s">
        <v>17051</v>
      </c>
      <c r="M269">
        <v>60</v>
      </c>
      <c r="N269" t="s">
        <v>17782</v>
      </c>
      <c r="O269">
        <v>1</v>
      </c>
      <c r="Q269" t="s">
        <v>17053</v>
      </c>
      <c r="R269">
        <v>10</v>
      </c>
      <c r="S269">
        <v>8</v>
      </c>
      <c r="T269">
        <v>8</v>
      </c>
      <c r="U269">
        <v>60</v>
      </c>
      <c r="V269">
        <v>60</v>
      </c>
    </row>
    <row r="270" spans="1:22">
      <c r="A270">
        <v>268</v>
      </c>
      <c r="B270">
        <v>193</v>
      </c>
      <c r="C270" t="s">
        <v>17783</v>
      </c>
      <c r="D270">
        <v>0</v>
      </c>
      <c r="E270">
        <v>16035030</v>
      </c>
      <c r="F270">
        <v>0</v>
      </c>
      <c r="G270">
        <v>327</v>
      </c>
      <c r="H270" t="s">
        <v>17754</v>
      </c>
      <c r="I270" t="s">
        <v>17754</v>
      </c>
      <c r="J270" t="s">
        <v>17296</v>
      </c>
      <c r="K270" t="s">
        <v>19088</v>
      </c>
      <c r="L270" t="s">
        <v>17051</v>
      </c>
      <c r="M270">
        <v>60</v>
      </c>
      <c r="N270" t="s">
        <v>17784</v>
      </c>
      <c r="O270">
        <v>3</v>
      </c>
      <c r="Q270" t="s">
        <v>17053</v>
      </c>
      <c r="R270">
        <v>10</v>
      </c>
      <c r="S270">
        <v>8</v>
      </c>
      <c r="T270">
        <v>8</v>
      </c>
      <c r="U270">
        <v>60</v>
      </c>
      <c r="V270">
        <v>60</v>
      </c>
    </row>
    <row r="271" spans="1:22">
      <c r="A271">
        <v>269</v>
      </c>
      <c r="B271">
        <v>289</v>
      </c>
      <c r="C271" t="s">
        <v>17785</v>
      </c>
      <c r="D271">
        <v>0</v>
      </c>
      <c r="E271">
        <v>0</v>
      </c>
      <c r="F271">
        <v>0</v>
      </c>
      <c r="G271">
        <v>1270</v>
      </c>
      <c r="H271" t="s">
        <v>17786</v>
      </c>
      <c r="I271" t="s">
        <v>17661</v>
      </c>
      <c r="J271" t="s">
        <v>17081</v>
      </c>
      <c r="K271" t="s">
        <v>19089</v>
      </c>
      <c r="L271" t="s">
        <v>17051</v>
      </c>
      <c r="M271">
        <v>60</v>
      </c>
      <c r="N271" t="s">
        <v>17787</v>
      </c>
      <c r="O271">
        <v>1</v>
      </c>
      <c r="Q271" t="s">
        <v>17053</v>
      </c>
      <c r="R271">
        <v>10</v>
      </c>
      <c r="S271">
        <v>8</v>
      </c>
      <c r="T271">
        <v>8</v>
      </c>
      <c r="U271">
        <v>60</v>
      </c>
      <c r="V271">
        <v>60</v>
      </c>
    </row>
    <row r="272" spans="1:22">
      <c r="A272">
        <v>270</v>
      </c>
      <c r="B272">
        <v>293</v>
      </c>
      <c r="C272" t="s">
        <v>17788</v>
      </c>
      <c r="D272">
        <v>0</v>
      </c>
      <c r="E272">
        <v>1</v>
      </c>
      <c r="F272">
        <v>0</v>
      </c>
      <c r="G272">
        <v>292</v>
      </c>
      <c r="H272" t="s">
        <v>17789</v>
      </c>
      <c r="I272" t="s">
        <v>17790</v>
      </c>
      <c r="J272" t="s">
        <v>18581</v>
      </c>
      <c r="K272" t="s">
        <v>19090</v>
      </c>
      <c r="L272" t="s">
        <v>17051</v>
      </c>
      <c r="M272">
        <v>60</v>
      </c>
      <c r="N272" t="s">
        <v>17791</v>
      </c>
      <c r="O272">
        <v>7</v>
      </c>
      <c r="Q272" t="s">
        <v>17053</v>
      </c>
      <c r="R272">
        <v>10</v>
      </c>
      <c r="S272">
        <v>8</v>
      </c>
      <c r="T272">
        <v>8</v>
      </c>
      <c r="U272">
        <v>60</v>
      </c>
      <c r="V272">
        <v>60</v>
      </c>
    </row>
    <row r="273" spans="1:23">
      <c r="A273">
        <v>271</v>
      </c>
      <c r="B273">
        <v>372</v>
      </c>
      <c r="C273" t="s">
        <v>17792</v>
      </c>
      <c r="D273">
        <v>0</v>
      </c>
      <c r="E273">
        <v>1</v>
      </c>
      <c r="F273">
        <v>0</v>
      </c>
      <c r="G273">
        <v>109</v>
      </c>
      <c r="H273" t="s">
        <v>17793</v>
      </c>
      <c r="I273" t="s">
        <v>17794</v>
      </c>
      <c r="J273" t="s">
        <v>17296</v>
      </c>
      <c r="K273" t="s">
        <v>19091</v>
      </c>
      <c r="L273" t="s">
        <v>17051</v>
      </c>
      <c r="M273">
        <v>60</v>
      </c>
      <c r="N273" t="s">
        <v>17795</v>
      </c>
      <c r="O273">
        <v>1</v>
      </c>
      <c r="Q273" t="s">
        <v>17053</v>
      </c>
      <c r="R273">
        <v>10</v>
      </c>
      <c r="S273">
        <v>8</v>
      </c>
      <c r="T273">
        <v>8</v>
      </c>
      <c r="U273">
        <v>60</v>
      </c>
      <c r="V273">
        <v>60</v>
      </c>
    </row>
    <row r="274" spans="1:23">
      <c r="A274">
        <v>272</v>
      </c>
      <c r="B274">
        <v>159</v>
      </c>
      <c r="C274" t="s">
        <v>17796</v>
      </c>
      <c r="D274">
        <v>0</v>
      </c>
      <c r="E274">
        <v>16027300</v>
      </c>
      <c r="F274">
        <v>0</v>
      </c>
      <c r="G274">
        <v>1285</v>
      </c>
      <c r="H274" t="s">
        <v>17797</v>
      </c>
      <c r="I274" t="s">
        <v>17798</v>
      </c>
      <c r="J274" t="s">
        <v>17296</v>
      </c>
      <c r="K274" t="s">
        <v>19092</v>
      </c>
      <c r="L274" t="s">
        <v>17051</v>
      </c>
      <c r="M274">
        <v>60</v>
      </c>
      <c r="N274" t="s">
        <v>17799</v>
      </c>
      <c r="O274">
        <v>3</v>
      </c>
      <c r="Q274" t="s">
        <v>17053</v>
      </c>
      <c r="R274">
        <v>10</v>
      </c>
      <c r="S274">
        <v>8</v>
      </c>
      <c r="T274">
        <v>8</v>
      </c>
      <c r="U274">
        <v>60</v>
      </c>
      <c r="V274">
        <v>60</v>
      </c>
    </row>
    <row r="275" spans="1:23">
      <c r="A275">
        <v>273</v>
      </c>
      <c r="B275">
        <v>117</v>
      </c>
      <c r="C275" t="s">
        <v>17800</v>
      </c>
      <c r="D275">
        <v>0</v>
      </c>
      <c r="E275">
        <v>23195230</v>
      </c>
      <c r="F275">
        <v>0</v>
      </c>
      <c r="G275">
        <v>2600</v>
      </c>
      <c r="H275" t="s">
        <v>17801</v>
      </c>
      <c r="I275" t="s">
        <v>17802</v>
      </c>
      <c r="J275" t="s">
        <v>18594</v>
      </c>
      <c r="K275" t="s">
        <v>19093</v>
      </c>
      <c r="L275" t="s">
        <v>17051</v>
      </c>
      <c r="M275">
        <v>60</v>
      </c>
      <c r="N275" t="s">
        <v>17803</v>
      </c>
      <c r="O275">
        <v>4</v>
      </c>
      <c r="Q275" t="s">
        <v>17053</v>
      </c>
      <c r="R275">
        <v>10</v>
      </c>
      <c r="S275">
        <v>8</v>
      </c>
      <c r="T275">
        <v>8</v>
      </c>
      <c r="U275">
        <v>60</v>
      </c>
      <c r="V275">
        <v>60</v>
      </c>
    </row>
    <row r="276" spans="1:23">
      <c r="A276">
        <v>274</v>
      </c>
      <c r="B276">
        <v>403</v>
      </c>
      <c r="C276" t="s">
        <v>17804</v>
      </c>
      <c r="D276">
        <v>0</v>
      </c>
      <c r="E276">
        <v>1</v>
      </c>
      <c r="F276">
        <v>0</v>
      </c>
      <c r="G276">
        <v>883</v>
      </c>
      <c r="H276" t="s">
        <v>17404</v>
      </c>
      <c r="I276" t="s">
        <v>17404</v>
      </c>
      <c r="J276" t="s">
        <v>17240</v>
      </c>
      <c r="K276" t="s">
        <v>19094</v>
      </c>
      <c r="L276" t="s">
        <v>17051</v>
      </c>
      <c r="M276">
        <v>60</v>
      </c>
      <c r="N276" t="s">
        <v>17805</v>
      </c>
      <c r="O276">
        <v>1</v>
      </c>
      <c r="Q276" t="s">
        <v>17053</v>
      </c>
      <c r="R276">
        <v>10</v>
      </c>
      <c r="S276">
        <v>8</v>
      </c>
      <c r="T276">
        <v>8</v>
      </c>
      <c r="U276">
        <v>60</v>
      </c>
      <c r="V276">
        <v>60</v>
      </c>
      <c r="W276" t="s">
        <v>15</v>
      </c>
    </row>
    <row r="277" spans="1:23">
      <c r="A277">
        <v>275</v>
      </c>
      <c r="B277">
        <v>114</v>
      </c>
      <c r="C277" t="s">
        <v>17806</v>
      </c>
      <c r="D277">
        <v>0</v>
      </c>
      <c r="E277">
        <v>21167080</v>
      </c>
      <c r="F277">
        <v>0</v>
      </c>
      <c r="G277">
        <v>398</v>
      </c>
      <c r="H277" t="s">
        <v>17807</v>
      </c>
      <c r="I277" t="s">
        <v>17808</v>
      </c>
      <c r="J277" t="s">
        <v>17809</v>
      </c>
      <c r="K277" t="s">
        <v>19095</v>
      </c>
      <c r="L277" t="s">
        <v>17051</v>
      </c>
      <c r="M277">
        <v>60</v>
      </c>
      <c r="N277" t="s">
        <v>17810</v>
      </c>
      <c r="O277">
        <v>4</v>
      </c>
      <c r="Q277" t="s">
        <v>17053</v>
      </c>
      <c r="R277">
        <v>10</v>
      </c>
      <c r="S277">
        <v>8</v>
      </c>
      <c r="T277">
        <v>8</v>
      </c>
      <c r="U277">
        <v>60</v>
      </c>
      <c r="V277">
        <v>60</v>
      </c>
    </row>
    <row r="278" spans="1:23">
      <c r="A278">
        <v>276</v>
      </c>
      <c r="B278">
        <v>120</v>
      </c>
      <c r="C278" t="s">
        <v>17811</v>
      </c>
      <c r="D278">
        <v>0</v>
      </c>
      <c r="E278">
        <v>21215150</v>
      </c>
      <c r="F278">
        <v>0</v>
      </c>
      <c r="G278">
        <v>4557</v>
      </c>
      <c r="H278" t="s">
        <v>18643</v>
      </c>
      <c r="I278" t="s">
        <v>18513</v>
      </c>
      <c r="J278" t="s">
        <v>17809</v>
      </c>
      <c r="K278" t="s">
        <v>19096</v>
      </c>
      <c r="L278" t="s">
        <v>17051</v>
      </c>
      <c r="M278">
        <v>60</v>
      </c>
      <c r="N278" t="s">
        <v>17812</v>
      </c>
      <c r="O278">
        <v>4</v>
      </c>
      <c r="Q278" t="s">
        <v>17053</v>
      </c>
      <c r="R278">
        <v>10</v>
      </c>
      <c r="S278">
        <v>8</v>
      </c>
      <c r="T278">
        <v>8</v>
      </c>
      <c r="U278">
        <v>60</v>
      </c>
      <c r="V278">
        <v>60</v>
      </c>
    </row>
    <row r="279" spans="1:23">
      <c r="A279">
        <v>277</v>
      </c>
      <c r="B279">
        <v>106</v>
      </c>
      <c r="C279" t="s">
        <v>17813</v>
      </c>
      <c r="D279">
        <v>0</v>
      </c>
      <c r="E279">
        <v>21015060</v>
      </c>
      <c r="F279">
        <v>0</v>
      </c>
      <c r="G279">
        <v>1291</v>
      </c>
      <c r="H279" t="s">
        <v>17814</v>
      </c>
      <c r="I279" t="s">
        <v>17815</v>
      </c>
      <c r="J279" t="s">
        <v>17081</v>
      </c>
      <c r="K279" t="s">
        <v>19097</v>
      </c>
      <c r="L279" t="s">
        <v>17051</v>
      </c>
      <c r="M279">
        <v>60</v>
      </c>
      <c r="N279" s="83" t="s">
        <v>17816</v>
      </c>
      <c r="O279">
        <v>4</v>
      </c>
      <c r="Q279" t="s">
        <v>17053</v>
      </c>
      <c r="R279">
        <v>10</v>
      </c>
      <c r="S279">
        <v>8</v>
      </c>
      <c r="T279">
        <v>8</v>
      </c>
      <c r="U279">
        <v>60</v>
      </c>
      <c r="V279">
        <v>60</v>
      </c>
    </row>
    <row r="280" spans="1:23">
      <c r="A280">
        <v>278</v>
      </c>
      <c r="B280">
        <v>140</v>
      </c>
      <c r="C280" t="s">
        <v>17817</v>
      </c>
      <c r="D280">
        <v>0</v>
      </c>
      <c r="E280">
        <v>22057010</v>
      </c>
      <c r="F280">
        <v>0</v>
      </c>
      <c r="G280">
        <v>324</v>
      </c>
      <c r="H280" t="s">
        <v>17818</v>
      </c>
      <c r="I280" t="s">
        <v>17819</v>
      </c>
      <c r="J280" t="s">
        <v>18514</v>
      </c>
      <c r="K280" t="s">
        <v>19098</v>
      </c>
      <c r="L280" t="s">
        <v>17051</v>
      </c>
      <c r="M280">
        <v>60</v>
      </c>
      <c r="N280" t="s">
        <v>18797</v>
      </c>
      <c r="O280">
        <v>4</v>
      </c>
      <c r="Q280" t="s">
        <v>17053</v>
      </c>
      <c r="R280">
        <v>10</v>
      </c>
      <c r="S280">
        <v>8</v>
      </c>
      <c r="T280">
        <v>8</v>
      </c>
      <c r="U280">
        <v>60</v>
      </c>
      <c r="V280">
        <v>60</v>
      </c>
    </row>
    <row r="281" spans="1:23">
      <c r="A281">
        <v>279</v>
      </c>
      <c r="B281">
        <v>48</v>
      </c>
      <c r="C281" t="s">
        <v>17820</v>
      </c>
      <c r="D281">
        <v>0</v>
      </c>
      <c r="E281">
        <v>35075070</v>
      </c>
      <c r="F281">
        <v>0</v>
      </c>
      <c r="G281">
        <v>2006</v>
      </c>
      <c r="H281" t="s">
        <v>17304</v>
      </c>
      <c r="I281" t="s">
        <v>17304</v>
      </c>
      <c r="J281" t="s">
        <v>18540</v>
      </c>
      <c r="K281" t="s">
        <v>19099</v>
      </c>
      <c r="L281" t="s">
        <v>17051</v>
      </c>
      <c r="M281">
        <v>60</v>
      </c>
      <c r="N281" t="s">
        <v>17306</v>
      </c>
      <c r="O281">
        <v>5</v>
      </c>
      <c r="Q281" t="s">
        <v>17053</v>
      </c>
      <c r="R281">
        <v>10</v>
      </c>
      <c r="S281">
        <v>8</v>
      </c>
      <c r="T281">
        <v>8</v>
      </c>
      <c r="U281">
        <v>60</v>
      </c>
      <c r="V281">
        <v>60</v>
      </c>
    </row>
    <row r="282" spans="1:23">
      <c r="A282">
        <v>280</v>
      </c>
      <c r="B282">
        <v>142</v>
      </c>
      <c r="C282" t="s">
        <v>17821</v>
      </c>
      <c r="D282">
        <v>0</v>
      </c>
      <c r="E282">
        <v>26105240</v>
      </c>
      <c r="F282">
        <v>0</v>
      </c>
      <c r="G282">
        <v>960</v>
      </c>
      <c r="H282" t="s">
        <v>17822</v>
      </c>
      <c r="I282" t="s">
        <v>17242</v>
      </c>
      <c r="J282" t="s">
        <v>17211</v>
      </c>
      <c r="K282" t="s">
        <v>19100</v>
      </c>
      <c r="L282" t="s">
        <v>17051</v>
      </c>
      <c r="M282">
        <v>60</v>
      </c>
      <c r="N282" t="s">
        <v>17823</v>
      </c>
      <c r="O282">
        <v>4</v>
      </c>
      <c r="Q282" t="s">
        <v>17053</v>
      </c>
      <c r="R282">
        <v>10</v>
      </c>
      <c r="S282">
        <v>8</v>
      </c>
      <c r="T282">
        <v>8</v>
      </c>
      <c r="U282">
        <v>60</v>
      </c>
      <c r="V282">
        <v>60</v>
      </c>
    </row>
    <row r="283" spans="1:23">
      <c r="A283">
        <v>281</v>
      </c>
      <c r="B283">
        <v>168</v>
      </c>
      <c r="C283" t="s">
        <v>17824</v>
      </c>
      <c r="D283">
        <v>0</v>
      </c>
      <c r="E283">
        <v>21015050</v>
      </c>
      <c r="F283">
        <v>0</v>
      </c>
      <c r="G283">
        <v>2001</v>
      </c>
      <c r="H283" t="s">
        <v>17080</v>
      </c>
      <c r="I283" t="s">
        <v>18522</v>
      </c>
      <c r="J283" t="s">
        <v>17081</v>
      </c>
      <c r="K283" t="s">
        <v>19101</v>
      </c>
      <c r="L283" t="s">
        <v>17051</v>
      </c>
      <c r="M283">
        <v>60</v>
      </c>
      <c r="N283" t="s">
        <v>18798</v>
      </c>
      <c r="O283">
        <v>4</v>
      </c>
      <c r="Q283" t="s">
        <v>17053</v>
      </c>
      <c r="R283">
        <v>10</v>
      </c>
      <c r="S283">
        <v>8</v>
      </c>
      <c r="T283">
        <v>8</v>
      </c>
      <c r="U283">
        <v>60</v>
      </c>
      <c r="V283">
        <v>60</v>
      </c>
    </row>
    <row r="284" spans="1:23">
      <c r="A284">
        <v>282</v>
      </c>
      <c r="B284">
        <v>61</v>
      </c>
      <c r="C284" t="s">
        <v>17825</v>
      </c>
      <c r="D284">
        <v>0</v>
      </c>
      <c r="E284">
        <v>54077210</v>
      </c>
      <c r="F284">
        <v>0</v>
      </c>
      <c r="G284">
        <v>6</v>
      </c>
      <c r="H284" t="s">
        <v>17826</v>
      </c>
      <c r="I284" t="s">
        <v>17826</v>
      </c>
      <c r="J284" t="s">
        <v>17211</v>
      </c>
      <c r="K284" t="s">
        <v>19102</v>
      </c>
      <c r="L284" t="s">
        <v>17051</v>
      </c>
      <c r="M284">
        <v>60</v>
      </c>
      <c r="N284" t="s">
        <v>18799</v>
      </c>
      <c r="O284">
        <v>6</v>
      </c>
      <c r="Q284" t="s">
        <v>17053</v>
      </c>
      <c r="R284">
        <v>10</v>
      </c>
      <c r="S284">
        <v>8</v>
      </c>
      <c r="T284">
        <v>8</v>
      </c>
      <c r="U284">
        <v>60</v>
      </c>
      <c r="V284">
        <v>60</v>
      </c>
    </row>
    <row r="285" spans="1:23">
      <c r="A285">
        <v>283</v>
      </c>
      <c r="B285">
        <v>69</v>
      </c>
      <c r="C285" t="s">
        <v>18644</v>
      </c>
      <c r="D285">
        <v>0</v>
      </c>
      <c r="E285">
        <v>28035060</v>
      </c>
      <c r="F285">
        <v>0</v>
      </c>
      <c r="G285">
        <v>179</v>
      </c>
      <c r="H285" t="s">
        <v>17827</v>
      </c>
      <c r="I285" t="s">
        <v>17748</v>
      </c>
      <c r="J285" t="s">
        <v>17323</v>
      </c>
      <c r="K285" t="s">
        <v>19103</v>
      </c>
      <c r="L285" t="s">
        <v>17051</v>
      </c>
      <c r="M285">
        <v>60</v>
      </c>
      <c r="N285" t="s">
        <v>17828</v>
      </c>
      <c r="O285">
        <v>4</v>
      </c>
      <c r="Q285" t="s">
        <v>17053</v>
      </c>
      <c r="R285">
        <v>10</v>
      </c>
      <c r="S285">
        <v>8</v>
      </c>
      <c r="T285">
        <v>8</v>
      </c>
      <c r="U285">
        <v>60</v>
      </c>
      <c r="V285">
        <v>60</v>
      </c>
    </row>
    <row r="286" spans="1:23">
      <c r="A286">
        <v>284</v>
      </c>
      <c r="B286">
        <v>90</v>
      </c>
      <c r="C286" t="s">
        <v>18645</v>
      </c>
      <c r="D286">
        <v>0</v>
      </c>
      <c r="E286">
        <v>26185030</v>
      </c>
      <c r="F286">
        <v>0</v>
      </c>
      <c r="G286">
        <v>2250</v>
      </c>
      <c r="H286" t="s">
        <v>18646</v>
      </c>
      <c r="I286" t="s">
        <v>18646</v>
      </c>
      <c r="J286" t="s">
        <v>1952</v>
      </c>
      <c r="K286" t="s">
        <v>19104</v>
      </c>
      <c r="L286" t="s">
        <v>17051</v>
      </c>
      <c r="M286">
        <v>60</v>
      </c>
      <c r="N286" t="s">
        <v>18800</v>
      </c>
      <c r="O286">
        <v>4</v>
      </c>
      <c r="Q286" t="s">
        <v>17053</v>
      </c>
      <c r="R286">
        <v>10</v>
      </c>
      <c r="S286">
        <v>8</v>
      </c>
      <c r="T286">
        <v>8</v>
      </c>
      <c r="U286">
        <v>60</v>
      </c>
      <c r="V286">
        <v>60</v>
      </c>
    </row>
    <row r="287" spans="1:23">
      <c r="A287">
        <v>285</v>
      </c>
      <c r="B287">
        <v>102</v>
      </c>
      <c r="C287" t="s">
        <v>18647</v>
      </c>
      <c r="D287">
        <v>0</v>
      </c>
      <c r="E287">
        <v>23105070</v>
      </c>
      <c r="F287">
        <v>0</v>
      </c>
      <c r="G287">
        <v>1100</v>
      </c>
      <c r="H287" t="s">
        <v>17829</v>
      </c>
      <c r="I287" t="s">
        <v>17829</v>
      </c>
      <c r="J287" t="s">
        <v>1952</v>
      </c>
      <c r="K287" t="s">
        <v>19105</v>
      </c>
      <c r="L287" t="s">
        <v>17051</v>
      </c>
      <c r="M287">
        <v>60</v>
      </c>
      <c r="N287" t="s">
        <v>17830</v>
      </c>
      <c r="O287">
        <v>4</v>
      </c>
      <c r="Q287" t="s">
        <v>17053</v>
      </c>
      <c r="R287">
        <v>10</v>
      </c>
      <c r="S287">
        <v>8</v>
      </c>
      <c r="T287">
        <v>8</v>
      </c>
      <c r="U287">
        <v>60</v>
      </c>
      <c r="V287">
        <v>60</v>
      </c>
    </row>
    <row r="288" spans="1:23">
      <c r="A288">
        <v>286</v>
      </c>
      <c r="B288">
        <v>133</v>
      </c>
      <c r="C288" t="s">
        <v>18648</v>
      </c>
      <c r="D288">
        <v>0</v>
      </c>
      <c r="E288">
        <v>27015280</v>
      </c>
      <c r="F288">
        <v>0</v>
      </c>
      <c r="G288">
        <v>3211</v>
      </c>
      <c r="H288" t="s">
        <v>17831</v>
      </c>
      <c r="I288" t="s">
        <v>17832</v>
      </c>
      <c r="J288" t="s">
        <v>1952</v>
      </c>
      <c r="K288" t="s">
        <v>17833</v>
      </c>
      <c r="L288" t="s">
        <v>17051</v>
      </c>
      <c r="M288">
        <v>60</v>
      </c>
      <c r="N288" t="s">
        <v>17834</v>
      </c>
      <c r="O288">
        <v>4</v>
      </c>
      <c r="Q288" t="s">
        <v>17053</v>
      </c>
      <c r="R288">
        <v>10</v>
      </c>
      <c r="S288">
        <v>8</v>
      </c>
      <c r="T288">
        <v>8</v>
      </c>
      <c r="U288">
        <v>60</v>
      </c>
      <c r="V288">
        <v>60</v>
      </c>
    </row>
    <row r="289" spans="1:22">
      <c r="A289">
        <v>287</v>
      </c>
      <c r="B289">
        <v>155</v>
      </c>
      <c r="C289" t="s">
        <v>17835</v>
      </c>
      <c r="D289">
        <v>0</v>
      </c>
      <c r="E289">
        <v>21197010</v>
      </c>
      <c r="F289">
        <v>0</v>
      </c>
      <c r="G289">
        <v>1819</v>
      </c>
      <c r="H289" t="s">
        <v>17836</v>
      </c>
      <c r="I289" t="s">
        <v>17837</v>
      </c>
      <c r="J289" t="s">
        <v>17056</v>
      </c>
      <c r="K289" t="s">
        <v>19106</v>
      </c>
      <c r="L289" t="s">
        <v>17051</v>
      </c>
      <c r="M289">
        <v>60</v>
      </c>
      <c r="N289" t="s">
        <v>17838</v>
      </c>
      <c r="O289">
        <v>4</v>
      </c>
      <c r="Q289" t="s">
        <v>17053</v>
      </c>
      <c r="R289">
        <v>10</v>
      </c>
      <c r="S289">
        <v>8</v>
      </c>
      <c r="T289">
        <v>8</v>
      </c>
      <c r="U289">
        <v>60</v>
      </c>
      <c r="V289">
        <v>60</v>
      </c>
    </row>
    <row r="290" spans="1:22">
      <c r="A290">
        <v>288</v>
      </c>
      <c r="B290">
        <v>166</v>
      </c>
      <c r="C290" t="s">
        <v>17839</v>
      </c>
      <c r="D290">
        <v>0</v>
      </c>
      <c r="E290">
        <v>21117110</v>
      </c>
      <c r="F290">
        <v>0</v>
      </c>
      <c r="G290">
        <v>1360</v>
      </c>
      <c r="H290" t="s">
        <v>17433</v>
      </c>
      <c r="I290" t="s">
        <v>17840</v>
      </c>
      <c r="J290" t="s">
        <v>17081</v>
      </c>
      <c r="K290" t="s">
        <v>19107</v>
      </c>
      <c r="L290" t="s">
        <v>17051</v>
      </c>
      <c r="M290">
        <v>60</v>
      </c>
      <c r="N290" s="83" t="s">
        <v>17841</v>
      </c>
      <c r="O290">
        <v>4</v>
      </c>
      <c r="Q290" t="s">
        <v>17053</v>
      </c>
      <c r="R290">
        <v>10</v>
      </c>
      <c r="S290">
        <v>8</v>
      </c>
      <c r="T290">
        <v>8</v>
      </c>
      <c r="U290">
        <v>60</v>
      </c>
      <c r="V290">
        <v>60</v>
      </c>
    </row>
    <row r="291" spans="1:22">
      <c r="A291">
        <v>289</v>
      </c>
      <c r="B291">
        <v>169</v>
      </c>
      <c r="C291" t="s">
        <v>17842</v>
      </c>
      <c r="D291">
        <v>0</v>
      </c>
      <c r="E291">
        <v>23065190</v>
      </c>
      <c r="F291">
        <v>0</v>
      </c>
      <c r="G291">
        <v>1069</v>
      </c>
      <c r="H291" t="s">
        <v>17843</v>
      </c>
      <c r="I291" t="s">
        <v>17844</v>
      </c>
      <c r="J291" t="s">
        <v>17056</v>
      </c>
      <c r="K291" t="s">
        <v>19108</v>
      </c>
      <c r="L291" t="s">
        <v>17051</v>
      </c>
      <c r="M291">
        <v>60</v>
      </c>
      <c r="N291" t="s">
        <v>17845</v>
      </c>
      <c r="O291">
        <v>4</v>
      </c>
      <c r="Q291" t="s">
        <v>17053</v>
      </c>
      <c r="R291">
        <v>10</v>
      </c>
      <c r="S291">
        <v>8</v>
      </c>
      <c r="T291">
        <v>8</v>
      </c>
      <c r="U291">
        <v>60</v>
      </c>
      <c r="V291">
        <v>60</v>
      </c>
    </row>
    <row r="292" spans="1:22">
      <c r="A292">
        <v>290</v>
      </c>
      <c r="B292">
        <v>68</v>
      </c>
      <c r="C292" t="s">
        <v>17846</v>
      </c>
      <c r="D292">
        <v>0</v>
      </c>
      <c r="E292">
        <v>26055100</v>
      </c>
      <c r="F292">
        <v>0</v>
      </c>
      <c r="G292">
        <v>2267</v>
      </c>
      <c r="H292" t="s">
        <v>17387</v>
      </c>
      <c r="I292" t="s">
        <v>17387</v>
      </c>
      <c r="J292" t="s">
        <v>17211</v>
      </c>
      <c r="K292" t="s">
        <v>19109</v>
      </c>
      <c r="L292" t="s">
        <v>17051</v>
      </c>
      <c r="M292">
        <v>60</v>
      </c>
      <c r="N292" t="s">
        <v>17847</v>
      </c>
      <c r="O292">
        <v>4</v>
      </c>
      <c r="Q292" t="s">
        <v>17053</v>
      </c>
      <c r="R292">
        <v>10</v>
      </c>
      <c r="S292">
        <v>8</v>
      </c>
      <c r="T292">
        <v>8</v>
      </c>
      <c r="U292">
        <v>60</v>
      </c>
      <c r="V292">
        <v>60</v>
      </c>
    </row>
    <row r="293" spans="1:22">
      <c r="A293">
        <v>291</v>
      </c>
      <c r="B293">
        <v>138</v>
      </c>
      <c r="C293" t="s">
        <v>17848</v>
      </c>
      <c r="D293">
        <v>0</v>
      </c>
      <c r="E293">
        <v>55015010</v>
      </c>
      <c r="F293">
        <v>0</v>
      </c>
      <c r="G293">
        <v>68</v>
      </c>
      <c r="H293" t="s">
        <v>18649</v>
      </c>
      <c r="I293" t="s">
        <v>17849</v>
      </c>
      <c r="J293" t="s">
        <v>17850</v>
      </c>
      <c r="K293" t="s">
        <v>19110</v>
      </c>
      <c r="L293" t="s">
        <v>17051</v>
      </c>
      <c r="M293">
        <v>60</v>
      </c>
      <c r="N293" t="s">
        <v>17851</v>
      </c>
      <c r="O293">
        <v>6</v>
      </c>
      <c r="Q293" t="s">
        <v>17053</v>
      </c>
      <c r="R293">
        <v>10</v>
      </c>
      <c r="S293">
        <v>8</v>
      </c>
      <c r="T293">
        <v>8</v>
      </c>
      <c r="U293">
        <v>60</v>
      </c>
      <c r="V293">
        <v>60</v>
      </c>
    </row>
    <row r="294" spans="1:22">
      <c r="A294">
        <v>292</v>
      </c>
      <c r="B294">
        <v>145</v>
      </c>
      <c r="C294" t="s">
        <v>17852</v>
      </c>
      <c r="D294">
        <v>0</v>
      </c>
      <c r="E294">
        <v>26155250</v>
      </c>
      <c r="F294">
        <v>0</v>
      </c>
      <c r="G294">
        <v>4413</v>
      </c>
      <c r="H294" t="s">
        <v>18650</v>
      </c>
      <c r="I294" t="s">
        <v>18526</v>
      </c>
      <c r="J294" t="s">
        <v>17098</v>
      </c>
      <c r="K294" t="s">
        <v>19111</v>
      </c>
      <c r="L294" t="s">
        <v>17051</v>
      </c>
      <c r="M294">
        <v>60</v>
      </c>
      <c r="N294" t="s">
        <v>17853</v>
      </c>
      <c r="O294">
        <v>4</v>
      </c>
      <c r="Q294" t="s">
        <v>17053</v>
      </c>
      <c r="R294">
        <v>10</v>
      </c>
      <c r="S294">
        <v>8</v>
      </c>
      <c r="T294">
        <v>8</v>
      </c>
      <c r="U294">
        <v>60</v>
      </c>
      <c r="V294">
        <v>60</v>
      </c>
    </row>
    <row r="295" spans="1:22">
      <c r="A295">
        <v>293</v>
      </c>
      <c r="B295">
        <v>149</v>
      </c>
      <c r="C295" t="s">
        <v>17854</v>
      </c>
      <c r="D295">
        <v>0</v>
      </c>
      <c r="E295">
        <v>26135300</v>
      </c>
      <c r="F295">
        <v>0</v>
      </c>
      <c r="G295">
        <v>1885</v>
      </c>
      <c r="H295" t="s">
        <v>17404</v>
      </c>
      <c r="I295" t="s">
        <v>17404</v>
      </c>
      <c r="J295" t="s">
        <v>17240</v>
      </c>
      <c r="K295" t="s">
        <v>19112</v>
      </c>
      <c r="L295" t="s">
        <v>17051</v>
      </c>
      <c r="M295">
        <v>60</v>
      </c>
      <c r="N295" t="s">
        <v>17855</v>
      </c>
      <c r="O295">
        <v>4</v>
      </c>
      <c r="Q295" t="s">
        <v>17053</v>
      </c>
      <c r="R295">
        <v>10</v>
      </c>
      <c r="S295">
        <v>8</v>
      </c>
      <c r="T295">
        <v>8</v>
      </c>
      <c r="U295">
        <v>60</v>
      </c>
      <c r="V295">
        <v>60</v>
      </c>
    </row>
    <row r="296" spans="1:22">
      <c r="A296">
        <v>294</v>
      </c>
      <c r="B296">
        <v>146</v>
      </c>
      <c r="C296" t="s">
        <v>17856</v>
      </c>
      <c r="D296">
        <v>0</v>
      </c>
      <c r="E296">
        <v>35025080</v>
      </c>
      <c r="F296">
        <v>0</v>
      </c>
      <c r="G296">
        <v>3077</v>
      </c>
      <c r="H296" t="s">
        <v>17857</v>
      </c>
      <c r="I296" t="s">
        <v>17699</v>
      </c>
      <c r="J296" t="s">
        <v>17056</v>
      </c>
      <c r="K296" t="s">
        <v>19113</v>
      </c>
      <c r="L296" t="s">
        <v>17051</v>
      </c>
      <c r="M296">
        <v>60</v>
      </c>
      <c r="N296" t="s">
        <v>17858</v>
      </c>
      <c r="O296">
        <v>5</v>
      </c>
      <c r="Q296" t="s">
        <v>17053</v>
      </c>
      <c r="R296">
        <v>10</v>
      </c>
      <c r="S296">
        <v>8</v>
      </c>
      <c r="T296">
        <v>8</v>
      </c>
      <c r="U296">
        <v>60</v>
      </c>
      <c r="V296">
        <v>60</v>
      </c>
    </row>
    <row r="297" spans="1:22">
      <c r="A297">
        <v>295</v>
      </c>
      <c r="B297">
        <v>112</v>
      </c>
      <c r="C297" t="s">
        <v>18651</v>
      </c>
      <c r="D297">
        <v>0</v>
      </c>
      <c r="E297">
        <v>25017010</v>
      </c>
      <c r="F297">
        <v>0</v>
      </c>
      <c r="G297">
        <v>41</v>
      </c>
      <c r="H297" t="s">
        <v>17859</v>
      </c>
      <c r="I297" t="s">
        <v>17859</v>
      </c>
      <c r="J297" t="s">
        <v>18569</v>
      </c>
      <c r="K297" t="s">
        <v>19114</v>
      </c>
      <c r="L297" t="s">
        <v>17051</v>
      </c>
      <c r="M297">
        <v>60</v>
      </c>
      <c r="N297" t="s">
        <v>17860</v>
      </c>
      <c r="O297">
        <v>4</v>
      </c>
      <c r="Q297" t="s">
        <v>17053</v>
      </c>
      <c r="R297">
        <v>10</v>
      </c>
      <c r="S297">
        <v>8</v>
      </c>
      <c r="T297">
        <v>8</v>
      </c>
      <c r="U297">
        <v>60</v>
      </c>
      <c r="V297">
        <v>60</v>
      </c>
    </row>
    <row r="298" spans="1:22">
      <c r="A298">
        <v>296</v>
      </c>
      <c r="B298">
        <v>184</v>
      </c>
      <c r="C298" t="s">
        <v>18652</v>
      </c>
      <c r="D298">
        <v>0</v>
      </c>
      <c r="E298">
        <v>25025340</v>
      </c>
      <c r="F298">
        <v>0</v>
      </c>
      <c r="G298">
        <v>27</v>
      </c>
      <c r="H298" t="s">
        <v>17861</v>
      </c>
      <c r="I298" t="s">
        <v>17861</v>
      </c>
      <c r="J298" t="s">
        <v>17071</v>
      </c>
      <c r="K298" t="s">
        <v>18854</v>
      </c>
      <c r="L298" t="s">
        <v>17051</v>
      </c>
      <c r="M298">
        <v>60</v>
      </c>
      <c r="N298" t="s">
        <v>17862</v>
      </c>
      <c r="O298">
        <v>4</v>
      </c>
      <c r="Q298" t="s">
        <v>17053</v>
      </c>
      <c r="R298">
        <v>10</v>
      </c>
      <c r="S298">
        <v>8</v>
      </c>
      <c r="T298">
        <v>8</v>
      </c>
      <c r="U298">
        <v>60</v>
      </c>
      <c r="V298">
        <v>60</v>
      </c>
    </row>
    <row r="299" spans="1:22">
      <c r="A299">
        <v>297</v>
      </c>
      <c r="B299">
        <v>154</v>
      </c>
      <c r="C299" t="s">
        <v>17863</v>
      </c>
      <c r="D299">
        <v>0</v>
      </c>
      <c r="E299">
        <v>35075080</v>
      </c>
      <c r="F299">
        <v>0</v>
      </c>
      <c r="G299">
        <v>3355</v>
      </c>
      <c r="H299" t="s">
        <v>17864</v>
      </c>
      <c r="I299" t="s">
        <v>17865</v>
      </c>
      <c r="J299" t="s">
        <v>18540</v>
      </c>
      <c r="K299" t="s">
        <v>19115</v>
      </c>
      <c r="L299" t="s">
        <v>17051</v>
      </c>
      <c r="M299">
        <v>60</v>
      </c>
      <c r="N299" t="s">
        <v>17866</v>
      </c>
      <c r="O299">
        <v>5</v>
      </c>
      <c r="Q299" t="s">
        <v>17053</v>
      </c>
      <c r="R299">
        <v>10</v>
      </c>
      <c r="S299">
        <v>8</v>
      </c>
      <c r="T299">
        <v>8</v>
      </c>
      <c r="U299">
        <v>60</v>
      </c>
      <c r="V299">
        <v>60</v>
      </c>
    </row>
    <row r="300" spans="1:22">
      <c r="A300">
        <v>298</v>
      </c>
      <c r="B300">
        <v>174</v>
      </c>
      <c r="C300" t="s">
        <v>17867</v>
      </c>
      <c r="D300">
        <v>0</v>
      </c>
      <c r="E300">
        <v>23125160</v>
      </c>
      <c r="F300">
        <v>0</v>
      </c>
      <c r="G300">
        <v>712</v>
      </c>
      <c r="H300" t="s">
        <v>17868</v>
      </c>
      <c r="I300" t="s">
        <v>17868</v>
      </c>
      <c r="J300" t="s">
        <v>18540</v>
      </c>
      <c r="K300" t="s">
        <v>19116</v>
      </c>
      <c r="L300" t="s">
        <v>17051</v>
      </c>
      <c r="M300">
        <v>60</v>
      </c>
      <c r="N300" t="s">
        <v>17869</v>
      </c>
      <c r="O300">
        <v>4</v>
      </c>
      <c r="Q300" t="s">
        <v>17053</v>
      </c>
      <c r="R300">
        <v>10</v>
      </c>
      <c r="S300">
        <v>8</v>
      </c>
      <c r="T300">
        <v>8</v>
      </c>
      <c r="U300">
        <v>60</v>
      </c>
      <c r="V300">
        <v>60</v>
      </c>
    </row>
    <row r="301" spans="1:22">
      <c r="A301">
        <v>299</v>
      </c>
      <c r="B301">
        <v>143</v>
      </c>
      <c r="C301" t="s">
        <v>17870</v>
      </c>
      <c r="D301">
        <v>0</v>
      </c>
      <c r="E301">
        <v>25025190</v>
      </c>
      <c r="F301">
        <v>0</v>
      </c>
      <c r="G301">
        <v>96</v>
      </c>
      <c r="H301" t="s">
        <v>17871</v>
      </c>
      <c r="I301" t="s">
        <v>17871</v>
      </c>
      <c r="J301" t="s">
        <v>18569</v>
      </c>
      <c r="K301" t="s">
        <v>19117</v>
      </c>
      <c r="L301" t="s">
        <v>17051</v>
      </c>
      <c r="M301">
        <v>60</v>
      </c>
      <c r="N301" t="s">
        <v>18801</v>
      </c>
      <c r="O301">
        <v>4</v>
      </c>
      <c r="Q301" t="s">
        <v>17053</v>
      </c>
      <c r="R301">
        <v>10</v>
      </c>
      <c r="S301">
        <v>8</v>
      </c>
      <c r="T301">
        <v>8</v>
      </c>
      <c r="U301">
        <v>60</v>
      </c>
      <c r="V301">
        <v>60</v>
      </c>
    </row>
    <row r="302" spans="1:22">
      <c r="A302">
        <v>300</v>
      </c>
      <c r="B302">
        <v>141</v>
      </c>
      <c r="C302" t="s">
        <v>17872</v>
      </c>
      <c r="D302">
        <v>0</v>
      </c>
      <c r="E302">
        <v>12015100</v>
      </c>
      <c r="F302">
        <v>0</v>
      </c>
      <c r="G302">
        <v>27</v>
      </c>
      <c r="H302" t="s">
        <v>17873</v>
      </c>
      <c r="I302" t="s">
        <v>17718</v>
      </c>
      <c r="J302" t="s">
        <v>1952</v>
      </c>
      <c r="K302" t="s">
        <v>19118</v>
      </c>
      <c r="L302" t="s">
        <v>17051</v>
      </c>
      <c r="M302">
        <v>60</v>
      </c>
      <c r="N302" t="s">
        <v>17874</v>
      </c>
      <c r="O302">
        <v>3</v>
      </c>
      <c r="Q302" t="s">
        <v>17053</v>
      </c>
      <c r="R302">
        <v>10</v>
      </c>
      <c r="S302">
        <v>8</v>
      </c>
      <c r="T302">
        <v>8</v>
      </c>
      <c r="U302">
        <v>60</v>
      </c>
      <c r="V302">
        <v>60</v>
      </c>
    </row>
    <row r="303" spans="1:22">
      <c r="A303">
        <v>301</v>
      </c>
      <c r="B303">
        <v>144</v>
      </c>
      <c r="C303" t="s">
        <v>17875</v>
      </c>
      <c r="D303">
        <v>0</v>
      </c>
      <c r="E303">
        <v>21115170</v>
      </c>
      <c r="F303">
        <v>0</v>
      </c>
      <c r="G303">
        <v>2095</v>
      </c>
      <c r="H303" t="s">
        <v>17876</v>
      </c>
      <c r="I303" t="s">
        <v>17840</v>
      </c>
      <c r="J303" t="s">
        <v>17081</v>
      </c>
      <c r="K303" t="s">
        <v>19119</v>
      </c>
      <c r="L303" t="s">
        <v>17051</v>
      </c>
      <c r="M303">
        <v>60</v>
      </c>
      <c r="N303" t="s">
        <v>17877</v>
      </c>
      <c r="O303">
        <v>4</v>
      </c>
      <c r="Q303" t="s">
        <v>17053</v>
      </c>
      <c r="R303">
        <v>10</v>
      </c>
      <c r="S303">
        <v>8</v>
      </c>
      <c r="T303">
        <v>8</v>
      </c>
      <c r="U303">
        <v>60</v>
      </c>
      <c r="V303">
        <v>60</v>
      </c>
    </row>
    <row r="304" spans="1:22">
      <c r="A304">
        <v>302</v>
      </c>
      <c r="B304">
        <v>163</v>
      </c>
      <c r="C304" t="s">
        <v>17878</v>
      </c>
      <c r="D304">
        <v>0</v>
      </c>
      <c r="E304">
        <v>32067030</v>
      </c>
      <c r="F304">
        <v>0</v>
      </c>
      <c r="G304">
        <v>745</v>
      </c>
      <c r="H304" t="s">
        <v>17879</v>
      </c>
      <c r="I304" t="s">
        <v>17880</v>
      </c>
      <c r="J304" t="s">
        <v>17076</v>
      </c>
      <c r="K304" t="s">
        <v>19120</v>
      </c>
      <c r="L304" t="s">
        <v>17051</v>
      </c>
      <c r="M304">
        <v>60</v>
      </c>
      <c r="N304" t="s">
        <v>17881</v>
      </c>
      <c r="O304">
        <v>5</v>
      </c>
      <c r="Q304" t="s">
        <v>17053</v>
      </c>
      <c r="R304">
        <v>10</v>
      </c>
      <c r="S304">
        <v>8</v>
      </c>
      <c r="T304">
        <v>8</v>
      </c>
      <c r="U304">
        <v>60</v>
      </c>
      <c r="V304">
        <v>60</v>
      </c>
    </row>
    <row r="305" spans="1:22">
      <c r="A305">
        <v>303</v>
      </c>
      <c r="B305">
        <v>119</v>
      </c>
      <c r="C305" t="s">
        <v>17882</v>
      </c>
      <c r="D305">
        <v>0</v>
      </c>
      <c r="E305">
        <v>24035380</v>
      </c>
      <c r="F305">
        <v>0</v>
      </c>
      <c r="G305">
        <v>4983</v>
      </c>
      <c r="H305" t="s">
        <v>17883</v>
      </c>
      <c r="I305" t="s">
        <v>17884</v>
      </c>
      <c r="J305" t="s">
        <v>18540</v>
      </c>
      <c r="K305" t="s">
        <v>19121</v>
      </c>
      <c r="L305" t="s">
        <v>17051</v>
      </c>
      <c r="M305">
        <v>60</v>
      </c>
      <c r="N305" t="s">
        <v>17885</v>
      </c>
      <c r="O305">
        <v>4</v>
      </c>
      <c r="Q305" t="s">
        <v>17053</v>
      </c>
      <c r="R305">
        <v>10</v>
      </c>
      <c r="S305">
        <v>8</v>
      </c>
      <c r="T305">
        <v>8</v>
      </c>
      <c r="U305">
        <v>60</v>
      </c>
      <c r="V305">
        <v>60</v>
      </c>
    </row>
    <row r="306" spans="1:22">
      <c r="A306">
        <v>304</v>
      </c>
      <c r="B306">
        <v>137</v>
      </c>
      <c r="C306" t="s">
        <v>17886</v>
      </c>
      <c r="D306">
        <v>0</v>
      </c>
      <c r="E306">
        <v>44015070</v>
      </c>
      <c r="F306">
        <v>0</v>
      </c>
      <c r="G306">
        <v>706</v>
      </c>
      <c r="H306" t="s">
        <v>17887</v>
      </c>
      <c r="I306" t="s">
        <v>17489</v>
      </c>
      <c r="J306" t="s">
        <v>17490</v>
      </c>
      <c r="K306" t="s">
        <v>19122</v>
      </c>
      <c r="L306" t="s">
        <v>17051</v>
      </c>
      <c r="M306">
        <v>60</v>
      </c>
      <c r="N306" t="s">
        <v>18802</v>
      </c>
      <c r="O306">
        <v>2</v>
      </c>
      <c r="Q306" t="s">
        <v>17053</v>
      </c>
      <c r="R306">
        <v>10</v>
      </c>
      <c r="S306">
        <v>8</v>
      </c>
      <c r="T306">
        <v>8</v>
      </c>
      <c r="U306">
        <v>60</v>
      </c>
      <c r="V306">
        <v>60</v>
      </c>
    </row>
    <row r="307" spans="1:22">
      <c r="A307">
        <v>305</v>
      </c>
      <c r="B307">
        <v>162</v>
      </c>
      <c r="C307" t="s">
        <v>17888</v>
      </c>
      <c r="D307">
        <v>0</v>
      </c>
      <c r="E307">
        <v>52077010</v>
      </c>
      <c r="F307">
        <v>0</v>
      </c>
      <c r="G307">
        <v>2600</v>
      </c>
      <c r="H307" t="s">
        <v>17889</v>
      </c>
      <c r="I307" t="s">
        <v>17890</v>
      </c>
      <c r="J307" t="s">
        <v>18582</v>
      </c>
      <c r="K307" t="s">
        <v>19123</v>
      </c>
      <c r="L307" t="s">
        <v>17051</v>
      </c>
      <c r="M307">
        <v>60</v>
      </c>
      <c r="N307" t="s">
        <v>17891</v>
      </c>
      <c r="O307">
        <v>6</v>
      </c>
      <c r="Q307" t="s">
        <v>17053</v>
      </c>
      <c r="R307">
        <v>10</v>
      </c>
      <c r="S307">
        <v>8</v>
      </c>
      <c r="T307">
        <v>8</v>
      </c>
      <c r="U307">
        <v>60</v>
      </c>
      <c r="V307">
        <v>60</v>
      </c>
    </row>
    <row r="308" spans="1:22">
      <c r="A308">
        <v>306</v>
      </c>
      <c r="B308">
        <v>171</v>
      </c>
      <c r="C308" t="s">
        <v>17892</v>
      </c>
      <c r="D308">
        <v>0</v>
      </c>
      <c r="E308">
        <v>11047040</v>
      </c>
      <c r="F308">
        <v>0</v>
      </c>
      <c r="G308">
        <v>46</v>
      </c>
      <c r="H308" t="s">
        <v>18515</v>
      </c>
      <c r="I308" t="s">
        <v>17893</v>
      </c>
      <c r="J308" t="s">
        <v>17850</v>
      </c>
      <c r="K308" t="s">
        <v>18653</v>
      </c>
      <c r="L308" t="s">
        <v>17051</v>
      </c>
      <c r="M308">
        <v>60</v>
      </c>
      <c r="N308" t="s">
        <v>17894</v>
      </c>
      <c r="O308">
        <v>3</v>
      </c>
      <c r="Q308" t="s">
        <v>17053</v>
      </c>
      <c r="R308">
        <v>10</v>
      </c>
      <c r="S308">
        <v>8</v>
      </c>
      <c r="T308">
        <v>8</v>
      </c>
      <c r="U308">
        <v>60</v>
      </c>
      <c r="V308">
        <v>60</v>
      </c>
    </row>
    <row r="309" spans="1:22">
      <c r="A309">
        <v>307</v>
      </c>
      <c r="B309">
        <v>75</v>
      </c>
      <c r="C309" t="s">
        <v>17895</v>
      </c>
      <c r="D309">
        <v>0</v>
      </c>
      <c r="E309">
        <v>29065130</v>
      </c>
      <c r="F309">
        <v>0</v>
      </c>
      <c r="G309">
        <v>43</v>
      </c>
      <c r="H309" t="s">
        <v>18654</v>
      </c>
      <c r="I309" t="s">
        <v>17896</v>
      </c>
      <c r="J309" t="s">
        <v>17086</v>
      </c>
      <c r="K309" t="s">
        <v>19124</v>
      </c>
      <c r="L309" t="s">
        <v>17051</v>
      </c>
      <c r="M309">
        <v>60</v>
      </c>
      <c r="N309" t="s">
        <v>18803</v>
      </c>
      <c r="O309">
        <v>1</v>
      </c>
      <c r="Q309" t="s">
        <v>17053</v>
      </c>
      <c r="R309">
        <v>10</v>
      </c>
      <c r="S309">
        <v>8</v>
      </c>
      <c r="T309">
        <v>8</v>
      </c>
      <c r="U309">
        <v>60</v>
      </c>
      <c r="V309">
        <v>60</v>
      </c>
    </row>
    <row r="310" spans="1:22">
      <c r="A310">
        <v>308</v>
      </c>
      <c r="B310">
        <v>44</v>
      </c>
      <c r="C310" t="s">
        <v>17897</v>
      </c>
      <c r="D310">
        <v>0</v>
      </c>
      <c r="E310">
        <v>29035200</v>
      </c>
      <c r="F310">
        <v>0</v>
      </c>
      <c r="G310">
        <v>12</v>
      </c>
      <c r="H310" t="s">
        <v>18655</v>
      </c>
      <c r="I310" t="s">
        <v>18656</v>
      </c>
      <c r="J310" t="s">
        <v>17457</v>
      </c>
      <c r="K310" t="s">
        <v>19125</v>
      </c>
      <c r="L310" t="s">
        <v>17051</v>
      </c>
      <c r="M310">
        <v>60</v>
      </c>
      <c r="N310" t="s">
        <v>18804</v>
      </c>
      <c r="O310">
        <v>3</v>
      </c>
      <c r="Q310" t="s">
        <v>17053</v>
      </c>
      <c r="R310">
        <v>10</v>
      </c>
      <c r="S310">
        <v>8</v>
      </c>
      <c r="T310">
        <v>8</v>
      </c>
      <c r="U310">
        <v>60</v>
      </c>
      <c r="V310">
        <v>60</v>
      </c>
    </row>
    <row r="311" spans="1:22">
      <c r="A311">
        <v>309</v>
      </c>
      <c r="B311">
        <v>139</v>
      </c>
      <c r="C311" t="s">
        <v>17898</v>
      </c>
      <c r="D311">
        <v>0</v>
      </c>
      <c r="E311">
        <v>23190700</v>
      </c>
      <c r="F311">
        <v>0</v>
      </c>
      <c r="G311">
        <v>2600</v>
      </c>
      <c r="H311" t="s">
        <v>17899</v>
      </c>
      <c r="I311" t="s">
        <v>17900</v>
      </c>
      <c r="J311" t="s">
        <v>17127</v>
      </c>
      <c r="K311" t="s">
        <v>19126</v>
      </c>
      <c r="L311" t="s">
        <v>17051</v>
      </c>
      <c r="M311">
        <v>60</v>
      </c>
      <c r="N311" t="s">
        <v>17901</v>
      </c>
      <c r="O311">
        <v>4</v>
      </c>
      <c r="Q311" t="s">
        <v>17053</v>
      </c>
      <c r="R311">
        <v>10</v>
      </c>
      <c r="S311">
        <v>8</v>
      </c>
      <c r="T311">
        <v>8</v>
      </c>
      <c r="U311">
        <v>60</v>
      </c>
      <c r="V311">
        <v>60</v>
      </c>
    </row>
    <row r="312" spans="1:22">
      <c r="A312">
        <v>310</v>
      </c>
      <c r="B312">
        <v>98</v>
      </c>
      <c r="C312" t="s">
        <v>17902</v>
      </c>
      <c r="D312">
        <v>0</v>
      </c>
      <c r="E312">
        <v>1</v>
      </c>
      <c r="F312">
        <v>0</v>
      </c>
      <c r="G312">
        <v>668</v>
      </c>
      <c r="H312" t="s">
        <v>18657</v>
      </c>
      <c r="I312" t="s">
        <v>18657</v>
      </c>
      <c r="J312" t="s">
        <v>17076</v>
      </c>
      <c r="K312" t="s">
        <v>19127</v>
      </c>
      <c r="L312" t="s">
        <v>17051</v>
      </c>
      <c r="M312">
        <v>60</v>
      </c>
      <c r="N312" t="s">
        <v>18805</v>
      </c>
      <c r="O312">
        <v>5</v>
      </c>
      <c r="Q312" t="s">
        <v>17053</v>
      </c>
      <c r="R312">
        <v>10</v>
      </c>
      <c r="S312">
        <v>8</v>
      </c>
      <c r="T312">
        <v>8</v>
      </c>
      <c r="U312">
        <v>60</v>
      </c>
      <c r="V312">
        <v>60</v>
      </c>
    </row>
    <row r="313" spans="1:22">
      <c r="A313">
        <v>311</v>
      </c>
      <c r="B313">
        <v>173</v>
      </c>
      <c r="C313" t="s">
        <v>17903</v>
      </c>
      <c r="D313">
        <v>0</v>
      </c>
      <c r="E313">
        <v>26157190</v>
      </c>
      <c r="F313">
        <v>0</v>
      </c>
      <c r="G313">
        <v>2600</v>
      </c>
      <c r="H313" t="s">
        <v>17904</v>
      </c>
      <c r="I313" t="s">
        <v>18526</v>
      </c>
      <c r="J313" t="s">
        <v>17098</v>
      </c>
      <c r="K313" t="s">
        <v>19128</v>
      </c>
      <c r="L313" t="s">
        <v>17051</v>
      </c>
      <c r="M313">
        <v>60</v>
      </c>
      <c r="N313" t="s">
        <v>17905</v>
      </c>
      <c r="O313">
        <v>4</v>
      </c>
      <c r="Q313" t="s">
        <v>17053</v>
      </c>
      <c r="R313">
        <v>10</v>
      </c>
      <c r="S313">
        <v>8</v>
      </c>
      <c r="T313">
        <v>8</v>
      </c>
      <c r="U313">
        <v>60</v>
      </c>
      <c r="V313">
        <v>60</v>
      </c>
    </row>
    <row r="314" spans="1:22">
      <c r="A314">
        <v>312</v>
      </c>
      <c r="B314">
        <v>99</v>
      </c>
      <c r="C314" t="s">
        <v>17906</v>
      </c>
      <c r="D314">
        <v>0</v>
      </c>
      <c r="E314">
        <v>35025110</v>
      </c>
      <c r="F314">
        <v>0</v>
      </c>
      <c r="G314">
        <v>336</v>
      </c>
      <c r="H314" t="s">
        <v>17907</v>
      </c>
      <c r="I314" t="s">
        <v>17908</v>
      </c>
      <c r="J314" t="s">
        <v>17076</v>
      </c>
      <c r="K314" t="s">
        <v>19129</v>
      </c>
      <c r="L314" t="s">
        <v>17082</v>
      </c>
      <c r="M314">
        <v>60</v>
      </c>
      <c r="N314" t="s">
        <v>18806</v>
      </c>
      <c r="O314">
        <v>5</v>
      </c>
      <c r="Q314" t="s">
        <v>17053</v>
      </c>
      <c r="R314">
        <v>10</v>
      </c>
      <c r="S314">
        <v>8</v>
      </c>
      <c r="T314">
        <v>8</v>
      </c>
      <c r="U314">
        <v>60</v>
      </c>
      <c r="V314">
        <v>60</v>
      </c>
    </row>
    <row r="315" spans="1:22">
      <c r="A315">
        <v>313</v>
      </c>
      <c r="B315">
        <v>116</v>
      </c>
      <c r="C315" t="s">
        <v>17909</v>
      </c>
      <c r="D315">
        <v>0</v>
      </c>
      <c r="E315">
        <v>21185090</v>
      </c>
      <c r="F315">
        <v>0</v>
      </c>
      <c r="G315">
        <v>430</v>
      </c>
      <c r="H315" t="s">
        <v>17910</v>
      </c>
      <c r="I315" t="s">
        <v>17911</v>
      </c>
      <c r="J315" t="s">
        <v>18514</v>
      </c>
      <c r="K315" t="s">
        <v>19130</v>
      </c>
      <c r="L315" t="s">
        <v>17051</v>
      </c>
      <c r="M315">
        <v>60</v>
      </c>
      <c r="N315" t="s">
        <v>17912</v>
      </c>
      <c r="O315">
        <v>4</v>
      </c>
      <c r="Q315" t="s">
        <v>17053</v>
      </c>
      <c r="R315">
        <v>10</v>
      </c>
      <c r="S315">
        <v>8</v>
      </c>
      <c r="T315">
        <v>8</v>
      </c>
      <c r="U315">
        <v>60</v>
      </c>
      <c r="V315">
        <v>60</v>
      </c>
    </row>
    <row r="316" spans="1:22">
      <c r="A316">
        <v>314</v>
      </c>
      <c r="B316">
        <v>83</v>
      </c>
      <c r="C316" t="s">
        <v>17913</v>
      </c>
      <c r="D316">
        <v>0</v>
      </c>
      <c r="E316">
        <v>21206960</v>
      </c>
      <c r="F316">
        <v>0</v>
      </c>
      <c r="G316">
        <v>2646</v>
      </c>
      <c r="H316" t="s">
        <v>17914</v>
      </c>
      <c r="I316" t="s">
        <v>17915</v>
      </c>
      <c r="J316" t="s">
        <v>17916</v>
      </c>
      <c r="K316" t="s">
        <v>19131</v>
      </c>
      <c r="L316" t="s">
        <v>17051</v>
      </c>
      <c r="M316">
        <v>60</v>
      </c>
      <c r="N316" t="s">
        <v>17917</v>
      </c>
      <c r="O316">
        <v>4</v>
      </c>
      <c r="Q316" t="s">
        <v>17053</v>
      </c>
      <c r="R316">
        <v>10</v>
      </c>
      <c r="S316">
        <v>8</v>
      </c>
      <c r="T316">
        <v>8</v>
      </c>
      <c r="U316">
        <v>60</v>
      </c>
      <c r="V316">
        <v>60</v>
      </c>
    </row>
    <row r="317" spans="1:22">
      <c r="A317">
        <v>315</v>
      </c>
      <c r="B317">
        <v>122</v>
      </c>
      <c r="C317" t="s">
        <v>17918</v>
      </c>
      <c r="D317">
        <v>0</v>
      </c>
      <c r="E317">
        <v>21206600</v>
      </c>
      <c r="F317">
        <v>0</v>
      </c>
      <c r="G317">
        <v>2590</v>
      </c>
      <c r="H317" t="s">
        <v>18658</v>
      </c>
      <c r="I317" t="s">
        <v>18600</v>
      </c>
      <c r="J317" t="s">
        <v>17056</v>
      </c>
      <c r="K317" t="s">
        <v>19132</v>
      </c>
      <c r="L317" t="s">
        <v>17051</v>
      </c>
      <c r="M317">
        <v>60</v>
      </c>
      <c r="N317" t="s">
        <v>17919</v>
      </c>
      <c r="O317">
        <v>4</v>
      </c>
      <c r="Q317" t="s">
        <v>17053</v>
      </c>
      <c r="R317">
        <v>10</v>
      </c>
      <c r="S317">
        <v>8</v>
      </c>
      <c r="T317">
        <v>8</v>
      </c>
      <c r="U317">
        <v>60</v>
      </c>
      <c r="V317">
        <v>60</v>
      </c>
    </row>
    <row r="318" spans="1:22">
      <c r="A318">
        <v>316</v>
      </c>
      <c r="B318">
        <v>161</v>
      </c>
      <c r="C318" t="s">
        <v>17920</v>
      </c>
      <c r="D318">
        <v>0</v>
      </c>
      <c r="E318">
        <v>35017020</v>
      </c>
      <c r="F318">
        <v>0</v>
      </c>
      <c r="G318">
        <v>177</v>
      </c>
      <c r="H318" t="s">
        <v>17921</v>
      </c>
      <c r="I318" t="s">
        <v>18659</v>
      </c>
      <c r="J318" t="s">
        <v>17076</v>
      </c>
      <c r="K318" t="s">
        <v>19133</v>
      </c>
      <c r="L318" t="s">
        <v>17051</v>
      </c>
      <c r="M318">
        <v>60</v>
      </c>
      <c r="N318" t="s">
        <v>18807</v>
      </c>
      <c r="O318">
        <v>5</v>
      </c>
      <c r="Q318" t="s">
        <v>17053</v>
      </c>
      <c r="R318">
        <v>10</v>
      </c>
      <c r="S318">
        <v>8</v>
      </c>
      <c r="T318">
        <v>8</v>
      </c>
      <c r="U318">
        <v>60</v>
      </c>
      <c r="V318">
        <v>60</v>
      </c>
    </row>
    <row r="319" spans="1:22">
      <c r="A319">
        <v>317</v>
      </c>
      <c r="B319">
        <v>175</v>
      </c>
      <c r="C319" t="s">
        <v>17922</v>
      </c>
      <c r="D319">
        <v>0</v>
      </c>
      <c r="E319">
        <v>46015030</v>
      </c>
      <c r="F319">
        <v>0</v>
      </c>
      <c r="G319">
        <v>266</v>
      </c>
      <c r="H319" t="s">
        <v>18660</v>
      </c>
      <c r="I319" t="s">
        <v>18660</v>
      </c>
      <c r="J319" t="s">
        <v>18581</v>
      </c>
      <c r="K319" t="s">
        <v>19134</v>
      </c>
      <c r="L319" t="s">
        <v>17051</v>
      </c>
      <c r="M319">
        <v>60</v>
      </c>
      <c r="N319" t="s">
        <v>17923</v>
      </c>
      <c r="O319">
        <v>2</v>
      </c>
      <c r="Q319" t="s">
        <v>17053</v>
      </c>
      <c r="R319">
        <v>10</v>
      </c>
      <c r="S319">
        <v>8</v>
      </c>
      <c r="T319">
        <v>8</v>
      </c>
      <c r="U319">
        <v>60</v>
      </c>
      <c r="V319">
        <v>60</v>
      </c>
    </row>
    <row r="320" spans="1:22">
      <c r="A320">
        <v>318</v>
      </c>
      <c r="B320">
        <v>97</v>
      </c>
      <c r="C320" t="s">
        <v>17924</v>
      </c>
      <c r="D320">
        <v>0</v>
      </c>
      <c r="E320">
        <v>26155260</v>
      </c>
      <c r="F320">
        <v>0</v>
      </c>
      <c r="G320">
        <v>4201</v>
      </c>
      <c r="H320" t="s">
        <v>18515</v>
      </c>
      <c r="I320" t="s">
        <v>17234</v>
      </c>
      <c r="J320" t="s">
        <v>17098</v>
      </c>
      <c r="K320" t="s">
        <v>19135</v>
      </c>
      <c r="L320" t="s">
        <v>17051</v>
      </c>
      <c r="M320">
        <v>60</v>
      </c>
      <c r="N320" t="s">
        <v>17925</v>
      </c>
      <c r="O320">
        <v>4</v>
      </c>
      <c r="Q320" t="s">
        <v>17053</v>
      </c>
      <c r="R320">
        <v>10</v>
      </c>
      <c r="S320">
        <v>8</v>
      </c>
      <c r="T320">
        <v>8</v>
      </c>
      <c r="U320">
        <v>60</v>
      </c>
      <c r="V320">
        <v>60</v>
      </c>
    </row>
    <row r="321" spans="1:23">
      <c r="A321">
        <v>319</v>
      </c>
      <c r="B321">
        <v>180</v>
      </c>
      <c r="C321" t="s">
        <v>17926</v>
      </c>
      <c r="D321">
        <v>0</v>
      </c>
      <c r="E321">
        <v>26015050</v>
      </c>
      <c r="F321">
        <v>0</v>
      </c>
      <c r="G321">
        <v>3100</v>
      </c>
      <c r="H321" t="s">
        <v>17927</v>
      </c>
      <c r="I321" t="s">
        <v>18626</v>
      </c>
      <c r="J321" t="s">
        <v>17218</v>
      </c>
      <c r="K321" t="s">
        <v>19136</v>
      </c>
      <c r="L321" t="s">
        <v>17051</v>
      </c>
      <c r="M321">
        <v>60</v>
      </c>
      <c r="N321" t="s">
        <v>17928</v>
      </c>
      <c r="O321">
        <v>4</v>
      </c>
      <c r="Q321" t="s">
        <v>17053</v>
      </c>
      <c r="R321">
        <v>10</v>
      </c>
      <c r="S321">
        <v>8</v>
      </c>
      <c r="T321">
        <v>8</v>
      </c>
      <c r="U321">
        <v>60</v>
      </c>
      <c r="V321">
        <v>60</v>
      </c>
    </row>
    <row r="322" spans="1:23">
      <c r="A322">
        <v>320</v>
      </c>
      <c r="B322">
        <v>105</v>
      </c>
      <c r="C322" t="s">
        <v>17929</v>
      </c>
      <c r="D322">
        <v>0</v>
      </c>
      <c r="E322">
        <v>1</v>
      </c>
      <c r="F322">
        <v>0</v>
      </c>
      <c r="G322">
        <v>1970</v>
      </c>
      <c r="H322" t="s">
        <v>17930</v>
      </c>
      <c r="I322" t="s">
        <v>17930</v>
      </c>
      <c r="J322" t="s">
        <v>17098</v>
      </c>
      <c r="K322" t="s">
        <v>19137</v>
      </c>
      <c r="L322" t="s">
        <v>17051</v>
      </c>
      <c r="M322">
        <v>60</v>
      </c>
      <c r="N322" t="s">
        <v>17931</v>
      </c>
      <c r="O322">
        <v>4</v>
      </c>
      <c r="Q322" t="s">
        <v>17053</v>
      </c>
      <c r="R322">
        <v>10</v>
      </c>
      <c r="S322">
        <v>8</v>
      </c>
      <c r="T322">
        <v>8</v>
      </c>
      <c r="U322">
        <v>60</v>
      </c>
      <c r="V322">
        <v>60</v>
      </c>
    </row>
    <row r="323" spans="1:23">
      <c r="A323">
        <v>321</v>
      </c>
      <c r="B323">
        <v>148</v>
      </c>
      <c r="C323" t="s">
        <v>17932</v>
      </c>
      <c r="D323">
        <v>0</v>
      </c>
      <c r="E323">
        <v>26015030</v>
      </c>
      <c r="F323">
        <v>0</v>
      </c>
      <c r="G323">
        <v>3606</v>
      </c>
      <c r="H323" t="s">
        <v>18661</v>
      </c>
      <c r="I323" t="s">
        <v>18626</v>
      </c>
      <c r="J323" t="s">
        <v>17218</v>
      </c>
      <c r="K323" t="s">
        <v>18662</v>
      </c>
      <c r="L323" t="s">
        <v>17051</v>
      </c>
      <c r="M323">
        <v>60</v>
      </c>
      <c r="N323" t="s">
        <v>17933</v>
      </c>
      <c r="O323">
        <v>4</v>
      </c>
      <c r="Q323" t="s">
        <v>17053</v>
      </c>
      <c r="R323">
        <v>10</v>
      </c>
      <c r="S323">
        <v>8</v>
      </c>
      <c r="T323">
        <v>8</v>
      </c>
      <c r="U323">
        <v>60</v>
      </c>
      <c r="V323">
        <v>60</v>
      </c>
    </row>
    <row r="324" spans="1:23">
      <c r="A324">
        <v>322</v>
      </c>
      <c r="B324">
        <v>182</v>
      </c>
      <c r="C324" t="s">
        <v>17934</v>
      </c>
      <c r="D324">
        <v>0</v>
      </c>
      <c r="E324">
        <v>13085030</v>
      </c>
      <c r="F324">
        <v>0</v>
      </c>
      <c r="G324">
        <v>5</v>
      </c>
      <c r="H324" t="s">
        <v>17935</v>
      </c>
      <c r="I324" t="s">
        <v>17935</v>
      </c>
      <c r="J324" t="s">
        <v>18569</v>
      </c>
      <c r="K324" t="s">
        <v>19138</v>
      </c>
      <c r="L324" t="s">
        <v>17051</v>
      </c>
      <c r="M324">
        <v>60</v>
      </c>
      <c r="N324" t="s">
        <v>17936</v>
      </c>
      <c r="O324">
        <v>3</v>
      </c>
      <c r="Q324" t="s">
        <v>17053</v>
      </c>
      <c r="R324">
        <v>10</v>
      </c>
      <c r="S324">
        <v>8</v>
      </c>
      <c r="T324">
        <v>8</v>
      </c>
      <c r="U324">
        <v>60</v>
      </c>
      <c r="V324">
        <v>60</v>
      </c>
    </row>
    <row r="325" spans="1:23">
      <c r="A325">
        <v>323</v>
      </c>
      <c r="B325">
        <v>178</v>
      </c>
      <c r="C325" t="s">
        <v>17937</v>
      </c>
      <c r="D325">
        <v>0</v>
      </c>
      <c r="E325">
        <v>35035110</v>
      </c>
      <c r="F325">
        <v>0</v>
      </c>
      <c r="G325">
        <v>690</v>
      </c>
      <c r="H325" t="s">
        <v>18663</v>
      </c>
      <c r="I325" t="s">
        <v>17938</v>
      </c>
      <c r="J325" t="s">
        <v>17076</v>
      </c>
      <c r="K325" t="s">
        <v>19139</v>
      </c>
      <c r="L325" t="s">
        <v>17051</v>
      </c>
      <c r="M325">
        <v>60</v>
      </c>
      <c r="N325" t="s">
        <v>17939</v>
      </c>
      <c r="O325">
        <v>5</v>
      </c>
      <c r="Q325" t="s">
        <v>17053</v>
      </c>
      <c r="R325">
        <v>10</v>
      </c>
      <c r="S325">
        <v>8</v>
      </c>
      <c r="T325">
        <v>8</v>
      </c>
      <c r="U325">
        <v>60</v>
      </c>
      <c r="V325">
        <v>60</v>
      </c>
    </row>
    <row r="326" spans="1:23">
      <c r="A326">
        <v>324</v>
      </c>
      <c r="B326">
        <v>104</v>
      </c>
      <c r="C326" t="s">
        <v>17940</v>
      </c>
      <c r="D326">
        <v>0</v>
      </c>
      <c r="E326">
        <v>21115180</v>
      </c>
      <c r="F326">
        <v>0</v>
      </c>
      <c r="G326">
        <v>614</v>
      </c>
      <c r="H326" t="s">
        <v>17941</v>
      </c>
      <c r="I326" t="s">
        <v>17942</v>
      </c>
      <c r="J326" t="s">
        <v>17081</v>
      </c>
      <c r="K326" t="s">
        <v>19140</v>
      </c>
      <c r="L326" t="s">
        <v>17051</v>
      </c>
      <c r="M326">
        <v>60</v>
      </c>
      <c r="N326" t="s">
        <v>17943</v>
      </c>
      <c r="O326">
        <v>4</v>
      </c>
      <c r="Q326" t="s">
        <v>17053</v>
      </c>
      <c r="R326">
        <v>10</v>
      </c>
      <c r="S326">
        <v>8</v>
      </c>
      <c r="T326">
        <v>8</v>
      </c>
      <c r="U326">
        <v>60</v>
      </c>
      <c r="V326">
        <v>60</v>
      </c>
    </row>
    <row r="327" spans="1:23">
      <c r="A327">
        <v>325</v>
      </c>
      <c r="B327">
        <v>132</v>
      </c>
      <c r="C327" t="s">
        <v>17944</v>
      </c>
      <c r="D327">
        <v>0</v>
      </c>
      <c r="E327">
        <v>52055220</v>
      </c>
      <c r="F327">
        <v>0</v>
      </c>
      <c r="G327">
        <v>3045</v>
      </c>
      <c r="H327" t="s">
        <v>18664</v>
      </c>
      <c r="I327" t="s">
        <v>18665</v>
      </c>
      <c r="J327" t="s">
        <v>18582</v>
      </c>
      <c r="K327" t="s">
        <v>19141</v>
      </c>
      <c r="L327" t="s">
        <v>17051</v>
      </c>
      <c r="M327">
        <v>60</v>
      </c>
      <c r="N327" t="s">
        <v>17945</v>
      </c>
      <c r="O327">
        <v>6</v>
      </c>
      <c r="Q327" t="s">
        <v>17053</v>
      </c>
      <c r="R327">
        <v>10</v>
      </c>
      <c r="S327">
        <v>8</v>
      </c>
      <c r="T327">
        <v>8</v>
      </c>
      <c r="U327">
        <v>60</v>
      </c>
      <c r="V327">
        <v>60</v>
      </c>
    </row>
    <row r="328" spans="1:23">
      <c r="A328">
        <v>326</v>
      </c>
      <c r="B328">
        <v>135</v>
      </c>
      <c r="C328" t="s">
        <v>17946</v>
      </c>
      <c r="D328">
        <v>0</v>
      </c>
      <c r="E328">
        <v>21195190</v>
      </c>
      <c r="F328">
        <v>0</v>
      </c>
      <c r="G328">
        <v>2204</v>
      </c>
      <c r="H328" t="s">
        <v>17947</v>
      </c>
      <c r="I328" t="s">
        <v>17947</v>
      </c>
      <c r="J328" t="s">
        <v>17056</v>
      </c>
      <c r="K328" t="s">
        <v>19142</v>
      </c>
      <c r="L328" t="s">
        <v>17051</v>
      </c>
      <c r="M328">
        <v>60</v>
      </c>
      <c r="N328" t="s">
        <v>17948</v>
      </c>
      <c r="O328">
        <v>4</v>
      </c>
      <c r="Q328" t="s">
        <v>17053</v>
      </c>
      <c r="R328">
        <v>10</v>
      </c>
      <c r="S328">
        <v>8</v>
      </c>
      <c r="T328">
        <v>8</v>
      </c>
      <c r="U328">
        <v>60</v>
      </c>
      <c r="V328">
        <v>60</v>
      </c>
    </row>
    <row r="329" spans="1:23">
      <c r="A329">
        <v>327</v>
      </c>
      <c r="B329">
        <v>172</v>
      </c>
      <c r="C329" t="s">
        <v>17949</v>
      </c>
      <c r="D329">
        <v>0</v>
      </c>
      <c r="E329">
        <v>26137220</v>
      </c>
      <c r="F329">
        <v>0</v>
      </c>
      <c r="G329">
        <v>1750</v>
      </c>
      <c r="H329" t="s">
        <v>18666</v>
      </c>
      <c r="I329" t="s">
        <v>17950</v>
      </c>
      <c r="J329" t="s">
        <v>17240</v>
      </c>
      <c r="K329" t="s">
        <v>19143</v>
      </c>
      <c r="L329" t="s">
        <v>17051</v>
      </c>
      <c r="M329">
        <v>60</v>
      </c>
      <c r="N329" t="s">
        <v>17951</v>
      </c>
      <c r="O329">
        <v>4</v>
      </c>
      <c r="Q329" t="s">
        <v>17053</v>
      </c>
      <c r="R329">
        <v>10</v>
      </c>
      <c r="S329">
        <v>8</v>
      </c>
      <c r="T329">
        <v>8</v>
      </c>
      <c r="U329">
        <v>60</v>
      </c>
      <c r="V329">
        <v>60</v>
      </c>
    </row>
    <row r="330" spans="1:23">
      <c r="A330">
        <v>328</v>
      </c>
      <c r="B330">
        <v>123</v>
      </c>
      <c r="C330" t="s">
        <v>18667</v>
      </c>
      <c r="D330">
        <v>0</v>
      </c>
      <c r="E330">
        <v>15075150</v>
      </c>
      <c r="F330">
        <v>0</v>
      </c>
      <c r="G330">
        <v>41</v>
      </c>
      <c r="H330" t="s">
        <v>17952</v>
      </c>
      <c r="I330" t="s">
        <v>18638</v>
      </c>
      <c r="J330" t="s">
        <v>17194</v>
      </c>
      <c r="K330" t="s">
        <v>19144</v>
      </c>
      <c r="L330" t="s">
        <v>17051</v>
      </c>
      <c r="M330">
        <v>60</v>
      </c>
      <c r="N330" t="s">
        <v>17953</v>
      </c>
      <c r="O330">
        <v>3</v>
      </c>
      <c r="Q330" t="s">
        <v>17053</v>
      </c>
      <c r="R330">
        <v>10</v>
      </c>
      <c r="S330">
        <v>8</v>
      </c>
      <c r="T330">
        <v>8</v>
      </c>
      <c r="U330">
        <v>60</v>
      </c>
      <c r="V330">
        <v>60</v>
      </c>
    </row>
    <row r="331" spans="1:23">
      <c r="A331">
        <v>329</v>
      </c>
      <c r="B331">
        <v>413</v>
      </c>
      <c r="C331" t="s">
        <v>17954</v>
      </c>
      <c r="D331">
        <v>0</v>
      </c>
      <c r="E331">
        <v>0</v>
      </c>
      <c r="F331">
        <v>0</v>
      </c>
      <c r="G331">
        <v>1524</v>
      </c>
      <c r="H331" t="s">
        <v>17955</v>
      </c>
      <c r="I331" t="s">
        <v>17352</v>
      </c>
      <c r="J331" t="s">
        <v>17955</v>
      </c>
      <c r="K331" t="s">
        <v>18855</v>
      </c>
      <c r="L331" t="s">
        <v>17051</v>
      </c>
      <c r="M331">
        <v>60</v>
      </c>
      <c r="N331" t="s">
        <v>17956</v>
      </c>
      <c r="O331">
        <v>1</v>
      </c>
      <c r="Q331" t="s">
        <v>17053</v>
      </c>
      <c r="R331">
        <v>10</v>
      </c>
      <c r="S331">
        <v>8</v>
      </c>
      <c r="T331">
        <v>8</v>
      </c>
      <c r="U331">
        <v>60</v>
      </c>
      <c r="V331">
        <v>60</v>
      </c>
    </row>
    <row r="332" spans="1:23">
      <c r="A332">
        <v>330</v>
      </c>
      <c r="B332">
        <v>31</v>
      </c>
      <c r="C332" t="s">
        <v>17957</v>
      </c>
      <c r="D332">
        <v>0</v>
      </c>
      <c r="E332">
        <v>26115090</v>
      </c>
      <c r="F332">
        <v>6</v>
      </c>
      <c r="G332">
        <v>1966</v>
      </c>
      <c r="H332" t="s">
        <v>17958</v>
      </c>
      <c r="I332" t="s">
        <v>17959</v>
      </c>
      <c r="J332" t="s">
        <v>17211</v>
      </c>
      <c r="K332" t="s">
        <v>19145</v>
      </c>
      <c r="L332" t="s">
        <v>17051</v>
      </c>
      <c r="M332">
        <v>60</v>
      </c>
      <c r="N332" t="s">
        <v>17960</v>
      </c>
      <c r="O332">
        <v>6</v>
      </c>
      <c r="Q332" t="s">
        <v>17053</v>
      </c>
      <c r="R332">
        <v>10</v>
      </c>
      <c r="S332">
        <v>8</v>
      </c>
      <c r="T332">
        <v>8</v>
      </c>
      <c r="U332">
        <v>60</v>
      </c>
      <c r="V332">
        <v>60</v>
      </c>
      <c r="W332" t="s">
        <v>15</v>
      </c>
    </row>
    <row r="333" spans="1:23">
      <c r="A333">
        <v>331</v>
      </c>
      <c r="B333">
        <v>186</v>
      </c>
      <c r="C333" t="s">
        <v>17961</v>
      </c>
      <c r="D333">
        <v>0</v>
      </c>
      <c r="E333">
        <v>23207040</v>
      </c>
      <c r="F333">
        <v>0</v>
      </c>
      <c r="G333">
        <v>2600</v>
      </c>
      <c r="H333" t="s">
        <v>17962</v>
      </c>
      <c r="I333" t="s">
        <v>17962</v>
      </c>
      <c r="J333" t="s">
        <v>17090</v>
      </c>
      <c r="K333" t="s">
        <v>19146</v>
      </c>
      <c r="L333" t="s">
        <v>17051</v>
      </c>
      <c r="M333">
        <v>60</v>
      </c>
      <c r="N333" t="s">
        <v>17963</v>
      </c>
      <c r="O333">
        <v>1</v>
      </c>
      <c r="Q333" t="s">
        <v>17053</v>
      </c>
      <c r="R333">
        <v>10</v>
      </c>
      <c r="S333">
        <v>8</v>
      </c>
      <c r="T333">
        <v>8</v>
      </c>
      <c r="U333">
        <v>60</v>
      </c>
      <c r="V333">
        <v>60</v>
      </c>
      <c r="W333" t="s">
        <v>15</v>
      </c>
    </row>
    <row r="334" spans="1:23">
      <c r="A334">
        <v>332</v>
      </c>
      <c r="B334">
        <v>89</v>
      </c>
      <c r="C334" t="s">
        <v>17964</v>
      </c>
      <c r="D334">
        <v>0</v>
      </c>
      <c r="E334">
        <v>21205710</v>
      </c>
      <c r="F334">
        <v>0</v>
      </c>
      <c r="G334">
        <v>2555</v>
      </c>
      <c r="H334" t="s">
        <v>18668</v>
      </c>
      <c r="I334" t="s">
        <v>18600</v>
      </c>
      <c r="J334" t="s">
        <v>17056</v>
      </c>
      <c r="K334" t="s">
        <v>19147</v>
      </c>
      <c r="L334" t="s">
        <v>17051</v>
      </c>
      <c r="M334">
        <v>60</v>
      </c>
      <c r="N334" t="s">
        <v>17965</v>
      </c>
      <c r="O334">
        <v>4</v>
      </c>
      <c r="Q334" t="s">
        <v>17053</v>
      </c>
      <c r="R334">
        <v>10</v>
      </c>
      <c r="S334">
        <v>8</v>
      </c>
      <c r="T334">
        <v>8</v>
      </c>
      <c r="U334">
        <v>60</v>
      </c>
      <c r="V334">
        <v>60</v>
      </c>
    </row>
    <row r="335" spans="1:23">
      <c r="A335">
        <v>333</v>
      </c>
      <c r="B335">
        <v>51</v>
      </c>
      <c r="C335" t="s">
        <v>17966</v>
      </c>
      <c r="D335">
        <v>0</v>
      </c>
      <c r="E335">
        <v>1</v>
      </c>
      <c r="F335">
        <v>0</v>
      </c>
      <c r="G335">
        <v>98</v>
      </c>
      <c r="H335" t="s">
        <v>17967</v>
      </c>
      <c r="I335" t="s">
        <v>17967</v>
      </c>
      <c r="J335" t="s">
        <v>17323</v>
      </c>
      <c r="K335" t="s">
        <v>19148</v>
      </c>
      <c r="L335" t="s">
        <v>17051</v>
      </c>
      <c r="M335">
        <v>60</v>
      </c>
      <c r="N335" t="s">
        <v>17968</v>
      </c>
      <c r="O335">
        <v>1</v>
      </c>
      <c r="Q335" t="s">
        <v>17053</v>
      </c>
      <c r="R335">
        <v>10</v>
      </c>
      <c r="S335">
        <v>8</v>
      </c>
      <c r="T335">
        <v>8</v>
      </c>
      <c r="U335">
        <v>60</v>
      </c>
      <c r="V335">
        <v>60</v>
      </c>
    </row>
    <row r="336" spans="1:23">
      <c r="A336">
        <v>334</v>
      </c>
      <c r="B336">
        <v>45</v>
      </c>
      <c r="C336" t="s">
        <v>17969</v>
      </c>
      <c r="D336">
        <v>0</v>
      </c>
      <c r="E336">
        <v>52055150</v>
      </c>
      <c r="F336">
        <v>0</v>
      </c>
      <c r="G336">
        <v>3581</v>
      </c>
      <c r="H336" t="s">
        <v>17970</v>
      </c>
      <c r="I336" t="s">
        <v>17970</v>
      </c>
      <c r="J336" t="s">
        <v>18582</v>
      </c>
      <c r="K336" t="s">
        <v>19149</v>
      </c>
      <c r="L336" t="s">
        <v>17051</v>
      </c>
      <c r="M336">
        <v>60</v>
      </c>
      <c r="N336" t="s">
        <v>18808</v>
      </c>
      <c r="O336">
        <v>1</v>
      </c>
      <c r="Q336" t="s">
        <v>17053</v>
      </c>
      <c r="R336">
        <v>10</v>
      </c>
      <c r="S336">
        <v>8</v>
      </c>
      <c r="T336">
        <v>8</v>
      </c>
      <c r="U336">
        <v>60</v>
      </c>
      <c r="V336">
        <v>60</v>
      </c>
    </row>
    <row r="337" spans="1:23">
      <c r="A337">
        <v>335</v>
      </c>
      <c r="B337">
        <v>55</v>
      </c>
      <c r="C337" t="s">
        <v>17971</v>
      </c>
      <c r="D337">
        <v>0</v>
      </c>
      <c r="E337">
        <v>26157170</v>
      </c>
      <c r="F337">
        <v>0</v>
      </c>
      <c r="G337">
        <v>4657</v>
      </c>
      <c r="H337" t="s">
        <v>18526</v>
      </c>
      <c r="I337" t="s">
        <v>18526</v>
      </c>
      <c r="J337" t="s">
        <v>17098</v>
      </c>
      <c r="K337" t="s">
        <v>19150</v>
      </c>
      <c r="L337" t="s">
        <v>17051</v>
      </c>
      <c r="M337">
        <v>60</v>
      </c>
      <c r="N337" t="s">
        <v>17972</v>
      </c>
      <c r="O337">
        <v>1</v>
      </c>
      <c r="Q337" t="s">
        <v>17053</v>
      </c>
      <c r="R337">
        <v>10</v>
      </c>
      <c r="S337">
        <v>8</v>
      </c>
      <c r="T337">
        <v>8</v>
      </c>
      <c r="U337">
        <v>60</v>
      </c>
      <c r="V337">
        <v>60</v>
      </c>
    </row>
    <row r="338" spans="1:23">
      <c r="A338">
        <v>336</v>
      </c>
      <c r="B338">
        <v>164</v>
      </c>
      <c r="C338" t="s">
        <v>17973</v>
      </c>
      <c r="D338">
        <v>0</v>
      </c>
      <c r="E338">
        <v>21160260</v>
      </c>
      <c r="F338">
        <v>0</v>
      </c>
      <c r="G338">
        <v>1207</v>
      </c>
      <c r="H338" t="s">
        <v>17974</v>
      </c>
      <c r="I338" t="s">
        <v>17974</v>
      </c>
      <c r="J338" t="s">
        <v>18514</v>
      </c>
      <c r="K338" t="s">
        <v>19151</v>
      </c>
      <c r="L338" t="s">
        <v>17051</v>
      </c>
      <c r="M338">
        <v>60</v>
      </c>
      <c r="N338" t="s">
        <v>17975</v>
      </c>
      <c r="O338">
        <v>4</v>
      </c>
      <c r="Q338" t="s">
        <v>17053</v>
      </c>
      <c r="R338">
        <v>10</v>
      </c>
      <c r="S338">
        <v>8</v>
      </c>
      <c r="T338">
        <v>8</v>
      </c>
      <c r="U338">
        <v>60</v>
      </c>
      <c r="V338">
        <v>60</v>
      </c>
    </row>
    <row r="339" spans="1:23">
      <c r="A339">
        <v>337</v>
      </c>
      <c r="B339">
        <v>50</v>
      </c>
      <c r="C339" t="s">
        <v>17976</v>
      </c>
      <c r="D339">
        <v>0</v>
      </c>
      <c r="E339">
        <v>21237020</v>
      </c>
      <c r="F339">
        <v>0</v>
      </c>
      <c r="G339">
        <v>212</v>
      </c>
      <c r="H339" t="s">
        <v>18669</v>
      </c>
      <c r="I339" t="s">
        <v>17977</v>
      </c>
      <c r="J339" t="s">
        <v>17809</v>
      </c>
      <c r="K339" t="s">
        <v>19152</v>
      </c>
      <c r="L339" t="s">
        <v>17051</v>
      </c>
      <c r="M339">
        <v>60</v>
      </c>
      <c r="N339" t="s">
        <v>17978</v>
      </c>
      <c r="O339">
        <v>4</v>
      </c>
      <c r="Q339" t="s">
        <v>17053</v>
      </c>
      <c r="R339">
        <v>10</v>
      </c>
      <c r="S339">
        <v>8</v>
      </c>
      <c r="T339">
        <v>8</v>
      </c>
      <c r="U339">
        <v>60</v>
      </c>
      <c r="V339">
        <v>60</v>
      </c>
    </row>
    <row r="340" spans="1:23">
      <c r="A340">
        <v>338</v>
      </c>
      <c r="B340">
        <v>62</v>
      </c>
      <c r="C340" t="s">
        <v>17979</v>
      </c>
      <c r="D340">
        <v>0</v>
      </c>
      <c r="E340">
        <v>26075120</v>
      </c>
      <c r="F340">
        <v>0</v>
      </c>
      <c r="G340">
        <v>1608</v>
      </c>
      <c r="H340" t="s">
        <v>17980</v>
      </c>
      <c r="I340" t="s">
        <v>17981</v>
      </c>
      <c r="J340" t="s">
        <v>17211</v>
      </c>
      <c r="K340" t="s">
        <v>19153</v>
      </c>
      <c r="L340" t="s">
        <v>17051</v>
      </c>
      <c r="M340">
        <v>60</v>
      </c>
      <c r="N340" t="s">
        <v>17982</v>
      </c>
      <c r="O340">
        <v>4</v>
      </c>
      <c r="Q340" t="s">
        <v>17053</v>
      </c>
      <c r="R340">
        <v>10</v>
      </c>
      <c r="S340">
        <v>8</v>
      </c>
      <c r="T340">
        <v>8</v>
      </c>
      <c r="U340">
        <v>60</v>
      </c>
      <c r="V340">
        <v>60</v>
      </c>
    </row>
    <row r="341" spans="1:23">
      <c r="A341">
        <v>339</v>
      </c>
      <c r="B341">
        <v>109</v>
      </c>
      <c r="C341" t="s">
        <v>17983</v>
      </c>
      <c r="D341">
        <v>0</v>
      </c>
      <c r="E341">
        <v>21205660</v>
      </c>
      <c r="F341">
        <v>0</v>
      </c>
      <c r="G341">
        <v>2600</v>
      </c>
      <c r="H341" t="s">
        <v>17984</v>
      </c>
      <c r="I341" t="s">
        <v>17985</v>
      </c>
      <c r="J341" t="s">
        <v>17056</v>
      </c>
      <c r="K341" t="s">
        <v>19154</v>
      </c>
      <c r="L341" t="s">
        <v>17051</v>
      </c>
      <c r="M341">
        <v>60</v>
      </c>
      <c r="N341" t="s">
        <v>17986</v>
      </c>
      <c r="O341">
        <v>4</v>
      </c>
      <c r="Q341" t="s">
        <v>17053</v>
      </c>
      <c r="R341">
        <v>10</v>
      </c>
      <c r="S341">
        <v>8</v>
      </c>
      <c r="T341">
        <v>8</v>
      </c>
      <c r="U341">
        <v>60</v>
      </c>
      <c r="V341">
        <v>60</v>
      </c>
    </row>
    <row r="342" spans="1:23">
      <c r="A342">
        <v>340</v>
      </c>
      <c r="B342">
        <v>63</v>
      </c>
      <c r="C342" t="s">
        <v>17987</v>
      </c>
      <c r="D342">
        <v>0</v>
      </c>
      <c r="E342">
        <v>53075020</v>
      </c>
      <c r="F342">
        <v>0</v>
      </c>
      <c r="G342">
        <v>1712</v>
      </c>
      <c r="H342" t="s">
        <v>17988</v>
      </c>
      <c r="I342" t="s">
        <v>17989</v>
      </c>
      <c r="J342" t="s">
        <v>17218</v>
      </c>
      <c r="K342" t="s">
        <v>19155</v>
      </c>
      <c r="L342" t="s">
        <v>17051</v>
      </c>
      <c r="M342">
        <v>60</v>
      </c>
      <c r="N342" t="s">
        <v>17990</v>
      </c>
      <c r="O342">
        <v>6</v>
      </c>
      <c r="Q342" t="s">
        <v>17053</v>
      </c>
      <c r="R342">
        <v>10</v>
      </c>
      <c r="S342">
        <v>8</v>
      </c>
      <c r="T342">
        <v>8</v>
      </c>
      <c r="U342">
        <v>60</v>
      </c>
      <c r="V342">
        <v>60</v>
      </c>
    </row>
    <row r="343" spans="1:23">
      <c r="A343">
        <v>341</v>
      </c>
      <c r="B343">
        <v>284</v>
      </c>
      <c r="C343" t="s">
        <v>17991</v>
      </c>
      <c r="D343">
        <v>0</v>
      </c>
      <c r="E343">
        <v>1</v>
      </c>
      <c r="F343">
        <v>0</v>
      </c>
      <c r="G343">
        <v>769</v>
      </c>
      <c r="H343" t="s">
        <v>17992</v>
      </c>
      <c r="I343" t="s">
        <v>17993</v>
      </c>
      <c r="J343" t="s">
        <v>17081</v>
      </c>
      <c r="K343" t="s">
        <v>19156</v>
      </c>
      <c r="L343" t="s">
        <v>17051</v>
      </c>
      <c r="M343">
        <v>60</v>
      </c>
      <c r="N343" t="s">
        <v>17994</v>
      </c>
      <c r="O343">
        <v>1</v>
      </c>
      <c r="Q343" t="s">
        <v>17053</v>
      </c>
      <c r="R343">
        <v>10</v>
      </c>
      <c r="S343">
        <v>8</v>
      </c>
      <c r="T343">
        <v>8</v>
      </c>
      <c r="U343">
        <v>60</v>
      </c>
      <c r="V343">
        <v>60</v>
      </c>
    </row>
    <row r="344" spans="1:23">
      <c r="A344">
        <v>342</v>
      </c>
      <c r="B344">
        <v>35</v>
      </c>
      <c r="C344" t="s">
        <v>17995</v>
      </c>
      <c r="D344">
        <v>0</v>
      </c>
      <c r="E344">
        <v>1</v>
      </c>
      <c r="F344">
        <v>6</v>
      </c>
      <c r="G344">
        <v>1530</v>
      </c>
      <c r="H344" t="s">
        <v>18670</v>
      </c>
      <c r="I344" t="s">
        <v>18670</v>
      </c>
      <c r="J344" t="s">
        <v>1952</v>
      </c>
      <c r="K344" t="s">
        <v>19157</v>
      </c>
      <c r="L344" t="s">
        <v>17051</v>
      </c>
      <c r="M344">
        <v>60</v>
      </c>
      <c r="N344" t="s">
        <v>17996</v>
      </c>
      <c r="O344">
        <v>3</v>
      </c>
      <c r="Q344" t="s">
        <v>17053</v>
      </c>
      <c r="R344">
        <v>10</v>
      </c>
      <c r="S344">
        <v>8</v>
      </c>
      <c r="T344">
        <v>8</v>
      </c>
      <c r="U344">
        <v>60</v>
      </c>
      <c r="V344">
        <v>60</v>
      </c>
      <c r="W344" t="s">
        <v>15</v>
      </c>
    </row>
    <row r="345" spans="1:23">
      <c r="A345">
        <v>343</v>
      </c>
      <c r="B345">
        <v>65</v>
      </c>
      <c r="C345" t="s">
        <v>17997</v>
      </c>
      <c r="D345">
        <v>0</v>
      </c>
      <c r="E345">
        <v>26155230</v>
      </c>
      <c r="F345">
        <v>0</v>
      </c>
      <c r="G345">
        <v>2208</v>
      </c>
      <c r="H345" t="s">
        <v>17998</v>
      </c>
      <c r="I345" t="s">
        <v>17256</v>
      </c>
      <c r="J345" t="s">
        <v>17098</v>
      </c>
      <c r="K345" t="s">
        <v>19158</v>
      </c>
      <c r="L345" t="s">
        <v>17051</v>
      </c>
      <c r="M345">
        <v>60</v>
      </c>
      <c r="N345" t="s">
        <v>17999</v>
      </c>
      <c r="O345">
        <v>4</v>
      </c>
      <c r="Q345" t="s">
        <v>17053</v>
      </c>
      <c r="R345">
        <v>10</v>
      </c>
      <c r="S345">
        <v>8</v>
      </c>
      <c r="T345">
        <v>8</v>
      </c>
      <c r="U345">
        <v>60</v>
      </c>
      <c r="V345">
        <v>60</v>
      </c>
    </row>
    <row r="346" spans="1:23">
      <c r="A346">
        <v>344</v>
      </c>
      <c r="B346">
        <v>67</v>
      </c>
      <c r="C346" t="s">
        <v>18000</v>
      </c>
      <c r="D346">
        <v>0</v>
      </c>
      <c r="E346">
        <v>52025080</v>
      </c>
      <c r="F346">
        <v>0</v>
      </c>
      <c r="G346">
        <v>638</v>
      </c>
      <c r="H346" t="s">
        <v>18671</v>
      </c>
      <c r="I346" t="s">
        <v>18671</v>
      </c>
      <c r="J346" t="s">
        <v>17218</v>
      </c>
      <c r="K346" t="s">
        <v>19159</v>
      </c>
      <c r="L346" t="s">
        <v>17051</v>
      </c>
      <c r="M346">
        <v>60</v>
      </c>
      <c r="N346" t="s">
        <v>18001</v>
      </c>
      <c r="O346">
        <v>1</v>
      </c>
      <c r="Q346" t="s">
        <v>17053</v>
      </c>
      <c r="R346">
        <v>10</v>
      </c>
      <c r="S346">
        <v>8</v>
      </c>
      <c r="T346">
        <v>8</v>
      </c>
      <c r="U346">
        <v>60</v>
      </c>
      <c r="V346">
        <v>60</v>
      </c>
    </row>
    <row r="347" spans="1:23">
      <c r="A347">
        <v>345</v>
      </c>
      <c r="B347">
        <v>40</v>
      </c>
      <c r="C347" t="s">
        <v>18002</v>
      </c>
      <c r="D347">
        <v>0</v>
      </c>
      <c r="E347">
        <v>35027510</v>
      </c>
      <c r="F347">
        <v>6</v>
      </c>
      <c r="G347">
        <v>2550</v>
      </c>
      <c r="H347" t="s">
        <v>18003</v>
      </c>
      <c r="I347" t="s">
        <v>17699</v>
      </c>
      <c r="J347" t="s">
        <v>17056</v>
      </c>
      <c r="K347" t="s">
        <v>19160</v>
      </c>
      <c r="L347" t="s">
        <v>17051</v>
      </c>
      <c r="M347">
        <v>60</v>
      </c>
      <c r="N347" t="s">
        <v>18004</v>
      </c>
      <c r="O347">
        <v>5</v>
      </c>
      <c r="Q347" t="s">
        <v>17053</v>
      </c>
      <c r="R347">
        <v>10</v>
      </c>
      <c r="S347">
        <v>8</v>
      </c>
      <c r="T347">
        <v>8</v>
      </c>
      <c r="U347">
        <v>60</v>
      </c>
      <c r="V347">
        <v>60</v>
      </c>
      <c r="W347" t="s">
        <v>15</v>
      </c>
    </row>
    <row r="348" spans="1:23">
      <c r="A348">
        <v>346</v>
      </c>
      <c r="B348">
        <v>41</v>
      </c>
      <c r="C348" t="s">
        <v>18005</v>
      </c>
      <c r="D348">
        <v>0</v>
      </c>
      <c r="E348">
        <v>26247050</v>
      </c>
      <c r="F348">
        <v>5</v>
      </c>
      <c r="G348">
        <v>113</v>
      </c>
      <c r="H348" t="s">
        <v>18006</v>
      </c>
      <c r="I348" t="s">
        <v>18672</v>
      </c>
      <c r="J348" t="s">
        <v>1952</v>
      </c>
      <c r="K348" t="s">
        <v>19161</v>
      </c>
      <c r="L348" t="s">
        <v>17051</v>
      </c>
      <c r="M348">
        <v>60</v>
      </c>
      <c r="N348" t="s">
        <v>18007</v>
      </c>
      <c r="O348">
        <v>4</v>
      </c>
      <c r="Q348" t="s">
        <v>17053</v>
      </c>
      <c r="R348">
        <v>10</v>
      </c>
      <c r="S348">
        <v>8</v>
      </c>
      <c r="T348">
        <v>8</v>
      </c>
      <c r="U348">
        <v>60</v>
      </c>
      <c r="V348">
        <v>60</v>
      </c>
      <c r="W348" t="s">
        <v>15</v>
      </c>
    </row>
    <row r="349" spans="1:23">
      <c r="A349">
        <v>347</v>
      </c>
      <c r="B349">
        <v>66</v>
      </c>
      <c r="C349" t="s">
        <v>18008</v>
      </c>
      <c r="D349">
        <v>0</v>
      </c>
      <c r="E349">
        <v>24035370</v>
      </c>
      <c r="F349">
        <v>0</v>
      </c>
      <c r="G349">
        <v>3510</v>
      </c>
      <c r="H349" t="s">
        <v>18009</v>
      </c>
      <c r="I349" t="s">
        <v>18009</v>
      </c>
      <c r="J349" t="s">
        <v>18540</v>
      </c>
      <c r="K349" t="s">
        <v>18673</v>
      </c>
      <c r="L349" t="s">
        <v>17051</v>
      </c>
      <c r="M349">
        <v>60</v>
      </c>
      <c r="N349" t="s">
        <v>18010</v>
      </c>
      <c r="O349">
        <v>4</v>
      </c>
      <c r="Q349" t="s">
        <v>17053</v>
      </c>
      <c r="R349">
        <v>10</v>
      </c>
      <c r="S349">
        <v>8</v>
      </c>
      <c r="T349">
        <v>8</v>
      </c>
      <c r="U349">
        <v>60</v>
      </c>
      <c r="V349">
        <v>60</v>
      </c>
    </row>
    <row r="350" spans="1:23">
      <c r="A350">
        <v>348</v>
      </c>
      <c r="B350">
        <v>60</v>
      </c>
      <c r="C350" t="s">
        <v>18011</v>
      </c>
      <c r="D350">
        <v>0</v>
      </c>
      <c r="E350">
        <v>52015050</v>
      </c>
      <c r="F350">
        <v>0</v>
      </c>
      <c r="G350">
        <v>1695</v>
      </c>
      <c r="H350" t="s">
        <v>18012</v>
      </c>
      <c r="I350" t="s">
        <v>18012</v>
      </c>
      <c r="J350" t="s">
        <v>17218</v>
      </c>
      <c r="K350" t="s">
        <v>19162</v>
      </c>
      <c r="L350" t="s">
        <v>17051</v>
      </c>
      <c r="M350">
        <v>60</v>
      </c>
      <c r="N350" t="s">
        <v>18013</v>
      </c>
      <c r="O350">
        <v>4</v>
      </c>
      <c r="Q350" t="s">
        <v>17053</v>
      </c>
      <c r="R350">
        <v>10</v>
      </c>
      <c r="S350">
        <v>8</v>
      </c>
      <c r="T350">
        <v>8</v>
      </c>
      <c r="U350">
        <v>60</v>
      </c>
      <c r="V350">
        <v>60</v>
      </c>
    </row>
    <row r="351" spans="1:23">
      <c r="A351">
        <v>349</v>
      </c>
      <c r="B351">
        <v>91</v>
      </c>
      <c r="C351" t="s">
        <v>18014</v>
      </c>
      <c r="D351">
        <v>0</v>
      </c>
      <c r="E351">
        <v>25025360</v>
      </c>
      <c r="F351">
        <v>0</v>
      </c>
      <c r="G351">
        <v>36</v>
      </c>
      <c r="H351" t="s">
        <v>18015</v>
      </c>
      <c r="I351" t="s">
        <v>17085</v>
      </c>
      <c r="J351" t="s">
        <v>17323</v>
      </c>
      <c r="K351" t="s">
        <v>19163</v>
      </c>
      <c r="L351" t="s">
        <v>17051</v>
      </c>
      <c r="M351">
        <v>60</v>
      </c>
      <c r="N351" t="s">
        <v>18016</v>
      </c>
      <c r="O351">
        <v>4</v>
      </c>
      <c r="Q351" t="s">
        <v>17053</v>
      </c>
      <c r="R351">
        <v>10</v>
      </c>
      <c r="S351">
        <v>8</v>
      </c>
      <c r="T351">
        <v>8</v>
      </c>
      <c r="U351">
        <v>60</v>
      </c>
      <c r="V351">
        <v>60</v>
      </c>
    </row>
    <row r="352" spans="1:23">
      <c r="A352">
        <v>350</v>
      </c>
      <c r="B352">
        <v>108</v>
      </c>
      <c r="C352" t="s">
        <v>18017</v>
      </c>
      <c r="D352">
        <v>0</v>
      </c>
      <c r="E352">
        <v>15065040</v>
      </c>
      <c r="F352">
        <v>0</v>
      </c>
      <c r="G352">
        <v>1759</v>
      </c>
      <c r="H352" t="s">
        <v>18018</v>
      </c>
      <c r="I352" t="s">
        <v>18019</v>
      </c>
      <c r="J352" t="s">
        <v>3353</v>
      </c>
      <c r="K352" t="s">
        <v>19164</v>
      </c>
      <c r="L352" t="s">
        <v>17051</v>
      </c>
      <c r="M352">
        <v>60</v>
      </c>
      <c r="N352" t="s">
        <v>18809</v>
      </c>
      <c r="O352">
        <v>1</v>
      </c>
      <c r="Q352" t="s">
        <v>17053</v>
      </c>
      <c r="R352">
        <v>10</v>
      </c>
      <c r="S352">
        <v>8</v>
      </c>
      <c r="T352">
        <v>8</v>
      </c>
      <c r="U352">
        <v>60</v>
      </c>
      <c r="V352">
        <v>60</v>
      </c>
    </row>
    <row r="353" spans="1:22">
      <c r="A353">
        <v>351</v>
      </c>
      <c r="B353">
        <v>64</v>
      </c>
      <c r="C353" t="s">
        <v>18020</v>
      </c>
      <c r="D353">
        <v>0</v>
      </c>
      <c r="E353">
        <v>1</v>
      </c>
      <c r="F353">
        <v>0</v>
      </c>
      <c r="G353">
        <v>2492</v>
      </c>
      <c r="H353" t="s">
        <v>18021</v>
      </c>
      <c r="I353" t="s">
        <v>18021</v>
      </c>
      <c r="J353" t="s">
        <v>18540</v>
      </c>
      <c r="K353" t="s">
        <v>19165</v>
      </c>
      <c r="L353" t="s">
        <v>17051</v>
      </c>
      <c r="M353">
        <v>60</v>
      </c>
      <c r="N353" t="s">
        <v>18022</v>
      </c>
      <c r="O353">
        <v>4</v>
      </c>
      <c r="Q353" t="s">
        <v>17053</v>
      </c>
      <c r="R353">
        <v>10</v>
      </c>
      <c r="S353">
        <v>8</v>
      </c>
      <c r="T353">
        <v>8</v>
      </c>
      <c r="U353">
        <v>60</v>
      </c>
      <c r="V353">
        <v>60</v>
      </c>
    </row>
    <row r="354" spans="1:22">
      <c r="A354">
        <v>352</v>
      </c>
      <c r="B354">
        <v>78</v>
      </c>
      <c r="C354" t="s">
        <v>18023</v>
      </c>
      <c r="D354">
        <v>0</v>
      </c>
      <c r="E354">
        <v>25025002</v>
      </c>
      <c r="F354">
        <v>0</v>
      </c>
      <c r="G354">
        <v>2600</v>
      </c>
      <c r="H354" t="s">
        <v>18674</v>
      </c>
      <c r="I354" t="s">
        <v>17748</v>
      </c>
      <c r="J354" t="s">
        <v>18554</v>
      </c>
      <c r="K354" t="s">
        <v>19166</v>
      </c>
      <c r="L354" t="s">
        <v>17082</v>
      </c>
      <c r="M354">
        <v>60</v>
      </c>
      <c r="N354" s="83" t="s">
        <v>17198</v>
      </c>
      <c r="O354">
        <v>4</v>
      </c>
      <c r="Q354" t="s">
        <v>17053</v>
      </c>
      <c r="R354">
        <v>10</v>
      </c>
      <c r="S354">
        <v>8</v>
      </c>
      <c r="T354">
        <v>8</v>
      </c>
      <c r="U354">
        <v>60</v>
      </c>
      <c r="V354">
        <v>60</v>
      </c>
    </row>
    <row r="355" spans="1:22">
      <c r="A355">
        <v>353</v>
      </c>
      <c r="B355">
        <v>177</v>
      </c>
      <c r="C355" t="s">
        <v>18024</v>
      </c>
      <c r="D355">
        <v>0</v>
      </c>
      <c r="E355">
        <v>23180070</v>
      </c>
      <c r="F355">
        <v>0</v>
      </c>
      <c r="G355">
        <v>160</v>
      </c>
      <c r="H355" t="s">
        <v>18675</v>
      </c>
      <c r="I355" t="s">
        <v>18025</v>
      </c>
      <c r="J355" t="s">
        <v>17127</v>
      </c>
      <c r="K355" t="s">
        <v>19167</v>
      </c>
      <c r="L355" t="s">
        <v>17051</v>
      </c>
      <c r="M355">
        <v>60</v>
      </c>
      <c r="N355" t="s">
        <v>18026</v>
      </c>
      <c r="O355">
        <v>4</v>
      </c>
      <c r="Q355" t="s">
        <v>17053</v>
      </c>
      <c r="R355">
        <v>10</v>
      </c>
      <c r="S355">
        <v>8</v>
      </c>
      <c r="T355">
        <v>8</v>
      </c>
      <c r="U355">
        <v>60</v>
      </c>
      <c r="V355">
        <v>60</v>
      </c>
    </row>
    <row r="356" spans="1:22">
      <c r="A356">
        <v>354</v>
      </c>
      <c r="B356">
        <v>202</v>
      </c>
      <c r="C356" t="s">
        <v>18027</v>
      </c>
      <c r="D356">
        <v>0</v>
      </c>
      <c r="E356">
        <v>26180180</v>
      </c>
      <c r="F356">
        <v>0</v>
      </c>
      <c r="G356">
        <v>2394</v>
      </c>
      <c r="H356" t="s">
        <v>18676</v>
      </c>
      <c r="I356" t="s">
        <v>18676</v>
      </c>
      <c r="J356" t="s">
        <v>1952</v>
      </c>
      <c r="K356" t="s">
        <v>19168</v>
      </c>
      <c r="L356" t="s">
        <v>17051</v>
      </c>
      <c r="M356">
        <v>60</v>
      </c>
      <c r="N356" t="s">
        <v>18028</v>
      </c>
      <c r="O356">
        <v>4</v>
      </c>
      <c r="Q356" t="s">
        <v>17053</v>
      </c>
      <c r="R356">
        <v>10</v>
      </c>
      <c r="S356">
        <v>8</v>
      </c>
      <c r="T356">
        <v>8</v>
      </c>
      <c r="U356">
        <v>60</v>
      </c>
      <c r="V356">
        <v>60</v>
      </c>
    </row>
    <row r="357" spans="1:22">
      <c r="A357">
        <v>355</v>
      </c>
      <c r="B357">
        <v>252</v>
      </c>
      <c r="C357" t="s">
        <v>18029</v>
      </c>
      <c r="D357">
        <v>0</v>
      </c>
      <c r="E357">
        <v>1</v>
      </c>
      <c r="F357">
        <v>0</v>
      </c>
      <c r="G357">
        <v>2576</v>
      </c>
      <c r="H357" t="s">
        <v>18030</v>
      </c>
      <c r="I357" t="s">
        <v>18030</v>
      </c>
      <c r="J357" t="s">
        <v>1952</v>
      </c>
      <c r="K357" t="s">
        <v>19169</v>
      </c>
      <c r="L357" t="s">
        <v>17051</v>
      </c>
      <c r="M357">
        <v>60</v>
      </c>
      <c r="N357" t="s">
        <v>18031</v>
      </c>
      <c r="O357">
        <v>1</v>
      </c>
      <c r="Q357" t="s">
        <v>17053</v>
      </c>
      <c r="R357">
        <v>10</v>
      </c>
      <c r="S357">
        <v>8</v>
      </c>
      <c r="T357">
        <v>8</v>
      </c>
      <c r="U357">
        <v>60</v>
      </c>
      <c r="V357">
        <v>60</v>
      </c>
    </row>
    <row r="358" spans="1:22">
      <c r="A358">
        <v>356</v>
      </c>
      <c r="B358">
        <v>310</v>
      </c>
      <c r="C358" t="s">
        <v>18032</v>
      </c>
      <c r="D358">
        <v>0</v>
      </c>
      <c r="E358">
        <v>1</v>
      </c>
      <c r="F358">
        <v>0</v>
      </c>
      <c r="G358">
        <v>1065</v>
      </c>
      <c r="H358" t="s">
        <v>18033</v>
      </c>
      <c r="I358" t="s">
        <v>18034</v>
      </c>
      <c r="J358" t="s">
        <v>17086</v>
      </c>
      <c r="K358" t="s">
        <v>19170</v>
      </c>
      <c r="L358" t="s">
        <v>17051</v>
      </c>
      <c r="M358">
        <v>60</v>
      </c>
      <c r="N358" t="s">
        <v>18035</v>
      </c>
      <c r="O358">
        <v>3</v>
      </c>
      <c r="Q358" t="s">
        <v>17053</v>
      </c>
      <c r="R358">
        <v>10</v>
      </c>
      <c r="S358">
        <v>8</v>
      </c>
      <c r="T358">
        <v>8</v>
      </c>
      <c r="U358">
        <v>60</v>
      </c>
      <c r="V358">
        <v>60</v>
      </c>
    </row>
    <row r="359" spans="1:22">
      <c r="A359">
        <v>357</v>
      </c>
      <c r="B359">
        <v>318</v>
      </c>
      <c r="C359" t="s">
        <v>18036</v>
      </c>
      <c r="D359">
        <v>0</v>
      </c>
      <c r="E359">
        <v>1</v>
      </c>
      <c r="F359">
        <v>0</v>
      </c>
      <c r="G359">
        <v>110</v>
      </c>
      <c r="H359" t="s">
        <v>18677</v>
      </c>
      <c r="I359" t="s">
        <v>18037</v>
      </c>
      <c r="J359" t="s">
        <v>17086</v>
      </c>
      <c r="K359" t="s">
        <v>18678</v>
      </c>
      <c r="L359" t="s">
        <v>17051</v>
      </c>
      <c r="M359">
        <v>60</v>
      </c>
      <c r="N359" t="s">
        <v>18038</v>
      </c>
      <c r="O359">
        <v>1</v>
      </c>
      <c r="Q359" t="s">
        <v>17053</v>
      </c>
      <c r="R359">
        <v>10</v>
      </c>
      <c r="S359">
        <v>8</v>
      </c>
      <c r="T359">
        <v>8</v>
      </c>
      <c r="U359">
        <v>60</v>
      </c>
      <c r="V359">
        <v>60</v>
      </c>
    </row>
    <row r="360" spans="1:22">
      <c r="A360">
        <v>358</v>
      </c>
      <c r="B360">
        <v>395</v>
      </c>
      <c r="C360" t="s">
        <v>18039</v>
      </c>
      <c r="D360">
        <v>0</v>
      </c>
      <c r="E360">
        <v>1</v>
      </c>
      <c r="F360">
        <v>0</v>
      </c>
      <c r="G360">
        <v>3313</v>
      </c>
      <c r="H360" t="s">
        <v>18679</v>
      </c>
      <c r="I360" t="s">
        <v>18526</v>
      </c>
      <c r="J360" t="s">
        <v>17098</v>
      </c>
      <c r="K360" t="s">
        <v>18680</v>
      </c>
      <c r="L360" t="s">
        <v>17051</v>
      </c>
      <c r="M360">
        <v>60</v>
      </c>
      <c r="N360" t="s">
        <v>18040</v>
      </c>
      <c r="O360">
        <v>1</v>
      </c>
      <c r="Q360" t="s">
        <v>17053</v>
      </c>
      <c r="R360">
        <v>10</v>
      </c>
      <c r="S360">
        <v>8</v>
      </c>
      <c r="T360">
        <v>8</v>
      </c>
      <c r="U360">
        <v>60</v>
      </c>
      <c r="V360">
        <v>60</v>
      </c>
    </row>
    <row r="361" spans="1:22">
      <c r="A361">
        <v>359</v>
      </c>
      <c r="B361">
        <v>405</v>
      </c>
      <c r="C361" t="s">
        <v>18041</v>
      </c>
      <c r="D361">
        <v>0</v>
      </c>
      <c r="E361">
        <v>1</v>
      </c>
      <c r="F361">
        <v>0</v>
      </c>
      <c r="G361">
        <v>1211</v>
      </c>
      <c r="H361" t="s">
        <v>18042</v>
      </c>
      <c r="I361" t="s">
        <v>18681</v>
      </c>
      <c r="J361" t="s">
        <v>17218</v>
      </c>
      <c r="K361" t="s">
        <v>18682</v>
      </c>
      <c r="L361" t="s">
        <v>17051</v>
      </c>
      <c r="M361">
        <v>60</v>
      </c>
      <c r="N361" t="s">
        <v>18043</v>
      </c>
      <c r="O361">
        <v>4</v>
      </c>
      <c r="Q361" t="s">
        <v>17053</v>
      </c>
      <c r="R361">
        <v>10</v>
      </c>
      <c r="S361">
        <v>8</v>
      </c>
      <c r="T361">
        <v>8</v>
      </c>
      <c r="U361">
        <v>60</v>
      </c>
      <c r="V361">
        <v>60</v>
      </c>
    </row>
    <row r="362" spans="1:22">
      <c r="A362">
        <v>360</v>
      </c>
      <c r="B362">
        <v>424</v>
      </c>
      <c r="C362" t="s">
        <v>18044</v>
      </c>
      <c r="D362">
        <v>0</v>
      </c>
      <c r="E362">
        <v>1</v>
      </c>
      <c r="F362">
        <v>0</v>
      </c>
      <c r="G362">
        <v>1654</v>
      </c>
      <c r="H362" t="s">
        <v>18045</v>
      </c>
      <c r="I362" t="s">
        <v>18045</v>
      </c>
      <c r="J362" t="s">
        <v>17211</v>
      </c>
      <c r="K362" t="s">
        <v>19171</v>
      </c>
      <c r="L362" t="s">
        <v>17051</v>
      </c>
      <c r="M362">
        <v>60</v>
      </c>
      <c r="N362" t="s">
        <v>18810</v>
      </c>
      <c r="O362">
        <v>4</v>
      </c>
      <c r="Q362" t="s">
        <v>17053</v>
      </c>
      <c r="R362">
        <v>10</v>
      </c>
      <c r="S362">
        <v>8</v>
      </c>
      <c r="T362">
        <v>8</v>
      </c>
      <c r="U362">
        <v>60</v>
      </c>
      <c r="V362">
        <v>60</v>
      </c>
    </row>
    <row r="363" spans="1:22">
      <c r="A363">
        <v>361</v>
      </c>
      <c r="B363">
        <v>358</v>
      </c>
      <c r="C363" t="s">
        <v>18046</v>
      </c>
      <c r="D363">
        <v>0</v>
      </c>
      <c r="E363">
        <v>1</v>
      </c>
      <c r="F363">
        <v>0</v>
      </c>
      <c r="G363">
        <v>2600</v>
      </c>
      <c r="H363" t="s">
        <v>18047</v>
      </c>
      <c r="I363" t="s">
        <v>18683</v>
      </c>
      <c r="J363" t="s">
        <v>17296</v>
      </c>
      <c r="K363" t="s">
        <v>19172</v>
      </c>
      <c r="L363" t="s">
        <v>17051</v>
      </c>
      <c r="M363">
        <v>60</v>
      </c>
      <c r="N363" t="s">
        <v>18048</v>
      </c>
      <c r="O363">
        <v>1</v>
      </c>
      <c r="Q363" t="s">
        <v>17053</v>
      </c>
      <c r="R363">
        <v>10</v>
      </c>
      <c r="S363">
        <v>8</v>
      </c>
      <c r="T363">
        <v>8</v>
      </c>
      <c r="U363">
        <v>60</v>
      </c>
      <c r="V363">
        <v>60</v>
      </c>
    </row>
    <row r="364" spans="1:22">
      <c r="A364">
        <v>362</v>
      </c>
      <c r="B364">
        <v>197</v>
      </c>
      <c r="C364" t="s">
        <v>18049</v>
      </c>
      <c r="D364">
        <v>0</v>
      </c>
      <c r="E364">
        <v>26085160</v>
      </c>
      <c r="F364">
        <v>0</v>
      </c>
      <c r="G364">
        <v>1418</v>
      </c>
      <c r="H364" t="s">
        <v>18515</v>
      </c>
      <c r="I364" t="s">
        <v>17055</v>
      </c>
      <c r="J364" t="s">
        <v>17056</v>
      </c>
      <c r="K364" t="s">
        <v>19173</v>
      </c>
      <c r="L364" t="s">
        <v>17051</v>
      </c>
      <c r="M364">
        <v>60</v>
      </c>
      <c r="N364" t="s">
        <v>18050</v>
      </c>
      <c r="O364">
        <v>4</v>
      </c>
      <c r="Q364" t="s">
        <v>17053</v>
      </c>
      <c r="R364">
        <v>10</v>
      </c>
      <c r="S364">
        <v>8</v>
      </c>
      <c r="T364">
        <v>8</v>
      </c>
      <c r="U364">
        <v>60</v>
      </c>
      <c r="V364">
        <v>60</v>
      </c>
    </row>
    <row r="365" spans="1:22">
      <c r="A365">
        <v>363</v>
      </c>
      <c r="B365">
        <v>205</v>
      </c>
      <c r="C365" t="s">
        <v>18051</v>
      </c>
      <c r="D365">
        <v>0</v>
      </c>
      <c r="E365">
        <v>1</v>
      </c>
      <c r="F365">
        <v>0</v>
      </c>
      <c r="G365">
        <v>750</v>
      </c>
      <c r="H365" t="s">
        <v>18052</v>
      </c>
      <c r="I365" t="s">
        <v>18053</v>
      </c>
      <c r="J365" t="s">
        <v>17056</v>
      </c>
      <c r="K365" t="s">
        <v>19174</v>
      </c>
      <c r="L365" t="s">
        <v>17051</v>
      </c>
      <c r="M365">
        <v>60</v>
      </c>
      <c r="N365" t="s">
        <v>18054</v>
      </c>
      <c r="O365">
        <v>1</v>
      </c>
      <c r="Q365" t="s">
        <v>17053</v>
      </c>
      <c r="R365">
        <v>10</v>
      </c>
      <c r="S365">
        <v>8</v>
      </c>
      <c r="T365">
        <v>8</v>
      </c>
      <c r="U365">
        <v>60</v>
      </c>
      <c r="V365">
        <v>60</v>
      </c>
    </row>
    <row r="366" spans="1:22">
      <c r="A366">
        <v>364</v>
      </c>
      <c r="B366">
        <v>324</v>
      </c>
      <c r="C366" t="s">
        <v>18055</v>
      </c>
      <c r="D366">
        <v>0</v>
      </c>
      <c r="E366">
        <v>1</v>
      </c>
      <c r="F366">
        <v>0</v>
      </c>
      <c r="G366">
        <v>2575</v>
      </c>
      <c r="H366" t="s">
        <v>18056</v>
      </c>
      <c r="I366" t="s">
        <v>18057</v>
      </c>
      <c r="J366" t="s">
        <v>18540</v>
      </c>
      <c r="K366" t="s">
        <v>19175</v>
      </c>
      <c r="L366" t="s">
        <v>17051</v>
      </c>
      <c r="M366">
        <v>60</v>
      </c>
      <c r="N366" t="s">
        <v>18058</v>
      </c>
      <c r="O366">
        <v>1</v>
      </c>
      <c r="Q366" t="s">
        <v>17053</v>
      </c>
      <c r="R366">
        <v>10</v>
      </c>
      <c r="S366">
        <v>8</v>
      </c>
      <c r="T366">
        <v>8</v>
      </c>
      <c r="U366">
        <v>60</v>
      </c>
      <c r="V366">
        <v>60</v>
      </c>
    </row>
    <row r="367" spans="1:22">
      <c r="A367">
        <v>365</v>
      </c>
      <c r="B367">
        <v>85</v>
      </c>
      <c r="C367" t="s">
        <v>18059</v>
      </c>
      <c r="D367">
        <v>0</v>
      </c>
      <c r="E367">
        <v>26055110</v>
      </c>
      <c r="F367">
        <v>0</v>
      </c>
      <c r="G367">
        <v>1004</v>
      </c>
      <c r="H367" t="s">
        <v>18060</v>
      </c>
      <c r="I367" t="s">
        <v>18684</v>
      </c>
      <c r="J367" t="s">
        <v>17211</v>
      </c>
      <c r="K367" t="s">
        <v>19176</v>
      </c>
      <c r="L367" t="s">
        <v>17051</v>
      </c>
      <c r="M367">
        <v>60</v>
      </c>
      <c r="N367" t="s">
        <v>18061</v>
      </c>
      <c r="O367">
        <v>4</v>
      </c>
      <c r="Q367" t="s">
        <v>17053</v>
      </c>
      <c r="R367">
        <v>10</v>
      </c>
      <c r="S367">
        <v>8</v>
      </c>
      <c r="T367">
        <v>8</v>
      </c>
      <c r="U367">
        <v>60</v>
      </c>
      <c r="V367">
        <v>60</v>
      </c>
    </row>
    <row r="368" spans="1:22">
      <c r="A368">
        <v>366</v>
      </c>
      <c r="B368">
        <v>226</v>
      </c>
      <c r="C368" t="s">
        <v>18062</v>
      </c>
      <c r="D368">
        <v>0</v>
      </c>
      <c r="E368">
        <v>26055120</v>
      </c>
      <c r="F368">
        <v>0</v>
      </c>
      <c r="G368">
        <v>955</v>
      </c>
      <c r="H368" t="s">
        <v>18063</v>
      </c>
      <c r="I368" t="s">
        <v>17387</v>
      </c>
      <c r="J368" t="s">
        <v>17211</v>
      </c>
      <c r="K368" t="s">
        <v>19177</v>
      </c>
      <c r="L368" t="s">
        <v>17051</v>
      </c>
      <c r="M368">
        <v>60</v>
      </c>
      <c r="N368" t="s">
        <v>18064</v>
      </c>
      <c r="O368">
        <v>4</v>
      </c>
      <c r="Q368" t="s">
        <v>17053</v>
      </c>
      <c r="R368">
        <v>10</v>
      </c>
      <c r="S368">
        <v>8</v>
      </c>
      <c r="T368">
        <v>8</v>
      </c>
      <c r="U368">
        <v>60</v>
      </c>
      <c r="V368">
        <v>60</v>
      </c>
    </row>
    <row r="369" spans="1:23">
      <c r="A369">
        <v>367</v>
      </c>
      <c r="B369">
        <v>213</v>
      </c>
      <c r="C369" t="s">
        <v>18065</v>
      </c>
      <c r="D369">
        <v>0</v>
      </c>
      <c r="E369">
        <v>1</v>
      </c>
      <c r="F369">
        <v>0</v>
      </c>
      <c r="G369">
        <v>770</v>
      </c>
      <c r="H369" t="s">
        <v>18066</v>
      </c>
      <c r="I369" t="s">
        <v>18066</v>
      </c>
      <c r="J369" t="s">
        <v>18540</v>
      </c>
      <c r="K369" t="s">
        <v>19178</v>
      </c>
      <c r="L369" t="s">
        <v>17051</v>
      </c>
      <c r="M369">
        <v>60</v>
      </c>
      <c r="N369" t="s">
        <v>18067</v>
      </c>
      <c r="O369">
        <v>5</v>
      </c>
      <c r="Q369" t="s">
        <v>17053</v>
      </c>
      <c r="R369">
        <v>10</v>
      </c>
      <c r="S369">
        <v>8</v>
      </c>
      <c r="T369">
        <v>8</v>
      </c>
      <c r="U369">
        <v>60</v>
      </c>
      <c r="V369">
        <v>60</v>
      </c>
    </row>
    <row r="370" spans="1:23">
      <c r="A370">
        <v>368</v>
      </c>
      <c r="B370">
        <v>241</v>
      </c>
      <c r="C370" t="s">
        <v>18068</v>
      </c>
      <c r="D370">
        <v>0</v>
      </c>
      <c r="E370">
        <v>0</v>
      </c>
      <c r="F370">
        <v>0</v>
      </c>
      <c r="G370">
        <v>249</v>
      </c>
      <c r="H370" t="s">
        <v>18069</v>
      </c>
      <c r="I370" t="s">
        <v>18069</v>
      </c>
      <c r="J370" t="s">
        <v>17076</v>
      </c>
      <c r="K370" t="s">
        <v>19179</v>
      </c>
      <c r="L370" t="s">
        <v>17051</v>
      </c>
      <c r="M370">
        <v>60</v>
      </c>
      <c r="N370" t="s">
        <v>18811</v>
      </c>
      <c r="O370">
        <v>1</v>
      </c>
      <c r="Q370" t="s">
        <v>17053</v>
      </c>
      <c r="R370">
        <v>10</v>
      </c>
      <c r="S370">
        <v>8</v>
      </c>
      <c r="T370">
        <v>8</v>
      </c>
      <c r="U370">
        <v>60</v>
      </c>
      <c r="V370">
        <v>60</v>
      </c>
    </row>
    <row r="371" spans="1:23">
      <c r="A371">
        <v>369</v>
      </c>
      <c r="B371">
        <v>56</v>
      </c>
      <c r="C371" t="s">
        <v>18070</v>
      </c>
      <c r="D371">
        <v>0</v>
      </c>
      <c r="E371">
        <v>1</v>
      </c>
      <c r="F371">
        <v>0</v>
      </c>
      <c r="G371">
        <v>1036</v>
      </c>
      <c r="H371" t="s">
        <v>18071</v>
      </c>
      <c r="I371" t="s">
        <v>18071</v>
      </c>
      <c r="J371" t="s">
        <v>17218</v>
      </c>
      <c r="K371" t="s">
        <v>19180</v>
      </c>
      <c r="L371" t="s">
        <v>17051</v>
      </c>
      <c r="M371">
        <v>60</v>
      </c>
      <c r="N371" t="s">
        <v>18072</v>
      </c>
      <c r="O371">
        <v>1</v>
      </c>
      <c r="Q371" t="s">
        <v>17053</v>
      </c>
      <c r="R371">
        <v>10</v>
      </c>
      <c r="S371">
        <v>8</v>
      </c>
      <c r="T371">
        <v>8</v>
      </c>
      <c r="U371">
        <v>60</v>
      </c>
      <c r="V371">
        <v>60</v>
      </c>
    </row>
    <row r="372" spans="1:23">
      <c r="A372">
        <v>370</v>
      </c>
      <c r="B372">
        <v>167</v>
      </c>
      <c r="C372" t="s">
        <v>18073</v>
      </c>
      <c r="D372">
        <v>0</v>
      </c>
      <c r="E372">
        <v>25025350</v>
      </c>
      <c r="F372">
        <v>0</v>
      </c>
      <c r="G372">
        <v>174</v>
      </c>
      <c r="H372" t="s">
        <v>18074</v>
      </c>
      <c r="I372" t="s">
        <v>18075</v>
      </c>
      <c r="J372" t="s">
        <v>17071</v>
      </c>
      <c r="K372" t="s">
        <v>19181</v>
      </c>
      <c r="L372" t="s">
        <v>17051</v>
      </c>
      <c r="M372">
        <v>60</v>
      </c>
      <c r="N372" t="s">
        <v>18076</v>
      </c>
      <c r="O372">
        <v>4</v>
      </c>
      <c r="Q372" t="s">
        <v>17053</v>
      </c>
      <c r="R372">
        <v>10</v>
      </c>
      <c r="S372">
        <v>8</v>
      </c>
      <c r="T372">
        <v>8</v>
      </c>
      <c r="U372">
        <v>60</v>
      </c>
      <c r="V372">
        <v>60</v>
      </c>
    </row>
    <row r="373" spans="1:23">
      <c r="A373">
        <v>371</v>
      </c>
      <c r="B373">
        <v>113</v>
      </c>
      <c r="C373" t="s">
        <v>18077</v>
      </c>
      <c r="D373">
        <v>0</v>
      </c>
      <c r="E373">
        <v>13067020</v>
      </c>
      <c r="F373">
        <v>0</v>
      </c>
      <c r="G373">
        <v>27</v>
      </c>
      <c r="H373" t="s">
        <v>18627</v>
      </c>
      <c r="I373" t="s">
        <v>18627</v>
      </c>
      <c r="J373" t="s">
        <v>18569</v>
      </c>
      <c r="K373" t="s">
        <v>19182</v>
      </c>
      <c r="L373" t="s">
        <v>17051</v>
      </c>
      <c r="M373">
        <v>60</v>
      </c>
      <c r="N373" t="s">
        <v>18078</v>
      </c>
      <c r="O373">
        <v>3</v>
      </c>
      <c r="Q373" t="s">
        <v>17053</v>
      </c>
      <c r="R373">
        <v>10</v>
      </c>
      <c r="S373">
        <v>8</v>
      </c>
      <c r="T373">
        <v>8</v>
      </c>
      <c r="U373">
        <v>60</v>
      </c>
      <c r="V373">
        <v>60</v>
      </c>
    </row>
    <row r="374" spans="1:23">
      <c r="A374">
        <v>372</v>
      </c>
      <c r="B374">
        <v>445</v>
      </c>
      <c r="C374" t="s">
        <v>18079</v>
      </c>
      <c r="D374">
        <v>0</v>
      </c>
      <c r="E374">
        <v>1</v>
      </c>
      <c r="F374">
        <v>0</v>
      </c>
      <c r="G374">
        <v>2834</v>
      </c>
      <c r="H374" t="s">
        <v>18080</v>
      </c>
      <c r="I374" t="s">
        <v>18080</v>
      </c>
      <c r="J374" t="s">
        <v>17056</v>
      </c>
      <c r="K374" t="s">
        <v>19183</v>
      </c>
      <c r="L374" t="s">
        <v>17051</v>
      </c>
      <c r="M374">
        <v>60</v>
      </c>
      <c r="N374" s="83" t="s">
        <v>18081</v>
      </c>
      <c r="O374">
        <v>1</v>
      </c>
      <c r="Q374" t="s">
        <v>17053</v>
      </c>
      <c r="R374">
        <v>10</v>
      </c>
      <c r="S374">
        <v>8</v>
      </c>
      <c r="T374">
        <v>8</v>
      </c>
      <c r="U374">
        <v>60</v>
      </c>
      <c r="V374">
        <v>60</v>
      </c>
    </row>
    <row r="375" spans="1:23">
      <c r="A375">
        <v>373</v>
      </c>
      <c r="B375">
        <v>53</v>
      </c>
      <c r="C375" t="s">
        <v>18082</v>
      </c>
      <c r="D375">
        <v>0</v>
      </c>
      <c r="E375">
        <v>1</v>
      </c>
      <c r="F375">
        <v>0</v>
      </c>
      <c r="G375">
        <v>525</v>
      </c>
      <c r="H375" t="s">
        <v>18083</v>
      </c>
      <c r="I375" t="s">
        <v>18084</v>
      </c>
      <c r="J375" t="s">
        <v>18582</v>
      </c>
      <c r="K375" t="s">
        <v>19184</v>
      </c>
      <c r="L375" t="s">
        <v>17051</v>
      </c>
      <c r="M375">
        <v>60</v>
      </c>
      <c r="N375" t="s">
        <v>18085</v>
      </c>
      <c r="O375">
        <v>4</v>
      </c>
      <c r="Q375" t="s">
        <v>17053</v>
      </c>
      <c r="R375">
        <v>10</v>
      </c>
      <c r="S375">
        <v>8</v>
      </c>
      <c r="T375">
        <v>8</v>
      </c>
      <c r="U375">
        <v>60</v>
      </c>
      <c r="V375">
        <v>60</v>
      </c>
    </row>
    <row r="376" spans="1:23">
      <c r="A376">
        <v>374</v>
      </c>
      <c r="B376">
        <v>328</v>
      </c>
      <c r="C376" t="s">
        <v>18086</v>
      </c>
      <c r="D376">
        <v>0</v>
      </c>
      <c r="E376">
        <v>1</v>
      </c>
      <c r="F376">
        <v>0</v>
      </c>
      <c r="G376">
        <v>394</v>
      </c>
      <c r="H376" t="s">
        <v>18087</v>
      </c>
      <c r="I376" t="s">
        <v>18088</v>
      </c>
      <c r="J376" t="s">
        <v>17067</v>
      </c>
      <c r="K376" t="s">
        <v>19185</v>
      </c>
      <c r="L376" t="s">
        <v>17051</v>
      </c>
      <c r="M376">
        <v>60</v>
      </c>
      <c r="N376" t="s">
        <v>18089</v>
      </c>
      <c r="O376">
        <v>1</v>
      </c>
      <c r="Q376" t="s">
        <v>17053</v>
      </c>
      <c r="R376">
        <v>10</v>
      </c>
      <c r="S376">
        <v>8</v>
      </c>
      <c r="T376">
        <v>8</v>
      </c>
      <c r="U376">
        <v>60</v>
      </c>
      <c r="V376">
        <v>60</v>
      </c>
    </row>
    <row r="377" spans="1:23">
      <c r="A377">
        <v>375</v>
      </c>
      <c r="B377">
        <v>454</v>
      </c>
      <c r="C377" t="s">
        <v>18090</v>
      </c>
      <c r="D377">
        <v>0</v>
      </c>
      <c r="E377">
        <v>1</v>
      </c>
      <c r="F377">
        <v>0</v>
      </c>
      <c r="G377">
        <v>1361</v>
      </c>
      <c r="H377" t="s">
        <v>18091</v>
      </c>
      <c r="I377" t="s">
        <v>18685</v>
      </c>
      <c r="J377" t="s">
        <v>17056</v>
      </c>
      <c r="K377" t="s">
        <v>19186</v>
      </c>
      <c r="L377" t="s">
        <v>17051</v>
      </c>
      <c r="M377">
        <v>60</v>
      </c>
      <c r="N377" t="s">
        <v>18092</v>
      </c>
      <c r="O377">
        <v>1</v>
      </c>
      <c r="Q377" t="s">
        <v>17053</v>
      </c>
      <c r="R377">
        <v>10</v>
      </c>
      <c r="S377">
        <v>8</v>
      </c>
      <c r="T377">
        <v>8</v>
      </c>
      <c r="U377">
        <v>60</v>
      </c>
      <c r="V377">
        <v>60</v>
      </c>
    </row>
    <row r="378" spans="1:23">
      <c r="A378">
        <v>376</v>
      </c>
      <c r="B378">
        <v>332</v>
      </c>
      <c r="C378" t="s">
        <v>18093</v>
      </c>
      <c r="D378">
        <v>0</v>
      </c>
      <c r="E378">
        <v>0</v>
      </c>
      <c r="F378">
        <v>0</v>
      </c>
      <c r="G378">
        <v>2615</v>
      </c>
      <c r="H378" t="s">
        <v>18686</v>
      </c>
      <c r="I378" t="s">
        <v>17361</v>
      </c>
      <c r="J378" t="s">
        <v>18540</v>
      </c>
      <c r="K378" t="s">
        <v>19187</v>
      </c>
      <c r="L378" t="s">
        <v>17051</v>
      </c>
      <c r="M378">
        <v>60</v>
      </c>
      <c r="N378" t="s">
        <v>18094</v>
      </c>
      <c r="O378">
        <v>1</v>
      </c>
      <c r="Q378" t="s">
        <v>17053</v>
      </c>
      <c r="R378">
        <v>10</v>
      </c>
      <c r="S378">
        <v>8</v>
      </c>
      <c r="T378">
        <v>8</v>
      </c>
      <c r="U378">
        <v>60</v>
      </c>
      <c r="V378">
        <v>60</v>
      </c>
    </row>
    <row r="379" spans="1:23">
      <c r="A379">
        <v>377</v>
      </c>
      <c r="B379">
        <v>131</v>
      </c>
      <c r="C379" t="s">
        <v>18095</v>
      </c>
      <c r="D379">
        <v>0</v>
      </c>
      <c r="E379">
        <v>22075050</v>
      </c>
      <c r="F379">
        <v>0</v>
      </c>
      <c r="G379">
        <v>3387</v>
      </c>
      <c r="H379" t="s">
        <v>18687</v>
      </c>
      <c r="I379" t="s">
        <v>18096</v>
      </c>
      <c r="J379" t="s">
        <v>18514</v>
      </c>
      <c r="K379" t="s">
        <v>19188</v>
      </c>
      <c r="L379" t="s">
        <v>17051</v>
      </c>
      <c r="M379">
        <v>60</v>
      </c>
      <c r="N379" t="s">
        <v>18097</v>
      </c>
      <c r="O379">
        <v>4</v>
      </c>
      <c r="Q379" t="s">
        <v>17053</v>
      </c>
      <c r="R379">
        <v>10</v>
      </c>
      <c r="S379">
        <v>8</v>
      </c>
      <c r="T379">
        <v>8</v>
      </c>
      <c r="U379">
        <v>60</v>
      </c>
      <c r="V379">
        <v>60</v>
      </c>
    </row>
    <row r="380" spans="1:23">
      <c r="A380">
        <v>378</v>
      </c>
      <c r="B380">
        <v>26</v>
      </c>
      <c r="C380" t="s">
        <v>18098</v>
      </c>
      <c r="D380">
        <v>0</v>
      </c>
      <c r="E380">
        <v>1</v>
      </c>
      <c r="F380">
        <v>5</v>
      </c>
      <c r="G380">
        <v>286</v>
      </c>
      <c r="H380" t="s">
        <v>18099</v>
      </c>
      <c r="I380" t="s">
        <v>18100</v>
      </c>
      <c r="J380" t="s">
        <v>18514</v>
      </c>
      <c r="K380" t="s">
        <v>19189</v>
      </c>
      <c r="L380" t="s">
        <v>17051</v>
      </c>
      <c r="M380">
        <v>60</v>
      </c>
      <c r="N380" t="s">
        <v>18101</v>
      </c>
      <c r="O380">
        <v>4</v>
      </c>
      <c r="Q380" t="s">
        <v>17053</v>
      </c>
      <c r="R380">
        <v>10</v>
      </c>
      <c r="S380">
        <v>8</v>
      </c>
      <c r="T380">
        <v>8</v>
      </c>
      <c r="U380">
        <v>60</v>
      </c>
      <c r="V380">
        <v>60</v>
      </c>
      <c r="W380" t="s">
        <v>15</v>
      </c>
    </row>
    <row r="381" spans="1:23">
      <c r="A381">
        <v>379</v>
      </c>
      <c r="B381">
        <v>32</v>
      </c>
      <c r="C381" t="s">
        <v>18102</v>
      </c>
      <c r="D381">
        <v>0</v>
      </c>
      <c r="E381">
        <v>53119010</v>
      </c>
      <c r="F381">
        <v>5</v>
      </c>
      <c r="G381">
        <v>13</v>
      </c>
      <c r="H381" t="s">
        <v>17274</v>
      </c>
      <c r="I381" t="s">
        <v>17274</v>
      </c>
      <c r="J381" t="s">
        <v>17211</v>
      </c>
      <c r="K381" t="s">
        <v>19190</v>
      </c>
      <c r="L381" t="s">
        <v>17051</v>
      </c>
      <c r="M381">
        <v>60</v>
      </c>
      <c r="N381" t="s">
        <v>18812</v>
      </c>
      <c r="O381">
        <v>1</v>
      </c>
      <c r="Q381" t="s">
        <v>17053</v>
      </c>
      <c r="R381">
        <v>10</v>
      </c>
      <c r="S381">
        <v>8</v>
      </c>
      <c r="T381">
        <v>8</v>
      </c>
      <c r="U381">
        <v>60</v>
      </c>
      <c r="V381">
        <v>60</v>
      </c>
      <c r="W381" t="s">
        <v>15</v>
      </c>
    </row>
    <row r="382" spans="1:23">
      <c r="A382">
        <v>380</v>
      </c>
      <c r="B382">
        <v>432</v>
      </c>
      <c r="C382" t="s">
        <v>18103</v>
      </c>
      <c r="D382">
        <v>0</v>
      </c>
      <c r="E382">
        <v>1</v>
      </c>
      <c r="F382">
        <v>0</v>
      </c>
      <c r="G382">
        <v>562</v>
      </c>
      <c r="H382" t="s">
        <v>18104</v>
      </c>
      <c r="I382" t="s">
        <v>18688</v>
      </c>
      <c r="J382" t="s">
        <v>18514</v>
      </c>
      <c r="K382" t="s">
        <v>19191</v>
      </c>
      <c r="L382" t="s">
        <v>17051</v>
      </c>
      <c r="M382">
        <v>60</v>
      </c>
      <c r="N382" t="s">
        <v>18105</v>
      </c>
      <c r="O382">
        <v>1</v>
      </c>
      <c r="Q382" t="s">
        <v>17053</v>
      </c>
      <c r="R382">
        <v>10</v>
      </c>
      <c r="S382">
        <v>8</v>
      </c>
      <c r="T382">
        <v>8</v>
      </c>
      <c r="U382">
        <v>60</v>
      </c>
      <c r="V382">
        <v>60</v>
      </c>
      <c r="W382" t="s">
        <v>15</v>
      </c>
    </row>
    <row r="383" spans="1:23">
      <c r="A383">
        <v>381</v>
      </c>
      <c r="B383">
        <v>447</v>
      </c>
      <c r="C383" t="s">
        <v>18106</v>
      </c>
      <c r="D383">
        <v>0</v>
      </c>
      <c r="E383">
        <v>1</v>
      </c>
      <c r="F383">
        <v>0</v>
      </c>
      <c r="G383">
        <v>3046</v>
      </c>
      <c r="H383" t="s">
        <v>18590</v>
      </c>
      <c r="I383" t="s">
        <v>18107</v>
      </c>
      <c r="J383" t="s">
        <v>17056</v>
      </c>
      <c r="K383" t="s">
        <v>19192</v>
      </c>
      <c r="L383" t="s">
        <v>17051</v>
      </c>
      <c r="M383">
        <v>60</v>
      </c>
      <c r="N383" t="s">
        <v>18108</v>
      </c>
      <c r="O383">
        <v>1</v>
      </c>
      <c r="Q383" t="s">
        <v>17053</v>
      </c>
      <c r="R383">
        <v>10</v>
      </c>
      <c r="S383">
        <v>8</v>
      </c>
      <c r="T383">
        <v>8</v>
      </c>
      <c r="U383">
        <v>60</v>
      </c>
      <c r="V383">
        <v>60</v>
      </c>
      <c r="W383" t="s">
        <v>15</v>
      </c>
    </row>
    <row r="384" spans="1:23">
      <c r="A384">
        <v>382</v>
      </c>
      <c r="B384">
        <v>347</v>
      </c>
      <c r="C384" t="s">
        <v>18109</v>
      </c>
      <c r="D384">
        <v>0</v>
      </c>
      <c r="E384">
        <v>1</v>
      </c>
      <c r="F384">
        <v>0</v>
      </c>
      <c r="G384">
        <v>241</v>
      </c>
      <c r="H384" t="s">
        <v>18110</v>
      </c>
      <c r="I384" t="s">
        <v>18110</v>
      </c>
      <c r="J384" t="s">
        <v>18581</v>
      </c>
      <c r="K384" t="s">
        <v>19193</v>
      </c>
      <c r="L384" t="s">
        <v>17051</v>
      </c>
      <c r="M384">
        <v>60</v>
      </c>
      <c r="N384" t="s">
        <v>18111</v>
      </c>
      <c r="O384">
        <v>1</v>
      </c>
      <c r="Q384" t="s">
        <v>17053</v>
      </c>
      <c r="R384">
        <v>10</v>
      </c>
      <c r="S384">
        <v>8</v>
      </c>
      <c r="T384">
        <v>8</v>
      </c>
      <c r="U384">
        <v>60</v>
      </c>
      <c r="V384">
        <v>60</v>
      </c>
      <c r="W384" t="s">
        <v>15</v>
      </c>
    </row>
    <row r="385" spans="1:23">
      <c r="A385">
        <v>383</v>
      </c>
      <c r="B385">
        <v>158</v>
      </c>
      <c r="C385" t="s">
        <v>18112</v>
      </c>
      <c r="D385">
        <v>0</v>
      </c>
      <c r="E385">
        <v>1</v>
      </c>
      <c r="F385">
        <v>0</v>
      </c>
      <c r="G385">
        <v>976</v>
      </c>
      <c r="H385" t="s">
        <v>18113</v>
      </c>
      <c r="I385" t="s">
        <v>18114</v>
      </c>
      <c r="J385" t="s">
        <v>17056</v>
      </c>
      <c r="K385" t="s">
        <v>19194</v>
      </c>
      <c r="L385" t="s">
        <v>17051</v>
      </c>
      <c r="M385">
        <v>60</v>
      </c>
      <c r="N385" t="s">
        <v>18115</v>
      </c>
      <c r="O385">
        <v>4</v>
      </c>
      <c r="Q385" t="s">
        <v>17053</v>
      </c>
      <c r="R385">
        <v>10</v>
      </c>
      <c r="S385">
        <v>8</v>
      </c>
      <c r="T385">
        <v>8</v>
      </c>
      <c r="U385">
        <v>60</v>
      </c>
      <c r="V385">
        <v>60</v>
      </c>
    </row>
    <row r="386" spans="1:23">
      <c r="A386">
        <v>384</v>
      </c>
      <c r="B386">
        <v>451</v>
      </c>
      <c r="C386" t="s">
        <v>18116</v>
      </c>
      <c r="D386">
        <v>0</v>
      </c>
      <c r="E386">
        <v>1</v>
      </c>
      <c r="F386">
        <v>0</v>
      </c>
      <c r="G386">
        <v>926</v>
      </c>
      <c r="H386" t="s">
        <v>18689</v>
      </c>
      <c r="I386" t="s">
        <v>18117</v>
      </c>
      <c r="J386" t="s">
        <v>17056</v>
      </c>
      <c r="K386" t="s">
        <v>19195</v>
      </c>
      <c r="L386" t="s">
        <v>17051</v>
      </c>
      <c r="M386">
        <v>60</v>
      </c>
      <c r="N386" t="s">
        <v>18118</v>
      </c>
      <c r="O386">
        <v>1</v>
      </c>
      <c r="Q386" t="s">
        <v>17053</v>
      </c>
      <c r="R386">
        <v>10</v>
      </c>
      <c r="S386">
        <v>8</v>
      </c>
      <c r="T386">
        <v>8</v>
      </c>
      <c r="U386">
        <v>60</v>
      </c>
      <c r="V386">
        <v>60</v>
      </c>
    </row>
    <row r="387" spans="1:23">
      <c r="A387">
        <v>385</v>
      </c>
      <c r="B387">
        <v>414</v>
      </c>
      <c r="C387" t="s">
        <v>18119</v>
      </c>
      <c r="D387">
        <v>0</v>
      </c>
      <c r="E387">
        <v>1</v>
      </c>
      <c r="F387">
        <v>0</v>
      </c>
      <c r="G387">
        <v>1142</v>
      </c>
      <c r="H387" t="s">
        <v>18120</v>
      </c>
      <c r="I387" t="s">
        <v>17876</v>
      </c>
      <c r="J387" t="s">
        <v>17081</v>
      </c>
      <c r="K387" t="s">
        <v>19196</v>
      </c>
      <c r="L387" t="s">
        <v>17051</v>
      </c>
      <c r="M387">
        <v>60</v>
      </c>
      <c r="N387" t="s">
        <v>18121</v>
      </c>
      <c r="O387">
        <v>1</v>
      </c>
      <c r="Q387" t="s">
        <v>17053</v>
      </c>
      <c r="R387">
        <v>10</v>
      </c>
      <c r="S387">
        <v>8</v>
      </c>
      <c r="T387">
        <v>8</v>
      </c>
      <c r="U387">
        <v>60</v>
      </c>
      <c r="V387">
        <v>60</v>
      </c>
      <c r="W387" t="s">
        <v>15</v>
      </c>
    </row>
    <row r="388" spans="1:23">
      <c r="A388">
        <v>386</v>
      </c>
      <c r="B388">
        <v>457</v>
      </c>
      <c r="C388" t="s">
        <v>18122</v>
      </c>
      <c r="D388">
        <v>0</v>
      </c>
      <c r="E388">
        <v>0</v>
      </c>
      <c r="F388">
        <v>0</v>
      </c>
      <c r="G388">
        <v>767</v>
      </c>
      <c r="H388" t="s">
        <v>17413</v>
      </c>
      <c r="I388" t="s">
        <v>18123</v>
      </c>
      <c r="J388" t="s">
        <v>18582</v>
      </c>
      <c r="K388" t="s">
        <v>19197</v>
      </c>
      <c r="L388" t="s">
        <v>17051</v>
      </c>
      <c r="M388">
        <v>60</v>
      </c>
      <c r="N388" t="s">
        <v>18124</v>
      </c>
      <c r="O388">
        <v>1</v>
      </c>
      <c r="Q388" t="s">
        <v>17053</v>
      </c>
      <c r="R388">
        <v>10</v>
      </c>
      <c r="S388">
        <v>8</v>
      </c>
      <c r="T388">
        <v>8</v>
      </c>
      <c r="U388">
        <v>60</v>
      </c>
      <c r="V388">
        <v>60</v>
      </c>
    </row>
    <row r="389" spans="1:23">
      <c r="A389">
        <v>387</v>
      </c>
      <c r="B389">
        <v>443</v>
      </c>
      <c r="C389" t="s">
        <v>18125</v>
      </c>
      <c r="D389">
        <v>0</v>
      </c>
      <c r="E389">
        <v>1</v>
      </c>
      <c r="F389">
        <v>0</v>
      </c>
      <c r="G389">
        <v>224</v>
      </c>
      <c r="H389" t="s">
        <v>18126</v>
      </c>
      <c r="I389" t="s">
        <v>18126</v>
      </c>
      <c r="J389" t="s">
        <v>17056</v>
      </c>
      <c r="K389" t="s">
        <v>19198</v>
      </c>
      <c r="L389" t="s">
        <v>17051</v>
      </c>
      <c r="M389">
        <v>60</v>
      </c>
      <c r="N389" t="s">
        <v>18127</v>
      </c>
      <c r="O389">
        <v>1</v>
      </c>
      <c r="Q389" t="s">
        <v>17053</v>
      </c>
      <c r="R389">
        <v>10</v>
      </c>
      <c r="S389">
        <v>8</v>
      </c>
      <c r="T389">
        <v>8</v>
      </c>
      <c r="U389">
        <v>60</v>
      </c>
      <c r="V389">
        <v>60</v>
      </c>
      <c r="W389" t="s">
        <v>15</v>
      </c>
    </row>
    <row r="390" spans="1:23">
      <c r="A390">
        <v>388</v>
      </c>
      <c r="B390">
        <v>453</v>
      </c>
      <c r="C390" t="s">
        <v>18128</v>
      </c>
      <c r="D390">
        <v>0</v>
      </c>
      <c r="E390">
        <v>1</v>
      </c>
      <c r="F390">
        <v>0</v>
      </c>
      <c r="G390">
        <v>1742</v>
      </c>
      <c r="H390" t="s">
        <v>18129</v>
      </c>
      <c r="I390" t="s">
        <v>18130</v>
      </c>
      <c r="J390" t="s">
        <v>17056</v>
      </c>
      <c r="K390" t="s">
        <v>19199</v>
      </c>
      <c r="L390" t="s">
        <v>17051</v>
      </c>
      <c r="M390">
        <v>60</v>
      </c>
      <c r="N390" t="s">
        <v>18131</v>
      </c>
      <c r="O390">
        <v>1</v>
      </c>
      <c r="Q390" t="s">
        <v>17053</v>
      </c>
      <c r="R390">
        <v>10</v>
      </c>
      <c r="S390">
        <v>8</v>
      </c>
      <c r="T390">
        <v>8</v>
      </c>
      <c r="U390">
        <v>60</v>
      </c>
      <c r="V390">
        <v>60</v>
      </c>
    </row>
    <row r="391" spans="1:23">
      <c r="A391">
        <v>389</v>
      </c>
      <c r="B391">
        <v>88</v>
      </c>
      <c r="C391" t="s">
        <v>18132</v>
      </c>
      <c r="D391">
        <v>0</v>
      </c>
      <c r="E391">
        <v>0</v>
      </c>
      <c r="F391">
        <v>0</v>
      </c>
      <c r="G391">
        <v>1421</v>
      </c>
      <c r="H391" t="s">
        <v>18133</v>
      </c>
      <c r="I391" t="s">
        <v>18134</v>
      </c>
      <c r="J391" t="s">
        <v>17056</v>
      </c>
      <c r="K391" t="s">
        <v>19200</v>
      </c>
      <c r="L391" t="s">
        <v>17051</v>
      </c>
      <c r="M391">
        <v>60</v>
      </c>
      <c r="N391" t="s">
        <v>18135</v>
      </c>
      <c r="O391">
        <v>4</v>
      </c>
      <c r="Q391" t="s">
        <v>17053</v>
      </c>
      <c r="R391">
        <v>10</v>
      </c>
      <c r="S391">
        <v>8</v>
      </c>
      <c r="T391">
        <v>8</v>
      </c>
      <c r="U391">
        <v>60</v>
      </c>
      <c r="V391">
        <v>60</v>
      </c>
    </row>
    <row r="392" spans="1:23">
      <c r="A392">
        <v>390</v>
      </c>
      <c r="B392">
        <v>82</v>
      </c>
      <c r="C392" t="s">
        <v>18136</v>
      </c>
      <c r="D392">
        <v>0</v>
      </c>
      <c r="E392">
        <v>35035100</v>
      </c>
      <c r="F392">
        <v>0</v>
      </c>
      <c r="G392">
        <v>444</v>
      </c>
      <c r="H392" t="s">
        <v>18137</v>
      </c>
      <c r="I392" t="s">
        <v>17908</v>
      </c>
      <c r="J392" t="s">
        <v>17076</v>
      </c>
      <c r="K392" t="s">
        <v>19201</v>
      </c>
      <c r="L392" t="s">
        <v>17051</v>
      </c>
      <c r="M392">
        <v>60</v>
      </c>
      <c r="N392" t="s">
        <v>18138</v>
      </c>
      <c r="O392">
        <v>5</v>
      </c>
      <c r="Q392" t="s">
        <v>17053</v>
      </c>
      <c r="R392">
        <v>10</v>
      </c>
      <c r="S392">
        <v>8</v>
      </c>
      <c r="T392">
        <v>8</v>
      </c>
      <c r="U392">
        <v>60</v>
      </c>
      <c r="V392">
        <v>60</v>
      </c>
    </row>
    <row r="393" spans="1:23">
      <c r="A393">
        <v>391</v>
      </c>
      <c r="B393">
        <v>87</v>
      </c>
      <c r="C393" t="s">
        <v>18139</v>
      </c>
      <c r="D393">
        <v>0</v>
      </c>
      <c r="E393">
        <v>21055070</v>
      </c>
      <c r="F393">
        <v>0</v>
      </c>
      <c r="G393">
        <v>1897</v>
      </c>
      <c r="H393" t="s">
        <v>17501</v>
      </c>
      <c r="I393" t="s">
        <v>17501</v>
      </c>
      <c r="J393" t="s">
        <v>17218</v>
      </c>
      <c r="K393" t="s">
        <v>19202</v>
      </c>
      <c r="L393" t="s">
        <v>17051</v>
      </c>
      <c r="M393">
        <v>60</v>
      </c>
      <c r="N393" t="s">
        <v>18140</v>
      </c>
      <c r="O393">
        <v>4</v>
      </c>
      <c r="Q393" t="s">
        <v>17053</v>
      </c>
      <c r="R393">
        <v>10</v>
      </c>
      <c r="S393">
        <v>8</v>
      </c>
      <c r="T393">
        <v>8</v>
      </c>
      <c r="U393">
        <v>60</v>
      </c>
      <c r="V393">
        <v>60</v>
      </c>
    </row>
    <row r="394" spans="1:23">
      <c r="A394">
        <v>392</v>
      </c>
      <c r="B394">
        <v>125</v>
      </c>
      <c r="C394" t="s">
        <v>18141</v>
      </c>
      <c r="D394">
        <v>0</v>
      </c>
      <c r="E394">
        <v>21255160</v>
      </c>
      <c r="F394">
        <v>0</v>
      </c>
      <c r="G394">
        <v>258</v>
      </c>
      <c r="H394" t="s">
        <v>18142</v>
      </c>
      <c r="I394" t="s">
        <v>18143</v>
      </c>
      <c r="J394" t="s">
        <v>18514</v>
      </c>
      <c r="K394" t="s">
        <v>19203</v>
      </c>
      <c r="L394" t="s">
        <v>17051</v>
      </c>
      <c r="M394">
        <v>60</v>
      </c>
      <c r="N394" t="s">
        <v>18813</v>
      </c>
      <c r="O394">
        <v>4</v>
      </c>
      <c r="Q394" t="s">
        <v>17053</v>
      </c>
      <c r="R394">
        <v>10</v>
      </c>
      <c r="S394">
        <v>8</v>
      </c>
      <c r="T394">
        <v>8</v>
      </c>
      <c r="U394">
        <v>60</v>
      </c>
      <c r="V394">
        <v>60</v>
      </c>
    </row>
    <row r="395" spans="1:23">
      <c r="A395">
        <v>393</v>
      </c>
      <c r="B395">
        <v>360</v>
      </c>
      <c r="C395" t="s">
        <v>18144</v>
      </c>
      <c r="D395">
        <v>0</v>
      </c>
      <c r="E395">
        <v>1</v>
      </c>
      <c r="F395">
        <v>0</v>
      </c>
      <c r="G395">
        <v>1095</v>
      </c>
      <c r="H395" t="s">
        <v>18690</v>
      </c>
      <c r="I395" t="s">
        <v>18145</v>
      </c>
      <c r="J395" t="s">
        <v>18524</v>
      </c>
      <c r="K395" t="s">
        <v>19204</v>
      </c>
      <c r="L395" t="s">
        <v>17051</v>
      </c>
      <c r="M395">
        <v>60</v>
      </c>
      <c r="N395" t="s">
        <v>18146</v>
      </c>
      <c r="O395">
        <v>1</v>
      </c>
      <c r="Q395" t="s">
        <v>17053</v>
      </c>
      <c r="R395">
        <v>10</v>
      </c>
      <c r="S395">
        <v>8</v>
      </c>
      <c r="T395">
        <v>8</v>
      </c>
      <c r="U395">
        <v>60</v>
      </c>
      <c r="V395">
        <v>60</v>
      </c>
      <c r="W395" t="s">
        <v>15</v>
      </c>
    </row>
    <row r="396" spans="1:23">
      <c r="A396">
        <v>394</v>
      </c>
      <c r="B396">
        <v>33</v>
      </c>
      <c r="C396" t="s">
        <v>18147</v>
      </c>
      <c r="D396">
        <v>0</v>
      </c>
      <c r="E396">
        <v>21215160</v>
      </c>
      <c r="F396">
        <v>6</v>
      </c>
      <c r="G396">
        <v>1948</v>
      </c>
      <c r="H396" t="s">
        <v>18148</v>
      </c>
      <c r="I396" t="s">
        <v>18513</v>
      </c>
      <c r="J396" t="s">
        <v>18514</v>
      </c>
      <c r="K396" t="s">
        <v>19205</v>
      </c>
      <c r="L396" t="s">
        <v>17051</v>
      </c>
      <c r="M396">
        <v>60</v>
      </c>
      <c r="N396" t="s">
        <v>18149</v>
      </c>
      <c r="O396">
        <v>4</v>
      </c>
      <c r="Q396" t="s">
        <v>17053</v>
      </c>
      <c r="R396">
        <v>10</v>
      </c>
      <c r="S396">
        <v>8</v>
      </c>
      <c r="T396">
        <v>8</v>
      </c>
      <c r="U396">
        <v>60</v>
      </c>
      <c r="V396">
        <v>60</v>
      </c>
      <c r="W396" t="s">
        <v>15</v>
      </c>
    </row>
    <row r="397" spans="1:23">
      <c r="A397">
        <v>395</v>
      </c>
      <c r="B397">
        <v>126</v>
      </c>
      <c r="C397" t="s">
        <v>18150</v>
      </c>
      <c r="D397">
        <v>0</v>
      </c>
      <c r="E397">
        <v>23035030</v>
      </c>
      <c r="F397">
        <v>0</v>
      </c>
      <c r="G397">
        <v>194</v>
      </c>
      <c r="H397" t="s">
        <v>18151</v>
      </c>
      <c r="I397" t="s">
        <v>18152</v>
      </c>
      <c r="J397" t="s">
        <v>17056</v>
      </c>
      <c r="K397" t="s">
        <v>19206</v>
      </c>
      <c r="L397" t="s">
        <v>17051</v>
      </c>
      <c r="M397">
        <v>60</v>
      </c>
      <c r="N397" t="s">
        <v>18153</v>
      </c>
      <c r="O397">
        <v>4</v>
      </c>
      <c r="Q397" t="s">
        <v>17053</v>
      </c>
      <c r="R397">
        <v>10</v>
      </c>
      <c r="S397">
        <v>8</v>
      </c>
      <c r="T397">
        <v>8</v>
      </c>
      <c r="U397">
        <v>60</v>
      </c>
      <c r="V397">
        <v>60</v>
      </c>
    </row>
    <row r="398" spans="1:23">
      <c r="A398">
        <v>396</v>
      </c>
      <c r="B398">
        <v>129</v>
      </c>
      <c r="C398" t="s">
        <v>18154</v>
      </c>
      <c r="D398">
        <v>0</v>
      </c>
      <c r="E398">
        <v>21195170</v>
      </c>
      <c r="F398">
        <v>0</v>
      </c>
      <c r="G398">
        <v>2957</v>
      </c>
      <c r="H398" t="s">
        <v>18155</v>
      </c>
      <c r="I398" t="s">
        <v>17837</v>
      </c>
      <c r="J398" t="s">
        <v>17056</v>
      </c>
      <c r="K398" t="s">
        <v>19207</v>
      </c>
      <c r="L398" t="s">
        <v>17051</v>
      </c>
      <c r="M398">
        <v>60</v>
      </c>
      <c r="N398" t="s">
        <v>18156</v>
      </c>
      <c r="O398">
        <v>4</v>
      </c>
      <c r="Q398" t="s">
        <v>17053</v>
      </c>
      <c r="R398">
        <v>10</v>
      </c>
      <c r="S398">
        <v>8</v>
      </c>
      <c r="T398">
        <v>8</v>
      </c>
      <c r="U398">
        <v>60</v>
      </c>
      <c r="V398">
        <v>60</v>
      </c>
    </row>
    <row r="399" spans="1:23">
      <c r="A399">
        <v>397</v>
      </c>
      <c r="B399">
        <v>124</v>
      </c>
      <c r="C399" t="s">
        <v>18157</v>
      </c>
      <c r="D399">
        <v>0</v>
      </c>
      <c r="E399">
        <v>27015290</v>
      </c>
      <c r="F399">
        <v>0</v>
      </c>
      <c r="G399">
        <v>1951</v>
      </c>
      <c r="H399" t="s">
        <v>18066</v>
      </c>
      <c r="I399" t="s">
        <v>18542</v>
      </c>
      <c r="J399" t="s">
        <v>1952</v>
      </c>
      <c r="K399" t="s">
        <v>19208</v>
      </c>
      <c r="L399" t="s">
        <v>17051</v>
      </c>
      <c r="M399">
        <v>60</v>
      </c>
      <c r="N399" t="s">
        <v>18158</v>
      </c>
      <c r="O399">
        <v>4</v>
      </c>
      <c r="Q399" t="s">
        <v>17053</v>
      </c>
      <c r="R399">
        <v>10</v>
      </c>
      <c r="S399">
        <v>8</v>
      </c>
      <c r="T399">
        <v>8</v>
      </c>
      <c r="U399">
        <v>60</v>
      </c>
      <c r="V399">
        <v>60</v>
      </c>
    </row>
    <row r="400" spans="1:23">
      <c r="A400">
        <v>398</v>
      </c>
      <c r="B400">
        <v>444</v>
      </c>
      <c r="C400" t="s">
        <v>18159</v>
      </c>
      <c r="D400">
        <v>0</v>
      </c>
      <c r="E400">
        <v>1</v>
      </c>
      <c r="F400">
        <v>0</v>
      </c>
      <c r="G400">
        <v>146</v>
      </c>
      <c r="H400" t="s">
        <v>18160</v>
      </c>
      <c r="I400" t="s">
        <v>18161</v>
      </c>
      <c r="J400" t="s">
        <v>1952</v>
      </c>
      <c r="K400" t="s">
        <v>19209</v>
      </c>
      <c r="L400" t="s">
        <v>17051</v>
      </c>
      <c r="M400">
        <v>60</v>
      </c>
      <c r="N400" t="s">
        <v>18162</v>
      </c>
      <c r="O400">
        <v>1</v>
      </c>
      <c r="Q400" t="s">
        <v>17053</v>
      </c>
      <c r="R400">
        <v>10</v>
      </c>
      <c r="S400">
        <v>8</v>
      </c>
      <c r="T400">
        <v>8</v>
      </c>
      <c r="U400">
        <v>60</v>
      </c>
      <c r="V400">
        <v>60</v>
      </c>
      <c r="W400" t="s">
        <v>15</v>
      </c>
    </row>
    <row r="401" spans="1:23">
      <c r="A401">
        <v>399</v>
      </c>
      <c r="B401">
        <v>160</v>
      </c>
      <c r="C401" t="s">
        <v>18163</v>
      </c>
      <c r="D401">
        <v>0</v>
      </c>
      <c r="E401">
        <v>21257120</v>
      </c>
      <c r="F401">
        <v>0</v>
      </c>
      <c r="G401">
        <v>1135</v>
      </c>
      <c r="H401" t="s">
        <v>18164</v>
      </c>
      <c r="I401" t="s">
        <v>4562</v>
      </c>
      <c r="J401" t="s">
        <v>18514</v>
      </c>
      <c r="K401" t="s">
        <v>19210</v>
      </c>
      <c r="L401" t="s">
        <v>17051</v>
      </c>
      <c r="M401">
        <v>60</v>
      </c>
      <c r="N401" t="s">
        <v>18165</v>
      </c>
      <c r="O401">
        <v>4</v>
      </c>
      <c r="Q401" t="s">
        <v>17053</v>
      </c>
      <c r="R401">
        <v>10</v>
      </c>
      <c r="S401">
        <v>8</v>
      </c>
      <c r="T401">
        <v>8</v>
      </c>
      <c r="U401">
        <v>60</v>
      </c>
      <c r="V401">
        <v>60</v>
      </c>
    </row>
    <row r="402" spans="1:23">
      <c r="A402">
        <v>400</v>
      </c>
      <c r="B402">
        <v>165</v>
      </c>
      <c r="C402" t="s">
        <v>18166</v>
      </c>
      <c r="D402">
        <v>0</v>
      </c>
      <c r="E402">
        <v>23037010</v>
      </c>
      <c r="F402">
        <v>0</v>
      </c>
      <c r="G402">
        <v>168</v>
      </c>
      <c r="H402" t="s">
        <v>18152</v>
      </c>
      <c r="I402" t="s">
        <v>18152</v>
      </c>
      <c r="J402" t="s">
        <v>17056</v>
      </c>
      <c r="K402" t="s">
        <v>19211</v>
      </c>
      <c r="L402" t="s">
        <v>17051</v>
      </c>
      <c r="M402">
        <v>60</v>
      </c>
      <c r="N402" t="s">
        <v>18814</v>
      </c>
      <c r="O402">
        <v>4</v>
      </c>
      <c r="Q402" t="s">
        <v>17053</v>
      </c>
      <c r="R402">
        <v>10</v>
      </c>
      <c r="S402">
        <v>8</v>
      </c>
      <c r="T402">
        <v>8</v>
      </c>
      <c r="U402">
        <v>60</v>
      </c>
      <c r="V402">
        <v>60</v>
      </c>
    </row>
    <row r="403" spans="1:23">
      <c r="A403">
        <v>401</v>
      </c>
      <c r="B403">
        <v>203</v>
      </c>
      <c r="C403" t="s">
        <v>18167</v>
      </c>
      <c r="D403">
        <v>0</v>
      </c>
      <c r="E403">
        <v>21206790</v>
      </c>
      <c r="F403">
        <v>0</v>
      </c>
      <c r="G403">
        <v>2574</v>
      </c>
      <c r="H403" t="s">
        <v>18168</v>
      </c>
      <c r="I403" t="s">
        <v>18691</v>
      </c>
      <c r="J403" t="s">
        <v>17056</v>
      </c>
      <c r="K403" t="s">
        <v>19212</v>
      </c>
      <c r="L403" t="s">
        <v>17051</v>
      </c>
      <c r="M403">
        <v>60</v>
      </c>
      <c r="N403" t="s">
        <v>18169</v>
      </c>
      <c r="O403">
        <v>4</v>
      </c>
      <c r="Q403" t="s">
        <v>17053</v>
      </c>
      <c r="R403">
        <v>10</v>
      </c>
      <c r="S403">
        <v>8</v>
      </c>
      <c r="T403">
        <v>8</v>
      </c>
      <c r="U403">
        <v>60</v>
      </c>
      <c r="V403">
        <v>60</v>
      </c>
    </row>
    <row r="404" spans="1:23">
      <c r="A404">
        <v>402</v>
      </c>
      <c r="B404">
        <v>207</v>
      </c>
      <c r="C404" t="s">
        <v>18170</v>
      </c>
      <c r="D404">
        <v>0</v>
      </c>
      <c r="E404">
        <v>21206980</v>
      </c>
      <c r="F404">
        <v>0</v>
      </c>
      <c r="G404">
        <v>3100</v>
      </c>
      <c r="H404" t="s">
        <v>18171</v>
      </c>
      <c r="I404" t="s">
        <v>1389</v>
      </c>
      <c r="J404" t="s">
        <v>17056</v>
      </c>
      <c r="K404" t="s">
        <v>19213</v>
      </c>
      <c r="L404" t="s">
        <v>17051</v>
      </c>
      <c r="M404">
        <v>60</v>
      </c>
      <c r="N404" t="s">
        <v>18815</v>
      </c>
      <c r="O404">
        <v>4</v>
      </c>
      <c r="Q404" t="s">
        <v>17053</v>
      </c>
      <c r="R404">
        <v>10</v>
      </c>
      <c r="S404">
        <v>8</v>
      </c>
      <c r="T404">
        <v>8</v>
      </c>
      <c r="U404">
        <v>60</v>
      </c>
      <c r="V404">
        <v>60</v>
      </c>
    </row>
    <row r="405" spans="1:23">
      <c r="A405">
        <v>403</v>
      </c>
      <c r="B405">
        <v>228</v>
      </c>
      <c r="C405" t="s">
        <v>18172</v>
      </c>
      <c r="D405">
        <v>0</v>
      </c>
      <c r="E405">
        <v>21205012</v>
      </c>
      <c r="F405">
        <v>0</v>
      </c>
      <c r="G405">
        <v>2556</v>
      </c>
      <c r="H405" t="s">
        <v>18173</v>
      </c>
      <c r="I405" t="s">
        <v>18600</v>
      </c>
      <c r="J405" t="s">
        <v>17056</v>
      </c>
      <c r="K405" t="s">
        <v>19214</v>
      </c>
      <c r="L405" t="s">
        <v>17051</v>
      </c>
      <c r="M405">
        <v>60</v>
      </c>
      <c r="N405" t="s">
        <v>18174</v>
      </c>
      <c r="O405">
        <v>4</v>
      </c>
      <c r="Q405" t="s">
        <v>17053</v>
      </c>
      <c r="R405">
        <v>10</v>
      </c>
      <c r="S405">
        <v>8</v>
      </c>
      <c r="T405">
        <v>8</v>
      </c>
      <c r="U405">
        <v>60</v>
      </c>
      <c r="V405">
        <v>60</v>
      </c>
    </row>
    <row r="406" spans="1:23">
      <c r="A406">
        <v>404</v>
      </c>
      <c r="B406">
        <v>239</v>
      </c>
      <c r="C406" t="s">
        <v>18175</v>
      </c>
      <c r="D406">
        <v>0</v>
      </c>
      <c r="E406">
        <v>23065180</v>
      </c>
      <c r="F406">
        <v>0</v>
      </c>
      <c r="G406">
        <v>845</v>
      </c>
      <c r="H406" t="s">
        <v>18130</v>
      </c>
      <c r="I406" t="s">
        <v>18130</v>
      </c>
      <c r="J406" t="s">
        <v>17056</v>
      </c>
      <c r="K406" t="s">
        <v>19215</v>
      </c>
      <c r="L406" t="s">
        <v>17051</v>
      </c>
      <c r="M406">
        <v>60</v>
      </c>
      <c r="N406" t="s">
        <v>18176</v>
      </c>
      <c r="O406">
        <v>4</v>
      </c>
      <c r="Q406" t="s">
        <v>17053</v>
      </c>
      <c r="R406">
        <v>10</v>
      </c>
      <c r="S406">
        <v>8</v>
      </c>
      <c r="T406">
        <v>8</v>
      </c>
      <c r="U406">
        <v>60</v>
      </c>
      <c r="V406">
        <v>60</v>
      </c>
    </row>
    <row r="407" spans="1:23">
      <c r="A407">
        <v>405</v>
      </c>
      <c r="B407">
        <v>76</v>
      </c>
      <c r="C407" t="s">
        <v>18177</v>
      </c>
      <c r="D407">
        <v>0</v>
      </c>
      <c r="E407">
        <v>21015070</v>
      </c>
      <c r="F407">
        <v>0</v>
      </c>
      <c r="G407">
        <v>1958</v>
      </c>
      <c r="H407" t="s">
        <v>18178</v>
      </c>
      <c r="I407" t="s">
        <v>18179</v>
      </c>
      <c r="J407" t="s">
        <v>17081</v>
      </c>
      <c r="K407" t="s">
        <v>19216</v>
      </c>
      <c r="L407" t="s">
        <v>17051</v>
      </c>
      <c r="M407">
        <v>60</v>
      </c>
      <c r="N407" t="s">
        <v>18180</v>
      </c>
      <c r="O407">
        <v>4</v>
      </c>
      <c r="Q407" t="s">
        <v>17053</v>
      </c>
      <c r="R407">
        <v>10</v>
      </c>
      <c r="S407">
        <v>8</v>
      </c>
      <c r="T407">
        <v>8</v>
      </c>
      <c r="U407">
        <v>60</v>
      </c>
      <c r="V407">
        <v>60</v>
      </c>
    </row>
    <row r="408" spans="1:23">
      <c r="A408">
        <v>406</v>
      </c>
      <c r="B408">
        <v>96</v>
      </c>
      <c r="C408" t="s">
        <v>18181</v>
      </c>
      <c r="D408">
        <v>0</v>
      </c>
      <c r="E408">
        <v>26135330</v>
      </c>
      <c r="F408">
        <v>0</v>
      </c>
      <c r="G408">
        <v>3934</v>
      </c>
      <c r="H408" t="s">
        <v>18692</v>
      </c>
      <c r="I408" t="s">
        <v>17404</v>
      </c>
      <c r="J408" t="s">
        <v>17240</v>
      </c>
      <c r="K408" t="s">
        <v>19217</v>
      </c>
      <c r="L408" t="s">
        <v>17051</v>
      </c>
      <c r="M408">
        <v>60</v>
      </c>
      <c r="N408" t="s">
        <v>18182</v>
      </c>
      <c r="O408">
        <v>4</v>
      </c>
      <c r="Q408" t="s">
        <v>17053</v>
      </c>
      <c r="R408">
        <v>10</v>
      </c>
      <c r="S408">
        <v>8</v>
      </c>
      <c r="T408">
        <v>8</v>
      </c>
      <c r="U408">
        <v>60</v>
      </c>
      <c r="V408">
        <v>60</v>
      </c>
    </row>
    <row r="409" spans="1:23">
      <c r="A409">
        <v>407</v>
      </c>
      <c r="B409">
        <v>152</v>
      </c>
      <c r="C409" t="s">
        <v>18183</v>
      </c>
      <c r="D409">
        <v>0</v>
      </c>
      <c r="E409">
        <v>35035130</v>
      </c>
      <c r="F409">
        <v>0</v>
      </c>
      <c r="G409">
        <v>3863</v>
      </c>
      <c r="H409" t="s">
        <v>18693</v>
      </c>
      <c r="I409" t="s">
        <v>17699</v>
      </c>
      <c r="J409" t="s">
        <v>17056</v>
      </c>
      <c r="K409" t="s">
        <v>19218</v>
      </c>
      <c r="L409" t="s">
        <v>17051</v>
      </c>
      <c r="M409">
        <v>60</v>
      </c>
      <c r="N409" t="s">
        <v>18184</v>
      </c>
      <c r="O409">
        <v>5</v>
      </c>
      <c r="Q409" t="s">
        <v>17053</v>
      </c>
      <c r="R409">
        <v>10</v>
      </c>
      <c r="S409">
        <v>8</v>
      </c>
      <c r="T409">
        <v>8</v>
      </c>
      <c r="U409">
        <v>60</v>
      </c>
      <c r="V409">
        <v>60</v>
      </c>
    </row>
    <row r="410" spans="1:23">
      <c r="A410">
        <v>408</v>
      </c>
      <c r="B410">
        <v>147</v>
      </c>
      <c r="C410" t="s">
        <v>18185</v>
      </c>
      <c r="D410">
        <v>0</v>
      </c>
      <c r="E410">
        <v>26155240</v>
      </c>
      <c r="F410">
        <v>0</v>
      </c>
      <c r="G410">
        <v>3642</v>
      </c>
      <c r="H410" t="s">
        <v>18186</v>
      </c>
      <c r="I410" t="s">
        <v>18526</v>
      </c>
      <c r="J410" t="s">
        <v>17098</v>
      </c>
      <c r="K410" t="s">
        <v>19219</v>
      </c>
      <c r="L410" t="s">
        <v>17051</v>
      </c>
      <c r="M410">
        <v>60</v>
      </c>
      <c r="N410" t="s">
        <v>18816</v>
      </c>
      <c r="O410">
        <v>4</v>
      </c>
      <c r="Q410" t="s">
        <v>17053</v>
      </c>
      <c r="R410">
        <v>10</v>
      </c>
      <c r="S410">
        <v>8</v>
      </c>
      <c r="T410">
        <v>8</v>
      </c>
      <c r="U410">
        <v>60</v>
      </c>
      <c r="V410">
        <v>60</v>
      </c>
    </row>
    <row r="411" spans="1:23">
      <c r="A411">
        <v>409</v>
      </c>
      <c r="B411">
        <v>195</v>
      </c>
      <c r="C411" t="s">
        <v>18187</v>
      </c>
      <c r="D411">
        <v>0</v>
      </c>
      <c r="E411">
        <v>52025090</v>
      </c>
      <c r="F411">
        <v>0</v>
      </c>
      <c r="G411">
        <v>1920</v>
      </c>
      <c r="H411" t="s">
        <v>18188</v>
      </c>
      <c r="I411" t="s">
        <v>18188</v>
      </c>
      <c r="J411" t="s">
        <v>17218</v>
      </c>
      <c r="K411" t="s">
        <v>19220</v>
      </c>
      <c r="L411" t="s">
        <v>17051</v>
      </c>
      <c r="M411">
        <v>60</v>
      </c>
      <c r="N411" t="s">
        <v>18189</v>
      </c>
      <c r="O411">
        <v>6</v>
      </c>
      <c r="Q411" t="s">
        <v>17053</v>
      </c>
      <c r="R411">
        <v>10</v>
      </c>
      <c r="S411">
        <v>8</v>
      </c>
      <c r="T411">
        <v>8</v>
      </c>
      <c r="U411">
        <v>60</v>
      </c>
      <c r="V411">
        <v>60</v>
      </c>
    </row>
    <row r="412" spans="1:23">
      <c r="A412">
        <v>410</v>
      </c>
      <c r="B412">
        <v>70</v>
      </c>
      <c r="C412" t="s">
        <v>18190</v>
      </c>
      <c r="D412">
        <v>0</v>
      </c>
      <c r="E412">
        <v>44035040</v>
      </c>
      <c r="F412">
        <v>0</v>
      </c>
      <c r="G412">
        <v>619</v>
      </c>
      <c r="H412" t="s">
        <v>18191</v>
      </c>
      <c r="I412" t="s">
        <v>17302</v>
      </c>
      <c r="J412" t="s">
        <v>18581</v>
      </c>
      <c r="K412" t="s">
        <v>19221</v>
      </c>
      <c r="L412" t="s">
        <v>17051</v>
      </c>
      <c r="M412">
        <v>60</v>
      </c>
      <c r="N412" t="s">
        <v>18192</v>
      </c>
      <c r="O412">
        <v>2</v>
      </c>
      <c r="Q412" t="s">
        <v>17053</v>
      </c>
      <c r="R412">
        <v>10</v>
      </c>
      <c r="S412">
        <v>8</v>
      </c>
      <c r="T412">
        <v>8</v>
      </c>
      <c r="U412">
        <v>60</v>
      </c>
      <c r="V412">
        <v>60</v>
      </c>
    </row>
    <row r="413" spans="1:23">
      <c r="A413">
        <v>411</v>
      </c>
      <c r="B413">
        <v>320</v>
      </c>
      <c r="C413" t="s">
        <v>18193</v>
      </c>
      <c r="D413">
        <v>0</v>
      </c>
      <c r="E413">
        <v>1</v>
      </c>
      <c r="F413">
        <v>0</v>
      </c>
      <c r="G413">
        <v>2850</v>
      </c>
      <c r="H413" t="s">
        <v>18188</v>
      </c>
      <c r="I413" t="s">
        <v>18021</v>
      </c>
      <c r="J413" t="s">
        <v>18540</v>
      </c>
      <c r="K413" t="s">
        <v>19222</v>
      </c>
      <c r="L413" t="s">
        <v>17051</v>
      </c>
      <c r="M413">
        <v>60</v>
      </c>
      <c r="N413" t="s">
        <v>18194</v>
      </c>
      <c r="O413">
        <v>1</v>
      </c>
      <c r="Q413" t="s">
        <v>17053</v>
      </c>
      <c r="R413">
        <v>10</v>
      </c>
      <c r="S413">
        <v>8</v>
      </c>
      <c r="T413">
        <v>8</v>
      </c>
      <c r="U413">
        <v>60</v>
      </c>
      <c r="V413">
        <v>60</v>
      </c>
    </row>
    <row r="414" spans="1:23">
      <c r="A414">
        <v>412</v>
      </c>
      <c r="B414">
        <v>314</v>
      </c>
      <c r="C414" t="s">
        <v>18195</v>
      </c>
      <c r="D414">
        <v>0</v>
      </c>
      <c r="E414">
        <v>1</v>
      </c>
      <c r="F414">
        <v>0</v>
      </c>
      <c r="G414">
        <v>127</v>
      </c>
      <c r="H414" t="s">
        <v>18196</v>
      </c>
      <c r="I414" t="s">
        <v>18197</v>
      </c>
      <c r="J414" t="s">
        <v>17323</v>
      </c>
      <c r="K414" t="s">
        <v>19223</v>
      </c>
      <c r="L414" t="s">
        <v>17051</v>
      </c>
      <c r="M414">
        <v>60</v>
      </c>
      <c r="N414" t="s">
        <v>18817</v>
      </c>
      <c r="O414">
        <v>1</v>
      </c>
      <c r="Q414" t="s">
        <v>17053</v>
      </c>
      <c r="R414">
        <v>10</v>
      </c>
      <c r="S414">
        <v>8</v>
      </c>
      <c r="T414">
        <v>8</v>
      </c>
      <c r="U414">
        <v>60</v>
      </c>
      <c r="V414">
        <v>60</v>
      </c>
    </row>
    <row r="415" spans="1:23">
      <c r="A415">
        <v>413</v>
      </c>
      <c r="B415">
        <v>376</v>
      </c>
      <c r="C415" t="s">
        <v>18198</v>
      </c>
      <c r="D415">
        <v>0</v>
      </c>
      <c r="E415">
        <v>0</v>
      </c>
      <c r="F415">
        <v>0</v>
      </c>
      <c r="G415">
        <v>745</v>
      </c>
      <c r="H415" t="s">
        <v>18694</v>
      </c>
      <c r="I415" t="s">
        <v>18199</v>
      </c>
      <c r="J415" t="s">
        <v>18594</v>
      </c>
      <c r="K415" t="s">
        <v>19224</v>
      </c>
      <c r="L415" t="s">
        <v>17051</v>
      </c>
      <c r="M415">
        <v>60</v>
      </c>
      <c r="N415" t="s">
        <v>18200</v>
      </c>
      <c r="O415">
        <v>1</v>
      </c>
      <c r="Q415" t="s">
        <v>17053</v>
      </c>
      <c r="R415">
        <v>10</v>
      </c>
      <c r="S415">
        <v>8</v>
      </c>
      <c r="T415">
        <v>8</v>
      </c>
      <c r="U415">
        <v>60</v>
      </c>
      <c r="V415">
        <v>60</v>
      </c>
      <c r="W415" t="s">
        <v>15</v>
      </c>
    </row>
    <row r="416" spans="1:23">
      <c r="A416">
        <v>414</v>
      </c>
      <c r="B416">
        <v>157</v>
      </c>
      <c r="C416" t="s">
        <v>18201</v>
      </c>
      <c r="D416">
        <v>0</v>
      </c>
      <c r="E416">
        <v>35037100</v>
      </c>
      <c r="F416">
        <v>0</v>
      </c>
      <c r="G416">
        <v>523</v>
      </c>
      <c r="H416" t="s">
        <v>18695</v>
      </c>
      <c r="I416" t="s">
        <v>17908</v>
      </c>
      <c r="J416" t="s">
        <v>17076</v>
      </c>
      <c r="K416" t="s">
        <v>19225</v>
      </c>
      <c r="L416" t="s">
        <v>17082</v>
      </c>
      <c r="M416">
        <v>60</v>
      </c>
      <c r="N416" t="s">
        <v>18202</v>
      </c>
      <c r="O416">
        <v>5</v>
      </c>
      <c r="Q416" t="s">
        <v>17053</v>
      </c>
      <c r="R416">
        <v>10</v>
      </c>
      <c r="S416">
        <v>8</v>
      </c>
      <c r="T416">
        <v>8</v>
      </c>
      <c r="U416">
        <v>60</v>
      </c>
      <c r="V416">
        <v>60</v>
      </c>
    </row>
    <row r="417" spans="1:23">
      <c r="A417">
        <v>415</v>
      </c>
      <c r="B417">
        <v>244</v>
      </c>
      <c r="C417" t="s">
        <v>18203</v>
      </c>
      <c r="D417">
        <v>0</v>
      </c>
      <c r="E417">
        <v>52055160</v>
      </c>
      <c r="F417">
        <v>0</v>
      </c>
      <c r="G417">
        <v>4023</v>
      </c>
      <c r="H417" t="s">
        <v>18204</v>
      </c>
      <c r="I417" t="s">
        <v>18204</v>
      </c>
      <c r="J417" t="s">
        <v>18582</v>
      </c>
      <c r="K417" t="s">
        <v>19226</v>
      </c>
      <c r="L417" t="s">
        <v>17082</v>
      </c>
      <c r="M417">
        <v>60</v>
      </c>
      <c r="N417" t="s">
        <v>18818</v>
      </c>
      <c r="O417">
        <v>1</v>
      </c>
      <c r="Q417" t="s">
        <v>17053</v>
      </c>
      <c r="R417">
        <v>10</v>
      </c>
      <c r="S417">
        <v>8</v>
      </c>
      <c r="T417">
        <v>8</v>
      </c>
      <c r="U417">
        <v>60</v>
      </c>
      <c r="V417">
        <v>60</v>
      </c>
    </row>
    <row r="418" spans="1:23">
      <c r="A418">
        <v>416</v>
      </c>
      <c r="B418">
        <v>435</v>
      </c>
      <c r="C418" t="s">
        <v>18205</v>
      </c>
      <c r="D418">
        <v>0</v>
      </c>
      <c r="E418">
        <v>0</v>
      </c>
      <c r="F418">
        <v>0</v>
      </c>
      <c r="G418">
        <v>275</v>
      </c>
      <c r="H418" t="s">
        <v>18206</v>
      </c>
      <c r="I418" t="s">
        <v>18696</v>
      </c>
      <c r="J418" t="s">
        <v>17194</v>
      </c>
      <c r="K418" t="s">
        <v>19227</v>
      </c>
      <c r="L418" t="s">
        <v>17051</v>
      </c>
      <c r="M418">
        <v>60</v>
      </c>
      <c r="N418" t="s">
        <v>18207</v>
      </c>
      <c r="O418">
        <v>1</v>
      </c>
      <c r="Q418" t="s">
        <v>17053</v>
      </c>
      <c r="R418">
        <v>10</v>
      </c>
      <c r="S418">
        <v>8</v>
      </c>
      <c r="T418">
        <v>8</v>
      </c>
      <c r="U418">
        <v>60</v>
      </c>
      <c r="V418">
        <v>60</v>
      </c>
      <c r="W418" t="s">
        <v>15</v>
      </c>
    </row>
    <row r="419" spans="1:23">
      <c r="A419">
        <v>417</v>
      </c>
      <c r="B419">
        <v>254</v>
      </c>
      <c r="C419" t="s">
        <v>18208</v>
      </c>
      <c r="D419">
        <v>0</v>
      </c>
      <c r="E419">
        <v>1</v>
      </c>
      <c r="F419">
        <v>0</v>
      </c>
      <c r="G419">
        <v>1832</v>
      </c>
      <c r="H419" t="s">
        <v>18697</v>
      </c>
      <c r="I419" t="s">
        <v>18698</v>
      </c>
      <c r="J419" t="s">
        <v>1952</v>
      </c>
      <c r="K419" t="s">
        <v>19228</v>
      </c>
      <c r="L419" t="s">
        <v>17051</v>
      </c>
      <c r="M419">
        <v>60</v>
      </c>
      <c r="N419" t="s">
        <v>18209</v>
      </c>
      <c r="O419">
        <v>1</v>
      </c>
      <c r="Q419" t="s">
        <v>17053</v>
      </c>
      <c r="R419">
        <v>10</v>
      </c>
      <c r="S419">
        <v>8</v>
      </c>
      <c r="T419">
        <v>8</v>
      </c>
      <c r="U419">
        <v>60</v>
      </c>
      <c r="V419">
        <v>60</v>
      </c>
    </row>
    <row r="420" spans="1:23">
      <c r="A420">
        <v>418</v>
      </c>
      <c r="B420">
        <v>459</v>
      </c>
      <c r="C420" t="s">
        <v>18210</v>
      </c>
      <c r="D420">
        <v>0</v>
      </c>
      <c r="E420">
        <v>1</v>
      </c>
      <c r="F420">
        <v>0</v>
      </c>
      <c r="G420">
        <v>7</v>
      </c>
      <c r="H420" t="s">
        <v>18211</v>
      </c>
      <c r="I420" t="s">
        <v>18212</v>
      </c>
      <c r="J420" t="s">
        <v>17086</v>
      </c>
      <c r="K420" t="s">
        <v>19229</v>
      </c>
      <c r="L420" t="s">
        <v>17051</v>
      </c>
      <c r="M420">
        <v>60</v>
      </c>
      <c r="N420" t="s">
        <v>18213</v>
      </c>
      <c r="O420">
        <v>1</v>
      </c>
      <c r="Q420" t="s">
        <v>17053</v>
      </c>
      <c r="R420">
        <v>10</v>
      </c>
      <c r="S420">
        <v>8</v>
      </c>
      <c r="T420">
        <v>8</v>
      </c>
      <c r="U420">
        <v>60</v>
      </c>
      <c r="V420">
        <v>60</v>
      </c>
      <c r="W420" t="s">
        <v>15</v>
      </c>
    </row>
    <row r="421" spans="1:23">
      <c r="A421">
        <v>419</v>
      </c>
      <c r="B421">
        <v>327</v>
      </c>
      <c r="C421" t="s">
        <v>18214</v>
      </c>
      <c r="D421">
        <v>0</v>
      </c>
      <c r="E421">
        <v>1</v>
      </c>
      <c r="F421">
        <v>0</v>
      </c>
      <c r="G421">
        <v>2600</v>
      </c>
      <c r="H421" t="s">
        <v>18215</v>
      </c>
      <c r="I421" t="s">
        <v>18216</v>
      </c>
      <c r="J421" t="s">
        <v>18540</v>
      </c>
      <c r="K421" t="s">
        <v>19230</v>
      </c>
      <c r="L421" t="s">
        <v>17051</v>
      </c>
      <c r="M421">
        <v>60</v>
      </c>
      <c r="N421" t="s">
        <v>18217</v>
      </c>
      <c r="O421">
        <v>1</v>
      </c>
      <c r="Q421" t="s">
        <v>17053</v>
      </c>
      <c r="R421">
        <v>10</v>
      </c>
      <c r="S421">
        <v>8</v>
      </c>
      <c r="T421">
        <v>8</v>
      </c>
      <c r="U421">
        <v>60</v>
      </c>
      <c r="V421">
        <v>60</v>
      </c>
      <c r="W421" t="s">
        <v>15</v>
      </c>
    </row>
    <row r="422" spans="1:23">
      <c r="A422">
        <v>420</v>
      </c>
      <c r="B422">
        <v>288</v>
      </c>
      <c r="C422" t="s">
        <v>18218</v>
      </c>
      <c r="D422">
        <v>0</v>
      </c>
      <c r="E422">
        <v>1</v>
      </c>
      <c r="F422">
        <v>0</v>
      </c>
      <c r="G422">
        <v>479</v>
      </c>
      <c r="H422" t="s">
        <v>18575</v>
      </c>
      <c r="I422" t="s">
        <v>18575</v>
      </c>
      <c r="J422" t="s">
        <v>17081</v>
      </c>
      <c r="K422" t="s">
        <v>19231</v>
      </c>
      <c r="L422" t="s">
        <v>17051</v>
      </c>
      <c r="M422">
        <v>60</v>
      </c>
      <c r="N422" t="s">
        <v>18219</v>
      </c>
      <c r="O422">
        <v>1</v>
      </c>
      <c r="Q422" t="s">
        <v>17053</v>
      </c>
      <c r="R422">
        <v>10</v>
      </c>
      <c r="S422">
        <v>8</v>
      </c>
      <c r="T422">
        <v>8</v>
      </c>
      <c r="U422">
        <v>60</v>
      </c>
      <c r="V422">
        <v>60</v>
      </c>
      <c r="W422" t="s">
        <v>15</v>
      </c>
    </row>
    <row r="423" spans="1:23">
      <c r="A423">
        <v>421</v>
      </c>
      <c r="B423">
        <v>309</v>
      </c>
      <c r="C423" t="s">
        <v>18220</v>
      </c>
      <c r="D423">
        <v>0</v>
      </c>
      <c r="E423">
        <v>1</v>
      </c>
      <c r="F423">
        <v>0</v>
      </c>
      <c r="G423">
        <v>42</v>
      </c>
      <c r="H423" t="s">
        <v>18221</v>
      </c>
      <c r="I423" t="s">
        <v>17322</v>
      </c>
      <c r="J423" t="s">
        <v>17323</v>
      </c>
      <c r="K423" t="s">
        <v>19232</v>
      </c>
      <c r="L423" t="s">
        <v>17082</v>
      </c>
      <c r="M423">
        <v>60</v>
      </c>
      <c r="N423" t="s">
        <v>18222</v>
      </c>
      <c r="O423">
        <v>3</v>
      </c>
      <c r="Q423" t="s">
        <v>17053</v>
      </c>
      <c r="R423">
        <v>10</v>
      </c>
      <c r="S423">
        <v>8</v>
      </c>
      <c r="T423">
        <v>8</v>
      </c>
      <c r="U423">
        <v>60</v>
      </c>
      <c r="V423">
        <v>60</v>
      </c>
    </row>
    <row r="424" spans="1:23">
      <c r="A424">
        <v>422</v>
      </c>
      <c r="B424">
        <v>127</v>
      </c>
      <c r="C424" t="s">
        <v>18223</v>
      </c>
      <c r="D424">
        <v>0</v>
      </c>
      <c r="E424">
        <v>23197690</v>
      </c>
      <c r="F424">
        <v>0</v>
      </c>
      <c r="G424">
        <v>873</v>
      </c>
      <c r="H424" t="s">
        <v>18224</v>
      </c>
      <c r="I424" t="s">
        <v>18699</v>
      </c>
      <c r="J424" t="s">
        <v>17127</v>
      </c>
      <c r="K424" t="s">
        <v>19233</v>
      </c>
      <c r="L424" t="s">
        <v>17082</v>
      </c>
      <c r="M424">
        <v>60</v>
      </c>
      <c r="N424" s="83" t="s">
        <v>18225</v>
      </c>
      <c r="O424">
        <v>4</v>
      </c>
      <c r="Q424" t="s">
        <v>17053</v>
      </c>
      <c r="R424">
        <v>10</v>
      </c>
      <c r="S424">
        <v>8</v>
      </c>
      <c r="T424">
        <v>8</v>
      </c>
      <c r="U424">
        <v>60</v>
      </c>
      <c r="V424">
        <v>60</v>
      </c>
    </row>
    <row r="425" spans="1:23">
      <c r="A425">
        <v>423</v>
      </c>
      <c r="B425">
        <v>24</v>
      </c>
      <c r="C425" t="s">
        <v>18226</v>
      </c>
      <c r="D425">
        <v>0</v>
      </c>
      <c r="E425">
        <v>37015030</v>
      </c>
      <c r="F425">
        <v>6</v>
      </c>
      <c r="G425">
        <v>3300</v>
      </c>
      <c r="H425" t="s">
        <v>18700</v>
      </c>
      <c r="I425" t="s">
        <v>17380</v>
      </c>
      <c r="J425" t="s">
        <v>17127</v>
      </c>
      <c r="K425" t="s">
        <v>19234</v>
      </c>
      <c r="L425" t="s">
        <v>17051</v>
      </c>
      <c r="M425">
        <v>60</v>
      </c>
      <c r="N425" t="s">
        <v>18227</v>
      </c>
      <c r="O425">
        <v>5</v>
      </c>
      <c r="Q425" t="s">
        <v>17053</v>
      </c>
      <c r="R425">
        <v>10</v>
      </c>
      <c r="S425">
        <v>8</v>
      </c>
      <c r="T425">
        <v>8</v>
      </c>
      <c r="U425">
        <v>60</v>
      </c>
      <c r="V425">
        <v>60</v>
      </c>
      <c r="W425" t="s">
        <v>15</v>
      </c>
    </row>
    <row r="426" spans="1:23">
      <c r="A426">
        <v>424</v>
      </c>
      <c r="B426">
        <v>23</v>
      </c>
      <c r="C426" t="s">
        <v>18228</v>
      </c>
      <c r="D426">
        <v>0</v>
      </c>
      <c r="E426">
        <v>21215180</v>
      </c>
      <c r="F426">
        <v>6</v>
      </c>
      <c r="G426">
        <v>1201</v>
      </c>
      <c r="H426" t="s">
        <v>18701</v>
      </c>
      <c r="I426" t="s">
        <v>18513</v>
      </c>
      <c r="J426" t="s">
        <v>17809</v>
      </c>
      <c r="K426" t="s">
        <v>18702</v>
      </c>
      <c r="L426" t="s">
        <v>17051</v>
      </c>
      <c r="M426">
        <v>60</v>
      </c>
      <c r="N426" t="s">
        <v>18229</v>
      </c>
      <c r="O426">
        <v>4</v>
      </c>
      <c r="Q426" t="s">
        <v>17053</v>
      </c>
      <c r="R426">
        <v>10</v>
      </c>
      <c r="S426">
        <v>8</v>
      </c>
      <c r="T426">
        <v>8</v>
      </c>
      <c r="U426">
        <v>60</v>
      </c>
      <c r="V426">
        <v>60</v>
      </c>
      <c r="W426" t="s">
        <v>15</v>
      </c>
    </row>
    <row r="427" spans="1:23">
      <c r="A427">
        <v>425</v>
      </c>
      <c r="B427">
        <v>107</v>
      </c>
      <c r="C427" t="s">
        <v>18230</v>
      </c>
      <c r="D427">
        <v>0</v>
      </c>
      <c r="E427">
        <v>26135290</v>
      </c>
      <c r="F427">
        <v>0</v>
      </c>
      <c r="G427">
        <v>1641</v>
      </c>
      <c r="H427" t="s">
        <v>18231</v>
      </c>
      <c r="I427" t="s">
        <v>18231</v>
      </c>
      <c r="J427" t="s">
        <v>17240</v>
      </c>
      <c r="K427" t="s">
        <v>19235</v>
      </c>
      <c r="L427" t="s">
        <v>17051</v>
      </c>
      <c r="M427">
        <v>60</v>
      </c>
      <c r="N427" t="s">
        <v>18232</v>
      </c>
      <c r="O427">
        <v>4</v>
      </c>
      <c r="Q427" t="s">
        <v>17053</v>
      </c>
      <c r="R427">
        <v>10</v>
      </c>
      <c r="S427">
        <v>8</v>
      </c>
      <c r="T427">
        <v>8</v>
      </c>
      <c r="U427">
        <v>60</v>
      </c>
      <c r="V427">
        <v>60</v>
      </c>
    </row>
    <row r="428" spans="1:23">
      <c r="A428">
        <v>426</v>
      </c>
      <c r="B428">
        <v>115</v>
      </c>
      <c r="C428" t="s">
        <v>18233</v>
      </c>
      <c r="D428">
        <v>0</v>
      </c>
      <c r="E428">
        <v>21255170</v>
      </c>
      <c r="F428">
        <v>0</v>
      </c>
      <c r="G428">
        <v>2978</v>
      </c>
      <c r="H428" t="s">
        <v>18234</v>
      </c>
      <c r="I428" t="s">
        <v>18235</v>
      </c>
      <c r="J428" t="s">
        <v>18514</v>
      </c>
      <c r="K428" t="s">
        <v>19236</v>
      </c>
      <c r="L428" t="s">
        <v>17051</v>
      </c>
      <c r="M428">
        <v>60</v>
      </c>
      <c r="N428" t="s">
        <v>18236</v>
      </c>
      <c r="O428">
        <v>4</v>
      </c>
      <c r="Q428" t="s">
        <v>17053</v>
      </c>
      <c r="R428">
        <v>10</v>
      </c>
      <c r="S428">
        <v>8</v>
      </c>
      <c r="T428">
        <v>8</v>
      </c>
      <c r="U428">
        <v>60</v>
      </c>
      <c r="V428">
        <v>60</v>
      </c>
    </row>
    <row r="429" spans="1:23">
      <c r="A429">
        <v>427</v>
      </c>
      <c r="B429">
        <v>134</v>
      </c>
      <c r="C429" t="s">
        <v>18237</v>
      </c>
      <c r="D429">
        <v>0</v>
      </c>
      <c r="E429">
        <v>1</v>
      </c>
      <c r="F429">
        <v>0</v>
      </c>
      <c r="G429">
        <v>468</v>
      </c>
      <c r="H429" t="s">
        <v>18522</v>
      </c>
      <c r="I429" t="s">
        <v>18703</v>
      </c>
      <c r="J429" t="s">
        <v>18540</v>
      </c>
      <c r="K429" t="s">
        <v>19237</v>
      </c>
      <c r="L429" t="s">
        <v>17051</v>
      </c>
      <c r="M429">
        <v>60</v>
      </c>
      <c r="N429" t="s">
        <v>18238</v>
      </c>
      <c r="O429">
        <v>4</v>
      </c>
      <c r="Q429" t="s">
        <v>17053</v>
      </c>
      <c r="R429">
        <v>10</v>
      </c>
      <c r="S429">
        <v>8</v>
      </c>
      <c r="T429">
        <v>8</v>
      </c>
      <c r="U429">
        <v>60</v>
      </c>
      <c r="V429">
        <v>60</v>
      </c>
      <c r="W429" t="s">
        <v>15</v>
      </c>
    </row>
    <row r="430" spans="1:23">
      <c r="A430">
        <v>428</v>
      </c>
      <c r="B430">
        <v>81</v>
      </c>
      <c r="C430" t="s">
        <v>18239</v>
      </c>
      <c r="D430">
        <v>0</v>
      </c>
      <c r="E430">
        <v>1</v>
      </c>
      <c r="F430">
        <v>0</v>
      </c>
      <c r="G430">
        <v>2600</v>
      </c>
      <c r="H430" t="s">
        <v>18240</v>
      </c>
      <c r="I430" t="s">
        <v>17143</v>
      </c>
      <c r="J430" t="s">
        <v>17067</v>
      </c>
      <c r="K430" t="s">
        <v>19238</v>
      </c>
      <c r="L430" t="s">
        <v>17051</v>
      </c>
      <c r="M430">
        <v>60</v>
      </c>
      <c r="N430" t="s">
        <v>18241</v>
      </c>
      <c r="O430">
        <v>5</v>
      </c>
      <c r="Q430" t="s">
        <v>17053</v>
      </c>
      <c r="R430">
        <v>10</v>
      </c>
      <c r="S430">
        <v>8</v>
      </c>
      <c r="T430">
        <v>8</v>
      </c>
      <c r="U430">
        <v>60</v>
      </c>
      <c r="V430">
        <v>60</v>
      </c>
      <c r="W430" t="s">
        <v>15</v>
      </c>
    </row>
    <row r="431" spans="1:23">
      <c r="A431">
        <v>429</v>
      </c>
      <c r="B431">
        <v>377</v>
      </c>
      <c r="C431" t="s">
        <v>18242</v>
      </c>
      <c r="D431">
        <v>0</v>
      </c>
      <c r="E431">
        <v>1</v>
      </c>
      <c r="F431">
        <v>0</v>
      </c>
      <c r="G431">
        <v>2600</v>
      </c>
      <c r="H431" t="s">
        <v>18243</v>
      </c>
      <c r="I431" t="s">
        <v>17802</v>
      </c>
      <c r="J431" t="s">
        <v>17127</v>
      </c>
      <c r="K431" t="s">
        <v>19239</v>
      </c>
      <c r="L431" t="s">
        <v>17051</v>
      </c>
      <c r="M431">
        <v>60</v>
      </c>
      <c r="N431" t="s">
        <v>18244</v>
      </c>
      <c r="O431">
        <v>1</v>
      </c>
      <c r="Q431" t="s">
        <v>17053</v>
      </c>
      <c r="R431">
        <v>10</v>
      </c>
      <c r="S431">
        <v>8</v>
      </c>
      <c r="T431">
        <v>8</v>
      </c>
      <c r="U431">
        <v>60</v>
      </c>
      <c r="V431">
        <v>60</v>
      </c>
      <c r="W431" t="s">
        <v>15</v>
      </c>
    </row>
    <row r="432" spans="1:23">
      <c r="A432">
        <v>430</v>
      </c>
      <c r="B432">
        <v>390</v>
      </c>
      <c r="C432" t="s">
        <v>18245</v>
      </c>
      <c r="D432">
        <v>0</v>
      </c>
      <c r="E432">
        <v>1</v>
      </c>
      <c r="F432">
        <v>0</v>
      </c>
      <c r="G432">
        <v>1010</v>
      </c>
      <c r="H432" t="s">
        <v>18246</v>
      </c>
      <c r="I432" t="s">
        <v>18247</v>
      </c>
      <c r="J432" t="s">
        <v>17090</v>
      </c>
      <c r="K432" t="s">
        <v>19240</v>
      </c>
      <c r="L432" t="s">
        <v>17051</v>
      </c>
      <c r="M432">
        <v>60</v>
      </c>
      <c r="N432" t="s">
        <v>18248</v>
      </c>
      <c r="O432">
        <v>3</v>
      </c>
      <c r="Q432" t="s">
        <v>17053</v>
      </c>
      <c r="R432">
        <v>10</v>
      </c>
      <c r="S432">
        <v>8</v>
      </c>
      <c r="T432">
        <v>8</v>
      </c>
      <c r="U432">
        <v>60</v>
      </c>
      <c r="V432">
        <v>60</v>
      </c>
      <c r="W432" t="s">
        <v>15</v>
      </c>
    </row>
    <row r="433" spans="1:23">
      <c r="A433">
        <v>431</v>
      </c>
      <c r="B433">
        <v>404</v>
      </c>
      <c r="C433" t="s">
        <v>18249</v>
      </c>
      <c r="D433">
        <v>0</v>
      </c>
      <c r="E433">
        <v>1</v>
      </c>
      <c r="F433">
        <v>0</v>
      </c>
      <c r="G433">
        <v>41</v>
      </c>
      <c r="H433" t="s">
        <v>18250</v>
      </c>
      <c r="I433" t="s">
        <v>18250</v>
      </c>
      <c r="J433" t="s">
        <v>17211</v>
      </c>
      <c r="K433" t="s">
        <v>19241</v>
      </c>
      <c r="L433" t="s">
        <v>17051</v>
      </c>
      <c r="M433">
        <v>60</v>
      </c>
      <c r="N433" t="s">
        <v>18251</v>
      </c>
      <c r="O433">
        <v>1</v>
      </c>
      <c r="Q433" t="s">
        <v>17053</v>
      </c>
      <c r="R433">
        <v>10</v>
      </c>
      <c r="S433">
        <v>8</v>
      </c>
      <c r="T433">
        <v>8</v>
      </c>
      <c r="U433">
        <v>60</v>
      </c>
      <c r="V433">
        <v>60</v>
      </c>
    </row>
    <row r="434" spans="1:23">
      <c r="A434">
        <v>432</v>
      </c>
      <c r="B434">
        <v>235</v>
      </c>
      <c r="C434" t="s">
        <v>18252</v>
      </c>
      <c r="D434">
        <v>0</v>
      </c>
      <c r="E434">
        <v>0</v>
      </c>
      <c r="F434">
        <v>0</v>
      </c>
      <c r="G434">
        <v>2609</v>
      </c>
      <c r="H434" t="s">
        <v>18704</v>
      </c>
      <c r="I434" t="s">
        <v>18705</v>
      </c>
      <c r="J434" t="s">
        <v>17056</v>
      </c>
      <c r="K434" t="s">
        <v>19242</v>
      </c>
      <c r="L434" t="s">
        <v>17051</v>
      </c>
      <c r="M434">
        <v>60</v>
      </c>
      <c r="N434" t="s">
        <v>18253</v>
      </c>
      <c r="O434">
        <v>4</v>
      </c>
      <c r="Q434" t="s">
        <v>17053</v>
      </c>
      <c r="R434">
        <v>10</v>
      </c>
      <c r="S434">
        <v>8</v>
      </c>
      <c r="T434">
        <v>8</v>
      </c>
      <c r="U434">
        <v>60</v>
      </c>
      <c r="V434">
        <v>60</v>
      </c>
      <c r="W434" t="s">
        <v>15</v>
      </c>
    </row>
    <row r="435" spans="1:23">
      <c r="A435">
        <v>433</v>
      </c>
      <c r="B435">
        <v>333</v>
      </c>
      <c r="C435" t="s">
        <v>18254</v>
      </c>
      <c r="D435">
        <v>0</v>
      </c>
      <c r="E435">
        <v>1</v>
      </c>
      <c r="F435">
        <v>0</v>
      </c>
      <c r="G435">
        <v>145</v>
      </c>
      <c r="H435" t="s">
        <v>18706</v>
      </c>
      <c r="I435" t="s">
        <v>18706</v>
      </c>
      <c r="J435" t="s">
        <v>17067</v>
      </c>
      <c r="K435" t="s">
        <v>19243</v>
      </c>
      <c r="L435" t="s">
        <v>17051</v>
      </c>
      <c r="M435">
        <v>60</v>
      </c>
      <c r="N435" t="s">
        <v>18255</v>
      </c>
      <c r="O435">
        <v>1</v>
      </c>
      <c r="Q435" t="s">
        <v>17053</v>
      </c>
      <c r="R435">
        <v>10</v>
      </c>
      <c r="S435">
        <v>8</v>
      </c>
      <c r="T435">
        <v>8</v>
      </c>
      <c r="U435">
        <v>60</v>
      </c>
      <c r="V435">
        <v>60</v>
      </c>
    </row>
    <row r="436" spans="1:23">
      <c r="A436">
        <v>434</v>
      </c>
      <c r="B436">
        <v>285</v>
      </c>
      <c r="C436" t="s">
        <v>18256</v>
      </c>
      <c r="D436">
        <v>0</v>
      </c>
      <c r="E436">
        <v>1</v>
      </c>
      <c r="F436">
        <v>0</v>
      </c>
      <c r="G436">
        <v>465</v>
      </c>
      <c r="H436" t="s">
        <v>18257</v>
      </c>
      <c r="I436" t="s">
        <v>17868</v>
      </c>
      <c r="J436" t="s">
        <v>18540</v>
      </c>
      <c r="K436" t="s">
        <v>19244</v>
      </c>
      <c r="L436" t="s">
        <v>17051</v>
      </c>
      <c r="M436">
        <v>60</v>
      </c>
      <c r="N436" t="s">
        <v>18258</v>
      </c>
      <c r="O436">
        <v>1</v>
      </c>
      <c r="Q436" t="s">
        <v>17053</v>
      </c>
      <c r="R436">
        <v>10</v>
      </c>
      <c r="S436">
        <v>8</v>
      </c>
      <c r="T436">
        <v>8</v>
      </c>
      <c r="U436">
        <v>60</v>
      </c>
      <c r="V436">
        <v>60</v>
      </c>
    </row>
    <row r="437" spans="1:23">
      <c r="A437">
        <v>435</v>
      </c>
      <c r="B437">
        <v>194</v>
      </c>
      <c r="C437" t="s">
        <v>18259</v>
      </c>
      <c r="D437">
        <v>0</v>
      </c>
      <c r="E437">
        <v>28025120</v>
      </c>
      <c r="F437">
        <v>0</v>
      </c>
      <c r="G437">
        <v>2105</v>
      </c>
      <c r="H437" t="s">
        <v>18707</v>
      </c>
      <c r="I437" t="s">
        <v>18561</v>
      </c>
      <c r="J437" t="s">
        <v>18554</v>
      </c>
      <c r="K437" t="s">
        <v>19245</v>
      </c>
      <c r="L437" t="s">
        <v>17051</v>
      </c>
      <c r="M437">
        <v>60</v>
      </c>
      <c r="N437" s="83" t="s">
        <v>18260</v>
      </c>
      <c r="O437">
        <v>4</v>
      </c>
      <c r="Q437" t="s">
        <v>17053</v>
      </c>
      <c r="R437">
        <v>10</v>
      </c>
      <c r="S437">
        <v>8</v>
      </c>
      <c r="T437">
        <v>8</v>
      </c>
      <c r="U437">
        <v>60</v>
      </c>
      <c r="V437">
        <v>60</v>
      </c>
    </row>
    <row r="438" spans="1:23">
      <c r="A438">
        <v>436</v>
      </c>
      <c r="B438">
        <v>86</v>
      </c>
      <c r="C438" t="s">
        <v>18261</v>
      </c>
      <c r="D438">
        <v>0</v>
      </c>
      <c r="E438">
        <v>1</v>
      </c>
      <c r="F438">
        <v>0</v>
      </c>
      <c r="G438">
        <v>944</v>
      </c>
      <c r="H438" t="s">
        <v>18262</v>
      </c>
      <c r="I438" t="s">
        <v>18263</v>
      </c>
      <c r="J438" t="s">
        <v>17056</v>
      </c>
      <c r="K438" t="s">
        <v>19246</v>
      </c>
      <c r="L438" t="s">
        <v>17051</v>
      </c>
      <c r="M438">
        <v>60</v>
      </c>
      <c r="N438" t="s">
        <v>18819</v>
      </c>
      <c r="O438">
        <v>4</v>
      </c>
      <c r="Q438" t="s">
        <v>17053</v>
      </c>
      <c r="R438">
        <v>10</v>
      </c>
      <c r="S438">
        <v>8</v>
      </c>
      <c r="T438">
        <v>8</v>
      </c>
      <c r="U438">
        <v>60</v>
      </c>
      <c r="V438">
        <v>60</v>
      </c>
      <c r="W438" t="s">
        <v>15</v>
      </c>
    </row>
    <row r="439" spans="1:23">
      <c r="A439">
        <v>437</v>
      </c>
      <c r="B439">
        <v>433</v>
      </c>
      <c r="C439" t="s">
        <v>18708</v>
      </c>
      <c r="D439">
        <v>0</v>
      </c>
      <c r="E439">
        <v>1</v>
      </c>
      <c r="F439">
        <v>0</v>
      </c>
      <c r="G439">
        <v>712</v>
      </c>
      <c r="H439" t="s">
        <v>18709</v>
      </c>
      <c r="I439" t="s">
        <v>18710</v>
      </c>
      <c r="J439" t="s">
        <v>18514</v>
      </c>
      <c r="K439" t="s">
        <v>19247</v>
      </c>
      <c r="L439" t="s">
        <v>17051</v>
      </c>
      <c r="M439">
        <v>60</v>
      </c>
      <c r="N439" t="s">
        <v>18264</v>
      </c>
      <c r="O439">
        <v>1</v>
      </c>
      <c r="Q439" t="s">
        <v>17053</v>
      </c>
      <c r="R439">
        <v>10</v>
      </c>
      <c r="S439">
        <v>8</v>
      </c>
      <c r="T439">
        <v>8</v>
      </c>
      <c r="U439">
        <v>60</v>
      </c>
      <c r="V439">
        <v>60</v>
      </c>
    </row>
    <row r="440" spans="1:23">
      <c r="A440">
        <v>438</v>
      </c>
      <c r="B440">
        <v>345</v>
      </c>
      <c r="C440" t="s">
        <v>18265</v>
      </c>
      <c r="D440">
        <v>0</v>
      </c>
      <c r="E440">
        <v>1</v>
      </c>
      <c r="F440">
        <v>0</v>
      </c>
      <c r="G440">
        <v>2099</v>
      </c>
      <c r="H440" t="s">
        <v>18266</v>
      </c>
      <c r="I440" t="s">
        <v>18267</v>
      </c>
      <c r="J440" t="s">
        <v>18582</v>
      </c>
      <c r="K440" t="s">
        <v>19248</v>
      </c>
      <c r="L440" t="s">
        <v>17051</v>
      </c>
      <c r="M440">
        <v>60</v>
      </c>
      <c r="N440" t="s">
        <v>18268</v>
      </c>
      <c r="O440">
        <v>1</v>
      </c>
      <c r="Q440" t="s">
        <v>17053</v>
      </c>
      <c r="R440">
        <v>10</v>
      </c>
      <c r="S440">
        <v>8</v>
      </c>
      <c r="T440">
        <v>8</v>
      </c>
      <c r="U440">
        <v>60</v>
      </c>
      <c r="V440">
        <v>60</v>
      </c>
    </row>
    <row r="441" spans="1:23">
      <c r="A441">
        <v>439</v>
      </c>
      <c r="B441">
        <v>260</v>
      </c>
      <c r="C441" t="s">
        <v>18269</v>
      </c>
      <c r="D441">
        <v>0</v>
      </c>
      <c r="E441">
        <v>1</v>
      </c>
      <c r="F441">
        <v>0</v>
      </c>
      <c r="G441">
        <v>141</v>
      </c>
      <c r="H441" t="s">
        <v>17718</v>
      </c>
      <c r="I441" t="s">
        <v>17718</v>
      </c>
      <c r="J441" t="s">
        <v>1952</v>
      </c>
      <c r="K441" t="s">
        <v>19249</v>
      </c>
      <c r="L441" t="s">
        <v>17051</v>
      </c>
      <c r="M441">
        <v>60</v>
      </c>
      <c r="N441" t="s">
        <v>18820</v>
      </c>
      <c r="O441">
        <v>1</v>
      </c>
      <c r="Q441" t="s">
        <v>17053</v>
      </c>
      <c r="R441">
        <v>10</v>
      </c>
      <c r="S441">
        <v>8</v>
      </c>
      <c r="T441">
        <v>8</v>
      </c>
      <c r="U441">
        <v>60</v>
      </c>
      <c r="V441">
        <v>60</v>
      </c>
    </row>
    <row r="442" spans="1:23">
      <c r="A442">
        <v>440</v>
      </c>
      <c r="B442">
        <v>38</v>
      </c>
      <c r="C442" t="s">
        <v>18270</v>
      </c>
      <c r="D442">
        <v>0</v>
      </c>
      <c r="E442">
        <v>26125300</v>
      </c>
      <c r="F442">
        <v>6</v>
      </c>
      <c r="G442">
        <v>2264</v>
      </c>
      <c r="H442" t="s">
        <v>18711</v>
      </c>
      <c r="I442" t="s">
        <v>18711</v>
      </c>
      <c r="J442" t="s">
        <v>17352</v>
      </c>
      <c r="K442" t="s">
        <v>19250</v>
      </c>
      <c r="L442" t="s">
        <v>17051</v>
      </c>
      <c r="M442">
        <v>60</v>
      </c>
      <c r="N442" t="s">
        <v>18271</v>
      </c>
      <c r="O442">
        <v>4</v>
      </c>
      <c r="Q442" t="s">
        <v>17053</v>
      </c>
      <c r="R442">
        <v>10</v>
      </c>
      <c r="S442">
        <v>8</v>
      </c>
      <c r="T442">
        <v>8</v>
      </c>
      <c r="U442">
        <v>60</v>
      </c>
      <c r="V442">
        <v>60</v>
      </c>
      <c r="W442" t="s">
        <v>15</v>
      </c>
    </row>
    <row r="443" spans="1:23">
      <c r="A443">
        <v>441</v>
      </c>
      <c r="B443">
        <v>391</v>
      </c>
      <c r="C443" t="s">
        <v>18272</v>
      </c>
      <c r="D443">
        <v>0</v>
      </c>
      <c r="E443">
        <v>1</v>
      </c>
      <c r="F443">
        <v>0</v>
      </c>
      <c r="G443">
        <v>344</v>
      </c>
      <c r="H443" t="s">
        <v>18273</v>
      </c>
      <c r="I443" t="s">
        <v>18274</v>
      </c>
      <c r="J443" t="s">
        <v>18594</v>
      </c>
      <c r="K443" t="s">
        <v>19251</v>
      </c>
      <c r="L443" t="s">
        <v>17051</v>
      </c>
      <c r="M443">
        <v>60</v>
      </c>
      <c r="N443" t="s">
        <v>18275</v>
      </c>
      <c r="O443">
        <v>1</v>
      </c>
      <c r="Q443" t="s">
        <v>17053</v>
      </c>
      <c r="R443">
        <v>10</v>
      </c>
      <c r="S443">
        <v>8</v>
      </c>
      <c r="T443">
        <v>8</v>
      </c>
      <c r="U443">
        <v>60</v>
      </c>
      <c r="V443">
        <v>60</v>
      </c>
    </row>
    <row r="444" spans="1:23">
      <c r="A444">
        <v>442</v>
      </c>
      <c r="B444">
        <v>282</v>
      </c>
      <c r="C444" t="s">
        <v>18276</v>
      </c>
      <c r="D444">
        <v>0</v>
      </c>
      <c r="E444">
        <v>1</v>
      </c>
      <c r="F444">
        <v>0</v>
      </c>
      <c r="G444">
        <v>2850</v>
      </c>
      <c r="H444" t="s">
        <v>18277</v>
      </c>
      <c r="I444" t="s">
        <v>18278</v>
      </c>
      <c r="J444" t="s">
        <v>17076</v>
      </c>
      <c r="K444" t="s">
        <v>18856</v>
      </c>
      <c r="L444" t="s">
        <v>17051</v>
      </c>
      <c r="M444">
        <v>60</v>
      </c>
      <c r="N444" t="s">
        <v>18279</v>
      </c>
      <c r="O444">
        <v>1</v>
      </c>
      <c r="Q444" t="s">
        <v>17053</v>
      </c>
      <c r="R444">
        <v>10</v>
      </c>
      <c r="S444">
        <v>8</v>
      </c>
      <c r="T444">
        <v>8</v>
      </c>
      <c r="U444">
        <v>60</v>
      </c>
      <c r="V444">
        <v>60</v>
      </c>
      <c r="W444" t="s">
        <v>15</v>
      </c>
    </row>
    <row r="445" spans="1:23">
      <c r="A445">
        <v>443</v>
      </c>
      <c r="B445">
        <v>156</v>
      </c>
      <c r="C445" t="s">
        <v>18280</v>
      </c>
      <c r="D445">
        <v>0</v>
      </c>
      <c r="E445">
        <v>1</v>
      </c>
      <c r="F445">
        <v>0</v>
      </c>
      <c r="G445">
        <v>740</v>
      </c>
      <c r="H445" t="s">
        <v>18281</v>
      </c>
      <c r="I445" t="s">
        <v>18282</v>
      </c>
      <c r="J445" t="s">
        <v>17081</v>
      </c>
      <c r="K445" t="s">
        <v>19252</v>
      </c>
      <c r="L445" t="s">
        <v>17051</v>
      </c>
      <c r="M445">
        <v>60</v>
      </c>
      <c r="N445" t="s">
        <v>18283</v>
      </c>
      <c r="O445">
        <v>4</v>
      </c>
      <c r="Q445" t="s">
        <v>17053</v>
      </c>
      <c r="R445">
        <v>10</v>
      </c>
      <c r="S445">
        <v>8</v>
      </c>
      <c r="T445">
        <v>8</v>
      </c>
      <c r="U445">
        <v>60</v>
      </c>
      <c r="V445">
        <v>60</v>
      </c>
    </row>
    <row r="446" spans="1:23">
      <c r="A446">
        <v>444</v>
      </c>
      <c r="B446">
        <v>428</v>
      </c>
      <c r="C446" t="s">
        <v>18284</v>
      </c>
      <c r="D446">
        <v>0</v>
      </c>
      <c r="E446">
        <v>1</v>
      </c>
      <c r="F446">
        <v>0</v>
      </c>
      <c r="G446">
        <v>540</v>
      </c>
      <c r="H446" t="s">
        <v>18285</v>
      </c>
      <c r="I446" t="s">
        <v>18286</v>
      </c>
      <c r="J446" t="s">
        <v>18514</v>
      </c>
      <c r="K446" t="s">
        <v>19253</v>
      </c>
      <c r="L446" t="s">
        <v>17051</v>
      </c>
      <c r="M446">
        <v>60</v>
      </c>
      <c r="N446" t="s">
        <v>18287</v>
      </c>
      <c r="O446">
        <v>1</v>
      </c>
      <c r="Q446" t="s">
        <v>17053</v>
      </c>
      <c r="R446">
        <v>10</v>
      </c>
      <c r="S446">
        <v>8</v>
      </c>
      <c r="T446">
        <v>8</v>
      </c>
      <c r="U446">
        <v>60</v>
      </c>
      <c r="V446">
        <v>60</v>
      </c>
      <c r="W446" t="s">
        <v>15</v>
      </c>
    </row>
    <row r="447" spans="1:23">
      <c r="A447">
        <v>445</v>
      </c>
      <c r="B447">
        <v>100</v>
      </c>
      <c r="C447" t="s">
        <v>18288</v>
      </c>
      <c r="D447">
        <v>0</v>
      </c>
      <c r="E447">
        <v>1</v>
      </c>
      <c r="F447">
        <v>0</v>
      </c>
      <c r="G447">
        <v>83</v>
      </c>
      <c r="H447" t="s">
        <v>18712</v>
      </c>
      <c r="I447" t="s">
        <v>18712</v>
      </c>
      <c r="J447" t="s">
        <v>18520</v>
      </c>
      <c r="K447" t="s">
        <v>19254</v>
      </c>
      <c r="L447" t="s">
        <v>17051</v>
      </c>
      <c r="M447">
        <v>60</v>
      </c>
      <c r="N447" t="s">
        <v>18289</v>
      </c>
      <c r="O447">
        <v>3</v>
      </c>
      <c r="Q447" t="s">
        <v>17053</v>
      </c>
      <c r="R447">
        <v>10</v>
      </c>
      <c r="S447">
        <v>8</v>
      </c>
      <c r="T447">
        <v>8</v>
      </c>
      <c r="U447">
        <v>60</v>
      </c>
      <c r="V447">
        <v>60</v>
      </c>
      <c r="W447" t="s">
        <v>15</v>
      </c>
    </row>
    <row r="448" spans="1:23">
      <c r="A448">
        <v>446</v>
      </c>
      <c r="B448">
        <v>446</v>
      </c>
      <c r="C448" t="s">
        <v>18290</v>
      </c>
      <c r="D448">
        <v>0</v>
      </c>
      <c r="E448">
        <v>1</v>
      </c>
      <c r="F448">
        <v>0</v>
      </c>
      <c r="G448">
        <v>2960</v>
      </c>
      <c r="H448" t="s">
        <v>18713</v>
      </c>
      <c r="I448" t="s">
        <v>18713</v>
      </c>
      <c r="J448" t="s">
        <v>17056</v>
      </c>
      <c r="K448" t="s">
        <v>19255</v>
      </c>
      <c r="L448" t="s">
        <v>17051</v>
      </c>
      <c r="M448">
        <v>60</v>
      </c>
      <c r="N448" t="s">
        <v>18291</v>
      </c>
      <c r="O448">
        <v>4</v>
      </c>
      <c r="Q448" t="s">
        <v>17053</v>
      </c>
      <c r="R448">
        <v>10</v>
      </c>
      <c r="S448">
        <v>8</v>
      </c>
      <c r="T448">
        <v>8</v>
      </c>
      <c r="U448">
        <v>60</v>
      </c>
      <c r="V448">
        <v>60</v>
      </c>
      <c r="W448" t="s">
        <v>15</v>
      </c>
    </row>
    <row r="449" spans="1:23">
      <c r="A449">
        <v>447</v>
      </c>
      <c r="B449">
        <v>54</v>
      </c>
      <c r="C449" t="s">
        <v>18292</v>
      </c>
      <c r="D449">
        <v>0</v>
      </c>
      <c r="E449">
        <v>1</v>
      </c>
      <c r="F449">
        <v>0</v>
      </c>
      <c r="G449">
        <v>2600</v>
      </c>
      <c r="H449" t="s">
        <v>18714</v>
      </c>
      <c r="I449" t="s">
        <v>18715</v>
      </c>
      <c r="J449" t="s">
        <v>18716</v>
      </c>
      <c r="K449" t="s">
        <v>19256</v>
      </c>
      <c r="L449" t="s">
        <v>17051</v>
      </c>
      <c r="M449">
        <v>60</v>
      </c>
      <c r="N449" t="s">
        <v>18293</v>
      </c>
      <c r="O449">
        <v>1</v>
      </c>
      <c r="Q449" t="s">
        <v>17053</v>
      </c>
      <c r="R449">
        <v>10</v>
      </c>
      <c r="S449">
        <v>8</v>
      </c>
      <c r="T449">
        <v>8</v>
      </c>
      <c r="U449">
        <v>60</v>
      </c>
      <c r="V449">
        <v>60</v>
      </c>
    </row>
    <row r="450" spans="1:23">
      <c r="A450">
        <v>448</v>
      </c>
      <c r="B450">
        <v>74</v>
      </c>
      <c r="C450" t="s">
        <v>18294</v>
      </c>
      <c r="D450">
        <v>0</v>
      </c>
      <c r="E450">
        <v>1</v>
      </c>
      <c r="F450">
        <v>0</v>
      </c>
      <c r="G450">
        <v>2600</v>
      </c>
      <c r="H450" t="s">
        <v>18295</v>
      </c>
      <c r="I450" t="s">
        <v>18296</v>
      </c>
      <c r="J450" t="s">
        <v>18540</v>
      </c>
      <c r="K450" t="s">
        <v>19257</v>
      </c>
      <c r="L450" t="s">
        <v>17051</v>
      </c>
      <c r="M450">
        <v>60</v>
      </c>
      <c r="N450" t="s">
        <v>18297</v>
      </c>
      <c r="O450">
        <v>1</v>
      </c>
      <c r="Q450" t="s">
        <v>17053</v>
      </c>
      <c r="R450">
        <v>10</v>
      </c>
      <c r="S450">
        <v>8</v>
      </c>
      <c r="T450">
        <v>8</v>
      </c>
      <c r="U450">
        <v>60</v>
      </c>
      <c r="V450">
        <v>60</v>
      </c>
      <c r="W450" t="s">
        <v>15</v>
      </c>
    </row>
    <row r="451" spans="1:23">
      <c r="A451">
        <v>449</v>
      </c>
      <c r="B451">
        <v>255</v>
      </c>
      <c r="C451" t="s">
        <v>18298</v>
      </c>
      <c r="D451">
        <v>0</v>
      </c>
      <c r="E451">
        <v>1</v>
      </c>
      <c r="F451">
        <v>0</v>
      </c>
      <c r="G451">
        <v>397</v>
      </c>
      <c r="H451" t="s">
        <v>18717</v>
      </c>
      <c r="I451" t="s">
        <v>18299</v>
      </c>
      <c r="J451" t="s">
        <v>1952</v>
      </c>
      <c r="K451" t="s">
        <v>19258</v>
      </c>
      <c r="L451" t="s">
        <v>17051</v>
      </c>
      <c r="M451">
        <v>60</v>
      </c>
      <c r="N451" t="s">
        <v>18300</v>
      </c>
      <c r="O451">
        <v>1</v>
      </c>
      <c r="Q451" t="s">
        <v>17053</v>
      </c>
      <c r="R451">
        <v>10</v>
      </c>
      <c r="S451">
        <v>8</v>
      </c>
      <c r="T451">
        <v>8</v>
      </c>
      <c r="U451">
        <v>60</v>
      </c>
      <c r="V451">
        <v>60</v>
      </c>
    </row>
    <row r="452" spans="1:23">
      <c r="A452">
        <v>450</v>
      </c>
      <c r="B452">
        <v>292</v>
      </c>
      <c r="C452" t="s">
        <v>18301</v>
      </c>
      <c r="D452">
        <v>0</v>
      </c>
      <c r="E452">
        <v>1</v>
      </c>
      <c r="F452">
        <v>0</v>
      </c>
      <c r="G452">
        <v>1</v>
      </c>
      <c r="H452" t="s">
        <v>18718</v>
      </c>
      <c r="I452" t="s">
        <v>18719</v>
      </c>
      <c r="J452" t="s">
        <v>18540</v>
      </c>
      <c r="K452" t="s">
        <v>19259</v>
      </c>
      <c r="L452" t="s">
        <v>17051</v>
      </c>
      <c r="M452">
        <v>60</v>
      </c>
      <c r="N452" t="s">
        <v>18302</v>
      </c>
      <c r="O452">
        <v>1</v>
      </c>
      <c r="Q452" t="s">
        <v>17053</v>
      </c>
      <c r="R452">
        <v>10</v>
      </c>
      <c r="S452">
        <v>8</v>
      </c>
      <c r="T452">
        <v>8</v>
      </c>
      <c r="U452">
        <v>60</v>
      </c>
      <c r="V452">
        <v>60</v>
      </c>
    </row>
    <row r="453" spans="1:23">
      <c r="A453">
        <v>451</v>
      </c>
      <c r="B453">
        <v>455</v>
      </c>
      <c r="C453" t="s">
        <v>18303</v>
      </c>
      <c r="D453">
        <v>0</v>
      </c>
      <c r="E453">
        <v>1</v>
      </c>
      <c r="F453">
        <v>0</v>
      </c>
      <c r="G453">
        <v>742</v>
      </c>
      <c r="H453" t="s">
        <v>18304</v>
      </c>
      <c r="I453" t="s">
        <v>18305</v>
      </c>
      <c r="J453" t="s">
        <v>18514</v>
      </c>
      <c r="K453" t="s">
        <v>19260</v>
      </c>
      <c r="L453" t="s">
        <v>17051</v>
      </c>
      <c r="M453">
        <v>60</v>
      </c>
      <c r="N453" t="s">
        <v>18306</v>
      </c>
      <c r="O453">
        <v>1</v>
      </c>
      <c r="Q453" t="s">
        <v>17053</v>
      </c>
      <c r="R453">
        <v>10</v>
      </c>
      <c r="S453">
        <v>8</v>
      </c>
      <c r="T453">
        <v>8</v>
      </c>
      <c r="U453">
        <v>60</v>
      </c>
      <c r="V453">
        <v>60</v>
      </c>
    </row>
    <row r="454" spans="1:23">
      <c r="A454">
        <v>452</v>
      </c>
      <c r="B454">
        <v>279</v>
      </c>
      <c r="C454" t="s">
        <v>18307</v>
      </c>
      <c r="D454">
        <v>0</v>
      </c>
      <c r="E454">
        <v>1</v>
      </c>
      <c r="F454">
        <v>0</v>
      </c>
      <c r="G454">
        <v>2600</v>
      </c>
      <c r="H454" t="s">
        <v>18308</v>
      </c>
      <c r="I454" t="s">
        <v>17908</v>
      </c>
      <c r="J454" t="s">
        <v>17076</v>
      </c>
      <c r="K454" t="s">
        <v>19261</v>
      </c>
      <c r="L454" t="s">
        <v>17051</v>
      </c>
      <c r="M454">
        <v>60</v>
      </c>
      <c r="N454" t="s">
        <v>18309</v>
      </c>
      <c r="O454">
        <v>1</v>
      </c>
      <c r="Q454" t="s">
        <v>17053</v>
      </c>
      <c r="R454">
        <v>10</v>
      </c>
      <c r="S454">
        <v>8</v>
      </c>
      <c r="T454">
        <v>8</v>
      </c>
      <c r="U454">
        <v>60</v>
      </c>
      <c r="V454">
        <v>60</v>
      </c>
      <c r="W454" t="s">
        <v>15</v>
      </c>
    </row>
    <row r="455" spans="1:23">
      <c r="A455">
        <v>453</v>
      </c>
      <c r="B455">
        <v>47</v>
      </c>
      <c r="C455" t="s">
        <v>18310</v>
      </c>
      <c r="D455">
        <v>0</v>
      </c>
      <c r="E455">
        <v>1</v>
      </c>
      <c r="F455">
        <v>0</v>
      </c>
      <c r="G455">
        <v>343</v>
      </c>
      <c r="H455" t="s">
        <v>18311</v>
      </c>
      <c r="I455" t="s">
        <v>17171</v>
      </c>
      <c r="J455" t="s">
        <v>17067</v>
      </c>
      <c r="K455" t="s">
        <v>19262</v>
      </c>
      <c r="L455" t="s">
        <v>17051</v>
      </c>
      <c r="M455">
        <v>60</v>
      </c>
      <c r="N455" t="s">
        <v>18821</v>
      </c>
      <c r="O455">
        <v>4</v>
      </c>
      <c r="Q455" t="s">
        <v>17053</v>
      </c>
      <c r="R455">
        <v>10</v>
      </c>
      <c r="S455">
        <v>8</v>
      </c>
      <c r="T455">
        <v>8</v>
      </c>
      <c r="U455">
        <v>60</v>
      </c>
      <c r="V455">
        <v>60</v>
      </c>
      <c r="W455" t="s">
        <v>15</v>
      </c>
    </row>
    <row r="456" spans="1:23">
      <c r="A456">
        <v>454</v>
      </c>
      <c r="B456">
        <v>211</v>
      </c>
      <c r="C456" t="s">
        <v>18312</v>
      </c>
      <c r="D456">
        <v>0</v>
      </c>
      <c r="E456">
        <v>54017040</v>
      </c>
      <c r="F456">
        <v>0</v>
      </c>
      <c r="G456">
        <v>103</v>
      </c>
      <c r="H456" t="s">
        <v>4213</v>
      </c>
      <c r="I456" t="s">
        <v>4213</v>
      </c>
      <c r="J456" t="s">
        <v>16576</v>
      </c>
      <c r="K456" t="s">
        <v>19263</v>
      </c>
      <c r="L456" t="s">
        <v>17051</v>
      </c>
      <c r="M456">
        <v>60</v>
      </c>
      <c r="N456" t="s">
        <v>18313</v>
      </c>
      <c r="O456">
        <v>6</v>
      </c>
      <c r="Q456" t="s">
        <v>17053</v>
      </c>
      <c r="R456">
        <v>60</v>
      </c>
      <c r="S456">
        <v>8</v>
      </c>
      <c r="T456">
        <v>8</v>
      </c>
      <c r="U456">
        <v>60</v>
      </c>
      <c r="V456">
        <v>60</v>
      </c>
      <c r="W456" t="s">
        <v>15</v>
      </c>
    </row>
    <row r="457" spans="1:23">
      <c r="A457">
        <v>455</v>
      </c>
      <c r="B457">
        <v>225</v>
      </c>
      <c r="C457" t="s">
        <v>18314</v>
      </c>
      <c r="D457">
        <v>0</v>
      </c>
      <c r="E457">
        <v>52045080</v>
      </c>
      <c r="F457">
        <v>0</v>
      </c>
      <c r="G457">
        <v>2365</v>
      </c>
      <c r="H457" t="s">
        <v>18720</v>
      </c>
      <c r="I457" t="s">
        <v>17336</v>
      </c>
      <c r="J457" t="s">
        <v>18582</v>
      </c>
      <c r="K457" t="s">
        <v>19264</v>
      </c>
      <c r="L457" t="s">
        <v>17051</v>
      </c>
      <c r="M457">
        <v>60</v>
      </c>
      <c r="N457" t="s">
        <v>18315</v>
      </c>
      <c r="O457">
        <v>6</v>
      </c>
      <c r="Q457" t="s">
        <v>17053</v>
      </c>
      <c r="R457">
        <v>10</v>
      </c>
      <c r="S457">
        <v>8</v>
      </c>
      <c r="T457">
        <v>8</v>
      </c>
      <c r="U457">
        <v>60</v>
      </c>
      <c r="V457">
        <v>60</v>
      </c>
    </row>
    <row r="458" spans="1:23">
      <c r="A458">
        <v>456</v>
      </c>
      <c r="B458">
        <v>58</v>
      </c>
      <c r="C458" t="s">
        <v>18316</v>
      </c>
      <c r="D458">
        <v>0</v>
      </c>
      <c r="E458">
        <v>26225060</v>
      </c>
      <c r="F458">
        <v>0</v>
      </c>
      <c r="G458">
        <v>512</v>
      </c>
      <c r="H458" t="s">
        <v>18721</v>
      </c>
      <c r="I458" t="s">
        <v>18721</v>
      </c>
      <c r="J458" t="s">
        <v>1952</v>
      </c>
      <c r="K458" t="s">
        <v>19265</v>
      </c>
      <c r="L458" t="s">
        <v>17051</v>
      </c>
      <c r="M458">
        <v>60</v>
      </c>
      <c r="N458" t="s">
        <v>18317</v>
      </c>
      <c r="O458">
        <v>4</v>
      </c>
      <c r="Q458" t="s">
        <v>17053</v>
      </c>
      <c r="R458">
        <v>10</v>
      </c>
      <c r="S458">
        <v>8</v>
      </c>
      <c r="T458">
        <v>8</v>
      </c>
      <c r="U458">
        <v>60</v>
      </c>
      <c r="V458">
        <v>60</v>
      </c>
    </row>
    <row r="459" spans="1:23">
      <c r="A459">
        <v>457</v>
      </c>
      <c r="B459">
        <v>176</v>
      </c>
      <c r="C459" t="s">
        <v>18318</v>
      </c>
      <c r="D459">
        <v>0</v>
      </c>
      <c r="E459">
        <v>24055070</v>
      </c>
      <c r="F459">
        <v>0</v>
      </c>
      <c r="G459">
        <v>1093</v>
      </c>
      <c r="H459" t="s">
        <v>18722</v>
      </c>
      <c r="I459" t="s">
        <v>18722</v>
      </c>
      <c r="J459" t="s">
        <v>17081</v>
      </c>
      <c r="K459" t="s">
        <v>19266</v>
      </c>
      <c r="L459" t="s">
        <v>17051</v>
      </c>
      <c r="M459">
        <v>60</v>
      </c>
      <c r="N459" t="s">
        <v>18319</v>
      </c>
      <c r="O459">
        <v>4</v>
      </c>
      <c r="Q459" t="s">
        <v>17053</v>
      </c>
      <c r="R459">
        <v>10</v>
      </c>
      <c r="S459">
        <v>8</v>
      </c>
      <c r="T459">
        <v>8</v>
      </c>
      <c r="U459">
        <v>60</v>
      </c>
      <c r="V459">
        <v>60</v>
      </c>
    </row>
    <row r="460" spans="1:23">
      <c r="A460">
        <v>458</v>
      </c>
      <c r="B460">
        <v>179</v>
      </c>
      <c r="C460" t="s">
        <v>18320</v>
      </c>
      <c r="D460">
        <v>0</v>
      </c>
      <c r="E460">
        <v>26155270</v>
      </c>
      <c r="F460">
        <v>0</v>
      </c>
      <c r="G460">
        <v>3038</v>
      </c>
      <c r="H460" t="s">
        <v>18321</v>
      </c>
      <c r="I460" t="s">
        <v>18526</v>
      </c>
      <c r="J460" t="s">
        <v>17098</v>
      </c>
      <c r="K460" t="s">
        <v>19267</v>
      </c>
      <c r="L460" t="s">
        <v>17051</v>
      </c>
      <c r="M460">
        <v>60</v>
      </c>
      <c r="N460" t="s">
        <v>18822</v>
      </c>
      <c r="O460">
        <v>4</v>
      </c>
      <c r="Q460" t="s">
        <v>17053</v>
      </c>
      <c r="R460">
        <v>10</v>
      </c>
      <c r="S460">
        <v>8</v>
      </c>
      <c r="T460">
        <v>8</v>
      </c>
      <c r="U460">
        <v>60</v>
      </c>
      <c r="V460">
        <v>60</v>
      </c>
    </row>
    <row r="461" spans="1:23">
      <c r="A461">
        <v>459</v>
      </c>
      <c r="B461">
        <v>399</v>
      </c>
      <c r="C461" t="s">
        <v>18322</v>
      </c>
      <c r="D461">
        <v>0</v>
      </c>
      <c r="E461">
        <v>1</v>
      </c>
      <c r="F461">
        <v>0</v>
      </c>
      <c r="G461">
        <v>2600</v>
      </c>
      <c r="H461" t="s">
        <v>18323</v>
      </c>
      <c r="I461" t="s">
        <v>18324</v>
      </c>
      <c r="J461" t="s">
        <v>17211</v>
      </c>
      <c r="K461" t="s">
        <v>19268</v>
      </c>
      <c r="L461" t="s">
        <v>17051</v>
      </c>
      <c r="M461">
        <v>60</v>
      </c>
      <c r="N461" t="s">
        <v>18325</v>
      </c>
      <c r="O461">
        <v>4</v>
      </c>
      <c r="Q461" t="s">
        <v>17053</v>
      </c>
      <c r="R461">
        <v>10</v>
      </c>
      <c r="S461">
        <v>8</v>
      </c>
      <c r="T461">
        <v>8</v>
      </c>
      <c r="U461">
        <v>60</v>
      </c>
      <c r="V461">
        <v>60</v>
      </c>
    </row>
    <row r="462" spans="1:23">
      <c r="A462">
        <v>460</v>
      </c>
      <c r="B462">
        <v>998</v>
      </c>
      <c r="C462" t="s">
        <v>18723</v>
      </c>
      <c r="D462">
        <v>12</v>
      </c>
      <c r="E462">
        <v>29037002</v>
      </c>
      <c r="F462">
        <v>0</v>
      </c>
      <c r="G462">
        <v>2600</v>
      </c>
      <c r="H462" t="s">
        <v>18724</v>
      </c>
      <c r="I462" t="s">
        <v>17055</v>
      </c>
      <c r="J462" t="s">
        <v>17056</v>
      </c>
      <c r="K462" t="s">
        <v>19269</v>
      </c>
      <c r="L462" t="s">
        <v>17058</v>
      </c>
      <c r="M462">
        <v>60</v>
      </c>
      <c r="N462" t="s">
        <v>18326</v>
      </c>
      <c r="O462">
        <v>1</v>
      </c>
      <c r="Q462" t="s">
        <v>17053</v>
      </c>
      <c r="R462">
        <v>10</v>
      </c>
      <c r="S462">
        <v>8</v>
      </c>
      <c r="T462">
        <v>8</v>
      </c>
      <c r="U462">
        <v>60</v>
      </c>
      <c r="V462">
        <v>60</v>
      </c>
    </row>
    <row r="463" spans="1:23">
      <c r="A463">
        <v>461</v>
      </c>
      <c r="B463">
        <v>218</v>
      </c>
      <c r="C463" t="s">
        <v>18725</v>
      </c>
      <c r="D463">
        <v>0</v>
      </c>
      <c r="E463">
        <v>15085050</v>
      </c>
      <c r="F463">
        <v>0</v>
      </c>
      <c r="G463">
        <v>10</v>
      </c>
      <c r="H463" t="s">
        <v>18726</v>
      </c>
      <c r="I463" t="s">
        <v>18727</v>
      </c>
      <c r="J463" t="s">
        <v>17194</v>
      </c>
      <c r="K463" t="s">
        <v>19270</v>
      </c>
      <c r="L463" t="s">
        <v>17051</v>
      </c>
      <c r="M463">
        <v>60</v>
      </c>
      <c r="N463" t="s">
        <v>18823</v>
      </c>
      <c r="O463">
        <v>3</v>
      </c>
      <c r="Q463" t="s">
        <v>17053</v>
      </c>
      <c r="R463">
        <v>10</v>
      </c>
      <c r="S463">
        <v>8</v>
      </c>
      <c r="T463">
        <v>8</v>
      </c>
      <c r="U463">
        <v>60</v>
      </c>
      <c r="V463">
        <v>60</v>
      </c>
    </row>
    <row r="464" spans="1:23">
      <c r="A464">
        <v>462</v>
      </c>
      <c r="B464">
        <v>128</v>
      </c>
      <c r="C464" t="s">
        <v>18327</v>
      </c>
      <c r="D464">
        <v>0</v>
      </c>
      <c r="E464">
        <v>35185010</v>
      </c>
      <c r="F464">
        <v>0</v>
      </c>
      <c r="G464">
        <v>189</v>
      </c>
      <c r="H464" t="s">
        <v>18328</v>
      </c>
      <c r="I464" t="s">
        <v>18659</v>
      </c>
      <c r="J464" t="s">
        <v>17076</v>
      </c>
      <c r="K464" t="s">
        <v>19271</v>
      </c>
      <c r="L464" t="s">
        <v>17051</v>
      </c>
      <c r="M464">
        <v>240</v>
      </c>
      <c r="N464" t="s">
        <v>18329</v>
      </c>
      <c r="O464">
        <v>5</v>
      </c>
      <c r="Q464" t="s">
        <v>17053</v>
      </c>
      <c r="R464">
        <v>10</v>
      </c>
      <c r="S464">
        <v>8</v>
      </c>
      <c r="T464">
        <v>8</v>
      </c>
      <c r="U464">
        <v>60</v>
      </c>
      <c r="V464">
        <v>60</v>
      </c>
    </row>
    <row r="465" spans="1:23">
      <c r="A465">
        <v>463</v>
      </c>
      <c r="B465">
        <v>263</v>
      </c>
      <c r="C465" t="s">
        <v>18330</v>
      </c>
      <c r="D465">
        <v>0</v>
      </c>
      <c r="E465">
        <v>1</v>
      </c>
      <c r="F465">
        <v>0</v>
      </c>
      <c r="G465">
        <v>172</v>
      </c>
      <c r="H465" t="s">
        <v>18331</v>
      </c>
      <c r="I465" t="s">
        <v>18332</v>
      </c>
      <c r="J465" t="s">
        <v>17127</v>
      </c>
      <c r="K465" t="s">
        <v>19272</v>
      </c>
      <c r="L465" t="s">
        <v>17082</v>
      </c>
      <c r="M465">
        <v>60</v>
      </c>
      <c r="N465" t="s">
        <v>18333</v>
      </c>
      <c r="O465">
        <v>1</v>
      </c>
      <c r="Q465" t="s">
        <v>17053</v>
      </c>
      <c r="R465">
        <v>10</v>
      </c>
      <c r="S465">
        <v>8</v>
      </c>
      <c r="T465">
        <v>8</v>
      </c>
      <c r="U465">
        <v>60</v>
      </c>
      <c r="V465">
        <v>60</v>
      </c>
    </row>
    <row r="466" spans="1:23">
      <c r="A466">
        <v>464</v>
      </c>
      <c r="B466">
        <v>374</v>
      </c>
      <c r="C466" t="s">
        <v>18334</v>
      </c>
      <c r="D466">
        <v>0</v>
      </c>
      <c r="E466">
        <v>1</v>
      </c>
      <c r="F466">
        <v>0</v>
      </c>
      <c r="G466">
        <v>2600</v>
      </c>
      <c r="H466" t="s">
        <v>18335</v>
      </c>
      <c r="I466" t="s">
        <v>18336</v>
      </c>
      <c r="J466" t="s">
        <v>1952</v>
      </c>
      <c r="K466" t="s">
        <v>19273</v>
      </c>
      <c r="L466" t="s">
        <v>17082</v>
      </c>
      <c r="M466">
        <v>60</v>
      </c>
      <c r="N466" t="s">
        <v>18337</v>
      </c>
      <c r="O466">
        <v>1</v>
      </c>
      <c r="Q466" t="s">
        <v>17053</v>
      </c>
      <c r="R466">
        <v>10</v>
      </c>
      <c r="S466">
        <v>8</v>
      </c>
      <c r="T466">
        <v>8</v>
      </c>
      <c r="U466">
        <v>60</v>
      </c>
      <c r="V466">
        <v>60</v>
      </c>
    </row>
    <row r="467" spans="1:23">
      <c r="A467">
        <v>465</v>
      </c>
      <c r="B467">
        <v>418</v>
      </c>
      <c r="C467" t="s">
        <v>18338</v>
      </c>
      <c r="D467">
        <v>0</v>
      </c>
      <c r="E467">
        <v>1</v>
      </c>
      <c r="F467">
        <v>0</v>
      </c>
      <c r="G467">
        <v>946</v>
      </c>
      <c r="H467" t="s">
        <v>18339</v>
      </c>
      <c r="I467" t="s">
        <v>18340</v>
      </c>
      <c r="J467" t="s">
        <v>17211</v>
      </c>
      <c r="K467" t="s">
        <v>19274</v>
      </c>
      <c r="L467" t="s">
        <v>17051</v>
      </c>
      <c r="M467">
        <v>60</v>
      </c>
      <c r="N467" t="s">
        <v>18341</v>
      </c>
      <c r="O467">
        <v>1</v>
      </c>
      <c r="Q467" t="s">
        <v>17053</v>
      </c>
      <c r="R467">
        <v>10</v>
      </c>
      <c r="S467">
        <v>8</v>
      </c>
      <c r="T467">
        <v>8</v>
      </c>
      <c r="U467">
        <v>60</v>
      </c>
      <c r="V467">
        <v>60</v>
      </c>
    </row>
    <row r="468" spans="1:23">
      <c r="A468">
        <v>466</v>
      </c>
      <c r="B468">
        <v>440</v>
      </c>
      <c r="C468" t="s">
        <v>18342</v>
      </c>
      <c r="D468">
        <v>0</v>
      </c>
      <c r="E468">
        <v>2</v>
      </c>
      <c r="F468">
        <v>0</v>
      </c>
      <c r="G468">
        <v>1870</v>
      </c>
      <c r="H468" t="s">
        <v>18343</v>
      </c>
      <c r="I468" t="s">
        <v>18234</v>
      </c>
      <c r="J468" t="s">
        <v>18514</v>
      </c>
      <c r="K468" t="s">
        <v>19275</v>
      </c>
      <c r="L468" t="s">
        <v>17082</v>
      </c>
      <c r="M468">
        <v>60</v>
      </c>
      <c r="N468" t="s">
        <v>18344</v>
      </c>
      <c r="O468">
        <v>1</v>
      </c>
      <c r="Q468" t="s">
        <v>17053</v>
      </c>
      <c r="R468">
        <v>10</v>
      </c>
      <c r="S468">
        <v>8</v>
      </c>
      <c r="T468">
        <v>8</v>
      </c>
      <c r="U468">
        <v>60</v>
      </c>
      <c r="V468">
        <v>60</v>
      </c>
    </row>
    <row r="469" spans="1:23">
      <c r="A469">
        <v>467</v>
      </c>
      <c r="B469">
        <v>427</v>
      </c>
      <c r="C469" t="s">
        <v>18345</v>
      </c>
      <c r="D469">
        <v>0</v>
      </c>
      <c r="E469">
        <v>1</v>
      </c>
      <c r="F469">
        <v>0</v>
      </c>
      <c r="G469">
        <v>2600</v>
      </c>
      <c r="H469" t="s">
        <v>18346</v>
      </c>
      <c r="I469" t="s">
        <v>18347</v>
      </c>
      <c r="J469" t="s">
        <v>18514</v>
      </c>
      <c r="K469" t="s">
        <v>19276</v>
      </c>
      <c r="L469" t="s">
        <v>17051</v>
      </c>
      <c r="M469">
        <v>60</v>
      </c>
      <c r="N469" t="s">
        <v>18348</v>
      </c>
      <c r="O469">
        <v>1</v>
      </c>
      <c r="Q469" t="s">
        <v>17053</v>
      </c>
      <c r="R469">
        <v>10</v>
      </c>
      <c r="S469">
        <v>8</v>
      </c>
      <c r="T469">
        <v>8</v>
      </c>
      <c r="U469">
        <v>60</v>
      </c>
      <c r="V469">
        <v>60</v>
      </c>
      <c r="W469" t="s">
        <v>15</v>
      </c>
    </row>
    <row r="470" spans="1:23">
      <c r="A470">
        <v>468</v>
      </c>
      <c r="B470">
        <v>170</v>
      </c>
      <c r="C470" t="s">
        <v>18349</v>
      </c>
      <c r="D470">
        <v>0</v>
      </c>
      <c r="E470">
        <v>35027500</v>
      </c>
      <c r="F470">
        <v>0</v>
      </c>
      <c r="G470">
        <v>2810</v>
      </c>
      <c r="H470" t="s">
        <v>18728</v>
      </c>
      <c r="I470" t="s">
        <v>17699</v>
      </c>
      <c r="J470" t="s">
        <v>17056</v>
      </c>
      <c r="K470" t="s">
        <v>18729</v>
      </c>
      <c r="L470" t="s">
        <v>17051</v>
      </c>
      <c r="M470">
        <v>60</v>
      </c>
      <c r="N470" t="s">
        <v>18350</v>
      </c>
      <c r="O470">
        <v>5</v>
      </c>
      <c r="Q470" t="s">
        <v>17053</v>
      </c>
      <c r="R470">
        <v>10</v>
      </c>
      <c r="S470">
        <v>8</v>
      </c>
      <c r="T470">
        <v>8</v>
      </c>
      <c r="U470">
        <v>60</v>
      </c>
      <c r="V470">
        <v>60</v>
      </c>
    </row>
    <row r="471" spans="1:23">
      <c r="A471">
        <v>469</v>
      </c>
      <c r="B471">
        <v>150</v>
      </c>
      <c r="C471" t="s">
        <v>18351</v>
      </c>
      <c r="D471">
        <v>0</v>
      </c>
      <c r="E471">
        <v>21206950</v>
      </c>
      <c r="F471">
        <v>0</v>
      </c>
      <c r="G471">
        <v>3272</v>
      </c>
      <c r="H471" t="s">
        <v>18352</v>
      </c>
      <c r="I471" t="s">
        <v>18730</v>
      </c>
      <c r="J471" t="s">
        <v>17056</v>
      </c>
      <c r="K471" t="s">
        <v>19277</v>
      </c>
      <c r="L471" t="s">
        <v>17051</v>
      </c>
      <c r="M471">
        <v>60</v>
      </c>
      <c r="N471" t="s">
        <v>18353</v>
      </c>
      <c r="O471">
        <v>4</v>
      </c>
      <c r="Q471" t="s">
        <v>17053</v>
      </c>
      <c r="R471">
        <v>10</v>
      </c>
      <c r="S471">
        <v>8</v>
      </c>
      <c r="T471">
        <v>8</v>
      </c>
      <c r="U471">
        <v>60</v>
      </c>
      <c r="V471">
        <v>60</v>
      </c>
    </row>
    <row r="472" spans="1:23">
      <c r="A472">
        <v>470</v>
      </c>
      <c r="B472">
        <v>19</v>
      </c>
      <c r="C472" t="s">
        <v>18354</v>
      </c>
      <c r="D472">
        <v>0</v>
      </c>
      <c r="E472">
        <v>23157030</v>
      </c>
      <c r="F472">
        <v>5</v>
      </c>
      <c r="G472">
        <v>260</v>
      </c>
      <c r="H472" t="s">
        <v>17126</v>
      </c>
      <c r="I472" t="s">
        <v>17126</v>
      </c>
      <c r="J472" t="s">
        <v>17127</v>
      </c>
      <c r="K472" t="s">
        <v>19278</v>
      </c>
      <c r="L472" t="s">
        <v>17051</v>
      </c>
      <c r="M472">
        <v>60</v>
      </c>
      <c r="N472" t="s">
        <v>18355</v>
      </c>
      <c r="O472">
        <v>4</v>
      </c>
      <c r="Q472" t="s">
        <v>17053</v>
      </c>
      <c r="R472">
        <v>10</v>
      </c>
      <c r="S472">
        <v>8</v>
      </c>
      <c r="T472">
        <v>8</v>
      </c>
      <c r="U472">
        <v>60</v>
      </c>
      <c r="V472">
        <v>60</v>
      </c>
      <c r="W472" t="s">
        <v>15</v>
      </c>
    </row>
    <row r="473" spans="1:23">
      <c r="A473">
        <v>471</v>
      </c>
      <c r="B473">
        <v>2</v>
      </c>
      <c r="C473" t="s">
        <v>18356</v>
      </c>
      <c r="D473">
        <v>0</v>
      </c>
      <c r="E473">
        <v>23195240</v>
      </c>
      <c r="F473">
        <v>6</v>
      </c>
      <c r="G473">
        <v>2600</v>
      </c>
      <c r="H473" t="s">
        <v>18357</v>
      </c>
      <c r="I473" t="s">
        <v>18357</v>
      </c>
      <c r="J473" t="s">
        <v>18554</v>
      </c>
      <c r="K473" t="s">
        <v>19279</v>
      </c>
      <c r="L473" t="s">
        <v>17051</v>
      </c>
      <c r="M473">
        <v>60</v>
      </c>
      <c r="N473" t="s">
        <v>18358</v>
      </c>
      <c r="O473">
        <v>4</v>
      </c>
      <c r="Q473" t="s">
        <v>17053</v>
      </c>
      <c r="R473">
        <v>10</v>
      </c>
      <c r="S473">
        <v>8</v>
      </c>
      <c r="T473">
        <v>8</v>
      </c>
      <c r="U473">
        <v>60</v>
      </c>
      <c r="V473">
        <v>60</v>
      </c>
      <c r="W473" t="s">
        <v>15</v>
      </c>
    </row>
    <row r="474" spans="1:23">
      <c r="A474">
        <v>472</v>
      </c>
      <c r="B474">
        <v>153</v>
      </c>
      <c r="C474" t="s">
        <v>18359</v>
      </c>
      <c r="D474">
        <v>0</v>
      </c>
      <c r="E474">
        <v>21206930</v>
      </c>
      <c r="F474">
        <v>0</v>
      </c>
      <c r="G474">
        <v>3237</v>
      </c>
      <c r="H474" t="s">
        <v>18731</v>
      </c>
      <c r="I474" t="s">
        <v>18533</v>
      </c>
      <c r="J474" t="s">
        <v>522</v>
      </c>
      <c r="K474" t="s">
        <v>19280</v>
      </c>
      <c r="L474" t="s">
        <v>17051</v>
      </c>
      <c r="M474">
        <v>60</v>
      </c>
      <c r="N474" t="s">
        <v>18824</v>
      </c>
      <c r="O474">
        <v>4</v>
      </c>
      <c r="Q474" t="s">
        <v>17053</v>
      </c>
      <c r="R474">
        <v>10</v>
      </c>
      <c r="S474">
        <v>8</v>
      </c>
      <c r="T474">
        <v>8</v>
      </c>
      <c r="U474">
        <v>60</v>
      </c>
      <c r="V474">
        <v>60</v>
      </c>
    </row>
    <row r="475" spans="1:23">
      <c r="A475">
        <v>473</v>
      </c>
      <c r="B475">
        <v>73</v>
      </c>
      <c r="C475" t="s">
        <v>18732</v>
      </c>
      <c r="D475">
        <v>0</v>
      </c>
      <c r="E475">
        <v>1</v>
      </c>
      <c r="F475">
        <v>0</v>
      </c>
      <c r="G475">
        <v>1811</v>
      </c>
      <c r="H475" t="s">
        <v>18515</v>
      </c>
      <c r="I475" t="s">
        <v>17055</v>
      </c>
      <c r="J475" t="s">
        <v>17056</v>
      </c>
      <c r="K475" t="s">
        <v>19281</v>
      </c>
      <c r="L475" t="s">
        <v>17082</v>
      </c>
      <c r="M475">
        <v>60</v>
      </c>
      <c r="N475" t="s">
        <v>18360</v>
      </c>
      <c r="O475">
        <v>5</v>
      </c>
      <c r="Q475" t="s">
        <v>17053</v>
      </c>
      <c r="R475">
        <v>10</v>
      </c>
      <c r="S475">
        <v>8</v>
      </c>
      <c r="T475">
        <v>8</v>
      </c>
      <c r="U475">
        <v>60</v>
      </c>
      <c r="V475">
        <v>60</v>
      </c>
    </row>
    <row r="476" spans="1:23">
      <c r="A476">
        <v>474</v>
      </c>
      <c r="B476">
        <v>77</v>
      </c>
      <c r="C476" t="s">
        <v>18361</v>
      </c>
      <c r="D476">
        <v>0</v>
      </c>
      <c r="E476">
        <v>21205890</v>
      </c>
      <c r="F476">
        <v>0</v>
      </c>
      <c r="G476">
        <v>2600</v>
      </c>
      <c r="H476" t="s">
        <v>18362</v>
      </c>
      <c r="I476" t="s">
        <v>18733</v>
      </c>
      <c r="J476" t="s">
        <v>17056</v>
      </c>
      <c r="K476" t="s">
        <v>19282</v>
      </c>
      <c r="L476" t="s">
        <v>17082</v>
      </c>
      <c r="M476">
        <v>60</v>
      </c>
      <c r="N476" t="s">
        <v>18363</v>
      </c>
      <c r="O476">
        <v>4</v>
      </c>
      <c r="Q476" t="s">
        <v>17053</v>
      </c>
      <c r="R476">
        <v>10</v>
      </c>
      <c r="S476">
        <v>8</v>
      </c>
      <c r="T476">
        <v>8</v>
      </c>
      <c r="U476">
        <v>60</v>
      </c>
      <c r="V476">
        <v>60</v>
      </c>
    </row>
    <row r="477" spans="1:23">
      <c r="A477">
        <v>475</v>
      </c>
      <c r="B477">
        <v>95</v>
      </c>
      <c r="C477" t="s">
        <v>18364</v>
      </c>
      <c r="D477">
        <v>0</v>
      </c>
      <c r="E477">
        <v>26035090</v>
      </c>
      <c r="F477">
        <v>0</v>
      </c>
      <c r="G477">
        <v>2600</v>
      </c>
      <c r="H477" t="s">
        <v>18365</v>
      </c>
      <c r="I477" t="s">
        <v>18681</v>
      </c>
      <c r="J477" t="s">
        <v>17218</v>
      </c>
      <c r="K477" t="s">
        <v>19283</v>
      </c>
      <c r="L477" t="s">
        <v>17082</v>
      </c>
      <c r="M477">
        <v>60</v>
      </c>
      <c r="N477" t="s">
        <v>18366</v>
      </c>
      <c r="O477">
        <v>4</v>
      </c>
      <c r="Q477" t="s">
        <v>17053</v>
      </c>
      <c r="R477">
        <v>10</v>
      </c>
      <c r="S477">
        <v>8</v>
      </c>
      <c r="T477">
        <v>8</v>
      </c>
      <c r="U477">
        <v>60</v>
      </c>
      <c r="V477">
        <v>60</v>
      </c>
    </row>
    <row r="478" spans="1:23">
      <c r="A478">
        <v>476</v>
      </c>
      <c r="B478">
        <v>136</v>
      </c>
      <c r="C478" t="s">
        <v>18734</v>
      </c>
      <c r="D478">
        <v>0</v>
      </c>
      <c r="E478">
        <v>24037510</v>
      </c>
      <c r="F478">
        <v>0</v>
      </c>
      <c r="G478">
        <v>2600</v>
      </c>
      <c r="H478" t="s">
        <v>18735</v>
      </c>
      <c r="I478" t="s">
        <v>18735</v>
      </c>
      <c r="J478" t="s">
        <v>18540</v>
      </c>
      <c r="K478" t="s">
        <v>19284</v>
      </c>
      <c r="L478" t="s">
        <v>17082</v>
      </c>
      <c r="M478">
        <v>60</v>
      </c>
      <c r="N478" t="s">
        <v>18367</v>
      </c>
      <c r="O478">
        <v>4</v>
      </c>
      <c r="Q478" t="s">
        <v>17053</v>
      </c>
      <c r="R478">
        <v>10</v>
      </c>
      <c r="S478">
        <v>8</v>
      </c>
      <c r="T478">
        <v>8</v>
      </c>
      <c r="U478">
        <v>60</v>
      </c>
      <c r="V478">
        <v>60</v>
      </c>
    </row>
    <row r="479" spans="1:23">
      <c r="A479">
        <v>477</v>
      </c>
      <c r="B479">
        <v>212</v>
      </c>
      <c r="C479" t="s">
        <v>18368</v>
      </c>
      <c r="D479">
        <v>0</v>
      </c>
      <c r="E479">
        <v>23117030</v>
      </c>
      <c r="F479">
        <v>0</v>
      </c>
      <c r="G479">
        <v>2600</v>
      </c>
      <c r="H479" t="s">
        <v>18369</v>
      </c>
      <c r="I479" t="s">
        <v>17599</v>
      </c>
      <c r="J479" t="s">
        <v>17127</v>
      </c>
      <c r="K479" t="s">
        <v>19285</v>
      </c>
      <c r="L479" t="s">
        <v>17082</v>
      </c>
      <c r="M479">
        <v>60</v>
      </c>
      <c r="N479" s="83" t="s">
        <v>18370</v>
      </c>
      <c r="O479">
        <v>4</v>
      </c>
      <c r="Q479" t="s">
        <v>17053</v>
      </c>
      <c r="R479">
        <v>10</v>
      </c>
      <c r="S479">
        <v>8</v>
      </c>
      <c r="T479">
        <v>8</v>
      </c>
      <c r="U479">
        <v>60</v>
      </c>
      <c r="V479">
        <v>60</v>
      </c>
    </row>
    <row r="480" spans="1:23">
      <c r="A480">
        <v>478</v>
      </c>
      <c r="B480">
        <v>231</v>
      </c>
      <c r="C480" t="s">
        <v>18736</v>
      </c>
      <c r="D480">
        <v>0</v>
      </c>
      <c r="E480">
        <v>23105060</v>
      </c>
      <c r="F480">
        <v>0</v>
      </c>
      <c r="G480">
        <v>2600</v>
      </c>
      <c r="H480" t="s">
        <v>18737</v>
      </c>
      <c r="I480" t="s">
        <v>18737</v>
      </c>
      <c r="J480" t="s">
        <v>1952</v>
      </c>
      <c r="K480" t="s">
        <v>19286</v>
      </c>
      <c r="L480" t="s">
        <v>17082</v>
      </c>
      <c r="M480">
        <v>60</v>
      </c>
      <c r="N480" t="s">
        <v>18371</v>
      </c>
      <c r="O480">
        <v>4</v>
      </c>
      <c r="Q480" t="s">
        <v>17053</v>
      </c>
      <c r="R480">
        <v>10</v>
      </c>
      <c r="S480">
        <v>8</v>
      </c>
      <c r="T480">
        <v>8</v>
      </c>
      <c r="U480">
        <v>60</v>
      </c>
      <c r="V480">
        <v>60</v>
      </c>
    </row>
    <row r="481" spans="1:23">
      <c r="A481">
        <v>479</v>
      </c>
      <c r="B481">
        <v>245</v>
      </c>
      <c r="C481" t="s">
        <v>18372</v>
      </c>
      <c r="D481">
        <v>0</v>
      </c>
      <c r="E481">
        <v>1</v>
      </c>
      <c r="F481">
        <v>0</v>
      </c>
      <c r="G481">
        <v>2600</v>
      </c>
      <c r="H481" t="s">
        <v>18373</v>
      </c>
      <c r="I481" t="s">
        <v>18373</v>
      </c>
      <c r="J481" t="s">
        <v>17127</v>
      </c>
      <c r="K481" t="s">
        <v>19287</v>
      </c>
      <c r="L481" t="s">
        <v>17082</v>
      </c>
      <c r="M481">
        <v>60</v>
      </c>
      <c r="N481" t="s">
        <v>18374</v>
      </c>
      <c r="O481">
        <v>4</v>
      </c>
      <c r="Q481" t="s">
        <v>17053</v>
      </c>
      <c r="R481">
        <v>10</v>
      </c>
      <c r="S481">
        <v>8</v>
      </c>
      <c r="T481">
        <v>8</v>
      </c>
      <c r="U481">
        <v>60</v>
      </c>
      <c r="V481">
        <v>60</v>
      </c>
    </row>
    <row r="482" spans="1:23">
      <c r="A482">
        <v>480</v>
      </c>
      <c r="B482">
        <v>251</v>
      </c>
      <c r="C482" t="s">
        <v>18375</v>
      </c>
      <c r="D482">
        <v>0</v>
      </c>
      <c r="E482">
        <v>0</v>
      </c>
      <c r="F482">
        <v>0</v>
      </c>
      <c r="G482">
        <v>2600</v>
      </c>
      <c r="H482" t="s">
        <v>18376</v>
      </c>
      <c r="I482" t="s">
        <v>18377</v>
      </c>
      <c r="J482" t="s">
        <v>17098</v>
      </c>
      <c r="K482" t="s">
        <v>19288</v>
      </c>
      <c r="L482" t="s">
        <v>17082</v>
      </c>
      <c r="M482">
        <v>60</v>
      </c>
      <c r="N482" t="s">
        <v>18378</v>
      </c>
      <c r="O482">
        <v>4</v>
      </c>
      <c r="Q482" t="s">
        <v>17053</v>
      </c>
      <c r="R482">
        <v>60</v>
      </c>
      <c r="S482">
        <v>8</v>
      </c>
      <c r="T482">
        <v>8</v>
      </c>
      <c r="U482">
        <v>60</v>
      </c>
      <c r="V482">
        <v>60</v>
      </c>
    </row>
    <row r="483" spans="1:23">
      <c r="A483">
        <v>481</v>
      </c>
      <c r="B483">
        <v>286</v>
      </c>
      <c r="C483" t="s">
        <v>18379</v>
      </c>
      <c r="D483">
        <v>0</v>
      </c>
      <c r="E483">
        <v>1</v>
      </c>
      <c r="F483">
        <v>0</v>
      </c>
      <c r="G483">
        <v>743</v>
      </c>
      <c r="H483" t="s">
        <v>18380</v>
      </c>
      <c r="I483" t="s">
        <v>18738</v>
      </c>
      <c r="J483" t="s">
        <v>18739</v>
      </c>
      <c r="K483" t="s">
        <v>19289</v>
      </c>
      <c r="L483" t="s">
        <v>17082</v>
      </c>
      <c r="M483">
        <v>60</v>
      </c>
      <c r="N483" t="s">
        <v>18381</v>
      </c>
      <c r="O483">
        <v>4</v>
      </c>
      <c r="Q483" t="s">
        <v>17053</v>
      </c>
      <c r="R483">
        <v>10</v>
      </c>
      <c r="S483">
        <v>8</v>
      </c>
      <c r="T483">
        <v>8</v>
      </c>
      <c r="U483">
        <v>60</v>
      </c>
      <c r="V483">
        <v>60</v>
      </c>
    </row>
    <row r="484" spans="1:23">
      <c r="A484">
        <v>482</v>
      </c>
      <c r="B484">
        <v>379</v>
      </c>
      <c r="C484" t="s">
        <v>18382</v>
      </c>
      <c r="D484">
        <v>0</v>
      </c>
      <c r="E484">
        <v>1</v>
      </c>
      <c r="F484">
        <v>0</v>
      </c>
      <c r="G484">
        <v>2600</v>
      </c>
      <c r="H484" t="s">
        <v>18515</v>
      </c>
      <c r="I484" t="s">
        <v>17055</v>
      </c>
      <c r="J484" t="s">
        <v>17056</v>
      </c>
      <c r="K484" t="s">
        <v>19290</v>
      </c>
      <c r="L484" t="s">
        <v>17082</v>
      </c>
      <c r="M484">
        <v>60</v>
      </c>
      <c r="N484" t="s">
        <v>17059</v>
      </c>
      <c r="O484">
        <v>1</v>
      </c>
      <c r="Q484" t="s">
        <v>17053</v>
      </c>
      <c r="R484">
        <v>60</v>
      </c>
      <c r="S484">
        <v>8</v>
      </c>
      <c r="T484">
        <v>8</v>
      </c>
      <c r="U484">
        <v>60</v>
      </c>
      <c r="V484">
        <v>60</v>
      </c>
    </row>
    <row r="485" spans="1:23">
      <c r="A485">
        <v>483</v>
      </c>
      <c r="B485">
        <v>422</v>
      </c>
      <c r="C485" t="s">
        <v>18383</v>
      </c>
      <c r="D485">
        <v>0</v>
      </c>
      <c r="E485">
        <v>1</v>
      </c>
      <c r="F485">
        <v>0</v>
      </c>
      <c r="G485">
        <v>2600</v>
      </c>
      <c r="H485" t="s">
        <v>18515</v>
      </c>
      <c r="I485" t="s">
        <v>17055</v>
      </c>
      <c r="J485" t="s">
        <v>17056</v>
      </c>
      <c r="K485" t="s">
        <v>19291</v>
      </c>
      <c r="L485" t="s">
        <v>17082</v>
      </c>
      <c r="M485">
        <v>60</v>
      </c>
      <c r="N485" t="s">
        <v>17059</v>
      </c>
      <c r="O485">
        <v>1</v>
      </c>
      <c r="Q485" t="s">
        <v>17053</v>
      </c>
      <c r="R485">
        <v>60</v>
      </c>
      <c r="S485">
        <v>8</v>
      </c>
      <c r="T485">
        <v>8</v>
      </c>
      <c r="U485">
        <v>60</v>
      </c>
      <c r="V485">
        <v>60</v>
      </c>
    </row>
    <row r="486" spans="1:23">
      <c r="A486">
        <v>484</v>
      </c>
      <c r="B486">
        <v>430</v>
      </c>
      <c r="C486" t="s">
        <v>18384</v>
      </c>
      <c r="D486">
        <v>0</v>
      </c>
      <c r="E486">
        <v>1</v>
      </c>
      <c r="F486">
        <v>0</v>
      </c>
      <c r="G486">
        <v>761</v>
      </c>
      <c r="H486" t="s">
        <v>18740</v>
      </c>
      <c r="I486" t="s">
        <v>18513</v>
      </c>
      <c r="J486" t="s">
        <v>18514</v>
      </c>
      <c r="K486" t="s">
        <v>19292</v>
      </c>
      <c r="L486" t="s">
        <v>17051</v>
      </c>
      <c r="M486">
        <v>60</v>
      </c>
      <c r="N486" t="s">
        <v>18385</v>
      </c>
      <c r="O486">
        <v>1</v>
      </c>
      <c r="Q486" t="s">
        <v>17053</v>
      </c>
      <c r="R486">
        <v>10</v>
      </c>
      <c r="S486">
        <v>8</v>
      </c>
      <c r="T486">
        <v>8</v>
      </c>
      <c r="U486">
        <v>60</v>
      </c>
      <c r="V486">
        <v>60</v>
      </c>
    </row>
    <row r="487" spans="1:23">
      <c r="A487">
        <v>485</v>
      </c>
      <c r="B487">
        <v>450</v>
      </c>
      <c r="C487" t="s">
        <v>18386</v>
      </c>
      <c r="D487">
        <v>0</v>
      </c>
      <c r="E487">
        <v>1</v>
      </c>
      <c r="F487">
        <v>0</v>
      </c>
      <c r="G487">
        <v>2552</v>
      </c>
      <c r="H487" t="s">
        <v>18387</v>
      </c>
      <c r="I487" t="s">
        <v>18741</v>
      </c>
      <c r="J487" t="s">
        <v>17056</v>
      </c>
      <c r="K487" t="s">
        <v>19293</v>
      </c>
      <c r="L487" t="s">
        <v>17082</v>
      </c>
      <c r="M487">
        <v>60</v>
      </c>
      <c r="N487" s="83" t="s">
        <v>18388</v>
      </c>
      <c r="O487">
        <v>1</v>
      </c>
      <c r="Q487" t="s">
        <v>17053</v>
      </c>
      <c r="R487">
        <v>60</v>
      </c>
      <c r="S487">
        <v>8</v>
      </c>
      <c r="T487">
        <v>8</v>
      </c>
      <c r="U487">
        <v>60</v>
      </c>
      <c r="V487">
        <v>60</v>
      </c>
    </row>
    <row r="488" spans="1:23">
      <c r="A488">
        <v>486</v>
      </c>
      <c r="B488">
        <v>501</v>
      </c>
      <c r="C488" t="s">
        <v>18389</v>
      </c>
      <c r="D488">
        <v>4</v>
      </c>
      <c r="E488">
        <v>21205507</v>
      </c>
      <c r="F488">
        <v>0</v>
      </c>
      <c r="G488">
        <v>950</v>
      </c>
      <c r="H488" t="s">
        <v>17110</v>
      </c>
      <c r="I488" t="s">
        <v>637</v>
      </c>
      <c r="K488" t="s">
        <v>19294</v>
      </c>
      <c r="L488" t="s">
        <v>17082</v>
      </c>
      <c r="M488">
        <v>60</v>
      </c>
      <c r="N488" t="s">
        <v>17111</v>
      </c>
      <c r="O488">
        <v>1</v>
      </c>
      <c r="Q488">
        <v>0</v>
      </c>
      <c r="R488">
        <v>10</v>
      </c>
      <c r="S488">
        <v>8</v>
      </c>
      <c r="T488">
        <v>8</v>
      </c>
      <c r="U488">
        <v>0</v>
      </c>
      <c r="V488">
        <v>0</v>
      </c>
    </row>
    <row r="489" spans="1:23">
      <c r="A489">
        <v>487</v>
      </c>
      <c r="B489">
        <v>1607</v>
      </c>
      <c r="C489" t="s">
        <v>18390</v>
      </c>
      <c r="D489">
        <v>13</v>
      </c>
      <c r="E489">
        <v>35165000</v>
      </c>
      <c r="F489">
        <v>0</v>
      </c>
      <c r="G489">
        <v>3400</v>
      </c>
      <c r="H489" t="s">
        <v>18391</v>
      </c>
      <c r="I489" t="s">
        <v>17190</v>
      </c>
      <c r="J489" t="s">
        <v>18540</v>
      </c>
      <c r="K489" t="s">
        <v>19295</v>
      </c>
      <c r="L489" t="s">
        <v>17051</v>
      </c>
      <c r="M489">
        <v>1440</v>
      </c>
      <c r="N489" s="83" t="s">
        <v>18392</v>
      </c>
      <c r="O489">
        <v>1</v>
      </c>
      <c r="Q489">
        <v>0</v>
      </c>
      <c r="R489">
        <v>10</v>
      </c>
      <c r="S489">
        <v>8</v>
      </c>
      <c r="T489">
        <v>8</v>
      </c>
      <c r="U489">
        <v>60</v>
      </c>
      <c r="V489">
        <v>60</v>
      </c>
      <c r="W489" t="s">
        <v>11471</v>
      </c>
    </row>
    <row r="490" spans="1:23">
      <c r="A490">
        <v>488</v>
      </c>
      <c r="B490">
        <v>185</v>
      </c>
      <c r="C490" t="s">
        <v>18393</v>
      </c>
      <c r="D490">
        <v>0</v>
      </c>
      <c r="E490">
        <v>21167060</v>
      </c>
      <c r="F490">
        <v>0</v>
      </c>
      <c r="G490">
        <v>715</v>
      </c>
      <c r="H490" t="s">
        <v>17962</v>
      </c>
      <c r="I490" t="s">
        <v>17974</v>
      </c>
      <c r="J490" t="s">
        <v>17809</v>
      </c>
      <c r="K490" t="s">
        <v>19296</v>
      </c>
      <c r="L490" t="s">
        <v>17051</v>
      </c>
      <c r="M490">
        <v>60</v>
      </c>
      <c r="N490" t="s">
        <v>18394</v>
      </c>
      <c r="O490">
        <v>4</v>
      </c>
      <c r="Q490" t="s">
        <v>17053</v>
      </c>
      <c r="R490">
        <v>10</v>
      </c>
      <c r="S490">
        <v>8</v>
      </c>
      <c r="T490">
        <v>8</v>
      </c>
      <c r="U490">
        <v>60</v>
      </c>
      <c r="V490">
        <v>60</v>
      </c>
    </row>
    <row r="491" spans="1:23">
      <c r="A491">
        <v>489</v>
      </c>
      <c r="B491">
        <v>101</v>
      </c>
      <c r="C491" t="s">
        <v>18395</v>
      </c>
      <c r="D491">
        <v>0</v>
      </c>
      <c r="E491">
        <v>44035050</v>
      </c>
      <c r="F491">
        <v>0</v>
      </c>
      <c r="G491">
        <v>241</v>
      </c>
      <c r="H491" t="s">
        <v>18396</v>
      </c>
      <c r="I491" t="s">
        <v>17302</v>
      </c>
      <c r="J491" t="s">
        <v>18581</v>
      </c>
      <c r="K491" t="s">
        <v>19297</v>
      </c>
      <c r="L491" t="s">
        <v>17051</v>
      </c>
      <c r="M491">
        <v>60</v>
      </c>
      <c r="N491" t="s">
        <v>18397</v>
      </c>
      <c r="O491">
        <v>2</v>
      </c>
      <c r="Q491" t="s">
        <v>17053</v>
      </c>
      <c r="R491">
        <v>10</v>
      </c>
      <c r="S491">
        <v>8</v>
      </c>
      <c r="T491">
        <v>8</v>
      </c>
      <c r="U491">
        <v>60</v>
      </c>
      <c r="V491">
        <v>60</v>
      </c>
    </row>
    <row r="492" spans="1:23">
      <c r="A492">
        <v>490</v>
      </c>
      <c r="B492">
        <v>348</v>
      </c>
      <c r="C492" t="s">
        <v>18398</v>
      </c>
      <c r="D492">
        <v>0</v>
      </c>
      <c r="E492">
        <v>1</v>
      </c>
      <c r="F492">
        <v>0</v>
      </c>
      <c r="G492">
        <v>2478</v>
      </c>
      <c r="H492" t="s">
        <v>18399</v>
      </c>
      <c r="I492" t="s">
        <v>18400</v>
      </c>
      <c r="J492" t="s">
        <v>17218</v>
      </c>
      <c r="K492" t="s">
        <v>19298</v>
      </c>
      <c r="L492" t="s">
        <v>17051</v>
      </c>
      <c r="M492">
        <v>60</v>
      </c>
      <c r="N492" t="s">
        <v>18401</v>
      </c>
      <c r="O492">
        <v>1</v>
      </c>
      <c r="Q492" t="s">
        <v>17053</v>
      </c>
      <c r="R492">
        <v>10</v>
      </c>
      <c r="S492">
        <v>8</v>
      </c>
      <c r="T492">
        <v>8</v>
      </c>
      <c r="U492">
        <v>60</v>
      </c>
      <c r="V492">
        <v>60</v>
      </c>
    </row>
    <row r="493" spans="1:23">
      <c r="A493">
        <v>491</v>
      </c>
      <c r="B493">
        <v>192</v>
      </c>
      <c r="C493" t="s">
        <v>18402</v>
      </c>
      <c r="D493">
        <v>0</v>
      </c>
      <c r="E493">
        <v>37045010</v>
      </c>
      <c r="F493">
        <v>0</v>
      </c>
      <c r="G493">
        <v>2600</v>
      </c>
      <c r="H493" t="s">
        <v>18403</v>
      </c>
      <c r="I493" t="s">
        <v>18403</v>
      </c>
      <c r="J493" t="s">
        <v>18404</v>
      </c>
      <c r="K493" t="s">
        <v>19299</v>
      </c>
      <c r="L493" t="s">
        <v>17051</v>
      </c>
      <c r="M493">
        <v>60</v>
      </c>
      <c r="N493" t="s">
        <v>18405</v>
      </c>
      <c r="O493">
        <v>5</v>
      </c>
      <c r="Q493" t="s">
        <v>17053</v>
      </c>
      <c r="R493">
        <v>10</v>
      </c>
      <c r="S493">
        <v>8</v>
      </c>
      <c r="T493">
        <v>8</v>
      </c>
      <c r="U493">
        <v>60</v>
      </c>
      <c r="V493">
        <v>60</v>
      </c>
      <c r="W493" t="s">
        <v>15</v>
      </c>
    </row>
    <row r="494" spans="1:23">
      <c r="A494">
        <v>492</v>
      </c>
      <c r="B494">
        <v>334</v>
      </c>
      <c r="C494" t="s">
        <v>18406</v>
      </c>
      <c r="D494">
        <v>0</v>
      </c>
      <c r="E494">
        <v>1</v>
      </c>
      <c r="F494">
        <v>0</v>
      </c>
      <c r="G494">
        <v>2831</v>
      </c>
      <c r="H494" t="s">
        <v>18407</v>
      </c>
      <c r="I494" t="s">
        <v>17133</v>
      </c>
      <c r="J494" t="s">
        <v>18540</v>
      </c>
      <c r="K494" t="s">
        <v>19300</v>
      </c>
      <c r="L494" t="s">
        <v>17051</v>
      </c>
      <c r="M494">
        <v>60</v>
      </c>
      <c r="N494" t="s">
        <v>18408</v>
      </c>
      <c r="O494">
        <v>1</v>
      </c>
      <c r="Q494" t="s">
        <v>17053</v>
      </c>
      <c r="R494">
        <v>10</v>
      </c>
      <c r="S494">
        <v>8</v>
      </c>
      <c r="T494">
        <v>8</v>
      </c>
      <c r="U494">
        <v>60</v>
      </c>
      <c r="V494">
        <v>60</v>
      </c>
    </row>
    <row r="495" spans="1:23">
      <c r="A495">
        <v>493</v>
      </c>
      <c r="B495">
        <v>396</v>
      </c>
      <c r="C495" t="s">
        <v>18409</v>
      </c>
      <c r="D495">
        <v>0</v>
      </c>
      <c r="E495">
        <v>1</v>
      </c>
      <c r="F495">
        <v>0</v>
      </c>
      <c r="G495">
        <v>1640</v>
      </c>
      <c r="H495" t="s">
        <v>18742</v>
      </c>
      <c r="I495" t="s">
        <v>18123</v>
      </c>
      <c r="J495" t="s">
        <v>17218</v>
      </c>
      <c r="K495" t="s">
        <v>19301</v>
      </c>
      <c r="L495" t="s">
        <v>17051</v>
      </c>
      <c r="M495">
        <v>60</v>
      </c>
      <c r="N495" t="s">
        <v>18410</v>
      </c>
      <c r="O495">
        <v>4</v>
      </c>
      <c r="Q495" t="s">
        <v>17053</v>
      </c>
      <c r="R495">
        <v>10</v>
      </c>
      <c r="S495">
        <v>8</v>
      </c>
      <c r="T495">
        <v>8</v>
      </c>
      <c r="U495">
        <v>60</v>
      </c>
      <c r="V495">
        <v>60</v>
      </c>
    </row>
    <row r="496" spans="1:23">
      <c r="A496">
        <v>494</v>
      </c>
      <c r="B496">
        <v>118</v>
      </c>
      <c r="C496" t="s">
        <v>18411</v>
      </c>
      <c r="D496">
        <v>0</v>
      </c>
      <c r="E496">
        <v>26135320</v>
      </c>
      <c r="F496">
        <v>0</v>
      </c>
      <c r="G496">
        <v>4682</v>
      </c>
      <c r="H496" t="s">
        <v>18412</v>
      </c>
      <c r="I496" t="s">
        <v>18526</v>
      </c>
      <c r="J496" t="s">
        <v>17098</v>
      </c>
      <c r="K496" t="s">
        <v>19302</v>
      </c>
      <c r="L496" t="s">
        <v>17051</v>
      </c>
      <c r="M496">
        <v>60</v>
      </c>
      <c r="N496" t="s">
        <v>18413</v>
      </c>
      <c r="O496">
        <v>4</v>
      </c>
      <c r="Q496" t="s">
        <v>17053</v>
      </c>
      <c r="R496">
        <v>10</v>
      </c>
      <c r="S496">
        <v>8</v>
      </c>
      <c r="T496">
        <v>8</v>
      </c>
      <c r="U496">
        <v>60</v>
      </c>
      <c r="V496">
        <v>60</v>
      </c>
    </row>
    <row r="497" spans="1:23">
      <c r="A497">
        <v>495</v>
      </c>
      <c r="B497">
        <v>84</v>
      </c>
      <c r="C497" t="s">
        <v>18743</v>
      </c>
      <c r="D497">
        <v>0</v>
      </c>
      <c r="E497">
        <v>13055040</v>
      </c>
      <c r="F497">
        <v>0</v>
      </c>
      <c r="G497">
        <v>20</v>
      </c>
      <c r="H497" t="s">
        <v>18414</v>
      </c>
      <c r="I497" t="s">
        <v>18627</v>
      </c>
      <c r="J497" t="s">
        <v>18569</v>
      </c>
      <c r="K497" t="s">
        <v>19303</v>
      </c>
      <c r="L497" t="s">
        <v>17082</v>
      </c>
      <c r="M497">
        <v>60</v>
      </c>
      <c r="N497" t="s">
        <v>18415</v>
      </c>
      <c r="O497">
        <v>3</v>
      </c>
      <c r="Q497" t="s">
        <v>17053</v>
      </c>
      <c r="R497">
        <v>10</v>
      </c>
      <c r="S497">
        <v>8</v>
      </c>
      <c r="T497">
        <v>8</v>
      </c>
      <c r="U497">
        <v>60</v>
      </c>
      <c r="V497">
        <v>60</v>
      </c>
    </row>
    <row r="498" spans="1:23">
      <c r="A498">
        <v>496</v>
      </c>
      <c r="B498">
        <v>369</v>
      </c>
      <c r="C498" t="s">
        <v>18416</v>
      </c>
      <c r="D498">
        <v>0</v>
      </c>
      <c r="E498">
        <v>1</v>
      </c>
      <c r="F498">
        <v>0</v>
      </c>
      <c r="G498">
        <v>767</v>
      </c>
      <c r="H498" t="s">
        <v>18417</v>
      </c>
      <c r="I498" t="s">
        <v>18699</v>
      </c>
      <c r="J498" t="s">
        <v>18594</v>
      </c>
      <c r="K498" t="s">
        <v>19304</v>
      </c>
      <c r="L498" t="s">
        <v>17082</v>
      </c>
      <c r="M498">
        <v>60</v>
      </c>
      <c r="N498" t="s">
        <v>18418</v>
      </c>
      <c r="O498">
        <v>1</v>
      </c>
      <c r="Q498" t="s">
        <v>17053</v>
      </c>
      <c r="R498">
        <v>10</v>
      </c>
      <c r="S498">
        <v>8</v>
      </c>
      <c r="T498">
        <v>8</v>
      </c>
      <c r="U498">
        <v>60</v>
      </c>
      <c r="V498">
        <v>60</v>
      </c>
    </row>
    <row r="499" spans="1:23">
      <c r="A499">
        <v>497</v>
      </c>
      <c r="B499">
        <v>417</v>
      </c>
      <c r="C499" t="s">
        <v>18419</v>
      </c>
      <c r="D499">
        <v>0</v>
      </c>
      <c r="E499">
        <v>1</v>
      </c>
      <c r="F499">
        <v>0</v>
      </c>
      <c r="G499">
        <v>385</v>
      </c>
      <c r="H499" t="s">
        <v>18420</v>
      </c>
      <c r="I499" t="s">
        <v>18421</v>
      </c>
      <c r="J499" t="s">
        <v>17081</v>
      </c>
      <c r="K499" t="s">
        <v>19305</v>
      </c>
      <c r="L499" t="s">
        <v>17051</v>
      </c>
      <c r="M499">
        <v>60</v>
      </c>
      <c r="N499" t="s">
        <v>18422</v>
      </c>
      <c r="O499">
        <v>1</v>
      </c>
      <c r="Q499" t="s">
        <v>17053</v>
      </c>
      <c r="R499">
        <v>10</v>
      </c>
      <c r="S499">
        <v>8</v>
      </c>
      <c r="T499">
        <v>8</v>
      </c>
      <c r="U499">
        <v>60</v>
      </c>
      <c r="V499">
        <v>60</v>
      </c>
      <c r="W499" t="s">
        <v>15</v>
      </c>
    </row>
    <row r="500" spans="1:23">
      <c r="A500">
        <v>498</v>
      </c>
      <c r="B500">
        <v>336</v>
      </c>
      <c r="C500" t="s">
        <v>18423</v>
      </c>
      <c r="D500">
        <v>0</v>
      </c>
      <c r="E500">
        <v>0</v>
      </c>
      <c r="F500">
        <v>0</v>
      </c>
      <c r="G500">
        <v>2730</v>
      </c>
      <c r="H500" t="s">
        <v>18424</v>
      </c>
      <c r="I500" t="s">
        <v>18425</v>
      </c>
      <c r="J500" t="s">
        <v>18540</v>
      </c>
      <c r="K500" t="s">
        <v>19306</v>
      </c>
      <c r="L500" t="s">
        <v>17051</v>
      </c>
      <c r="M500">
        <v>60</v>
      </c>
      <c r="N500" t="s">
        <v>18426</v>
      </c>
      <c r="O500">
        <v>1</v>
      </c>
      <c r="Q500" t="s">
        <v>17053</v>
      </c>
      <c r="R500">
        <v>10</v>
      </c>
      <c r="S500">
        <v>8</v>
      </c>
      <c r="T500">
        <v>8</v>
      </c>
      <c r="U500">
        <v>60</v>
      </c>
      <c r="V500">
        <v>60</v>
      </c>
      <c r="W500" t="s">
        <v>15</v>
      </c>
    </row>
    <row r="501" spans="1:23">
      <c r="A501">
        <v>499</v>
      </c>
      <c r="B501">
        <v>183</v>
      </c>
      <c r="C501" t="s">
        <v>18427</v>
      </c>
      <c r="D501">
        <v>0</v>
      </c>
      <c r="E501">
        <v>23125170</v>
      </c>
      <c r="F501">
        <v>0</v>
      </c>
      <c r="G501">
        <v>2771</v>
      </c>
      <c r="H501" t="s">
        <v>17472</v>
      </c>
      <c r="I501" t="s">
        <v>17472</v>
      </c>
      <c r="J501" t="s">
        <v>17056</v>
      </c>
      <c r="K501" t="s">
        <v>19307</v>
      </c>
      <c r="L501" t="s">
        <v>17051</v>
      </c>
      <c r="M501">
        <v>60</v>
      </c>
      <c r="N501" t="s">
        <v>18428</v>
      </c>
      <c r="O501">
        <v>4</v>
      </c>
      <c r="Q501" t="s">
        <v>17053</v>
      </c>
      <c r="R501">
        <v>10</v>
      </c>
      <c r="S501">
        <v>8</v>
      </c>
      <c r="T501">
        <v>8</v>
      </c>
      <c r="U501">
        <v>60</v>
      </c>
      <c r="V501">
        <v>60</v>
      </c>
    </row>
    <row r="502" spans="1:23">
      <c r="A502">
        <v>500</v>
      </c>
      <c r="B502">
        <v>249</v>
      </c>
      <c r="C502" t="s">
        <v>18429</v>
      </c>
      <c r="D502">
        <v>0</v>
      </c>
      <c r="E502">
        <v>1</v>
      </c>
      <c r="F502">
        <v>0</v>
      </c>
      <c r="G502">
        <v>2233</v>
      </c>
      <c r="H502" t="s">
        <v>18744</v>
      </c>
      <c r="I502" t="s">
        <v>18430</v>
      </c>
      <c r="J502" t="s">
        <v>1952</v>
      </c>
      <c r="K502" t="s">
        <v>19308</v>
      </c>
      <c r="L502" t="s">
        <v>17082</v>
      </c>
      <c r="M502">
        <v>60</v>
      </c>
      <c r="N502" t="s">
        <v>18431</v>
      </c>
      <c r="O502">
        <v>1</v>
      </c>
      <c r="Q502" t="s">
        <v>17053</v>
      </c>
      <c r="R502">
        <v>10</v>
      </c>
      <c r="S502">
        <v>8</v>
      </c>
      <c r="T502">
        <v>8</v>
      </c>
      <c r="U502">
        <v>60</v>
      </c>
      <c r="V502">
        <v>60</v>
      </c>
    </row>
    <row r="503" spans="1:23">
      <c r="A503">
        <v>501</v>
      </c>
      <c r="B503">
        <v>37</v>
      </c>
      <c r="C503" t="s">
        <v>18432</v>
      </c>
      <c r="D503">
        <v>0</v>
      </c>
      <c r="E503">
        <v>21215190</v>
      </c>
      <c r="F503">
        <v>6</v>
      </c>
      <c r="G503">
        <v>2525</v>
      </c>
      <c r="H503" t="s">
        <v>18433</v>
      </c>
      <c r="I503" t="s">
        <v>18433</v>
      </c>
      <c r="J503" t="s">
        <v>18514</v>
      </c>
      <c r="K503" t="s">
        <v>19309</v>
      </c>
      <c r="L503" t="s">
        <v>17051</v>
      </c>
      <c r="M503">
        <v>60</v>
      </c>
      <c r="N503" t="s">
        <v>18434</v>
      </c>
      <c r="O503">
        <v>4</v>
      </c>
      <c r="Q503" t="s">
        <v>17053</v>
      </c>
      <c r="R503">
        <v>10</v>
      </c>
      <c r="S503">
        <v>8</v>
      </c>
      <c r="T503">
        <v>8</v>
      </c>
      <c r="U503">
        <v>60</v>
      </c>
      <c r="V503">
        <v>60</v>
      </c>
      <c r="W503" t="s">
        <v>15</v>
      </c>
    </row>
    <row r="504" spans="1:23">
      <c r="A504">
        <v>502</v>
      </c>
      <c r="B504">
        <v>21</v>
      </c>
      <c r="C504" t="s">
        <v>18435</v>
      </c>
      <c r="D504">
        <v>0</v>
      </c>
      <c r="E504">
        <v>26085170</v>
      </c>
      <c r="F504">
        <v>6</v>
      </c>
      <c r="G504">
        <v>971</v>
      </c>
      <c r="H504" t="s">
        <v>17210</v>
      </c>
      <c r="I504" t="s">
        <v>17210</v>
      </c>
      <c r="J504" t="s">
        <v>17211</v>
      </c>
      <c r="K504" t="s">
        <v>19310</v>
      </c>
      <c r="L504" t="s">
        <v>17051</v>
      </c>
      <c r="M504">
        <v>60</v>
      </c>
      <c r="N504" t="s">
        <v>18436</v>
      </c>
      <c r="O504">
        <v>4</v>
      </c>
      <c r="Q504" t="s">
        <v>17053</v>
      </c>
      <c r="R504">
        <v>10</v>
      </c>
      <c r="S504">
        <v>8</v>
      </c>
      <c r="T504">
        <v>8</v>
      </c>
      <c r="U504">
        <v>60</v>
      </c>
      <c r="V504">
        <v>60</v>
      </c>
      <c r="W504" t="s">
        <v>15</v>
      </c>
    </row>
    <row r="505" spans="1:23">
      <c r="A505">
        <v>503</v>
      </c>
      <c r="B505">
        <v>1</v>
      </c>
      <c r="C505" t="s">
        <v>18437</v>
      </c>
      <c r="D505">
        <v>0</v>
      </c>
      <c r="E505">
        <v>44015060</v>
      </c>
      <c r="F505">
        <v>6</v>
      </c>
      <c r="G505">
        <v>687</v>
      </c>
      <c r="H505" t="s">
        <v>18438</v>
      </c>
      <c r="I505" t="s">
        <v>893</v>
      </c>
      <c r="J505" t="s">
        <v>660</v>
      </c>
      <c r="K505" t="s">
        <v>19311</v>
      </c>
      <c r="L505" t="s">
        <v>17051</v>
      </c>
      <c r="M505">
        <v>60</v>
      </c>
      <c r="N505" t="s">
        <v>18825</v>
      </c>
      <c r="O505">
        <v>2</v>
      </c>
      <c r="Q505" t="s">
        <v>17053</v>
      </c>
      <c r="R505">
        <v>10</v>
      </c>
      <c r="S505">
        <v>8</v>
      </c>
      <c r="T505">
        <v>8</v>
      </c>
      <c r="U505">
        <v>60</v>
      </c>
      <c r="V505">
        <v>60</v>
      </c>
      <c r="W505" t="s">
        <v>15</v>
      </c>
    </row>
    <row r="506" spans="1:23">
      <c r="A506">
        <v>504</v>
      </c>
      <c r="B506">
        <v>10</v>
      </c>
      <c r="C506" t="s">
        <v>18439</v>
      </c>
      <c r="D506">
        <v>0</v>
      </c>
      <c r="E506">
        <v>21137050</v>
      </c>
      <c r="F506">
        <v>5</v>
      </c>
      <c r="G506">
        <v>0</v>
      </c>
      <c r="H506" t="s">
        <v>18331</v>
      </c>
      <c r="I506" t="s">
        <v>17391</v>
      </c>
      <c r="J506" t="s">
        <v>17081</v>
      </c>
      <c r="K506" t="s">
        <v>19312</v>
      </c>
      <c r="L506" t="s">
        <v>17051</v>
      </c>
      <c r="M506">
        <v>60</v>
      </c>
      <c r="N506" t="s">
        <v>18440</v>
      </c>
      <c r="O506">
        <v>1</v>
      </c>
      <c r="Q506" t="s">
        <v>17053</v>
      </c>
      <c r="R506">
        <v>10</v>
      </c>
      <c r="S506">
        <v>8</v>
      </c>
      <c r="T506">
        <v>8</v>
      </c>
      <c r="U506">
        <v>60</v>
      </c>
      <c r="V506">
        <v>60</v>
      </c>
      <c r="W506" t="s">
        <v>15</v>
      </c>
    </row>
    <row r="507" spans="1:23">
      <c r="A507">
        <v>505</v>
      </c>
      <c r="B507">
        <v>4</v>
      </c>
      <c r="C507" t="s">
        <v>18441</v>
      </c>
      <c r="D507">
        <v>0</v>
      </c>
      <c r="E507">
        <v>16015130</v>
      </c>
      <c r="F507">
        <v>6</v>
      </c>
      <c r="G507">
        <v>1999</v>
      </c>
      <c r="H507" t="s">
        <v>18745</v>
      </c>
      <c r="I507" t="s">
        <v>18746</v>
      </c>
      <c r="J507" t="s">
        <v>18524</v>
      </c>
      <c r="K507" t="s">
        <v>19313</v>
      </c>
      <c r="L507" t="s">
        <v>17051</v>
      </c>
      <c r="M507">
        <v>60</v>
      </c>
      <c r="N507" t="s">
        <v>18442</v>
      </c>
      <c r="O507">
        <v>3</v>
      </c>
      <c r="Q507" t="s">
        <v>17053</v>
      </c>
      <c r="R507">
        <v>10</v>
      </c>
      <c r="S507">
        <v>8</v>
      </c>
      <c r="T507">
        <v>8</v>
      </c>
      <c r="U507">
        <v>60</v>
      </c>
      <c r="V507">
        <v>60</v>
      </c>
      <c r="W507" t="s">
        <v>15</v>
      </c>
    </row>
    <row r="508" spans="1:23">
      <c r="A508">
        <v>506</v>
      </c>
      <c r="B508">
        <v>5</v>
      </c>
      <c r="C508" t="s">
        <v>18443</v>
      </c>
      <c r="D508">
        <v>0</v>
      </c>
      <c r="E508">
        <v>37057020</v>
      </c>
      <c r="F508">
        <v>5</v>
      </c>
      <c r="G508">
        <v>156</v>
      </c>
      <c r="H508" t="s">
        <v>18747</v>
      </c>
      <c r="I508" t="s">
        <v>18444</v>
      </c>
      <c r="J508" t="s">
        <v>18404</v>
      </c>
      <c r="K508" t="s">
        <v>19314</v>
      </c>
      <c r="L508" t="s">
        <v>17051</v>
      </c>
      <c r="M508">
        <v>60</v>
      </c>
      <c r="N508" t="s">
        <v>18445</v>
      </c>
      <c r="O508">
        <v>5</v>
      </c>
      <c r="Q508" t="s">
        <v>17053</v>
      </c>
      <c r="R508">
        <v>10</v>
      </c>
      <c r="S508">
        <v>8</v>
      </c>
      <c r="T508">
        <v>8</v>
      </c>
      <c r="U508">
        <v>60</v>
      </c>
      <c r="V508">
        <v>60</v>
      </c>
      <c r="W508" t="s">
        <v>15</v>
      </c>
    </row>
    <row r="509" spans="1:23">
      <c r="A509">
        <v>507</v>
      </c>
      <c r="B509">
        <v>6</v>
      </c>
      <c r="C509" t="s">
        <v>18446</v>
      </c>
      <c r="D509">
        <v>0</v>
      </c>
      <c r="E509">
        <v>1</v>
      </c>
      <c r="F509">
        <v>6</v>
      </c>
      <c r="G509">
        <v>993</v>
      </c>
      <c r="H509" t="s">
        <v>18447</v>
      </c>
      <c r="I509" t="s">
        <v>18447</v>
      </c>
      <c r="J509" t="s">
        <v>17081</v>
      </c>
      <c r="K509" t="s">
        <v>19315</v>
      </c>
      <c r="L509" t="s">
        <v>17051</v>
      </c>
      <c r="M509">
        <v>60</v>
      </c>
      <c r="N509" t="s">
        <v>18826</v>
      </c>
      <c r="O509">
        <v>4</v>
      </c>
      <c r="Q509" t="s">
        <v>17053</v>
      </c>
      <c r="R509">
        <v>10</v>
      </c>
      <c r="S509">
        <v>8</v>
      </c>
      <c r="T509">
        <v>8</v>
      </c>
      <c r="U509">
        <v>60</v>
      </c>
      <c r="V509">
        <v>60</v>
      </c>
      <c r="W509" t="s">
        <v>15</v>
      </c>
    </row>
    <row r="510" spans="1:23">
      <c r="A510">
        <v>508</v>
      </c>
      <c r="B510">
        <v>7</v>
      </c>
      <c r="C510" t="s">
        <v>18448</v>
      </c>
      <c r="D510">
        <v>0</v>
      </c>
      <c r="E510">
        <v>51025080</v>
      </c>
      <c r="F510">
        <v>6</v>
      </c>
      <c r="G510">
        <v>1219</v>
      </c>
      <c r="H510" t="s">
        <v>18449</v>
      </c>
      <c r="I510" t="s">
        <v>18449</v>
      </c>
      <c r="J510" t="s">
        <v>18582</v>
      </c>
      <c r="K510" t="s">
        <v>19316</v>
      </c>
      <c r="L510" t="s">
        <v>17051</v>
      </c>
      <c r="M510">
        <v>60</v>
      </c>
      <c r="N510" t="s">
        <v>18450</v>
      </c>
      <c r="O510">
        <v>6</v>
      </c>
      <c r="Q510" t="s">
        <v>17053</v>
      </c>
      <c r="R510">
        <v>10</v>
      </c>
      <c r="S510">
        <v>8</v>
      </c>
      <c r="T510">
        <v>8</v>
      </c>
      <c r="U510">
        <v>60</v>
      </c>
      <c r="V510">
        <v>60</v>
      </c>
      <c r="W510" t="s">
        <v>15</v>
      </c>
    </row>
    <row r="511" spans="1:23">
      <c r="A511">
        <v>509</v>
      </c>
      <c r="B511">
        <v>8</v>
      </c>
      <c r="C511" t="s">
        <v>18451</v>
      </c>
      <c r="D511">
        <v>0</v>
      </c>
      <c r="E511">
        <v>23125140</v>
      </c>
      <c r="F511">
        <v>6</v>
      </c>
      <c r="G511">
        <v>2600</v>
      </c>
      <c r="H511" t="s">
        <v>18452</v>
      </c>
      <c r="I511" t="s">
        <v>18748</v>
      </c>
      <c r="J511" t="s">
        <v>18540</v>
      </c>
      <c r="K511" t="s">
        <v>19317</v>
      </c>
      <c r="L511" t="s">
        <v>17051</v>
      </c>
      <c r="M511">
        <v>60</v>
      </c>
      <c r="N511" t="s">
        <v>18453</v>
      </c>
      <c r="O511">
        <v>4</v>
      </c>
      <c r="Q511" t="s">
        <v>17053</v>
      </c>
      <c r="R511">
        <v>10</v>
      </c>
      <c r="S511">
        <v>8</v>
      </c>
      <c r="T511">
        <v>8</v>
      </c>
      <c r="U511">
        <v>60</v>
      </c>
      <c r="V511">
        <v>60</v>
      </c>
      <c r="W511" t="s">
        <v>15</v>
      </c>
    </row>
    <row r="512" spans="1:23">
      <c r="A512">
        <v>510</v>
      </c>
      <c r="B512">
        <v>12</v>
      </c>
      <c r="C512" t="s">
        <v>18454</v>
      </c>
      <c r="D512">
        <v>0</v>
      </c>
      <c r="E512">
        <v>35095120</v>
      </c>
      <c r="F512">
        <v>6</v>
      </c>
      <c r="G512">
        <v>3026</v>
      </c>
      <c r="H512" t="s">
        <v>17133</v>
      </c>
      <c r="I512" t="s">
        <v>17133</v>
      </c>
      <c r="J512" t="s">
        <v>18540</v>
      </c>
      <c r="K512" t="s">
        <v>19318</v>
      </c>
      <c r="L512" t="s">
        <v>17051</v>
      </c>
      <c r="M512">
        <v>60</v>
      </c>
      <c r="N512" t="s">
        <v>18455</v>
      </c>
      <c r="O512">
        <v>5</v>
      </c>
      <c r="Q512" t="s">
        <v>17053</v>
      </c>
      <c r="R512">
        <v>10</v>
      </c>
      <c r="S512">
        <v>8</v>
      </c>
      <c r="T512">
        <v>8</v>
      </c>
      <c r="U512">
        <v>60</v>
      </c>
      <c r="V512">
        <v>60</v>
      </c>
      <c r="W512" t="s">
        <v>15</v>
      </c>
    </row>
    <row r="513" spans="1:23">
      <c r="A513">
        <v>511</v>
      </c>
      <c r="B513">
        <v>9</v>
      </c>
      <c r="C513" t="s">
        <v>18456</v>
      </c>
      <c r="D513">
        <v>0</v>
      </c>
      <c r="E513">
        <v>1</v>
      </c>
      <c r="F513">
        <v>5</v>
      </c>
      <c r="G513">
        <v>820</v>
      </c>
      <c r="H513" t="s">
        <v>18457</v>
      </c>
      <c r="I513" t="s">
        <v>18749</v>
      </c>
      <c r="J513" t="s">
        <v>1952</v>
      </c>
      <c r="K513" t="s">
        <v>19319</v>
      </c>
      <c r="L513" t="s">
        <v>17051</v>
      </c>
      <c r="M513">
        <v>60</v>
      </c>
      <c r="N513" s="83" t="s">
        <v>18458</v>
      </c>
      <c r="O513">
        <v>1</v>
      </c>
      <c r="Q513" t="s">
        <v>17053</v>
      </c>
      <c r="R513">
        <v>10</v>
      </c>
      <c r="S513">
        <v>8</v>
      </c>
      <c r="T513">
        <v>8</v>
      </c>
      <c r="U513">
        <v>60</v>
      </c>
      <c r="V513">
        <v>60</v>
      </c>
      <c r="W513" t="s">
        <v>15</v>
      </c>
    </row>
    <row r="514" spans="1:23">
      <c r="A514">
        <v>512</v>
      </c>
      <c r="B514">
        <v>15</v>
      </c>
      <c r="C514" t="s">
        <v>18459</v>
      </c>
      <c r="D514">
        <v>0</v>
      </c>
      <c r="E514">
        <v>26125290</v>
      </c>
      <c r="F514">
        <v>6</v>
      </c>
      <c r="G514">
        <v>1397</v>
      </c>
      <c r="H514" t="s">
        <v>17955</v>
      </c>
      <c r="I514" t="s">
        <v>17955</v>
      </c>
      <c r="J514" t="s">
        <v>17352</v>
      </c>
      <c r="K514" t="s">
        <v>19320</v>
      </c>
      <c r="L514" t="s">
        <v>17082</v>
      </c>
      <c r="M514">
        <v>60</v>
      </c>
      <c r="N514" t="s">
        <v>18460</v>
      </c>
      <c r="O514">
        <v>4</v>
      </c>
      <c r="Q514" t="s">
        <v>17053</v>
      </c>
      <c r="R514">
        <v>10</v>
      </c>
      <c r="S514">
        <v>8</v>
      </c>
      <c r="T514">
        <v>8</v>
      </c>
      <c r="U514">
        <v>60</v>
      </c>
      <c r="V514">
        <v>60</v>
      </c>
      <c r="W514" t="s">
        <v>15</v>
      </c>
    </row>
    <row r="515" spans="1:23">
      <c r="A515">
        <v>513</v>
      </c>
      <c r="B515">
        <v>14</v>
      </c>
      <c r="C515" t="s">
        <v>18461</v>
      </c>
      <c r="D515">
        <v>0</v>
      </c>
      <c r="E515">
        <v>23050420</v>
      </c>
      <c r="F515">
        <v>6</v>
      </c>
      <c r="G515">
        <v>1743</v>
      </c>
      <c r="H515" t="s">
        <v>17989</v>
      </c>
      <c r="I515" t="s">
        <v>17989</v>
      </c>
      <c r="J515" t="s">
        <v>1952</v>
      </c>
      <c r="K515" t="s">
        <v>19321</v>
      </c>
      <c r="L515" t="s">
        <v>17051</v>
      </c>
      <c r="M515">
        <v>60</v>
      </c>
      <c r="N515" t="s">
        <v>18462</v>
      </c>
      <c r="O515">
        <v>4</v>
      </c>
      <c r="Q515" t="s">
        <v>17053</v>
      </c>
      <c r="R515">
        <v>10</v>
      </c>
      <c r="S515">
        <v>8</v>
      </c>
      <c r="T515">
        <v>8</v>
      </c>
      <c r="U515">
        <v>60</v>
      </c>
      <c r="V515">
        <v>60</v>
      </c>
      <c r="W515" t="s">
        <v>15</v>
      </c>
    </row>
    <row r="516" spans="1:23">
      <c r="A516">
        <v>514</v>
      </c>
      <c r="B516">
        <v>16</v>
      </c>
      <c r="C516" t="s">
        <v>18463</v>
      </c>
      <c r="D516">
        <v>0</v>
      </c>
      <c r="E516">
        <v>26015040</v>
      </c>
      <c r="F516">
        <v>6</v>
      </c>
      <c r="G516">
        <v>2589</v>
      </c>
      <c r="H516" t="s">
        <v>18558</v>
      </c>
      <c r="I516" t="s">
        <v>18558</v>
      </c>
      <c r="J516" t="s">
        <v>17218</v>
      </c>
      <c r="K516" t="s">
        <v>19322</v>
      </c>
      <c r="L516" t="s">
        <v>17051</v>
      </c>
      <c r="M516">
        <v>60</v>
      </c>
      <c r="N516" t="s">
        <v>18464</v>
      </c>
      <c r="O516">
        <v>4</v>
      </c>
      <c r="Q516" t="s">
        <v>17053</v>
      </c>
      <c r="R516">
        <v>10</v>
      </c>
      <c r="S516">
        <v>8</v>
      </c>
      <c r="T516">
        <v>8</v>
      </c>
      <c r="U516">
        <v>60</v>
      </c>
      <c r="V516">
        <v>60</v>
      </c>
      <c r="W516" t="s">
        <v>15</v>
      </c>
    </row>
    <row r="517" spans="1:23">
      <c r="A517" s="93">
        <v>515</v>
      </c>
      <c r="B517">
        <v>17</v>
      </c>
      <c r="C517" t="s">
        <v>18465</v>
      </c>
      <c r="D517">
        <v>0</v>
      </c>
      <c r="E517">
        <v>1</v>
      </c>
      <c r="F517">
        <v>5</v>
      </c>
      <c r="G517">
        <v>1953</v>
      </c>
      <c r="H517" t="s">
        <v>18466</v>
      </c>
      <c r="I517" t="s">
        <v>18467</v>
      </c>
      <c r="J517" t="s">
        <v>1952</v>
      </c>
      <c r="K517" t="s">
        <v>19323</v>
      </c>
      <c r="L517" t="s">
        <v>17051</v>
      </c>
      <c r="M517">
        <v>60</v>
      </c>
      <c r="N517" t="s">
        <v>18827</v>
      </c>
      <c r="O517">
        <v>4</v>
      </c>
      <c r="Q517" t="s">
        <v>17053</v>
      </c>
      <c r="R517">
        <v>10</v>
      </c>
      <c r="S517">
        <v>8</v>
      </c>
      <c r="T517">
        <v>8</v>
      </c>
      <c r="U517">
        <v>60</v>
      </c>
      <c r="V517">
        <v>60</v>
      </c>
      <c r="W517" t="s">
        <v>15</v>
      </c>
    </row>
    <row r="518" spans="1:23">
      <c r="A518">
        <v>516</v>
      </c>
      <c r="B518">
        <v>22</v>
      </c>
      <c r="C518" t="s">
        <v>18750</v>
      </c>
      <c r="D518">
        <v>0</v>
      </c>
      <c r="E518">
        <v>29065120</v>
      </c>
      <c r="F518">
        <v>6</v>
      </c>
      <c r="G518">
        <v>1197</v>
      </c>
      <c r="H518" t="s">
        <v>18751</v>
      </c>
      <c r="I518" t="s">
        <v>18604</v>
      </c>
      <c r="J518" t="s">
        <v>17086</v>
      </c>
      <c r="K518" t="s">
        <v>19324</v>
      </c>
      <c r="L518" t="s">
        <v>17051</v>
      </c>
      <c r="M518">
        <v>60</v>
      </c>
      <c r="N518" t="s">
        <v>18468</v>
      </c>
      <c r="O518">
        <v>4</v>
      </c>
      <c r="Q518" t="s">
        <v>17053</v>
      </c>
      <c r="R518">
        <v>10</v>
      </c>
      <c r="S518">
        <v>8</v>
      </c>
      <c r="T518">
        <v>8</v>
      </c>
      <c r="U518">
        <v>60</v>
      </c>
      <c r="V518">
        <v>60</v>
      </c>
      <c r="W518" t="s">
        <v>15</v>
      </c>
    </row>
    <row r="519" spans="1:23">
      <c r="A519">
        <v>517</v>
      </c>
      <c r="B519">
        <v>3</v>
      </c>
      <c r="C519" t="s">
        <v>18469</v>
      </c>
      <c r="D519">
        <v>0</v>
      </c>
      <c r="E519">
        <v>16055120</v>
      </c>
      <c r="F519">
        <v>6</v>
      </c>
      <c r="G519">
        <v>1682</v>
      </c>
      <c r="H519" t="s">
        <v>18470</v>
      </c>
      <c r="I519" t="s">
        <v>18752</v>
      </c>
      <c r="J519" t="s">
        <v>18524</v>
      </c>
      <c r="K519" t="s">
        <v>19325</v>
      </c>
      <c r="L519" t="s">
        <v>17051</v>
      </c>
      <c r="M519">
        <v>60</v>
      </c>
      <c r="N519" t="s">
        <v>18471</v>
      </c>
      <c r="O519">
        <v>3</v>
      </c>
      <c r="Q519" t="s">
        <v>17053</v>
      </c>
      <c r="R519">
        <v>10</v>
      </c>
      <c r="S519">
        <v>8</v>
      </c>
      <c r="T519">
        <v>8</v>
      </c>
      <c r="U519">
        <v>60</v>
      </c>
      <c r="V519">
        <v>60</v>
      </c>
      <c r="W519" t="s">
        <v>15</v>
      </c>
    </row>
    <row r="520" spans="1:23">
      <c r="A520">
        <v>518</v>
      </c>
      <c r="B520">
        <v>13</v>
      </c>
      <c r="C520" t="s">
        <v>18472</v>
      </c>
      <c r="D520">
        <v>0</v>
      </c>
      <c r="E520">
        <v>27015320</v>
      </c>
      <c r="F520">
        <v>6</v>
      </c>
      <c r="G520">
        <v>2565</v>
      </c>
      <c r="H520" t="s">
        <v>18753</v>
      </c>
      <c r="I520" t="s">
        <v>18473</v>
      </c>
      <c r="J520" t="s">
        <v>1952</v>
      </c>
      <c r="K520" t="s">
        <v>18754</v>
      </c>
      <c r="L520" t="s">
        <v>17051</v>
      </c>
      <c r="M520">
        <v>60</v>
      </c>
      <c r="N520" t="s">
        <v>18474</v>
      </c>
      <c r="O520">
        <v>4</v>
      </c>
      <c r="Q520" t="s">
        <v>17053</v>
      </c>
      <c r="R520">
        <v>10</v>
      </c>
      <c r="S520">
        <v>8</v>
      </c>
      <c r="T520">
        <v>8</v>
      </c>
      <c r="U520">
        <v>60</v>
      </c>
      <c r="V520">
        <v>60</v>
      </c>
      <c r="W520" t="s">
        <v>15</v>
      </c>
    </row>
    <row r="521" spans="1:23">
      <c r="A521">
        <v>519</v>
      </c>
      <c r="B521">
        <v>18</v>
      </c>
      <c r="C521" t="s">
        <v>18475</v>
      </c>
      <c r="D521">
        <v>0</v>
      </c>
      <c r="E521">
        <v>25027020</v>
      </c>
      <c r="F521">
        <v>5</v>
      </c>
      <c r="G521">
        <v>26</v>
      </c>
      <c r="H521" t="s">
        <v>17085</v>
      </c>
      <c r="I521" t="s">
        <v>17085</v>
      </c>
      <c r="J521" t="s">
        <v>17086</v>
      </c>
      <c r="K521" t="s">
        <v>19326</v>
      </c>
      <c r="L521" t="s">
        <v>17051</v>
      </c>
      <c r="M521">
        <v>60</v>
      </c>
      <c r="N521" t="s">
        <v>18476</v>
      </c>
      <c r="O521">
        <v>7</v>
      </c>
      <c r="Q521" t="s">
        <v>17053</v>
      </c>
      <c r="R521">
        <v>10</v>
      </c>
      <c r="S521">
        <v>8</v>
      </c>
      <c r="T521">
        <v>8</v>
      </c>
      <c r="U521">
        <v>60</v>
      </c>
      <c r="V521">
        <v>60</v>
      </c>
      <c r="W521" t="s">
        <v>15</v>
      </c>
    </row>
    <row r="522" spans="1:23">
      <c r="A522">
        <v>520</v>
      </c>
      <c r="B522">
        <v>401</v>
      </c>
      <c r="C522" t="s">
        <v>18477</v>
      </c>
      <c r="D522">
        <v>0</v>
      </c>
      <c r="E522">
        <v>1</v>
      </c>
      <c r="F522">
        <v>6</v>
      </c>
      <c r="G522">
        <v>916</v>
      </c>
      <c r="H522" t="s">
        <v>18478</v>
      </c>
      <c r="I522" t="s">
        <v>18479</v>
      </c>
      <c r="J522" t="s">
        <v>17211</v>
      </c>
      <c r="K522" t="s">
        <v>19327</v>
      </c>
      <c r="L522" t="s">
        <v>17051</v>
      </c>
      <c r="M522">
        <v>60</v>
      </c>
      <c r="N522" t="s">
        <v>18480</v>
      </c>
      <c r="O522">
        <v>4</v>
      </c>
      <c r="Q522" t="s">
        <v>17053</v>
      </c>
      <c r="R522">
        <v>10</v>
      </c>
      <c r="S522">
        <v>8</v>
      </c>
      <c r="T522">
        <v>8</v>
      </c>
      <c r="U522">
        <v>60</v>
      </c>
      <c r="V522">
        <v>60</v>
      </c>
    </row>
    <row r="523" spans="1:23">
      <c r="A523">
        <v>521</v>
      </c>
      <c r="B523">
        <v>25</v>
      </c>
      <c r="C523" t="s">
        <v>18481</v>
      </c>
      <c r="D523">
        <v>0</v>
      </c>
      <c r="E523">
        <v>51025060</v>
      </c>
      <c r="F523">
        <v>6</v>
      </c>
      <c r="G523">
        <v>486</v>
      </c>
      <c r="H523" t="s">
        <v>18482</v>
      </c>
      <c r="I523" t="s">
        <v>18483</v>
      </c>
      <c r="J523" t="s">
        <v>18582</v>
      </c>
      <c r="K523" t="s">
        <v>19328</v>
      </c>
      <c r="L523" t="s">
        <v>17051</v>
      </c>
      <c r="M523">
        <v>60</v>
      </c>
      <c r="N523" t="s">
        <v>18484</v>
      </c>
      <c r="O523">
        <v>6</v>
      </c>
      <c r="Q523" t="s">
        <v>17053</v>
      </c>
      <c r="R523">
        <v>10</v>
      </c>
      <c r="S523">
        <v>8</v>
      </c>
      <c r="T523">
        <v>8</v>
      </c>
      <c r="U523">
        <v>60</v>
      </c>
      <c r="V523">
        <v>60</v>
      </c>
      <c r="W523" t="s">
        <v>15</v>
      </c>
    </row>
    <row r="524" spans="1:23">
      <c r="A524">
        <v>522</v>
      </c>
      <c r="B524">
        <v>29</v>
      </c>
      <c r="C524" t="s">
        <v>18485</v>
      </c>
      <c r="D524">
        <v>0</v>
      </c>
      <c r="E524">
        <v>24015110</v>
      </c>
      <c r="F524">
        <v>6</v>
      </c>
      <c r="G524">
        <v>2626</v>
      </c>
      <c r="H524" t="s">
        <v>18486</v>
      </c>
      <c r="I524" t="s">
        <v>18487</v>
      </c>
      <c r="J524" t="s">
        <v>17056</v>
      </c>
      <c r="K524" t="s">
        <v>19329</v>
      </c>
      <c r="L524" t="s">
        <v>17051</v>
      </c>
      <c r="M524">
        <v>60</v>
      </c>
      <c r="N524" t="s">
        <v>18488</v>
      </c>
      <c r="O524">
        <v>4</v>
      </c>
      <c r="Q524" t="s">
        <v>17053</v>
      </c>
      <c r="R524">
        <v>10</v>
      </c>
      <c r="S524">
        <v>8</v>
      </c>
      <c r="T524">
        <v>8</v>
      </c>
      <c r="U524">
        <v>60</v>
      </c>
      <c r="V524">
        <v>60</v>
      </c>
      <c r="W524" t="s">
        <v>15</v>
      </c>
    </row>
    <row r="525" spans="1:23">
      <c r="A525">
        <v>523</v>
      </c>
      <c r="B525">
        <v>30</v>
      </c>
      <c r="C525" t="s">
        <v>18489</v>
      </c>
      <c r="D525">
        <v>0</v>
      </c>
      <c r="E525">
        <v>29015000</v>
      </c>
      <c r="F525">
        <v>6</v>
      </c>
      <c r="G525">
        <v>64</v>
      </c>
      <c r="H525" t="s">
        <v>18490</v>
      </c>
      <c r="I525" t="s">
        <v>18491</v>
      </c>
      <c r="J525" t="s">
        <v>17090</v>
      </c>
      <c r="K525" t="s">
        <v>19330</v>
      </c>
      <c r="L525" t="s">
        <v>17051</v>
      </c>
      <c r="M525">
        <v>60</v>
      </c>
      <c r="N525" t="s">
        <v>18828</v>
      </c>
      <c r="O525">
        <v>4</v>
      </c>
      <c r="Q525" t="s">
        <v>17053</v>
      </c>
      <c r="R525">
        <v>10</v>
      </c>
      <c r="S525">
        <v>8</v>
      </c>
      <c r="T525">
        <v>8</v>
      </c>
      <c r="U525">
        <v>60</v>
      </c>
      <c r="V525">
        <v>60</v>
      </c>
      <c r="W525" t="s">
        <v>15</v>
      </c>
    </row>
    <row r="526" spans="1:23">
      <c r="A526">
        <v>524</v>
      </c>
      <c r="B526">
        <v>34</v>
      </c>
      <c r="C526" t="s">
        <v>18492</v>
      </c>
      <c r="D526">
        <v>0</v>
      </c>
      <c r="E526">
        <v>0</v>
      </c>
      <c r="F526">
        <v>0</v>
      </c>
      <c r="G526">
        <v>2600</v>
      </c>
      <c r="H526" t="s">
        <v>18600</v>
      </c>
      <c r="I526" t="s">
        <v>18600</v>
      </c>
      <c r="J526" t="s">
        <v>17056</v>
      </c>
      <c r="K526" t="s">
        <v>19331</v>
      </c>
      <c r="L526" t="s">
        <v>17082</v>
      </c>
      <c r="M526">
        <v>60</v>
      </c>
      <c r="N526" t="s">
        <v>18493</v>
      </c>
      <c r="O526">
        <v>4</v>
      </c>
      <c r="Q526" t="s">
        <v>17053</v>
      </c>
      <c r="R526">
        <v>10</v>
      </c>
      <c r="S526">
        <v>8</v>
      </c>
      <c r="T526">
        <v>8</v>
      </c>
      <c r="U526">
        <v>60</v>
      </c>
      <c r="V526">
        <v>60</v>
      </c>
      <c r="W526" t="s">
        <v>15</v>
      </c>
    </row>
    <row r="527" spans="1:23">
      <c r="A527">
        <v>525</v>
      </c>
      <c r="B527">
        <v>36</v>
      </c>
      <c r="C527" t="s">
        <v>18494</v>
      </c>
      <c r="D527">
        <v>0</v>
      </c>
      <c r="E527">
        <v>16057030</v>
      </c>
      <c r="F527">
        <v>5</v>
      </c>
      <c r="G527">
        <v>2600</v>
      </c>
      <c r="H527" t="s">
        <v>18755</v>
      </c>
      <c r="I527" t="s">
        <v>18752</v>
      </c>
      <c r="J527" t="s">
        <v>18524</v>
      </c>
      <c r="K527" t="s">
        <v>19332</v>
      </c>
      <c r="L527" t="s">
        <v>17051</v>
      </c>
      <c r="M527">
        <v>60</v>
      </c>
      <c r="N527" t="s">
        <v>18495</v>
      </c>
      <c r="O527">
        <v>3</v>
      </c>
      <c r="Q527" t="s">
        <v>17053</v>
      </c>
      <c r="R527">
        <v>10</v>
      </c>
      <c r="S527">
        <v>8</v>
      </c>
      <c r="T527">
        <v>8</v>
      </c>
      <c r="U527">
        <v>60</v>
      </c>
      <c r="V527">
        <v>60</v>
      </c>
      <c r="W527" t="s">
        <v>15</v>
      </c>
    </row>
    <row r="528" spans="1:23">
      <c r="A528">
        <v>526</v>
      </c>
      <c r="B528">
        <v>39</v>
      </c>
      <c r="C528" t="s">
        <v>18496</v>
      </c>
      <c r="D528">
        <v>0</v>
      </c>
      <c r="E528">
        <v>35027520</v>
      </c>
      <c r="F528">
        <v>5</v>
      </c>
      <c r="G528">
        <v>3080</v>
      </c>
      <c r="H528" t="s">
        <v>18497</v>
      </c>
      <c r="I528" t="s">
        <v>17699</v>
      </c>
      <c r="J528" t="s">
        <v>17056</v>
      </c>
      <c r="K528" t="s">
        <v>19333</v>
      </c>
      <c r="L528" t="s">
        <v>17051</v>
      </c>
      <c r="M528">
        <v>60</v>
      </c>
      <c r="N528" t="s">
        <v>18498</v>
      </c>
      <c r="O528">
        <v>5</v>
      </c>
      <c r="Q528" t="s">
        <v>17053</v>
      </c>
      <c r="R528">
        <v>10</v>
      </c>
      <c r="S528">
        <v>8</v>
      </c>
      <c r="T528">
        <v>8</v>
      </c>
      <c r="U528">
        <v>60</v>
      </c>
      <c r="V528">
        <v>60</v>
      </c>
      <c r="W528" t="s">
        <v>15</v>
      </c>
    </row>
    <row r="529" spans="1:23">
      <c r="A529">
        <v>527</v>
      </c>
      <c r="B529">
        <v>42</v>
      </c>
      <c r="C529" t="s">
        <v>18499</v>
      </c>
      <c r="D529">
        <v>0</v>
      </c>
      <c r="E529">
        <v>35085080</v>
      </c>
      <c r="F529">
        <v>6</v>
      </c>
      <c r="G529">
        <v>1880</v>
      </c>
      <c r="H529" t="s">
        <v>18500</v>
      </c>
      <c r="I529" t="s">
        <v>18500</v>
      </c>
      <c r="J529" t="s">
        <v>18540</v>
      </c>
      <c r="K529" t="s">
        <v>19334</v>
      </c>
      <c r="L529" t="s">
        <v>17051</v>
      </c>
      <c r="M529">
        <v>60</v>
      </c>
      <c r="N529" t="s">
        <v>18829</v>
      </c>
      <c r="O529">
        <v>5</v>
      </c>
      <c r="Q529" t="s">
        <v>17053</v>
      </c>
      <c r="R529">
        <v>10</v>
      </c>
      <c r="S529">
        <v>8</v>
      </c>
      <c r="T529">
        <v>8</v>
      </c>
      <c r="U529">
        <v>60</v>
      </c>
      <c r="V529">
        <v>60</v>
      </c>
      <c r="W529" t="s">
        <v>15</v>
      </c>
    </row>
    <row r="530" spans="1:23">
      <c r="A530">
        <v>528</v>
      </c>
      <c r="B530">
        <v>190</v>
      </c>
      <c r="C530" t="s">
        <v>18501</v>
      </c>
      <c r="D530">
        <v>0</v>
      </c>
      <c r="E530">
        <v>21209920</v>
      </c>
      <c r="F530">
        <v>0</v>
      </c>
      <c r="G530">
        <v>2867</v>
      </c>
      <c r="H530" t="s">
        <v>18502</v>
      </c>
      <c r="I530" t="s">
        <v>18503</v>
      </c>
      <c r="J530" t="s">
        <v>522</v>
      </c>
      <c r="K530" t="s">
        <v>19335</v>
      </c>
      <c r="L530" t="s">
        <v>17051</v>
      </c>
      <c r="M530">
        <v>60</v>
      </c>
      <c r="N530" t="s">
        <v>18830</v>
      </c>
      <c r="O530">
        <v>4</v>
      </c>
      <c r="Q530" t="s">
        <v>17053</v>
      </c>
      <c r="R530">
        <v>10</v>
      </c>
      <c r="S530">
        <v>8</v>
      </c>
      <c r="T530">
        <v>8</v>
      </c>
      <c r="U530">
        <v>60</v>
      </c>
      <c r="V530">
        <v>60</v>
      </c>
    </row>
    <row r="531" spans="1:23">
      <c r="A531">
        <v>529</v>
      </c>
      <c r="B531">
        <v>1675</v>
      </c>
      <c r="C531" t="s">
        <v>18504</v>
      </c>
      <c r="D531">
        <v>4</v>
      </c>
      <c r="E531">
        <v>36037030</v>
      </c>
      <c r="F531">
        <v>5</v>
      </c>
      <c r="G531">
        <v>3000</v>
      </c>
      <c r="K531" t="s">
        <v>18857</v>
      </c>
      <c r="L531" t="s">
        <v>17051</v>
      </c>
      <c r="M531">
        <v>720</v>
      </c>
      <c r="N531" t="s">
        <v>18505</v>
      </c>
      <c r="O531">
        <v>1</v>
      </c>
      <c r="Q531" t="s">
        <v>17053</v>
      </c>
      <c r="R531">
        <v>10</v>
      </c>
      <c r="S531">
        <v>8</v>
      </c>
      <c r="T531">
        <v>8</v>
      </c>
      <c r="U531">
        <v>60</v>
      </c>
      <c r="V531">
        <v>60</v>
      </c>
    </row>
    <row r="532" spans="1:23">
      <c r="A532">
        <v>530</v>
      </c>
      <c r="B532">
        <v>1676</v>
      </c>
      <c r="C532" t="s">
        <v>18506</v>
      </c>
      <c r="D532">
        <v>4</v>
      </c>
      <c r="E532">
        <v>36037020</v>
      </c>
      <c r="F532">
        <v>5</v>
      </c>
      <c r="G532">
        <v>3000</v>
      </c>
      <c r="K532" t="s">
        <v>18858</v>
      </c>
      <c r="L532" t="s">
        <v>17051</v>
      </c>
      <c r="M532">
        <v>720</v>
      </c>
      <c r="N532" t="s">
        <v>18507</v>
      </c>
      <c r="O532">
        <v>1</v>
      </c>
      <c r="Q532" t="s">
        <v>17053</v>
      </c>
      <c r="R532">
        <v>10</v>
      </c>
      <c r="S532">
        <v>8</v>
      </c>
      <c r="T532">
        <v>8</v>
      </c>
      <c r="U532">
        <v>60</v>
      </c>
      <c r="V532">
        <v>60</v>
      </c>
    </row>
    <row r="533" spans="1:23">
      <c r="A533">
        <v>531</v>
      </c>
      <c r="B533">
        <v>1677</v>
      </c>
      <c r="C533" t="s">
        <v>18508</v>
      </c>
      <c r="D533">
        <v>4</v>
      </c>
      <c r="E533">
        <v>36027060</v>
      </c>
      <c r="F533">
        <v>5</v>
      </c>
      <c r="G533">
        <v>3000</v>
      </c>
      <c r="K533" t="s">
        <v>18859</v>
      </c>
      <c r="L533" t="s">
        <v>17051</v>
      </c>
      <c r="M533">
        <v>720</v>
      </c>
      <c r="N533" t="s">
        <v>18509</v>
      </c>
      <c r="O533">
        <v>1</v>
      </c>
      <c r="Q533" t="s">
        <v>17053</v>
      </c>
      <c r="R533">
        <v>10</v>
      </c>
      <c r="S533">
        <v>8</v>
      </c>
      <c r="T533">
        <v>8</v>
      </c>
      <c r="U533">
        <v>60</v>
      </c>
      <c r="V533">
        <v>60</v>
      </c>
    </row>
    <row r="534" spans="1:23">
      <c r="A534">
        <v>532</v>
      </c>
      <c r="B534">
        <v>1673</v>
      </c>
      <c r="C534" t="s">
        <v>18510</v>
      </c>
      <c r="D534">
        <v>2</v>
      </c>
      <c r="E534">
        <v>11045010</v>
      </c>
      <c r="F534">
        <v>6</v>
      </c>
      <c r="G534">
        <v>0</v>
      </c>
      <c r="H534" t="s">
        <v>18548</v>
      </c>
      <c r="I534" t="s">
        <v>17171</v>
      </c>
      <c r="J534" t="s">
        <v>17067</v>
      </c>
      <c r="K534" t="s">
        <v>18860</v>
      </c>
      <c r="L534" t="s">
        <v>17051</v>
      </c>
      <c r="M534">
        <v>720</v>
      </c>
      <c r="N534" t="s">
        <v>18831</v>
      </c>
      <c r="O534">
        <v>1</v>
      </c>
      <c r="R534">
        <v>10</v>
      </c>
      <c r="S534">
        <v>8</v>
      </c>
      <c r="T534">
        <v>8</v>
      </c>
      <c r="U534">
        <v>60</v>
      </c>
      <c r="V534">
        <v>60</v>
      </c>
      <c r="W534" t="s">
        <v>18520</v>
      </c>
    </row>
    <row r="535" spans="1:23">
      <c r="A535">
        <v>533</v>
      </c>
      <c r="B535">
        <v>1678</v>
      </c>
      <c r="C535" t="s">
        <v>18756</v>
      </c>
      <c r="D535">
        <v>4</v>
      </c>
      <c r="E535">
        <v>26217050</v>
      </c>
      <c r="F535">
        <v>5</v>
      </c>
      <c r="G535">
        <v>0</v>
      </c>
      <c r="K535" t="s">
        <v>18757</v>
      </c>
      <c r="L535" t="s">
        <v>17051</v>
      </c>
      <c r="M535">
        <v>720</v>
      </c>
      <c r="N535" t="s">
        <v>18511</v>
      </c>
      <c r="O535">
        <v>4</v>
      </c>
      <c r="Q535" t="s">
        <v>17053</v>
      </c>
      <c r="R535">
        <v>10</v>
      </c>
      <c r="S535">
        <v>8</v>
      </c>
      <c r="T535">
        <v>8</v>
      </c>
      <c r="U535">
        <v>60</v>
      </c>
      <c r="V535">
        <v>60</v>
      </c>
    </row>
    <row r="536" spans="1:23">
      <c r="A536">
        <v>534</v>
      </c>
      <c r="B536">
        <v>1672</v>
      </c>
      <c r="C536" t="s">
        <v>18512</v>
      </c>
      <c r="D536">
        <v>2</v>
      </c>
      <c r="E536">
        <v>56015040</v>
      </c>
      <c r="F536">
        <v>6</v>
      </c>
      <c r="G536">
        <v>0</v>
      </c>
      <c r="H536" t="s">
        <v>18548</v>
      </c>
      <c r="I536" t="s">
        <v>17171</v>
      </c>
      <c r="J536" t="s">
        <v>17067</v>
      </c>
      <c r="K536" t="s">
        <v>18861</v>
      </c>
      <c r="L536" t="s">
        <v>17051</v>
      </c>
      <c r="M536">
        <v>720</v>
      </c>
      <c r="N536" t="s">
        <v>18832</v>
      </c>
      <c r="O536">
        <v>1</v>
      </c>
      <c r="R536">
        <v>10</v>
      </c>
      <c r="S536">
        <v>8</v>
      </c>
      <c r="T536">
        <v>8</v>
      </c>
      <c r="U536">
        <v>60</v>
      </c>
      <c r="V536">
        <v>60</v>
      </c>
      <c r="W536" t="s">
        <v>18520</v>
      </c>
    </row>
  </sheetData>
  <autoFilter ref="A1:X536"/>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8"/>
  <sheetViews>
    <sheetView topLeftCell="O1" workbookViewId="0">
      <selection activeCell="Y1" sqref="Y1"/>
    </sheetView>
  </sheetViews>
  <sheetFormatPr baseColWidth="10" defaultRowHeight="15"/>
  <cols>
    <col min="1" max="1" width="4" bestFit="1" customWidth="1"/>
    <col min="2" max="2" width="16.28515625" bestFit="1" customWidth="1"/>
    <col min="3" max="3" width="17" bestFit="1" customWidth="1"/>
    <col min="4" max="4" width="12.5703125" bestFit="1" customWidth="1"/>
    <col min="5" max="5" width="33.85546875" bestFit="1" customWidth="1"/>
    <col min="6" max="6" width="5.140625" bestFit="1" customWidth="1"/>
    <col min="7" max="7" width="6.28515625" bestFit="1" customWidth="1"/>
    <col min="8" max="8" width="6.7109375" bestFit="1" customWidth="1"/>
    <col min="9" max="9" width="12.42578125" bestFit="1" customWidth="1"/>
    <col min="10" max="10" width="24" bestFit="1" customWidth="1"/>
    <col min="11" max="11" width="25.7109375" bestFit="1" customWidth="1"/>
    <col min="12" max="12" width="24.5703125" bestFit="1" customWidth="1"/>
    <col min="13" max="13" width="21.85546875" bestFit="1" customWidth="1"/>
    <col min="14" max="14" width="20.7109375" bestFit="1" customWidth="1"/>
    <col min="15" max="15" width="8.28515625" bestFit="1" customWidth="1"/>
    <col min="16" max="16" width="11.7109375" bestFit="1" customWidth="1"/>
    <col min="17" max="17" width="12.140625" bestFit="1" customWidth="1"/>
    <col min="18" max="18" width="13.85546875" bestFit="1" customWidth="1"/>
    <col min="19" max="19" width="13.5703125" bestFit="1" customWidth="1"/>
    <col min="20" max="20" width="16.7109375" bestFit="1" customWidth="1"/>
    <col min="21" max="21" width="13.5703125" bestFit="1" customWidth="1"/>
    <col min="22" max="22" width="10.140625" bestFit="1" customWidth="1"/>
    <col min="23" max="23" width="9" bestFit="1" customWidth="1"/>
    <col min="24" max="24" width="10.140625" bestFit="1" customWidth="1"/>
    <col min="25" max="25" width="18.85546875" style="93" bestFit="1" customWidth="1"/>
    <col min="26" max="26" width="21.28515625" bestFit="1" customWidth="1"/>
    <col min="27" max="27" width="10.7109375" bestFit="1" customWidth="1"/>
    <col min="28" max="28" width="8.7109375" bestFit="1" customWidth="1"/>
    <col min="29" max="29" width="9.85546875" bestFit="1" customWidth="1"/>
    <col min="30" max="30" width="15.42578125" bestFit="1" customWidth="1"/>
    <col min="31" max="31" width="28.42578125" bestFit="1" customWidth="1"/>
    <col min="32" max="32" width="17" bestFit="1" customWidth="1"/>
    <col min="33" max="33" width="12.42578125" bestFit="1" customWidth="1"/>
    <col min="34" max="34" width="14.28515625" bestFit="1" customWidth="1"/>
    <col min="35" max="37" width="15.5703125" bestFit="1" customWidth="1"/>
    <col min="38" max="38" width="11.5703125" bestFit="1" customWidth="1"/>
    <col min="39" max="39" width="13.42578125" bestFit="1" customWidth="1"/>
    <col min="40" max="42" width="14.7109375" bestFit="1" customWidth="1"/>
    <col min="43" max="43" width="10" bestFit="1" customWidth="1"/>
    <col min="44" max="44" width="10.42578125" bestFit="1" customWidth="1"/>
    <col min="45" max="45" width="11.7109375" bestFit="1" customWidth="1"/>
    <col min="46" max="46" width="18.5703125" bestFit="1" customWidth="1"/>
    <col min="47" max="47" width="10" bestFit="1" customWidth="1"/>
    <col min="48" max="48" width="9.5703125" bestFit="1" customWidth="1"/>
    <col min="49" max="49" width="12.42578125" bestFit="1" customWidth="1"/>
    <col min="50" max="50" width="12.5703125" bestFit="1" customWidth="1"/>
    <col min="51" max="51" width="11.5703125" bestFit="1" customWidth="1"/>
    <col min="52" max="52" width="5.7109375" bestFit="1" customWidth="1"/>
    <col min="53" max="53" width="9.85546875" bestFit="1" customWidth="1"/>
    <col min="54" max="54" width="7.28515625" bestFit="1" customWidth="1"/>
  </cols>
  <sheetData>
    <row r="1" spans="1:54">
      <c r="B1" t="s">
        <v>20873</v>
      </c>
      <c r="C1" t="s">
        <v>16398</v>
      </c>
      <c r="D1" t="s">
        <v>1546</v>
      </c>
      <c r="E1" t="s">
        <v>0</v>
      </c>
      <c r="F1" t="s">
        <v>1</v>
      </c>
      <c r="G1" t="s">
        <v>2</v>
      </c>
      <c r="H1" t="s">
        <v>1545</v>
      </c>
      <c r="I1" t="s">
        <v>16402</v>
      </c>
      <c r="J1" t="s">
        <v>4</v>
      </c>
      <c r="K1" t="s">
        <v>5</v>
      </c>
      <c r="L1" t="s">
        <v>6</v>
      </c>
      <c r="M1" t="s">
        <v>7</v>
      </c>
      <c r="N1" t="s">
        <v>8</v>
      </c>
      <c r="O1" t="s">
        <v>9</v>
      </c>
      <c r="P1" t="s">
        <v>1547</v>
      </c>
      <c r="Q1" t="s">
        <v>1548</v>
      </c>
      <c r="R1" t="s">
        <v>10</v>
      </c>
      <c r="S1" t="s">
        <v>1483</v>
      </c>
      <c r="T1" t="s">
        <v>2453</v>
      </c>
      <c r="U1" t="s">
        <v>2450</v>
      </c>
      <c r="V1" t="s">
        <v>1819</v>
      </c>
      <c r="W1" t="s">
        <v>19706</v>
      </c>
      <c r="X1" t="s">
        <v>19707</v>
      </c>
      <c r="Y1" s="93" t="s">
        <v>20877</v>
      </c>
      <c r="Z1" s="122" t="s">
        <v>20878</v>
      </c>
      <c r="AA1" t="s">
        <v>20875</v>
      </c>
      <c r="AB1" t="s">
        <v>16999</v>
      </c>
      <c r="AC1" t="s">
        <v>20874</v>
      </c>
      <c r="AD1" t="s">
        <v>16411</v>
      </c>
      <c r="AE1" t="s">
        <v>16998</v>
      </c>
      <c r="AF1" t="s">
        <v>16407</v>
      </c>
      <c r="AG1" t="s">
        <v>16416</v>
      </c>
      <c r="AH1" t="s">
        <v>16415</v>
      </c>
      <c r="AI1" t="s">
        <v>16414</v>
      </c>
      <c r="AJ1" t="s">
        <v>16413</v>
      </c>
      <c r="AK1" t="s">
        <v>16412</v>
      </c>
      <c r="AL1" t="s">
        <v>16417</v>
      </c>
      <c r="AM1" t="s">
        <v>16418</v>
      </c>
      <c r="AN1" t="s">
        <v>16419</v>
      </c>
      <c r="AO1" t="s">
        <v>16420</v>
      </c>
      <c r="AP1" t="s">
        <v>16421</v>
      </c>
      <c r="AQ1" t="s">
        <v>16422</v>
      </c>
      <c r="AR1" t="s">
        <v>16423</v>
      </c>
      <c r="AS1" t="s">
        <v>16409</v>
      </c>
      <c r="AT1" t="s">
        <v>16424</v>
      </c>
      <c r="AU1" t="s">
        <v>16425</v>
      </c>
      <c r="AV1" t="s">
        <v>16426</v>
      </c>
      <c r="AW1" t="s">
        <v>20876</v>
      </c>
      <c r="AX1" t="s">
        <v>16410</v>
      </c>
      <c r="AY1" t="s">
        <v>20879</v>
      </c>
      <c r="AZ1" t="s">
        <v>16403</v>
      </c>
      <c r="BA1" t="s">
        <v>19535</v>
      </c>
      <c r="BB1" t="s">
        <v>16408</v>
      </c>
    </row>
    <row r="2" spans="1:54">
      <c r="A2">
        <v>0</v>
      </c>
      <c r="C2">
        <v>11</v>
      </c>
      <c r="D2">
        <v>48015010</v>
      </c>
      <c r="E2" t="s">
        <v>1481</v>
      </c>
      <c r="F2" t="s">
        <v>38</v>
      </c>
      <c r="G2" t="s">
        <v>12</v>
      </c>
      <c r="H2" t="s">
        <v>43</v>
      </c>
      <c r="I2" t="s">
        <v>14</v>
      </c>
      <c r="J2" t="s">
        <v>662</v>
      </c>
      <c r="K2" t="s">
        <v>662</v>
      </c>
      <c r="L2" t="s">
        <v>1476</v>
      </c>
      <c r="M2" s="82">
        <v>-4.1938611111111104E+16</v>
      </c>
      <c r="N2" s="82">
        <v>-6994091666666660</v>
      </c>
      <c r="O2">
        <v>84</v>
      </c>
      <c r="P2" s="133">
        <v>40016</v>
      </c>
      <c r="R2">
        <v>-1</v>
      </c>
      <c r="S2">
        <v>-1</v>
      </c>
      <c r="T2">
        <v>0</v>
      </c>
      <c r="U2" t="s">
        <v>1849</v>
      </c>
      <c r="V2">
        <v>0</v>
      </c>
      <c r="W2">
        <v>48015040</v>
      </c>
      <c r="X2">
        <v>65.45</v>
      </c>
      <c r="Y2" s="93">
        <v>-1</v>
      </c>
      <c r="Z2" s="80">
        <v>99999</v>
      </c>
      <c r="AA2" s="122"/>
      <c r="AD2" s="80"/>
    </row>
    <row r="3" spans="1:54">
      <c r="A3">
        <v>1</v>
      </c>
      <c r="C3">
        <v>11</v>
      </c>
      <c r="D3">
        <v>48015040</v>
      </c>
      <c r="E3" t="s">
        <v>1480</v>
      </c>
      <c r="F3" t="s">
        <v>38</v>
      </c>
      <c r="G3" t="s">
        <v>12</v>
      </c>
      <c r="H3" t="s">
        <v>64</v>
      </c>
      <c r="I3" t="s">
        <v>14</v>
      </c>
      <c r="J3" t="s">
        <v>1477</v>
      </c>
      <c r="K3" t="s">
        <v>662</v>
      </c>
      <c r="L3" t="s">
        <v>1478</v>
      </c>
      <c r="M3" s="82">
        <v>-3.7803055555555504E+16</v>
      </c>
      <c r="N3" s="82">
        <v>-7036263888888880</v>
      </c>
      <c r="O3">
        <v>158</v>
      </c>
      <c r="P3" s="133">
        <v>38552</v>
      </c>
      <c r="R3">
        <v>-1</v>
      </c>
      <c r="S3" t="s">
        <v>1544</v>
      </c>
      <c r="T3">
        <v>0</v>
      </c>
      <c r="U3" t="s">
        <v>1863</v>
      </c>
      <c r="V3">
        <v>0</v>
      </c>
      <c r="W3">
        <v>48015010</v>
      </c>
      <c r="X3">
        <v>65.45</v>
      </c>
      <c r="Y3" s="93">
        <v>-1</v>
      </c>
      <c r="Z3" s="80">
        <v>99999</v>
      </c>
      <c r="AA3" s="122"/>
      <c r="AD3" s="80"/>
    </row>
    <row r="4" spans="1:54">
      <c r="A4">
        <v>2</v>
      </c>
      <c r="C4">
        <v>4</v>
      </c>
      <c r="D4">
        <v>44197020</v>
      </c>
      <c r="E4" t="s">
        <v>16406</v>
      </c>
      <c r="F4" t="s">
        <v>38</v>
      </c>
      <c r="G4" t="s">
        <v>19</v>
      </c>
      <c r="H4" t="s">
        <v>31</v>
      </c>
      <c r="I4" t="s">
        <v>14</v>
      </c>
      <c r="J4" t="s">
        <v>658</v>
      </c>
      <c r="K4" t="s">
        <v>662</v>
      </c>
      <c r="L4" t="s">
        <v>2355</v>
      </c>
      <c r="M4" s="82">
        <v>-1.30952777777777E+16</v>
      </c>
      <c r="N4" s="82">
        <v>-6961925</v>
      </c>
      <c r="O4">
        <v>102</v>
      </c>
      <c r="P4" s="133">
        <v>33739</v>
      </c>
      <c r="R4">
        <v>-1</v>
      </c>
      <c r="S4">
        <v>-1</v>
      </c>
      <c r="T4">
        <v>0</v>
      </c>
      <c r="U4" t="s">
        <v>1863</v>
      </c>
      <c r="V4">
        <v>0</v>
      </c>
      <c r="W4">
        <v>48015040</v>
      </c>
      <c r="X4">
        <v>285.44</v>
      </c>
      <c r="Y4" s="93">
        <v>-1</v>
      </c>
      <c r="Z4" s="80">
        <v>99999</v>
      </c>
      <c r="AA4" s="122"/>
      <c r="AD4" s="80"/>
    </row>
    <row r="5" spans="1:54">
      <c r="A5">
        <v>3</v>
      </c>
      <c r="C5">
        <v>7</v>
      </c>
      <c r="D5">
        <v>47035030</v>
      </c>
      <c r="E5" t="s">
        <v>913</v>
      </c>
      <c r="F5" t="s">
        <v>38</v>
      </c>
      <c r="G5" t="s">
        <v>12</v>
      </c>
      <c r="H5" t="s">
        <v>64</v>
      </c>
      <c r="I5" t="s">
        <v>546</v>
      </c>
      <c r="J5" t="s">
        <v>914</v>
      </c>
      <c r="K5" t="s">
        <v>660</v>
      </c>
      <c r="L5" t="s">
        <v>3819</v>
      </c>
      <c r="M5">
        <v>0.173722222222222</v>
      </c>
      <c r="N5" s="82">
        <v>-748981388888889</v>
      </c>
      <c r="O5">
        <v>194</v>
      </c>
      <c r="P5" s="133">
        <v>39345</v>
      </c>
      <c r="R5">
        <v>-1</v>
      </c>
      <c r="S5" t="s">
        <v>1514</v>
      </c>
      <c r="T5" t="s">
        <v>1819</v>
      </c>
      <c r="U5" t="s">
        <v>1863</v>
      </c>
      <c r="V5">
        <v>1</v>
      </c>
      <c r="W5">
        <v>44035050</v>
      </c>
      <c r="X5">
        <v>203.59</v>
      </c>
      <c r="Y5" s="93">
        <v>-1</v>
      </c>
      <c r="Z5" s="80">
        <v>99999</v>
      </c>
      <c r="AA5" s="122"/>
      <c r="AD5" s="80"/>
    </row>
    <row r="6" spans="1:54">
      <c r="A6">
        <v>4</v>
      </c>
      <c r="C6">
        <v>7</v>
      </c>
      <c r="D6">
        <v>47017160</v>
      </c>
      <c r="E6" t="s">
        <v>2218</v>
      </c>
      <c r="F6" t="s">
        <v>5065</v>
      </c>
      <c r="G6" t="s">
        <v>19</v>
      </c>
      <c r="H6" t="s">
        <v>31</v>
      </c>
      <c r="I6" t="s">
        <v>14</v>
      </c>
      <c r="J6" t="s">
        <v>660</v>
      </c>
      <c r="K6" t="s">
        <v>660</v>
      </c>
      <c r="L6" t="s">
        <v>16709</v>
      </c>
      <c r="M6">
        <v>0.58269444444444396</v>
      </c>
      <c r="N6" s="82">
        <v>-7657694444444440</v>
      </c>
      <c r="O6">
        <v>250</v>
      </c>
      <c r="P6" s="133">
        <v>29752</v>
      </c>
      <c r="R6">
        <v>-1</v>
      </c>
      <c r="S6">
        <v>-1</v>
      </c>
      <c r="T6" t="s">
        <v>1819</v>
      </c>
      <c r="U6" t="s">
        <v>1849</v>
      </c>
      <c r="V6">
        <v>1</v>
      </c>
      <c r="W6">
        <v>-1</v>
      </c>
      <c r="X6">
        <v>-1</v>
      </c>
      <c r="Y6" s="93">
        <v>-1</v>
      </c>
      <c r="Z6" s="80">
        <v>99999</v>
      </c>
      <c r="AA6" s="122"/>
      <c r="AD6" s="80"/>
    </row>
    <row r="7" spans="1:54">
      <c r="A7">
        <v>5</v>
      </c>
      <c r="C7">
        <v>7</v>
      </c>
      <c r="D7">
        <v>52057100</v>
      </c>
      <c r="E7" t="s">
        <v>1001</v>
      </c>
      <c r="F7" t="s">
        <v>38</v>
      </c>
      <c r="G7" t="s">
        <v>19</v>
      </c>
      <c r="H7" t="s">
        <v>31</v>
      </c>
      <c r="I7" t="s">
        <v>14</v>
      </c>
      <c r="J7" t="s">
        <v>967</v>
      </c>
      <c r="K7" t="s">
        <v>908</v>
      </c>
      <c r="L7" t="s">
        <v>1002</v>
      </c>
      <c r="M7">
        <v>0.81378611111111099</v>
      </c>
      <c r="N7" s="82">
        <v>-7766197777777770</v>
      </c>
      <c r="O7">
        <v>172</v>
      </c>
      <c r="P7" s="133">
        <v>42689</v>
      </c>
      <c r="R7">
        <v>1608</v>
      </c>
      <c r="S7">
        <v>-1</v>
      </c>
      <c r="T7">
        <v>0</v>
      </c>
      <c r="U7" t="s">
        <v>1849</v>
      </c>
      <c r="V7">
        <v>0</v>
      </c>
      <c r="W7">
        <v>52055170</v>
      </c>
      <c r="X7">
        <v>22.96</v>
      </c>
      <c r="Y7" s="93">
        <v>52057010</v>
      </c>
      <c r="Z7" s="80">
        <v>31</v>
      </c>
      <c r="AA7" s="122"/>
      <c r="AD7" s="80"/>
    </row>
    <row r="8" spans="1:54">
      <c r="A8">
        <v>6</v>
      </c>
      <c r="C8">
        <v>7</v>
      </c>
      <c r="D8">
        <v>52055150</v>
      </c>
      <c r="E8" t="s">
        <v>985</v>
      </c>
      <c r="F8" t="s">
        <v>38</v>
      </c>
      <c r="G8" t="s">
        <v>12</v>
      </c>
      <c r="H8" t="s">
        <v>64</v>
      </c>
      <c r="I8" t="s">
        <v>14</v>
      </c>
      <c r="J8" t="s">
        <v>967</v>
      </c>
      <c r="K8" t="s">
        <v>908</v>
      </c>
      <c r="L8" t="s">
        <v>911</v>
      </c>
      <c r="M8">
        <v>0.84311111111111103</v>
      </c>
      <c r="N8" s="82">
        <v>-7738880555555550</v>
      </c>
      <c r="O8">
        <v>335</v>
      </c>
      <c r="P8" s="133">
        <v>38695</v>
      </c>
      <c r="R8">
        <v>45</v>
      </c>
      <c r="S8">
        <v>-1</v>
      </c>
      <c r="T8">
        <v>0</v>
      </c>
      <c r="U8" t="s">
        <v>1842</v>
      </c>
      <c r="V8">
        <v>0</v>
      </c>
      <c r="W8">
        <v>52055170</v>
      </c>
      <c r="X8">
        <v>14.92</v>
      </c>
      <c r="Y8" s="93">
        <v>52057010</v>
      </c>
      <c r="Z8" s="80">
        <v>21</v>
      </c>
      <c r="AA8" s="122"/>
      <c r="AD8" s="80"/>
    </row>
    <row r="9" spans="1:54">
      <c r="A9">
        <v>7</v>
      </c>
      <c r="C9">
        <v>7</v>
      </c>
      <c r="D9">
        <v>52055160</v>
      </c>
      <c r="E9" t="s">
        <v>988</v>
      </c>
      <c r="F9" t="s">
        <v>38</v>
      </c>
      <c r="G9" t="s">
        <v>12</v>
      </c>
      <c r="H9" t="s">
        <v>64</v>
      </c>
      <c r="I9" t="s">
        <v>14</v>
      </c>
      <c r="J9" t="s">
        <v>967</v>
      </c>
      <c r="K9" t="s">
        <v>908</v>
      </c>
      <c r="L9" t="s">
        <v>979</v>
      </c>
      <c r="M9">
        <v>0.84658333333333302</v>
      </c>
      <c r="N9" s="82">
        <v>-7792122222222220</v>
      </c>
      <c r="O9">
        <v>416</v>
      </c>
      <c r="P9" s="133">
        <v>38703</v>
      </c>
      <c r="R9">
        <v>244</v>
      </c>
      <c r="S9">
        <v>-1</v>
      </c>
      <c r="T9" t="s">
        <v>1819</v>
      </c>
      <c r="U9" t="s">
        <v>1842</v>
      </c>
      <c r="V9">
        <v>1</v>
      </c>
      <c r="W9">
        <v>52057100</v>
      </c>
      <c r="X9">
        <v>29.08</v>
      </c>
      <c r="Y9" s="93">
        <v>52057100</v>
      </c>
      <c r="Z9" s="80">
        <v>29</v>
      </c>
      <c r="AA9" s="122"/>
      <c r="AD9" s="80"/>
    </row>
    <row r="10" spans="1:54">
      <c r="A10">
        <v>8</v>
      </c>
      <c r="C10">
        <v>7</v>
      </c>
      <c r="D10">
        <v>52055170</v>
      </c>
      <c r="E10" t="s">
        <v>991</v>
      </c>
      <c r="F10" t="s">
        <v>38</v>
      </c>
      <c r="G10" t="s">
        <v>12</v>
      </c>
      <c r="H10" t="s">
        <v>64</v>
      </c>
      <c r="I10" t="s">
        <v>14</v>
      </c>
      <c r="J10" t="s">
        <v>967</v>
      </c>
      <c r="K10" t="s">
        <v>908</v>
      </c>
      <c r="L10" t="s">
        <v>992</v>
      </c>
      <c r="M10">
        <v>0.93030555555555505</v>
      </c>
      <c r="N10" s="82">
        <v>-7749119444444440</v>
      </c>
      <c r="O10">
        <v>97</v>
      </c>
      <c r="P10" s="133">
        <v>38696</v>
      </c>
      <c r="R10">
        <v>92</v>
      </c>
      <c r="S10">
        <v>-1</v>
      </c>
      <c r="T10">
        <v>0</v>
      </c>
      <c r="U10" t="s">
        <v>1842</v>
      </c>
      <c r="V10">
        <v>0</v>
      </c>
      <c r="W10">
        <v>52057010</v>
      </c>
      <c r="X10">
        <v>10.31</v>
      </c>
      <c r="Y10" s="93">
        <v>52057010</v>
      </c>
      <c r="Z10" s="80">
        <v>10</v>
      </c>
      <c r="AA10" s="122"/>
      <c r="AD10" s="80"/>
    </row>
    <row r="11" spans="1:54">
      <c r="A11">
        <v>9</v>
      </c>
      <c r="C11">
        <v>7</v>
      </c>
      <c r="D11">
        <v>52057010</v>
      </c>
      <c r="E11" t="s">
        <v>998</v>
      </c>
      <c r="F11" t="s">
        <v>38</v>
      </c>
      <c r="G11" t="s">
        <v>19</v>
      </c>
      <c r="H11" t="s">
        <v>31</v>
      </c>
      <c r="I11" t="s">
        <v>14</v>
      </c>
      <c r="J11" t="s">
        <v>967</v>
      </c>
      <c r="K11" t="s">
        <v>908</v>
      </c>
      <c r="L11" t="s">
        <v>16854</v>
      </c>
      <c r="M11" s="82">
        <v>1.02177777777777E+16</v>
      </c>
      <c r="N11" s="82">
        <v>-7747280555555550</v>
      </c>
      <c r="O11">
        <v>1780</v>
      </c>
      <c r="P11" s="133">
        <v>29143</v>
      </c>
      <c r="R11">
        <v>-1</v>
      </c>
      <c r="S11">
        <v>-1</v>
      </c>
      <c r="T11">
        <v>0</v>
      </c>
      <c r="U11" t="s">
        <v>1849</v>
      </c>
      <c r="V11">
        <v>0</v>
      </c>
      <c r="W11">
        <v>52055170</v>
      </c>
      <c r="X11">
        <v>10.31</v>
      </c>
      <c r="Y11" s="93">
        <v>52057100</v>
      </c>
      <c r="Z11" s="80">
        <v>31</v>
      </c>
      <c r="AA11" s="122"/>
      <c r="AD11" s="80"/>
    </row>
    <row r="12" spans="1:54">
      <c r="A12">
        <v>10</v>
      </c>
      <c r="C12">
        <v>7</v>
      </c>
      <c r="D12">
        <v>52055220</v>
      </c>
      <c r="E12" t="s">
        <v>995</v>
      </c>
      <c r="F12" t="s">
        <v>38</v>
      </c>
      <c r="G12" t="s">
        <v>12</v>
      </c>
      <c r="H12" t="s">
        <v>64</v>
      </c>
      <c r="I12" t="s">
        <v>14</v>
      </c>
      <c r="J12" t="s">
        <v>967</v>
      </c>
      <c r="K12" t="s">
        <v>908</v>
      </c>
      <c r="L12" t="s">
        <v>3755</v>
      </c>
      <c r="M12" s="82">
        <v>1.07061111111111E+16</v>
      </c>
      <c r="N12" s="82">
        <v>-7763688888888880</v>
      </c>
      <c r="O12">
        <v>326</v>
      </c>
      <c r="P12" s="133">
        <v>38047</v>
      </c>
      <c r="R12">
        <v>132</v>
      </c>
      <c r="S12">
        <v>-1</v>
      </c>
      <c r="T12">
        <v>0</v>
      </c>
      <c r="U12" t="s">
        <v>1842</v>
      </c>
      <c r="V12">
        <v>0</v>
      </c>
      <c r="W12">
        <v>52057010</v>
      </c>
      <c r="X12">
        <v>19.04</v>
      </c>
      <c r="Y12" s="93">
        <v>52057010</v>
      </c>
      <c r="Z12" s="80">
        <v>19</v>
      </c>
      <c r="AA12" s="122"/>
      <c r="AD12" s="80"/>
    </row>
    <row r="13" spans="1:54">
      <c r="A13">
        <v>11</v>
      </c>
      <c r="C13">
        <v>7</v>
      </c>
      <c r="D13">
        <v>44015070</v>
      </c>
      <c r="E13" t="s">
        <v>900</v>
      </c>
      <c r="F13" t="s">
        <v>38</v>
      </c>
      <c r="G13" t="s">
        <v>12</v>
      </c>
      <c r="H13" t="s">
        <v>64</v>
      </c>
      <c r="I13" t="s">
        <v>14</v>
      </c>
      <c r="J13" t="s">
        <v>658</v>
      </c>
      <c r="K13" t="s">
        <v>660</v>
      </c>
      <c r="L13" t="s">
        <v>893</v>
      </c>
      <c r="M13" s="82">
        <v>1.08288888888888E+16</v>
      </c>
      <c r="N13" s="82">
        <v>-7666711111111110</v>
      </c>
      <c r="O13">
        <v>305</v>
      </c>
      <c r="P13" s="133">
        <v>38667</v>
      </c>
      <c r="R13">
        <v>137</v>
      </c>
      <c r="S13">
        <v>-1</v>
      </c>
      <c r="T13">
        <v>0</v>
      </c>
      <c r="U13" t="s">
        <v>1842</v>
      </c>
      <c r="V13">
        <v>0</v>
      </c>
      <c r="W13">
        <v>44015060</v>
      </c>
      <c r="X13">
        <v>8.4</v>
      </c>
      <c r="Y13" s="93">
        <v>44197020</v>
      </c>
      <c r="Z13" s="80">
        <v>827</v>
      </c>
      <c r="AA13" s="122"/>
      <c r="AD13" s="80"/>
    </row>
    <row r="14" spans="1:54">
      <c r="A14">
        <v>12</v>
      </c>
      <c r="C14">
        <v>7</v>
      </c>
      <c r="D14">
        <v>51020011</v>
      </c>
      <c r="E14" t="s">
        <v>919</v>
      </c>
      <c r="F14" t="s">
        <v>38</v>
      </c>
      <c r="G14" t="s">
        <v>12</v>
      </c>
      <c r="H14" t="s">
        <v>67</v>
      </c>
      <c r="I14" t="s">
        <v>14</v>
      </c>
      <c r="K14" t="s">
        <v>908</v>
      </c>
      <c r="L14" t="s">
        <v>920</v>
      </c>
      <c r="M14" s="82">
        <v>1.14152777777777E+16</v>
      </c>
      <c r="N14" s="82">
        <v>-7792897222222220</v>
      </c>
      <c r="O14">
        <v>1830</v>
      </c>
      <c r="P14" s="133">
        <v>42552</v>
      </c>
      <c r="R14">
        <v>-1</v>
      </c>
      <c r="S14">
        <v>-1</v>
      </c>
      <c r="T14">
        <v>0</v>
      </c>
      <c r="U14" t="s">
        <v>1863</v>
      </c>
      <c r="V14">
        <v>0</v>
      </c>
      <c r="W14">
        <v>51027020</v>
      </c>
      <c r="X14">
        <v>9.48</v>
      </c>
      <c r="Y14" s="93">
        <v>-1</v>
      </c>
      <c r="Z14" s="80">
        <v>99999</v>
      </c>
      <c r="AA14" s="122"/>
      <c r="AD14" s="80"/>
    </row>
    <row r="15" spans="1:54">
      <c r="A15">
        <v>13</v>
      </c>
      <c r="C15">
        <v>7</v>
      </c>
      <c r="D15">
        <v>44015060</v>
      </c>
      <c r="E15" t="s">
        <v>898</v>
      </c>
      <c r="F15" t="s">
        <v>38</v>
      </c>
      <c r="G15" t="s">
        <v>12</v>
      </c>
      <c r="H15" t="s">
        <v>64</v>
      </c>
      <c r="I15" t="s">
        <v>14</v>
      </c>
      <c r="J15" t="s">
        <v>658</v>
      </c>
      <c r="K15" t="s">
        <v>660</v>
      </c>
      <c r="L15" t="s">
        <v>893</v>
      </c>
      <c r="M15" s="82">
        <v>1.15733333333333E+16</v>
      </c>
      <c r="N15" s="82">
        <v>-7665183333333330</v>
      </c>
      <c r="O15">
        <v>504</v>
      </c>
      <c r="P15" s="133">
        <v>38805</v>
      </c>
      <c r="R15">
        <v>1</v>
      </c>
      <c r="S15">
        <v>-1</v>
      </c>
      <c r="T15">
        <v>0</v>
      </c>
      <c r="U15" t="s">
        <v>1842</v>
      </c>
      <c r="V15">
        <v>0</v>
      </c>
      <c r="W15">
        <v>44017120</v>
      </c>
      <c r="X15">
        <v>6.3</v>
      </c>
      <c r="Y15" s="93">
        <v>44197020</v>
      </c>
      <c r="Z15" s="80">
        <v>828</v>
      </c>
      <c r="AA15" s="122"/>
      <c r="AD15" s="80"/>
    </row>
    <row r="16" spans="1:54">
      <c r="A16">
        <v>14</v>
      </c>
      <c r="C16">
        <v>7</v>
      </c>
      <c r="D16">
        <v>52055210</v>
      </c>
      <c r="E16" t="s">
        <v>994</v>
      </c>
      <c r="F16" t="s">
        <v>38</v>
      </c>
      <c r="G16" t="s">
        <v>12</v>
      </c>
      <c r="H16" t="s">
        <v>64</v>
      </c>
      <c r="I16" t="s">
        <v>14</v>
      </c>
      <c r="J16" t="s">
        <v>984</v>
      </c>
      <c r="K16" t="s">
        <v>908</v>
      </c>
      <c r="L16" t="s">
        <v>909</v>
      </c>
      <c r="M16">
        <v>1.1599999999999999</v>
      </c>
      <c r="N16" s="82">
        <v>-7727880555555550</v>
      </c>
      <c r="O16">
        <v>104</v>
      </c>
      <c r="P16" s="133">
        <v>38047</v>
      </c>
      <c r="R16">
        <v>28</v>
      </c>
      <c r="S16">
        <v>-1</v>
      </c>
      <c r="T16">
        <v>0</v>
      </c>
      <c r="U16" t="s">
        <v>1842</v>
      </c>
      <c r="V16">
        <v>0</v>
      </c>
      <c r="W16">
        <v>52045080</v>
      </c>
      <c r="X16">
        <v>7.21</v>
      </c>
      <c r="Y16" s="93">
        <v>-1</v>
      </c>
      <c r="Z16" s="80">
        <v>99999</v>
      </c>
      <c r="AA16" s="122"/>
      <c r="AD16" s="80"/>
    </row>
    <row r="17" spans="1:30">
      <c r="A17">
        <v>15</v>
      </c>
      <c r="C17">
        <v>7</v>
      </c>
      <c r="D17">
        <v>51027020</v>
      </c>
      <c r="E17" t="s">
        <v>11942</v>
      </c>
      <c r="F17" t="s">
        <v>38</v>
      </c>
      <c r="G17" t="s">
        <v>19</v>
      </c>
      <c r="H17" t="s">
        <v>20</v>
      </c>
      <c r="I17" t="s">
        <v>14</v>
      </c>
      <c r="J17" t="s">
        <v>917</v>
      </c>
      <c r="K17" t="s">
        <v>908</v>
      </c>
      <c r="L17" t="s">
        <v>923</v>
      </c>
      <c r="M17" s="82">
        <v>1.20608333333333E+16</v>
      </c>
      <c r="N17" s="82">
        <v>-7798513888888880</v>
      </c>
      <c r="O17">
        <v>1259</v>
      </c>
      <c r="P17" s="133">
        <v>29326</v>
      </c>
      <c r="R17">
        <v>-1</v>
      </c>
      <c r="S17">
        <v>-1</v>
      </c>
      <c r="T17" t="s">
        <v>1819</v>
      </c>
      <c r="U17" t="s">
        <v>1863</v>
      </c>
      <c r="V17">
        <v>1</v>
      </c>
      <c r="W17">
        <v>21057030</v>
      </c>
      <c r="X17">
        <v>1.66</v>
      </c>
      <c r="Y17" s="93">
        <v>51027050</v>
      </c>
      <c r="Z17" s="80">
        <v>12</v>
      </c>
      <c r="AA17" s="122"/>
      <c r="AD17" s="80"/>
    </row>
    <row r="18" spans="1:30">
      <c r="A18">
        <v>16</v>
      </c>
      <c r="C18">
        <v>7</v>
      </c>
      <c r="D18">
        <v>44017120</v>
      </c>
      <c r="E18" t="s">
        <v>17024</v>
      </c>
      <c r="F18" t="s">
        <v>38</v>
      </c>
      <c r="G18" t="s">
        <v>39</v>
      </c>
      <c r="H18" t="s">
        <v>31</v>
      </c>
      <c r="I18" t="s">
        <v>14</v>
      </c>
      <c r="J18" t="s">
        <v>893</v>
      </c>
      <c r="K18" t="s">
        <v>660</v>
      </c>
      <c r="L18" t="s">
        <v>893</v>
      </c>
      <c r="M18" s="82">
        <v>1213611111111110</v>
      </c>
      <c r="N18" s="82">
        <v>-7666102777777770</v>
      </c>
      <c r="O18">
        <v>158</v>
      </c>
      <c r="P18" s="133">
        <v>35626</v>
      </c>
      <c r="R18">
        <v>273</v>
      </c>
      <c r="S18">
        <v>-1</v>
      </c>
      <c r="T18">
        <v>0</v>
      </c>
      <c r="U18" t="s">
        <v>1842</v>
      </c>
      <c r="V18">
        <v>0</v>
      </c>
      <c r="W18">
        <v>44015060</v>
      </c>
      <c r="X18">
        <v>6.3</v>
      </c>
      <c r="Y18" s="93">
        <v>-1</v>
      </c>
      <c r="Z18" s="80">
        <v>99999</v>
      </c>
      <c r="AA18" s="122"/>
      <c r="AD18" s="80"/>
    </row>
    <row r="19" spans="1:30">
      <c r="A19">
        <v>17</v>
      </c>
      <c r="C19">
        <v>7</v>
      </c>
      <c r="D19">
        <v>21057030</v>
      </c>
      <c r="E19" t="s">
        <v>928</v>
      </c>
      <c r="F19" t="s">
        <v>38</v>
      </c>
      <c r="G19" t="s">
        <v>12</v>
      </c>
      <c r="H19" t="s">
        <v>64</v>
      </c>
      <c r="I19" t="s">
        <v>24</v>
      </c>
      <c r="J19" t="s">
        <v>917</v>
      </c>
      <c r="K19" t="s">
        <v>908</v>
      </c>
      <c r="L19" t="s">
        <v>923</v>
      </c>
      <c r="M19" s="82">
        <v>1.21533333333333E+16</v>
      </c>
      <c r="N19" s="82">
        <v>-7799691666666660</v>
      </c>
      <c r="O19">
        <v>1210</v>
      </c>
      <c r="P19" s="133">
        <v>38701</v>
      </c>
      <c r="Q19" s="133">
        <v>38954</v>
      </c>
      <c r="R19">
        <v>-1</v>
      </c>
      <c r="S19">
        <v>-1</v>
      </c>
      <c r="T19">
        <v>0</v>
      </c>
      <c r="U19" t="s">
        <v>1863</v>
      </c>
      <c r="V19">
        <v>0</v>
      </c>
      <c r="W19">
        <v>51027020</v>
      </c>
      <c r="X19">
        <v>1.66</v>
      </c>
      <c r="Y19" s="93">
        <v>51027020</v>
      </c>
      <c r="Z19" s="80">
        <v>1</v>
      </c>
      <c r="AA19" s="122"/>
      <c r="AD19" s="80"/>
    </row>
    <row r="20" spans="1:30">
      <c r="A20">
        <v>18</v>
      </c>
      <c r="C20">
        <v>7</v>
      </c>
      <c r="D20">
        <v>52045080</v>
      </c>
      <c r="E20" t="s">
        <v>968</v>
      </c>
      <c r="F20" t="s">
        <v>38</v>
      </c>
      <c r="G20" t="s">
        <v>12</v>
      </c>
      <c r="H20" t="s">
        <v>64</v>
      </c>
      <c r="I20" t="s">
        <v>14</v>
      </c>
      <c r="J20" t="s">
        <v>909</v>
      </c>
      <c r="K20" t="s">
        <v>908</v>
      </c>
      <c r="L20" t="s">
        <v>909</v>
      </c>
      <c r="M20" s="82">
        <v>1.22511111111111E+16</v>
      </c>
      <c r="N20" s="82">
        <v>-772833888888889</v>
      </c>
      <c r="O20">
        <v>456</v>
      </c>
      <c r="P20" s="133">
        <v>38090</v>
      </c>
      <c r="R20">
        <v>225</v>
      </c>
      <c r="S20">
        <v>-1</v>
      </c>
      <c r="T20">
        <v>0</v>
      </c>
      <c r="U20" t="s">
        <v>1842</v>
      </c>
      <c r="V20">
        <v>0</v>
      </c>
      <c r="W20">
        <v>52055210</v>
      </c>
      <c r="X20">
        <v>7.21</v>
      </c>
      <c r="Y20" s="93">
        <v>-1</v>
      </c>
      <c r="Z20" s="80">
        <v>99999</v>
      </c>
      <c r="AA20" s="122"/>
      <c r="AD20" s="80"/>
    </row>
    <row r="21" spans="1:30">
      <c r="A21">
        <v>19</v>
      </c>
      <c r="C21">
        <v>7</v>
      </c>
      <c r="D21">
        <v>51027050</v>
      </c>
      <c r="E21" t="s">
        <v>2372</v>
      </c>
      <c r="F21" t="s">
        <v>38</v>
      </c>
      <c r="G21" t="s">
        <v>39</v>
      </c>
      <c r="H21" t="s">
        <v>31</v>
      </c>
      <c r="I21" t="s">
        <v>14</v>
      </c>
      <c r="J21" t="s">
        <v>917</v>
      </c>
      <c r="K21" t="s">
        <v>908</v>
      </c>
      <c r="L21" t="s">
        <v>923</v>
      </c>
      <c r="M21" s="82">
        <v>1.23694444444444E+16</v>
      </c>
      <c r="N21" s="82">
        <v>-7809722222222220</v>
      </c>
      <c r="O21">
        <v>420</v>
      </c>
      <c r="P21" s="133">
        <v>29540</v>
      </c>
      <c r="R21">
        <v>-1</v>
      </c>
      <c r="S21">
        <v>-1</v>
      </c>
      <c r="T21">
        <v>0</v>
      </c>
      <c r="U21" t="s">
        <v>1863</v>
      </c>
      <c r="V21">
        <v>0</v>
      </c>
      <c r="W21">
        <v>51025080</v>
      </c>
      <c r="X21">
        <v>1.36</v>
      </c>
      <c r="Y21" s="93">
        <v>51027020</v>
      </c>
      <c r="Z21" s="80">
        <v>12</v>
      </c>
      <c r="AA21" s="122"/>
      <c r="AD21" s="80"/>
    </row>
    <row r="22" spans="1:30">
      <c r="A22">
        <v>20</v>
      </c>
      <c r="C22">
        <v>7</v>
      </c>
      <c r="D22">
        <v>51025080</v>
      </c>
      <c r="E22" t="s">
        <v>931</v>
      </c>
      <c r="F22" t="s">
        <v>38</v>
      </c>
      <c r="G22" t="s">
        <v>12</v>
      </c>
      <c r="H22" t="s">
        <v>64</v>
      </c>
      <c r="I22" t="s">
        <v>546</v>
      </c>
      <c r="J22" t="s">
        <v>917</v>
      </c>
      <c r="K22" t="s">
        <v>908</v>
      </c>
      <c r="L22" t="s">
        <v>918</v>
      </c>
      <c r="M22" s="82">
        <v>1.24833333333333E+16</v>
      </c>
      <c r="N22" s="82">
        <v>-780925</v>
      </c>
      <c r="O22">
        <v>509</v>
      </c>
      <c r="P22" s="133">
        <v>39140</v>
      </c>
      <c r="Q22" s="133">
        <v>41862</v>
      </c>
      <c r="R22">
        <v>7</v>
      </c>
      <c r="S22">
        <v>-1</v>
      </c>
      <c r="T22">
        <v>0</v>
      </c>
      <c r="U22" t="s">
        <v>1842</v>
      </c>
      <c r="V22">
        <v>0</v>
      </c>
      <c r="W22">
        <v>51027050</v>
      </c>
      <c r="X22">
        <v>1.36</v>
      </c>
      <c r="Y22" s="93">
        <v>51027050</v>
      </c>
      <c r="Z22" s="80">
        <v>1</v>
      </c>
      <c r="AA22" s="122"/>
      <c r="AD22" s="80"/>
    </row>
    <row r="23" spans="1:30">
      <c r="A23">
        <v>21</v>
      </c>
      <c r="C23">
        <v>3</v>
      </c>
      <c r="D23">
        <v>42077020</v>
      </c>
      <c r="E23" t="s">
        <v>563</v>
      </c>
      <c r="F23" t="s">
        <v>38</v>
      </c>
      <c r="G23" t="s">
        <v>19</v>
      </c>
      <c r="H23" t="s">
        <v>31</v>
      </c>
      <c r="I23" t="s">
        <v>14</v>
      </c>
      <c r="J23" t="s">
        <v>560</v>
      </c>
      <c r="K23" t="s">
        <v>560</v>
      </c>
      <c r="L23" t="s">
        <v>2371</v>
      </c>
      <c r="M23" s="82">
        <v>1.25955555555555E+16</v>
      </c>
      <c r="N23" s="82">
        <v>-7023911111111110</v>
      </c>
      <c r="O23">
        <v>180</v>
      </c>
      <c r="P23" s="133">
        <v>30787</v>
      </c>
      <c r="R23">
        <v>-1</v>
      </c>
      <c r="S23" t="s">
        <v>1499</v>
      </c>
      <c r="T23">
        <v>0</v>
      </c>
      <c r="U23" t="s">
        <v>1863</v>
      </c>
      <c r="V23">
        <v>0</v>
      </c>
      <c r="W23">
        <v>44197020</v>
      </c>
      <c r="X23">
        <v>292.33</v>
      </c>
      <c r="Y23" s="93">
        <v>-1</v>
      </c>
      <c r="Z23" s="80">
        <v>99999</v>
      </c>
      <c r="AA23" s="122"/>
      <c r="AD23" s="80"/>
    </row>
    <row r="24" spans="1:30">
      <c r="A24">
        <v>22</v>
      </c>
      <c r="C24">
        <v>7</v>
      </c>
      <c r="D24">
        <v>51025060</v>
      </c>
      <c r="E24" t="s">
        <v>925</v>
      </c>
      <c r="F24" t="s">
        <v>38</v>
      </c>
      <c r="G24" t="s">
        <v>12</v>
      </c>
      <c r="H24" t="s">
        <v>64</v>
      </c>
      <c r="I24" t="s">
        <v>14</v>
      </c>
      <c r="J24" t="s">
        <v>917</v>
      </c>
      <c r="K24" t="s">
        <v>908</v>
      </c>
      <c r="L24" t="s">
        <v>918</v>
      </c>
      <c r="M24" s="82">
        <v>1.40863888888888E+16</v>
      </c>
      <c r="N24" s="82">
        <v>-782816111111111</v>
      </c>
      <c r="O24">
        <v>522</v>
      </c>
      <c r="P24" s="133">
        <v>38698</v>
      </c>
      <c r="R24">
        <v>25</v>
      </c>
      <c r="S24">
        <v>-1</v>
      </c>
      <c r="T24">
        <v>0</v>
      </c>
      <c r="U24" t="s">
        <v>1842</v>
      </c>
      <c r="V24">
        <v>0</v>
      </c>
      <c r="W24">
        <v>51025080</v>
      </c>
      <c r="X24">
        <v>27.51</v>
      </c>
      <c r="Y24" s="93">
        <v>51027050</v>
      </c>
      <c r="Z24" s="80">
        <v>27</v>
      </c>
      <c r="AA24" s="122"/>
      <c r="AD24" s="80"/>
    </row>
    <row r="25" spans="1:30">
      <c r="A25">
        <v>23</v>
      </c>
      <c r="C25">
        <v>7</v>
      </c>
      <c r="D25">
        <v>51027060</v>
      </c>
      <c r="E25" t="s">
        <v>936</v>
      </c>
      <c r="F25" t="s">
        <v>38</v>
      </c>
      <c r="G25" t="s">
        <v>39</v>
      </c>
      <c r="H25" t="s">
        <v>31</v>
      </c>
      <c r="I25" t="s">
        <v>14</v>
      </c>
      <c r="J25" t="s">
        <v>937</v>
      </c>
      <c r="K25" t="s">
        <v>908</v>
      </c>
      <c r="L25" t="s">
        <v>921</v>
      </c>
      <c r="M25" s="82">
        <v>1423888888888880</v>
      </c>
      <c r="N25" s="82">
        <v>-7867027777777770</v>
      </c>
      <c r="O25">
        <v>2</v>
      </c>
      <c r="P25" s="133">
        <v>29570</v>
      </c>
      <c r="R25">
        <v>-1</v>
      </c>
      <c r="S25" t="s">
        <v>1515</v>
      </c>
      <c r="T25">
        <v>0</v>
      </c>
      <c r="U25" t="s">
        <v>1863</v>
      </c>
      <c r="V25">
        <v>0</v>
      </c>
      <c r="W25">
        <v>51025090</v>
      </c>
      <c r="X25">
        <v>14.24</v>
      </c>
      <c r="Y25" s="93">
        <v>-1</v>
      </c>
      <c r="Z25" s="80">
        <v>99999</v>
      </c>
      <c r="AA25" s="122"/>
      <c r="AD25" s="80"/>
    </row>
    <row r="26" spans="1:30">
      <c r="A26">
        <v>24</v>
      </c>
      <c r="C26">
        <v>4</v>
      </c>
      <c r="D26">
        <v>44035050</v>
      </c>
      <c r="E26" t="s">
        <v>654</v>
      </c>
      <c r="F26" t="s">
        <v>38</v>
      </c>
      <c r="G26" t="s">
        <v>12</v>
      </c>
      <c r="H26" t="s">
        <v>57</v>
      </c>
      <c r="I26" t="s">
        <v>14</v>
      </c>
      <c r="J26" t="s">
        <v>648</v>
      </c>
      <c r="K26" t="s">
        <v>658</v>
      </c>
      <c r="L26" t="s">
        <v>647</v>
      </c>
      <c r="M26" s="82">
        <v>1.49972222222222E+16</v>
      </c>
      <c r="N26" s="82">
        <v>-75661</v>
      </c>
      <c r="O26">
        <v>490</v>
      </c>
      <c r="P26" s="133">
        <v>38543</v>
      </c>
      <c r="R26">
        <v>101</v>
      </c>
      <c r="S26">
        <v>-1</v>
      </c>
      <c r="T26">
        <v>0</v>
      </c>
      <c r="U26" t="s">
        <v>1842</v>
      </c>
      <c r="V26">
        <v>0</v>
      </c>
      <c r="W26">
        <v>44037060</v>
      </c>
      <c r="X26">
        <v>14.21</v>
      </c>
      <c r="Y26" s="93">
        <v>-1</v>
      </c>
      <c r="Z26" s="80">
        <v>99999</v>
      </c>
      <c r="AA26" s="122"/>
      <c r="AD26" s="80"/>
    </row>
    <row r="27" spans="1:30">
      <c r="A27">
        <v>25</v>
      </c>
      <c r="C27">
        <v>7</v>
      </c>
      <c r="D27">
        <v>51025090</v>
      </c>
      <c r="E27" t="s">
        <v>933</v>
      </c>
      <c r="F27" t="s">
        <v>38</v>
      </c>
      <c r="G27" t="s">
        <v>12</v>
      </c>
      <c r="H27" t="s">
        <v>111</v>
      </c>
      <c r="I27" t="s">
        <v>14</v>
      </c>
      <c r="J27" t="s">
        <v>922</v>
      </c>
      <c r="K27" t="s">
        <v>908</v>
      </c>
      <c r="L27" t="s">
        <v>921</v>
      </c>
      <c r="M27" s="82">
        <v>1.55019444444444E+16</v>
      </c>
      <c r="N27" s="82">
        <v>-7869558333333330</v>
      </c>
      <c r="O27">
        <v>16</v>
      </c>
      <c r="P27" s="133">
        <v>42583</v>
      </c>
      <c r="R27">
        <v>-1</v>
      </c>
      <c r="S27">
        <v>-1</v>
      </c>
      <c r="T27">
        <v>0</v>
      </c>
      <c r="U27" t="s">
        <v>1863</v>
      </c>
      <c r="V27">
        <v>0</v>
      </c>
      <c r="W27">
        <v>51027060</v>
      </c>
      <c r="X27">
        <v>14.24</v>
      </c>
      <c r="Y27" s="93">
        <v>-1</v>
      </c>
      <c r="Z27" s="80">
        <v>99999</v>
      </c>
      <c r="AA27" s="122"/>
      <c r="AD27" s="80"/>
    </row>
    <row r="28" spans="1:30">
      <c r="A28">
        <v>26</v>
      </c>
      <c r="C28">
        <v>7</v>
      </c>
      <c r="D28">
        <v>52035040</v>
      </c>
      <c r="E28" t="s">
        <v>964</v>
      </c>
      <c r="F28" t="s">
        <v>38</v>
      </c>
      <c r="G28" t="s">
        <v>12</v>
      </c>
      <c r="H28" t="s">
        <v>64</v>
      </c>
      <c r="I28" t="s">
        <v>14</v>
      </c>
      <c r="J28" t="s">
        <v>962</v>
      </c>
      <c r="K28" t="s">
        <v>908</v>
      </c>
      <c r="L28" t="s">
        <v>963</v>
      </c>
      <c r="M28" s="82">
        <v>16185</v>
      </c>
      <c r="N28" s="82">
        <v>-773436111111111</v>
      </c>
      <c r="O28">
        <v>254</v>
      </c>
      <c r="P28" s="133">
        <v>38047</v>
      </c>
      <c r="R28">
        <v>234</v>
      </c>
      <c r="S28">
        <v>-1</v>
      </c>
      <c r="T28">
        <v>0</v>
      </c>
      <c r="U28" t="s">
        <v>1842</v>
      </c>
      <c r="V28">
        <v>0</v>
      </c>
      <c r="W28">
        <v>52077010</v>
      </c>
      <c r="X28">
        <v>15.06</v>
      </c>
      <c r="Y28" s="93">
        <v>-1</v>
      </c>
      <c r="Z28" s="80">
        <v>99999</v>
      </c>
      <c r="AA28" s="122"/>
      <c r="AD28" s="80"/>
    </row>
    <row r="29" spans="1:30">
      <c r="A29">
        <v>27</v>
      </c>
      <c r="C29">
        <v>4</v>
      </c>
      <c r="D29">
        <v>44037060</v>
      </c>
      <c r="E29" t="s">
        <v>657</v>
      </c>
      <c r="F29" t="s">
        <v>38</v>
      </c>
      <c r="G29" t="s">
        <v>39</v>
      </c>
      <c r="H29" t="s">
        <v>31</v>
      </c>
      <c r="I29" t="s">
        <v>14</v>
      </c>
      <c r="J29" t="s">
        <v>645</v>
      </c>
      <c r="K29" t="s">
        <v>658</v>
      </c>
      <c r="L29" t="s">
        <v>647</v>
      </c>
      <c r="M29" s="82">
        <v>1.62116666666666E+16</v>
      </c>
      <c r="N29" s="82">
        <v>-7561922222222220</v>
      </c>
      <c r="O29">
        <v>270</v>
      </c>
      <c r="P29" s="133">
        <v>25979</v>
      </c>
      <c r="R29">
        <v>-1</v>
      </c>
      <c r="S29" t="s">
        <v>1507</v>
      </c>
      <c r="T29" t="s">
        <v>1819</v>
      </c>
      <c r="U29" t="s">
        <v>1863</v>
      </c>
      <c r="V29">
        <v>1</v>
      </c>
      <c r="W29">
        <v>44037040</v>
      </c>
      <c r="X29">
        <v>12.64</v>
      </c>
      <c r="Y29" s="93">
        <v>-1</v>
      </c>
      <c r="Z29" s="80">
        <v>99999</v>
      </c>
      <c r="AA29" s="122"/>
      <c r="AD29" s="80"/>
    </row>
    <row r="30" spans="1:30">
      <c r="A30">
        <v>28</v>
      </c>
      <c r="C30">
        <v>7</v>
      </c>
      <c r="D30">
        <v>52077010</v>
      </c>
      <c r="E30" t="s">
        <v>1013</v>
      </c>
      <c r="F30" t="s">
        <v>38</v>
      </c>
      <c r="G30" t="s">
        <v>39</v>
      </c>
      <c r="H30" t="s">
        <v>31</v>
      </c>
      <c r="I30" t="s">
        <v>14</v>
      </c>
      <c r="J30" t="s">
        <v>943</v>
      </c>
      <c r="K30" t="s">
        <v>908</v>
      </c>
      <c r="L30" t="s">
        <v>1012</v>
      </c>
      <c r="M30" s="82">
        <v>1.62405555555555E+16</v>
      </c>
      <c r="N30" s="82">
        <v>-7747891666666660</v>
      </c>
      <c r="O30">
        <v>306</v>
      </c>
      <c r="P30" s="133">
        <v>24000</v>
      </c>
      <c r="R30">
        <v>162</v>
      </c>
      <c r="S30">
        <v>-1</v>
      </c>
      <c r="T30">
        <v>0</v>
      </c>
      <c r="U30" t="s">
        <v>1842</v>
      </c>
      <c r="V30">
        <v>0</v>
      </c>
      <c r="W30">
        <v>52077020</v>
      </c>
      <c r="X30">
        <v>14.18</v>
      </c>
      <c r="Y30" s="93">
        <v>52077020</v>
      </c>
      <c r="Z30" s="80">
        <v>14</v>
      </c>
      <c r="AA30" s="122"/>
      <c r="AD30" s="80"/>
    </row>
    <row r="31" spans="1:30">
      <c r="A31">
        <v>29</v>
      </c>
      <c r="C31">
        <v>4</v>
      </c>
      <c r="D31">
        <v>21015070</v>
      </c>
      <c r="E31" t="s">
        <v>581</v>
      </c>
      <c r="F31" t="s">
        <v>38</v>
      </c>
      <c r="G31" t="s">
        <v>12</v>
      </c>
      <c r="H31" t="s">
        <v>64</v>
      </c>
      <c r="I31" t="s">
        <v>14</v>
      </c>
      <c r="J31" t="s">
        <v>582</v>
      </c>
      <c r="K31" t="s">
        <v>566</v>
      </c>
      <c r="L31" t="s">
        <v>570</v>
      </c>
      <c r="M31" s="82">
        <v>1675833</v>
      </c>
      <c r="N31" s="82">
        <v>-75893159</v>
      </c>
      <c r="O31">
        <v>406</v>
      </c>
      <c r="P31" s="133">
        <v>38558</v>
      </c>
      <c r="R31">
        <v>76</v>
      </c>
      <c r="S31">
        <v>-1</v>
      </c>
      <c r="T31">
        <v>0</v>
      </c>
      <c r="U31" t="s">
        <v>1842</v>
      </c>
      <c r="V31">
        <v>0</v>
      </c>
      <c r="W31">
        <v>44037040</v>
      </c>
      <c r="X31">
        <v>25.81</v>
      </c>
      <c r="Y31" s="93">
        <v>21037010</v>
      </c>
      <c r="Z31" s="80">
        <v>40</v>
      </c>
      <c r="AA31" s="122"/>
      <c r="AD31" s="80"/>
    </row>
    <row r="32" spans="1:30">
      <c r="A32">
        <v>30</v>
      </c>
      <c r="C32">
        <v>4</v>
      </c>
      <c r="D32">
        <v>44037040</v>
      </c>
      <c r="E32" t="s">
        <v>656</v>
      </c>
      <c r="F32" t="s">
        <v>38</v>
      </c>
      <c r="G32" t="s">
        <v>39</v>
      </c>
      <c r="H32" t="s">
        <v>31</v>
      </c>
      <c r="I32" t="s">
        <v>14</v>
      </c>
      <c r="J32" t="s">
        <v>652</v>
      </c>
      <c r="K32" t="s">
        <v>658</v>
      </c>
      <c r="L32" t="s">
        <v>647</v>
      </c>
      <c r="M32" s="82">
        <v>1.72525E+16</v>
      </c>
      <c r="N32" s="82">
        <v>-7566638888888880</v>
      </c>
      <c r="O32">
        <v>146</v>
      </c>
      <c r="P32" s="133">
        <v>23604</v>
      </c>
      <c r="R32">
        <v>71</v>
      </c>
      <c r="S32">
        <v>-1</v>
      </c>
      <c r="T32">
        <v>0</v>
      </c>
      <c r="U32" t="s">
        <v>1842</v>
      </c>
      <c r="V32">
        <v>0</v>
      </c>
      <c r="W32">
        <v>44035040</v>
      </c>
      <c r="X32">
        <v>2.52</v>
      </c>
      <c r="Y32" s="93">
        <v>-1</v>
      </c>
      <c r="Z32" s="80">
        <v>99999</v>
      </c>
      <c r="AA32" s="122"/>
      <c r="AD32" s="80"/>
    </row>
    <row r="33" spans="1:30">
      <c r="A33">
        <v>31</v>
      </c>
      <c r="C33">
        <v>4</v>
      </c>
      <c r="D33">
        <v>44035040</v>
      </c>
      <c r="E33" t="s">
        <v>651</v>
      </c>
      <c r="F33" t="s">
        <v>38</v>
      </c>
      <c r="G33" t="s">
        <v>12</v>
      </c>
      <c r="H33" t="s">
        <v>64</v>
      </c>
      <c r="I33" t="s">
        <v>14</v>
      </c>
      <c r="J33" t="s">
        <v>652</v>
      </c>
      <c r="K33" t="s">
        <v>658</v>
      </c>
      <c r="L33" t="s">
        <v>647</v>
      </c>
      <c r="M33" s="82">
        <v>1733</v>
      </c>
      <c r="N33" s="82">
        <v>-7564502777777770</v>
      </c>
      <c r="O33">
        <v>411</v>
      </c>
      <c r="P33" s="133">
        <v>38752</v>
      </c>
      <c r="R33">
        <v>70</v>
      </c>
      <c r="S33">
        <v>-1</v>
      </c>
      <c r="T33">
        <v>0</v>
      </c>
      <c r="U33" t="s">
        <v>1842</v>
      </c>
      <c r="V33">
        <v>0</v>
      </c>
      <c r="W33">
        <v>44037040</v>
      </c>
      <c r="X33">
        <v>2.52</v>
      </c>
      <c r="Y33" s="93">
        <v>44037040</v>
      </c>
      <c r="Z33" s="80">
        <v>2</v>
      </c>
      <c r="AA33" s="122"/>
      <c r="AD33" s="80"/>
    </row>
    <row r="34" spans="1:30">
      <c r="A34">
        <v>32</v>
      </c>
      <c r="C34">
        <v>7</v>
      </c>
      <c r="D34">
        <v>52077020</v>
      </c>
      <c r="E34" t="s">
        <v>1014</v>
      </c>
      <c r="F34" t="s">
        <v>38</v>
      </c>
      <c r="G34" t="s">
        <v>39</v>
      </c>
      <c r="H34" t="s">
        <v>31</v>
      </c>
      <c r="I34" t="s">
        <v>14</v>
      </c>
      <c r="J34" t="s">
        <v>943</v>
      </c>
      <c r="K34" t="s">
        <v>908</v>
      </c>
      <c r="L34" t="s">
        <v>1012</v>
      </c>
      <c r="M34" s="82">
        <v>1.74111111111111E+16</v>
      </c>
      <c r="N34" s="82">
        <v>-7753111111111110</v>
      </c>
      <c r="O34">
        <v>340</v>
      </c>
      <c r="P34" s="133">
        <v>30940</v>
      </c>
      <c r="R34">
        <v>-1</v>
      </c>
      <c r="S34" t="s">
        <v>1517</v>
      </c>
      <c r="T34" t="s">
        <v>1819</v>
      </c>
      <c r="U34" t="s">
        <v>1863</v>
      </c>
      <c r="V34">
        <v>1</v>
      </c>
      <c r="W34">
        <v>52077010</v>
      </c>
      <c r="X34">
        <v>14.18</v>
      </c>
      <c r="Y34" s="93">
        <v>52077010</v>
      </c>
      <c r="Z34" s="80">
        <v>14</v>
      </c>
      <c r="AA34" s="122"/>
      <c r="AD34" s="80"/>
    </row>
    <row r="35" spans="1:30">
      <c r="A35">
        <v>33</v>
      </c>
      <c r="C35">
        <v>7</v>
      </c>
      <c r="D35">
        <v>51039010</v>
      </c>
      <c r="E35" t="s">
        <v>938</v>
      </c>
      <c r="F35" t="s">
        <v>38</v>
      </c>
      <c r="G35" t="s">
        <v>19</v>
      </c>
      <c r="H35" t="s">
        <v>98</v>
      </c>
      <c r="I35" t="s">
        <v>14</v>
      </c>
      <c r="J35" t="s">
        <v>297</v>
      </c>
      <c r="K35" t="s">
        <v>908</v>
      </c>
      <c r="L35" t="s">
        <v>921</v>
      </c>
      <c r="M35" s="82">
        <v>1.81930555555555E+16</v>
      </c>
      <c r="N35" s="82">
        <v>-7873027777777770</v>
      </c>
      <c r="O35">
        <v>0</v>
      </c>
      <c r="P35" s="133">
        <v>18886</v>
      </c>
      <c r="R35">
        <v>-1</v>
      </c>
      <c r="S35">
        <v>-1</v>
      </c>
      <c r="T35">
        <v>0</v>
      </c>
      <c r="U35" t="s">
        <v>1849</v>
      </c>
      <c r="V35">
        <v>0</v>
      </c>
      <c r="W35">
        <v>51025090</v>
      </c>
      <c r="X35">
        <v>30</v>
      </c>
      <c r="Y35" s="93">
        <v>53119010</v>
      </c>
      <c r="Z35" s="80">
        <v>294</v>
      </c>
      <c r="AA35" s="122"/>
      <c r="AD35" s="80"/>
    </row>
    <row r="36" spans="1:30">
      <c r="A36">
        <v>34</v>
      </c>
      <c r="C36">
        <v>4</v>
      </c>
      <c r="D36">
        <v>21017050</v>
      </c>
      <c r="E36" t="s">
        <v>586</v>
      </c>
      <c r="F36" t="s">
        <v>38</v>
      </c>
      <c r="G36" t="s">
        <v>19</v>
      </c>
      <c r="H36" t="s">
        <v>31</v>
      </c>
      <c r="I36" t="s">
        <v>14</v>
      </c>
      <c r="J36" t="s">
        <v>565</v>
      </c>
      <c r="K36" t="s">
        <v>566</v>
      </c>
      <c r="L36" t="s">
        <v>567</v>
      </c>
      <c r="M36" s="82">
        <v>1.84883333333333E+16</v>
      </c>
      <c r="N36" s="82">
        <v>-7605244444444440</v>
      </c>
      <c r="O36">
        <v>1250</v>
      </c>
      <c r="P36" s="133">
        <v>26434</v>
      </c>
      <c r="R36">
        <v>-1</v>
      </c>
      <c r="S36" t="s">
        <v>1500</v>
      </c>
      <c r="T36">
        <v>0</v>
      </c>
      <c r="U36" t="s">
        <v>1863</v>
      </c>
      <c r="V36">
        <v>0</v>
      </c>
      <c r="W36">
        <v>21015040</v>
      </c>
      <c r="X36">
        <v>20.3</v>
      </c>
      <c r="Y36" s="93">
        <v>-1</v>
      </c>
      <c r="Z36" s="80">
        <v>99999</v>
      </c>
      <c r="AA36" s="122"/>
      <c r="AD36" s="80"/>
    </row>
    <row r="37" spans="1:30">
      <c r="A37">
        <v>35</v>
      </c>
      <c r="C37">
        <v>7</v>
      </c>
      <c r="D37">
        <v>52017020</v>
      </c>
      <c r="E37" t="s">
        <v>951</v>
      </c>
      <c r="F37" t="s">
        <v>38</v>
      </c>
      <c r="G37" t="s">
        <v>39</v>
      </c>
      <c r="H37" t="s">
        <v>31</v>
      </c>
      <c r="I37" t="s">
        <v>14</v>
      </c>
      <c r="J37" t="s">
        <v>943</v>
      </c>
      <c r="K37" t="s">
        <v>908</v>
      </c>
      <c r="L37" t="s">
        <v>945</v>
      </c>
      <c r="M37" s="82">
        <v>1.90888888888888E+16</v>
      </c>
      <c r="N37" s="82">
        <v>-7724638888888880</v>
      </c>
      <c r="O37">
        <v>525</v>
      </c>
      <c r="P37" s="133">
        <v>26495</v>
      </c>
      <c r="R37">
        <v>-1</v>
      </c>
      <c r="S37">
        <v>-1</v>
      </c>
      <c r="T37" t="s">
        <v>1819</v>
      </c>
      <c r="U37" t="s">
        <v>1863</v>
      </c>
      <c r="V37">
        <v>1</v>
      </c>
      <c r="W37">
        <v>52015050</v>
      </c>
      <c r="X37">
        <v>13.97</v>
      </c>
      <c r="Y37" s="93">
        <v>52077020</v>
      </c>
      <c r="Z37" s="80">
        <v>36</v>
      </c>
      <c r="AA37" s="122"/>
      <c r="AD37" s="80"/>
    </row>
    <row r="38" spans="1:30">
      <c r="A38">
        <v>36</v>
      </c>
      <c r="C38">
        <v>4</v>
      </c>
      <c r="D38">
        <v>21015050</v>
      </c>
      <c r="E38" t="s">
        <v>577</v>
      </c>
      <c r="F38" t="s">
        <v>38</v>
      </c>
      <c r="G38" t="s">
        <v>12</v>
      </c>
      <c r="H38" t="s">
        <v>64</v>
      </c>
      <c r="I38" t="s">
        <v>14</v>
      </c>
      <c r="J38" t="s">
        <v>160</v>
      </c>
      <c r="K38" t="s">
        <v>566</v>
      </c>
      <c r="L38" t="s">
        <v>3156</v>
      </c>
      <c r="M38" s="82">
        <v>1.92591666666666E+16</v>
      </c>
      <c r="N38" s="82">
        <v>-7642755555555550</v>
      </c>
      <c r="O38">
        <v>282</v>
      </c>
      <c r="P38" s="133">
        <v>38550</v>
      </c>
      <c r="R38">
        <v>168</v>
      </c>
      <c r="S38">
        <v>-1</v>
      </c>
      <c r="T38">
        <v>0</v>
      </c>
      <c r="U38" t="s">
        <v>1842</v>
      </c>
      <c r="V38">
        <v>0</v>
      </c>
      <c r="W38">
        <v>26015050</v>
      </c>
      <c r="X38">
        <v>30</v>
      </c>
      <c r="Y38" s="93">
        <v>21047010</v>
      </c>
      <c r="Z38" s="80">
        <v>93</v>
      </c>
      <c r="AA38" s="122"/>
      <c r="AD38" s="80"/>
    </row>
    <row r="39" spans="1:30">
      <c r="A39">
        <v>37</v>
      </c>
      <c r="C39">
        <v>7</v>
      </c>
      <c r="D39">
        <v>52025080</v>
      </c>
      <c r="E39" t="s">
        <v>960</v>
      </c>
      <c r="F39" t="s">
        <v>38</v>
      </c>
      <c r="G39" t="s">
        <v>12</v>
      </c>
      <c r="H39" t="s">
        <v>64</v>
      </c>
      <c r="I39" t="s">
        <v>14</v>
      </c>
      <c r="J39" t="s">
        <v>956</v>
      </c>
      <c r="K39" t="s">
        <v>174</v>
      </c>
      <c r="L39" t="s">
        <v>17011</v>
      </c>
      <c r="M39" s="82">
        <v>1.96277777777777E+16</v>
      </c>
      <c r="N39" s="82">
        <v>-7712027777777770</v>
      </c>
      <c r="O39">
        <v>345</v>
      </c>
      <c r="P39" s="133">
        <v>38047</v>
      </c>
      <c r="R39">
        <v>67</v>
      </c>
      <c r="S39">
        <v>-1</v>
      </c>
      <c r="T39">
        <v>0</v>
      </c>
      <c r="U39" t="s">
        <v>1842</v>
      </c>
      <c r="V39">
        <v>0</v>
      </c>
      <c r="W39">
        <v>52015050</v>
      </c>
      <c r="X39">
        <v>13.68</v>
      </c>
      <c r="Y39" s="93">
        <v>-1</v>
      </c>
      <c r="Z39" s="80">
        <v>99999</v>
      </c>
      <c r="AA39" s="122"/>
      <c r="AD39" s="80"/>
    </row>
    <row r="40" spans="1:30">
      <c r="A40">
        <v>38</v>
      </c>
      <c r="C40">
        <v>4</v>
      </c>
      <c r="D40">
        <v>21015040</v>
      </c>
      <c r="E40" t="s">
        <v>574</v>
      </c>
      <c r="F40" t="s">
        <v>38</v>
      </c>
      <c r="G40" t="s">
        <v>12</v>
      </c>
      <c r="H40" t="s">
        <v>64</v>
      </c>
      <c r="I40" t="s">
        <v>14</v>
      </c>
      <c r="J40" t="s">
        <v>571</v>
      </c>
      <c r="K40" t="s">
        <v>566</v>
      </c>
      <c r="L40" t="s">
        <v>572</v>
      </c>
      <c r="M40" s="82">
        <v>2021583333333330</v>
      </c>
      <c r="N40" s="82">
        <v>-7611433333333330</v>
      </c>
      <c r="O40">
        <v>259</v>
      </c>
      <c r="P40" s="133">
        <v>38561</v>
      </c>
      <c r="R40">
        <v>151</v>
      </c>
      <c r="S40">
        <v>-1</v>
      </c>
      <c r="T40">
        <v>0</v>
      </c>
      <c r="U40" t="s">
        <v>1842</v>
      </c>
      <c r="V40">
        <v>0</v>
      </c>
      <c r="W40">
        <v>21017050</v>
      </c>
      <c r="X40">
        <v>20.3</v>
      </c>
      <c r="Y40" s="93">
        <v>-1</v>
      </c>
      <c r="Z40" s="80">
        <v>99999</v>
      </c>
      <c r="AA40" s="122"/>
      <c r="AD40" s="80"/>
    </row>
    <row r="41" spans="1:30">
      <c r="A41">
        <v>39</v>
      </c>
      <c r="C41">
        <v>4</v>
      </c>
      <c r="D41">
        <v>21037010</v>
      </c>
      <c r="E41" t="s">
        <v>592</v>
      </c>
      <c r="F41" t="s">
        <v>38</v>
      </c>
      <c r="G41" t="s">
        <v>19</v>
      </c>
      <c r="H41" t="s">
        <v>31</v>
      </c>
      <c r="I41" t="s">
        <v>14</v>
      </c>
      <c r="J41" t="s">
        <v>582</v>
      </c>
      <c r="K41" t="s">
        <v>566</v>
      </c>
      <c r="L41" t="s">
        <v>588</v>
      </c>
      <c r="M41" s="82">
        <v>202625</v>
      </c>
      <c r="N41" s="82">
        <v>-7577536111111110</v>
      </c>
      <c r="O41">
        <v>893</v>
      </c>
      <c r="P41" s="133">
        <v>23482</v>
      </c>
      <c r="R41">
        <v>-1</v>
      </c>
      <c r="S41" t="s">
        <v>1501</v>
      </c>
      <c r="T41">
        <v>0</v>
      </c>
      <c r="U41" t="s">
        <v>1863</v>
      </c>
      <c r="V41">
        <v>0</v>
      </c>
      <c r="W41">
        <v>21047010</v>
      </c>
      <c r="X41">
        <v>26.8</v>
      </c>
      <c r="Y41" s="93">
        <v>-1</v>
      </c>
      <c r="Z41" s="80">
        <v>99999</v>
      </c>
      <c r="AA41" s="122"/>
      <c r="AD41" s="80"/>
    </row>
    <row r="42" spans="1:30">
      <c r="A42">
        <v>40</v>
      </c>
      <c r="C42">
        <v>7</v>
      </c>
      <c r="D42">
        <v>52015050</v>
      </c>
      <c r="E42" t="s">
        <v>950</v>
      </c>
      <c r="F42" t="s">
        <v>38</v>
      </c>
      <c r="G42" t="s">
        <v>12</v>
      </c>
      <c r="H42" t="s">
        <v>64</v>
      </c>
      <c r="I42" t="s">
        <v>14</v>
      </c>
      <c r="J42" t="s">
        <v>943</v>
      </c>
      <c r="K42" t="s">
        <v>174</v>
      </c>
      <c r="L42" t="s">
        <v>944</v>
      </c>
      <c r="M42" s="82">
        <v>2.03277777777777E+16</v>
      </c>
      <c r="N42" s="82">
        <v>-7722166666666660</v>
      </c>
      <c r="O42">
        <v>349</v>
      </c>
      <c r="P42" s="133">
        <v>38622</v>
      </c>
      <c r="R42">
        <v>60</v>
      </c>
      <c r="S42">
        <v>-1</v>
      </c>
      <c r="T42">
        <v>0</v>
      </c>
      <c r="U42" t="s">
        <v>1842</v>
      </c>
      <c r="V42">
        <v>0</v>
      </c>
      <c r="W42">
        <v>52025080</v>
      </c>
      <c r="X42">
        <v>13.68</v>
      </c>
      <c r="Y42" s="93">
        <v>52017020</v>
      </c>
      <c r="Z42" s="80">
        <v>13</v>
      </c>
      <c r="AA42" s="122"/>
      <c r="AD42" s="80"/>
    </row>
    <row r="43" spans="1:30">
      <c r="A43">
        <v>41</v>
      </c>
      <c r="C43">
        <v>4</v>
      </c>
      <c r="D43">
        <v>46015030</v>
      </c>
      <c r="E43" t="s">
        <v>672</v>
      </c>
      <c r="F43" t="s">
        <v>38</v>
      </c>
      <c r="G43" t="s">
        <v>12</v>
      </c>
      <c r="H43" t="s">
        <v>64</v>
      </c>
      <c r="I43" t="s">
        <v>14</v>
      </c>
      <c r="J43" t="s">
        <v>670</v>
      </c>
      <c r="K43" t="s">
        <v>658</v>
      </c>
      <c r="L43" t="s">
        <v>3301</v>
      </c>
      <c r="M43" s="82">
        <v>2.06299999999999E+16</v>
      </c>
      <c r="N43" s="82">
        <v>-7476269444444440</v>
      </c>
      <c r="O43">
        <v>318</v>
      </c>
      <c r="P43" s="133">
        <v>39721</v>
      </c>
      <c r="R43">
        <v>175</v>
      </c>
      <c r="S43">
        <v>-1</v>
      </c>
      <c r="T43">
        <v>0</v>
      </c>
      <c r="U43" t="s">
        <v>1842</v>
      </c>
      <c r="V43">
        <v>0</v>
      </c>
      <c r="W43">
        <v>21115170</v>
      </c>
      <c r="X43">
        <v>84.43</v>
      </c>
      <c r="Y43" s="93">
        <v>-1</v>
      </c>
      <c r="Z43" s="80">
        <v>99999</v>
      </c>
      <c r="AA43" s="122"/>
      <c r="AD43" s="80"/>
    </row>
    <row r="44" spans="1:30">
      <c r="A44">
        <v>42</v>
      </c>
      <c r="C44">
        <v>9</v>
      </c>
      <c r="D44">
        <v>26015050</v>
      </c>
      <c r="E44" t="s">
        <v>13859</v>
      </c>
      <c r="F44" t="s">
        <v>5065</v>
      </c>
      <c r="G44" t="s">
        <v>12</v>
      </c>
      <c r="H44" t="s">
        <v>64</v>
      </c>
      <c r="I44" t="s">
        <v>14</v>
      </c>
      <c r="J44" t="s">
        <v>174</v>
      </c>
      <c r="K44" t="s">
        <v>174</v>
      </c>
      <c r="L44" t="s">
        <v>17007</v>
      </c>
      <c r="M44" s="82">
        <v>2191722222222220</v>
      </c>
      <c r="N44" s="82">
        <v>-7648202777777770</v>
      </c>
      <c r="O44">
        <v>320</v>
      </c>
      <c r="P44" s="133">
        <v>40897</v>
      </c>
      <c r="R44">
        <v>180</v>
      </c>
      <c r="S44">
        <v>-1</v>
      </c>
      <c r="T44">
        <v>0</v>
      </c>
      <c r="U44" t="s">
        <v>1842</v>
      </c>
      <c r="V44">
        <v>0</v>
      </c>
      <c r="W44">
        <v>-1</v>
      </c>
      <c r="X44">
        <v>-1</v>
      </c>
      <c r="Y44" s="93">
        <v>26177030</v>
      </c>
      <c r="Z44" s="80">
        <v>305</v>
      </c>
      <c r="AA44" s="122"/>
      <c r="AD44" s="80"/>
    </row>
    <row r="45" spans="1:30">
      <c r="A45">
        <v>43</v>
      </c>
      <c r="C45">
        <v>7</v>
      </c>
      <c r="D45">
        <v>52025090</v>
      </c>
      <c r="E45" t="s">
        <v>12062</v>
      </c>
      <c r="F45" t="s">
        <v>38</v>
      </c>
      <c r="G45" t="s">
        <v>12</v>
      </c>
      <c r="H45" t="s">
        <v>64</v>
      </c>
      <c r="I45" t="s">
        <v>14</v>
      </c>
      <c r="J45" t="s">
        <v>954</v>
      </c>
      <c r="K45" t="s">
        <v>174</v>
      </c>
      <c r="L45" t="s">
        <v>2116</v>
      </c>
      <c r="M45" s="82">
        <v>2193833333333330</v>
      </c>
      <c r="N45" s="82">
        <v>-7675033333333330</v>
      </c>
      <c r="O45">
        <v>410</v>
      </c>
      <c r="P45" s="133">
        <v>38618</v>
      </c>
      <c r="R45">
        <v>195</v>
      </c>
      <c r="S45">
        <v>-1</v>
      </c>
      <c r="T45">
        <v>0</v>
      </c>
      <c r="U45" t="s">
        <v>1842</v>
      </c>
      <c r="V45">
        <v>0</v>
      </c>
      <c r="W45">
        <v>26015050</v>
      </c>
      <c r="X45">
        <v>29.84</v>
      </c>
      <c r="Y45" s="93">
        <v>-1</v>
      </c>
      <c r="Z45" s="80">
        <v>99999</v>
      </c>
      <c r="AA45" s="122"/>
      <c r="AD45" s="80"/>
    </row>
    <row r="46" spans="1:30">
      <c r="A46">
        <v>44</v>
      </c>
      <c r="C46">
        <v>4</v>
      </c>
      <c r="D46">
        <v>21015060</v>
      </c>
      <c r="E46" t="s">
        <v>579</v>
      </c>
      <c r="F46" t="s">
        <v>38</v>
      </c>
      <c r="G46" t="s">
        <v>12</v>
      </c>
      <c r="H46" t="s">
        <v>57</v>
      </c>
      <c r="I46" t="s">
        <v>14</v>
      </c>
      <c r="J46" t="s">
        <v>565</v>
      </c>
      <c r="K46" t="s">
        <v>566</v>
      </c>
      <c r="L46" t="s">
        <v>567</v>
      </c>
      <c r="M46" s="82">
        <v>2221111111111110</v>
      </c>
      <c r="N46" s="82">
        <v>-7611888888888880</v>
      </c>
      <c r="O46">
        <v>278</v>
      </c>
      <c r="P46" s="133">
        <v>38556</v>
      </c>
      <c r="R46">
        <v>106</v>
      </c>
      <c r="S46">
        <v>-1</v>
      </c>
      <c r="T46">
        <v>0</v>
      </c>
      <c r="U46" t="s">
        <v>1842</v>
      </c>
      <c r="V46">
        <v>0</v>
      </c>
      <c r="W46">
        <v>21015040</v>
      </c>
      <c r="X46">
        <v>22.06</v>
      </c>
      <c r="Y46" s="93">
        <v>21017050</v>
      </c>
      <c r="Z46" s="80">
        <v>41</v>
      </c>
      <c r="AA46" s="122"/>
      <c r="AD46" s="80"/>
    </row>
    <row r="47" spans="1:30">
      <c r="A47">
        <v>45</v>
      </c>
      <c r="C47">
        <v>4</v>
      </c>
      <c r="D47">
        <v>21047010</v>
      </c>
      <c r="E47" t="s">
        <v>595</v>
      </c>
      <c r="F47" t="s">
        <v>38</v>
      </c>
      <c r="G47" t="s">
        <v>19</v>
      </c>
      <c r="H47" t="s">
        <v>31</v>
      </c>
      <c r="I47" t="s">
        <v>14</v>
      </c>
      <c r="J47" t="s">
        <v>160</v>
      </c>
      <c r="K47" t="s">
        <v>566</v>
      </c>
      <c r="L47" t="s">
        <v>594</v>
      </c>
      <c r="M47" s="82">
        <v>2232361111111110</v>
      </c>
      <c r="N47" s="82">
        <v>-7564855555555550</v>
      </c>
      <c r="O47">
        <v>688</v>
      </c>
      <c r="P47" s="133">
        <v>26181</v>
      </c>
      <c r="R47">
        <v>-1</v>
      </c>
      <c r="S47" t="s">
        <v>1502</v>
      </c>
      <c r="T47">
        <v>0</v>
      </c>
      <c r="U47" t="s">
        <v>1863</v>
      </c>
      <c r="V47">
        <v>0</v>
      </c>
      <c r="W47">
        <v>21037010</v>
      </c>
      <c r="X47">
        <v>26.8</v>
      </c>
      <c r="Y47" s="93">
        <v>21097070</v>
      </c>
      <c r="Z47" s="80">
        <v>87</v>
      </c>
      <c r="AA47" s="122"/>
      <c r="AD47" s="80"/>
    </row>
    <row r="48" spans="1:30">
      <c r="A48">
        <v>46</v>
      </c>
      <c r="C48">
        <v>7</v>
      </c>
      <c r="D48">
        <v>53075020</v>
      </c>
      <c r="E48" t="s">
        <v>1024</v>
      </c>
      <c r="F48" t="s">
        <v>38</v>
      </c>
      <c r="G48" t="s">
        <v>12</v>
      </c>
      <c r="H48" t="s">
        <v>64</v>
      </c>
      <c r="I48" t="s">
        <v>14</v>
      </c>
      <c r="J48" t="s">
        <v>1025</v>
      </c>
      <c r="K48" t="s">
        <v>174</v>
      </c>
      <c r="L48" t="s">
        <v>129</v>
      </c>
      <c r="M48" s="82">
        <v>2.31141666666666E+16</v>
      </c>
      <c r="N48" s="82">
        <v>-7725877777777770</v>
      </c>
      <c r="O48">
        <v>341</v>
      </c>
      <c r="P48" s="133">
        <v>38624</v>
      </c>
      <c r="R48">
        <v>63</v>
      </c>
      <c r="S48">
        <v>-1</v>
      </c>
      <c r="T48">
        <v>0</v>
      </c>
      <c r="U48" t="s">
        <v>1842</v>
      </c>
      <c r="V48">
        <v>0</v>
      </c>
      <c r="W48">
        <v>52015050</v>
      </c>
      <c r="X48">
        <v>31.08</v>
      </c>
      <c r="Y48" s="93">
        <v>-1</v>
      </c>
      <c r="Z48" s="80">
        <v>99999</v>
      </c>
      <c r="AA48" s="122"/>
      <c r="AD48" s="80"/>
    </row>
    <row r="49" spans="1:30">
      <c r="A49">
        <v>47</v>
      </c>
      <c r="C49">
        <v>4</v>
      </c>
      <c r="D49">
        <v>21057050</v>
      </c>
      <c r="E49" t="s">
        <v>607</v>
      </c>
      <c r="F49" t="s">
        <v>38</v>
      </c>
      <c r="G49" t="s">
        <v>19</v>
      </c>
      <c r="H49" t="s">
        <v>31</v>
      </c>
      <c r="I49" t="s">
        <v>14</v>
      </c>
      <c r="J49" t="s">
        <v>600</v>
      </c>
      <c r="K49" t="s">
        <v>566</v>
      </c>
      <c r="L49" t="s">
        <v>600</v>
      </c>
      <c r="M49" s="82">
        <v>2331444444444440</v>
      </c>
      <c r="N49" s="82">
        <v>-7594216666666660</v>
      </c>
      <c r="O49">
        <v>386</v>
      </c>
      <c r="P49" s="133">
        <v>26099</v>
      </c>
      <c r="R49">
        <v>414</v>
      </c>
      <c r="S49">
        <v>15844126</v>
      </c>
      <c r="T49">
        <v>0</v>
      </c>
      <c r="U49" t="s">
        <v>1842</v>
      </c>
      <c r="V49">
        <v>0</v>
      </c>
      <c r="W49">
        <v>21015060</v>
      </c>
      <c r="X49">
        <v>23.13</v>
      </c>
      <c r="Y49" s="93">
        <v>-1</v>
      </c>
      <c r="Z49" s="80">
        <v>99999</v>
      </c>
      <c r="AA49" s="122"/>
      <c r="AD49" s="80"/>
    </row>
    <row r="50" spans="1:30">
      <c r="A50">
        <v>48</v>
      </c>
      <c r="C50">
        <v>9</v>
      </c>
      <c r="D50">
        <v>26015030</v>
      </c>
      <c r="E50" t="s">
        <v>1154</v>
      </c>
      <c r="F50" t="s">
        <v>38</v>
      </c>
      <c r="G50" t="s">
        <v>12</v>
      </c>
      <c r="H50" t="s">
        <v>64</v>
      </c>
      <c r="I50" t="s">
        <v>14</v>
      </c>
      <c r="J50" t="s">
        <v>1150</v>
      </c>
      <c r="K50" t="s">
        <v>174</v>
      </c>
      <c r="L50" t="s">
        <v>17007</v>
      </c>
      <c r="M50" s="82">
        <v>2356848888888880</v>
      </c>
      <c r="N50" s="82">
        <v>-7640354388888880</v>
      </c>
      <c r="O50">
        <v>322</v>
      </c>
      <c r="P50" s="133">
        <v>39351</v>
      </c>
      <c r="R50">
        <v>148</v>
      </c>
      <c r="S50">
        <v>-1</v>
      </c>
      <c r="T50">
        <v>0</v>
      </c>
      <c r="U50" t="s">
        <v>1842</v>
      </c>
      <c r="V50">
        <v>0</v>
      </c>
      <c r="W50">
        <v>26015040</v>
      </c>
      <c r="X50">
        <v>10.7</v>
      </c>
      <c r="Y50" s="93">
        <v>-1</v>
      </c>
      <c r="Z50" s="80">
        <v>99999</v>
      </c>
      <c r="AA50" s="122"/>
      <c r="AD50" s="80"/>
    </row>
    <row r="51" spans="1:30">
      <c r="A51">
        <v>49</v>
      </c>
      <c r="C51">
        <v>9</v>
      </c>
      <c r="D51">
        <v>26015040</v>
      </c>
      <c r="E51" t="s">
        <v>13857</v>
      </c>
      <c r="F51" t="s">
        <v>5065</v>
      </c>
      <c r="G51" t="s">
        <v>12</v>
      </c>
      <c r="H51" t="s">
        <v>64</v>
      </c>
      <c r="I51" t="s">
        <v>14</v>
      </c>
      <c r="J51" t="s">
        <v>3700</v>
      </c>
      <c r="K51" t="s">
        <v>174</v>
      </c>
      <c r="L51" t="s">
        <v>4232</v>
      </c>
      <c r="M51" s="82">
        <v>2.44804111111111E+16</v>
      </c>
      <c r="N51" s="82">
        <v>-7643574694444440</v>
      </c>
      <c r="O51">
        <v>515</v>
      </c>
      <c r="P51" s="133">
        <v>40322</v>
      </c>
      <c r="R51">
        <v>16</v>
      </c>
      <c r="S51">
        <v>-1</v>
      </c>
      <c r="T51">
        <v>0</v>
      </c>
      <c r="U51" t="s">
        <v>1842</v>
      </c>
      <c r="V51">
        <v>0</v>
      </c>
      <c r="W51">
        <v>-1</v>
      </c>
      <c r="X51">
        <v>-1</v>
      </c>
      <c r="Y51" s="93">
        <v>-1</v>
      </c>
      <c r="Z51" s="80">
        <v>99999</v>
      </c>
      <c r="AA51" s="122"/>
      <c r="AD51" s="80"/>
    </row>
    <row r="52" spans="1:30">
      <c r="A52">
        <v>50</v>
      </c>
      <c r="C52">
        <v>9</v>
      </c>
      <c r="D52">
        <v>26015010</v>
      </c>
      <c r="E52" t="s">
        <v>1151</v>
      </c>
      <c r="F52" t="s">
        <v>38</v>
      </c>
      <c r="G52" t="s">
        <v>12</v>
      </c>
      <c r="H52" t="s">
        <v>64</v>
      </c>
      <c r="I52" t="s">
        <v>14</v>
      </c>
      <c r="J52" t="s">
        <v>174</v>
      </c>
      <c r="K52" t="s">
        <v>174</v>
      </c>
      <c r="L52" t="s">
        <v>4232</v>
      </c>
      <c r="M52" s="82">
        <v>2.47483305555555E+16</v>
      </c>
      <c r="N52" s="82">
        <v>-7658129361111110</v>
      </c>
      <c r="O52">
        <v>63</v>
      </c>
      <c r="P52" s="133">
        <v>38531</v>
      </c>
      <c r="R52">
        <v>210</v>
      </c>
      <c r="S52">
        <v>-1</v>
      </c>
      <c r="T52">
        <v>0</v>
      </c>
      <c r="U52" t="s">
        <v>1842</v>
      </c>
      <c r="V52">
        <v>0</v>
      </c>
      <c r="W52">
        <v>26015040</v>
      </c>
      <c r="X52">
        <v>16.45</v>
      </c>
      <c r="Y52" s="93">
        <v>26177030</v>
      </c>
      <c r="Z52" s="80">
        <v>278</v>
      </c>
      <c r="AA52" s="122"/>
      <c r="AD52" s="80"/>
    </row>
    <row r="53" spans="1:30">
      <c r="A53">
        <v>51</v>
      </c>
      <c r="C53">
        <v>9</v>
      </c>
      <c r="D53">
        <v>26035100</v>
      </c>
      <c r="E53" t="s">
        <v>1161</v>
      </c>
      <c r="F53" t="s">
        <v>38</v>
      </c>
      <c r="G53" t="s">
        <v>12</v>
      </c>
      <c r="H53" t="s">
        <v>57</v>
      </c>
      <c r="I53" t="s">
        <v>14</v>
      </c>
      <c r="J53" t="s">
        <v>70</v>
      </c>
      <c r="K53" t="s">
        <v>174</v>
      </c>
      <c r="L53" t="s">
        <v>980</v>
      </c>
      <c r="M53" s="82">
        <v>2.47955555555555E+16</v>
      </c>
      <c r="N53" s="82">
        <v>-7682775</v>
      </c>
      <c r="O53">
        <v>1755</v>
      </c>
      <c r="P53" s="133">
        <v>38679</v>
      </c>
      <c r="R53">
        <v>-1</v>
      </c>
      <c r="S53" t="s">
        <v>1529</v>
      </c>
      <c r="T53" t="s">
        <v>1819</v>
      </c>
      <c r="U53" t="s">
        <v>1863</v>
      </c>
      <c r="V53">
        <v>1</v>
      </c>
      <c r="W53">
        <v>26015010</v>
      </c>
      <c r="X53">
        <v>27.41</v>
      </c>
      <c r="Y53" s="93">
        <v>-1</v>
      </c>
      <c r="Z53" s="80">
        <v>99999</v>
      </c>
      <c r="AA53" s="122"/>
      <c r="AD53" s="80"/>
    </row>
    <row r="54" spans="1:30">
      <c r="A54">
        <v>52</v>
      </c>
      <c r="C54">
        <v>4</v>
      </c>
      <c r="D54">
        <v>21055070</v>
      </c>
      <c r="E54" t="s">
        <v>605</v>
      </c>
      <c r="F54" t="s">
        <v>38</v>
      </c>
      <c r="G54" t="s">
        <v>12</v>
      </c>
      <c r="H54" t="s">
        <v>64</v>
      </c>
      <c r="I54" t="s">
        <v>14</v>
      </c>
      <c r="J54" t="s">
        <v>598</v>
      </c>
      <c r="K54" t="s">
        <v>174</v>
      </c>
      <c r="L54" t="s">
        <v>3281</v>
      </c>
      <c r="M54" s="82">
        <v>2.54819444444444E+16</v>
      </c>
      <c r="N54" s="82">
        <v>-7606394444444440</v>
      </c>
      <c r="O54">
        <v>392</v>
      </c>
      <c r="P54" s="133">
        <v>38667</v>
      </c>
      <c r="R54">
        <v>87</v>
      </c>
      <c r="S54">
        <v>-1</v>
      </c>
      <c r="T54">
        <v>0</v>
      </c>
      <c r="U54" t="s">
        <v>1842</v>
      </c>
      <c r="V54">
        <v>0</v>
      </c>
      <c r="W54">
        <v>21057100</v>
      </c>
      <c r="X54">
        <v>18</v>
      </c>
      <c r="Y54" s="93">
        <v>-1</v>
      </c>
      <c r="Z54" s="80">
        <v>99999</v>
      </c>
      <c r="AA54" s="122"/>
      <c r="AD54" s="80"/>
    </row>
    <row r="55" spans="1:30">
      <c r="A55">
        <v>53</v>
      </c>
      <c r="C55">
        <v>3</v>
      </c>
      <c r="D55">
        <v>32105080</v>
      </c>
      <c r="E55" t="s">
        <v>515</v>
      </c>
      <c r="F55" t="s">
        <v>38</v>
      </c>
      <c r="G55" t="s">
        <v>12</v>
      </c>
      <c r="H55" t="s">
        <v>57</v>
      </c>
      <c r="I55" t="s">
        <v>14</v>
      </c>
      <c r="J55" t="s">
        <v>494</v>
      </c>
      <c r="K55" t="s">
        <v>494</v>
      </c>
      <c r="L55" t="s">
        <v>3128</v>
      </c>
      <c r="M55" s="82">
        <v>2.55302777777777E+16</v>
      </c>
      <c r="N55" s="82">
        <v>-7264708333333330</v>
      </c>
      <c r="O55">
        <v>165</v>
      </c>
      <c r="P55" s="133">
        <v>39717</v>
      </c>
      <c r="R55">
        <v>-1</v>
      </c>
      <c r="S55" t="s">
        <v>1497</v>
      </c>
      <c r="T55" t="s">
        <v>2451</v>
      </c>
      <c r="U55" t="s">
        <v>1863</v>
      </c>
      <c r="V55">
        <v>0</v>
      </c>
      <c r="W55">
        <v>35017020</v>
      </c>
      <c r="X55">
        <v>174.38</v>
      </c>
      <c r="Y55" s="93">
        <v>-1</v>
      </c>
      <c r="Z55" s="80">
        <v>99999</v>
      </c>
      <c r="AA55" s="122"/>
      <c r="AD55" s="80"/>
    </row>
    <row r="56" spans="1:30">
      <c r="A56">
        <v>54</v>
      </c>
      <c r="C56">
        <v>7</v>
      </c>
      <c r="D56">
        <v>53045040</v>
      </c>
      <c r="E56" t="s">
        <v>1018</v>
      </c>
      <c r="F56" t="s">
        <v>38</v>
      </c>
      <c r="G56" t="s">
        <v>12</v>
      </c>
      <c r="H56" t="s">
        <v>64</v>
      </c>
      <c r="I56" t="s">
        <v>14</v>
      </c>
      <c r="J56" t="s">
        <v>1017</v>
      </c>
      <c r="K56" t="s">
        <v>174</v>
      </c>
      <c r="L56" t="s">
        <v>1017</v>
      </c>
      <c r="M56" s="82">
        <v>2.57441666666666E+16</v>
      </c>
      <c r="N56" s="82">
        <v>-7789475</v>
      </c>
      <c r="O56">
        <v>144</v>
      </c>
      <c r="P56" s="133">
        <v>38047</v>
      </c>
      <c r="R56">
        <v>11</v>
      </c>
      <c r="S56">
        <v>-1</v>
      </c>
      <c r="T56">
        <v>0</v>
      </c>
      <c r="U56" t="s">
        <v>1842</v>
      </c>
      <c r="V56">
        <v>0</v>
      </c>
      <c r="W56">
        <v>57025020</v>
      </c>
      <c r="X56">
        <v>53.03</v>
      </c>
      <c r="Y56" s="93">
        <v>-1</v>
      </c>
      <c r="Z56" s="80">
        <v>99999</v>
      </c>
      <c r="AA56" s="122"/>
      <c r="AD56" s="80"/>
    </row>
    <row r="57" spans="1:30">
      <c r="A57">
        <v>55</v>
      </c>
      <c r="C57">
        <v>4</v>
      </c>
      <c r="D57">
        <v>21087080</v>
      </c>
      <c r="E57" t="s">
        <v>615</v>
      </c>
      <c r="F57" t="s">
        <v>38</v>
      </c>
      <c r="G57" t="s">
        <v>39</v>
      </c>
      <c r="H57" t="s">
        <v>31</v>
      </c>
      <c r="I57" t="s">
        <v>14</v>
      </c>
      <c r="J57" t="s">
        <v>613</v>
      </c>
      <c r="K57" t="s">
        <v>566</v>
      </c>
      <c r="L57" t="s">
        <v>613</v>
      </c>
      <c r="M57" s="82">
        <v>2.64380555555555E+16</v>
      </c>
      <c r="N57" s="82">
        <v>-7554430555555550</v>
      </c>
      <c r="O57">
        <v>575</v>
      </c>
      <c r="P57" s="133">
        <v>30482</v>
      </c>
      <c r="R57">
        <v>-1</v>
      </c>
      <c r="S57" t="s">
        <v>1504</v>
      </c>
      <c r="T57" t="s">
        <v>2451</v>
      </c>
      <c r="U57" t="s">
        <v>1863</v>
      </c>
      <c r="V57">
        <v>0</v>
      </c>
      <c r="W57">
        <v>21097070</v>
      </c>
      <c r="X57">
        <v>42.17</v>
      </c>
      <c r="Y57" s="93">
        <v>-1</v>
      </c>
      <c r="Z57" s="80">
        <v>99999</v>
      </c>
      <c r="AA57" s="122"/>
      <c r="AD57" s="80"/>
    </row>
    <row r="58" spans="1:30">
      <c r="A58">
        <v>56</v>
      </c>
      <c r="C58">
        <v>9</v>
      </c>
      <c r="D58">
        <v>26035090</v>
      </c>
      <c r="E58" t="s">
        <v>1159</v>
      </c>
      <c r="F58" t="s">
        <v>38</v>
      </c>
      <c r="G58" t="s">
        <v>12</v>
      </c>
      <c r="H58" t="s">
        <v>64</v>
      </c>
      <c r="I58" t="s">
        <v>24</v>
      </c>
      <c r="J58" t="s">
        <v>174</v>
      </c>
      <c r="K58" t="s">
        <v>174</v>
      </c>
      <c r="L58" t="s">
        <v>4461</v>
      </c>
      <c r="M58" s="82">
        <v>2.699175E+16</v>
      </c>
      <c r="N58" s="82">
        <v>-7659544444444440</v>
      </c>
      <c r="O58">
        <v>476</v>
      </c>
      <c r="P58" s="133">
        <v>38264</v>
      </c>
      <c r="Q58" s="133">
        <v>42375</v>
      </c>
      <c r="R58">
        <v>95</v>
      </c>
      <c r="S58" t="s">
        <v>1528</v>
      </c>
      <c r="T58" t="s">
        <v>1819</v>
      </c>
      <c r="U58" t="s">
        <v>1863</v>
      </c>
      <c r="V58">
        <v>1</v>
      </c>
      <c r="W58">
        <v>26015010</v>
      </c>
      <c r="X58">
        <v>24.85</v>
      </c>
      <c r="Y58" s="93">
        <v>26177030</v>
      </c>
      <c r="Z58" s="80">
        <v>255</v>
      </c>
      <c r="AA58" s="122"/>
      <c r="AD58" s="80"/>
    </row>
    <row r="59" spans="1:30">
      <c r="A59">
        <v>57</v>
      </c>
      <c r="C59">
        <v>4</v>
      </c>
      <c r="D59">
        <v>21057100</v>
      </c>
      <c r="E59" t="s">
        <v>609</v>
      </c>
      <c r="F59" t="s">
        <v>38</v>
      </c>
      <c r="G59" t="s">
        <v>19</v>
      </c>
      <c r="H59" t="s">
        <v>31</v>
      </c>
      <c r="I59" t="s">
        <v>24</v>
      </c>
      <c r="J59" t="s">
        <v>601</v>
      </c>
      <c r="K59" t="s">
        <v>174</v>
      </c>
      <c r="L59" t="s">
        <v>17001</v>
      </c>
      <c r="M59" s="82">
        <v>2.70555555555555E+16</v>
      </c>
      <c r="N59" s="82">
        <v>-7602219444444440</v>
      </c>
      <c r="O59">
        <v>1900</v>
      </c>
      <c r="P59" s="133">
        <v>33482</v>
      </c>
      <c r="Q59" s="133">
        <v>39198</v>
      </c>
      <c r="R59">
        <v>-1</v>
      </c>
      <c r="S59">
        <v>-1</v>
      </c>
      <c r="T59">
        <v>0</v>
      </c>
      <c r="U59" t="s">
        <v>1863</v>
      </c>
      <c r="V59">
        <v>0</v>
      </c>
      <c r="W59">
        <v>21055070</v>
      </c>
      <c r="X59">
        <v>18</v>
      </c>
      <c r="Y59" s="93">
        <v>-1</v>
      </c>
      <c r="Z59" s="80">
        <v>99999</v>
      </c>
      <c r="AA59" s="122"/>
      <c r="AD59" s="80"/>
    </row>
    <row r="60" spans="1:30">
      <c r="A60">
        <v>58</v>
      </c>
      <c r="C60">
        <v>4</v>
      </c>
      <c r="D60">
        <v>21115170</v>
      </c>
      <c r="E60" t="s">
        <v>630</v>
      </c>
      <c r="F60" t="s">
        <v>38</v>
      </c>
      <c r="G60" t="s">
        <v>12</v>
      </c>
      <c r="H60" t="s">
        <v>64</v>
      </c>
      <c r="I60" t="s">
        <v>14</v>
      </c>
      <c r="J60" t="s">
        <v>626</v>
      </c>
      <c r="K60" t="s">
        <v>566</v>
      </c>
      <c r="L60" t="s">
        <v>618</v>
      </c>
      <c r="M60" s="82">
        <v>2759138888888880</v>
      </c>
      <c r="N60" s="82">
        <v>-7507455555555550</v>
      </c>
      <c r="O60">
        <v>302</v>
      </c>
      <c r="P60" s="133">
        <v>38553</v>
      </c>
      <c r="R60">
        <v>144</v>
      </c>
      <c r="S60">
        <v>-1</v>
      </c>
      <c r="T60">
        <v>0</v>
      </c>
      <c r="U60" t="s">
        <v>1842</v>
      </c>
      <c r="V60">
        <v>0</v>
      </c>
      <c r="W60">
        <v>21117110</v>
      </c>
      <c r="X60">
        <v>7.71</v>
      </c>
      <c r="Y60" s="93">
        <v>-1</v>
      </c>
      <c r="Z60" s="80">
        <v>99999</v>
      </c>
      <c r="AA60" s="122"/>
      <c r="AD60" s="80"/>
    </row>
    <row r="61" spans="1:30">
      <c r="A61">
        <v>59</v>
      </c>
      <c r="C61">
        <v>7</v>
      </c>
      <c r="D61">
        <v>53077010</v>
      </c>
      <c r="E61" t="s">
        <v>1027</v>
      </c>
      <c r="F61" t="s">
        <v>38</v>
      </c>
      <c r="G61" t="s">
        <v>39</v>
      </c>
      <c r="H61" t="s">
        <v>31</v>
      </c>
      <c r="I61" t="s">
        <v>14</v>
      </c>
      <c r="J61" t="s">
        <v>1020</v>
      </c>
      <c r="K61" t="s">
        <v>174</v>
      </c>
      <c r="L61" t="s">
        <v>3730</v>
      </c>
      <c r="M61" s="82">
        <v>2801222222222220</v>
      </c>
      <c r="N61" s="82">
        <v>-7724102777777770</v>
      </c>
      <c r="O61">
        <v>120</v>
      </c>
      <c r="P61" s="133">
        <v>21990</v>
      </c>
      <c r="R61">
        <v>-1</v>
      </c>
      <c r="S61" t="s">
        <v>1518</v>
      </c>
      <c r="T61" t="s">
        <v>1819</v>
      </c>
      <c r="U61" t="s">
        <v>1863</v>
      </c>
      <c r="V61">
        <v>1</v>
      </c>
      <c r="W61">
        <v>53075020</v>
      </c>
      <c r="X61">
        <v>54.19</v>
      </c>
      <c r="Y61" s="93">
        <v>-1</v>
      </c>
      <c r="Z61" s="80">
        <v>99999</v>
      </c>
      <c r="AA61" s="122"/>
      <c r="AD61" s="80"/>
    </row>
    <row r="62" spans="1:30">
      <c r="A62">
        <v>60</v>
      </c>
      <c r="C62">
        <v>4</v>
      </c>
      <c r="D62">
        <v>21117110</v>
      </c>
      <c r="E62" t="s">
        <v>635</v>
      </c>
      <c r="F62" t="s">
        <v>38</v>
      </c>
      <c r="G62" t="s">
        <v>39</v>
      </c>
      <c r="H62" t="s">
        <v>31</v>
      </c>
      <c r="I62" t="s">
        <v>14</v>
      </c>
      <c r="J62" t="s">
        <v>622</v>
      </c>
      <c r="K62" t="s">
        <v>566</v>
      </c>
      <c r="L62" t="s">
        <v>618</v>
      </c>
      <c r="M62" s="82">
        <v>2827444444444440</v>
      </c>
      <c r="N62" s="82">
        <v>-7508883333333330</v>
      </c>
      <c r="O62">
        <v>289</v>
      </c>
      <c r="P62" s="133">
        <v>30482</v>
      </c>
      <c r="R62">
        <v>166</v>
      </c>
      <c r="S62">
        <v>-1</v>
      </c>
      <c r="T62">
        <v>0</v>
      </c>
      <c r="U62" t="s">
        <v>1842</v>
      </c>
      <c r="V62">
        <v>0</v>
      </c>
      <c r="W62">
        <v>21115170</v>
      </c>
      <c r="X62">
        <v>7.71</v>
      </c>
      <c r="Y62" s="93">
        <v>-1</v>
      </c>
      <c r="Z62" s="80">
        <v>99999</v>
      </c>
      <c r="AA62" s="122"/>
      <c r="AD62" s="80"/>
    </row>
    <row r="63" spans="1:30">
      <c r="A63">
        <v>61</v>
      </c>
      <c r="C63">
        <v>4</v>
      </c>
      <c r="D63">
        <v>21097070</v>
      </c>
      <c r="E63" t="s">
        <v>617</v>
      </c>
      <c r="F63" t="s">
        <v>38</v>
      </c>
      <c r="G63" t="s">
        <v>39</v>
      </c>
      <c r="H63" t="s">
        <v>31</v>
      </c>
      <c r="I63" t="s">
        <v>14</v>
      </c>
      <c r="J63" t="s">
        <v>160</v>
      </c>
      <c r="K63" t="s">
        <v>566</v>
      </c>
      <c r="L63" t="s">
        <v>618</v>
      </c>
      <c r="M63" s="82">
        <v>2.94261111111111E+16</v>
      </c>
      <c r="N63" s="82">
        <v>-7530852777777770</v>
      </c>
      <c r="O63">
        <v>431</v>
      </c>
      <c r="P63" s="133">
        <v>22174</v>
      </c>
      <c r="R63">
        <v>-1</v>
      </c>
      <c r="S63">
        <v>-1</v>
      </c>
      <c r="T63">
        <v>0</v>
      </c>
      <c r="U63" t="s">
        <v>1849</v>
      </c>
      <c r="V63">
        <v>0</v>
      </c>
      <c r="W63">
        <v>21117110</v>
      </c>
      <c r="X63">
        <v>27.54</v>
      </c>
      <c r="Y63" s="93">
        <v>21137050</v>
      </c>
      <c r="Z63" s="80">
        <v>59</v>
      </c>
      <c r="AA63" s="122"/>
      <c r="AD63" s="80"/>
    </row>
    <row r="64" spans="1:30">
      <c r="A64">
        <v>62</v>
      </c>
      <c r="C64">
        <v>7</v>
      </c>
      <c r="D64">
        <v>57025020</v>
      </c>
      <c r="E64" t="s">
        <v>1030</v>
      </c>
      <c r="F64" t="s">
        <v>38</v>
      </c>
      <c r="G64" t="s">
        <v>12</v>
      </c>
      <c r="H64" t="s">
        <v>64</v>
      </c>
      <c r="I64" t="s">
        <v>14</v>
      </c>
      <c r="J64" t="s">
        <v>297</v>
      </c>
      <c r="K64" t="s">
        <v>174</v>
      </c>
      <c r="L64" t="s">
        <v>1017</v>
      </c>
      <c r="M64" s="82">
        <v>2.96294444444444E+16</v>
      </c>
      <c r="N64" s="82">
        <v>-7817436111111110</v>
      </c>
      <c r="O64">
        <v>10</v>
      </c>
      <c r="P64" s="133">
        <v>38613</v>
      </c>
      <c r="R64">
        <v>-1</v>
      </c>
      <c r="S64" t="s">
        <v>1519</v>
      </c>
      <c r="T64">
        <v>0</v>
      </c>
      <c r="U64" t="s">
        <v>1863</v>
      </c>
      <c r="V64">
        <v>0</v>
      </c>
      <c r="W64">
        <v>53045040</v>
      </c>
      <c r="X64">
        <v>53.03</v>
      </c>
      <c r="Y64" s="93">
        <v>51039010</v>
      </c>
      <c r="Z64" s="80">
        <v>140</v>
      </c>
      <c r="AA64" s="122"/>
      <c r="AD64" s="80"/>
    </row>
    <row r="65" spans="1:30">
      <c r="A65">
        <v>63</v>
      </c>
      <c r="C65">
        <v>9</v>
      </c>
      <c r="D65">
        <v>22025040</v>
      </c>
      <c r="E65" t="s">
        <v>1141</v>
      </c>
      <c r="F65" t="s">
        <v>38</v>
      </c>
      <c r="G65" t="s">
        <v>12</v>
      </c>
      <c r="H65" t="s">
        <v>64</v>
      </c>
      <c r="I65" t="s">
        <v>14</v>
      </c>
      <c r="J65" t="s">
        <v>601</v>
      </c>
      <c r="K65" t="s">
        <v>174</v>
      </c>
      <c r="L65" t="s">
        <v>17001</v>
      </c>
      <c r="M65" s="82">
        <v>2.97772222222222E+16</v>
      </c>
      <c r="N65" s="82">
        <v>-7606383333333330</v>
      </c>
      <c r="O65">
        <v>495</v>
      </c>
      <c r="P65" s="133">
        <v>38503</v>
      </c>
      <c r="R65">
        <v>-1</v>
      </c>
      <c r="S65" t="s">
        <v>1527</v>
      </c>
      <c r="T65">
        <v>0</v>
      </c>
      <c r="U65" t="s">
        <v>1863</v>
      </c>
      <c r="V65">
        <v>0</v>
      </c>
      <c r="W65">
        <v>21057100</v>
      </c>
      <c r="X65">
        <v>30.44</v>
      </c>
      <c r="Y65" s="93">
        <v>21057100</v>
      </c>
      <c r="Z65" s="80">
        <v>30</v>
      </c>
      <c r="AA65" s="122"/>
      <c r="AD65" s="80"/>
    </row>
    <row r="66" spans="1:30">
      <c r="A66">
        <v>64</v>
      </c>
      <c r="C66">
        <v>4</v>
      </c>
      <c r="D66">
        <v>21115180</v>
      </c>
      <c r="E66" t="s">
        <v>633</v>
      </c>
      <c r="F66" t="s">
        <v>38</v>
      </c>
      <c r="G66" t="s">
        <v>12</v>
      </c>
      <c r="H66" t="s">
        <v>57</v>
      </c>
      <c r="I66" t="s">
        <v>14</v>
      </c>
      <c r="J66" t="s">
        <v>621</v>
      </c>
      <c r="K66" t="s">
        <v>566</v>
      </c>
      <c r="L66" t="s">
        <v>620</v>
      </c>
      <c r="M66" s="82">
        <v>3.13305555555555E+16</v>
      </c>
      <c r="N66" s="82">
        <v>-7508152777777770</v>
      </c>
      <c r="O66">
        <v>325</v>
      </c>
      <c r="P66" s="133">
        <v>38518</v>
      </c>
      <c r="R66">
        <v>104</v>
      </c>
      <c r="S66">
        <v>-1</v>
      </c>
      <c r="T66">
        <v>0</v>
      </c>
      <c r="U66" t="s">
        <v>1842</v>
      </c>
      <c r="V66">
        <v>0</v>
      </c>
      <c r="W66">
        <v>21115010</v>
      </c>
      <c r="X66">
        <v>14.78</v>
      </c>
      <c r="Y66" s="93">
        <v>-1</v>
      </c>
      <c r="Z66" s="80">
        <v>99999</v>
      </c>
      <c r="AA66" s="122"/>
      <c r="AD66" s="80"/>
    </row>
    <row r="67" spans="1:30">
      <c r="A67">
        <v>65</v>
      </c>
      <c r="C67">
        <v>9</v>
      </c>
      <c r="D67">
        <v>26055110</v>
      </c>
      <c r="E67" t="s">
        <v>1172</v>
      </c>
      <c r="F67" t="s">
        <v>38</v>
      </c>
      <c r="G67" t="s">
        <v>12</v>
      </c>
      <c r="H67" t="s">
        <v>57</v>
      </c>
      <c r="I67" t="s">
        <v>14</v>
      </c>
      <c r="J67" t="s">
        <v>174</v>
      </c>
      <c r="K67" t="s">
        <v>1146</v>
      </c>
      <c r="L67" t="s">
        <v>1165</v>
      </c>
      <c r="M67" s="82">
        <v>3185361111111110</v>
      </c>
      <c r="N67" s="82">
        <v>-7656930555555550</v>
      </c>
      <c r="O67">
        <v>366</v>
      </c>
      <c r="P67" s="133">
        <v>38531</v>
      </c>
      <c r="R67">
        <v>85</v>
      </c>
      <c r="S67">
        <v>-1</v>
      </c>
      <c r="T67">
        <v>0</v>
      </c>
      <c r="U67" t="s">
        <v>1842</v>
      </c>
      <c r="V67">
        <v>0</v>
      </c>
      <c r="W67">
        <v>26057030</v>
      </c>
      <c r="X67">
        <v>6.89</v>
      </c>
      <c r="Y67" s="93">
        <v>26177030</v>
      </c>
      <c r="Z67" s="80">
        <v>203</v>
      </c>
      <c r="AA67" s="122"/>
      <c r="AD67" s="80"/>
    </row>
    <row r="68" spans="1:30">
      <c r="A68">
        <v>66</v>
      </c>
      <c r="C68">
        <v>4</v>
      </c>
      <c r="D68">
        <v>21115010</v>
      </c>
      <c r="E68" t="s">
        <v>627</v>
      </c>
      <c r="F68" t="s">
        <v>38</v>
      </c>
      <c r="G68" t="s">
        <v>12</v>
      </c>
      <c r="H68" t="s">
        <v>64</v>
      </c>
      <c r="I68" t="s">
        <v>546</v>
      </c>
      <c r="J68" t="s">
        <v>160</v>
      </c>
      <c r="K68" t="s">
        <v>566</v>
      </c>
      <c r="L68" t="s">
        <v>621</v>
      </c>
      <c r="M68" s="82">
        <v>3234472222222220</v>
      </c>
      <c r="N68" s="82">
        <v>-7516819444444440</v>
      </c>
      <c r="O68">
        <v>459</v>
      </c>
      <c r="P68" s="133">
        <v>38547</v>
      </c>
      <c r="Q68" s="133">
        <v>42435</v>
      </c>
      <c r="R68">
        <v>-1</v>
      </c>
      <c r="S68" t="s">
        <v>1505</v>
      </c>
      <c r="T68" t="s">
        <v>1819</v>
      </c>
      <c r="U68" t="s">
        <v>1863</v>
      </c>
      <c r="V68">
        <v>1</v>
      </c>
      <c r="W68">
        <v>21115180</v>
      </c>
      <c r="X68">
        <v>14.78</v>
      </c>
      <c r="Y68" s="93">
        <v>21137050</v>
      </c>
      <c r="Z68" s="80">
        <v>23</v>
      </c>
      <c r="AA68" s="122"/>
      <c r="AD68" s="80"/>
    </row>
    <row r="69" spans="1:30">
      <c r="A69">
        <v>67</v>
      </c>
      <c r="C69">
        <v>9</v>
      </c>
      <c r="D69">
        <v>26057030</v>
      </c>
      <c r="E69" t="s">
        <v>16401</v>
      </c>
      <c r="F69" t="s">
        <v>38</v>
      </c>
      <c r="G69" t="s">
        <v>19</v>
      </c>
      <c r="H69" t="s">
        <v>31</v>
      </c>
      <c r="I69" t="s">
        <v>14</v>
      </c>
      <c r="J69" t="s">
        <v>1165</v>
      </c>
      <c r="K69" t="s">
        <v>1146</v>
      </c>
      <c r="L69" t="s">
        <v>1165</v>
      </c>
      <c r="M69" s="82">
        <v>3.24319444444444E+16</v>
      </c>
      <c r="N69" s="82">
        <v>-7659241666666660</v>
      </c>
      <c r="O69">
        <v>125</v>
      </c>
      <c r="P69" s="133">
        <v>16817</v>
      </c>
      <c r="R69">
        <v>-1</v>
      </c>
      <c r="S69">
        <v>-1</v>
      </c>
      <c r="T69">
        <v>0</v>
      </c>
      <c r="U69" t="s">
        <v>1863</v>
      </c>
      <c r="V69">
        <v>0</v>
      </c>
      <c r="W69">
        <v>26055110</v>
      </c>
      <c r="X69">
        <v>6.89</v>
      </c>
      <c r="Y69" s="93">
        <v>-1</v>
      </c>
      <c r="Z69" s="80">
        <v>99999</v>
      </c>
      <c r="AA69" s="122"/>
      <c r="AD69" s="80"/>
    </row>
    <row r="70" spans="1:30">
      <c r="A70">
        <v>68</v>
      </c>
      <c r="C70">
        <v>9</v>
      </c>
      <c r="D70">
        <v>26075120</v>
      </c>
      <c r="E70" t="s">
        <v>1182</v>
      </c>
      <c r="F70" t="s">
        <v>38</v>
      </c>
      <c r="G70" t="s">
        <v>12</v>
      </c>
      <c r="H70" t="s">
        <v>64</v>
      </c>
      <c r="I70" t="s">
        <v>14</v>
      </c>
      <c r="J70" t="s">
        <v>1177</v>
      </c>
      <c r="K70" t="s">
        <v>1146</v>
      </c>
      <c r="L70" t="s">
        <v>1178</v>
      </c>
      <c r="M70" s="82">
        <v>3.31405555555555E+16</v>
      </c>
      <c r="N70" s="82">
        <v>-7618569444444440</v>
      </c>
      <c r="O70">
        <v>339</v>
      </c>
      <c r="P70" s="133">
        <v>38529</v>
      </c>
      <c r="R70">
        <v>62</v>
      </c>
      <c r="S70">
        <v>-1</v>
      </c>
      <c r="T70">
        <v>0</v>
      </c>
      <c r="U70" t="s">
        <v>1842</v>
      </c>
      <c r="V70">
        <v>0</v>
      </c>
      <c r="W70">
        <v>26075150</v>
      </c>
      <c r="X70">
        <v>32.619999999999997</v>
      </c>
      <c r="Y70" s="93">
        <v>-1</v>
      </c>
      <c r="Z70" s="80">
        <v>99999</v>
      </c>
      <c r="AA70" s="122"/>
      <c r="AD70" s="80"/>
    </row>
    <row r="71" spans="1:30">
      <c r="A71">
        <v>69</v>
      </c>
      <c r="C71">
        <v>9</v>
      </c>
      <c r="D71">
        <v>26055120</v>
      </c>
      <c r="E71" t="s">
        <v>1167</v>
      </c>
      <c r="F71" t="s">
        <v>38</v>
      </c>
      <c r="G71" t="s">
        <v>12</v>
      </c>
      <c r="H71" t="s">
        <v>64</v>
      </c>
      <c r="I71" t="s">
        <v>14</v>
      </c>
      <c r="J71" t="s">
        <v>1168</v>
      </c>
      <c r="K71" t="s">
        <v>1146</v>
      </c>
      <c r="L71" t="s">
        <v>1145</v>
      </c>
      <c r="M71" s="82">
        <v>3378</v>
      </c>
      <c r="N71" s="82">
        <v>-7653388888888880</v>
      </c>
      <c r="O71">
        <v>367</v>
      </c>
      <c r="P71" s="133">
        <v>39047</v>
      </c>
      <c r="R71">
        <v>226</v>
      </c>
      <c r="S71">
        <v>-1</v>
      </c>
      <c r="T71">
        <v>0</v>
      </c>
      <c r="U71" t="s">
        <v>1842</v>
      </c>
      <c r="V71">
        <v>0</v>
      </c>
      <c r="W71">
        <v>26085160</v>
      </c>
      <c r="X71">
        <v>6.03</v>
      </c>
      <c r="Y71" s="93">
        <v>-1</v>
      </c>
      <c r="Z71" s="80">
        <v>99999</v>
      </c>
      <c r="AA71" s="122"/>
      <c r="AD71" s="80"/>
    </row>
    <row r="72" spans="1:30">
      <c r="A72">
        <v>70</v>
      </c>
      <c r="C72">
        <v>9</v>
      </c>
      <c r="D72">
        <v>26055100</v>
      </c>
      <c r="E72" t="s">
        <v>1169</v>
      </c>
      <c r="F72" t="s">
        <v>38</v>
      </c>
      <c r="G72" t="s">
        <v>12</v>
      </c>
      <c r="H72" t="s">
        <v>64</v>
      </c>
      <c r="I72" t="s">
        <v>14</v>
      </c>
      <c r="J72" t="s">
        <v>1170</v>
      </c>
      <c r="K72" t="s">
        <v>1146</v>
      </c>
      <c r="L72" t="s">
        <v>1145</v>
      </c>
      <c r="M72" s="82">
        <v>3.41605555555555E+16</v>
      </c>
      <c r="N72" s="82">
        <v>-766515</v>
      </c>
      <c r="O72">
        <v>291</v>
      </c>
      <c r="P72" s="133">
        <v>38531</v>
      </c>
      <c r="R72">
        <v>68</v>
      </c>
      <c r="S72">
        <v>-1</v>
      </c>
      <c r="T72">
        <v>0</v>
      </c>
      <c r="U72" t="s">
        <v>1842</v>
      </c>
      <c r="V72">
        <v>0</v>
      </c>
      <c r="W72">
        <v>26085160</v>
      </c>
      <c r="X72">
        <v>10.15</v>
      </c>
      <c r="Y72" s="93">
        <v>-1</v>
      </c>
      <c r="Z72" s="80">
        <v>99999</v>
      </c>
      <c r="AA72" s="122"/>
      <c r="AD72" s="80"/>
    </row>
    <row r="73" spans="1:30">
      <c r="A73">
        <v>71</v>
      </c>
      <c r="C73">
        <v>9</v>
      </c>
      <c r="D73">
        <v>26085160</v>
      </c>
      <c r="E73" t="s">
        <v>17020</v>
      </c>
      <c r="F73" t="s">
        <v>38</v>
      </c>
      <c r="G73" t="s">
        <v>12</v>
      </c>
      <c r="H73" t="s">
        <v>64</v>
      </c>
      <c r="I73" t="s">
        <v>14</v>
      </c>
      <c r="J73" t="s">
        <v>1145</v>
      </c>
      <c r="K73" t="s">
        <v>1146</v>
      </c>
      <c r="L73" t="s">
        <v>1145</v>
      </c>
      <c r="M73" s="82">
        <v>34255</v>
      </c>
      <c r="N73" s="82">
        <v>-7656061111111110</v>
      </c>
      <c r="O73">
        <v>363</v>
      </c>
      <c r="P73" s="133">
        <v>38531</v>
      </c>
      <c r="R73">
        <v>197</v>
      </c>
      <c r="S73">
        <v>-1</v>
      </c>
      <c r="T73">
        <v>0</v>
      </c>
      <c r="U73" t="s">
        <v>1842</v>
      </c>
      <c r="V73">
        <v>0</v>
      </c>
      <c r="W73">
        <v>26055120</v>
      </c>
      <c r="X73">
        <v>6.03</v>
      </c>
      <c r="Y73" s="93">
        <v>-1</v>
      </c>
      <c r="Z73" s="80">
        <v>99999</v>
      </c>
      <c r="AA73" s="122"/>
      <c r="AD73" s="80"/>
    </row>
    <row r="74" spans="1:30">
      <c r="A74">
        <v>72</v>
      </c>
      <c r="C74">
        <v>4</v>
      </c>
      <c r="D74">
        <v>21137050</v>
      </c>
      <c r="E74" t="s">
        <v>639</v>
      </c>
      <c r="F74" t="s">
        <v>38</v>
      </c>
      <c r="G74" t="s">
        <v>19</v>
      </c>
      <c r="H74" t="s">
        <v>31</v>
      </c>
      <c r="I74" t="s">
        <v>14</v>
      </c>
      <c r="J74" t="s">
        <v>160</v>
      </c>
      <c r="K74" t="s">
        <v>637</v>
      </c>
      <c r="L74" t="s">
        <v>638</v>
      </c>
      <c r="M74" s="82">
        <v>3443194444444440</v>
      </c>
      <c r="N74" s="82">
        <v>-7511880555555550</v>
      </c>
      <c r="O74">
        <v>505</v>
      </c>
      <c r="P74" s="133">
        <v>27409</v>
      </c>
      <c r="R74">
        <v>10</v>
      </c>
      <c r="S74">
        <v>-1</v>
      </c>
      <c r="T74">
        <v>0</v>
      </c>
      <c r="U74" t="s">
        <v>1842</v>
      </c>
      <c r="V74">
        <v>0</v>
      </c>
      <c r="W74">
        <v>21115010</v>
      </c>
      <c r="X74">
        <v>23.72</v>
      </c>
      <c r="Y74" s="93">
        <v>21137010</v>
      </c>
      <c r="Z74" s="80">
        <v>49</v>
      </c>
      <c r="AA74" s="122"/>
      <c r="AD74" s="80"/>
    </row>
    <row r="75" spans="1:30">
      <c r="A75">
        <v>73</v>
      </c>
      <c r="C75">
        <v>9</v>
      </c>
      <c r="D75">
        <v>26085170</v>
      </c>
      <c r="E75" t="s">
        <v>1189</v>
      </c>
      <c r="F75" t="s">
        <v>38</v>
      </c>
      <c r="G75" t="s">
        <v>12</v>
      </c>
      <c r="H75" t="s">
        <v>64</v>
      </c>
      <c r="I75" t="s">
        <v>14</v>
      </c>
      <c r="J75" t="s">
        <v>174</v>
      </c>
      <c r="K75" t="s">
        <v>1146</v>
      </c>
      <c r="L75" t="s">
        <v>1145</v>
      </c>
      <c r="M75" s="82">
        <v>3.4545E+16</v>
      </c>
      <c r="N75" s="82">
        <v>-7649972222222220</v>
      </c>
      <c r="O75">
        <v>503</v>
      </c>
      <c r="P75" s="133">
        <v>39044</v>
      </c>
      <c r="R75">
        <v>21</v>
      </c>
      <c r="S75">
        <v>-1</v>
      </c>
      <c r="T75">
        <v>0</v>
      </c>
      <c r="U75" t="s">
        <v>1842</v>
      </c>
      <c r="V75">
        <v>0</v>
      </c>
      <c r="W75">
        <v>26085160</v>
      </c>
      <c r="X75">
        <v>7.48</v>
      </c>
      <c r="Y75" s="93">
        <v>26177030</v>
      </c>
      <c r="Z75" s="80">
        <v>173</v>
      </c>
      <c r="AA75" s="122"/>
      <c r="AD75" s="80"/>
    </row>
    <row r="76" spans="1:30">
      <c r="A76">
        <v>74</v>
      </c>
      <c r="C76">
        <v>9</v>
      </c>
      <c r="D76">
        <v>26075150</v>
      </c>
      <c r="E76" t="s">
        <v>1185</v>
      </c>
      <c r="F76" t="s">
        <v>38</v>
      </c>
      <c r="G76" t="s">
        <v>12</v>
      </c>
      <c r="H76" t="s">
        <v>43</v>
      </c>
      <c r="I76" t="s">
        <v>14</v>
      </c>
      <c r="J76" t="s">
        <v>1181</v>
      </c>
      <c r="K76" t="s">
        <v>1146</v>
      </c>
      <c r="L76" t="s">
        <v>1179</v>
      </c>
      <c r="M76" s="82">
        <v>3.53299166666666E+16</v>
      </c>
      <c r="N76" s="82">
        <v>-763825</v>
      </c>
      <c r="O76">
        <v>961</v>
      </c>
      <c r="P76" s="133">
        <v>38621</v>
      </c>
      <c r="R76">
        <v>-1</v>
      </c>
      <c r="S76">
        <v>-1</v>
      </c>
      <c r="T76">
        <v>0</v>
      </c>
      <c r="U76" t="s">
        <v>1849</v>
      </c>
      <c r="V76">
        <v>0</v>
      </c>
      <c r="W76">
        <v>26085170</v>
      </c>
      <c r="X76">
        <v>15.65</v>
      </c>
      <c r="Y76" s="93">
        <v>-1</v>
      </c>
      <c r="Z76" s="80">
        <v>99999</v>
      </c>
      <c r="AA76" s="122"/>
      <c r="AD76" s="80"/>
    </row>
    <row r="77" spans="1:30">
      <c r="A77">
        <v>75</v>
      </c>
      <c r="C77">
        <v>10</v>
      </c>
      <c r="D77">
        <v>21167080</v>
      </c>
      <c r="E77" t="s">
        <v>1313</v>
      </c>
      <c r="F77" t="s">
        <v>38</v>
      </c>
      <c r="G77" t="s">
        <v>39</v>
      </c>
      <c r="H77" t="s">
        <v>31</v>
      </c>
      <c r="I77" t="s">
        <v>14</v>
      </c>
      <c r="J77" t="s">
        <v>137</v>
      </c>
      <c r="K77" t="s">
        <v>637</v>
      </c>
      <c r="L77" t="s">
        <v>1304</v>
      </c>
      <c r="M77" s="82">
        <v>3.72519444444444E+16</v>
      </c>
      <c r="N77" s="82">
        <v>-7482644444444440</v>
      </c>
      <c r="O77">
        <v>276</v>
      </c>
      <c r="P77" s="133">
        <v>33161</v>
      </c>
      <c r="R77">
        <v>114</v>
      </c>
      <c r="S77">
        <v>-1</v>
      </c>
      <c r="T77">
        <v>0</v>
      </c>
      <c r="U77" t="s">
        <v>1842</v>
      </c>
      <c r="V77">
        <v>0</v>
      </c>
      <c r="W77">
        <v>21137010</v>
      </c>
      <c r="X77">
        <v>18.34</v>
      </c>
      <c r="Y77" s="93">
        <v>35027002</v>
      </c>
      <c r="Z77" s="80">
        <v>123</v>
      </c>
      <c r="AA77" s="122"/>
      <c r="AD77" s="80"/>
    </row>
    <row r="78" spans="1:30">
      <c r="A78">
        <v>76</v>
      </c>
      <c r="C78">
        <v>3</v>
      </c>
      <c r="D78">
        <v>32067030</v>
      </c>
      <c r="E78" t="s">
        <v>510</v>
      </c>
      <c r="F78" t="s">
        <v>38</v>
      </c>
      <c r="G78" t="s">
        <v>39</v>
      </c>
      <c r="H78" t="s">
        <v>31</v>
      </c>
      <c r="I78" t="s">
        <v>14</v>
      </c>
      <c r="J78" t="s">
        <v>507</v>
      </c>
      <c r="K78" t="s">
        <v>501</v>
      </c>
      <c r="L78" t="s">
        <v>508</v>
      </c>
      <c r="M78" s="82">
        <v>3.79266666666666E+16</v>
      </c>
      <c r="N78" s="82">
        <v>-7392247222222220</v>
      </c>
      <c r="O78">
        <v>303</v>
      </c>
      <c r="P78" s="133">
        <v>33587</v>
      </c>
      <c r="R78">
        <v>163</v>
      </c>
      <c r="S78">
        <v>-1</v>
      </c>
      <c r="T78">
        <v>0</v>
      </c>
      <c r="U78" t="s">
        <v>1842</v>
      </c>
      <c r="V78">
        <v>0</v>
      </c>
      <c r="W78">
        <v>35035100</v>
      </c>
      <c r="X78">
        <v>50.44</v>
      </c>
      <c r="Y78" s="93">
        <v>-1</v>
      </c>
      <c r="Z78" s="80">
        <v>99999</v>
      </c>
      <c r="AA78" s="122"/>
      <c r="AD78" s="80"/>
    </row>
    <row r="79" spans="1:30">
      <c r="A79">
        <v>77</v>
      </c>
      <c r="C79">
        <v>9</v>
      </c>
      <c r="D79">
        <v>26095320</v>
      </c>
      <c r="E79" t="s">
        <v>1193</v>
      </c>
      <c r="F79" t="s">
        <v>38</v>
      </c>
      <c r="G79" t="s">
        <v>12</v>
      </c>
      <c r="H79" t="s">
        <v>57</v>
      </c>
      <c r="I79" t="s">
        <v>14</v>
      </c>
      <c r="J79" t="s">
        <v>1192</v>
      </c>
      <c r="K79" t="s">
        <v>1146</v>
      </c>
      <c r="L79" t="s">
        <v>1191</v>
      </c>
      <c r="M79" s="82">
        <v>3.8348055555555504E+16</v>
      </c>
      <c r="N79" s="82">
        <v>-7630000555555550</v>
      </c>
      <c r="O79">
        <v>72</v>
      </c>
      <c r="P79" s="133">
        <v>38527</v>
      </c>
      <c r="R79">
        <v>240</v>
      </c>
      <c r="S79">
        <v>-1</v>
      </c>
      <c r="T79">
        <v>0</v>
      </c>
      <c r="U79" t="s">
        <v>1842</v>
      </c>
      <c r="V79">
        <v>0</v>
      </c>
      <c r="W79">
        <v>26105240</v>
      </c>
      <c r="X79">
        <v>22.68</v>
      </c>
      <c r="Y79" s="93">
        <v>-1</v>
      </c>
      <c r="Z79" s="80">
        <v>99999</v>
      </c>
      <c r="AA79" s="122"/>
      <c r="AD79" s="80"/>
    </row>
    <row r="80" spans="1:30">
      <c r="A80">
        <v>78</v>
      </c>
      <c r="C80">
        <v>10</v>
      </c>
      <c r="D80">
        <v>21160260</v>
      </c>
      <c r="E80" t="s">
        <v>1308</v>
      </c>
      <c r="F80" t="s">
        <v>38</v>
      </c>
      <c r="G80" t="s">
        <v>12</v>
      </c>
      <c r="H80" t="s">
        <v>67</v>
      </c>
      <c r="I80" t="s">
        <v>14</v>
      </c>
      <c r="J80" t="s">
        <v>1305</v>
      </c>
      <c r="K80" t="s">
        <v>637</v>
      </c>
      <c r="L80" t="s">
        <v>1306</v>
      </c>
      <c r="M80" s="82">
        <v>3839777777777770</v>
      </c>
      <c r="N80" s="82">
        <v>-7468830555555550</v>
      </c>
      <c r="O80">
        <v>337</v>
      </c>
      <c r="P80" s="133">
        <v>35201</v>
      </c>
      <c r="R80">
        <v>164</v>
      </c>
      <c r="S80">
        <v>-1</v>
      </c>
      <c r="T80">
        <v>0</v>
      </c>
      <c r="U80" t="s">
        <v>1842</v>
      </c>
      <c r="V80">
        <v>0</v>
      </c>
      <c r="W80">
        <v>21167060</v>
      </c>
      <c r="X80">
        <v>10.210000000000001</v>
      </c>
      <c r="Y80" s="93">
        <v>21167060</v>
      </c>
      <c r="Z80" s="80">
        <v>10</v>
      </c>
      <c r="AA80" s="122"/>
      <c r="AD80" s="80"/>
    </row>
    <row r="81" spans="1:30">
      <c r="A81">
        <v>79</v>
      </c>
      <c r="C81">
        <v>10</v>
      </c>
      <c r="D81">
        <v>21137010</v>
      </c>
      <c r="E81" t="s">
        <v>1302</v>
      </c>
      <c r="F81" t="s">
        <v>38</v>
      </c>
      <c r="G81" t="s">
        <v>39</v>
      </c>
      <c r="H81" t="s">
        <v>31</v>
      </c>
      <c r="I81" t="s">
        <v>14</v>
      </c>
      <c r="J81" t="s">
        <v>160</v>
      </c>
      <c r="K81" t="s">
        <v>637</v>
      </c>
      <c r="L81" t="s">
        <v>4578</v>
      </c>
      <c r="M81" s="82">
        <v>3849527777777770</v>
      </c>
      <c r="N81" s="82">
        <v>-7493577777777770</v>
      </c>
      <c r="O81">
        <v>151</v>
      </c>
      <c r="P81" s="133">
        <v>21869</v>
      </c>
      <c r="R81">
        <v>503</v>
      </c>
      <c r="S81" t="s">
        <v>1535</v>
      </c>
      <c r="T81">
        <v>0</v>
      </c>
      <c r="U81" t="s">
        <v>1863</v>
      </c>
      <c r="V81">
        <v>0</v>
      </c>
      <c r="W81">
        <v>21167080</v>
      </c>
      <c r="X81">
        <v>18.34</v>
      </c>
      <c r="Y81" s="93">
        <v>21137050</v>
      </c>
      <c r="Z81" s="80">
        <v>49</v>
      </c>
      <c r="AA81" s="122"/>
      <c r="AD81" s="80"/>
    </row>
    <row r="82" spans="1:30">
      <c r="A82">
        <v>80</v>
      </c>
      <c r="C82">
        <v>3</v>
      </c>
      <c r="D82">
        <v>31095030</v>
      </c>
      <c r="E82" t="s">
        <v>499</v>
      </c>
      <c r="F82" t="s">
        <v>38</v>
      </c>
      <c r="G82" t="s">
        <v>12</v>
      </c>
      <c r="H82" t="s">
        <v>57</v>
      </c>
      <c r="I82" t="s">
        <v>14</v>
      </c>
      <c r="J82" t="s">
        <v>498</v>
      </c>
      <c r="K82" t="s">
        <v>17012</v>
      </c>
      <c r="L82" t="s">
        <v>498</v>
      </c>
      <c r="M82" s="82">
        <v>3.86766666666666E+16</v>
      </c>
      <c r="N82" s="82">
        <v>-6793169444444440</v>
      </c>
      <c r="O82">
        <v>100</v>
      </c>
      <c r="P82" s="133">
        <v>37707</v>
      </c>
      <c r="R82">
        <v>-1</v>
      </c>
      <c r="S82" t="s">
        <v>1496</v>
      </c>
      <c r="T82">
        <v>0</v>
      </c>
      <c r="U82" t="s">
        <v>1863</v>
      </c>
      <c r="V82">
        <v>0</v>
      </c>
      <c r="W82">
        <v>42077020</v>
      </c>
      <c r="X82">
        <v>386.01</v>
      </c>
      <c r="Y82" s="93">
        <v>-1</v>
      </c>
      <c r="Z82" s="80">
        <v>99999</v>
      </c>
      <c r="AA82" s="122"/>
      <c r="AD82" s="80"/>
    </row>
    <row r="83" spans="1:30">
      <c r="A83">
        <v>81</v>
      </c>
      <c r="C83">
        <v>9</v>
      </c>
      <c r="D83">
        <v>26105240</v>
      </c>
      <c r="E83" t="s">
        <v>1200</v>
      </c>
      <c r="F83" t="s">
        <v>38</v>
      </c>
      <c r="G83" t="s">
        <v>12</v>
      </c>
      <c r="H83" t="s">
        <v>64</v>
      </c>
      <c r="I83" t="s">
        <v>14</v>
      </c>
      <c r="J83" t="s">
        <v>1198</v>
      </c>
      <c r="K83" t="s">
        <v>1146</v>
      </c>
      <c r="L83" t="s">
        <v>1191</v>
      </c>
      <c r="M83" s="82">
        <v>3879111111111110</v>
      </c>
      <c r="N83" s="82">
        <v>-7610055555555550</v>
      </c>
      <c r="O83">
        <v>281</v>
      </c>
      <c r="P83" s="133">
        <v>38533</v>
      </c>
      <c r="R83">
        <v>142</v>
      </c>
      <c r="S83">
        <v>-1</v>
      </c>
      <c r="T83">
        <v>0</v>
      </c>
      <c r="U83" t="s">
        <v>1842</v>
      </c>
      <c r="V83">
        <v>0</v>
      </c>
      <c r="W83">
        <v>26095320</v>
      </c>
      <c r="X83">
        <v>22.68</v>
      </c>
      <c r="Y83" s="93">
        <v>-1</v>
      </c>
      <c r="Z83" s="80">
        <v>99999</v>
      </c>
      <c r="AA83" s="122"/>
      <c r="AD83" s="80"/>
    </row>
    <row r="84" spans="1:30">
      <c r="A84">
        <v>82</v>
      </c>
      <c r="C84">
        <v>9</v>
      </c>
      <c r="D84">
        <v>53119010</v>
      </c>
      <c r="E84" t="s">
        <v>1287</v>
      </c>
      <c r="F84" t="s">
        <v>38</v>
      </c>
      <c r="G84" t="s">
        <v>19</v>
      </c>
      <c r="H84" t="s">
        <v>98</v>
      </c>
      <c r="I84" t="s">
        <v>14</v>
      </c>
      <c r="J84" t="s">
        <v>297</v>
      </c>
      <c r="K84" t="s">
        <v>1146</v>
      </c>
      <c r="L84" t="s">
        <v>1284</v>
      </c>
      <c r="M84" s="82">
        <v>3890175</v>
      </c>
      <c r="N84" s="82">
        <v>-7706190833333330</v>
      </c>
      <c r="O84">
        <v>380</v>
      </c>
      <c r="P84" s="133">
        <v>15111</v>
      </c>
      <c r="R84">
        <v>32</v>
      </c>
      <c r="S84">
        <v>-1</v>
      </c>
      <c r="T84">
        <v>0</v>
      </c>
      <c r="U84" t="s">
        <v>1842</v>
      </c>
      <c r="V84">
        <v>0</v>
      </c>
      <c r="W84">
        <v>54077210</v>
      </c>
      <c r="X84">
        <v>32.11</v>
      </c>
      <c r="Y84" s="93">
        <v>51039010</v>
      </c>
      <c r="Z84" s="80">
        <v>294</v>
      </c>
      <c r="AA84" s="122"/>
      <c r="AD84" s="80"/>
    </row>
    <row r="85" spans="1:30">
      <c r="A85">
        <v>83</v>
      </c>
      <c r="C85">
        <v>10</v>
      </c>
      <c r="D85">
        <v>22057010</v>
      </c>
      <c r="E85" t="s">
        <v>1351</v>
      </c>
      <c r="F85" t="s">
        <v>38</v>
      </c>
      <c r="G85" t="s">
        <v>39</v>
      </c>
      <c r="H85" t="s">
        <v>31</v>
      </c>
      <c r="I85" t="s">
        <v>14</v>
      </c>
      <c r="J85" t="s">
        <v>1301</v>
      </c>
      <c r="K85" t="s">
        <v>637</v>
      </c>
      <c r="L85" t="s">
        <v>1352</v>
      </c>
      <c r="M85" s="82">
        <v>3.90838888888888E+16</v>
      </c>
      <c r="N85" s="82">
        <v>-7510327777777770</v>
      </c>
      <c r="O85">
        <v>279</v>
      </c>
      <c r="P85" s="133">
        <v>21808</v>
      </c>
      <c r="R85">
        <v>140</v>
      </c>
      <c r="S85">
        <v>-1</v>
      </c>
      <c r="T85">
        <v>0</v>
      </c>
      <c r="U85" t="s">
        <v>1842</v>
      </c>
      <c r="V85">
        <v>0</v>
      </c>
      <c r="W85">
        <v>21137010</v>
      </c>
      <c r="X85">
        <v>19.7</v>
      </c>
      <c r="Y85" s="93">
        <v>-1</v>
      </c>
      <c r="Z85" s="80">
        <v>99999</v>
      </c>
      <c r="AA85" s="122"/>
      <c r="AD85" s="80"/>
    </row>
    <row r="86" spans="1:30">
      <c r="A86">
        <v>84</v>
      </c>
      <c r="C86">
        <v>9</v>
      </c>
      <c r="D86">
        <v>54077210</v>
      </c>
      <c r="E86" t="s">
        <v>1290</v>
      </c>
      <c r="F86" t="s">
        <v>38</v>
      </c>
      <c r="G86" t="s">
        <v>39</v>
      </c>
      <c r="H86" t="s">
        <v>98</v>
      </c>
      <c r="I86" t="s">
        <v>14</v>
      </c>
      <c r="J86" t="s">
        <v>300</v>
      </c>
      <c r="K86" t="s">
        <v>1146</v>
      </c>
      <c r="L86" t="s">
        <v>1284</v>
      </c>
      <c r="M86" s="82">
        <v>3925147222222220</v>
      </c>
      <c r="N86" s="82">
        <v>-7734900555555550</v>
      </c>
      <c r="O86">
        <v>283</v>
      </c>
      <c r="P86" s="133">
        <v>38526</v>
      </c>
      <c r="R86">
        <v>61</v>
      </c>
      <c r="S86" t="s">
        <v>1534</v>
      </c>
      <c r="T86">
        <v>0</v>
      </c>
      <c r="U86" t="s">
        <v>1842</v>
      </c>
      <c r="V86">
        <v>0</v>
      </c>
      <c r="W86">
        <v>53119010</v>
      </c>
      <c r="X86">
        <v>32.11</v>
      </c>
      <c r="Y86" s="93">
        <v>56019010</v>
      </c>
      <c r="Z86" s="80">
        <v>259</v>
      </c>
      <c r="AA86" s="122"/>
      <c r="AD86" s="80"/>
    </row>
    <row r="87" spans="1:30">
      <c r="A87">
        <v>85</v>
      </c>
      <c r="C87">
        <v>10</v>
      </c>
      <c r="D87">
        <v>21167060</v>
      </c>
      <c r="E87" t="s">
        <v>1311</v>
      </c>
      <c r="F87" t="s">
        <v>38</v>
      </c>
      <c r="G87" t="s">
        <v>39</v>
      </c>
      <c r="H87" t="s">
        <v>31</v>
      </c>
      <c r="I87" t="s">
        <v>14</v>
      </c>
      <c r="J87" t="s">
        <v>1305</v>
      </c>
      <c r="K87" t="s">
        <v>637</v>
      </c>
      <c r="L87" t="s">
        <v>1306</v>
      </c>
      <c r="M87" s="82">
        <v>3.92666666666666E+16</v>
      </c>
      <c r="N87" s="82">
        <v>-7465694444444440</v>
      </c>
      <c r="O87">
        <v>489</v>
      </c>
      <c r="P87" s="133">
        <v>26038</v>
      </c>
      <c r="R87">
        <v>185</v>
      </c>
      <c r="S87">
        <v>-1</v>
      </c>
      <c r="T87">
        <v>0</v>
      </c>
      <c r="U87" t="s">
        <v>1842</v>
      </c>
      <c r="V87">
        <v>0</v>
      </c>
      <c r="W87">
        <v>21160260</v>
      </c>
      <c r="X87">
        <v>10.210000000000001</v>
      </c>
      <c r="Y87" s="93">
        <v>-1</v>
      </c>
      <c r="Z87" s="80">
        <v>99999</v>
      </c>
      <c r="AA87" s="122"/>
      <c r="AD87" s="80"/>
    </row>
    <row r="88" spans="1:30">
      <c r="A88">
        <v>86</v>
      </c>
      <c r="C88">
        <v>11</v>
      </c>
      <c r="D88">
        <v>21195170</v>
      </c>
      <c r="E88" t="s">
        <v>1382</v>
      </c>
      <c r="F88" t="s">
        <v>38</v>
      </c>
      <c r="G88" t="s">
        <v>12</v>
      </c>
      <c r="H88" t="s">
        <v>64</v>
      </c>
      <c r="I88" t="s">
        <v>14</v>
      </c>
      <c r="J88" t="s">
        <v>1321</v>
      </c>
      <c r="K88" t="s">
        <v>522</v>
      </c>
      <c r="L88" t="s">
        <v>641</v>
      </c>
      <c r="M88" s="82">
        <v>3993611111111110</v>
      </c>
      <c r="N88" s="82">
        <v>-7439805555555550</v>
      </c>
      <c r="O88">
        <v>397</v>
      </c>
      <c r="P88" s="133">
        <v>38556</v>
      </c>
      <c r="R88">
        <v>129</v>
      </c>
      <c r="S88">
        <v>-1</v>
      </c>
      <c r="T88">
        <v>0</v>
      </c>
      <c r="U88" t="s">
        <v>1842</v>
      </c>
      <c r="V88">
        <v>0</v>
      </c>
      <c r="W88">
        <v>21197010</v>
      </c>
      <c r="X88">
        <v>12.4</v>
      </c>
      <c r="Y88" s="93">
        <v>21197010</v>
      </c>
      <c r="Z88" s="80">
        <v>12</v>
      </c>
      <c r="AA88" s="122"/>
      <c r="AD88" s="80"/>
    </row>
    <row r="89" spans="1:30">
      <c r="A89">
        <v>87</v>
      </c>
      <c r="C89">
        <v>10</v>
      </c>
      <c r="D89">
        <v>21167090</v>
      </c>
      <c r="E89" t="s">
        <v>14941</v>
      </c>
      <c r="F89" t="s">
        <v>38</v>
      </c>
      <c r="G89" t="s">
        <v>39</v>
      </c>
      <c r="H89" t="s">
        <v>31</v>
      </c>
      <c r="I89" t="s">
        <v>14</v>
      </c>
      <c r="J89" t="s">
        <v>2039</v>
      </c>
      <c r="K89" t="s">
        <v>637</v>
      </c>
      <c r="L89" t="s">
        <v>2039</v>
      </c>
      <c r="M89" s="82">
        <v>4011055555555550</v>
      </c>
      <c r="N89" s="82">
        <v>-7471902777777770</v>
      </c>
      <c r="O89">
        <v>450</v>
      </c>
      <c r="P89" s="133">
        <v>33465</v>
      </c>
      <c r="R89">
        <v>-1</v>
      </c>
      <c r="S89" s="83">
        <v>158146000000</v>
      </c>
      <c r="T89" t="s">
        <v>1819</v>
      </c>
      <c r="U89" t="s">
        <v>1863</v>
      </c>
      <c r="V89">
        <v>1</v>
      </c>
      <c r="W89">
        <v>21167060</v>
      </c>
      <c r="X89">
        <v>11.6</v>
      </c>
      <c r="Y89" s="93">
        <v>-1</v>
      </c>
      <c r="Z89" s="80">
        <v>99999</v>
      </c>
      <c r="AA89" s="122"/>
      <c r="AD89" s="80"/>
    </row>
    <row r="90" spans="1:30">
      <c r="A90">
        <v>88</v>
      </c>
      <c r="C90">
        <v>11</v>
      </c>
      <c r="D90">
        <v>21197010</v>
      </c>
      <c r="E90" t="s">
        <v>1388</v>
      </c>
      <c r="F90" t="s">
        <v>38</v>
      </c>
      <c r="G90" t="s">
        <v>39</v>
      </c>
      <c r="H90" t="s">
        <v>31</v>
      </c>
      <c r="I90" t="s">
        <v>14</v>
      </c>
      <c r="J90" t="s">
        <v>1321</v>
      </c>
      <c r="K90" t="s">
        <v>522</v>
      </c>
      <c r="L90" t="s">
        <v>641</v>
      </c>
      <c r="M90" s="82">
        <v>4028361111111110</v>
      </c>
      <c r="N90" s="82">
        <v>-7450427777777770</v>
      </c>
      <c r="O90">
        <v>288</v>
      </c>
      <c r="P90" s="133">
        <v>19829</v>
      </c>
      <c r="R90">
        <v>155</v>
      </c>
      <c r="S90">
        <v>-1</v>
      </c>
      <c r="T90">
        <v>0</v>
      </c>
      <c r="U90" t="s">
        <v>1842</v>
      </c>
      <c r="V90">
        <v>0</v>
      </c>
      <c r="W90">
        <v>21195170</v>
      </c>
      <c r="X90">
        <v>12.4</v>
      </c>
      <c r="Y90" s="93">
        <v>-1</v>
      </c>
      <c r="Z90" s="80">
        <v>99999</v>
      </c>
      <c r="AA90" s="122"/>
      <c r="AD90" s="80"/>
    </row>
    <row r="91" spans="1:30">
      <c r="A91">
        <v>89</v>
      </c>
      <c r="C91">
        <v>3</v>
      </c>
      <c r="D91">
        <v>35025110</v>
      </c>
      <c r="E91" t="s">
        <v>527</v>
      </c>
      <c r="F91" t="s">
        <v>38</v>
      </c>
      <c r="G91" t="s">
        <v>12</v>
      </c>
      <c r="H91" t="s">
        <v>57</v>
      </c>
      <c r="I91" t="s">
        <v>14</v>
      </c>
      <c r="J91" t="s">
        <v>137</v>
      </c>
      <c r="K91" t="s">
        <v>501</v>
      </c>
      <c r="L91" t="s">
        <v>525</v>
      </c>
      <c r="M91" s="82">
        <v>4057361111111110</v>
      </c>
      <c r="N91" s="82">
        <v>-7346791666666660</v>
      </c>
      <c r="O91">
        <v>313</v>
      </c>
      <c r="P91" s="133">
        <v>39166</v>
      </c>
      <c r="R91">
        <v>99</v>
      </c>
      <c r="S91" t="s">
        <v>1498</v>
      </c>
      <c r="T91">
        <v>0</v>
      </c>
      <c r="U91" t="s">
        <v>1863</v>
      </c>
      <c r="V91">
        <v>0</v>
      </c>
      <c r="W91">
        <v>35035100</v>
      </c>
      <c r="X91">
        <v>19.55</v>
      </c>
      <c r="Y91" s="93">
        <v>35027001</v>
      </c>
      <c r="Z91" s="80">
        <v>64</v>
      </c>
      <c r="AA91" s="122"/>
      <c r="AD91" s="80"/>
    </row>
    <row r="92" spans="1:30">
      <c r="A92">
        <v>90</v>
      </c>
      <c r="C92">
        <v>10</v>
      </c>
      <c r="D92">
        <v>22075050</v>
      </c>
      <c r="E92" t="s">
        <v>1355</v>
      </c>
      <c r="F92" t="s">
        <v>38</v>
      </c>
      <c r="G92" t="s">
        <v>12</v>
      </c>
      <c r="H92" t="s">
        <v>64</v>
      </c>
      <c r="I92" t="s">
        <v>14</v>
      </c>
      <c r="J92" t="s">
        <v>1316</v>
      </c>
      <c r="K92" t="s">
        <v>637</v>
      </c>
      <c r="L92" t="s">
        <v>1354</v>
      </c>
      <c r="M92" s="82">
        <v>4075805555555550</v>
      </c>
      <c r="N92" s="82">
        <v>-7570083333333330</v>
      </c>
      <c r="O92">
        <v>378</v>
      </c>
      <c r="P92" s="133">
        <v>39355</v>
      </c>
      <c r="R92">
        <v>131</v>
      </c>
      <c r="S92">
        <v>-1</v>
      </c>
      <c r="T92">
        <v>0</v>
      </c>
      <c r="U92" t="s">
        <v>1842</v>
      </c>
      <c r="V92">
        <v>0</v>
      </c>
      <c r="W92">
        <v>26125061</v>
      </c>
      <c r="X92">
        <v>42.52</v>
      </c>
      <c r="Y92" s="93">
        <v>-1</v>
      </c>
      <c r="Z92" s="80">
        <v>99999</v>
      </c>
      <c r="AA92" s="122"/>
      <c r="AD92" s="80"/>
    </row>
    <row r="93" spans="1:30">
      <c r="A93">
        <v>91</v>
      </c>
      <c r="C93">
        <v>3</v>
      </c>
      <c r="D93">
        <v>35017020</v>
      </c>
      <c r="E93" t="s">
        <v>521</v>
      </c>
      <c r="F93" t="s">
        <v>38</v>
      </c>
      <c r="G93" t="s">
        <v>39</v>
      </c>
      <c r="H93" t="s">
        <v>31</v>
      </c>
      <c r="I93" t="s">
        <v>14</v>
      </c>
      <c r="J93" t="s">
        <v>501</v>
      </c>
      <c r="K93" t="s">
        <v>501</v>
      </c>
      <c r="L93" t="s">
        <v>2524</v>
      </c>
      <c r="M93" s="82">
        <v>4103019444444440</v>
      </c>
      <c r="N93" s="82">
        <v>-7293638333333330</v>
      </c>
      <c r="O93">
        <v>317</v>
      </c>
      <c r="P93" s="133">
        <v>26373</v>
      </c>
      <c r="R93">
        <v>161</v>
      </c>
      <c r="S93">
        <v>-1</v>
      </c>
      <c r="T93">
        <v>0</v>
      </c>
      <c r="U93" t="s">
        <v>1842</v>
      </c>
      <c r="V93">
        <v>0</v>
      </c>
      <c r="W93">
        <v>35185010</v>
      </c>
      <c r="X93">
        <v>44.8</v>
      </c>
      <c r="Y93" s="93">
        <v>35227020</v>
      </c>
      <c r="Z93" s="80">
        <v>191</v>
      </c>
      <c r="AA93" s="122"/>
      <c r="AD93" s="80"/>
    </row>
    <row r="94" spans="1:30">
      <c r="A94">
        <v>92</v>
      </c>
      <c r="C94">
        <v>3</v>
      </c>
      <c r="D94">
        <v>35035100</v>
      </c>
      <c r="E94" t="s">
        <v>539</v>
      </c>
      <c r="F94" t="s">
        <v>38</v>
      </c>
      <c r="G94" t="s">
        <v>12</v>
      </c>
      <c r="H94" t="s">
        <v>57</v>
      </c>
      <c r="I94" t="s">
        <v>14</v>
      </c>
      <c r="J94" t="s">
        <v>535</v>
      </c>
      <c r="K94" t="s">
        <v>501</v>
      </c>
      <c r="L94" t="s">
        <v>525</v>
      </c>
      <c r="M94" s="82">
        <v>4137388888888880</v>
      </c>
      <c r="N94" s="82">
        <v>-73625</v>
      </c>
      <c r="O94">
        <v>391</v>
      </c>
      <c r="P94" s="133">
        <v>39163</v>
      </c>
      <c r="R94">
        <v>82</v>
      </c>
      <c r="S94">
        <v>-1</v>
      </c>
      <c r="T94">
        <v>0</v>
      </c>
      <c r="U94" t="s">
        <v>1842</v>
      </c>
      <c r="V94">
        <v>0</v>
      </c>
      <c r="W94">
        <v>35037100</v>
      </c>
      <c r="X94">
        <v>10.89</v>
      </c>
      <c r="Y94" s="93">
        <v>-1</v>
      </c>
      <c r="Z94" s="80">
        <v>99999</v>
      </c>
      <c r="AA94" s="122"/>
      <c r="AD94" s="80"/>
    </row>
    <row r="95" spans="1:30">
      <c r="A95">
        <v>93</v>
      </c>
      <c r="C95">
        <v>10</v>
      </c>
      <c r="D95">
        <v>21185090</v>
      </c>
      <c r="E95" t="s">
        <v>1319</v>
      </c>
      <c r="F95" t="s">
        <v>38</v>
      </c>
      <c r="G95" t="s">
        <v>12</v>
      </c>
      <c r="H95" t="s">
        <v>57</v>
      </c>
      <c r="I95" t="s">
        <v>14</v>
      </c>
      <c r="J95" t="s">
        <v>160</v>
      </c>
      <c r="K95" t="s">
        <v>637</v>
      </c>
      <c r="L95" t="s">
        <v>1317</v>
      </c>
      <c r="M95" s="82">
        <v>4188138888888880</v>
      </c>
      <c r="N95" s="82">
        <v>-7496047222222220</v>
      </c>
      <c r="O95">
        <v>314</v>
      </c>
      <c r="P95" s="133">
        <v>38641</v>
      </c>
      <c r="R95">
        <v>116</v>
      </c>
      <c r="S95">
        <v>-1</v>
      </c>
      <c r="T95">
        <v>0</v>
      </c>
      <c r="U95" t="s">
        <v>1842</v>
      </c>
      <c r="V95">
        <v>0</v>
      </c>
      <c r="W95">
        <v>21235030</v>
      </c>
      <c r="X95">
        <v>21.3</v>
      </c>
      <c r="Y95" s="93">
        <v>21237010</v>
      </c>
      <c r="Z95" s="80">
        <v>25</v>
      </c>
      <c r="AA95" s="122"/>
      <c r="AD95" s="80"/>
    </row>
    <row r="96" spans="1:30">
      <c r="A96">
        <v>94</v>
      </c>
      <c r="C96">
        <v>3</v>
      </c>
      <c r="D96">
        <v>35037100</v>
      </c>
      <c r="E96" t="s">
        <v>543</v>
      </c>
      <c r="F96" t="s">
        <v>38</v>
      </c>
      <c r="G96" t="s">
        <v>39</v>
      </c>
      <c r="H96" t="s">
        <v>31</v>
      </c>
      <c r="I96" t="s">
        <v>14</v>
      </c>
      <c r="J96" t="s">
        <v>532</v>
      </c>
      <c r="K96" t="s">
        <v>501</v>
      </c>
      <c r="L96" t="s">
        <v>525</v>
      </c>
      <c r="M96" s="82">
        <v>4235333333333330</v>
      </c>
      <c r="N96" s="82">
        <v>-7363536111111110</v>
      </c>
      <c r="O96">
        <v>415</v>
      </c>
      <c r="P96" s="133">
        <v>24943</v>
      </c>
      <c r="R96">
        <v>157</v>
      </c>
      <c r="S96">
        <v>-1</v>
      </c>
      <c r="T96">
        <v>0</v>
      </c>
      <c r="U96" t="s">
        <v>1842</v>
      </c>
      <c r="V96">
        <v>0</v>
      </c>
      <c r="W96">
        <v>35035110</v>
      </c>
      <c r="X96">
        <v>6.86</v>
      </c>
      <c r="Y96" s="93">
        <v>-1</v>
      </c>
      <c r="Z96" s="80">
        <v>99999</v>
      </c>
      <c r="AA96" s="122"/>
      <c r="AD96" s="80"/>
    </row>
    <row r="97" spans="1:30">
      <c r="A97">
        <v>95</v>
      </c>
      <c r="C97">
        <v>3</v>
      </c>
      <c r="D97">
        <v>35185010</v>
      </c>
      <c r="E97" t="s">
        <v>547</v>
      </c>
      <c r="F97" t="s">
        <v>38</v>
      </c>
      <c r="G97" t="s">
        <v>12</v>
      </c>
      <c r="H97" t="s">
        <v>57</v>
      </c>
      <c r="I97" t="s">
        <v>14</v>
      </c>
      <c r="J97" t="s">
        <v>501</v>
      </c>
      <c r="K97" t="s">
        <v>501</v>
      </c>
      <c r="L97" t="s">
        <v>2524</v>
      </c>
      <c r="M97" s="82">
        <v>4260361111111110</v>
      </c>
      <c r="N97" s="82">
        <v>-7256447222222220</v>
      </c>
      <c r="O97">
        <v>463</v>
      </c>
      <c r="P97" s="133">
        <v>38490</v>
      </c>
      <c r="R97">
        <v>128</v>
      </c>
      <c r="S97">
        <v>-1</v>
      </c>
      <c r="T97">
        <v>0</v>
      </c>
      <c r="U97" t="s">
        <v>1842</v>
      </c>
      <c r="V97">
        <v>0</v>
      </c>
      <c r="W97">
        <v>35017020</v>
      </c>
      <c r="X97">
        <v>44.8</v>
      </c>
      <c r="Y97" s="93">
        <v>35017020</v>
      </c>
      <c r="Z97" s="80">
        <v>44</v>
      </c>
      <c r="AA97" s="122"/>
      <c r="AD97" s="80"/>
    </row>
    <row r="98" spans="1:30">
      <c r="A98">
        <v>96</v>
      </c>
      <c r="C98">
        <v>3</v>
      </c>
      <c r="D98">
        <v>35035110</v>
      </c>
      <c r="E98" t="s">
        <v>537</v>
      </c>
      <c r="F98" t="s">
        <v>38</v>
      </c>
      <c r="G98" t="s">
        <v>12</v>
      </c>
      <c r="H98" t="s">
        <v>57</v>
      </c>
      <c r="I98" t="s">
        <v>14</v>
      </c>
      <c r="J98" t="s">
        <v>533</v>
      </c>
      <c r="K98" t="s">
        <v>501</v>
      </c>
      <c r="L98" t="s">
        <v>534</v>
      </c>
      <c r="M98" s="82">
        <v>4273861111111110</v>
      </c>
      <c r="N98" s="82">
        <v>-735868611111111</v>
      </c>
      <c r="O98">
        <v>324</v>
      </c>
      <c r="P98" s="133">
        <v>39164</v>
      </c>
      <c r="R98">
        <v>178</v>
      </c>
      <c r="S98">
        <v>-1</v>
      </c>
      <c r="T98">
        <v>0</v>
      </c>
      <c r="U98" t="s">
        <v>1842</v>
      </c>
      <c r="V98">
        <v>0</v>
      </c>
      <c r="W98">
        <v>35037100</v>
      </c>
      <c r="X98">
        <v>6.86</v>
      </c>
      <c r="Y98" s="93">
        <v>-1</v>
      </c>
      <c r="Z98" s="80">
        <v>99999</v>
      </c>
      <c r="AA98" s="122"/>
      <c r="AD98" s="80"/>
    </row>
    <row r="99" spans="1:30">
      <c r="A99">
        <v>97</v>
      </c>
      <c r="C99">
        <v>11</v>
      </c>
      <c r="D99">
        <v>21235030</v>
      </c>
      <c r="E99" t="s">
        <v>1436</v>
      </c>
      <c r="F99" t="s">
        <v>38</v>
      </c>
      <c r="G99" t="s">
        <v>12</v>
      </c>
      <c r="H99" t="s">
        <v>64</v>
      </c>
      <c r="I99" t="s">
        <v>14</v>
      </c>
      <c r="J99" t="s">
        <v>160</v>
      </c>
      <c r="K99" t="s">
        <v>522</v>
      </c>
      <c r="L99" t="s">
        <v>1338</v>
      </c>
      <c r="M99" s="82">
        <v>4.3053333333333296E+16</v>
      </c>
      <c r="N99" s="82">
        <v>-748081111111111</v>
      </c>
      <c r="O99">
        <v>83</v>
      </c>
      <c r="P99" s="133">
        <v>38260</v>
      </c>
      <c r="R99">
        <v>230</v>
      </c>
      <c r="S99">
        <v>-1</v>
      </c>
      <c r="T99">
        <v>0</v>
      </c>
      <c r="U99" t="s">
        <v>1842</v>
      </c>
      <c r="V99">
        <v>0</v>
      </c>
      <c r="W99">
        <v>21237010</v>
      </c>
      <c r="X99">
        <v>9.7100000000000009</v>
      </c>
      <c r="Y99" s="93">
        <v>21237010</v>
      </c>
      <c r="Z99" s="80">
        <v>9</v>
      </c>
      <c r="AA99" s="122"/>
      <c r="AD99" s="80"/>
    </row>
    <row r="100" spans="1:30">
      <c r="A100">
        <v>98</v>
      </c>
      <c r="C100">
        <v>11</v>
      </c>
      <c r="D100">
        <v>21195190</v>
      </c>
      <c r="E100" t="s">
        <v>1386</v>
      </c>
      <c r="F100" t="s">
        <v>38</v>
      </c>
      <c r="G100" t="s">
        <v>12</v>
      </c>
      <c r="H100" t="s">
        <v>57</v>
      </c>
      <c r="I100" t="s">
        <v>14</v>
      </c>
      <c r="J100" t="s">
        <v>1378</v>
      </c>
      <c r="K100" t="s">
        <v>522</v>
      </c>
      <c r="L100" t="s">
        <v>1377</v>
      </c>
      <c r="M100" s="82">
        <v>4310111111111110</v>
      </c>
      <c r="N100" s="82">
        <v>-7431175</v>
      </c>
      <c r="O100">
        <v>327</v>
      </c>
      <c r="P100" s="133">
        <v>38590</v>
      </c>
      <c r="R100">
        <v>135</v>
      </c>
      <c r="S100">
        <v>-1</v>
      </c>
      <c r="T100">
        <v>0</v>
      </c>
      <c r="U100" t="s">
        <v>1842</v>
      </c>
      <c r="V100">
        <v>0</v>
      </c>
      <c r="W100">
        <v>21206920</v>
      </c>
      <c r="X100">
        <v>18.48</v>
      </c>
      <c r="Y100" s="93">
        <v>-1</v>
      </c>
      <c r="Z100" s="80">
        <v>99999</v>
      </c>
      <c r="AA100" s="122"/>
      <c r="AD100" s="80"/>
    </row>
    <row r="101" spans="1:30">
      <c r="A101">
        <v>99</v>
      </c>
      <c r="C101">
        <v>11</v>
      </c>
      <c r="D101">
        <v>21206920</v>
      </c>
      <c r="E101" t="s">
        <v>1417</v>
      </c>
      <c r="F101" t="s">
        <v>38</v>
      </c>
      <c r="G101" t="s">
        <v>12</v>
      </c>
      <c r="H101" t="s">
        <v>64</v>
      </c>
      <c r="I101" t="s">
        <v>14</v>
      </c>
      <c r="J101" t="s">
        <v>1395</v>
      </c>
      <c r="K101" t="s">
        <v>1376</v>
      </c>
      <c r="L101" t="s">
        <v>1376</v>
      </c>
      <c r="M101">
        <v>4.3499999999999996</v>
      </c>
      <c r="N101">
        <v>-74.150000000000006</v>
      </c>
      <c r="O101">
        <v>130</v>
      </c>
      <c r="P101" s="133">
        <v>38552</v>
      </c>
      <c r="R101">
        <v>236</v>
      </c>
      <c r="S101">
        <v>-1</v>
      </c>
      <c r="T101">
        <v>0</v>
      </c>
      <c r="U101" t="s">
        <v>1842</v>
      </c>
      <c r="V101">
        <v>0</v>
      </c>
      <c r="W101">
        <v>26127010</v>
      </c>
      <c r="X101">
        <v>7.23</v>
      </c>
      <c r="Y101" s="93">
        <v>-1</v>
      </c>
      <c r="Z101" s="80">
        <v>99999</v>
      </c>
      <c r="AA101" s="122"/>
      <c r="AD101" s="80"/>
    </row>
    <row r="102" spans="1:30">
      <c r="A102">
        <v>100</v>
      </c>
      <c r="C102">
        <v>10</v>
      </c>
      <c r="D102">
        <v>21237010</v>
      </c>
      <c r="E102" t="s">
        <v>15184</v>
      </c>
      <c r="F102" t="s">
        <v>38</v>
      </c>
      <c r="G102" t="s">
        <v>19</v>
      </c>
      <c r="H102" t="s">
        <v>31</v>
      </c>
      <c r="I102" t="s">
        <v>14</v>
      </c>
      <c r="J102" t="s">
        <v>160</v>
      </c>
      <c r="K102" t="s">
        <v>522</v>
      </c>
      <c r="L102" t="s">
        <v>908</v>
      </c>
      <c r="M102" s="82">
        <v>4387777777777770</v>
      </c>
      <c r="N102" s="82">
        <v>-74838375</v>
      </c>
      <c r="O102">
        <v>148</v>
      </c>
      <c r="P102" s="133">
        <v>28352</v>
      </c>
      <c r="R102">
        <v>209</v>
      </c>
      <c r="S102">
        <v>-1</v>
      </c>
      <c r="T102">
        <v>0</v>
      </c>
      <c r="U102" t="s">
        <v>1842</v>
      </c>
      <c r="V102">
        <v>0</v>
      </c>
      <c r="W102">
        <v>21235030</v>
      </c>
      <c r="X102">
        <v>9.7100000000000009</v>
      </c>
      <c r="Y102" s="93">
        <v>21137010</v>
      </c>
      <c r="Z102" s="80">
        <v>60</v>
      </c>
      <c r="AA102" s="122"/>
      <c r="AD102" s="80"/>
    </row>
    <row r="103" spans="1:30">
      <c r="A103">
        <v>101</v>
      </c>
      <c r="C103">
        <v>10</v>
      </c>
      <c r="D103">
        <v>21215170</v>
      </c>
      <c r="E103" t="s">
        <v>1330</v>
      </c>
      <c r="F103" t="s">
        <v>38</v>
      </c>
      <c r="G103" t="s">
        <v>12</v>
      </c>
      <c r="H103" t="s">
        <v>64</v>
      </c>
      <c r="I103" t="s">
        <v>24</v>
      </c>
      <c r="J103" t="s">
        <v>1324</v>
      </c>
      <c r="K103" t="s">
        <v>637</v>
      </c>
      <c r="L103" t="s">
        <v>4600</v>
      </c>
      <c r="M103" s="82">
        <v>4402</v>
      </c>
      <c r="N103" s="82">
        <v>-7522905555555550</v>
      </c>
      <c r="O103">
        <v>1780</v>
      </c>
      <c r="P103" s="133">
        <v>38696</v>
      </c>
      <c r="Q103" s="133">
        <v>41879</v>
      </c>
      <c r="R103">
        <v>-1</v>
      </c>
      <c r="S103">
        <v>-1</v>
      </c>
      <c r="T103" t="s">
        <v>1819</v>
      </c>
      <c r="U103" t="s">
        <v>1863</v>
      </c>
      <c r="V103">
        <v>1</v>
      </c>
      <c r="W103">
        <v>21215180</v>
      </c>
      <c r="X103">
        <v>2.83</v>
      </c>
      <c r="Y103" s="93">
        <v>21217180</v>
      </c>
      <c r="Z103" s="80">
        <v>10</v>
      </c>
      <c r="AA103" s="122"/>
      <c r="AD103" s="80"/>
    </row>
    <row r="104" spans="1:30">
      <c r="A104">
        <v>102</v>
      </c>
      <c r="C104">
        <v>11</v>
      </c>
      <c r="D104">
        <v>35027001</v>
      </c>
      <c r="E104" t="s">
        <v>1467</v>
      </c>
      <c r="F104" t="s">
        <v>38</v>
      </c>
      <c r="G104" t="s">
        <v>39</v>
      </c>
      <c r="H104" t="s">
        <v>111</v>
      </c>
      <c r="I104" t="s">
        <v>14</v>
      </c>
      <c r="J104" t="s">
        <v>137</v>
      </c>
      <c r="K104" t="s">
        <v>522</v>
      </c>
      <c r="L104" t="s">
        <v>4751</v>
      </c>
      <c r="M104" s="82">
        <v>4403388888888880</v>
      </c>
      <c r="N104" s="82">
        <v>-7394055555555550</v>
      </c>
      <c r="O104">
        <v>1670</v>
      </c>
      <c r="P104" s="133">
        <v>41111</v>
      </c>
      <c r="R104">
        <v>-1</v>
      </c>
      <c r="S104">
        <v>-1</v>
      </c>
      <c r="T104">
        <v>0</v>
      </c>
      <c r="U104" t="s">
        <v>1849</v>
      </c>
      <c r="V104">
        <v>0</v>
      </c>
      <c r="W104">
        <v>35027002</v>
      </c>
      <c r="X104">
        <v>0.89</v>
      </c>
      <c r="Y104" s="93">
        <v>35027002</v>
      </c>
      <c r="Z104" s="80">
        <v>0</v>
      </c>
      <c r="AA104" s="122"/>
      <c r="AD104" s="80"/>
    </row>
    <row r="105" spans="1:30">
      <c r="A105">
        <v>103</v>
      </c>
      <c r="C105">
        <v>11</v>
      </c>
      <c r="D105">
        <v>35027002</v>
      </c>
      <c r="E105" t="s">
        <v>1470</v>
      </c>
      <c r="F105" t="s">
        <v>38</v>
      </c>
      <c r="G105" t="s">
        <v>39</v>
      </c>
      <c r="H105" t="s">
        <v>111</v>
      </c>
      <c r="I105" t="s">
        <v>14</v>
      </c>
      <c r="J105" t="s">
        <v>137</v>
      </c>
      <c r="K105" t="s">
        <v>522</v>
      </c>
      <c r="L105" t="s">
        <v>4751</v>
      </c>
      <c r="M105" s="82">
        <v>4407416666666660</v>
      </c>
      <c r="N105" s="82">
        <v>-739475</v>
      </c>
      <c r="O105">
        <v>1671</v>
      </c>
      <c r="P105" s="133">
        <v>41111</v>
      </c>
      <c r="R105">
        <v>-1</v>
      </c>
      <c r="S105">
        <v>-1</v>
      </c>
      <c r="T105">
        <v>0</v>
      </c>
      <c r="U105" t="s">
        <v>1849</v>
      </c>
      <c r="V105">
        <v>0</v>
      </c>
      <c r="W105">
        <v>35027001</v>
      </c>
      <c r="X105">
        <v>0.89</v>
      </c>
      <c r="Y105" s="93">
        <v>35027001</v>
      </c>
      <c r="Z105" s="80">
        <v>0</v>
      </c>
      <c r="AA105" s="122"/>
      <c r="AD105" s="80"/>
    </row>
    <row r="106" spans="1:30">
      <c r="A106">
        <v>104</v>
      </c>
      <c r="C106">
        <v>9</v>
      </c>
      <c r="D106">
        <v>26127010</v>
      </c>
      <c r="E106" t="s">
        <v>1225</v>
      </c>
      <c r="F106" t="s">
        <v>38</v>
      </c>
      <c r="G106" t="s">
        <v>19</v>
      </c>
      <c r="H106" t="s">
        <v>31</v>
      </c>
      <c r="I106" t="s">
        <v>14</v>
      </c>
      <c r="J106" t="s">
        <v>1208</v>
      </c>
      <c r="K106" t="s">
        <v>1146</v>
      </c>
      <c r="L106" t="s">
        <v>1197</v>
      </c>
      <c r="M106" s="82">
        <v>4.41025E+16</v>
      </c>
      <c r="N106" s="82">
        <v>-741246111111111</v>
      </c>
      <c r="O106">
        <v>151</v>
      </c>
      <c r="P106" s="133">
        <v>19374</v>
      </c>
      <c r="R106">
        <v>-1</v>
      </c>
      <c r="S106" t="s">
        <v>1530</v>
      </c>
      <c r="T106">
        <v>0</v>
      </c>
      <c r="U106" t="s">
        <v>1863</v>
      </c>
      <c r="V106">
        <v>0</v>
      </c>
      <c r="W106">
        <v>21206920</v>
      </c>
      <c r="X106">
        <v>7.23</v>
      </c>
      <c r="Y106" s="93">
        <v>26127040</v>
      </c>
      <c r="Z106" s="80">
        <v>200</v>
      </c>
      <c r="AA106" s="122"/>
      <c r="AD106" s="80"/>
    </row>
    <row r="107" spans="1:30">
      <c r="A107">
        <v>105</v>
      </c>
      <c r="C107">
        <v>10</v>
      </c>
      <c r="D107">
        <v>21215180</v>
      </c>
      <c r="E107" t="s">
        <v>1331</v>
      </c>
      <c r="F107" t="s">
        <v>38</v>
      </c>
      <c r="G107" t="s">
        <v>12</v>
      </c>
      <c r="H107" t="s">
        <v>64</v>
      </c>
      <c r="I107" t="s">
        <v>14</v>
      </c>
      <c r="J107" t="s">
        <v>1324</v>
      </c>
      <c r="K107" t="s">
        <v>637</v>
      </c>
      <c r="L107" t="s">
        <v>4600</v>
      </c>
      <c r="M107" s="82">
        <v>4418388888888880</v>
      </c>
      <c r="N107" s="82">
        <v>-7524866666666660</v>
      </c>
      <c r="O107">
        <v>425</v>
      </c>
      <c r="P107" s="133">
        <v>38696</v>
      </c>
      <c r="R107">
        <v>23</v>
      </c>
      <c r="S107">
        <v>-1</v>
      </c>
      <c r="T107">
        <v>0</v>
      </c>
      <c r="U107" t="s">
        <v>1842</v>
      </c>
      <c r="V107">
        <v>0</v>
      </c>
      <c r="W107">
        <v>21215170</v>
      </c>
      <c r="X107">
        <v>2.83</v>
      </c>
      <c r="Y107" s="93">
        <v>21217180</v>
      </c>
      <c r="Z107" s="80">
        <v>8</v>
      </c>
      <c r="AA107" s="122"/>
      <c r="AD107" s="80"/>
    </row>
    <row r="108" spans="1:30">
      <c r="A108">
        <v>106</v>
      </c>
      <c r="C108">
        <v>10</v>
      </c>
      <c r="D108">
        <v>21215190</v>
      </c>
      <c r="E108" t="s">
        <v>1333</v>
      </c>
      <c r="F108" t="s">
        <v>38</v>
      </c>
      <c r="G108" t="s">
        <v>12</v>
      </c>
      <c r="H108" t="s">
        <v>64</v>
      </c>
      <c r="I108" t="s">
        <v>14</v>
      </c>
      <c r="J108" t="s">
        <v>1324</v>
      </c>
      <c r="K108" t="s">
        <v>637</v>
      </c>
      <c r="L108" t="s">
        <v>1325</v>
      </c>
      <c r="M108" s="82">
        <v>4435666666666660</v>
      </c>
      <c r="N108" s="82">
        <v>-755003611111111</v>
      </c>
      <c r="O108">
        <v>502</v>
      </c>
      <c r="P108" s="133">
        <v>38696</v>
      </c>
      <c r="R108">
        <v>37</v>
      </c>
      <c r="S108">
        <v>-1</v>
      </c>
      <c r="T108">
        <v>0</v>
      </c>
      <c r="U108" t="s">
        <v>1842</v>
      </c>
      <c r="V108">
        <v>0</v>
      </c>
      <c r="W108">
        <v>26125300</v>
      </c>
      <c r="X108">
        <v>14.78</v>
      </c>
      <c r="Y108" s="93">
        <v>21217180</v>
      </c>
      <c r="Z108" s="80">
        <v>24</v>
      </c>
      <c r="AA108" s="122"/>
      <c r="AD108" s="80"/>
    </row>
    <row r="109" spans="1:30">
      <c r="A109">
        <v>107</v>
      </c>
      <c r="C109">
        <v>9</v>
      </c>
      <c r="D109">
        <v>26125061</v>
      </c>
      <c r="E109" t="s">
        <v>1216</v>
      </c>
      <c r="F109" t="s">
        <v>38</v>
      </c>
      <c r="G109" t="s">
        <v>12</v>
      </c>
      <c r="H109" t="s">
        <v>43</v>
      </c>
      <c r="I109" t="s">
        <v>14</v>
      </c>
      <c r="J109" t="s">
        <v>1209</v>
      </c>
      <c r="K109" t="s">
        <v>1209</v>
      </c>
      <c r="L109" t="s">
        <v>218</v>
      </c>
      <c r="M109" s="82">
        <v>4454722222222220</v>
      </c>
      <c r="N109" s="82">
        <v>-7576638888888880</v>
      </c>
      <c r="O109">
        <v>1229</v>
      </c>
      <c r="P109" s="133">
        <v>42566</v>
      </c>
      <c r="R109">
        <v>-1</v>
      </c>
      <c r="S109">
        <v>-1</v>
      </c>
      <c r="T109" t="s">
        <v>2451</v>
      </c>
      <c r="U109" t="s">
        <v>1849</v>
      </c>
      <c r="V109">
        <v>0</v>
      </c>
      <c r="W109">
        <v>26125290</v>
      </c>
      <c r="X109">
        <v>11.95</v>
      </c>
      <c r="Y109" s="93">
        <v>-1</v>
      </c>
      <c r="Z109" s="80">
        <v>99999</v>
      </c>
      <c r="AA109" s="122"/>
      <c r="AD109" s="80"/>
    </row>
    <row r="110" spans="1:30">
      <c r="A110">
        <v>108</v>
      </c>
      <c r="C110">
        <v>10</v>
      </c>
      <c r="D110">
        <v>21215160</v>
      </c>
      <c r="E110" t="s">
        <v>1329</v>
      </c>
      <c r="F110" t="s">
        <v>38</v>
      </c>
      <c r="G110" t="s">
        <v>12</v>
      </c>
      <c r="H110" t="s">
        <v>64</v>
      </c>
      <c r="I110" t="s">
        <v>14</v>
      </c>
      <c r="J110" t="s">
        <v>1324</v>
      </c>
      <c r="K110" t="s">
        <v>637</v>
      </c>
      <c r="L110" t="s">
        <v>4600</v>
      </c>
      <c r="M110" s="82">
        <v>4470361111111110</v>
      </c>
      <c r="N110" s="82">
        <v>-7524386111111110</v>
      </c>
      <c r="O110">
        <v>395</v>
      </c>
      <c r="P110" s="133">
        <v>38643</v>
      </c>
      <c r="R110">
        <v>33</v>
      </c>
      <c r="S110">
        <v>-1</v>
      </c>
      <c r="T110">
        <v>0</v>
      </c>
      <c r="U110" t="s">
        <v>1842</v>
      </c>
      <c r="V110">
        <v>0</v>
      </c>
      <c r="W110">
        <v>21217180</v>
      </c>
      <c r="X110">
        <v>4.8499999999999996</v>
      </c>
      <c r="Y110" s="93">
        <v>21217180</v>
      </c>
      <c r="Z110" s="80">
        <v>4</v>
      </c>
      <c r="AA110" s="122"/>
      <c r="AD110" s="80"/>
    </row>
    <row r="111" spans="1:30">
      <c r="A111">
        <v>109</v>
      </c>
      <c r="C111">
        <v>11</v>
      </c>
      <c r="D111">
        <v>21195160</v>
      </c>
      <c r="E111" t="s">
        <v>1379</v>
      </c>
      <c r="F111" t="s">
        <v>38</v>
      </c>
      <c r="G111" t="s">
        <v>12</v>
      </c>
      <c r="H111" t="s">
        <v>64</v>
      </c>
      <c r="I111" t="s">
        <v>14</v>
      </c>
      <c r="J111" t="s">
        <v>1375</v>
      </c>
      <c r="K111" t="s">
        <v>522</v>
      </c>
      <c r="L111" t="s">
        <v>1380</v>
      </c>
      <c r="M111" s="82">
        <v>4.4766111111111104E+16</v>
      </c>
      <c r="N111" s="82">
        <v>-7438388888888880</v>
      </c>
      <c r="O111">
        <v>2075</v>
      </c>
      <c r="P111" s="133">
        <v>38258</v>
      </c>
      <c r="R111">
        <v>-1</v>
      </c>
      <c r="S111" t="s">
        <v>1541</v>
      </c>
      <c r="T111" t="s">
        <v>1819</v>
      </c>
      <c r="U111" t="s">
        <v>1863</v>
      </c>
      <c r="V111">
        <v>1</v>
      </c>
      <c r="W111">
        <v>21195190</v>
      </c>
      <c r="X111">
        <v>20.07</v>
      </c>
      <c r="Y111" s="93">
        <v>-1</v>
      </c>
      <c r="Z111" s="80">
        <v>99999</v>
      </c>
      <c r="AA111" s="122"/>
      <c r="AD111" s="80"/>
    </row>
    <row r="112" spans="1:30">
      <c r="A112">
        <v>110</v>
      </c>
      <c r="C112">
        <v>10</v>
      </c>
      <c r="D112">
        <v>21217180</v>
      </c>
      <c r="E112" t="s">
        <v>1334</v>
      </c>
      <c r="F112" t="s">
        <v>38</v>
      </c>
      <c r="G112" t="s">
        <v>39</v>
      </c>
      <c r="H112" t="s">
        <v>31</v>
      </c>
      <c r="I112" t="s">
        <v>14</v>
      </c>
      <c r="J112" t="s">
        <v>1324</v>
      </c>
      <c r="K112" t="s">
        <v>637</v>
      </c>
      <c r="L112" t="s">
        <v>4600</v>
      </c>
      <c r="M112" s="82">
        <v>4482055555555550</v>
      </c>
      <c r="N112" s="82">
        <v>-7528605555555550</v>
      </c>
      <c r="O112">
        <v>1450</v>
      </c>
      <c r="P112" s="133">
        <v>27013</v>
      </c>
      <c r="R112">
        <v>-1</v>
      </c>
      <c r="S112" t="s">
        <v>1536</v>
      </c>
      <c r="T112">
        <v>0</v>
      </c>
      <c r="U112" t="s">
        <v>1863</v>
      </c>
      <c r="V112">
        <v>0</v>
      </c>
      <c r="W112">
        <v>21215160</v>
      </c>
      <c r="X112">
        <v>4.8499999999999996</v>
      </c>
      <c r="Y112" s="93">
        <v>-1</v>
      </c>
      <c r="Z112" s="80">
        <v>99999</v>
      </c>
      <c r="AA112" s="122"/>
      <c r="AD112" s="80"/>
    </row>
    <row r="113" spans="1:30">
      <c r="A113">
        <v>111</v>
      </c>
      <c r="C113">
        <v>11</v>
      </c>
      <c r="D113">
        <v>23125170</v>
      </c>
      <c r="E113" t="s">
        <v>1452</v>
      </c>
      <c r="F113" t="s">
        <v>38</v>
      </c>
      <c r="G113" t="s">
        <v>12</v>
      </c>
      <c r="H113" t="s">
        <v>64</v>
      </c>
      <c r="I113" t="s">
        <v>14</v>
      </c>
      <c r="J113" t="s">
        <v>764</v>
      </c>
      <c r="K113" t="s">
        <v>522</v>
      </c>
      <c r="L113" t="s">
        <v>1056</v>
      </c>
      <c r="M113" s="82">
        <v>4516752777777770</v>
      </c>
      <c r="N113" s="82">
        <v>-7408822222222220</v>
      </c>
      <c r="O113">
        <v>500</v>
      </c>
      <c r="P113" s="133">
        <v>38322</v>
      </c>
      <c r="R113">
        <v>183</v>
      </c>
      <c r="S113">
        <v>-1</v>
      </c>
      <c r="T113">
        <v>0</v>
      </c>
      <c r="U113" t="s">
        <v>1842</v>
      </c>
      <c r="V113">
        <v>0</v>
      </c>
      <c r="W113">
        <v>21206960</v>
      </c>
      <c r="X113">
        <v>9.51</v>
      </c>
      <c r="Y113" s="93">
        <v>-1</v>
      </c>
      <c r="Z113" s="80">
        <v>99999</v>
      </c>
      <c r="AA113" s="122"/>
      <c r="AD113" s="80"/>
    </row>
    <row r="114" spans="1:30">
      <c r="A114">
        <v>112</v>
      </c>
      <c r="C114">
        <v>9</v>
      </c>
      <c r="D114">
        <v>26125300</v>
      </c>
      <c r="E114" t="s">
        <v>1221</v>
      </c>
      <c r="F114" t="s">
        <v>38</v>
      </c>
      <c r="G114" t="s">
        <v>12</v>
      </c>
      <c r="H114" t="s">
        <v>64</v>
      </c>
      <c r="I114" t="s">
        <v>14</v>
      </c>
      <c r="J114" t="s">
        <v>1208</v>
      </c>
      <c r="K114" t="s">
        <v>1209</v>
      </c>
      <c r="L114" t="s">
        <v>4326</v>
      </c>
      <c r="M114" s="82">
        <v>4528305555555550</v>
      </c>
      <c r="N114" s="82">
        <v>-7559638888888880</v>
      </c>
      <c r="O114">
        <v>441</v>
      </c>
      <c r="P114" s="133">
        <v>38264</v>
      </c>
      <c r="R114">
        <v>38</v>
      </c>
      <c r="S114">
        <v>-1</v>
      </c>
      <c r="T114">
        <v>0</v>
      </c>
      <c r="U114" t="s">
        <v>1842</v>
      </c>
      <c r="V114">
        <v>0</v>
      </c>
      <c r="W114">
        <v>26125290</v>
      </c>
      <c r="X114">
        <v>10.47</v>
      </c>
      <c r="Y114" s="93">
        <v>26127040</v>
      </c>
      <c r="Z114" s="80">
        <v>42</v>
      </c>
      <c r="AA114" s="122"/>
      <c r="AD114" s="80"/>
    </row>
    <row r="115" spans="1:30">
      <c r="A115">
        <v>113</v>
      </c>
      <c r="C115">
        <v>9</v>
      </c>
      <c r="D115">
        <v>26125290</v>
      </c>
      <c r="E115" t="s">
        <v>1219</v>
      </c>
      <c r="F115" t="s">
        <v>38</v>
      </c>
      <c r="G115" t="s">
        <v>12</v>
      </c>
      <c r="H115" t="s">
        <v>64</v>
      </c>
      <c r="I115" t="s">
        <v>14</v>
      </c>
      <c r="J115" t="s">
        <v>1208</v>
      </c>
      <c r="K115" t="s">
        <v>1209</v>
      </c>
      <c r="L115" t="s">
        <v>218</v>
      </c>
      <c r="M115" s="82">
        <v>4531583333333330</v>
      </c>
      <c r="N115" s="82">
        <v>-7569069444444440</v>
      </c>
      <c r="O115">
        <v>513</v>
      </c>
      <c r="P115" s="133">
        <v>38259</v>
      </c>
      <c r="R115">
        <v>15</v>
      </c>
      <c r="S115">
        <v>-1</v>
      </c>
      <c r="T115" t="s">
        <v>2451</v>
      </c>
      <c r="U115" t="s">
        <v>1842</v>
      </c>
      <c r="V115">
        <v>0</v>
      </c>
      <c r="W115">
        <v>26125300</v>
      </c>
      <c r="X115">
        <v>10.47</v>
      </c>
      <c r="Y115" s="93">
        <v>26127040</v>
      </c>
      <c r="Z115" s="80">
        <v>34</v>
      </c>
      <c r="AA115" s="122"/>
      <c r="AD115" s="80"/>
    </row>
    <row r="116" spans="1:30">
      <c r="A116">
        <v>114</v>
      </c>
      <c r="C116">
        <v>11</v>
      </c>
      <c r="D116">
        <v>21206940</v>
      </c>
      <c r="E116" t="s">
        <v>1424</v>
      </c>
      <c r="F116" t="s">
        <v>38</v>
      </c>
      <c r="G116" t="s">
        <v>12</v>
      </c>
      <c r="H116" t="s">
        <v>64</v>
      </c>
      <c r="I116" t="s">
        <v>14</v>
      </c>
      <c r="J116" t="s">
        <v>1395</v>
      </c>
      <c r="K116" t="s">
        <v>1376</v>
      </c>
      <c r="L116" t="s">
        <v>1376</v>
      </c>
      <c r="M116" s="82">
        <v>4576861111111110</v>
      </c>
      <c r="N116" s="82">
        <v>-7417677777777770</v>
      </c>
      <c r="O116">
        <v>2687</v>
      </c>
      <c r="P116" s="133">
        <v>38491</v>
      </c>
      <c r="R116">
        <v>-1</v>
      </c>
      <c r="S116" t="s">
        <v>1542</v>
      </c>
      <c r="T116" t="s">
        <v>2451</v>
      </c>
      <c r="U116" t="s">
        <v>1863</v>
      </c>
      <c r="V116">
        <v>0</v>
      </c>
      <c r="W116">
        <v>21205012</v>
      </c>
      <c r="X116">
        <v>11.85</v>
      </c>
      <c r="Y116" s="93">
        <v>-1</v>
      </c>
      <c r="Z116" s="80">
        <v>99999</v>
      </c>
      <c r="AA116" s="122"/>
      <c r="AD116" s="80"/>
    </row>
    <row r="117" spans="1:30">
      <c r="A117">
        <v>115</v>
      </c>
      <c r="C117">
        <v>11</v>
      </c>
      <c r="D117">
        <v>21206960</v>
      </c>
      <c r="E117" t="s">
        <v>1428</v>
      </c>
      <c r="F117" t="s">
        <v>38</v>
      </c>
      <c r="G117" t="s">
        <v>12</v>
      </c>
      <c r="H117" t="s">
        <v>64</v>
      </c>
      <c r="I117" t="s">
        <v>14</v>
      </c>
      <c r="J117" t="s">
        <v>151</v>
      </c>
      <c r="K117" t="s">
        <v>1376</v>
      </c>
      <c r="L117" t="s">
        <v>1376</v>
      </c>
      <c r="M117">
        <v>4.5999999999999996</v>
      </c>
      <c r="N117" s="82">
        <v>-7406666666666660</v>
      </c>
      <c r="O117">
        <v>315</v>
      </c>
      <c r="P117" s="133">
        <v>38453</v>
      </c>
      <c r="R117">
        <v>83</v>
      </c>
      <c r="S117">
        <v>-1</v>
      </c>
      <c r="T117">
        <v>0</v>
      </c>
      <c r="U117" t="s">
        <v>1842</v>
      </c>
      <c r="V117">
        <v>0</v>
      </c>
      <c r="W117">
        <v>21205012</v>
      </c>
      <c r="X117">
        <v>4.8899999999999997</v>
      </c>
      <c r="Y117" s="93">
        <v>-1</v>
      </c>
      <c r="Z117" s="80">
        <v>99999</v>
      </c>
      <c r="AA117" s="122"/>
      <c r="AD117" s="80"/>
    </row>
    <row r="118" spans="1:30">
      <c r="A118">
        <v>116</v>
      </c>
      <c r="C118">
        <v>11</v>
      </c>
      <c r="D118">
        <v>21206710</v>
      </c>
      <c r="E118" t="s">
        <v>1413</v>
      </c>
      <c r="F118" t="s">
        <v>38</v>
      </c>
      <c r="G118" t="s">
        <v>12</v>
      </c>
      <c r="H118" t="s">
        <v>64</v>
      </c>
      <c r="I118" t="s">
        <v>14</v>
      </c>
      <c r="J118" t="s">
        <v>1322</v>
      </c>
      <c r="K118" t="s">
        <v>522</v>
      </c>
      <c r="L118" t="s">
        <v>1414</v>
      </c>
      <c r="M118" s="82">
        <v>4633333333333330</v>
      </c>
      <c r="N118" s="82">
        <v>-7451666666666660</v>
      </c>
      <c r="O118">
        <v>385</v>
      </c>
      <c r="P118" s="133">
        <v>38504</v>
      </c>
      <c r="R118">
        <v>451</v>
      </c>
      <c r="S118">
        <v>-1</v>
      </c>
      <c r="T118">
        <v>0</v>
      </c>
      <c r="U118" t="s">
        <v>1842</v>
      </c>
      <c r="V118">
        <v>0</v>
      </c>
      <c r="W118">
        <v>21195160</v>
      </c>
      <c r="X118">
        <v>22.74</v>
      </c>
      <c r="Y118" s="93">
        <v>21209920</v>
      </c>
      <c r="Z118" s="80">
        <v>102</v>
      </c>
      <c r="AA118" s="122"/>
      <c r="AD118" s="80"/>
    </row>
    <row r="119" spans="1:30">
      <c r="A119">
        <v>117</v>
      </c>
      <c r="C119">
        <v>11</v>
      </c>
      <c r="D119">
        <v>21205012</v>
      </c>
      <c r="E119" t="s">
        <v>1402</v>
      </c>
      <c r="F119" t="s">
        <v>38</v>
      </c>
      <c r="G119" t="s">
        <v>12</v>
      </c>
      <c r="H119" t="s">
        <v>64</v>
      </c>
      <c r="I119" t="s">
        <v>14</v>
      </c>
      <c r="J119" t="s">
        <v>1322</v>
      </c>
      <c r="K119" t="s">
        <v>1376</v>
      </c>
      <c r="L119" t="s">
        <v>1376</v>
      </c>
      <c r="M119" s="82">
        <v>4.6380833333333296E+16</v>
      </c>
      <c r="N119" s="82">
        <v>-7408908333333330</v>
      </c>
      <c r="O119">
        <v>404</v>
      </c>
      <c r="P119" s="133">
        <v>38218</v>
      </c>
      <c r="R119">
        <v>228</v>
      </c>
      <c r="S119">
        <v>-1</v>
      </c>
      <c r="T119">
        <v>0</v>
      </c>
      <c r="U119" t="s">
        <v>1842</v>
      </c>
      <c r="V119">
        <v>0</v>
      </c>
      <c r="W119">
        <v>21206960</v>
      </c>
      <c r="X119">
        <v>4.8899999999999997</v>
      </c>
      <c r="Y119" s="93">
        <v>21209920</v>
      </c>
      <c r="Z119" s="80">
        <v>70</v>
      </c>
      <c r="AA119" s="122"/>
      <c r="AD119" s="80"/>
    </row>
    <row r="120" spans="1:30">
      <c r="A120">
        <v>118</v>
      </c>
      <c r="C120">
        <v>11</v>
      </c>
      <c r="D120">
        <v>35025080</v>
      </c>
      <c r="E120" t="s">
        <v>1457</v>
      </c>
      <c r="F120" t="s">
        <v>38</v>
      </c>
      <c r="G120" t="s">
        <v>12</v>
      </c>
      <c r="H120" t="s">
        <v>64</v>
      </c>
      <c r="I120" t="s">
        <v>14</v>
      </c>
      <c r="J120" t="s">
        <v>1458</v>
      </c>
      <c r="K120" t="s">
        <v>522</v>
      </c>
      <c r="L120" t="s">
        <v>1459</v>
      </c>
      <c r="M120" s="82">
        <v>4.661E+16</v>
      </c>
      <c r="N120" s="82">
        <v>-7382733333333330</v>
      </c>
      <c r="O120">
        <v>295</v>
      </c>
      <c r="P120" s="133">
        <v>39422</v>
      </c>
      <c r="R120">
        <v>146</v>
      </c>
      <c r="S120">
        <v>-1</v>
      </c>
      <c r="T120">
        <v>0</v>
      </c>
      <c r="U120" t="s">
        <v>1842</v>
      </c>
      <c r="V120">
        <v>0</v>
      </c>
      <c r="W120">
        <v>35027520</v>
      </c>
      <c r="X120">
        <v>0</v>
      </c>
      <c r="Y120" s="93">
        <v>35027520</v>
      </c>
      <c r="Z120" s="80">
        <v>0</v>
      </c>
      <c r="AA120" s="122"/>
      <c r="AD120" s="80"/>
    </row>
    <row r="121" spans="1:30">
      <c r="A121">
        <v>119</v>
      </c>
      <c r="C121">
        <v>11</v>
      </c>
      <c r="D121">
        <v>35027520</v>
      </c>
      <c r="E121" t="s">
        <v>16240</v>
      </c>
      <c r="F121" t="s">
        <v>5065</v>
      </c>
      <c r="G121" t="s">
        <v>19</v>
      </c>
      <c r="H121" t="s">
        <v>31</v>
      </c>
      <c r="I121" t="s">
        <v>14</v>
      </c>
      <c r="J121" t="s">
        <v>1458</v>
      </c>
      <c r="K121" t="s">
        <v>522</v>
      </c>
      <c r="L121" t="s">
        <v>1459</v>
      </c>
      <c r="M121" s="82">
        <v>4.661E+16</v>
      </c>
      <c r="N121" s="82">
        <v>-7382733333333330</v>
      </c>
      <c r="O121">
        <v>527</v>
      </c>
      <c r="P121" s="133">
        <v>39805</v>
      </c>
      <c r="R121">
        <v>39</v>
      </c>
      <c r="S121">
        <v>-1</v>
      </c>
      <c r="T121">
        <v>0</v>
      </c>
      <c r="U121" t="s">
        <v>1842</v>
      </c>
      <c r="V121">
        <v>0</v>
      </c>
      <c r="W121">
        <v>-1</v>
      </c>
      <c r="X121">
        <v>-1</v>
      </c>
      <c r="Y121" s="93">
        <v>35027510</v>
      </c>
      <c r="Z121" s="80">
        <v>1</v>
      </c>
      <c r="AA121" s="122"/>
      <c r="AD121" s="80"/>
    </row>
    <row r="122" spans="1:30">
      <c r="A122">
        <v>120</v>
      </c>
      <c r="C122">
        <v>11</v>
      </c>
      <c r="D122">
        <v>35025090</v>
      </c>
      <c r="E122" t="s">
        <v>1461</v>
      </c>
      <c r="F122" t="s">
        <v>38</v>
      </c>
      <c r="G122" t="s">
        <v>12</v>
      </c>
      <c r="H122" t="s">
        <v>64</v>
      </c>
      <c r="I122" t="s">
        <v>14</v>
      </c>
      <c r="J122" t="s">
        <v>530</v>
      </c>
      <c r="K122" t="s">
        <v>522</v>
      </c>
      <c r="L122" t="s">
        <v>1459</v>
      </c>
      <c r="M122" s="82">
        <v>4664888888888880</v>
      </c>
      <c r="N122" s="82">
        <v>-7384663888888880</v>
      </c>
      <c r="O122">
        <v>240</v>
      </c>
      <c r="P122" s="133">
        <v>39638</v>
      </c>
      <c r="R122">
        <v>27</v>
      </c>
      <c r="S122">
        <v>-1</v>
      </c>
      <c r="T122">
        <v>0</v>
      </c>
      <c r="U122" t="s">
        <v>1842</v>
      </c>
      <c r="V122">
        <v>0</v>
      </c>
      <c r="W122">
        <v>35027500</v>
      </c>
      <c r="X122">
        <v>1.19</v>
      </c>
      <c r="Y122" s="93">
        <v>-1</v>
      </c>
      <c r="Z122" s="80">
        <v>99999</v>
      </c>
      <c r="AA122" s="122"/>
      <c r="AD122" s="80"/>
    </row>
    <row r="123" spans="1:30">
      <c r="A123">
        <v>121</v>
      </c>
      <c r="C123">
        <v>11</v>
      </c>
      <c r="D123">
        <v>35027500</v>
      </c>
      <c r="E123" t="s">
        <v>16238</v>
      </c>
      <c r="F123" t="s">
        <v>38</v>
      </c>
      <c r="G123" t="s">
        <v>19</v>
      </c>
      <c r="H123" t="s">
        <v>31</v>
      </c>
      <c r="I123" t="s">
        <v>14</v>
      </c>
      <c r="J123" t="s">
        <v>4720</v>
      </c>
      <c r="K123" t="s">
        <v>522</v>
      </c>
      <c r="L123" t="s">
        <v>1459</v>
      </c>
      <c r="M123" s="82">
        <v>4664944444444440</v>
      </c>
      <c r="N123" s="82">
        <v>-7385738888888880</v>
      </c>
      <c r="O123">
        <v>469</v>
      </c>
      <c r="P123" s="133">
        <v>39637</v>
      </c>
      <c r="R123">
        <v>170</v>
      </c>
      <c r="S123">
        <v>-1</v>
      </c>
      <c r="T123">
        <v>0</v>
      </c>
      <c r="U123" t="s">
        <v>1842</v>
      </c>
      <c r="V123">
        <v>0</v>
      </c>
      <c r="W123">
        <v>35025090</v>
      </c>
      <c r="X123">
        <v>1.19</v>
      </c>
      <c r="Y123" s="93">
        <v>-1</v>
      </c>
      <c r="Z123" s="80">
        <v>99999</v>
      </c>
      <c r="AA123" s="122"/>
      <c r="AD123" s="80"/>
    </row>
    <row r="124" spans="1:30">
      <c r="A124">
        <v>122</v>
      </c>
      <c r="C124">
        <v>10</v>
      </c>
      <c r="D124">
        <v>21215150</v>
      </c>
      <c r="E124" t="s">
        <v>1326</v>
      </c>
      <c r="F124" t="s">
        <v>38</v>
      </c>
      <c r="G124" t="s">
        <v>12</v>
      </c>
      <c r="H124" t="s">
        <v>64</v>
      </c>
      <c r="I124" t="s">
        <v>14</v>
      </c>
      <c r="J124" t="s">
        <v>1324</v>
      </c>
      <c r="K124" t="s">
        <v>637</v>
      </c>
      <c r="L124" t="s">
        <v>4600</v>
      </c>
      <c r="M124" s="82">
        <v>4670777777777770</v>
      </c>
      <c r="N124" s="82">
        <v>-7532777777777770</v>
      </c>
      <c r="O124">
        <v>277</v>
      </c>
      <c r="P124" s="133">
        <v>38643</v>
      </c>
      <c r="R124">
        <v>120</v>
      </c>
      <c r="S124">
        <v>-1</v>
      </c>
      <c r="T124">
        <v>0</v>
      </c>
      <c r="U124" t="s">
        <v>1842</v>
      </c>
      <c r="V124">
        <v>0</v>
      </c>
      <c r="W124">
        <v>26135330</v>
      </c>
      <c r="X124">
        <v>14.98</v>
      </c>
      <c r="Y124" s="93">
        <v>21217180</v>
      </c>
      <c r="Z124" s="80">
        <v>21</v>
      </c>
      <c r="AA124" s="122"/>
      <c r="AD124" s="80"/>
    </row>
    <row r="125" spans="1:30">
      <c r="A125">
        <v>123</v>
      </c>
      <c r="C125">
        <v>11</v>
      </c>
      <c r="D125">
        <v>35027510</v>
      </c>
      <c r="E125" t="s">
        <v>1472</v>
      </c>
      <c r="F125" t="s">
        <v>38</v>
      </c>
      <c r="G125" t="s">
        <v>19</v>
      </c>
      <c r="H125" t="s">
        <v>31</v>
      </c>
      <c r="I125" t="s">
        <v>14</v>
      </c>
      <c r="J125" t="s">
        <v>1458</v>
      </c>
      <c r="K125" t="s">
        <v>522</v>
      </c>
      <c r="L125" t="s">
        <v>1459</v>
      </c>
      <c r="M125" s="82">
        <v>4.6737777777777696E+16</v>
      </c>
      <c r="N125" s="82">
        <v>-7381888888888880</v>
      </c>
      <c r="O125">
        <v>346</v>
      </c>
      <c r="P125" s="133">
        <v>39592</v>
      </c>
      <c r="R125">
        <v>40</v>
      </c>
      <c r="S125">
        <v>-1</v>
      </c>
      <c r="T125">
        <v>0</v>
      </c>
      <c r="U125" t="s">
        <v>1842</v>
      </c>
      <c r="V125">
        <v>0</v>
      </c>
      <c r="W125">
        <v>35025080</v>
      </c>
      <c r="X125">
        <v>1.69</v>
      </c>
      <c r="Y125" s="93">
        <v>35027520</v>
      </c>
      <c r="Z125" s="80">
        <v>1</v>
      </c>
      <c r="AA125" s="122"/>
      <c r="AD125" s="80"/>
    </row>
    <row r="126" spans="1:30">
      <c r="A126">
        <v>124</v>
      </c>
      <c r="C126">
        <v>9</v>
      </c>
      <c r="D126">
        <v>26105250</v>
      </c>
      <c r="E126" t="s">
        <v>1202</v>
      </c>
      <c r="F126" t="s">
        <v>38</v>
      </c>
      <c r="G126" t="s">
        <v>12</v>
      </c>
      <c r="H126" t="s">
        <v>57</v>
      </c>
      <c r="I126" t="s">
        <v>14</v>
      </c>
      <c r="J126" t="s">
        <v>174</v>
      </c>
      <c r="K126" t="s">
        <v>1146</v>
      </c>
      <c r="L126" t="s">
        <v>1199</v>
      </c>
      <c r="M126" s="82">
        <v>4689777777777770</v>
      </c>
      <c r="N126" s="82">
        <v>-7592519444444440</v>
      </c>
      <c r="O126">
        <v>99</v>
      </c>
      <c r="P126" s="133">
        <v>38533</v>
      </c>
      <c r="R126">
        <v>246</v>
      </c>
      <c r="S126">
        <v>-1</v>
      </c>
      <c r="T126">
        <v>0</v>
      </c>
      <c r="U126" t="s">
        <v>1842</v>
      </c>
      <c r="V126">
        <v>0</v>
      </c>
      <c r="W126">
        <v>26127040</v>
      </c>
      <c r="X126">
        <v>8.0299999999999994</v>
      </c>
      <c r="Y126" s="93">
        <v>26177030</v>
      </c>
      <c r="Z126" s="80">
        <v>22</v>
      </c>
      <c r="AA126" s="122"/>
      <c r="AD126" s="80"/>
    </row>
    <row r="127" spans="1:30">
      <c r="A127">
        <v>125</v>
      </c>
      <c r="C127">
        <v>11</v>
      </c>
      <c r="D127">
        <v>21206990</v>
      </c>
      <c r="E127" t="s">
        <v>1432</v>
      </c>
      <c r="F127" t="s">
        <v>38</v>
      </c>
      <c r="G127" t="s">
        <v>12</v>
      </c>
      <c r="H127" t="s">
        <v>57</v>
      </c>
      <c r="I127" t="s">
        <v>14</v>
      </c>
      <c r="J127" t="s">
        <v>1391</v>
      </c>
      <c r="K127" t="s">
        <v>522</v>
      </c>
      <c r="L127" t="s">
        <v>1015</v>
      </c>
      <c r="M127" s="82">
        <v>4691416666666660</v>
      </c>
      <c r="N127" s="82">
        <v>-74209</v>
      </c>
      <c r="O127">
        <v>98</v>
      </c>
      <c r="P127" s="133">
        <v>38287</v>
      </c>
      <c r="R127">
        <v>216</v>
      </c>
      <c r="S127">
        <v>-1</v>
      </c>
      <c r="T127">
        <v>0</v>
      </c>
      <c r="U127" t="s">
        <v>1842</v>
      </c>
      <c r="V127">
        <v>0</v>
      </c>
      <c r="W127">
        <v>21205791</v>
      </c>
      <c r="X127">
        <v>6.65</v>
      </c>
      <c r="Y127" s="93">
        <v>-1</v>
      </c>
      <c r="Z127" s="80">
        <v>99999</v>
      </c>
      <c r="AA127" s="122"/>
      <c r="AD127" s="80"/>
    </row>
    <row r="128" spans="1:30">
      <c r="A128">
        <v>126</v>
      </c>
      <c r="C128">
        <v>11</v>
      </c>
      <c r="D128">
        <v>21205791</v>
      </c>
      <c r="E128" t="s">
        <v>1406</v>
      </c>
      <c r="F128" t="s">
        <v>38</v>
      </c>
      <c r="G128" t="s">
        <v>12</v>
      </c>
      <c r="H128" t="s">
        <v>43</v>
      </c>
      <c r="I128" t="s">
        <v>14</v>
      </c>
      <c r="J128" t="s">
        <v>1322</v>
      </c>
      <c r="K128" t="s">
        <v>1376</v>
      </c>
      <c r="L128" t="s">
        <v>1376</v>
      </c>
      <c r="M128" s="82">
        <v>4705583333333330</v>
      </c>
      <c r="N128" s="82">
        <v>-7415066666666660</v>
      </c>
      <c r="O128">
        <v>2547</v>
      </c>
      <c r="P128" s="133">
        <v>37560</v>
      </c>
      <c r="R128">
        <v>-1</v>
      </c>
      <c r="S128">
        <v>-1</v>
      </c>
      <c r="T128">
        <v>0</v>
      </c>
      <c r="U128" t="s">
        <v>1849</v>
      </c>
      <c r="V128">
        <v>0</v>
      </c>
      <c r="W128">
        <v>21206990</v>
      </c>
      <c r="X128">
        <v>6.65</v>
      </c>
      <c r="Y128" s="93">
        <v>21209920</v>
      </c>
      <c r="Z128" s="80">
        <v>67</v>
      </c>
      <c r="AA128" s="122"/>
      <c r="AD128" s="80"/>
    </row>
    <row r="129" spans="1:30">
      <c r="A129">
        <v>127</v>
      </c>
      <c r="C129">
        <v>11</v>
      </c>
      <c r="D129">
        <v>35035130</v>
      </c>
      <c r="E129" t="s">
        <v>1473</v>
      </c>
      <c r="F129" t="s">
        <v>38</v>
      </c>
      <c r="G129" t="s">
        <v>12</v>
      </c>
      <c r="H129" t="s">
        <v>64</v>
      </c>
      <c r="I129" t="s">
        <v>14</v>
      </c>
      <c r="J129" t="s">
        <v>531</v>
      </c>
      <c r="K129" t="s">
        <v>522</v>
      </c>
      <c r="L129" t="s">
        <v>1459</v>
      </c>
      <c r="M129" s="82">
        <v>4713666666666660</v>
      </c>
      <c r="N129" s="82">
        <v>-7380324999999990</v>
      </c>
      <c r="O129">
        <v>408</v>
      </c>
      <c r="P129" s="133">
        <v>38315</v>
      </c>
      <c r="R129">
        <v>152</v>
      </c>
      <c r="S129">
        <v>-1</v>
      </c>
      <c r="T129">
        <v>0</v>
      </c>
      <c r="U129" t="s">
        <v>1842</v>
      </c>
      <c r="V129">
        <v>0</v>
      </c>
      <c r="W129">
        <v>35027510</v>
      </c>
      <c r="X129">
        <v>4.7300000000000004</v>
      </c>
      <c r="Y129" s="93">
        <v>-1</v>
      </c>
      <c r="Z129" s="80">
        <v>99999</v>
      </c>
      <c r="AA129" s="122"/>
      <c r="AD129" s="80"/>
    </row>
    <row r="130" spans="1:30">
      <c r="A130">
        <v>128</v>
      </c>
      <c r="C130">
        <v>9</v>
      </c>
      <c r="D130">
        <v>26137220</v>
      </c>
      <c r="E130" t="s">
        <v>1246</v>
      </c>
      <c r="F130" t="s">
        <v>38</v>
      </c>
      <c r="G130" t="s">
        <v>19</v>
      </c>
      <c r="H130" t="s">
        <v>31</v>
      </c>
      <c r="I130" t="s">
        <v>14</v>
      </c>
      <c r="J130" t="s">
        <v>1211</v>
      </c>
      <c r="K130" t="s">
        <v>1212</v>
      </c>
      <c r="L130" t="s">
        <v>1228</v>
      </c>
      <c r="M130" s="82">
        <v>4728194444444440</v>
      </c>
      <c r="N130" s="82">
        <v>-7560344444444440</v>
      </c>
      <c r="O130">
        <v>328</v>
      </c>
      <c r="P130" s="133">
        <v>34288</v>
      </c>
      <c r="R130">
        <v>172</v>
      </c>
      <c r="S130">
        <v>-1</v>
      </c>
      <c r="T130">
        <v>0</v>
      </c>
      <c r="U130" t="s">
        <v>1842</v>
      </c>
      <c r="V130">
        <v>0</v>
      </c>
      <c r="W130">
        <v>26135310</v>
      </c>
      <c r="X130">
        <v>13.59</v>
      </c>
      <c r="Y130" s="93">
        <v>-1</v>
      </c>
      <c r="Z130" s="80">
        <v>99999</v>
      </c>
      <c r="AA130" s="122"/>
      <c r="AD130" s="80"/>
    </row>
    <row r="131" spans="1:30">
      <c r="A131">
        <v>129</v>
      </c>
      <c r="C131">
        <v>9</v>
      </c>
      <c r="D131">
        <v>26127040</v>
      </c>
      <c r="E131" t="s">
        <v>1199</v>
      </c>
      <c r="F131" t="s">
        <v>38</v>
      </c>
      <c r="G131" t="s">
        <v>19</v>
      </c>
      <c r="H131" t="s">
        <v>31</v>
      </c>
      <c r="I131" t="s">
        <v>14</v>
      </c>
      <c r="J131" t="s">
        <v>1208</v>
      </c>
      <c r="K131" t="s">
        <v>1212</v>
      </c>
      <c r="L131" t="s">
        <v>150</v>
      </c>
      <c r="M131" s="82">
        <v>4757611111111110</v>
      </c>
      <c r="N131" s="82">
        <v>-7589925000000000</v>
      </c>
      <c r="O131">
        <v>937</v>
      </c>
      <c r="P131" s="133">
        <v>16452</v>
      </c>
      <c r="R131">
        <v>-1</v>
      </c>
      <c r="S131">
        <v>-1</v>
      </c>
      <c r="T131">
        <v>0</v>
      </c>
      <c r="U131" t="s">
        <v>1863</v>
      </c>
      <c r="V131">
        <v>0</v>
      </c>
      <c r="W131">
        <v>26105250</v>
      </c>
      <c r="X131">
        <v>8.0299999999999994</v>
      </c>
      <c r="Y131" s="93">
        <v>26127010</v>
      </c>
      <c r="Z131" s="80">
        <v>200</v>
      </c>
      <c r="AA131" s="122"/>
      <c r="AD131" s="80"/>
    </row>
    <row r="132" spans="1:30">
      <c r="A132">
        <v>130</v>
      </c>
      <c r="C132">
        <v>10</v>
      </c>
      <c r="D132">
        <v>21255160</v>
      </c>
      <c r="E132" t="s">
        <v>1346</v>
      </c>
      <c r="F132" t="s">
        <v>38</v>
      </c>
      <c r="G132" t="s">
        <v>12</v>
      </c>
      <c r="H132" t="s">
        <v>57</v>
      </c>
      <c r="I132" t="s">
        <v>14</v>
      </c>
      <c r="J132" t="s">
        <v>1339</v>
      </c>
      <c r="K132" t="s">
        <v>637</v>
      </c>
      <c r="L132" t="s">
        <v>1343</v>
      </c>
      <c r="M132" s="82">
        <v>4760722222222220</v>
      </c>
      <c r="N132" s="82">
        <v>-7483425</v>
      </c>
      <c r="O132">
        <v>393</v>
      </c>
      <c r="P132" s="133">
        <v>38643</v>
      </c>
      <c r="R132">
        <v>125</v>
      </c>
      <c r="S132">
        <v>-1</v>
      </c>
      <c r="T132">
        <v>0</v>
      </c>
      <c r="U132" t="s">
        <v>1842</v>
      </c>
      <c r="V132">
        <v>0</v>
      </c>
      <c r="W132">
        <v>21257120</v>
      </c>
      <c r="X132">
        <v>34.6</v>
      </c>
      <c r="Y132" s="93">
        <v>-1</v>
      </c>
      <c r="Z132" s="80">
        <v>99999</v>
      </c>
      <c r="AA132" s="122"/>
      <c r="AD132" s="80"/>
    </row>
    <row r="133" spans="1:30">
      <c r="A133">
        <v>131</v>
      </c>
      <c r="C133">
        <v>9</v>
      </c>
      <c r="D133">
        <v>26135300</v>
      </c>
      <c r="E133" t="s">
        <v>1234</v>
      </c>
      <c r="F133" t="s">
        <v>38</v>
      </c>
      <c r="G133" t="s">
        <v>12</v>
      </c>
      <c r="H133" t="s">
        <v>57</v>
      </c>
      <c r="I133" t="s">
        <v>14</v>
      </c>
      <c r="J133" t="s">
        <v>1211</v>
      </c>
      <c r="K133" t="s">
        <v>1212</v>
      </c>
      <c r="L133" t="s">
        <v>150</v>
      </c>
      <c r="M133" s="82">
        <v>4761916666666660</v>
      </c>
      <c r="N133" s="82">
        <v>-7574491666666660</v>
      </c>
      <c r="O133">
        <v>294</v>
      </c>
      <c r="P133" s="133">
        <v>38182</v>
      </c>
      <c r="R133">
        <v>149</v>
      </c>
      <c r="S133">
        <v>-1</v>
      </c>
      <c r="T133">
        <v>0</v>
      </c>
      <c r="U133" t="s">
        <v>1842</v>
      </c>
      <c r="V133">
        <v>0</v>
      </c>
      <c r="W133">
        <v>26125710</v>
      </c>
      <c r="X133">
        <v>5.64</v>
      </c>
      <c r="Y133" s="93">
        <v>26137220</v>
      </c>
      <c r="Z133" s="80">
        <v>16</v>
      </c>
      <c r="AA133" s="122"/>
      <c r="AD133" s="80"/>
    </row>
    <row r="134" spans="1:30">
      <c r="A134">
        <v>132</v>
      </c>
      <c r="C134">
        <v>9</v>
      </c>
      <c r="D134">
        <v>26115090</v>
      </c>
      <c r="E134" t="s">
        <v>1206</v>
      </c>
      <c r="F134" t="s">
        <v>38</v>
      </c>
      <c r="G134" t="s">
        <v>12</v>
      </c>
      <c r="H134" t="s">
        <v>64</v>
      </c>
      <c r="I134" t="s">
        <v>14</v>
      </c>
      <c r="J134" t="s">
        <v>1205</v>
      </c>
      <c r="K134" t="s">
        <v>1146</v>
      </c>
      <c r="L134" t="s">
        <v>1204</v>
      </c>
      <c r="M134" s="82">
        <v>4.7755833333333296E+16</v>
      </c>
      <c r="N134" s="82">
        <v>-7614427777777770</v>
      </c>
      <c r="O134">
        <v>331</v>
      </c>
      <c r="P134" s="133">
        <v>38533</v>
      </c>
      <c r="R134">
        <v>31</v>
      </c>
      <c r="S134">
        <v>-1</v>
      </c>
      <c r="T134">
        <v>0</v>
      </c>
      <c r="U134" t="s">
        <v>1842</v>
      </c>
      <c r="V134">
        <v>0</v>
      </c>
      <c r="W134">
        <v>26105250</v>
      </c>
      <c r="X134">
        <v>26.09</v>
      </c>
      <c r="Y134" s="93">
        <v>-1</v>
      </c>
      <c r="Z134" s="80">
        <v>99999</v>
      </c>
      <c r="AA134" s="122"/>
      <c r="AD134" s="80"/>
    </row>
    <row r="135" spans="1:30">
      <c r="A135">
        <v>133</v>
      </c>
      <c r="C135">
        <v>9</v>
      </c>
      <c r="D135">
        <v>26135330</v>
      </c>
      <c r="E135" t="s">
        <v>1244</v>
      </c>
      <c r="F135" t="s">
        <v>38</v>
      </c>
      <c r="G135" t="s">
        <v>12</v>
      </c>
      <c r="H135" t="s">
        <v>64</v>
      </c>
      <c r="I135" t="s">
        <v>14</v>
      </c>
      <c r="J135" t="s">
        <v>1211</v>
      </c>
      <c r="K135" t="s">
        <v>1212</v>
      </c>
      <c r="L135" t="s">
        <v>150</v>
      </c>
      <c r="M135" s="82">
        <v>4776361111111110</v>
      </c>
      <c r="N135" s="82">
        <v>-7541250000000000</v>
      </c>
      <c r="O135">
        <v>407</v>
      </c>
      <c r="P135" s="133">
        <v>38636</v>
      </c>
      <c r="R135">
        <v>96</v>
      </c>
      <c r="S135">
        <v>-1</v>
      </c>
      <c r="T135">
        <v>0</v>
      </c>
      <c r="U135" t="s">
        <v>1842</v>
      </c>
      <c r="V135">
        <v>0</v>
      </c>
      <c r="W135">
        <v>26135320</v>
      </c>
      <c r="X135">
        <v>4.58</v>
      </c>
      <c r="Y135" s="93">
        <v>26137220</v>
      </c>
      <c r="Z135" s="80">
        <v>21</v>
      </c>
      <c r="AA135" s="122"/>
      <c r="AD135" s="80"/>
    </row>
    <row r="136" spans="1:30">
      <c r="A136">
        <v>134</v>
      </c>
      <c r="C136">
        <v>11</v>
      </c>
      <c r="D136">
        <v>21206600</v>
      </c>
      <c r="E136" t="s">
        <v>1412</v>
      </c>
      <c r="F136" t="s">
        <v>38</v>
      </c>
      <c r="G136" t="s">
        <v>12</v>
      </c>
      <c r="H136" t="s">
        <v>26</v>
      </c>
      <c r="I136" t="s">
        <v>14</v>
      </c>
      <c r="J136" t="s">
        <v>1322</v>
      </c>
      <c r="K136" t="s">
        <v>1376</v>
      </c>
      <c r="L136" t="s">
        <v>1376</v>
      </c>
      <c r="M136" s="82">
        <v>4782222222222220</v>
      </c>
      <c r="N136" s="82">
        <v>-7409433333333330</v>
      </c>
      <c r="O136">
        <v>316</v>
      </c>
      <c r="P136" s="133">
        <v>37210</v>
      </c>
      <c r="R136">
        <v>122</v>
      </c>
      <c r="S136">
        <v>-1</v>
      </c>
      <c r="T136">
        <v>0</v>
      </c>
      <c r="U136" t="s">
        <v>1842</v>
      </c>
      <c r="V136">
        <v>0</v>
      </c>
      <c r="W136">
        <v>21205791</v>
      </c>
      <c r="X136">
        <v>10.53</v>
      </c>
      <c r="Y136" s="93">
        <v>21209920</v>
      </c>
      <c r="Z136" s="80">
        <v>57</v>
      </c>
      <c r="AA136" s="122"/>
      <c r="AD136" s="80"/>
    </row>
    <row r="137" spans="1:30">
      <c r="A137">
        <v>135</v>
      </c>
      <c r="C137">
        <v>3</v>
      </c>
      <c r="D137">
        <v>35227020</v>
      </c>
      <c r="E137" t="s">
        <v>16399</v>
      </c>
      <c r="F137" t="s">
        <v>38</v>
      </c>
      <c r="G137" t="s">
        <v>19</v>
      </c>
      <c r="H137" t="s">
        <v>31</v>
      </c>
      <c r="I137" t="s">
        <v>14</v>
      </c>
      <c r="J137" t="s">
        <v>501</v>
      </c>
      <c r="K137" t="s">
        <v>545</v>
      </c>
      <c r="L137" t="s">
        <v>17006</v>
      </c>
      <c r="M137" s="82">
        <v>4783055555555550</v>
      </c>
      <c r="N137" s="82">
        <v>-713453611111111</v>
      </c>
      <c r="O137">
        <v>184</v>
      </c>
      <c r="P137" s="133">
        <v>28595</v>
      </c>
      <c r="Q137" s="133">
        <v>29082</v>
      </c>
      <c r="R137">
        <v>1504</v>
      </c>
      <c r="S137">
        <v>-1</v>
      </c>
      <c r="T137">
        <v>0</v>
      </c>
      <c r="U137" t="s">
        <v>1842</v>
      </c>
      <c r="V137">
        <v>0</v>
      </c>
      <c r="W137">
        <v>35225030</v>
      </c>
      <c r="X137">
        <v>17.12</v>
      </c>
      <c r="Y137" s="93">
        <v>35017020</v>
      </c>
      <c r="Z137" s="80">
        <v>191</v>
      </c>
      <c r="AA137" s="122"/>
      <c r="AD137" s="80"/>
    </row>
    <row r="138" spans="1:30">
      <c r="A138">
        <v>136</v>
      </c>
      <c r="C138">
        <v>11</v>
      </c>
      <c r="D138">
        <v>21206980</v>
      </c>
      <c r="E138" t="s">
        <v>1393</v>
      </c>
      <c r="F138" t="s">
        <v>38</v>
      </c>
      <c r="G138" t="s">
        <v>12</v>
      </c>
      <c r="H138" t="s">
        <v>57</v>
      </c>
      <c r="I138" t="s">
        <v>14</v>
      </c>
      <c r="J138" t="s">
        <v>1394</v>
      </c>
      <c r="K138" t="s">
        <v>522</v>
      </c>
      <c r="L138" t="s">
        <v>1389</v>
      </c>
      <c r="M138" s="82">
        <v>4784277777777770</v>
      </c>
      <c r="N138" s="82">
        <v>-7387080555555550</v>
      </c>
      <c r="O138">
        <v>403</v>
      </c>
      <c r="P138" s="133">
        <v>38664</v>
      </c>
      <c r="R138">
        <v>207</v>
      </c>
      <c r="S138">
        <v>-1</v>
      </c>
      <c r="T138">
        <v>0</v>
      </c>
      <c r="U138" t="s">
        <v>1842</v>
      </c>
      <c r="V138">
        <v>0</v>
      </c>
      <c r="W138">
        <v>35035130</v>
      </c>
      <c r="X138">
        <v>10.82</v>
      </c>
      <c r="Y138" s="93">
        <v>-1</v>
      </c>
      <c r="Z138" s="80">
        <v>99999</v>
      </c>
      <c r="AA138" s="122"/>
      <c r="AD138" s="80"/>
    </row>
    <row r="139" spans="1:30">
      <c r="A139">
        <v>137</v>
      </c>
      <c r="C139">
        <v>9</v>
      </c>
      <c r="D139">
        <v>26135320</v>
      </c>
      <c r="E139" t="s">
        <v>1240</v>
      </c>
      <c r="F139" t="s">
        <v>38</v>
      </c>
      <c r="G139" t="s">
        <v>12</v>
      </c>
      <c r="H139" t="s">
        <v>64</v>
      </c>
      <c r="I139" t="s">
        <v>24</v>
      </c>
      <c r="J139" t="s">
        <v>1211</v>
      </c>
      <c r="K139" t="s">
        <v>1212</v>
      </c>
      <c r="L139" t="s">
        <v>1228</v>
      </c>
      <c r="M139" s="82">
        <v>4802611111111110</v>
      </c>
      <c r="N139" s="82">
        <v>-7538047222222220</v>
      </c>
      <c r="O139">
        <v>495</v>
      </c>
      <c r="P139" s="133">
        <v>38642</v>
      </c>
      <c r="Q139" s="133">
        <v>40413</v>
      </c>
      <c r="R139">
        <v>118</v>
      </c>
      <c r="S139">
        <v>-1</v>
      </c>
      <c r="T139">
        <v>0</v>
      </c>
      <c r="U139" t="s">
        <v>1842</v>
      </c>
      <c r="V139">
        <v>0</v>
      </c>
      <c r="W139">
        <v>26157170</v>
      </c>
      <c r="X139">
        <v>2</v>
      </c>
      <c r="Y139" s="93">
        <v>26137220</v>
      </c>
      <c r="Z139" s="80">
        <v>26</v>
      </c>
      <c r="AA139" s="122"/>
      <c r="AD139" s="80"/>
    </row>
    <row r="140" spans="1:30">
      <c r="A140">
        <v>138</v>
      </c>
      <c r="C140">
        <v>9</v>
      </c>
      <c r="D140">
        <v>26125710</v>
      </c>
      <c r="E140" t="s">
        <v>1222</v>
      </c>
      <c r="F140" t="s">
        <v>38</v>
      </c>
      <c r="G140" t="s">
        <v>12</v>
      </c>
      <c r="H140" t="s">
        <v>43</v>
      </c>
      <c r="I140" t="s">
        <v>14</v>
      </c>
      <c r="K140" t="s">
        <v>1212</v>
      </c>
      <c r="L140" t="s">
        <v>150</v>
      </c>
      <c r="M140" s="82">
        <v>4812675</v>
      </c>
      <c r="N140" s="82">
        <v>-7573951944444440</v>
      </c>
      <c r="O140">
        <v>1342</v>
      </c>
      <c r="P140" s="133">
        <v>41894</v>
      </c>
      <c r="R140">
        <v>-1</v>
      </c>
      <c r="S140">
        <v>-1</v>
      </c>
      <c r="T140">
        <v>0</v>
      </c>
      <c r="U140" t="s">
        <v>1849</v>
      </c>
      <c r="V140">
        <v>0</v>
      </c>
      <c r="W140">
        <v>26135300</v>
      </c>
      <c r="X140">
        <v>5.64</v>
      </c>
      <c r="Y140" s="93">
        <v>-1</v>
      </c>
      <c r="Z140" s="80">
        <v>99999</v>
      </c>
      <c r="AA140" s="122"/>
      <c r="AD140" s="80"/>
    </row>
    <row r="141" spans="1:30">
      <c r="A141">
        <v>139</v>
      </c>
      <c r="C141">
        <v>9</v>
      </c>
      <c r="D141">
        <v>26157170</v>
      </c>
      <c r="E141" t="s">
        <v>14636</v>
      </c>
      <c r="F141" t="s">
        <v>5065</v>
      </c>
      <c r="G141" t="s">
        <v>19</v>
      </c>
      <c r="H141" t="s">
        <v>31</v>
      </c>
      <c r="I141" t="s">
        <v>14</v>
      </c>
      <c r="J141" t="s">
        <v>133</v>
      </c>
      <c r="K141" t="s">
        <v>125</v>
      </c>
      <c r="L141" t="s">
        <v>1143</v>
      </c>
      <c r="M141" s="82">
        <v>4820388888888880</v>
      </c>
      <c r="N141" s="82">
        <v>-7537713888888880</v>
      </c>
      <c r="O141">
        <v>336</v>
      </c>
      <c r="P141" s="133">
        <v>39422</v>
      </c>
      <c r="R141">
        <v>55</v>
      </c>
      <c r="S141">
        <v>-1</v>
      </c>
      <c r="T141">
        <v>0</v>
      </c>
      <c r="U141" t="s">
        <v>1842</v>
      </c>
      <c r="V141">
        <v>0</v>
      </c>
      <c r="W141">
        <v>-1</v>
      </c>
      <c r="X141">
        <v>-1</v>
      </c>
      <c r="Y141" s="93">
        <v>26157200</v>
      </c>
      <c r="Z141" s="80">
        <v>4</v>
      </c>
      <c r="AA141" s="122"/>
      <c r="AD141" s="80"/>
    </row>
    <row r="142" spans="1:30">
      <c r="A142">
        <v>140</v>
      </c>
      <c r="C142">
        <v>9</v>
      </c>
      <c r="D142">
        <v>26155250</v>
      </c>
      <c r="E142" t="s">
        <v>1271</v>
      </c>
      <c r="F142" t="s">
        <v>38</v>
      </c>
      <c r="G142" t="s">
        <v>12</v>
      </c>
      <c r="H142" t="s">
        <v>26</v>
      </c>
      <c r="I142" t="s">
        <v>14</v>
      </c>
      <c r="J142" t="s">
        <v>133</v>
      </c>
      <c r="K142" t="s">
        <v>125</v>
      </c>
      <c r="L142" t="s">
        <v>1143</v>
      </c>
      <c r="M142" s="82">
        <v>4829805555555550</v>
      </c>
      <c r="N142" s="82">
        <v>-7537583333333330</v>
      </c>
      <c r="O142">
        <v>293</v>
      </c>
      <c r="P142" s="133">
        <v>39422</v>
      </c>
      <c r="R142">
        <v>145</v>
      </c>
      <c r="S142">
        <v>-1</v>
      </c>
      <c r="T142">
        <v>0</v>
      </c>
      <c r="U142" t="s">
        <v>1842</v>
      </c>
      <c r="V142">
        <v>0</v>
      </c>
      <c r="W142">
        <v>26157170</v>
      </c>
      <c r="X142">
        <v>1.05</v>
      </c>
      <c r="Y142" s="93">
        <v>26157170</v>
      </c>
      <c r="Z142" s="80">
        <v>1</v>
      </c>
      <c r="AA142" s="122"/>
      <c r="AD142" s="80"/>
    </row>
    <row r="143" spans="1:30">
      <c r="A143">
        <v>141</v>
      </c>
      <c r="C143">
        <v>9</v>
      </c>
      <c r="D143">
        <v>26155260</v>
      </c>
      <c r="E143" t="s">
        <v>14614</v>
      </c>
      <c r="F143" t="s">
        <v>5065</v>
      </c>
      <c r="G143" t="s">
        <v>12</v>
      </c>
      <c r="H143" t="s">
        <v>26</v>
      </c>
      <c r="I143" t="s">
        <v>14</v>
      </c>
      <c r="J143" t="s">
        <v>133</v>
      </c>
      <c r="K143" t="s">
        <v>125</v>
      </c>
      <c r="L143" t="s">
        <v>1143</v>
      </c>
      <c r="M143" s="82">
        <v>4.84066666666666E+16</v>
      </c>
      <c r="N143" s="82">
        <v>-753616111111111</v>
      </c>
      <c r="O143">
        <v>319</v>
      </c>
      <c r="P143" s="133">
        <v>39422</v>
      </c>
      <c r="R143">
        <v>97</v>
      </c>
      <c r="S143">
        <v>-1</v>
      </c>
      <c r="T143">
        <v>0</v>
      </c>
      <c r="U143" t="s">
        <v>1842</v>
      </c>
      <c r="V143">
        <v>0</v>
      </c>
      <c r="W143">
        <v>-1</v>
      </c>
      <c r="X143">
        <v>-1</v>
      </c>
      <c r="Y143" s="93">
        <v>26157200</v>
      </c>
      <c r="Z143" s="80">
        <v>2</v>
      </c>
      <c r="AA143" s="122"/>
      <c r="AD143" s="80"/>
    </row>
    <row r="144" spans="1:30">
      <c r="A144">
        <v>142</v>
      </c>
      <c r="C144">
        <v>6</v>
      </c>
      <c r="D144">
        <v>35085070</v>
      </c>
      <c r="E144" t="s">
        <v>827</v>
      </c>
      <c r="F144" t="s">
        <v>38</v>
      </c>
      <c r="G144" t="s">
        <v>12</v>
      </c>
      <c r="H144" t="s">
        <v>64</v>
      </c>
      <c r="I144" t="s">
        <v>14</v>
      </c>
      <c r="J144" t="s">
        <v>823</v>
      </c>
      <c r="K144" t="s">
        <v>17000</v>
      </c>
      <c r="L144" t="s">
        <v>3646</v>
      </c>
      <c r="M144" s="82">
        <v>484125</v>
      </c>
      <c r="N144" s="82">
        <v>-7325669444444440</v>
      </c>
      <c r="O144">
        <v>89</v>
      </c>
      <c r="P144" s="133">
        <v>38421</v>
      </c>
      <c r="R144">
        <v>189</v>
      </c>
      <c r="S144">
        <v>-1</v>
      </c>
      <c r="T144">
        <v>0</v>
      </c>
      <c r="U144" t="s">
        <v>1842</v>
      </c>
      <c r="V144">
        <v>0</v>
      </c>
      <c r="W144">
        <v>35085080</v>
      </c>
      <c r="X144">
        <v>34.770000000000003</v>
      </c>
      <c r="Y144" s="93">
        <v>-1</v>
      </c>
      <c r="Z144" s="80">
        <v>99999</v>
      </c>
      <c r="AA144" s="122"/>
      <c r="AD144" s="80"/>
    </row>
    <row r="145" spans="1:30">
      <c r="A145">
        <v>143</v>
      </c>
      <c r="C145">
        <v>9</v>
      </c>
      <c r="D145">
        <v>26135310</v>
      </c>
      <c r="E145" t="s">
        <v>1237</v>
      </c>
      <c r="F145" t="s">
        <v>38</v>
      </c>
      <c r="G145" t="s">
        <v>12</v>
      </c>
      <c r="H145" t="s">
        <v>64</v>
      </c>
      <c r="I145" t="s">
        <v>24</v>
      </c>
      <c r="J145" t="s">
        <v>1211</v>
      </c>
      <c r="K145" t="s">
        <v>1212</v>
      </c>
      <c r="L145" t="s">
        <v>1228</v>
      </c>
      <c r="M145" s="82">
        <v>4846861111111110</v>
      </c>
      <c r="N145" s="82">
        <v>-7563563888888880</v>
      </c>
      <c r="O145">
        <v>1898</v>
      </c>
      <c r="P145" s="133">
        <v>38648</v>
      </c>
      <c r="Q145" s="133">
        <v>42375</v>
      </c>
      <c r="R145">
        <v>-1</v>
      </c>
      <c r="S145" t="s">
        <v>1531</v>
      </c>
      <c r="T145" t="s">
        <v>1819</v>
      </c>
      <c r="U145" t="s">
        <v>1863</v>
      </c>
      <c r="V145">
        <v>1</v>
      </c>
      <c r="W145">
        <v>26125710</v>
      </c>
      <c r="X145">
        <v>12.12</v>
      </c>
      <c r="Y145" s="93">
        <v>26137220</v>
      </c>
      <c r="Z145" s="80">
        <v>13</v>
      </c>
      <c r="AA145" s="122"/>
      <c r="AD145" s="80"/>
    </row>
    <row r="146" spans="1:30">
      <c r="A146">
        <v>144</v>
      </c>
      <c r="C146">
        <v>9</v>
      </c>
      <c r="D146">
        <v>26155240</v>
      </c>
      <c r="E146" t="s">
        <v>1268</v>
      </c>
      <c r="F146" t="s">
        <v>38</v>
      </c>
      <c r="G146" t="s">
        <v>12</v>
      </c>
      <c r="H146" t="s">
        <v>64</v>
      </c>
      <c r="I146" t="s">
        <v>14</v>
      </c>
      <c r="J146" t="s">
        <v>133</v>
      </c>
      <c r="K146" t="s">
        <v>125</v>
      </c>
      <c r="L146" t="s">
        <v>1143</v>
      </c>
      <c r="M146" s="82">
        <v>4859444444444440</v>
      </c>
      <c r="N146" s="82">
        <v>-7538241666666660</v>
      </c>
      <c r="O146">
        <v>409</v>
      </c>
      <c r="P146" s="133">
        <v>39318</v>
      </c>
      <c r="R146">
        <v>147</v>
      </c>
      <c r="S146">
        <v>-1</v>
      </c>
      <c r="T146">
        <v>0</v>
      </c>
      <c r="U146" t="s">
        <v>1842</v>
      </c>
      <c r="V146">
        <v>0</v>
      </c>
      <c r="W146">
        <v>26157200</v>
      </c>
      <c r="X146">
        <v>0.86</v>
      </c>
      <c r="Y146" s="93">
        <v>26157200</v>
      </c>
      <c r="Z146" s="80">
        <v>0</v>
      </c>
      <c r="AA146" s="122"/>
      <c r="AD146" s="80"/>
    </row>
    <row r="147" spans="1:30">
      <c r="A147">
        <v>145</v>
      </c>
      <c r="C147">
        <v>9</v>
      </c>
      <c r="D147">
        <v>26157200</v>
      </c>
      <c r="E147" t="s">
        <v>1279</v>
      </c>
      <c r="F147" t="s">
        <v>38</v>
      </c>
      <c r="G147" t="s">
        <v>19</v>
      </c>
      <c r="H147" t="s">
        <v>31</v>
      </c>
      <c r="I147" t="s">
        <v>14</v>
      </c>
      <c r="J147" t="s">
        <v>133</v>
      </c>
      <c r="K147" t="s">
        <v>125</v>
      </c>
      <c r="L147" t="s">
        <v>1143</v>
      </c>
      <c r="M147" s="82">
        <v>4860222222222220</v>
      </c>
      <c r="N147" s="82">
        <v>-7537463888888880</v>
      </c>
      <c r="O147">
        <v>69</v>
      </c>
      <c r="P147" s="133">
        <v>39793</v>
      </c>
      <c r="R147">
        <v>196</v>
      </c>
      <c r="S147">
        <v>-1</v>
      </c>
      <c r="T147">
        <v>0</v>
      </c>
      <c r="U147" t="s">
        <v>1842</v>
      </c>
      <c r="V147">
        <v>0</v>
      </c>
      <c r="W147">
        <v>26155240</v>
      </c>
      <c r="X147">
        <v>0.86</v>
      </c>
      <c r="Y147" s="93">
        <v>26157170</v>
      </c>
      <c r="Z147" s="80">
        <v>4</v>
      </c>
      <c r="AA147" s="122"/>
      <c r="AD147" s="80"/>
    </row>
    <row r="148" spans="1:30">
      <c r="A148">
        <v>146</v>
      </c>
      <c r="C148">
        <v>10</v>
      </c>
      <c r="D148">
        <v>21255170</v>
      </c>
      <c r="E148" t="s">
        <v>1347</v>
      </c>
      <c r="F148" t="s">
        <v>38</v>
      </c>
      <c r="G148" t="s">
        <v>12</v>
      </c>
      <c r="H148" t="s">
        <v>64</v>
      </c>
      <c r="I148" t="s">
        <v>14</v>
      </c>
      <c r="J148" t="s">
        <v>1339</v>
      </c>
      <c r="K148" t="s">
        <v>637</v>
      </c>
      <c r="L148" t="s">
        <v>1341</v>
      </c>
      <c r="M148" s="82">
        <v>4870555555555550</v>
      </c>
      <c r="N148" s="82">
        <v>-7517327777777770</v>
      </c>
      <c r="O148">
        <v>427</v>
      </c>
      <c r="P148" s="133">
        <v>38646</v>
      </c>
      <c r="R148">
        <v>115</v>
      </c>
      <c r="S148">
        <v>-1</v>
      </c>
      <c r="T148">
        <v>0</v>
      </c>
      <c r="U148" t="s">
        <v>1842</v>
      </c>
      <c r="V148">
        <v>0</v>
      </c>
      <c r="W148">
        <v>21257120</v>
      </c>
      <c r="X148">
        <v>12.04</v>
      </c>
      <c r="Y148" s="93">
        <v>-1</v>
      </c>
      <c r="Z148" s="80">
        <v>99999</v>
      </c>
      <c r="AA148" s="122"/>
      <c r="AD148" s="80"/>
    </row>
    <row r="149" spans="1:30">
      <c r="A149">
        <v>147</v>
      </c>
      <c r="C149">
        <v>9</v>
      </c>
      <c r="D149">
        <v>26155270</v>
      </c>
      <c r="E149" t="s">
        <v>14616</v>
      </c>
      <c r="F149" t="s">
        <v>5065</v>
      </c>
      <c r="G149" t="s">
        <v>12</v>
      </c>
      <c r="H149" t="s">
        <v>26</v>
      </c>
      <c r="I149" t="s">
        <v>14</v>
      </c>
      <c r="J149" t="s">
        <v>4251</v>
      </c>
      <c r="K149" t="s">
        <v>125</v>
      </c>
      <c r="L149" t="s">
        <v>1143</v>
      </c>
      <c r="M149" s="82">
        <v>4886611111111</v>
      </c>
      <c r="N149" s="82">
        <v>-75428972222222</v>
      </c>
      <c r="O149">
        <v>459</v>
      </c>
      <c r="R149">
        <v>179</v>
      </c>
      <c r="S149">
        <v>-1</v>
      </c>
      <c r="T149">
        <v>0</v>
      </c>
      <c r="U149" t="s">
        <v>1842</v>
      </c>
      <c r="V149">
        <v>0</v>
      </c>
      <c r="W149">
        <v>-1</v>
      </c>
      <c r="X149">
        <v>-1</v>
      </c>
      <c r="Y149" s="93">
        <v>-1</v>
      </c>
      <c r="Z149" s="80">
        <v>99999</v>
      </c>
      <c r="AA149" s="122"/>
      <c r="AD149" s="80"/>
    </row>
    <row r="150" spans="1:30">
      <c r="A150">
        <v>148</v>
      </c>
      <c r="C150">
        <v>9</v>
      </c>
      <c r="D150">
        <v>26177030</v>
      </c>
      <c r="E150" t="s">
        <v>1283</v>
      </c>
      <c r="F150" t="s">
        <v>38</v>
      </c>
      <c r="G150" t="s">
        <v>19</v>
      </c>
      <c r="H150" t="s">
        <v>31</v>
      </c>
      <c r="I150" t="s">
        <v>14</v>
      </c>
      <c r="J150" t="s">
        <v>174</v>
      </c>
      <c r="K150" t="s">
        <v>1212</v>
      </c>
      <c r="L150" t="s">
        <v>1248</v>
      </c>
      <c r="M150" s="82">
        <v>4892499999999990</v>
      </c>
      <c r="N150" s="82">
        <v>-7588269444444440</v>
      </c>
      <c r="O150">
        <v>922</v>
      </c>
      <c r="P150" s="133">
        <v>17090</v>
      </c>
      <c r="R150">
        <v>-1</v>
      </c>
      <c r="S150" t="s">
        <v>1532</v>
      </c>
      <c r="T150">
        <v>0</v>
      </c>
      <c r="U150" t="s">
        <v>1863</v>
      </c>
      <c r="V150">
        <v>0</v>
      </c>
      <c r="W150">
        <v>26127040</v>
      </c>
      <c r="X150">
        <v>15.02</v>
      </c>
      <c r="Y150" s="93">
        <v>26187110</v>
      </c>
      <c r="Z150" s="80">
        <v>97</v>
      </c>
      <c r="AA150" s="122"/>
      <c r="AD150" s="80"/>
    </row>
    <row r="151" spans="1:30">
      <c r="A151">
        <v>149</v>
      </c>
      <c r="C151">
        <v>9</v>
      </c>
      <c r="D151">
        <v>26157190</v>
      </c>
      <c r="E151" t="s">
        <v>14638</v>
      </c>
      <c r="F151" t="s">
        <v>5065</v>
      </c>
      <c r="G151" t="s">
        <v>19</v>
      </c>
      <c r="H151" t="s">
        <v>31</v>
      </c>
      <c r="I151" t="s">
        <v>14</v>
      </c>
      <c r="J151" t="s">
        <v>133</v>
      </c>
      <c r="K151" t="s">
        <v>125</v>
      </c>
      <c r="L151" t="s">
        <v>1143</v>
      </c>
      <c r="M151" s="82">
        <v>4900916666666660</v>
      </c>
      <c r="N151" s="82">
        <v>-7545111111111110</v>
      </c>
      <c r="O151">
        <v>312</v>
      </c>
      <c r="P151" s="133">
        <v>39792</v>
      </c>
      <c r="R151">
        <v>173</v>
      </c>
      <c r="S151">
        <v>-1</v>
      </c>
      <c r="T151">
        <v>0</v>
      </c>
      <c r="U151" t="s">
        <v>1842</v>
      </c>
      <c r="V151">
        <v>0</v>
      </c>
      <c r="W151">
        <v>-1</v>
      </c>
      <c r="X151">
        <v>-1</v>
      </c>
      <c r="Y151" s="93">
        <v>26157200</v>
      </c>
      <c r="Z151" s="80">
        <v>9</v>
      </c>
      <c r="AA151" s="122"/>
      <c r="AD151" s="80"/>
    </row>
    <row r="152" spans="1:30">
      <c r="A152">
        <v>150</v>
      </c>
      <c r="C152">
        <v>6</v>
      </c>
      <c r="D152">
        <v>35225030</v>
      </c>
      <c r="E152" t="s">
        <v>881</v>
      </c>
      <c r="F152" t="s">
        <v>38</v>
      </c>
      <c r="G152" t="s">
        <v>12</v>
      </c>
      <c r="H152" t="s">
        <v>26</v>
      </c>
      <c r="I152" t="s">
        <v>14</v>
      </c>
      <c r="J152" t="s">
        <v>552</v>
      </c>
      <c r="K152" t="s">
        <v>545</v>
      </c>
      <c r="L152" t="s">
        <v>17006</v>
      </c>
      <c r="M152" s="82">
        <v>4910472222222220</v>
      </c>
      <c r="N152" s="82">
        <v>-7143305555555550</v>
      </c>
      <c r="O152">
        <v>29</v>
      </c>
      <c r="P152" s="133">
        <v>42719</v>
      </c>
      <c r="R152">
        <v>1509</v>
      </c>
      <c r="S152">
        <v>-1</v>
      </c>
      <c r="T152">
        <v>0</v>
      </c>
      <c r="U152" t="s">
        <v>1842</v>
      </c>
      <c r="V152">
        <v>0</v>
      </c>
      <c r="W152">
        <v>35227020</v>
      </c>
      <c r="X152">
        <v>17.12</v>
      </c>
      <c r="Y152" s="93">
        <v>-1</v>
      </c>
      <c r="Z152" s="80">
        <v>99999</v>
      </c>
      <c r="AA152" s="122"/>
      <c r="AD152" s="80"/>
    </row>
    <row r="153" spans="1:30">
      <c r="A153">
        <v>151</v>
      </c>
      <c r="C153">
        <v>9</v>
      </c>
      <c r="D153">
        <v>26135290</v>
      </c>
      <c r="E153" t="s">
        <v>1230</v>
      </c>
      <c r="F153" t="s">
        <v>38</v>
      </c>
      <c r="G153" t="s">
        <v>12</v>
      </c>
      <c r="H153" t="s">
        <v>57</v>
      </c>
      <c r="I153" t="s">
        <v>14</v>
      </c>
      <c r="J153" t="s">
        <v>1231</v>
      </c>
      <c r="K153" t="s">
        <v>1212</v>
      </c>
      <c r="L153" t="s">
        <v>1229</v>
      </c>
      <c r="M153" s="82">
        <v>4929583333333330</v>
      </c>
      <c r="N153" s="82">
        <v>-7573838888888880</v>
      </c>
      <c r="O153">
        <v>426</v>
      </c>
      <c r="P153" s="133">
        <v>38522</v>
      </c>
      <c r="R153">
        <v>107</v>
      </c>
      <c r="S153">
        <v>-1</v>
      </c>
      <c r="T153">
        <v>0</v>
      </c>
      <c r="U153" t="s">
        <v>1842</v>
      </c>
      <c r="V153">
        <v>0</v>
      </c>
      <c r="W153">
        <v>26125710</v>
      </c>
      <c r="X153">
        <v>12.92</v>
      </c>
      <c r="Y153" s="93">
        <v>-1</v>
      </c>
      <c r="Z153" s="80">
        <v>99999</v>
      </c>
      <c r="AA153" s="122"/>
      <c r="AD153" s="80"/>
    </row>
    <row r="154" spans="1:30">
      <c r="A154">
        <v>152</v>
      </c>
      <c r="C154">
        <v>10</v>
      </c>
      <c r="D154">
        <v>21257120</v>
      </c>
      <c r="E154" t="s">
        <v>1348</v>
      </c>
      <c r="F154" t="s">
        <v>38</v>
      </c>
      <c r="G154" t="s">
        <v>39</v>
      </c>
      <c r="H154" t="s">
        <v>31</v>
      </c>
      <c r="I154" t="s">
        <v>14</v>
      </c>
      <c r="J154" t="s">
        <v>1340</v>
      </c>
      <c r="K154" t="s">
        <v>637</v>
      </c>
      <c r="L154" t="s">
        <v>4562</v>
      </c>
      <c r="M154" s="82">
        <v>4940194444444440</v>
      </c>
      <c r="N154" s="82">
        <v>-7508980555555550</v>
      </c>
      <c r="O154">
        <v>400</v>
      </c>
      <c r="P154" s="133">
        <v>31761</v>
      </c>
      <c r="R154">
        <v>160</v>
      </c>
      <c r="S154">
        <v>-1</v>
      </c>
      <c r="T154">
        <v>0</v>
      </c>
      <c r="U154" t="s">
        <v>1842</v>
      </c>
      <c r="V154">
        <v>0</v>
      </c>
      <c r="W154">
        <v>21255170</v>
      </c>
      <c r="X154">
        <v>12.04</v>
      </c>
      <c r="Y154" s="93">
        <v>-1</v>
      </c>
      <c r="Z154" s="80">
        <v>99999</v>
      </c>
      <c r="AA154" s="122"/>
      <c r="AD154" s="80"/>
    </row>
    <row r="155" spans="1:30">
      <c r="A155">
        <v>153</v>
      </c>
      <c r="C155">
        <v>11</v>
      </c>
      <c r="D155">
        <v>23065180</v>
      </c>
      <c r="E155" t="s">
        <v>1441</v>
      </c>
      <c r="F155" t="s">
        <v>38</v>
      </c>
      <c r="G155" t="s">
        <v>12</v>
      </c>
      <c r="H155" t="s">
        <v>64</v>
      </c>
      <c r="I155" t="s">
        <v>14</v>
      </c>
      <c r="J155" t="s">
        <v>1442</v>
      </c>
      <c r="K155" t="s">
        <v>522</v>
      </c>
      <c r="L155" t="s">
        <v>1443</v>
      </c>
      <c r="M155" s="82">
        <v>5016861111111110</v>
      </c>
      <c r="N155" s="82">
        <v>-7447097222222220</v>
      </c>
      <c r="O155">
        <v>405</v>
      </c>
      <c r="P155" s="133">
        <v>38331</v>
      </c>
      <c r="R155">
        <v>239</v>
      </c>
      <c r="S155">
        <v>-1</v>
      </c>
      <c r="T155">
        <v>0</v>
      </c>
      <c r="U155" t="s">
        <v>1842</v>
      </c>
      <c r="V155">
        <v>0</v>
      </c>
      <c r="W155">
        <v>23067060</v>
      </c>
      <c r="X155">
        <v>12.28</v>
      </c>
      <c r="Y155" s="93">
        <v>-1</v>
      </c>
      <c r="Z155" s="80">
        <v>99999</v>
      </c>
      <c r="AA155" s="122"/>
      <c r="AD155" s="80"/>
    </row>
    <row r="156" spans="1:30">
      <c r="A156">
        <v>154</v>
      </c>
      <c r="C156">
        <v>9</v>
      </c>
      <c r="D156">
        <v>26155220</v>
      </c>
      <c r="E156" t="s">
        <v>1262</v>
      </c>
      <c r="F156" t="s">
        <v>38</v>
      </c>
      <c r="G156" t="s">
        <v>12</v>
      </c>
      <c r="H156" t="s">
        <v>64</v>
      </c>
      <c r="I156" t="s">
        <v>14</v>
      </c>
      <c r="J156" t="s">
        <v>1257</v>
      </c>
      <c r="K156" t="s">
        <v>125</v>
      </c>
      <c r="L156" t="s">
        <v>1143</v>
      </c>
      <c r="M156" s="82">
        <v>5048666666666660</v>
      </c>
      <c r="N156" s="82">
        <v>-7551388888888880</v>
      </c>
      <c r="O156">
        <v>116</v>
      </c>
      <c r="P156" s="133">
        <v>38152</v>
      </c>
      <c r="R156">
        <v>237</v>
      </c>
      <c r="S156">
        <v>-1</v>
      </c>
      <c r="T156">
        <v>0</v>
      </c>
      <c r="U156" t="s">
        <v>1842</v>
      </c>
      <c r="V156">
        <v>0</v>
      </c>
      <c r="W156">
        <v>26155230</v>
      </c>
      <c r="X156">
        <v>4.1100000000000003</v>
      </c>
      <c r="Y156" s="93">
        <v>-1</v>
      </c>
      <c r="Z156" s="80">
        <v>99999</v>
      </c>
      <c r="AA156" s="122"/>
      <c r="AD156" s="80"/>
    </row>
    <row r="157" spans="1:30">
      <c r="A157">
        <v>155</v>
      </c>
      <c r="C157">
        <v>9</v>
      </c>
      <c r="D157">
        <v>26155230</v>
      </c>
      <c r="E157" t="s">
        <v>1265</v>
      </c>
      <c r="F157" t="s">
        <v>38</v>
      </c>
      <c r="G157" t="s">
        <v>12</v>
      </c>
      <c r="H157" t="s">
        <v>64</v>
      </c>
      <c r="I157" t="s">
        <v>14</v>
      </c>
      <c r="J157" t="s">
        <v>1257</v>
      </c>
      <c r="K157" t="s">
        <v>125</v>
      </c>
      <c r="L157" t="s">
        <v>1258</v>
      </c>
      <c r="M157" s="82">
        <v>5085249999999990</v>
      </c>
      <c r="N157" s="82">
        <v>-7550713888888880</v>
      </c>
      <c r="O157">
        <v>344</v>
      </c>
      <c r="P157" s="133">
        <v>38148</v>
      </c>
      <c r="R157">
        <v>65</v>
      </c>
      <c r="S157">
        <v>-1</v>
      </c>
      <c r="T157">
        <v>0</v>
      </c>
      <c r="U157" t="s">
        <v>1842</v>
      </c>
      <c r="V157">
        <v>0</v>
      </c>
      <c r="W157">
        <v>26155220</v>
      </c>
      <c r="X157">
        <v>4.1100000000000003</v>
      </c>
      <c r="Y157" s="93">
        <v>-1</v>
      </c>
      <c r="Z157" s="80">
        <v>99999</v>
      </c>
      <c r="AA157" s="122"/>
      <c r="AD157" s="80"/>
    </row>
    <row r="158" spans="1:30">
      <c r="A158">
        <v>156</v>
      </c>
      <c r="C158">
        <v>11</v>
      </c>
      <c r="D158">
        <v>21206930</v>
      </c>
      <c r="E158" t="s">
        <v>1420</v>
      </c>
      <c r="F158" t="s">
        <v>38</v>
      </c>
      <c r="G158" t="s">
        <v>12</v>
      </c>
      <c r="H158" t="s">
        <v>64</v>
      </c>
      <c r="I158" t="s">
        <v>14</v>
      </c>
      <c r="J158" t="s">
        <v>1421</v>
      </c>
      <c r="K158" t="s">
        <v>522</v>
      </c>
      <c r="L158" t="s">
        <v>4962</v>
      </c>
      <c r="M158" s="82">
        <v>5086444444444440</v>
      </c>
      <c r="N158" s="82">
        <v>-7402216666666660</v>
      </c>
      <c r="O158">
        <v>473</v>
      </c>
      <c r="P158" s="133">
        <v>38322</v>
      </c>
      <c r="R158">
        <v>153</v>
      </c>
      <c r="S158">
        <v>-1</v>
      </c>
      <c r="T158">
        <v>0</v>
      </c>
      <c r="U158" t="s">
        <v>1842</v>
      </c>
      <c r="V158">
        <v>0</v>
      </c>
      <c r="W158">
        <v>21206790</v>
      </c>
      <c r="X158">
        <v>15.63</v>
      </c>
      <c r="Y158" s="93">
        <v>-1</v>
      </c>
      <c r="Z158" s="80">
        <v>99999</v>
      </c>
      <c r="AA158" s="122"/>
      <c r="AD158" s="80"/>
    </row>
    <row r="159" spans="1:30">
      <c r="A159">
        <v>157</v>
      </c>
      <c r="C159">
        <v>11</v>
      </c>
      <c r="D159">
        <v>21206790</v>
      </c>
      <c r="E159" t="s">
        <v>1416</v>
      </c>
      <c r="F159" t="s">
        <v>38</v>
      </c>
      <c r="G159" t="s">
        <v>12</v>
      </c>
      <c r="H159" t="s">
        <v>64</v>
      </c>
      <c r="I159" t="s">
        <v>14</v>
      </c>
      <c r="J159" t="s">
        <v>1409</v>
      </c>
      <c r="K159" t="s">
        <v>522</v>
      </c>
      <c r="L159" t="s">
        <v>2542</v>
      </c>
      <c r="M159" s="82">
        <v>50905</v>
      </c>
      <c r="N159" s="82">
        <v>-7388125</v>
      </c>
      <c r="O159">
        <v>402</v>
      </c>
      <c r="P159" s="133">
        <v>38148</v>
      </c>
      <c r="R159">
        <v>203</v>
      </c>
      <c r="S159">
        <v>-1</v>
      </c>
      <c r="T159">
        <v>0</v>
      </c>
      <c r="U159" t="s">
        <v>1842</v>
      </c>
      <c r="V159">
        <v>0</v>
      </c>
      <c r="W159">
        <v>21206930</v>
      </c>
      <c r="X159">
        <v>15.63</v>
      </c>
      <c r="Y159" s="93">
        <v>-1</v>
      </c>
      <c r="Z159" s="80">
        <v>99999</v>
      </c>
      <c r="AA159" s="122"/>
      <c r="AD159" s="80"/>
    </row>
    <row r="160" spans="1:30">
      <c r="A160">
        <v>158</v>
      </c>
      <c r="C160">
        <v>6</v>
      </c>
      <c r="D160">
        <v>35085080</v>
      </c>
      <c r="E160" t="s">
        <v>829</v>
      </c>
      <c r="F160" t="s">
        <v>38</v>
      </c>
      <c r="G160" t="s">
        <v>12</v>
      </c>
      <c r="H160" t="s">
        <v>64</v>
      </c>
      <c r="I160" t="s">
        <v>14</v>
      </c>
      <c r="J160" t="s">
        <v>830</v>
      </c>
      <c r="K160" t="s">
        <v>17000</v>
      </c>
      <c r="L160" t="s">
        <v>831</v>
      </c>
      <c r="M160" s="82">
        <v>5099194444444440</v>
      </c>
      <c r="N160" s="82">
        <v>-73436</v>
      </c>
      <c r="O160">
        <v>528</v>
      </c>
      <c r="P160" s="133">
        <v>38419</v>
      </c>
      <c r="R160">
        <v>42</v>
      </c>
      <c r="S160">
        <v>-1</v>
      </c>
      <c r="T160">
        <v>0</v>
      </c>
      <c r="U160" t="s">
        <v>1842</v>
      </c>
      <c r="V160">
        <v>0</v>
      </c>
      <c r="W160">
        <v>35075070</v>
      </c>
      <c r="X160">
        <v>16.32</v>
      </c>
      <c r="Y160" s="93">
        <v>-1</v>
      </c>
      <c r="Z160" s="80">
        <v>99999</v>
      </c>
      <c r="AA160" s="122"/>
      <c r="AD160" s="80"/>
    </row>
    <row r="161" spans="1:30">
      <c r="A161">
        <v>159</v>
      </c>
      <c r="C161">
        <v>11</v>
      </c>
      <c r="D161">
        <v>23067060</v>
      </c>
      <c r="E161" t="s">
        <v>16100</v>
      </c>
      <c r="F161" t="s">
        <v>38</v>
      </c>
      <c r="G161" t="s">
        <v>39</v>
      </c>
      <c r="H161" t="s">
        <v>31</v>
      </c>
      <c r="I161" t="s">
        <v>14</v>
      </c>
      <c r="J161" t="s">
        <v>137</v>
      </c>
      <c r="K161" t="s">
        <v>522</v>
      </c>
      <c r="L161" t="s">
        <v>1451</v>
      </c>
      <c r="M161" s="82">
        <v>5125305555555550</v>
      </c>
      <c r="N161" s="82">
        <v>-7444705555555550</v>
      </c>
      <c r="O161">
        <v>134</v>
      </c>
      <c r="P161" s="133">
        <v>31761</v>
      </c>
      <c r="R161">
        <v>460</v>
      </c>
      <c r="S161">
        <v>-1</v>
      </c>
      <c r="T161">
        <v>0</v>
      </c>
      <c r="U161" t="s">
        <v>1842</v>
      </c>
      <c r="V161">
        <v>0</v>
      </c>
      <c r="W161">
        <v>23065190</v>
      </c>
      <c r="X161">
        <v>4.0199999999999996</v>
      </c>
      <c r="Y161" s="93">
        <v>35027002</v>
      </c>
      <c r="Z161" s="80">
        <v>96</v>
      </c>
      <c r="AA161" s="122"/>
      <c r="AD161" s="80"/>
    </row>
    <row r="162" spans="1:30">
      <c r="A162">
        <v>160</v>
      </c>
      <c r="C162">
        <v>11</v>
      </c>
      <c r="D162">
        <v>23065190</v>
      </c>
      <c r="E162" t="s">
        <v>1445</v>
      </c>
      <c r="F162" t="s">
        <v>38</v>
      </c>
      <c r="G162" t="s">
        <v>12</v>
      </c>
      <c r="H162" t="s">
        <v>64</v>
      </c>
      <c r="I162" t="s">
        <v>14</v>
      </c>
      <c r="J162" t="s">
        <v>137</v>
      </c>
      <c r="K162" t="s">
        <v>522</v>
      </c>
      <c r="L162" t="s">
        <v>1446</v>
      </c>
      <c r="M162" s="82">
        <v>5137611111111110</v>
      </c>
      <c r="N162" s="82">
        <v>-7448125</v>
      </c>
      <c r="O162">
        <v>290</v>
      </c>
      <c r="P162" s="133">
        <v>38631</v>
      </c>
      <c r="R162">
        <v>169</v>
      </c>
      <c r="S162">
        <v>-1</v>
      </c>
      <c r="T162">
        <v>0</v>
      </c>
      <c r="U162" t="s">
        <v>1842</v>
      </c>
      <c r="V162">
        <v>0</v>
      </c>
      <c r="W162">
        <v>23067060</v>
      </c>
      <c r="X162">
        <v>4.0199999999999996</v>
      </c>
      <c r="Y162" s="93">
        <v>23067060</v>
      </c>
      <c r="Z162" s="80">
        <v>4</v>
      </c>
      <c r="AA162" s="122"/>
      <c r="AD162" s="80"/>
    </row>
    <row r="163" spans="1:30">
      <c r="A163">
        <v>161</v>
      </c>
      <c r="C163">
        <v>11</v>
      </c>
      <c r="D163">
        <v>21209920</v>
      </c>
      <c r="E163" t="s">
        <v>1434</v>
      </c>
      <c r="F163" t="s">
        <v>38</v>
      </c>
      <c r="G163" t="s">
        <v>19</v>
      </c>
      <c r="H163" t="s">
        <v>31</v>
      </c>
      <c r="I163" t="s">
        <v>14</v>
      </c>
      <c r="J163" t="s">
        <v>1322</v>
      </c>
      <c r="K163" t="s">
        <v>522</v>
      </c>
      <c r="L163" t="s">
        <v>1398</v>
      </c>
      <c r="M163" s="82">
        <v>5.19225E+16</v>
      </c>
      <c r="N163" s="82">
        <v>-7377905555555550</v>
      </c>
      <c r="O163">
        <v>529</v>
      </c>
      <c r="P163" s="133">
        <v>38491</v>
      </c>
      <c r="R163">
        <v>190</v>
      </c>
      <c r="S163">
        <v>-1</v>
      </c>
      <c r="T163">
        <v>0</v>
      </c>
      <c r="U163" t="s">
        <v>1842</v>
      </c>
      <c r="V163">
        <v>0</v>
      </c>
      <c r="W163">
        <v>24015110</v>
      </c>
      <c r="X163">
        <v>14.73</v>
      </c>
      <c r="Y163" s="93">
        <v>-1</v>
      </c>
      <c r="Z163" s="80">
        <v>99999</v>
      </c>
      <c r="AA163" s="122"/>
      <c r="AD163" s="80"/>
    </row>
    <row r="164" spans="1:30">
      <c r="A164">
        <v>162</v>
      </c>
      <c r="C164">
        <v>10</v>
      </c>
      <c r="D164">
        <v>21237020</v>
      </c>
      <c r="E164" t="s">
        <v>1336</v>
      </c>
      <c r="F164" t="s">
        <v>38</v>
      </c>
      <c r="G164" t="s">
        <v>39</v>
      </c>
      <c r="H164" t="s">
        <v>31</v>
      </c>
      <c r="I164" t="s">
        <v>14</v>
      </c>
      <c r="J164" t="s">
        <v>160</v>
      </c>
      <c r="K164" t="s">
        <v>522</v>
      </c>
      <c r="L164" t="s">
        <v>25</v>
      </c>
      <c r="M164" s="82">
        <v>5202416666666660</v>
      </c>
      <c r="N164" s="82">
        <v>-7472761111111110</v>
      </c>
      <c r="O164">
        <v>338</v>
      </c>
      <c r="P164" s="133">
        <v>12434</v>
      </c>
      <c r="R164">
        <v>50</v>
      </c>
      <c r="S164">
        <v>-1</v>
      </c>
      <c r="T164">
        <v>0</v>
      </c>
      <c r="U164" t="s">
        <v>1842</v>
      </c>
      <c r="V164">
        <v>0</v>
      </c>
      <c r="W164">
        <v>23017040</v>
      </c>
      <c r="X164">
        <v>20.63</v>
      </c>
      <c r="Y164" s="93">
        <v>23037010</v>
      </c>
      <c r="Z164" s="80">
        <v>30</v>
      </c>
      <c r="AA164" s="122"/>
      <c r="AD164" s="80"/>
    </row>
    <row r="165" spans="1:30">
      <c r="A165">
        <v>163</v>
      </c>
      <c r="C165">
        <v>10</v>
      </c>
      <c r="D165">
        <v>23017040</v>
      </c>
      <c r="E165" t="s">
        <v>16405</v>
      </c>
      <c r="F165" t="s">
        <v>38</v>
      </c>
      <c r="G165" t="s">
        <v>39</v>
      </c>
      <c r="H165" t="s">
        <v>31</v>
      </c>
      <c r="I165" t="s">
        <v>14</v>
      </c>
      <c r="J165" t="s">
        <v>1357</v>
      </c>
      <c r="K165" t="s">
        <v>637</v>
      </c>
      <c r="L165" t="s">
        <v>1359</v>
      </c>
      <c r="M165" s="82">
        <v>5206166666666660</v>
      </c>
      <c r="N165" s="82">
        <v>-7491372222222220</v>
      </c>
      <c r="O165">
        <v>550</v>
      </c>
      <c r="P165" s="133">
        <v>32401</v>
      </c>
      <c r="R165">
        <v>-1</v>
      </c>
      <c r="S165">
        <v>-1</v>
      </c>
      <c r="T165">
        <v>0</v>
      </c>
      <c r="U165" t="s">
        <v>1863</v>
      </c>
      <c r="V165">
        <v>0</v>
      </c>
      <c r="W165">
        <v>21237020</v>
      </c>
      <c r="X165">
        <v>20.63</v>
      </c>
      <c r="Y165" s="93">
        <v>-1</v>
      </c>
      <c r="Z165" s="80">
        <v>99999</v>
      </c>
      <c r="AA165" s="122"/>
      <c r="AD165" s="80"/>
    </row>
    <row r="166" spans="1:30">
      <c r="A166">
        <v>164</v>
      </c>
      <c r="C166">
        <v>9</v>
      </c>
      <c r="D166">
        <v>26145090</v>
      </c>
      <c r="E166" t="s">
        <v>1253</v>
      </c>
      <c r="F166" t="s">
        <v>38</v>
      </c>
      <c r="G166" t="s">
        <v>12</v>
      </c>
      <c r="H166" t="s">
        <v>64</v>
      </c>
      <c r="I166" t="s">
        <v>14</v>
      </c>
      <c r="J166" t="s">
        <v>1254</v>
      </c>
      <c r="K166" t="s">
        <v>1212</v>
      </c>
      <c r="L166" t="s">
        <v>4337</v>
      </c>
      <c r="M166" s="82">
        <v>5207472222222220</v>
      </c>
      <c r="N166" s="82">
        <v>-7590294444444440</v>
      </c>
      <c r="O166">
        <v>71</v>
      </c>
      <c r="P166" s="133">
        <v>38646</v>
      </c>
      <c r="R166">
        <v>204</v>
      </c>
      <c r="S166">
        <v>-1</v>
      </c>
      <c r="T166">
        <v>0</v>
      </c>
      <c r="U166" t="s">
        <v>1842</v>
      </c>
      <c r="V166">
        <v>0</v>
      </c>
      <c r="W166">
        <v>26177030</v>
      </c>
      <c r="X166">
        <v>34.9</v>
      </c>
      <c r="Y166" s="93">
        <v>-1</v>
      </c>
      <c r="Z166" s="80">
        <v>99999</v>
      </c>
      <c r="AA166" s="122"/>
      <c r="AD166" s="80"/>
    </row>
    <row r="167" spans="1:30">
      <c r="A167">
        <v>165</v>
      </c>
      <c r="C167">
        <v>6</v>
      </c>
      <c r="D167">
        <v>35075070</v>
      </c>
      <c r="E167" t="s">
        <v>815</v>
      </c>
      <c r="F167" t="s">
        <v>38</v>
      </c>
      <c r="G167" t="s">
        <v>12</v>
      </c>
      <c r="H167" t="s">
        <v>57</v>
      </c>
      <c r="I167" t="s">
        <v>14</v>
      </c>
      <c r="J167" t="s">
        <v>808</v>
      </c>
      <c r="K167" t="s">
        <v>17000</v>
      </c>
      <c r="L167" t="s">
        <v>809</v>
      </c>
      <c r="M167" s="82">
        <v>521925</v>
      </c>
      <c r="N167" s="82">
        <v>-7335038888888880</v>
      </c>
      <c r="O167">
        <v>280</v>
      </c>
      <c r="P167" s="133">
        <v>38417</v>
      </c>
      <c r="R167">
        <v>48</v>
      </c>
      <c r="S167">
        <v>-1</v>
      </c>
      <c r="T167">
        <v>0</v>
      </c>
      <c r="U167" t="s">
        <v>1842</v>
      </c>
      <c r="V167">
        <v>0</v>
      </c>
      <c r="W167">
        <v>35085080</v>
      </c>
      <c r="X167">
        <v>16.32</v>
      </c>
      <c r="Y167" s="93">
        <v>-1</v>
      </c>
      <c r="Z167" s="80">
        <v>99999</v>
      </c>
      <c r="AA167" s="122"/>
      <c r="AD167" s="80"/>
    </row>
    <row r="168" spans="1:30">
      <c r="A168">
        <v>166</v>
      </c>
      <c r="C168">
        <v>11</v>
      </c>
      <c r="D168">
        <v>21206950</v>
      </c>
      <c r="E168" t="s">
        <v>1427</v>
      </c>
      <c r="F168" t="s">
        <v>38</v>
      </c>
      <c r="G168" t="s">
        <v>12</v>
      </c>
      <c r="H168" t="s">
        <v>64</v>
      </c>
      <c r="I168" t="s">
        <v>14</v>
      </c>
      <c r="J168" t="s">
        <v>1322</v>
      </c>
      <c r="K168" t="s">
        <v>522</v>
      </c>
      <c r="L168" t="s">
        <v>4899</v>
      </c>
      <c r="M168" s="82">
        <v>5236055555555550</v>
      </c>
      <c r="N168" s="82">
        <v>-7352508333333330</v>
      </c>
      <c r="O168">
        <v>470</v>
      </c>
      <c r="P168" s="133">
        <v>38552</v>
      </c>
      <c r="R168">
        <v>150</v>
      </c>
      <c r="S168">
        <v>-1</v>
      </c>
      <c r="T168">
        <v>0</v>
      </c>
      <c r="U168" t="s">
        <v>1842</v>
      </c>
      <c r="V168">
        <v>0</v>
      </c>
      <c r="W168">
        <v>35075080</v>
      </c>
      <c r="X168">
        <v>17.78</v>
      </c>
      <c r="Y168" s="93">
        <v>21209920</v>
      </c>
      <c r="Z168" s="80">
        <v>28</v>
      </c>
      <c r="AA168" s="122"/>
      <c r="AD168" s="80"/>
    </row>
    <row r="169" spans="1:30">
      <c r="A169">
        <v>167</v>
      </c>
      <c r="C169">
        <v>9</v>
      </c>
      <c r="D169">
        <v>54017040</v>
      </c>
      <c r="E169" t="s">
        <v>17016</v>
      </c>
      <c r="F169" t="s">
        <v>38</v>
      </c>
      <c r="G169" t="s">
        <v>19</v>
      </c>
      <c r="H169" t="s">
        <v>31</v>
      </c>
      <c r="I169" t="s">
        <v>14</v>
      </c>
      <c r="J169" t="s">
        <v>192</v>
      </c>
      <c r="K169" t="s">
        <v>16576</v>
      </c>
      <c r="L169" t="s">
        <v>4213</v>
      </c>
      <c r="M169" s="82">
        <v>5.2651111111111104E+16</v>
      </c>
      <c r="N169" s="82">
        <v>-7656275</v>
      </c>
      <c r="O169">
        <v>455</v>
      </c>
      <c r="P169" s="133">
        <v>26891</v>
      </c>
      <c r="R169">
        <v>211</v>
      </c>
      <c r="S169">
        <v>-1</v>
      </c>
      <c r="T169">
        <v>0</v>
      </c>
      <c r="U169" t="s">
        <v>1842</v>
      </c>
      <c r="V169">
        <v>0</v>
      </c>
      <c r="W169">
        <v>11027070</v>
      </c>
      <c r="X169">
        <v>27.62</v>
      </c>
      <c r="Y169" s="93">
        <v>-1</v>
      </c>
      <c r="Z169" s="80">
        <v>99999</v>
      </c>
      <c r="AA169" s="122"/>
      <c r="AD169" s="80"/>
    </row>
    <row r="170" spans="1:30">
      <c r="A170">
        <v>168</v>
      </c>
      <c r="C170">
        <v>6</v>
      </c>
      <c r="D170">
        <v>35197190</v>
      </c>
      <c r="E170" t="s">
        <v>863</v>
      </c>
      <c r="F170" t="s">
        <v>38</v>
      </c>
      <c r="G170" t="s">
        <v>19</v>
      </c>
      <c r="H170" t="s">
        <v>31</v>
      </c>
      <c r="I170" t="s">
        <v>14</v>
      </c>
      <c r="J170" t="s">
        <v>861</v>
      </c>
      <c r="K170" t="s">
        <v>17000</v>
      </c>
      <c r="L170" t="s">
        <v>862</v>
      </c>
      <c r="M170" s="82">
        <v>5283472222222220</v>
      </c>
      <c r="N170" s="82">
        <v>-7270194444444440</v>
      </c>
      <c r="O170">
        <v>368</v>
      </c>
      <c r="P170" s="133">
        <v>36295</v>
      </c>
      <c r="R170">
        <v>213</v>
      </c>
      <c r="S170">
        <v>-1</v>
      </c>
      <c r="T170">
        <v>0</v>
      </c>
      <c r="U170" t="s">
        <v>1842</v>
      </c>
      <c r="V170">
        <v>0</v>
      </c>
      <c r="W170">
        <v>35195060</v>
      </c>
      <c r="X170">
        <v>28.32</v>
      </c>
      <c r="Y170" s="93">
        <v>-1</v>
      </c>
      <c r="Z170" s="80">
        <v>99999</v>
      </c>
      <c r="AA170" s="122"/>
      <c r="AD170" s="80"/>
    </row>
    <row r="171" spans="1:30">
      <c r="A171">
        <v>169</v>
      </c>
      <c r="C171">
        <v>6</v>
      </c>
      <c r="D171">
        <v>35085060</v>
      </c>
      <c r="E171" t="s">
        <v>824</v>
      </c>
      <c r="F171" t="s">
        <v>38</v>
      </c>
      <c r="G171" t="s">
        <v>12</v>
      </c>
      <c r="H171" t="s">
        <v>64</v>
      </c>
      <c r="I171" t="s">
        <v>14</v>
      </c>
      <c r="J171" t="s">
        <v>821</v>
      </c>
      <c r="K171" t="s">
        <v>17000</v>
      </c>
      <c r="L171" t="s">
        <v>3637</v>
      </c>
      <c r="M171" s="82">
        <v>5294944444444440</v>
      </c>
      <c r="N171" s="82">
        <v>-7316994444444440</v>
      </c>
      <c r="O171">
        <v>102</v>
      </c>
      <c r="P171" s="133">
        <v>38333</v>
      </c>
      <c r="R171">
        <v>247</v>
      </c>
      <c r="S171">
        <v>-1</v>
      </c>
      <c r="T171">
        <v>0</v>
      </c>
      <c r="U171" t="s">
        <v>1842</v>
      </c>
      <c r="V171">
        <v>0</v>
      </c>
      <c r="W171">
        <v>35075070</v>
      </c>
      <c r="X171">
        <v>21.68</v>
      </c>
      <c r="Y171" s="93">
        <v>-1</v>
      </c>
      <c r="Z171" s="80">
        <v>99999</v>
      </c>
      <c r="AA171" s="122"/>
      <c r="AD171" s="80"/>
    </row>
    <row r="172" spans="1:30">
      <c r="A172">
        <v>170</v>
      </c>
      <c r="C172">
        <v>11</v>
      </c>
      <c r="D172">
        <v>24015110</v>
      </c>
      <c r="E172" t="s">
        <v>1456</v>
      </c>
      <c r="F172" t="s">
        <v>38</v>
      </c>
      <c r="G172" t="s">
        <v>12</v>
      </c>
      <c r="H172" t="s">
        <v>26</v>
      </c>
      <c r="I172" t="s">
        <v>14</v>
      </c>
      <c r="J172" t="s">
        <v>1454</v>
      </c>
      <c r="K172" t="s">
        <v>522</v>
      </c>
      <c r="L172" t="s">
        <v>1454</v>
      </c>
      <c r="M172" s="82">
        <v>5303805555555550</v>
      </c>
      <c r="N172" s="82">
        <v>-7385175</v>
      </c>
      <c r="O172">
        <v>523</v>
      </c>
      <c r="P172" s="133">
        <v>21990</v>
      </c>
      <c r="R172">
        <v>29</v>
      </c>
      <c r="S172">
        <v>-1</v>
      </c>
      <c r="T172">
        <v>0</v>
      </c>
      <c r="U172" t="s">
        <v>1842</v>
      </c>
      <c r="V172">
        <v>0</v>
      </c>
      <c r="W172">
        <v>21209920</v>
      </c>
      <c r="X172">
        <v>14.73</v>
      </c>
      <c r="Y172" s="93">
        <v>-1</v>
      </c>
      <c r="Z172" s="80">
        <v>99999</v>
      </c>
      <c r="AA172" s="122"/>
      <c r="AD172" s="80"/>
    </row>
    <row r="173" spans="1:30">
      <c r="A173">
        <v>171</v>
      </c>
      <c r="C173">
        <v>6</v>
      </c>
      <c r="D173">
        <v>35215020</v>
      </c>
      <c r="E173" t="s">
        <v>872</v>
      </c>
      <c r="F173" t="s">
        <v>38</v>
      </c>
      <c r="G173" t="s">
        <v>12</v>
      </c>
      <c r="H173" t="s">
        <v>64</v>
      </c>
      <c r="I173" t="s">
        <v>14</v>
      </c>
      <c r="J173" t="s">
        <v>551</v>
      </c>
      <c r="K173" t="s">
        <v>545</v>
      </c>
      <c r="L173" t="s">
        <v>869</v>
      </c>
      <c r="M173" s="82">
        <v>5320444444444440</v>
      </c>
      <c r="N173" s="82">
        <v>-723875</v>
      </c>
      <c r="O173">
        <v>176</v>
      </c>
      <c r="P173" s="133">
        <v>38673</v>
      </c>
      <c r="R173">
        <v>1507</v>
      </c>
      <c r="S173" t="s">
        <v>1513</v>
      </c>
      <c r="T173">
        <v>0</v>
      </c>
      <c r="V173">
        <v>0</v>
      </c>
      <c r="W173">
        <v>35217060</v>
      </c>
      <c r="X173">
        <v>29.83</v>
      </c>
      <c r="Y173" s="93">
        <v>-1</v>
      </c>
      <c r="Z173" s="80">
        <v>99999</v>
      </c>
      <c r="AA173" s="122"/>
      <c r="AD173" s="80"/>
    </row>
    <row r="174" spans="1:30">
      <c r="A174">
        <v>172</v>
      </c>
      <c r="C174">
        <v>6</v>
      </c>
      <c r="D174">
        <v>35075080</v>
      </c>
      <c r="E174" t="s">
        <v>818</v>
      </c>
      <c r="F174" t="s">
        <v>38</v>
      </c>
      <c r="G174" t="s">
        <v>12</v>
      </c>
      <c r="H174" t="s">
        <v>64</v>
      </c>
      <c r="I174" t="s">
        <v>14</v>
      </c>
      <c r="J174" t="s">
        <v>811</v>
      </c>
      <c r="K174" t="s">
        <v>17000</v>
      </c>
      <c r="L174" t="s">
        <v>807</v>
      </c>
      <c r="M174" s="82">
        <v>5392388888888880</v>
      </c>
      <c r="N174" s="82">
        <v>-7356277777777770</v>
      </c>
      <c r="O174">
        <v>298</v>
      </c>
      <c r="P174" s="133">
        <v>38424</v>
      </c>
      <c r="R174">
        <v>154</v>
      </c>
      <c r="S174">
        <v>-1</v>
      </c>
      <c r="T174">
        <v>0</v>
      </c>
      <c r="U174" t="s">
        <v>1842</v>
      </c>
      <c r="V174">
        <v>0</v>
      </c>
      <c r="W174">
        <v>21206950</v>
      </c>
      <c r="X174">
        <v>17.78</v>
      </c>
      <c r="Y174" s="93">
        <v>-1</v>
      </c>
      <c r="Z174" s="80">
        <v>99999</v>
      </c>
      <c r="AA174" s="122"/>
      <c r="AD174" s="80"/>
    </row>
    <row r="175" spans="1:30">
      <c r="A175">
        <v>173</v>
      </c>
      <c r="C175">
        <v>6</v>
      </c>
      <c r="D175">
        <v>35237030</v>
      </c>
      <c r="E175" t="s">
        <v>888</v>
      </c>
      <c r="F175" t="s">
        <v>38</v>
      </c>
      <c r="G175" t="s">
        <v>19</v>
      </c>
      <c r="H175" t="s">
        <v>31</v>
      </c>
      <c r="I175" t="s">
        <v>14</v>
      </c>
      <c r="K175" t="s">
        <v>545</v>
      </c>
      <c r="L175" t="s">
        <v>884</v>
      </c>
      <c r="M175" s="82">
        <v>5414388888888880</v>
      </c>
      <c r="N175" s="82">
        <v>-7166836111111110</v>
      </c>
      <c r="O175">
        <v>183</v>
      </c>
      <c r="P175" s="133">
        <v>42719</v>
      </c>
      <c r="R175">
        <v>1501</v>
      </c>
      <c r="S175">
        <v>-1</v>
      </c>
      <c r="T175">
        <v>0</v>
      </c>
      <c r="U175" t="s">
        <v>1842</v>
      </c>
      <c r="V175">
        <v>0</v>
      </c>
      <c r="W175">
        <v>35235040</v>
      </c>
      <c r="X175">
        <v>0.56000000000000005</v>
      </c>
      <c r="Y175" s="93">
        <v>-1</v>
      </c>
      <c r="Z175" s="80">
        <v>99999</v>
      </c>
      <c r="AA175" s="122"/>
      <c r="AD175" s="80"/>
    </row>
    <row r="176" spans="1:30">
      <c r="A176">
        <v>174</v>
      </c>
      <c r="C176">
        <v>6</v>
      </c>
      <c r="D176">
        <v>35235040</v>
      </c>
      <c r="E176" t="s">
        <v>17019</v>
      </c>
      <c r="F176" t="s">
        <v>38</v>
      </c>
      <c r="G176" t="s">
        <v>12</v>
      </c>
      <c r="H176" t="s">
        <v>26</v>
      </c>
      <c r="I176" t="s">
        <v>14</v>
      </c>
      <c r="J176" t="s">
        <v>882</v>
      </c>
      <c r="K176" t="s">
        <v>545</v>
      </c>
      <c r="L176" t="s">
        <v>884</v>
      </c>
      <c r="M176" s="82">
        <v>5419027777777770</v>
      </c>
      <c r="N176" s="82">
        <v>-7166616666666660</v>
      </c>
      <c r="O176">
        <v>173</v>
      </c>
      <c r="P176" s="133">
        <v>42719</v>
      </c>
      <c r="R176">
        <v>1502</v>
      </c>
      <c r="S176">
        <v>-1</v>
      </c>
      <c r="T176">
        <v>0</v>
      </c>
      <c r="U176" t="s">
        <v>1842</v>
      </c>
      <c r="V176">
        <v>0</v>
      </c>
      <c r="W176">
        <v>35237030</v>
      </c>
      <c r="X176">
        <v>0.56000000000000005</v>
      </c>
      <c r="Y176" s="93">
        <v>-1</v>
      </c>
      <c r="Z176" s="80">
        <v>99999</v>
      </c>
      <c r="AA176" s="122"/>
      <c r="AD176" s="80"/>
    </row>
    <row r="177" spans="1:30">
      <c r="A177">
        <v>175</v>
      </c>
      <c r="C177">
        <v>10</v>
      </c>
      <c r="D177">
        <v>23037010</v>
      </c>
      <c r="E177" t="s">
        <v>1364</v>
      </c>
      <c r="F177" t="s">
        <v>38</v>
      </c>
      <c r="G177" t="s">
        <v>39</v>
      </c>
      <c r="H177" t="s">
        <v>31</v>
      </c>
      <c r="I177" t="s">
        <v>14</v>
      </c>
      <c r="J177" t="s">
        <v>160</v>
      </c>
      <c r="K177" t="s">
        <v>522</v>
      </c>
      <c r="L177" t="s">
        <v>1361</v>
      </c>
      <c r="M177" s="82">
        <v>5469666666666660</v>
      </c>
      <c r="N177" s="82">
        <v>-7466216666666660</v>
      </c>
      <c r="O177">
        <v>401</v>
      </c>
      <c r="P177" s="133">
        <v>13164</v>
      </c>
      <c r="R177">
        <v>165</v>
      </c>
      <c r="S177">
        <v>-1</v>
      </c>
      <c r="T177">
        <v>0</v>
      </c>
      <c r="U177" t="s">
        <v>1842</v>
      </c>
      <c r="V177">
        <v>0</v>
      </c>
      <c r="W177">
        <v>23035030</v>
      </c>
      <c r="X177">
        <v>2.6</v>
      </c>
      <c r="Y177" s="93">
        <v>21237020</v>
      </c>
      <c r="Z177" s="80">
        <v>30</v>
      </c>
      <c r="AA177" s="122"/>
      <c r="AD177" s="80"/>
    </row>
    <row r="178" spans="1:30">
      <c r="A178">
        <v>176</v>
      </c>
      <c r="C178">
        <v>6</v>
      </c>
      <c r="D178">
        <v>35160010</v>
      </c>
      <c r="E178" t="s">
        <v>852</v>
      </c>
      <c r="F178" t="s">
        <v>38</v>
      </c>
      <c r="G178" t="s">
        <v>12</v>
      </c>
      <c r="H178" t="s">
        <v>13</v>
      </c>
      <c r="I178" t="s">
        <v>14</v>
      </c>
      <c r="J178" t="s">
        <v>834</v>
      </c>
      <c r="K178" t="s">
        <v>17000</v>
      </c>
      <c r="L178" t="s">
        <v>835</v>
      </c>
      <c r="M178" s="82">
        <v>5.4775833333333296E+16</v>
      </c>
      <c r="N178" s="82">
        <v>-7294861111111110</v>
      </c>
      <c r="O178">
        <v>186</v>
      </c>
      <c r="P178" s="133">
        <v>42735</v>
      </c>
      <c r="R178">
        <v>1605</v>
      </c>
      <c r="S178">
        <v>-1</v>
      </c>
      <c r="T178">
        <v>0</v>
      </c>
      <c r="U178" t="s">
        <v>1842</v>
      </c>
      <c r="V178">
        <v>0</v>
      </c>
      <c r="W178">
        <v>35167000</v>
      </c>
      <c r="X178">
        <v>10.32</v>
      </c>
      <c r="Y178" s="93">
        <v>-1</v>
      </c>
      <c r="Z178" s="80">
        <v>99999</v>
      </c>
      <c r="AA178" s="122"/>
      <c r="AD178" s="80"/>
    </row>
    <row r="179" spans="1:30">
      <c r="A179">
        <v>177</v>
      </c>
      <c r="C179">
        <v>10</v>
      </c>
      <c r="D179">
        <v>23035030</v>
      </c>
      <c r="E179" t="s">
        <v>1362</v>
      </c>
      <c r="F179" t="s">
        <v>38</v>
      </c>
      <c r="G179" t="s">
        <v>12</v>
      </c>
      <c r="H179" t="s">
        <v>64</v>
      </c>
      <c r="I179" t="s">
        <v>14</v>
      </c>
      <c r="J179" t="s">
        <v>160</v>
      </c>
      <c r="K179" t="s">
        <v>522</v>
      </c>
      <c r="L179" t="s">
        <v>1361</v>
      </c>
      <c r="M179" s="82">
        <v>5492861111111110</v>
      </c>
      <c r="N179" s="82">
        <v>-74658</v>
      </c>
      <c r="O179">
        <v>396</v>
      </c>
      <c r="P179" s="133">
        <v>38659</v>
      </c>
      <c r="R179">
        <v>126</v>
      </c>
      <c r="S179">
        <v>-1</v>
      </c>
      <c r="T179">
        <v>0</v>
      </c>
      <c r="U179" t="s">
        <v>1842</v>
      </c>
      <c r="V179">
        <v>0</v>
      </c>
      <c r="W179">
        <v>23037010</v>
      </c>
      <c r="X179">
        <v>2.6</v>
      </c>
      <c r="Y179" s="93">
        <v>23037010</v>
      </c>
      <c r="Z179" s="80">
        <v>2</v>
      </c>
      <c r="AA179" s="122"/>
      <c r="AD179" s="80"/>
    </row>
    <row r="180" spans="1:30">
      <c r="A180">
        <v>178</v>
      </c>
      <c r="C180">
        <v>1</v>
      </c>
      <c r="D180">
        <v>11027070</v>
      </c>
      <c r="E180" t="s">
        <v>5064</v>
      </c>
      <c r="F180" t="s">
        <v>5065</v>
      </c>
      <c r="G180" t="s">
        <v>19</v>
      </c>
      <c r="H180" t="s">
        <v>31</v>
      </c>
      <c r="I180" t="s">
        <v>24</v>
      </c>
      <c r="J180" t="s">
        <v>23</v>
      </c>
      <c r="K180" t="s">
        <v>16576</v>
      </c>
      <c r="L180" t="s">
        <v>2659</v>
      </c>
      <c r="M180" s="82">
        <v>5514611111111110</v>
      </c>
      <c r="N180" s="82">
        <v>-7657569444444440</v>
      </c>
      <c r="O180">
        <v>78</v>
      </c>
      <c r="P180" s="133">
        <v>38457</v>
      </c>
      <c r="Q180" s="133">
        <v>42374</v>
      </c>
      <c r="R180">
        <v>-1</v>
      </c>
      <c r="S180" t="s">
        <v>2654</v>
      </c>
      <c r="T180" t="s">
        <v>1819</v>
      </c>
      <c r="U180" t="s">
        <v>1863</v>
      </c>
      <c r="V180">
        <v>1</v>
      </c>
      <c r="W180">
        <v>-1</v>
      </c>
      <c r="X180">
        <v>-1</v>
      </c>
      <c r="Y180" s="93">
        <v>11047040</v>
      </c>
      <c r="Z180" s="80">
        <v>22</v>
      </c>
      <c r="AA180" s="122"/>
      <c r="AD180" s="80"/>
    </row>
    <row r="181" spans="1:30">
      <c r="A181">
        <v>179</v>
      </c>
      <c r="C181">
        <v>9</v>
      </c>
      <c r="D181">
        <v>55015010</v>
      </c>
      <c r="E181" t="s">
        <v>1294</v>
      </c>
      <c r="F181" t="s">
        <v>38</v>
      </c>
      <c r="G181" t="s">
        <v>12</v>
      </c>
      <c r="H181" t="s">
        <v>64</v>
      </c>
      <c r="I181" t="s">
        <v>14</v>
      </c>
      <c r="J181" t="s">
        <v>1292</v>
      </c>
      <c r="K181" t="s">
        <v>16576</v>
      </c>
      <c r="L181" t="s">
        <v>17015</v>
      </c>
      <c r="M181" s="82">
        <v>5521083333333330</v>
      </c>
      <c r="N181" s="82">
        <v>-7697316666666660</v>
      </c>
      <c r="O181">
        <v>292</v>
      </c>
      <c r="P181" s="133">
        <v>38788</v>
      </c>
      <c r="R181">
        <v>138</v>
      </c>
      <c r="S181">
        <v>-1</v>
      </c>
      <c r="T181">
        <v>0</v>
      </c>
      <c r="U181" t="s">
        <v>1842</v>
      </c>
      <c r="V181">
        <v>0</v>
      </c>
      <c r="W181">
        <v>11037030</v>
      </c>
      <c r="X181">
        <v>25.35</v>
      </c>
      <c r="Y181" s="93">
        <v>-1</v>
      </c>
      <c r="Z181" s="80">
        <v>99999</v>
      </c>
      <c r="AA181" s="122"/>
      <c r="AD181" s="80"/>
    </row>
    <row r="182" spans="1:30">
      <c r="A182">
        <v>180</v>
      </c>
      <c r="C182">
        <v>6</v>
      </c>
      <c r="D182">
        <v>35195060</v>
      </c>
      <c r="E182" t="s">
        <v>17018</v>
      </c>
      <c r="F182" t="s">
        <v>38</v>
      </c>
      <c r="G182" t="s">
        <v>12</v>
      </c>
      <c r="H182" t="s">
        <v>26</v>
      </c>
      <c r="I182" t="s">
        <v>14</v>
      </c>
      <c r="J182" t="s">
        <v>861</v>
      </c>
      <c r="K182" t="s">
        <v>17000</v>
      </c>
      <c r="L182" t="s">
        <v>835</v>
      </c>
      <c r="M182" s="82">
        <v>5523611111111110</v>
      </c>
      <c r="N182" s="82">
        <v>-7279097222222220</v>
      </c>
      <c r="O182">
        <v>34</v>
      </c>
      <c r="P182" s="133">
        <v>42719</v>
      </c>
      <c r="R182">
        <v>1512</v>
      </c>
      <c r="S182">
        <v>-1</v>
      </c>
      <c r="T182">
        <v>0</v>
      </c>
      <c r="U182" t="s">
        <v>1842</v>
      </c>
      <c r="V182">
        <v>0</v>
      </c>
      <c r="W182">
        <v>35167020</v>
      </c>
      <c r="X182">
        <v>10.58</v>
      </c>
      <c r="Y182" s="93">
        <v>35197190</v>
      </c>
      <c r="Z182" s="80">
        <v>28</v>
      </c>
      <c r="AA182" s="122"/>
      <c r="AD182" s="80"/>
    </row>
    <row r="183" spans="1:30">
      <c r="A183">
        <v>181</v>
      </c>
      <c r="C183">
        <v>6</v>
      </c>
      <c r="D183">
        <v>35217060</v>
      </c>
      <c r="E183" t="s">
        <v>876</v>
      </c>
      <c r="F183" t="s">
        <v>38</v>
      </c>
      <c r="G183" t="s">
        <v>19</v>
      </c>
      <c r="H183" t="s">
        <v>31</v>
      </c>
      <c r="I183" t="s">
        <v>14</v>
      </c>
      <c r="J183" t="s">
        <v>870</v>
      </c>
      <c r="K183" t="s">
        <v>545</v>
      </c>
      <c r="L183" t="s">
        <v>16823</v>
      </c>
      <c r="M183" s="82">
        <v>55405</v>
      </c>
      <c r="N183" s="82">
        <v>-7223172222222220</v>
      </c>
      <c r="O183">
        <v>175</v>
      </c>
      <c r="P183" s="133">
        <v>42719</v>
      </c>
      <c r="R183">
        <v>1505</v>
      </c>
      <c r="S183">
        <v>-1</v>
      </c>
      <c r="T183">
        <v>0</v>
      </c>
      <c r="U183" t="s">
        <v>1842</v>
      </c>
      <c r="V183">
        <v>0</v>
      </c>
      <c r="W183">
        <v>35215020</v>
      </c>
      <c r="X183">
        <v>29.83</v>
      </c>
      <c r="Y183" s="93">
        <v>-1</v>
      </c>
      <c r="Z183" s="80">
        <v>99999</v>
      </c>
      <c r="AA183" s="122"/>
      <c r="AD183" s="80"/>
    </row>
    <row r="184" spans="1:30">
      <c r="A184">
        <v>182</v>
      </c>
      <c r="C184">
        <v>6</v>
      </c>
      <c r="D184">
        <v>35167000</v>
      </c>
      <c r="E184" t="s">
        <v>854</v>
      </c>
      <c r="F184" t="s">
        <v>38</v>
      </c>
      <c r="G184" t="s">
        <v>39</v>
      </c>
      <c r="H184" t="s">
        <v>31</v>
      </c>
      <c r="I184" t="s">
        <v>14</v>
      </c>
      <c r="J184" t="s">
        <v>854</v>
      </c>
      <c r="K184" t="s">
        <v>17000</v>
      </c>
      <c r="L184" t="s">
        <v>835</v>
      </c>
      <c r="M184" s="82">
        <v>5545</v>
      </c>
      <c r="N184" s="82">
        <v>-7288411111111110</v>
      </c>
      <c r="O184">
        <v>171</v>
      </c>
      <c r="P184" s="133">
        <v>42735</v>
      </c>
      <c r="R184">
        <v>1603</v>
      </c>
      <c r="S184">
        <v>-1</v>
      </c>
      <c r="T184">
        <v>0</v>
      </c>
      <c r="U184" t="s">
        <v>1842</v>
      </c>
      <c r="V184">
        <v>0</v>
      </c>
      <c r="W184">
        <v>35095120</v>
      </c>
      <c r="X184">
        <v>1.31</v>
      </c>
      <c r="Y184" s="93">
        <v>-1</v>
      </c>
      <c r="Z184" s="80">
        <v>99999</v>
      </c>
      <c r="AA184" s="122"/>
      <c r="AD184" s="80"/>
    </row>
    <row r="185" spans="1:30">
      <c r="A185">
        <v>183</v>
      </c>
      <c r="C185">
        <v>6</v>
      </c>
      <c r="D185">
        <v>35095120</v>
      </c>
      <c r="E185" t="s">
        <v>838</v>
      </c>
      <c r="F185" t="s">
        <v>38</v>
      </c>
      <c r="G185" t="s">
        <v>12</v>
      </c>
      <c r="H185" t="s">
        <v>64</v>
      </c>
      <c r="I185" t="s">
        <v>14</v>
      </c>
      <c r="J185" t="s">
        <v>834</v>
      </c>
      <c r="K185" t="s">
        <v>17000</v>
      </c>
      <c r="L185" t="s">
        <v>835</v>
      </c>
      <c r="M185" s="82">
        <v>5556638888888880</v>
      </c>
      <c r="N185" s="82">
        <v>-7288175</v>
      </c>
      <c r="O185">
        <v>511</v>
      </c>
      <c r="P185" s="133">
        <v>38327</v>
      </c>
      <c r="R185">
        <v>12</v>
      </c>
      <c r="S185">
        <v>-1</v>
      </c>
      <c r="T185">
        <v>0</v>
      </c>
      <c r="U185" t="s">
        <v>1842</v>
      </c>
      <c r="V185">
        <v>0</v>
      </c>
      <c r="W185">
        <v>35167020</v>
      </c>
      <c r="X185">
        <v>0.14000000000000001</v>
      </c>
      <c r="Y185" s="93">
        <v>-1</v>
      </c>
      <c r="Z185" s="80">
        <v>99999</v>
      </c>
      <c r="AA185" s="122"/>
      <c r="AD185" s="80"/>
    </row>
    <row r="186" spans="1:30">
      <c r="A186">
        <v>184</v>
      </c>
      <c r="C186">
        <v>6</v>
      </c>
      <c r="D186">
        <v>35167020</v>
      </c>
      <c r="E186" t="s">
        <v>17025</v>
      </c>
      <c r="F186" t="s">
        <v>38</v>
      </c>
      <c r="G186" t="s">
        <v>39</v>
      </c>
      <c r="H186" t="s">
        <v>31</v>
      </c>
      <c r="I186" t="s">
        <v>14</v>
      </c>
      <c r="J186" t="s">
        <v>847</v>
      </c>
      <c r="K186" t="s">
        <v>17000</v>
      </c>
      <c r="L186" t="s">
        <v>835</v>
      </c>
      <c r="M186" s="82">
        <v>5.5569999999999904E+16</v>
      </c>
      <c r="N186" s="82">
        <v>-7288047222222220</v>
      </c>
      <c r="O186">
        <v>170</v>
      </c>
      <c r="P186" s="133">
        <v>42735</v>
      </c>
      <c r="R186">
        <v>1602</v>
      </c>
      <c r="S186">
        <v>-1</v>
      </c>
      <c r="T186">
        <v>0</v>
      </c>
      <c r="U186" t="s">
        <v>1842</v>
      </c>
      <c r="V186">
        <v>0</v>
      </c>
      <c r="W186">
        <v>35095120</v>
      </c>
      <c r="X186">
        <v>0.14000000000000001</v>
      </c>
      <c r="Y186" s="93">
        <v>-1</v>
      </c>
      <c r="Z186" s="80">
        <v>99999</v>
      </c>
      <c r="AA186" s="122"/>
      <c r="AD186" s="80"/>
    </row>
    <row r="187" spans="1:30">
      <c r="A187">
        <v>185</v>
      </c>
      <c r="C187">
        <v>6</v>
      </c>
      <c r="D187">
        <v>35217090</v>
      </c>
      <c r="E187" t="s">
        <v>878</v>
      </c>
      <c r="F187" t="s">
        <v>38</v>
      </c>
      <c r="G187" t="s">
        <v>19</v>
      </c>
      <c r="H187" t="s">
        <v>31</v>
      </c>
      <c r="I187" t="s">
        <v>14</v>
      </c>
      <c r="J187" t="s">
        <v>879</v>
      </c>
      <c r="K187" t="s">
        <v>17000</v>
      </c>
      <c r="L187" t="s">
        <v>880</v>
      </c>
      <c r="M187" s="82">
        <v>5566916666666660</v>
      </c>
      <c r="N187" s="82">
        <v>-7258355555555550</v>
      </c>
      <c r="O187">
        <v>174</v>
      </c>
      <c r="P187" s="133">
        <v>42719</v>
      </c>
      <c r="R187">
        <v>1503</v>
      </c>
      <c r="S187">
        <v>-1</v>
      </c>
      <c r="T187">
        <v>0</v>
      </c>
      <c r="U187" t="s">
        <v>1842</v>
      </c>
      <c r="V187">
        <v>0</v>
      </c>
      <c r="W187">
        <v>35215030</v>
      </c>
      <c r="X187">
        <v>19.989999999999998</v>
      </c>
      <c r="Y187" s="93">
        <v>-1</v>
      </c>
      <c r="Z187" s="80">
        <v>99999</v>
      </c>
      <c r="AA187" s="122"/>
      <c r="AD187" s="80"/>
    </row>
    <row r="188" spans="1:30">
      <c r="A188">
        <v>186</v>
      </c>
      <c r="C188">
        <v>6</v>
      </c>
      <c r="D188">
        <v>35165000</v>
      </c>
      <c r="E188" t="s">
        <v>856</v>
      </c>
      <c r="F188" t="s">
        <v>38</v>
      </c>
      <c r="G188" t="s">
        <v>12</v>
      </c>
      <c r="H188" t="s">
        <v>26</v>
      </c>
      <c r="I188" t="s">
        <v>14</v>
      </c>
      <c r="J188" t="s">
        <v>854</v>
      </c>
      <c r="K188" t="s">
        <v>17000</v>
      </c>
      <c r="L188" t="s">
        <v>17010</v>
      </c>
      <c r="M188" s="82">
        <v>5574972222222220</v>
      </c>
      <c r="N188" s="82">
        <v>-72941</v>
      </c>
      <c r="O188">
        <v>488</v>
      </c>
      <c r="P188" s="133">
        <v>42735</v>
      </c>
      <c r="R188">
        <v>1607</v>
      </c>
      <c r="S188">
        <v>-1</v>
      </c>
      <c r="T188">
        <v>0</v>
      </c>
      <c r="U188" t="s">
        <v>1842</v>
      </c>
      <c r="V188">
        <v>0</v>
      </c>
      <c r="W188">
        <v>35160020</v>
      </c>
      <c r="X188">
        <v>4.09</v>
      </c>
      <c r="Y188" s="93">
        <v>35167000</v>
      </c>
      <c r="Z188" s="80">
        <v>7</v>
      </c>
      <c r="AA188" s="122"/>
      <c r="AD188" s="80"/>
    </row>
    <row r="189" spans="1:30">
      <c r="A189">
        <v>187</v>
      </c>
      <c r="C189">
        <v>6</v>
      </c>
      <c r="D189">
        <v>35167010</v>
      </c>
      <c r="E189" t="s">
        <v>859</v>
      </c>
      <c r="F189" t="s">
        <v>38</v>
      </c>
      <c r="G189" t="s">
        <v>39</v>
      </c>
      <c r="H189" t="s">
        <v>31</v>
      </c>
      <c r="I189" t="s">
        <v>14</v>
      </c>
      <c r="J189" t="s">
        <v>845</v>
      </c>
      <c r="K189" t="s">
        <v>17000</v>
      </c>
      <c r="L189" t="s">
        <v>835</v>
      </c>
      <c r="M189" s="82">
        <v>5584444444444440</v>
      </c>
      <c r="N189" s="82">
        <v>-7290008333333330</v>
      </c>
      <c r="O189">
        <v>166</v>
      </c>
      <c r="P189" s="133">
        <v>42735</v>
      </c>
      <c r="R189">
        <v>1601</v>
      </c>
      <c r="S189">
        <v>-1</v>
      </c>
      <c r="T189">
        <v>0</v>
      </c>
      <c r="U189" t="s">
        <v>1842</v>
      </c>
      <c r="V189">
        <v>0</v>
      </c>
      <c r="W189">
        <v>35160020</v>
      </c>
      <c r="X189">
        <v>2.2400000000000002</v>
      </c>
      <c r="Y189" s="93">
        <v>-1</v>
      </c>
      <c r="Z189" s="80">
        <v>99999</v>
      </c>
      <c r="AA189" s="122"/>
      <c r="AD189" s="80"/>
    </row>
    <row r="190" spans="1:30">
      <c r="A190">
        <v>188</v>
      </c>
      <c r="C190">
        <v>1</v>
      </c>
      <c r="D190">
        <v>11037030</v>
      </c>
      <c r="E190" t="s">
        <v>37</v>
      </c>
      <c r="F190" t="s">
        <v>38</v>
      </c>
      <c r="G190" t="s">
        <v>39</v>
      </c>
      <c r="H190" t="s">
        <v>31</v>
      </c>
      <c r="I190" t="s">
        <v>14</v>
      </c>
      <c r="J190" t="s">
        <v>34</v>
      </c>
      <c r="K190" t="s">
        <v>16576</v>
      </c>
      <c r="L190" t="s">
        <v>17013</v>
      </c>
      <c r="M190" s="82">
        <v>5584666666666660</v>
      </c>
      <c r="N190" s="82">
        <v>-7675327777777770</v>
      </c>
      <c r="O190">
        <v>72</v>
      </c>
      <c r="P190" s="133">
        <v>38457</v>
      </c>
      <c r="R190">
        <v>-1</v>
      </c>
      <c r="S190" t="s">
        <v>1484</v>
      </c>
      <c r="T190" t="s">
        <v>1819</v>
      </c>
      <c r="U190" t="s">
        <v>1863</v>
      </c>
      <c r="V190">
        <v>1</v>
      </c>
      <c r="W190">
        <v>11047040</v>
      </c>
      <c r="X190">
        <v>16.079999999999998</v>
      </c>
      <c r="Y190" s="93">
        <v>-1</v>
      </c>
      <c r="Z190" s="80">
        <v>99999</v>
      </c>
      <c r="AA190" s="122"/>
      <c r="AD190" s="80"/>
    </row>
    <row r="191" spans="1:30">
      <c r="A191">
        <v>189</v>
      </c>
      <c r="C191">
        <v>6</v>
      </c>
      <c r="D191">
        <v>35160020</v>
      </c>
      <c r="E191" t="s">
        <v>853</v>
      </c>
      <c r="F191" t="s">
        <v>38</v>
      </c>
      <c r="G191" t="s">
        <v>12</v>
      </c>
      <c r="H191" t="s">
        <v>13</v>
      </c>
      <c r="I191" t="s">
        <v>14</v>
      </c>
      <c r="J191" t="s">
        <v>854</v>
      </c>
      <c r="K191" t="s">
        <v>17000</v>
      </c>
      <c r="L191" t="s">
        <v>17010</v>
      </c>
      <c r="M191" s="82">
        <v>5599722222222220</v>
      </c>
      <c r="N191" s="82">
        <v>-7291347222222220</v>
      </c>
      <c r="O191">
        <v>167</v>
      </c>
      <c r="P191" s="133">
        <v>42735</v>
      </c>
      <c r="R191">
        <v>1604</v>
      </c>
      <c r="S191">
        <v>-1</v>
      </c>
      <c r="T191">
        <v>0</v>
      </c>
      <c r="U191" t="s">
        <v>1842</v>
      </c>
      <c r="V191">
        <v>0</v>
      </c>
      <c r="W191">
        <v>35167010</v>
      </c>
      <c r="X191">
        <v>2.2400000000000002</v>
      </c>
      <c r="Y191" s="93">
        <v>35167000</v>
      </c>
      <c r="Z191" s="80">
        <v>6</v>
      </c>
      <c r="AA191" s="122"/>
      <c r="AD191" s="80"/>
    </row>
    <row r="192" spans="1:30">
      <c r="A192">
        <v>190</v>
      </c>
      <c r="C192">
        <v>6</v>
      </c>
      <c r="D192">
        <v>35160000</v>
      </c>
      <c r="E192" t="s">
        <v>849</v>
      </c>
      <c r="F192" t="s">
        <v>38</v>
      </c>
      <c r="G192" t="s">
        <v>12</v>
      </c>
      <c r="H192" t="s">
        <v>13</v>
      </c>
      <c r="I192" t="s">
        <v>14</v>
      </c>
      <c r="J192" t="s">
        <v>850</v>
      </c>
      <c r="K192" t="s">
        <v>17000</v>
      </c>
      <c r="L192" t="s">
        <v>783</v>
      </c>
      <c r="M192" s="82">
        <v>5614277777777770</v>
      </c>
      <c r="N192" s="82">
        <v>-7286747222222220</v>
      </c>
      <c r="O192">
        <v>55</v>
      </c>
      <c r="P192" s="133">
        <v>42735</v>
      </c>
      <c r="R192">
        <v>1606</v>
      </c>
      <c r="S192">
        <v>-1</v>
      </c>
      <c r="T192">
        <v>0</v>
      </c>
      <c r="U192" t="s">
        <v>1842</v>
      </c>
      <c r="V192">
        <v>0</v>
      </c>
      <c r="W192">
        <v>35167010</v>
      </c>
      <c r="X192">
        <v>4.8899999999999997</v>
      </c>
      <c r="Y192" s="93">
        <v>-1</v>
      </c>
      <c r="Z192" s="80">
        <v>99999</v>
      </c>
      <c r="AA192" s="122"/>
      <c r="AD192" s="80"/>
    </row>
    <row r="193" spans="1:30">
      <c r="A193">
        <v>191</v>
      </c>
      <c r="C193">
        <v>6</v>
      </c>
      <c r="D193">
        <v>23125160</v>
      </c>
      <c r="E193" t="s">
        <v>768</v>
      </c>
      <c r="F193" t="s">
        <v>38</v>
      </c>
      <c r="G193" t="s">
        <v>12</v>
      </c>
      <c r="H193" t="s">
        <v>64</v>
      </c>
      <c r="I193" t="s">
        <v>14</v>
      </c>
      <c r="J193" t="s">
        <v>764</v>
      </c>
      <c r="K193" t="s">
        <v>17000</v>
      </c>
      <c r="L193" t="s">
        <v>765</v>
      </c>
      <c r="M193" s="82">
        <v>5647027777777770</v>
      </c>
      <c r="N193" s="82">
        <v>-7407130555555550</v>
      </c>
      <c r="O193">
        <v>299</v>
      </c>
      <c r="P193" s="133">
        <v>38335</v>
      </c>
      <c r="R193">
        <v>174</v>
      </c>
      <c r="S193">
        <v>-1</v>
      </c>
      <c r="T193">
        <v>0</v>
      </c>
      <c r="U193" t="s">
        <v>1842</v>
      </c>
      <c r="V193">
        <v>0</v>
      </c>
      <c r="W193">
        <v>24015110</v>
      </c>
      <c r="X193">
        <v>45.08</v>
      </c>
      <c r="Y193" s="93">
        <v>-1</v>
      </c>
      <c r="Z193" s="80">
        <v>99999</v>
      </c>
      <c r="AA193" s="122"/>
      <c r="AD193" s="80"/>
    </row>
    <row r="194" spans="1:30">
      <c r="A194">
        <v>192</v>
      </c>
      <c r="C194">
        <v>1</v>
      </c>
      <c r="D194">
        <v>11047040</v>
      </c>
      <c r="E194" t="s">
        <v>47</v>
      </c>
      <c r="F194" t="s">
        <v>38</v>
      </c>
      <c r="G194" t="s">
        <v>39</v>
      </c>
      <c r="H194" t="s">
        <v>31</v>
      </c>
      <c r="I194" t="s">
        <v>14</v>
      </c>
      <c r="J194" t="s">
        <v>23</v>
      </c>
      <c r="K194" t="s">
        <v>16576</v>
      </c>
      <c r="L194" t="s">
        <v>2592</v>
      </c>
      <c r="M194" s="82">
        <v>5697991666666660</v>
      </c>
      <c r="N194" s="82">
        <v>-7666225833333330</v>
      </c>
      <c r="O194">
        <v>307</v>
      </c>
      <c r="P194" s="133">
        <v>39782</v>
      </c>
      <c r="Q194">
        <v>39782</v>
      </c>
      <c r="R194">
        <v>171</v>
      </c>
      <c r="S194">
        <v>-1</v>
      </c>
      <c r="T194">
        <v>0</v>
      </c>
      <c r="U194" t="s">
        <v>1842</v>
      </c>
      <c r="V194">
        <v>0</v>
      </c>
      <c r="W194">
        <v>11037030</v>
      </c>
      <c r="X194">
        <v>16.079999999999998</v>
      </c>
      <c r="Y194" s="93">
        <v>11027070</v>
      </c>
      <c r="Z194" s="80">
        <v>22</v>
      </c>
      <c r="AA194" s="122"/>
      <c r="AD194" s="80"/>
    </row>
    <row r="195" spans="1:30">
      <c r="A195">
        <v>193</v>
      </c>
      <c r="C195">
        <v>6</v>
      </c>
      <c r="D195">
        <v>35215030</v>
      </c>
      <c r="E195" t="s">
        <v>873</v>
      </c>
      <c r="F195" t="s">
        <v>38</v>
      </c>
      <c r="G195" t="s">
        <v>12</v>
      </c>
      <c r="H195" t="s">
        <v>26</v>
      </c>
      <c r="I195" t="s">
        <v>14</v>
      </c>
      <c r="K195" t="s">
        <v>17000</v>
      </c>
      <c r="L195" t="s">
        <v>874</v>
      </c>
      <c r="M195" s="82">
        <v>5720555555555550</v>
      </c>
      <c r="N195" s="82">
        <v>-7248847222222220</v>
      </c>
      <c r="O195">
        <v>178</v>
      </c>
      <c r="P195" s="133">
        <v>42719</v>
      </c>
      <c r="R195">
        <v>1510</v>
      </c>
      <c r="S195">
        <v>-1</v>
      </c>
      <c r="T195">
        <v>0</v>
      </c>
      <c r="U195" t="s">
        <v>1842</v>
      </c>
      <c r="V195">
        <v>0</v>
      </c>
      <c r="W195">
        <v>35217090</v>
      </c>
      <c r="X195">
        <v>19.989999999999998</v>
      </c>
      <c r="Y195" s="93">
        <v>-1</v>
      </c>
      <c r="Z195" s="80">
        <v>99999</v>
      </c>
      <c r="AA195" s="122"/>
      <c r="AD195" s="80"/>
    </row>
    <row r="196" spans="1:30">
      <c r="A196">
        <v>194</v>
      </c>
      <c r="C196">
        <v>1</v>
      </c>
      <c r="D196">
        <v>26187040</v>
      </c>
      <c r="E196" t="s">
        <v>211</v>
      </c>
      <c r="F196" t="s">
        <v>38</v>
      </c>
      <c r="G196" t="s">
        <v>19</v>
      </c>
      <c r="H196" t="s">
        <v>31</v>
      </c>
      <c r="I196" t="s">
        <v>14</v>
      </c>
      <c r="J196" t="s">
        <v>200</v>
      </c>
      <c r="K196" t="s">
        <v>125</v>
      </c>
      <c r="L196" t="s">
        <v>190</v>
      </c>
      <c r="M196" s="82">
        <v>5721138888888880</v>
      </c>
      <c r="N196" s="82">
        <v>-7555258333333330</v>
      </c>
      <c r="O196">
        <v>85</v>
      </c>
      <c r="P196" s="133">
        <v>41708</v>
      </c>
      <c r="R196">
        <v>458</v>
      </c>
      <c r="S196">
        <v>-1</v>
      </c>
      <c r="T196" t="s">
        <v>1819</v>
      </c>
      <c r="U196" t="s">
        <v>1842</v>
      </c>
      <c r="V196">
        <v>1</v>
      </c>
      <c r="W196">
        <v>26187110</v>
      </c>
      <c r="X196">
        <v>6.24</v>
      </c>
      <c r="Y196" s="93">
        <v>-1</v>
      </c>
      <c r="Z196" s="80">
        <v>99999</v>
      </c>
      <c r="AA196" s="122"/>
      <c r="AD196" s="80"/>
    </row>
    <row r="197" spans="1:30">
      <c r="A197">
        <v>195</v>
      </c>
      <c r="C197">
        <v>1</v>
      </c>
      <c r="D197">
        <v>26187110</v>
      </c>
      <c r="E197" t="s">
        <v>213</v>
      </c>
      <c r="F197" t="s">
        <v>38</v>
      </c>
      <c r="G197" t="s">
        <v>19</v>
      </c>
      <c r="H197" t="s">
        <v>31</v>
      </c>
      <c r="I197" t="s">
        <v>14</v>
      </c>
      <c r="J197" t="s">
        <v>174</v>
      </c>
      <c r="K197" t="s">
        <v>27</v>
      </c>
      <c r="L197" t="s">
        <v>202</v>
      </c>
      <c r="M197" s="82">
        <v>5730722222222220</v>
      </c>
      <c r="N197" s="82">
        <v>-756081111111111</v>
      </c>
      <c r="O197">
        <v>1870</v>
      </c>
      <c r="P197" s="133">
        <v>22569</v>
      </c>
      <c r="R197">
        <v>-1</v>
      </c>
      <c r="S197" t="s">
        <v>1488</v>
      </c>
      <c r="T197" t="s">
        <v>1819</v>
      </c>
      <c r="U197" t="s">
        <v>1863</v>
      </c>
      <c r="V197">
        <v>1</v>
      </c>
      <c r="W197">
        <v>26187040</v>
      </c>
      <c r="X197">
        <v>6.24</v>
      </c>
      <c r="Y197" s="93">
        <v>26207080</v>
      </c>
      <c r="Z197" s="80">
        <v>36</v>
      </c>
      <c r="AA197" s="122"/>
      <c r="AD197" s="80"/>
    </row>
    <row r="198" spans="1:30">
      <c r="A198">
        <v>196</v>
      </c>
      <c r="C198">
        <v>10</v>
      </c>
      <c r="D198">
        <v>23057140</v>
      </c>
      <c r="E198" t="s">
        <v>1366</v>
      </c>
      <c r="F198" t="s">
        <v>38</v>
      </c>
      <c r="G198" t="s">
        <v>19</v>
      </c>
      <c r="H198" t="s">
        <v>31</v>
      </c>
      <c r="I198" t="s">
        <v>14</v>
      </c>
      <c r="J198" t="s">
        <v>1365</v>
      </c>
      <c r="K198" t="s">
        <v>27</v>
      </c>
      <c r="L198" t="s">
        <v>4570</v>
      </c>
      <c r="M198" s="82">
        <v>5731027777777770</v>
      </c>
      <c r="N198" s="82">
        <v>-7472583333333330</v>
      </c>
      <c r="O198">
        <v>176</v>
      </c>
      <c r="P198" s="133">
        <v>27256</v>
      </c>
      <c r="R198">
        <v>-1</v>
      </c>
      <c r="S198" t="s">
        <v>1538</v>
      </c>
      <c r="T198" t="s">
        <v>2452</v>
      </c>
      <c r="U198" t="s">
        <v>1863</v>
      </c>
      <c r="V198">
        <v>0</v>
      </c>
      <c r="W198">
        <v>23035030</v>
      </c>
      <c r="X198">
        <v>27.38</v>
      </c>
      <c r="Y198" s="93">
        <v>-1</v>
      </c>
      <c r="Z198" s="80">
        <v>99999</v>
      </c>
      <c r="AA198" s="122"/>
      <c r="AD198" s="80"/>
    </row>
    <row r="199" spans="1:30">
      <c r="A199">
        <v>197</v>
      </c>
      <c r="C199">
        <v>1</v>
      </c>
      <c r="D199">
        <v>23050420</v>
      </c>
      <c r="E199" t="s">
        <v>127</v>
      </c>
      <c r="F199" t="s">
        <v>38</v>
      </c>
      <c r="G199" t="s">
        <v>12</v>
      </c>
      <c r="H199" t="s">
        <v>67</v>
      </c>
      <c r="I199" t="s">
        <v>14</v>
      </c>
      <c r="J199" t="s">
        <v>128</v>
      </c>
      <c r="K199" t="s">
        <v>27</v>
      </c>
      <c r="L199" t="s">
        <v>129</v>
      </c>
      <c r="M199" s="82">
        <v>5731138888888880</v>
      </c>
      <c r="N199" s="82">
        <v>-7513852777777770</v>
      </c>
      <c r="O199">
        <v>514</v>
      </c>
      <c r="P199" s="133">
        <v>39378</v>
      </c>
      <c r="R199">
        <v>14</v>
      </c>
      <c r="S199">
        <v>-1</v>
      </c>
      <c r="T199">
        <v>0</v>
      </c>
      <c r="U199" t="s">
        <v>1842</v>
      </c>
      <c r="V199">
        <v>0</v>
      </c>
      <c r="W199">
        <v>23057140</v>
      </c>
      <c r="X199">
        <v>45.71</v>
      </c>
      <c r="Y199" s="93">
        <v>-1</v>
      </c>
      <c r="Z199" s="80">
        <v>99999</v>
      </c>
      <c r="AA199" s="122"/>
      <c r="AD199" s="80"/>
    </row>
    <row r="200" spans="1:30">
      <c r="A200">
        <v>198</v>
      </c>
      <c r="C200">
        <v>6</v>
      </c>
      <c r="D200">
        <v>24035430</v>
      </c>
      <c r="E200" t="s">
        <v>799</v>
      </c>
      <c r="F200" t="s">
        <v>38</v>
      </c>
      <c r="G200" t="s">
        <v>12</v>
      </c>
      <c r="H200" t="s">
        <v>57</v>
      </c>
      <c r="I200" t="s">
        <v>14</v>
      </c>
      <c r="J200" t="s">
        <v>780</v>
      </c>
      <c r="K200" t="s">
        <v>17000</v>
      </c>
      <c r="L200" t="s">
        <v>772</v>
      </c>
      <c r="M200" s="82">
        <v>5745916666666660</v>
      </c>
      <c r="N200" s="82">
        <v>-731163611111111</v>
      </c>
      <c r="O200">
        <v>169</v>
      </c>
      <c r="P200" s="133">
        <v>38336</v>
      </c>
      <c r="R200">
        <v>220</v>
      </c>
      <c r="S200" t="s">
        <v>1512</v>
      </c>
      <c r="T200">
        <v>0</v>
      </c>
      <c r="U200" t="s">
        <v>1863</v>
      </c>
      <c r="V200">
        <v>0</v>
      </c>
      <c r="W200">
        <v>24035410</v>
      </c>
      <c r="X200">
        <v>22.74</v>
      </c>
      <c r="Y200" s="93">
        <v>-1</v>
      </c>
      <c r="Z200" s="80">
        <v>99999</v>
      </c>
      <c r="AA200" s="122"/>
      <c r="AD200" s="80"/>
    </row>
    <row r="201" spans="1:30">
      <c r="A201">
        <v>199</v>
      </c>
      <c r="C201">
        <v>6</v>
      </c>
      <c r="D201">
        <v>24035410</v>
      </c>
      <c r="E201" t="s">
        <v>796</v>
      </c>
      <c r="F201" t="s">
        <v>38</v>
      </c>
      <c r="G201" t="s">
        <v>12</v>
      </c>
      <c r="H201" t="s">
        <v>111</v>
      </c>
      <c r="I201" t="s">
        <v>14</v>
      </c>
      <c r="J201" t="s">
        <v>775</v>
      </c>
      <c r="K201" t="s">
        <v>17000</v>
      </c>
      <c r="L201" t="s">
        <v>783</v>
      </c>
      <c r="M201" s="82">
        <v>5753333333333330</v>
      </c>
      <c r="N201" s="82">
        <v>-7291115277777770</v>
      </c>
      <c r="O201">
        <v>75</v>
      </c>
      <c r="P201" s="133">
        <v>39422</v>
      </c>
      <c r="R201">
        <v>201</v>
      </c>
      <c r="S201">
        <v>-1</v>
      </c>
      <c r="T201">
        <v>0</v>
      </c>
      <c r="U201" t="s">
        <v>1842</v>
      </c>
      <c r="V201">
        <v>0</v>
      </c>
      <c r="W201">
        <v>35160000</v>
      </c>
      <c r="X201">
        <v>16.12</v>
      </c>
      <c r="Y201" s="93">
        <v>-1</v>
      </c>
      <c r="Z201" s="80">
        <v>99999</v>
      </c>
      <c r="AA201" s="122"/>
      <c r="AD201" s="80"/>
    </row>
    <row r="202" spans="1:30">
      <c r="A202">
        <v>200</v>
      </c>
      <c r="C202">
        <v>1</v>
      </c>
      <c r="D202">
        <v>26185030</v>
      </c>
      <c r="E202" t="s">
        <v>204</v>
      </c>
      <c r="F202" t="s">
        <v>38</v>
      </c>
      <c r="G202" t="s">
        <v>12</v>
      </c>
      <c r="H202" t="s">
        <v>64</v>
      </c>
      <c r="I202" t="s">
        <v>24</v>
      </c>
      <c r="J202" t="s">
        <v>174</v>
      </c>
      <c r="K202" t="s">
        <v>27</v>
      </c>
      <c r="L202" t="s">
        <v>2834</v>
      </c>
      <c r="M202" s="82">
        <v>5799166666666660</v>
      </c>
      <c r="N202" s="82">
        <v>-7578952777777770</v>
      </c>
      <c r="O202">
        <v>285</v>
      </c>
      <c r="P202" s="133">
        <v>38319</v>
      </c>
      <c r="Q202" s="133">
        <v>42375</v>
      </c>
      <c r="R202">
        <v>90</v>
      </c>
      <c r="S202">
        <v>-1</v>
      </c>
      <c r="T202" t="s">
        <v>1819</v>
      </c>
      <c r="U202" t="s">
        <v>1842</v>
      </c>
      <c r="V202">
        <v>1</v>
      </c>
      <c r="W202">
        <v>26207080</v>
      </c>
      <c r="X202">
        <v>19.309999999999999</v>
      </c>
      <c r="Y202" s="93">
        <v>26207080</v>
      </c>
      <c r="Z202" s="80">
        <v>19</v>
      </c>
      <c r="AA202" s="122"/>
      <c r="AD202" s="80"/>
    </row>
    <row r="203" spans="1:30">
      <c r="A203">
        <v>201</v>
      </c>
      <c r="C203">
        <v>6</v>
      </c>
      <c r="D203">
        <v>36015020</v>
      </c>
      <c r="E203" t="s">
        <v>891</v>
      </c>
      <c r="F203" t="s">
        <v>38</v>
      </c>
      <c r="G203" t="s">
        <v>12</v>
      </c>
      <c r="H203" t="s">
        <v>64</v>
      </c>
      <c r="I203" t="s">
        <v>14</v>
      </c>
      <c r="J203" t="s">
        <v>890</v>
      </c>
      <c r="K203" t="s">
        <v>545</v>
      </c>
      <c r="L203" t="s">
        <v>556</v>
      </c>
      <c r="M203" s="82">
        <v>5816194444444440</v>
      </c>
      <c r="N203" s="82">
        <v>-7141983333333330</v>
      </c>
      <c r="O203">
        <v>149</v>
      </c>
      <c r="P203" s="133">
        <v>38675</v>
      </c>
      <c r="R203">
        <v>208</v>
      </c>
      <c r="S203">
        <v>-1</v>
      </c>
      <c r="T203">
        <v>0</v>
      </c>
      <c r="U203" t="s">
        <v>1842</v>
      </c>
      <c r="V203">
        <v>0</v>
      </c>
      <c r="W203">
        <v>35235040</v>
      </c>
      <c r="X203">
        <v>51.7</v>
      </c>
      <c r="Y203" s="93">
        <v>-1</v>
      </c>
      <c r="Z203" s="80">
        <v>99999</v>
      </c>
      <c r="AA203" s="122"/>
      <c r="AD203" s="80"/>
    </row>
    <row r="204" spans="1:30">
      <c r="A204">
        <v>202</v>
      </c>
      <c r="C204">
        <v>6</v>
      </c>
      <c r="D204">
        <v>35235050</v>
      </c>
      <c r="E204" t="s">
        <v>17017</v>
      </c>
      <c r="F204" t="s">
        <v>38</v>
      </c>
      <c r="G204" t="s">
        <v>12</v>
      </c>
      <c r="H204" t="s">
        <v>26</v>
      </c>
      <c r="I204" t="s">
        <v>14</v>
      </c>
      <c r="J204" t="s">
        <v>882</v>
      </c>
      <c r="K204" t="s">
        <v>545</v>
      </c>
      <c r="L204" t="s">
        <v>17003</v>
      </c>
      <c r="M204" s="82">
        <v>5818583333333330</v>
      </c>
      <c r="N204" s="82">
        <v>-7216677777777770</v>
      </c>
      <c r="O204">
        <v>30</v>
      </c>
      <c r="P204" s="133">
        <v>43084</v>
      </c>
      <c r="R204">
        <v>1511</v>
      </c>
      <c r="S204">
        <v>-1</v>
      </c>
      <c r="T204">
        <v>0</v>
      </c>
      <c r="U204" t="s">
        <v>1842</v>
      </c>
      <c r="V204">
        <v>0</v>
      </c>
      <c r="W204">
        <v>35217060</v>
      </c>
      <c r="X204">
        <v>31.58</v>
      </c>
      <c r="Y204" s="93">
        <v>-1</v>
      </c>
      <c r="Z204" s="80">
        <v>99999</v>
      </c>
      <c r="AA204" s="122"/>
      <c r="AD204" s="80"/>
    </row>
    <row r="205" spans="1:30">
      <c r="A205">
        <v>203</v>
      </c>
      <c r="C205">
        <v>1</v>
      </c>
      <c r="D205">
        <v>26185050</v>
      </c>
      <c r="E205" t="s">
        <v>207</v>
      </c>
      <c r="F205" t="s">
        <v>38</v>
      </c>
      <c r="G205" t="s">
        <v>12</v>
      </c>
      <c r="H205" t="s">
        <v>64</v>
      </c>
      <c r="I205" t="s">
        <v>14</v>
      </c>
      <c r="J205" t="s">
        <v>200</v>
      </c>
      <c r="K205" t="s">
        <v>27</v>
      </c>
      <c r="L205" t="s">
        <v>2705</v>
      </c>
      <c r="M205" s="82">
        <v>5859583333333330</v>
      </c>
      <c r="N205" s="82">
        <v>-7555627777777770</v>
      </c>
      <c r="O205">
        <v>82</v>
      </c>
      <c r="P205" s="133">
        <v>38321</v>
      </c>
      <c r="R205">
        <v>188</v>
      </c>
      <c r="S205">
        <v>-1</v>
      </c>
      <c r="T205">
        <v>0</v>
      </c>
      <c r="U205" t="s">
        <v>1842</v>
      </c>
      <c r="V205">
        <v>0</v>
      </c>
      <c r="W205">
        <v>26187040</v>
      </c>
      <c r="X205">
        <v>15.31</v>
      </c>
      <c r="Y205" s="93">
        <v>26187040</v>
      </c>
      <c r="Z205" s="80">
        <v>15</v>
      </c>
      <c r="AA205" s="122"/>
      <c r="AD205" s="80"/>
    </row>
    <row r="206" spans="1:30">
      <c r="A206">
        <v>204</v>
      </c>
      <c r="C206">
        <v>1</v>
      </c>
      <c r="D206">
        <v>26207080</v>
      </c>
      <c r="E206" t="s">
        <v>224</v>
      </c>
      <c r="F206" t="s">
        <v>38</v>
      </c>
      <c r="G206" t="s">
        <v>39</v>
      </c>
      <c r="H206" t="s">
        <v>31</v>
      </c>
      <c r="I206" t="s">
        <v>14</v>
      </c>
      <c r="J206" t="s">
        <v>174</v>
      </c>
      <c r="K206" t="s">
        <v>27</v>
      </c>
      <c r="L206" t="s">
        <v>217</v>
      </c>
      <c r="M206" s="82">
        <v>5965944444444440</v>
      </c>
      <c r="N206" s="82">
        <v>-7584147222222220</v>
      </c>
      <c r="O206">
        <v>1750</v>
      </c>
      <c r="P206" s="133">
        <v>26221</v>
      </c>
      <c r="R206">
        <v>-1</v>
      </c>
      <c r="S206">
        <v>-1</v>
      </c>
      <c r="T206">
        <v>0</v>
      </c>
      <c r="U206" t="s">
        <v>1849</v>
      </c>
      <c r="V206">
        <v>0</v>
      </c>
      <c r="W206">
        <v>26185030</v>
      </c>
      <c r="X206">
        <v>19.309999999999999</v>
      </c>
      <c r="Y206" s="93">
        <v>26187110</v>
      </c>
      <c r="Z206" s="80">
        <v>36</v>
      </c>
      <c r="AA206" s="122"/>
      <c r="AD206" s="80"/>
    </row>
    <row r="207" spans="1:30">
      <c r="A207">
        <v>205</v>
      </c>
      <c r="C207">
        <v>6</v>
      </c>
      <c r="D207">
        <v>24035360</v>
      </c>
      <c r="E207" t="s">
        <v>786</v>
      </c>
      <c r="F207" t="s">
        <v>38</v>
      </c>
      <c r="G207" t="s">
        <v>12</v>
      </c>
      <c r="H207" t="s">
        <v>64</v>
      </c>
      <c r="I207" t="s">
        <v>14</v>
      </c>
      <c r="J207" t="s">
        <v>787</v>
      </c>
      <c r="K207" t="s">
        <v>17000</v>
      </c>
      <c r="L207" t="s">
        <v>782</v>
      </c>
      <c r="M207" s="82">
        <v>5985416666666660</v>
      </c>
      <c r="N207" s="82">
        <v>-7299702777777770</v>
      </c>
      <c r="O207">
        <v>101</v>
      </c>
      <c r="P207" s="133">
        <v>38331</v>
      </c>
      <c r="R207">
        <v>200</v>
      </c>
      <c r="S207">
        <v>-1</v>
      </c>
      <c r="T207">
        <v>0</v>
      </c>
      <c r="U207" t="s">
        <v>1842</v>
      </c>
      <c r="V207">
        <v>0</v>
      </c>
      <c r="W207">
        <v>24035410</v>
      </c>
      <c r="X207">
        <v>27.37</v>
      </c>
      <c r="Y207" s="93">
        <v>-1</v>
      </c>
      <c r="Z207" s="80">
        <v>99999</v>
      </c>
      <c r="AA207" s="122"/>
      <c r="AD207" s="80"/>
    </row>
    <row r="208" spans="1:30">
      <c r="A208">
        <v>206</v>
      </c>
      <c r="C208">
        <v>1</v>
      </c>
      <c r="D208">
        <v>23085260</v>
      </c>
      <c r="E208" t="s">
        <v>153</v>
      </c>
      <c r="F208" t="s">
        <v>38</v>
      </c>
      <c r="G208" t="s">
        <v>12</v>
      </c>
      <c r="H208" t="s">
        <v>57</v>
      </c>
      <c r="I208" t="s">
        <v>14</v>
      </c>
      <c r="J208" t="s">
        <v>137</v>
      </c>
      <c r="K208" t="s">
        <v>27</v>
      </c>
      <c r="L208" t="s">
        <v>142</v>
      </c>
      <c r="M208" s="82">
        <v>6131916666666660</v>
      </c>
      <c r="N208" s="82">
        <v>-7541455555555550</v>
      </c>
      <c r="O208">
        <v>107</v>
      </c>
      <c r="P208" s="133">
        <v>38271</v>
      </c>
      <c r="R208">
        <v>94</v>
      </c>
      <c r="S208">
        <v>-1</v>
      </c>
      <c r="T208">
        <v>0</v>
      </c>
      <c r="U208" t="s">
        <v>1842</v>
      </c>
      <c r="V208">
        <v>0</v>
      </c>
      <c r="W208">
        <v>23085270</v>
      </c>
      <c r="X208">
        <v>4.25</v>
      </c>
      <c r="Y208" s="93">
        <v>23067060</v>
      </c>
      <c r="Z208" s="80">
        <v>154</v>
      </c>
      <c r="AA208" s="122"/>
      <c r="AD208" s="80"/>
    </row>
    <row r="209" spans="1:30">
      <c r="A209">
        <v>207</v>
      </c>
      <c r="C209">
        <v>1</v>
      </c>
      <c r="D209">
        <v>23085270</v>
      </c>
      <c r="E209" t="s">
        <v>155</v>
      </c>
      <c r="F209" t="s">
        <v>38</v>
      </c>
      <c r="G209" t="s">
        <v>12</v>
      </c>
      <c r="H209" t="s">
        <v>43</v>
      </c>
      <c r="I209" t="s">
        <v>14</v>
      </c>
      <c r="J209" t="s">
        <v>142</v>
      </c>
      <c r="K209" t="s">
        <v>27</v>
      </c>
      <c r="L209" t="s">
        <v>142</v>
      </c>
      <c r="M209" s="82">
        <v>6168666666666660</v>
      </c>
      <c r="N209" s="82">
        <v>-7542591666666660</v>
      </c>
      <c r="O209">
        <v>2157</v>
      </c>
      <c r="P209" s="133">
        <v>39048</v>
      </c>
      <c r="R209">
        <v>-1</v>
      </c>
      <c r="S209">
        <v>-1</v>
      </c>
      <c r="T209">
        <v>0</v>
      </c>
      <c r="U209" t="s">
        <v>1849</v>
      </c>
      <c r="V209">
        <v>0</v>
      </c>
      <c r="W209">
        <v>23085260</v>
      </c>
      <c r="X209">
        <v>4.25</v>
      </c>
      <c r="Y209" s="93">
        <v>-1</v>
      </c>
      <c r="Z209" s="80">
        <v>99999</v>
      </c>
      <c r="AA209" s="122"/>
      <c r="AD209" s="80"/>
    </row>
    <row r="210" spans="1:30">
      <c r="A210">
        <v>208</v>
      </c>
      <c r="C210">
        <v>1</v>
      </c>
      <c r="D210">
        <v>27015330</v>
      </c>
      <c r="E210" t="s">
        <v>281</v>
      </c>
      <c r="F210" t="s">
        <v>38</v>
      </c>
      <c r="G210" t="s">
        <v>12</v>
      </c>
      <c r="H210" t="s">
        <v>43</v>
      </c>
      <c r="I210" t="s">
        <v>14</v>
      </c>
      <c r="K210" t="s">
        <v>27</v>
      </c>
      <c r="L210" t="s">
        <v>263</v>
      </c>
      <c r="M210" s="82">
        <v>6220611111111110</v>
      </c>
      <c r="N210" s="82">
        <v>-7558898055555550</v>
      </c>
      <c r="O210">
        <v>1490</v>
      </c>
      <c r="P210" s="133">
        <v>41771</v>
      </c>
      <c r="R210">
        <v>-1</v>
      </c>
      <c r="S210">
        <v>-1</v>
      </c>
      <c r="T210">
        <v>0</v>
      </c>
      <c r="U210" t="s">
        <v>1849</v>
      </c>
      <c r="V210">
        <v>0</v>
      </c>
      <c r="W210">
        <v>27015300</v>
      </c>
      <c r="X210">
        <v>5.62</v>
      </c>
      <c r="Y210" s="93">
        <v>-1</v>
      </c>
      <c r="Z210" s="80">
        <v>99999</v>
      </c>
      <c r="AA210" s="122"/>
      <c r="AD210" s="80"/>
    </row>
    <row r="211" spans="1:30">
      <c r="A211">
        <v>209</v>
      </c>
      <c r="C211">
        <v>1</v>
      </c>
      <c r="D211">
        <v>27015300</v>
      </c>
      <c r="E211" t="s">
        <v>274</v>
      </c>
      <c r="F211" t="s">
        <v>38</v>
      </c>
      <c r="G211" t="s">
        <v>12</v>
      </c>
      <c r="H211" t="s">
        <v>64</v>
      </c>
      <c r="I211" t="s">
        <v>24</v>
      </c>
      <c r="J211" t="s">
        <v>263</v>
      </c>
      <c r="K211" t="s">
        <v>27</v>
      </c>
      <c r="L211" t="s">
        <v>263</v>
      </c>
      <c r="M211" s="82">
        <v>6253277777777770</v>
      </c>
      <c r="N211">
        <v>-75.55</v>
      </c>
      <c r="O211">
        <v>38</v>
      </c>
      <c r="P211" s="133">
        <v>38603</v>
      </c>
      <c r="Q211" s="133">
        <v>42375</v>
      </c>
      <c r="R211">
        <v>238</v>
      </c>
      <c r="S211" t="s">
        <v>1491</v>
      </c>
      <c r="T211" t="s">
        <v>2452</v>
      </c>
      <c r="U211" t="s">
        <v>1863</v>
      </c>
      <c r="V211">
        <v>0</v>
      </c>
      <c r="W211">
        <v>27015330</v>
      </c>
      <c r="X211">
        <v>5.62</v>
      </c>
      <c r="Y211" s="93">
        <v>-1</v>
      </c>
      <c r="Z211" s="80">
        <v>99999</v>
      </c>
      <c r="AA211" s="122"/>
      <c r="AD211" s="80"/>
    </row>
    <row r="212" spans="1:30">
      <c r="A212">
        <v>210</v>
      </c>
      <c r="C212">
        <v>1</v>
      </c>
      <c r="D212">
        <v>56019010</v>
      </c>
      <c r="E212" t="s">
        <v>299</v>
      </c>
      <c r="F212" t="s">
        <v>38</v>
      </c>
      <c r="G212" t="s">
        <v>39</v>
      </c>
      <c r="H212" t="s">
        <v>98</v>
      </c>
      <c r="I212" t="s">
        <v>24</v>
      </c>
      <c r="J212" t="s">
        <v>300</v>
      </c>
      <c r="K212" t="s">
        <v>16576</v>
      </c>
      <c r="L212" t="s">
        <v>17008</v>
      </c>
      <c r="M212" s="82">
        <v>6268638888888880</v>
      </c>
      <c r="N212" s="82">
        <v>-7743316666666660</v>
      </c>
      <c r="O212">
        <v>21</v>
      </c>
      <c r="P212" s="133">
        <v>38680</v>
      </c>
      <c r="Q212" s="133">
        <v>39772</v>
      </c>
      <c r="R212">
        <v>-1</v>
      </c>
      <c r="S212">
        <v>-1</v>
      </c>
      <c r="T212" t="s">
        <v>1819</v>
      </c>
      <c r="U212" t="s">
        <v>1863</v>
      </c>
      <c r="V212">
        <v>1</v>
      </c>
      <c r="W212">
        <v>55015010</v>
      </c>
      <c r="X212">
        <v>97.1</v>
      </c>
      <c r="Y212" s="93">
        <v>54077210</v>
      </c>
      <c r="Z212" s="80">
        <v>259</v>
      </c>
      <c r="AA212" s="122"/>
      <c r="AD212" s="80"/>
    </row>
    <row r="213" spans="1:30">
      <c r="A213">
        <v>211</v>
      </c>
      <c r="C213">
        <v>10</v>
      </c>
      <c r="D213">
        <v>23087210</v>
      </c>
      <c r="E213" t="s">
        <v>1369</v>
      </c>
      <c r="F213" t="s">
        <v>38</v>
      </c>
      <c r="G213" t="s">
        <v>39</v>
      </c>
      <c r="H213" t="s">
        <v>31</v>
      </c>
      <c r="I213" t="s">
        <v>14</v>
      </c>
      <c r="J213" t="s">
        <v>138</v>
      </c>
      <c r="K213" t="s">
        <v>27</v>
      </c>
      <c r="L213" t="s">
        <v>161</v>
      </c>
      <c r="M213" s="82">
        <v>6276083333333330</v>
      </c>
      <c r="N213" s="82">
        <v>-7467330555555550</v>
      </c>
      <c r="O213">
        <v>1274</v>
      </c>
      <c r="P213" s="133">
        <v>26860</v>
      </c>
      <c r="R213">
        <v>-1</v>
      </c>
      <c r="S213" t="s">
        <v>1539</v>
      </c>
      <c r="T213">
        <v>0</v>
      </c>
      <c r="U213" t="s">
        <v>1863</v>
      </c>
      <c r="V213">
        <v>0</v>
      </c>
      <c r="W213">
        <v>23105070</v>
      </c>
      <c r="X213">
        <v>35.33</v>
      </c>
      <c r="Y213" s="93">
        <v>-1</v>
      </c>
      <c r="Z213" s="80">
        <v>99999</v>
      </c>
      <c r="AA213" s="122"/>
      <c r="AD213" s="80"/>
    </row>
    <row r="214" spans="1:30">
      <c r="A214">
        <v>212</v>
      </c>
      <c r="C214">
        <v>1</v>
      </c>
      <c r="D214">
        <v>27015290</v>
      </c>
      <c r="E214" t="s">
        <v>271</v>
      </c>
      <c r="F214" t="s">
        <v>38</v>
      </c>
      <c r="G214" t="s">
        <v>12</v>
      </c>
      <c r="H214" t="s">
        <v>64</v>
      </c>
      <c r="I214" t="s">
        <v>24</v>
      </c>
      <c r="J214" t="s">
        <v>263</v>
      </c>
      <c r="K214" t="s">
        <v>27</v>
      </c>
      <c r="L214" t="s">
        <v>263</v>
      </c>
      <c r="M214" s="82">
        <v>6286333333333330</v>
      </c>
      <c r="N214" s="82">
        <v>-7561279166666660</v>
      </c>
      <c r="O214">
        <v>398</v>
      </c>
      <c r="P214" s="133">
        <v>38673</v>
      </c>
      <c r="Q214" s="133">
        <v>42375</v>
      </c>
      <c r="R214">
        <v>124</v>
      </c>
      <c r="S214">
        <v>-1</v>
      </c>
      <c r="T214">
        <v>0</v>
      </c>
      <c r="U214" t="s">
        <v>1842</v>
      </c>
      <c r="V214">
        <v>0</v>
      </c>
      <c r="W214">
        <v>27015330</v>
      </c>
      <c r="X214">
        <v>7.73</v>
      </c>
      <c r="Y214" s="93">
        <v>-1</v>
      </c>
      <c r="Z214" s="80">
        <v>99999</v>
      </c>
      <c r="AA214" s="122"/>
      <c r="AD214" s="80"/>
    </row>
    <row r="215" spans="1:30">
      <c r="A215">
        <v>213</v>
      </c>
      <c r="C215">
        <v>1</v>
      </c>
      <c r="D215">
        <v>27015310</v>
      </c>
      <c r="E215" t="s">
        <v>277</v>
      </c>
      <c r="F215" t="s">
        <v>38</v>
      </c>
      <c r="G215" t="s">
        <v>12</v>
      </c>
      <c r="H215" t="s">
        <v>64</v>
      </c>
      <c r="I215" t="s">
        <v>14</v>
      </c>
      <c r="J215" t="s">
        <v>263</v>
      </c>
      <c r="K215" t="s">
        <v>27</v>
      </c>
      <c r="L215" t="s">
        <v>263</v>
      </c>
      <c r="M215" s="82">
        <v>632975</v>
      </c>
      <c r="N215" s="82">
        <v>-755521111111111</v>
      </c>
      <c r="O215">
        <v>90</v>
      </c>
      <c r="P215" s="133">
        <v>38534</v>
      </c>
      <c r="R215">
        <v>110</v>
      </c>
      <c r="S215">
        <v>-1</v>
      </c>
      <c r="T215">
        <v>0</v>
      </c>
      <c r="U215" t="s">
        <v>1842</v>
      </c>
      <c r="V215">
        <v>0</v>
      </c>
      <c r="W215">
        <v>27015290</v>
      </c>
      <c r="X215">
        <v>8.25</v>
      </c>
      <c r="Y215" s="93">
        <v>-1</v>
      </c>
      <c r="Z215" s="80">
        <v>99999</v>
      </c>
      <c r="AA215" s="122"/>
      <c r="AD215" s="80"/>
    </row>
    <row r="216" spans="1:30">
      <c r="A216">
        <v>214</v>
      </c>
      <c r="C216">
        <v>6</v>
      </c>
      <c r="D216">
        <v>35095130</v>
      </c>
      <c r="E216" t="s">
        <v>840</v>
      </c>
      <c r="F216" t="s">
        <v>38</v>
      </c>
      <c r="G216" t="s">
        <v>12</v>
      </c>
      <c r="H216" t="s">
        <v>64</v>
      </c>
      <c r="I216" t="s">
        <v>14</v>
      </c>
      <c r="J216" t="s">
        <v>841</v>
      </c>
      <c r="K216" t="s">
        <v>558</v>
      </c>
      <c r="L216" t="s">
        <v>842</v>
      </c>
      <c r="M216" s="82">
        <v>6361999999999990</v>
      </c>
      <c r="N216" s="82">
        <v>-7228201666666660</v>
      </c>
      <c r="O216">
        <v>4378</v>
      </c>
      <c r="P216" s="133">
        <v>40438</v>
      </c>
      <c r="R216">
        <v>-1</v>
      </c>
      <c r="S216">
        <v>-1</v>
      </c>
      <c r="T216">
        <v>0</v>
      </c>
      <c r="U216" t="s">
        <v>1863</v>
      </c>
      <c r="V216">
        <v>0</v>
      </c>
      <c r="W216">
        <v>24035511</v>
      </c>
      <c r="X216">
        <v>14.91</v>
      </c>
      <c r="Y216" s="93">
        <v>-1</v>
      </c>
      <c r="Z216" s="80">
        <v>99999</v>
      </c>
      <c r="AA216" s="122"/>
      <c r="AD216" s="80"/>
    </row>
    <row r="217" spans="1:30">
      <c r="A217">
        <v>215</v>
      </c>
      <c r="C217">
        <v>1</v>
      </c>
      <c r="D217">
        <v>26217050</v>
      </c>
      <c r="E217" t="s">
        <v>17022</v>
      </c>
      <c r="F217" t="s">
        <v>5065</v>
      </c>
      <c r="G217" t="s">
        <v>19</v>
      </c>
      <c r="H217" t="s">
        <v>31</v>
      </c>
      <c r="I217" t="s">
        <v>14</v>
      </c>
      <c r="J217" t="s">
        <v>174</v>
      </c>
      <c r="K217" t="s">
        <v>27</v>
      </c>
      <c r="L217" t="s">
        <v>230</v>
      </c>
      <c r="M217" s="82">
        <v>6417972222222220</v>
      </c>
      <c r="N217" s="82">
        <v>-7581925</v>
      </c>
      <c r="O217">
        <v>534</v>
      </c>
      <c r="P217" s="133">
        <v>28809</v>
      </c>
      <c r="R217">
        <v>1678</v>
      </c>
      <c r="S217" t="s">
        <v>1516</v>
      </c>
      <c r="T217">
        <v>0</v>
      </c>
      <c r="U217" t="s">
        <v>1863</v>
      </c>
      <c r="V217">
        <v>0</v>
      </c>
      <c r="W217">
        <v>-1</v>
      </c>
      <c r="X217">
        <v>-1</v>
      </c>
      <c r="Y217" s="93">
        <v>26207080</v>
      </c>
      <c r="Z217" s="80">
        <v>50</v>
      </c>
      <c r="AA217" s="122"/>
      <c r="AD217" s="80"/>
    </row>
    <row r="218" spans="1:30">
      <c r="A218">
        <v>216</v>
      </c>
      <c r="C218">
        <v>8</v>
      </c>
      <c r="D218">
        <v>24025090</v>
      </c>
      <c r="E218" t="s">
        <v>1113</v>
      </c>
      <c r="F218" t="s">
        <v>38</v>
      </c>
      <c r="G218" t="s">
        <v>12</v>
      </c>
      <c r="H218" t="s">
        <v>57</v>
      </c>
      <c r="I218" t="s">
        <v>14</v>
      </c>
      <c r="J218" t="s">
        <v>1110</v>
      </c>
      <c r="K218" t="s">
        <v>767</v>
      </c>
      <c r="L218" t="s">
        <v>1111</v>
      </c>
      <c r="M218">
        <v>6.47</v>
      </c>
      <c r="N218" s="82">
        <v>-7296888888888880</v>
      </c>
      <c r="O218">
        <v>133</v>
      </c>
      <c r="P218" s="133">
        <v>38285</v>
      </c>
      <c r="R218">
        <v>111</v>
      </c>
      <c r="S218">
        <v>-1</v>
      </c>
      <c r="T218">
        <v>0</v>
      </c>
      <c r="U218" t="s">
        <v>1842</v>
      </c>
      <c r="V218">
        <v>0</v>
      </c>
      <c r="W218">
        <v>24035360</v>
      </c>
      <c r="X218">
        <v>53.67</v>
      </c>
      <c r="Y218" s="93">
        <v>-1</v>
      </c>
      <c r="Z218" s="80">
        <v>99999</v>
      </c>
      <c r="AA218" s="122"/>
      <c r="AD218" s="80"/>
    </row>
    <row r="219" spans="1:30">
      <c r="A219">
        <v>217</v>
      </c>
      <c r="C219">
        <v>8</v>
      </c>
      <c r="D219">
        <v>23097030</v>
      </c>
      <c r="E219" t="s">
        <v>1070</v>
      </c>
      <c r="F219" t="s">
        <v>38</v>
      </c>
      <c r="G219" t="s">
        <v>39</v>
      </c>
      <c r="H219" t="s">
        <v>31</v>
      </c>
      <c r="I219" t="s">
        <v>14</v>
      </c>
      <c r="J219" t="s">
        <v>160</v>
      </c>
      <c r="K219" t="s">
        <v>27</v>
      </c>
      <c r="L219" t="s">
        <v>4006</v>
      </c>
      <c r="M219" s="82">
        <v>6485138888888880</v>
      </c>
      <c r="N219" s="82">
        <v>-7440116666666660</v>
      </c>
      <c r="O219">
        <v>111</v>
      </c>
      <c r="P219" s="133">
        <v>13164</v>
      </c>
      <c r="R219">
        <v>-1</v>
      </c>
      <c r="S219">
        <v>-1</v>
      </c>
      <c r="T219">
        <v>0</v>
      </c>
      <c r="U219" t="s">
        <v>1849</v>
      </c>
      <c r="V219">
        <v>0</v>
      </c>
      <c r="W219">
        <v>23127020</v>
      </c>
      <c r="X219">
        <v>35.159999999999997</v>
      </c>
      <c r="Y219" s="93">
        <v>23117030</v>
      </c>
      <c r="Z219" s="80">
        <v>38</v>
      </c>
      <c r="AA219" s="122"/>
      <c r="AD219" s="80"/>
    </row>
    <row r="220" spans="1:30">
      <c r="A220">
        <v>218</v>
      </c>
      <c r="C220">
        <v>6</v>
      </c>
      <c r="D220">
        <v>24035511</v>
      </c>
      <c r="E220" t="s">
        <v>801</v>
      </c>
      <c r="F220" t="s">
        <v>38</v>
      </c>
      <c r="G220" t="s">
        <v>12</v>
      </c>
      <c r="H220" t="s">
        <v>111</v>
      </c>
      <c r="I220" t="s">
        <v>14</v>
      </c>
      <c r="K220" t="s">
        <v>17000</v>
      </c>
      <c r="L220" t="s">
        <v>779</v>
      </c>
      <c r="M220" s="82">
        <v>6.4935833333333296E+16</v>
      </c>
      <c r="N220" s="82">
        <v>-723116111111111</v>
      </c>
      <c r="O220">
        <v>5027</v>
      </c>
      <c r="P220" s="133">
        <v>42926</v>
      </c>
      <c r="R220">
        <v>-1</v>
      </c>
      <c r="S220" t="s">
        <v>4984</v>
      </c>
      <c r="T220">
        <v>0</v>
      </c>
      <c r="U220" t="s">
        <v>1863</v>
      </c>
      <c r="V220">
        <v>0</v>
      </c>
      <c r="W220">
        <v>24035380</v>
      </c>
      <c r="X220">
        <v>1.74</v>
      </c>
      <c r="Y220" s="93">
        <v>-1</v>
      </c>
      <c r="Z220" s="80">
        <v>99999</v>
      </c>
      <c r="AA220" s="122"/>
      <c r="AD220" s="80"/>
    </row>
    <row r="221" spans="1:30">
      <c r="A221">
        <v>219</v>
      </c>
      <c r="C221">
        <v>6</v>
      </c>
      <c r="D221">
        <v>24035370</v>
      </c>
      <c r="E221" t="s">
        <v>790</v>
      </c>
      <c r="F221" t="s">
        <v>38</v>
      </c>
      <c r="G221" t="s">
        <v>12</v>
      </c>
      <c r="H221" t="s">
        <v>64</v>
      </c>
      <c r="I221" t="s">
        <v>14</v>
      </c>
      <c r="J221" t="s">
        <v>777</v>
      </c>
      <c r="K221" t="s">
        <v>17000</v>
      </c>
      <c r="L221" t="s">
        <v>791</v>
      </c>
      <c r="M221" s="82">
        <v>6506722222222220</v>
      </c>
      <c r="N221" s="82">
        <v>-7245266666666660</v>
      </c>
      <c r="O221">
        <v>348</v>
      </c>
      <c r="P221" s="133">
        <v>38675</v>
      </c>
      <c r="R221">
        <v>66</v>
      </c>
      <c r="S221">
        <v>-1</v>
      </c>
      <c r="T221">
        <v>0</v>
      </c>
      <c r="U221" t="s">
        <v>1842</v>
      </c>
      <c r="V221">
        <v>0</v>
      </c>
      <c r="W221">
        <v>24035380</v>
      </c>
      <c r="X221">
        <v>15.32</v>
      </c>
      <c r="Y221" s="93">
        <v>-1</v>
      </c>
      <c r="Z221" s="80">
        <v>99999</v>
      </c>
      <c r="AA221" s="122"/>
      <c r="AD221" s="80"/>
    </row>
    <row r="222" spans="1:30">
      <c r="A222">
        <v>220</v>
      </c>
      <c r="C222">
        <v>6</v>
      </c>
      <c r="D222">
        <v>24035380</v>
      </c>
      <c r="E222" t="s">
        <v>794</v>
      </c>
      <c r="F222" t="s">
        <v>38</v>
      </c>
      <c r="G222" t="s">
        <v>12</v>
      </c>
      <c r="H222" t="s">
        <v>64</v>
      </c>
      <c r="I222" t="s">
        <v>14</v>
      </c>
      <c r="J222" t="s">
        <v>775</v>
      </c>
      <c r="K222" t="s">
        <v>17000</v>
      </c>
      <c r="L222" t="s">
        <v>3553</v>
      </c>
      <c r="M222" s="82">
        <v>6509111111111110</v>
      </c>
      <c r="N222" s="82">
        <v>-7231416666666660</v>
      </c>
      <c r="O222">
        <v>304</v>
      </c>
      <c r="P222" s="133">
        <v>38675</v>
      </c>
      <c r="R222">
        <v>119</v>
      </c>
      <c r="S222">
        <v>-1</v>
      </c>
      <c r="T222">
        <v>0</v>
      </c>
      <c r="U222" t="s">
        <v>1842</v>
      </c>
      <c r="V222">
        <v>0</v>
      </c>
      <c r="W222">
        <v>24035511</v>
      </c>
      <c r="X222">
        <v>1.74</v>
      </c>
      <c r="Y222" s="93">
        <v>-1</v>
      </c>
      <c r="Z222" s="80">
        <v>99999</v>
      </c>
      <c r="AA222" s="122"/>
      <c r="AD222" s="80"/>
    </row>
    <row r="223" spans="1:30">
      <c r="A223">
        <v>221</v>
      </c>
      <c r="C223">
        <v>8</v>
      </c>
      <c r="D223">
        <v>23127020</v>
      </c>
      <c r="E223" t="s">
        <v>1076</v>
      </c>
      <c r="F223" t="s">
        <v>38</v>
      </c>
      <c r="G223" t="s">
        <v>39</v>
      </c>
      <c r="H223" t="s">
        <v>31</v>
      </c>
      <c r="I223" t="s">
        <v>14</v>
      </c>
      <c r="J223" t="s">
        <v>1075</v>
      </c>
      <c r="K223" t="s">
        <v>767</v>
      </c>
      <c r="L223" t="s">
        <v>1073</v>
      </c>
      <c r="M223" s="82">
        <v>6525555555555550</v>
      </c>
      <c r="N223" s="82">
        <v>-7408583333333330</v>
      </c>
      <c r="O223">
        <v>92</v>
      </c>
      <c r="P223" s="133">
        <v>24030</v>
      </c>
      <c r="R223">
        <v>-1</v>
      </c>
      <c r="S223" t="s">
        <v>1524</v>
      </c>
      <c r="T223">
        <v>0</v>
      </c>
      <c r="U223" t="s">
        <v>1863</v>
      </c>
      <c r="V223">
        <v>0</v>
      </c>
      <c r="W223">
        <v>23117030</v>
      </c>
      <c r="X223">
        <v>24.35</v>
      </c>
      <c r="Y223" s="93">
        <v>-1</v>
      </c>
      <c r="Z223" s="80">
        <v>99999</v>
      </c>
      <c r="AA223" s="122"/>
      <c r="AD223" s="80"/>
    </row>
    <row r="224" spans="1:30">
      <c r="A224">
        <v>222</v>
      </c>
      <c r="C224">
        <v>1</v>
      </c>
      <c r="D224">
        <v>26225060</v>
      </c>
      <c r="E224" t="s">
        <v>234</v>
      </c>
      <c r="F224" t="s">
        <v>38</v>
      </c>
      <c r="G224" t="s">
        <v>12</v>
      </c>
      <c r="H224" t="s">
        <v>57</v>
      </c>
      <c r="I224" t="s">
        <v>14</v>
      </c>
      <c r="J224" t="s">
        <v>229</v>
      </c>
      <c r="K224" t="s">
        <v>27</v>
      </c>
      <c r="L224" t="s">
        <v>230</v>
      </c>
      <c r="M224" s="82">
        <v>6533916666666660</v>
      </c>
      <c r="N224" s="82">
        <v>-7582733333333330</v>
      </c>
      <c r="O224">
        <v>457</v>
      </c>
      <c r="P224" s="133">
        <v>38316</v>
      </c>
      <c r="R224">
        <v>58</v>
      </c>
      <c r="S224">
        <v>-1</v>
      </c>
      <c r="T224">
        <v>0</v>
      </c>
      <c r="U224" t="s">
        <v>1842</v>
      </c>
      <c r="V224">
        <v>0</v>
      </c>
      <c r="W224">
        <v>27015320</v>
      </c>
      <c r="X224">
        <v>0.03</v>
      </c>
      <c r="Y224" s="93">
        <v>-1</v>
      </c>
      <c r="Z224" s="80">
        <v>99999</v>
      </c>
      <c r="AA224" s="122"/>
      <c r="AD224" s="80"/>
    </row>
    <row r="225" spans="1:30">
      <c r="A225">
        <v>223</v>
      </c>
      <c r="C225">
        <v>1</v>
      </c>
      <c r="D225">
        <v>27015320</v>
      </c>
      <c r="E225" t="s">
        <v>279</v>
      </c>
      <c r="F225" t="s">
        <v>38</v>
      </c>
      <c r="G225" t="s">
        <v>12</v>
      </c>
      <c r="H225" t="s">
        <v>57</v>
      </c>
      <c r="I225" t="s">
        <v>14</v>
      </c>
      <c r="J225" t="s">
        <v>108</v>
      </c>
      <c r="K225" t="s">
        <v>27</v>
      </c>
      <c r="L225" t="s">
        <v>265</v>
      </c>
      <c r="M225" s="82">
        <v>6534</v>
      </c>
      <c r="N225" s="82">
        <v>-75827</v>
      </c>
      <c r="O225">
        <v>519</v>
      </c>
      <c r="P225" s="133">
        <v>38227</v>
      </c>
      <c r="R225">
        <v>13</v>
      </c>
      <c r="S225">
        <v>-1</v>
      </c>
      <c r="T225">
        <v>0</v>
      </c>
      <c r="U225" t="s">
        <v>1842</v>
      </c>
      <c r="V225">
        <v>0</v>
      </c>
      <c r="W225">
        <v>26225060</v>
      </c>
      <c r="X225">
        <v>0.03</v>
      </c>
      <c r="Y225" s="93">
        <v>-1</v>
      </c>
      <c r="Z225" s="80">
        <v>99999</v>
      </c>
      <c r="AA225" s="122"/>
      <c r="AD225" s="80"/>
    </row>
    <row r="226" spans="1:30">
      <c r="A226">
        <v>224</v>
      </c>
      <c r="C226">
        <v>1</v>
      </c>
      <c r="D226">
        <v>23105070</v>
      </c>
      <c r="E226" t="s">
        <v>168</v>
      </c>
      <c r="F226" t="s">
        <v>38</v>
      </c>
      <c r="G226" t="s">
        <v>12</v>
      </c>
      <c r="H226" t="s">
        <v>64</v>
      </c>
      <c r="I226" t="s">
        <v>14</v>
      </c>
      <c r="J226" t="s">
        <v>169</v>
      </c>
      <c r="K226" t="s">
        <v>27</v>
      </c>
      <c r="L226" t="s">
        <v>170</v>
      </c>
      <c r="M226" s="82">
        <v>6571638888888880</v>
      </c>
      <c r="N226" s="82">
        <v>-7479472222222220</v>
      </c>
      <c r="O226">
        <v>286</v>
      </c>
      <c r="P226" s="133">
        <v>38521</v>
      </c>
      <c r="R226">
        <v>102</v>
      </c>
      <c r="S226">
        <v>-1</v>
      </c>
      <c r="T226">
        <v>0</v>
      </c>
      <c r="U226" t="s">
        <v>1842</v>
      </c>
      <c r="V226">
        <v>0</v>
      </c>
      <c r="W226">
        <v>23105060</v>
      </c>
      <c r="X226">
        <v>22.39</v>
      </c>
      <c r="Y226" s="93">
        <v>-1</v>
      </c>
      <c r="Z226" s="80">
        <v>99999</v>
      </c>
      <c r="AA226" s="122"/>
      <c r="AD226" s="80"/>
    </row>
    <row r="227" spans="1:30">
      <c r="A227">
        <v>225</v>
      </c>
      <c r="C227">
        <v>1</v>
      </c>
      <c r="D227">
        <v>27015280</v>
      </c>
      <c r="E227" t="s">
        <v>268</v>
      </c>
      <c r="F227" t="s">
        <v>38</v>
      </c>
      <c r="G227" t="s">
        <v>12</v>
      </c>
      <c r="H227" t="s">
        <v>64</v>
      </c>
      <c r="I227" t="s">
        <v>14</v>
      </c>
      <c r="J227" t="s">
        <v>266</v>
      </c>
      <c r="K227" t="s">
        <v>27</v>
      </c>
      <c r="L227" t="s">
        <v>240</v>
      </c>
      <c r="M227" s="82">
        <v>6632027777777770</v>
      </c>
      <c r="N227" s="82">
        <v>-7564444444444440</v>
      </c>
      <c r="O227">
        <v>287</v>
      </c>
      <c r="P227" s="133">
        <v>38314</v>
      </c>
      <c r="R227">
        <v>133</v>
      </c>
      <c r="S227">
        <v>-1</v>
      </c>
      <c r="T227">
        <v>0</v>
      </c>
      <c r="U227" t="s">
        <v>1842</v>
      </c>
      <c r="V227">
        <v>0</v>
      </c>
      <c r="W227">
        <v>27015320</v>
      </c>
      <c r="X227">
        <v>22.91</v>
      </c>
      <c r="Y227" s="93">
        <v>-1</v>
      </c>
      <c r="Z227" s="80">
        <v>99999</v>
      </c>
      <c r="AA227" s="122"/>
      <c r="AD227" s="80"/>
    </row>
    <row r="228" spans="1:30">
      <c r="A228">
        <v>226</v>
      </c>
      <c r="C228">
        <v>8</v>
      </c>
      <c r="D228">
        <v>23117030</v>
      </c>
      <c r="E228" t="s">
        <v>1074</v>
      </c>
      <c r="F228" t="s">
        <v>38</v>
      </c>
      <c r="G228" t="s">
        <v>19</v>
      </c>
      <c r="H228" t="s">
        <v>31</v>
      </c>
      <c r="I228" t="s">
        <v>546</v>
      </c>
      <c r="J228" t="s">
        <v>160</v>
      </c>
      <c r="K228" t="s">
        <v>767</v>
      </c>
      <c r="L228" t="s">
        <v>1073</v>
      </c>
      <c r="M228" s="82">
        <v>6733055555555550</v>
      </c>
      <c r="N228" s="82">
        <v>-7415975</v>
      </c>
      <c r="O228">
        <v>478</v>
      </c>
      <c r="P228" s="133">
        <v>38583</v>
      </c>
      <c r="R228">
        <v>212</v>
      </c>
      <c r="S228" t="s">
        <v>1523</v>
      </c>
      <c r="T228" t="s">
        <v>2452</v>
      </c>
      <c r="U228" t="s">
        <v>1863</v>
      </c>
      <c r="V228">
        <v>0</v>
      </c>
      <c r="W228">
        <v>23127020</v>
      </c>
      <c r="X228">
        <v>24.35</v>
      </c>
      <c r="Y228" s="93">
        <v>23097030</v>
      </c>
      <c r="Z228" s="80">
        <v>38</v>
      </c>
      <c r="AA228" s="122"/>
      <c r="AD228" s="80"/>
    </row>
    <row r="229" spans="1:30">
      <c r="A229">
        <v>227</v>
      </c>
      <c r="C229">
        <v>1</v>
      </c>
      <c r="D229">
        <v>23105060</v>
      </c>
      <c r="E229" t="s">
        <v>166</v>
      </c>
      <c r="F229" t="s">
        <v>38</v>
      </c>
      <c r="G229" t="s">
        <v>12</v>
      </c>
      <c r="H229" t="s">
        <v>57</v>
      </c>
      <c r="I229" t="s">
        <v>14</v>
      </c>
      <c r="J229" t="s">
        <v>164</v>
      </c>
      <c r="K229" t="s">
        <v>27</v>
      </c>
      <c r="L229" t="s">
        <v>2774</v>
      </c>
      <c r="M229" s="82">
        <v>6774111111111110</v>
      </c>
      <c r="N229" s="82">
        <v>-7479652777777770</v>
      </c>
      <c r="O229">
        <v>479</v>
      </c>
      <c r="P229" s="133">
        <v>38311</v>
      </c>
      <c r="R229">
        <v>231</v>
      </c>
      <c r="S229" t="s">
        <v>1486</v>
      </c>
      <c r="T229" t="s">
        <v>2451</v>
      </c>
      <c r="U229" t="s">
        <v>1863</v>
      </c>
      <c r="V229">
        <v>0</v>
      </c>
      <c r="W229">
        <v>23105070</v>
      </c>
      <c r="X229">
        <v>22.39</v>
      </c>
      <c r="Y229" s="93">
        <v>-1</v>
      </c>
      <c r="Z229" s="80">
        <v>99999</v>
      </c>
      <c r="AA229" s="122"/>
      <c r="AD229" s="80"/>
    </row>
    <row r="230" spans="1:30">
      <c r="A230">
        <v>228</v>
      </c>
      <c r="C230">
        <v>8</v>
      </c>
      <c r="D230">
        <v>24055070</v>
      </c>
      <c r="E230" t="s">
        <v>1123</v>
      </c>
      <c r="F230" t="s">
        <v>38</v>
      </c>
      <c r="G230" t="s">
        <v>12</v>
      </c>
      <c r="H230" t="s">
        <v>57</v>
      </c>
      <c r="I230" t="s">
        <v>14</v>
      </c>
      <c r="J230" t="s">
        <v>1121</v>
      </c>
      <c r="K230" t="s">
        <v>767</v>
      </c>
      <c r="L230" t="s">
        <v>4098</v>
      </c>
      <c r="M230" s="82">
        <v>6823388888888880</v>
      </c>
      <c r="N230" s="82">
        <v>-7347205555555550</v>
      </c>
      <c r="O230">
        <v>458</v>
      </c>
      <c r="P230" s="133">
        <v>38285</v>
      </c>
      <c r="R230">
        <v>176</v>
      </c>
      <c r="S230">
        <v>-1</v>
      </c>
      <c r="T230">
        <v>0</v>
      </c>
      <c r="U230" t="s">
        <v>1842</v>
      </c>
      <c r="V230">
        <v>0</v>
      </c>
      <c r="W230">
        <v>24055080</v>
      </c>
      <c r="X230">
        <v>31.2</v>
      </c>
      <c r="Y230" s="93">
        <v>-1</v>
      </c>
      <c r="Z230" s="80">
        <v>99999</v>
      </c>
      <c r="AA230" s="122"/>
      <c r="AD230" s="80"/>
    </row>
    <row r="231" spans="1:30">
      <c r="A231">
        <v>229</v>
      </c>
      <c r="C231">
        <v>8</v>
      </c>
      <c r="D231">
        <v>24035390</v>
      </c>
      <c r="E231" t="s">
        <v>1117</v>
      </c>
      <c r="F231" t="s">
        <v>38</v>
      </c>
      <c r="G231" t="s">
        <v>12</v>
      </c>
      <c r="H231" t="s">
        <v>64</v>
      </c>
      <c r="I231" t="s">
        <v>14</v>
      </c>
      <c r="J231" t="s">
        <v>1115</v>
      </c>
      <c r="K231" t="s">
        <v>767</v>
      </c>
      <c r="L231" t="s">
        <v>1116</v>
      </c>
      <c r="M231" s="82">
        <v>6945388888888880</v>
      </c>
      <c r="N231" s="82">
        <v>-7269633333333330</v>
      </c>
      <c r="O231">
        <v>205</v>
      </c>
      <c r="P231" s="133">
        <v>38285</v>
      </c>
      <c r="R231">
        <v>130</v>
      </c>
      <c r="S231">
        <v>-1</v>
      </c>
      <c r="T231">
        <v>0</v>
      </c>
      <c r="U231" t="s">
        <v>1842</v>
      </c>
      <c r="V231">
        <v>0</v>
      </c>
      <c r="W231">
        <v>37015030</v>
      </c>
      <c r="X231">
        <v>32.79</v>
      </c>
      <c r="Y231" s="93">
        <v>-1</v>
      </c>
      <c r="Z231" s="80">
        <v>99999</v>
      </c>
      <c r="AA231" s="122"/>
      <c r="AD231" s="80"/>
    </row>
    <row r="232" spans="1:30">
      <c r="A232">
        <v>230</v>
      </c>
      <c r="C232">
        <v>8</v>
      </c>
      <c r="D232">
        <v>23197690</v>
      </c>
      <c r="E232" t="s">
        <v>1099</v>
      </c>
      <c r="F232" t="s">
        <v>38</v>
      </c>
      <c r="G232" t="s">
        <v>39</v>
      </c>
      <c r="H232" t="s">
        <v>31</v>
      </c>
      <c r="I232" t="s">
        <v>14</v>
      </c>
      <c r="J232" t="s">
        <v>1065</v>
      </c>
      <c r="K232" t="s">
        <v>767</v>
      </c>
      <c r="L232" t="s">
        <v>3979</v>
      </c>
      <c r="M232" s="82">
        <v>6969166666666660</v>
      </c>
      <c r="N232" s="82">
        <v>-7313055555555550</v>
      </c>
      <c r="O232">
        <v>423</v>
      </c>
      <c r="P232" s="133">
        <v>35718</v>
      </c>
      <c r="R232">
        <v>127</v>
      </c>
      <c r="S232">
        <v>-1</v>
      </c>
      <c r="T232">
        <v>0</v>
      </c>
      <c r="U232" t="s">
        <v>1842</v>
      </c>
      <c r="V232">
        <v>0</v>
      </c>
      <c r="W232">
        <v>23195230</v>
      </c>
      <c r="X232">
        <v>14.97</v>
      </c>
      <c r="Y232" s="93">
        <v>-1</v>
      </c>
      <c r="Z232" s="80">
        <v>99999</v>
      </c>
      <c r="AA232" s="122"/>
      <c r="AD232" s="80"/>
    </row>
    <row r="233" spans="1:30">
      <c r="A233">
        <v>231</v>
      </c>
      <c r="C233">
        <v>8</v>
      </c>
      <c r="D233">
        <v>24055080</v>
      </c>
      <c r="E233" t="s">
        <v>1125</v>
      </c>
      <c r="F233" t="s">
        <v>38</v>
      </c>
      <c r="G233" t="s">
        <v>12</v>
      </c>
      <c r="H233" t="s">
        <v>57</v>
      </c>
      <c r="I233" t="s">
        <v>14</v>
      </c>
      <c r="J233" t="s">
        <v>1126</v>
      </c>
      <c r="K233" t="s">
        <v>767</v>
      </c>
      <c r="L233" t="s">
        <v>1077</v>
      </c>
      <c r="M233" s="82">
        <v>6982972222222220</v>
      </c>
      <c r="N233" s="82">
        <v>-7370488888888880</v>
      </c>
      <c r="O233">
        <v>32</v>
      </c>
      <c r="P233" s="133">
        <v>38285</v>
      </c>
      <c r="R233">
        <v>243</v>
      </c>
      <c r="S233">
        <v>-1</v>
      </c>
      <c r="T233">
        <v>0</v>
      </c>
      <c r="U233" t="s">
        <v>1842</v>
      </c>
      <c r="V233">
        <v>0</v>
      </c>
      <c r="W233">
        <v>23157030</v>
      </c>
      <c r="X233">
        <v>20.74</v>
      </c>
      <c r="Y233" s="93">
        <v>-1</v>
      </c>
      <c r="Z233" s="80">
        <v>99999</v>
      </c>
      <c r="AA233" s="122"/>
      <c r="AD233" s="80"/>
    </row>
    <row r="234" spans="1:30">
      <c r="A234">
        <v>232</v>
      </c>
      <c r="C234">
        <v>8</v>
      </c>
      <c r="D234">
        <v>37057020</v>
      </c>
      <c r="E234" t="s">
        <v>1136</v>
      </c>
      <c r="F234" t="s">
        <v>38</v>
      </c>
      <c r="G234" t="s">
        <v>39</v>
      </c>
      <c r="H234" t="s">
        <v>31</v>
      </c>
      <c r="I234" t="s">
        <v>14</v>
      </c>
      <c r="J234" t="s">
        <v>558</v>
      </c>
      <c r="K234" t="s">
        <v>558</v>
      </c>
      <c r="L234" t="s">
        <v>1135</v>
      </c>
      <c r="M234" s="82">
        <v>7035</v>
      </c>
      <c r="N234" s="82">
        <v>-7141638888888880</v>
      </c>
      <c r="O234">
        <v>507</v>
      </c>
      <c r="P234" s="133">
        <v>35749</v>
      </c>
      <c r="R234">
        <v>5</v>
      </c>
      <c r="S234">
        <v>-1</v>
      </c>
      <c r="T234">
        <v>0</v>
      </c>
      <c r="U234" t="s">
        <v>1842</v>
      </c>
      <c r="V234">
        <v>0</v>
      </c>
      <c r="W234">
        <v>24035380</v>
      </c>
      <c r="X234">
        <v>115.03</v>
      </c>
      <c r="Y234" s="93">
        <v>-1</v>
      </c>
      <c r="Z234" s="80">
        <v>99999</v>
      </c>
      <c r="AA234" s="122"/>
      <c r="AD234" s="80"/>
    </row>
    <row r="235" spans="1:30">
      <c r="A235">
        <v>233</v>
      </c>
      <c r="C235">
        <v>8</v>
      </c>
      <c r="D235">
        <v>23157030</v>
      </c>
      <c r="E235" t="s">
        <v>1079</v>
      </c>
      <c r="F235" t="s">
        <v>38</v>
      </c>
      <c r="G235" t="s">
        <v>39</v>
      </c>
      <c r="H235" t="s">
        <v>31</v>
      </c>
      <c r="I235" t="s">
        <v>14</v>
      </c>
      <c r="J235" t="s">
        <v>160</v>
      </c>
      <c r="K235" t="s">
        <v>767</v>
      </c>
      <c r="L235" t="s">
        <v>1077</v>
      </c>
      <c r="M235" s="82">
        <v>7060194444444440</v>
      </c>
      <c r="N235" s="82">
        <v>-7387599999999990</v>
      </c>
      <c r="O235">
        <v>471</v>
      </c>
      <c r="P235" s="133">
        <v>13316</v>
      </c>
      <c r="R235">
        <v>19</v>
      </c>
      <c r="S235">
        <v>-1</v>
      </c>
      <c r="T235">
        <v>0</v>
      </c>
      <c r="U235" t="s">
        <v>1842</v>
      </c>
      <c r="V235">
        <v>0</v>
      </c>
      <c r="W235">
        <v>24055080</v>
      </c>
      <c r="X235">
        <v>20.74</v>
      </c>
      <c r="Y235" s="93">
        <v>23207040</v>
      </c>
      <c r="Z235" s="80">
        <v>46</v>
      </c>
      <c r="AA235" s="122"/>
      <c r="AD235" s="80"/>
    </row>
    <row r="236" spans="1:30">
      <c r="A236">
        <v>234</v>
      </c>
      <c r="C236">
        <v>8</v>
      </c>
      <c r="D236">
        <v>23195190</v>
      </c>
      <c r="E236" t="s">
        <v>1092</v>
      </c>
      <c r="F236" t="s">
        <v>38</v>
      </c>
      <c r="G236" t="s">
        <v>12</v>
      </c>
      <c r="H236" t="s">
        <v>64</v>
      </c>
      <c r="I236" t="s">
        <v>24</v>
      </c>
      <c r="J236" t="s">
        <v>624</v>
      </c>
      <c r="K236" t="s">
        <v>767</v>
      </c>
      <c r="L236" t="s">
        <v>1085</v>
      </c>
      <c r="M236" s="82">
        <v>7099527777777770</v>
      </c>
      <c r="N236" s="82">
        <v>-7306619444444440</v>
      </c>
      <c r="O236">
        <v>1480</v>
      </c>
      <c r="P236" s="133">
        <v>33253</v>
      </c>
      <c r="Q236" s="133">
        <v>33253</v>
      </c>
      <c r="R236">
        <v>-1</v>
      </c>
      <c r="S236" t="s">
        <v>1525</v>
      </c>
      <c r="T236" t="s">
        <v>2452</v>
      </c>
      <c r="U236" t="s">
        <v>1863</v>
      </c>
      <c r="V236">
        <v>0</v>
      </c>
      <c r="W236">
        <v>23195230</v>
      </c>
      <c r="X236">
        <v>4.55</v>
      </c>
      <c r="Y236" s="93">
        <v>-1</v>
      </c>
      <c r="Z236" s="80">
        <v>99999</v>
      </c>
      <c r="AA236" s="122"/>
      <c r="AD236" s="80"/>
    </row>
    <row r="237" spans="1:30">
      <c r="A237">
        <v>235</v>
      </c>
      <c r="C237">
        <v>8</v>
      </c>
      <c r="D237">
        <v>23195230</v>
      </c>
      <c r="E237" t="s">
        <v>1093</v>
      </c>
      <c r="F237" t="s">
        <v>38</v>
      </c>
      <c r="G237" t="s">
        <v>12</v>
      </c>
      <c r="H237" t="s">
        <v>64</v>
      </c>
      <c r="I237" t="s">
        <v>14</v>
      </c>
      <c r="J237" t="s">
        <v>1066</v>
      </c>
      <c r="K237" t="s">
        <v>767</v>
      </c>
      <c r="L237" t="s">
        <v>1089</v>
      </c>
      <c r="M237" s="82">
        <v>7102611111111110</v>
      </c>
      <c r="N237" s="82">
        <v>-7310730555555550</v>
      </c>
      <c r="O237">
        <v>274</v>
      </c>
      <c r="P237" s="133">
        <v>38581</v>
      </c>
      <c r="R237">
        <v>117</v>
      </c>
      <c r="S237">
        <v>-1</v>
      </c>
      <c r="T237">
        <v>0</v>
      </c>
      <c r="U237" t="s">
        <v>1849</v>
      </c>
      <c r="V237">
        <v>0</v>
      </c>
      <c r="W237">
        <v>23195190</v>
      </c>
      <c r="X237">
        <v>4.55</v>
      </c>
      <c r="Y237" s="93">
        <v>-1</v>
      </c>
      <c r="Z237" s="80">
        <v>99999</v>
      </c>
      <c r="AA237" s="122"/>
      <c r="AD237" s="80"/>
    </row>
    <row r="238" spans="1:30">
      <c r="A238">
        <v>236</v>
      </c>
      <c r="C238">
        <v>8</v>
      </c>
      <c r="D238">
        <v>23195502</v>
      </c>
      <c r="E238" t="s">
        <v>1090</v>
      </c>
      <c r="F238" t="s">
        <v>38</v>
      </c>
      <c r="G238" t="s">
        <v>12</v>
      </c>
      <c r="H238" t="s">
        <v>43</v>
      </c>
      <c r="I238" t="s">
        <v>14</v>
      </c>
      <c r="J238" t="s">
        <v>1065</v>
      </c>
      <c r="K238" t="s">
        <v>767</v>
      </c>
      <c r="L238" t="s">
        <v>1083</v>
      </c>
      <c r="M238" s="82">
        <v>7121472222222220</v>
      </c>
      <c r="N238" s="82">
        <v>-7318452777777770</v>
      </c>
      <c r="O238">
        <v>1189</v>
      </c>
      <c r="P238" s="133">
        <v>38477</v>
      </c>
      <c r="R238">
        <v>-1</v>
      </c>
      <c r="S238">
        <v>-1</v>
      </c>
      <c r="T238">
        <v>0</v>
      </c>
      <c r="U238" t="s">
        <v>1849</v>
      </c>
      <c r="V238">
        <v>0</v>
      </c>
      <c r="W238">
        <v>23195230</v>
      </c>
      <c r="X238">
        <v>8.7799999999999994</v>
      </c>
      <c r="Y238" s="93">
        <v>23197690</v>
      </c>
      <c r="Z238" s="80">
        <v>17</v>
      </c>
      <c r="AA238" s="122"/>
      <c r="AD238" s="80"/>
    </row>
    <row r="239" spans="1:30">
      <c r="A239">
        <v>237</v>
      </c>
      <c r="C239">
        <v>1</v>
      </c>
      <c r="D239">
        <v>11105020</v>
      </c>
      <c r="E239" t="s">
        <v>63</v>
      </c>
      <c r="F239" t="s">
        <v>38</v>
      </c>
      <c r="G239" t="s">
        <v>12</v>
      </c>
      <c r="H239" t="s">
        <v>64</v>
      </c>
      <c r="I239" t="s">
        <v>14</v>
      </c>
      <c r="J239" t="s">
        <v>23</v>
      </c>
      <c r="K239" t="s">
        <v>16576</v>
      </c>
      <c r="L239" t="s">
        <v>17005</v>
      </c>
      <c r="M239" s="82">
        <v>7154333333333330</v>
      </c>
      <c r="N239" s="82">
        <v>-7697719444444440</v>
      </c>
      <c r="O239">
        <v>236</v>
      </c>
      <c r="P239" s="133">
        <v>38623</v>
      </c>
      <c r="R239">
        <v>1655</v>
      </c>
      <c r="S239" t="s">
        <v>1485</v>
      </c>
      <c r="T239" t="s">
        <v>1819</v>
      </c>
      <c r="U239" t="s">
        <v>1863</v>
      </c>
      <c r="V239">
        <v>1</v>
      </c>
      <c r="W239">
        <v>12015110</v>
      </c>
      <c r="X239">
        <v>65.14</v>
      </c>
      <c r="Y239" s="93">
        <v>11047040</v>
      </c>
      <c r="Z239" s="80">
        <v>164</v>
      </c>
      <c r="AA239" s="122"/>
      <c r="AD239" s="80"/>
    </row>
    <row r="240" spans="1:30">
      <c r="A240">
        <v>238</v>
      </c>
      <c r="C240">
        <v>1</v>
      </c>
      <c r="D240">
        <v>26255030</v>
      </c>
      <c r="E240" t="s">
        <v>261</v>
      </c>
      <c r="F240" t="s">
        <v>38</v>
      </c>
      <c r="G240" t="s">
        <v>12</v>
      </c>
      <c r="H240" t="s">
        <v>57</v>
      </c>
      <c r="I240" t="s">
        <v>14</v>
      </c>
      <c r="J240" t="s">
        <v>242</v>
      </c>
      <c r="K240" t="s">
        <v>27</v>
      </c>
      <c r="L240" t="s">
        <v>242</v>
      </c>
      <c r="M240" s="82">
        <v>7157277777777770</v>
      </c>
      <c r="N240" s="82">
        <v>-7544222222222220</v>
      </c>
      <c r="O240">
        <v>96</v>
      </c>
      <c r="P240" s="133">
        <v>38312</v>
      </c>
      <c r="R240">
        <v>206</v>
      </c>
      <c r="S240">
        <v>-1</v>
      </c>
      <c r="T240">
        <v>0</v>
      </c>
      <c r="U240" t="s">
        <v>1842</v>
      </c>
      <c r="V240">
        <v>0</v>
      </c>
      <c r="W240">
        <v>26237040</v>
      </c>
      <c r="X240">
        <v>15.22</v>
      </c>
      <c r="Y240" s="93">
        <v>-1</v>
      </c>
      <c r="Z240" s="80">
        <v>99999</v>
      </c>
      <c r="AA240" s="122"/>
      <c r="AD240" s="80"/>
    </row>
    <row r="241" spans="1:30">
      <c r="A241">
        <v>239</v>
      </c>
      <c r="C241">
        <v>8</v>
      </c>
      <c r="D241">
        <v>37015030</v>
      </c>
      <c r="E241" t="s">
        <v>1131</v>
      </c>
      <c r="F241" t="s">
        <v>38</v>
      </c>
      <c r="G241" t="s">
        <v>12</v>
      </c>
      <c r="H241" t="s">
        <v>64</v>
      </c>
      <c r="I241" t="s">
        <v>14</v>
      </c>
      <c r="J241" t="s">
        <v>1130</v>
      </c>
      <c r="K241" t="s">
        <v>767</v>
      </c>
      <c r="L241" t="s">
        <v>1084</v>
      </c>
      <c r="M241" s="82">
        <v>7187</v>
      </c>
      <c r="N241" s="82">
        <v>-728685</v>
      </c>
      <c r="O241">
        <v>424</v>
      </c>
      <c r="P241" s="133">
        <v>39681</v>
      </c>
      <c r="R241">
        <v>24</v>
      </c>
      <c r="S241">
        <v>-1</v>
      </c>
      <c r="T241">
        <v>0</v>
      </c>
      <c r="U241" t="s">
        <v>1842</v>
      </c>
      <c r="V241">
        <v>0</v>
      </c>
      <c r="W241">
        <v>23195190</v>
      </c>
      <c r="X241">
        <v>23.88</v>
      </c>
      <c r="Y241" s="93">
        <v>-1</v>
      </c>
      <c r="Z241" s="80">
        <v>99999</v>
      </c>
      <c r="AA241" s="122"/>
      <c r="AD241" s="80"/>
    </row>
    <row r="242" spans="1:30">
      <c r="A242">
        <v>240</v>
      </c>
      <c r="C242">
        <v>1</v>
      </c>
      <c r="D242">
        <v>26237040</v>
      </c>
      <c r="E242" t="s">
        <v>246</v>
      </c>
      <c r="F242" t="s">
        <v>38</v>
      </c>
      <c r="G242" t="s">
        <v>39</v>
      </c>
      <c r="H242" t="s">
        <v>31</v>
      </c>
      <c r="I242" t="s">
        <v>14</v>
      </c>
      <c r="J242" t="s">
        <v>174</v>
      </c>
      <c r="K242" t="s">
        <v>27</v>
      </c>
      <c r="L242" t="s">
        <v>242</v>
      </c>
      <c r="M242" s="82">
        <v>7287083333333330</v>
      </c>
      <c r="N242" s="82">
        <v>-7539630555555550</v>
      </c>
      <c r="O242">
        <v>129</v>
      </c>
      <c r="P242" s="133">
        <v>21838</v>
      </c>
      <c r="R242">
        <v>-1</v>
      </c>
      <c r="S242" t="s">
        <v>1489</v>
      </c>
      <c r="T242">
        <v>0</v>
      </c>
      <c r="U242" t="s">
        <v>1863</v>
      </c>
      <c r="V242">
        <v>0</v>
      </c>
      <c r="W242">
        <v>26255030</v>
      </c>
      <c r="X242">
        <v>15.22</v>
      </c>
      <c r="Y242" s="93">
        <v>26247020</v>
      </c>
      <c r="Z242" s="80">
        <v>77</v>
      </c>
      <c r="AA242" s="122"/>
      <c r="AD242" s="80"/>
    </row>
    <row r="243" spans="1:30">
      <c r="A243">
        <v>241</v>
      </c>
      <c r="C243">
        <v>8</v>
      </c>
      <c r="D243">
        <v>16015120</v>
      </c>
      <c r="E243" t="s">
        <v>1042</v>
      </c>
      <c r="F243" t="s">
        <v>38</v>
      </c>
      <c r="G243" t="s">
        <v>12</v>
      </c>
      <c r="H243" t="s">
        <v>57</v>
      </c>
      <c r="I243" t="s">
        <v>14</v>
      </c>
      <c r="J243" t="s">
        <v>1034</v>
      </c>
      <c r="K243" t="s">
        <v>492</v>
      </c>
      <c r="L243" t="s">
        <v>1038</v>
      </c>
      <c r="M243" s="82">
        <v>7360944444444440</v>
      </c>
      <c r="N243" s="82">
        <v>-7266605555555550</v>
      </c>
      <c r="O243">
        <v>190</v>
      </c>
      <c r="P243" s="133">
        <v>38273</v>
      </c>
      <c r="R243">
        <v>229</v>
      </c>
      <c r="S243">
        <v>-1</v>
      </c>
      <c r="T243">
        <v>0</v>
      </c>
      <c r="U243" t="s">
        <v>1842</v>
      </c>
      <c r="V243">
        <v>0</v>
      </c>
      <c r="W243">
        <v>16027300</v>
      </c>
      <c r="X243">
        <v>22.68</v>
      </c>
      <c r="Y243" s="93">
        <v>16017020</v>
      </c>
      <c r="Z243" s="80">
        <v>36</v>
      </c>
      <c r="AA243" s="122"/>
      <c r="AD243" s="80"/>
    </row>
    <row r="244" spans="1:30">
      <c r="A244">
        <v>242</v>
      </c>
      <c r="C244">
        <v>1</v>
      </c>
      <c r="D244">
        <v>27037030</v>
      </c>
      <c r="E244" t="s">
        <v>291</v>
      </c>
      <c r="F244" t="s">
        <v>38</v>
      </c>
      <c r="G244" t="s">
        <v>39</v>
      </c>
      <c r="H244" t="s">
        <v>31</v>
      </c>
      <c r="I244" t="s">
        <v>14</v>
      </c>
      <c r="J244" t="s">
        <v>184</v>
      </c>
      <c r="K244" t="s">
        <v>27</v>
      </c>
      <c r="L244" t="s">
        <v>286</v>
      </c>
      <c r="M244" s="82">
        <v>7.475E+16</v>
      </c>
      <c r="N244" s="82">
        <v>-7492083333333330</v>
      </c>
      <c r="O244">
        <v>180</v>
      </c>
      <c r="P244" s="133">
        <v>27895</v>
      </c>
      <c r="R244">
        <v>-1</v>
      </c>
      <c r="S244" t="s">
        <v>1493</v>
      </c>
      <c r="T244">
        <v>0</v>
      </c>
      <c r="U244" t="s">
        <v>1863</v>
      </c>
      <c r="V244">
        <v>0</v>
      </c>
      <c r="W244">
        <v>26247050</v>
      </c>
      <c r="X244">
        <v>56.36</v>
      </c>
      <c r="Y244" s="93">
        <v>27037010</v>
      </c>
      <c r="Z244" s="80">
        <v>63</v>
      </c>
      <c r="AA244" s="122"/>
      <c r="AD244" s="80"/>
    </row>
    <row r="245" spans="1:30">
      <c r="A245">
        <v>243</v>
      </c>
      <c r="C245">
        <v>8</v>
      </c>
      <c r="D245">
        <v>23207040</v>
      </c>
      <c r="E245" t="s">
        <v>1100</v>
      </c>
      <c r="F245" t="s">
        <v>38</v>
      </c>
      <c r="G245" t="s">
        <v>39</v>
      </c>
      <c r="H245" t="s">
        <v>31</v>
      </c>
      <c r="I245" t="s">
        <v>14</v>
      </c>
      <c r="J245" t="s">
        <v>160</v>
      </c>
      <c r="K245" t="s">
        <v>2381</v>
      </c>
      <c r="L245" t="s">
        <v>1082</v>
      </c>
      <c r="M245" s="82">
        <v>7480333333333330</v>
      </c>
      <c r="N245" s="82">
        <v>-7391855555555550</v>
      </c>
      <c r="O245">
        <v>332</v>
      </c>
      <c r="P245" s="133">
        <v>28321</v>
      </c>
      <c r="R245">
        <v>186</v>
      </c>
      <c r="S245">
        <v>-1</v>
      </c>
      <c r="T245">
        <v>0</v>
      </c>
      <c r="U245" t="s">
        <v>1842</v>
      </c>
      <c r="V245">
        <v>0</v>
      </c>
      <c r="W245">
        <v>23157030</v>
      </c>
      <c r="X245">
        <v>46.7</v>
      </c>
      <c r="Y245" s="93">
        <v>23157030</v>
      </c>
      <c r="Z245" s="80">
        <v>46</v>
      </c>
      <c r="AA245" s="122"/>
      <c r="AD245" s="80"/>
    </row>
    <row r="246" spans="1:30">
      <c r="A246">
        <v>244</v>
      </c>
      <c r="C246">
        <v>8</v>
      </c>
      <c r="D246">
        <v>16015130</v>
      </c>
      <c r="E246" t="s">
        <v>1045</v>
      </c>
      <c r="F246" t="s">
        <v>38</v>
      </c>
      <c r="G246" t="s">
        <v>12</v>
      </c>
      <c r="H246" t="s">
        <v>64</v>
      </c>
      <c r="I246" t="s">
        <v>14</v>
      </c>
      <c r="J246" t="s">
        <v>1032</v>
      </c>
      <c r="K246" t="s">
        <v>492</v>
      </c>
      <c r="L246" t="s">
        <v>4137</v>
      </c>
      <c r="M246" s="82">
        <v>7506722222222220</v>
      </c>
      <c r="N246" s="82">
        <v>-7248536111111110</v>
      </c>
      <c r="O246">
        <v>506</v>
      </c>
      <c r="P246" s="133">
        <v>38583</v>
      </c>
      <c r="R246">
        <v>4</v>
      </c>
      <c r="S246">
        <v>-1</v>
      </c>
      <c r="T246">
        <v>0</v>
      </c>
      <c r="U246" t="s">
        <v>1842</v>
      </c>
      <c r="V246">
        <v>0</v>
      </c>
      <c r="W246">
        <v>16017030</v>
      </c>
      <c r="X246">
        <v>20.77</v>
      </c>
      <c r="Y246" s="93">
        <v>16017030</v>
      </c>
      <c r="Z246" s="80">
        <v>20</v>
      </c>
      <c r="AA246" s="122"/>
      <c r="AD246" s="80"/>
    </row>
    <row r="247" spans="1:30">
      <c r="A247">
        <v>245</v>
      </c>
      <c r="C247">
        <v>8</v>
      </c>
      <c r="D247">
        <v>16027300</v>
      </c>
      <c r="E247" t="s">
        <v>1061</v>
      </c>
      <c r="F247" t="s">
        <v>38</v>
      </c>
      <c r="G247" t="s">
        <v>39</v>
      </c>
      <c r="H247" t="s">
        <v>31</v>
      </c>
      <c r="I247" t="s">
        <v>14</v>
      </c>
      <c r="J247" t="s">
        <v>1055</v>
      </c>
      <c r="K247" t="s">
        <v>492</v>
      </c>
      <c r="L247" t="s">
        <v>1054</v>
      </c>
      <c r="M247" s="82">
        <v>7537194444444440</v>
      </c>
      <c r="N247" s="82">
        <v>-7277113888888880</v>
      </c>
      <c r="O247">
        <v>273</v>
      </c>
      <c r="P247" s="133">
        <v>38306</v>
      </c>
      <c r="R247">
        <v>159</v>
      </c>
      <c r="S247">
        <v>-1</v>
      </c>
      <c r="T247">
        <v>0</v>
      </c>
      <c r="U247" t="s">
        <v>1842</v>
      </c>
      <c r="V247">
        <v>0</v>
      </c>
      <c r="W247">
        <v>16015120</v>
      </c>
      <c r="X247">
        <v>22.68</v>
      </c>
      <c r="Y247" s="93">
        <v>16027120</v>
      </c>
      <c r="Z247" s="80">
        <v>35</v>
      </c>
      <c r="AA247" s="122"/>
      <c r="AD247" s="80"/>
    </row>
    <row r="248" spans="1:30">
      <c r="A248">
        <v>246</v>
      </c>
      <c r="C248">
        <v>1</v>
      </c>
      <c r="D248">
        <v>26247050</v>
      </c>
      <c r="E248" t="s">
        <v>257</v>
      </c>
      <c r="F248" t="s">
        <v>38</v>
      </c>
      <c r="G248" t="s">
        <v>19</v>
      </c>
      <c r="H248" t="s">
        <v>31</v>
      </c>
      <c r="I248" t="s">
        <v>14</v>
      </c>
      <c r="J248" t="s">
        <v>250</v>
      </c>
      <c r="K248" t="s">
        <v>27</v>
      </c>
      <c r="L248" t="s">
        <v>250</v>
      </c>
      <c r="M248" s="82">
        <v>7582527777777770</v>
      </c>
      <c r="N248" s="82">
        <v>-7542005555555550</v>
      </c>
      <c r="O248">
        <v>347</v>
      </c>
      <c r="P248" s="133">
        <v>26799</v>
      </c>
      <c r="R248">
        <v>41</v>
      </c>
      <c r="S248">
        <v>-1</v>
      </c>
      <c r="T248">
        <v>0</v>
      </c>
      <c r="U248" t="s">
        <v>1842</v>
      </c>
      <c r="V248">
        <v>0</v>
      </c>
      <c r="W248">
        <v>26237040</v>
      </c>
      <c r="X248">
        <v>32.770000000000003</v>
      </c>
      <c r="Y248" s="93">
        <v>-1</v>
      </c>
      <c r="Z248" s="80">
        <v>99999</v>
      </c>
      <c r="AA248" s="122"/>
      <c r="AD248" s="80"/>
    </row>
    <row r="249" spans="1:30">
      <c r="A249">
        <v>247</v>
      </c>
      <c r="C249">
        <v>1</v>
      </c>
      <c r="D249">
        <v>12015110</v>
      </c>
      <c r="E249" t="s">
        <v>114</v>
      </c>
      <c r="F249" t="s">
        <v>38</v>
      </c>
      <c r="G249" t="s">
        <v>12</v>
      </c>
      <c r="H249" t="s">
        <v>57</v>
      </c>
      <c r="I249" t="s">
        <v>14</v>
      </c>
      <c r="J249" t="s">
        <v>102</v>
      </c>
      <c r="K249" t="s">
        <v>27</v>
      </c>
      <c r="L249" t="s">
        <v>102</v>
      </c>
      <c r="M249" s="82">
        <v>767113888888889</v>
      </c>
      <c r="N249" s="82">
        <v>-7669405555555550</v>
      </c>
      <c r="O249">
        <v>86</v>
      </c>
      <c r="P249" s="133">
        <v>38613</v>
      </c>
      <c r="R249">
        <v>46</v>
      </c>
      <c r="S249">
        <v>-1</v>
      </c>
      <c r="T249">
        <v>0</v>
      </c>
      <c r="U249" t="s">
        <v>1842</v>
      </c>
      <c r="V249">
        <v>0</v>
      </c>
      <c r="W249">
        <v>12015100</v>
      </c>
      <c r="X249">
        <v>29.81</v>
      </c>
      <c r="Y249" s="93">
        <v>-1</v>
      </c>
      <c r="Z249" s="80">
        <v>99999</v>
      </c>
      <c r="AA249" s="122"/>
      <c r="AD249" s="80"/>
    </row>
    <row r="250" spans="1:30">
      <c r="A250">
        <v>248</v>
      </c>
      <c r="C250">
        <v>8</v>
      </c>
      <c r="D250">
        <v>16017020</v>
      </c>
      <c r="E250" t="s">
        <v>1052</v>
      </c>
      <c r="F250" t="s">
        <v>38</v>
      </c>
      <c r="G250" t="s">
        <v>39</v>
      </c>
      <c r="H250" t="s">
        <v>31</v>
      </c>
      <c r="I250" t="s">
        <v>14</v>
      </c>
      <c r="J250" t="s">
        <v>1034</v>
      </c>
      <c r="K250" t="s">
        <v>492</v>
      </c>
      <c r="L250" t="s">
        <v>3950</v>
      </c>
      <c r="M250" s="82">
        <v>7687972222222220</v>
      </c>
      <c r="N250" s="82">
        <v>-7260547222222220</v>
      </c>
      <c r="O250">
        <v>730</v>
      </c>
      <c r="P250" s="133">
        <v>26526</v>
      </c>
      <c r="R250">
        <v>-1</v>
      </c>
      <c r="S250" t="s">
        <v>1520</v>
      </c>
      <c r="T250">
        <v>0</v>
      </c>
      <c r="U250" t="s">
        <v>1863</v>
      </c>
      <c r="V250">
        <v>0</v>
      </c>
      <c r="W250">
        <v>16017030</v>
      </c>
      <c r="X250">
        <v>14.52</v>
      </c>
      <c r="Y250" s="93">
        <v>-1</v>
      </c>
      <c r="Z250" s="80">
        <v>99999</v>
      </c>
      <c r="AA250" s="122"/>
      <c r="AD250" s="80"/>
    </row>
    <row r="251" spans="1:30">
      <c r="A251">
        <v>249</v>
      </c>
      <c r="C251">
        <v>8</v>
      </c>
      <c r="D251">
        <v>16017030</v>
      </c>
      <c r="E251" t="s">
        <v>1053</v>
      </c>
      <c r="F251" t="s">
        <v>38</v>
      </c>
      <c r="G251" t="s">
        <v>39</v>
      </c>
      <c r="H251" t="s">
        <v>31</v>
      </c>
      <c r="I251" t="s">
        <v>14</v>
      </c>
      <c r="J251" t="s">
        <v>1032</v>
      </c>
      <c r="K251" t="s">
        <v>492</v>
      </c>
      <c r="L251" t="s">
        <v>1033</v>
      </c>
      <c r="M251" s="82">
        <v>7694222222222220</v>
      </c>
      <c r="N251" s="82">
        <v>-72474</v>
      </c>
      <c r="O251">
        <v>520</v>
      </c>
      <c r="P251" s="133">
        <v>29874</v>
      </c>
      <c r="R251">
        <v>-1</v>
      </c>
      <c r="S251" t="s">
        <v>1521</v>
      </c>
      <c r="T251" t="s">
        <v>1819</v>
      </c>
      <c r="U251" t="s">
        <v>1863</v>
      </c>
      <c r="V251">
        <v>1</v>
      </c>
      <c r="W251">
        <v>16017020</v>
      </c>
      <c r="X251">
        <v>14.52</v>
      </c>
      <c r="Y251" s="93">
        <v>-1</v>
      </c>
      <c r="Z251" s="80">
        <v>99999</v>
      </c>
      <c r="AA251" s="122"/>
      <c r="AD251" s="80"/>
    </row>
    <row r="252" spans="1:30">
      <c r="A252">
        <v>250</v>
      </c>
      <c r="C252">
        <v>1</v>
      </c>
      <c r="D252">
        <v>29045150</v>
      </c>
      <c r="E252" t="s">
        <v>293</v>
      </c>
      <c r="F252" t="s">
        <v>38</v>
      </c>
      <c r="G252" t="s">
        <v>12</v>
      </c>
      <c r="H252" t="s">
        <v>64</v>
      </c>
      <c r="I252" t="s">
        <v>24</v>
      </c>
      <c r="J252" t="s">
        <v>68</v>
      </c>
      <c r="K252" t="s">
        <v>2432</v>
      </c>
      <c r="L252" t="s">
        <v>124</v>
      </c>
      <c r="M252" s="82">
        <v>7746027777777770</v>
      </c>
      <c r="N252" s="82">
        <v>-764325</v>
      </c>
      <c r="O252">
        <v>287</v>
      </c>
      <c r="P252" s="133">
        <v>37575</v>
      </c>
      <c r="Q252" s="133">
        <v>40400</v>
      </c>
      <c r="R252">
        <v>-1</v>
      </c>
      <c r="S252">
        <v>-1</v>
      </c>
      <c r="T252" t="s">
        <v>1819</v>
      </c>
      <c r="U252" t="s">
        <v>1863</v>
      </c>
      <c r="V252">
        <v>1</v>
      </c>
      <c r="W252">
        <v>12015110</v>
      </c>
      <c r="X252">
        <v>30.01</v>
      </c>
      <c r="Y252" s="93">
        <v>-1</v>
      </c>
      <c r="Z252" s="80">
        <v>99999</v>
      </c>
      <c r="AA252" s="122"/>
      <c r="AD252" s="80"/>
    </row>
    <row r="253" spans="1:30">
      <c r="A253">
        <v>251</v>
      </c>
      <c r="C253">
        <v>8</v>
      </c>
      <c r="D253">
        <v>16027120</v>
      </c>
      <c r="E253" t="s">
        <v>1060</v>
      </c>
      <c r="F253" t="s">
        <v>38</v>
      </c>
      <c r="G253" t="s">
        <v>39</v>
      </c>
      <c r="H253" t="s">
        <v>31</v>
      </c>
      <c r="I253" t="s">
        <v>14</v>
      </c>
      <c r="J253" t="s">
        <v>1055</v>
      </c>
      <c r="K253" t="s">
        <v>492</v>
      </c>
      <c r="L253" t="s">
        <v>1056</v>
      </c>
      <c r="M253" s="82">
        <v>7833888888888880</v>
      </c>
      <c r="N253" s="82">
        <v>-7265027777777770</v>
      </c>
      <c r="O253">
        <v>270</v>
      </c>
      <c r="P253" s="133">
        <v>21381</v>
      </c>
      <c r="R253">
        <v>-1</v>
      </c>
      <c r="S253">
        <v>-1</v>
      </c>
      <c r="T253">
        <v>0</v>
      </c>
      <c r="U253" t="s">
        <v>1863</v>
      </c>
      <c r="V253">
        <v>0</v>
      </c>
      <c r="W253">
        <v>16017020</v>
      </c>
      <c r="X253">
        <v>16.87</v>
      </c>
      <c r="Y253" s="93">
        <v>16027300</v>
      </c>
      <c r="Z253" s="80">
        <v>35</v>
      </c>
      <c r="AA253" s="122"/>
      <c r="AD253" s="80"/>
    </row>
    <row r="254" spans="1:30">
      <c r="A254">
        <v>252</v>
      </c>
      <c r="C254">
        <v>2</v>
      </c>
      <c r="D254">
        <v>25017020</v>
      </c>
      <c r="E254" t="s">
        <v>375</v>
      </c>
      <c r="F254" t="s">
        <v>38</v>
      </c>
      <c r="G254" t="s">
        <v>19</v>
      </c>
      <c r="H254" t="s">
        <v>31</v>
      </c>
      <c r="I254" t="s">
        <v>14</v>
      </c>
      <c r="J254" t="s">
        <v>370</v>
      </c>
      <c r="K254" t="s">
        <v>2432</v>
      </c>
      <c r="L254" t="s">
        <v>371</v>
      </c>
      <c r="M254" s="82">
        <v>7853888888888880</v>
      </c>
      <c r="N254" s="82">
        <v>-7570972222222220</v>
      </c>
      <c r="O254">
        <v>131</v>
      </c>
      <c r="P254" s="133">
        <v>32643</v>
      </c>
      <c r="R254">
        <v>187</v>
      </c>
      <c r="S254">
        <v>-1</v>
      </c>
      <c r="T254">
        <v>0</v>
      </c>
      <c r="U254" t="s">
        <v>1842</v>
      </c>
      <c r="V254">
        <v>0</v>
      </c>
      <c r="W254">
        <v>25017010</v>
      </c>
      <c r="X254">
        <v>35.479999999999997</v>
      </c>
      <c r="Y254" s="93">
        <v>-1</v>
      </c>
      <c r="Z254" s="80">
        <v>99999</v>
      </c>
      <c r="AA254" s="122"/>
      <c r="AD254" s="80"/>
    </row>
    <row r="255" spans="1:30">
      <c r="A255">
        <v>253</v>
      </c>
      <c r="C255">
        <v>8</v>
      </c>
      <c r="D255">
        <v>16015110</v>
      </c>
      <c r="E255" t="s">
        <v>1039</v>
      </c>
      <c r="F255" t="s">
        <v>38</v>
      </c>
      <c r="G255" t="s">
        <v>12</v>
      </c>
      <c r="H255" t="s">
        <v>64</v>
      </c>
      <c r="I255" t="s">
        <v>14</v>
      </c>
      <c r="J255" t="s">
        <v>1034</v>
      </c>
      <c r="K255" t="s">
        <v>492</v>
      </c>
      <c r="L255" t="s">
        <v>4061</v>
      </c>
      <c r="M255" s="82">
        <v>7898777777777770</v>
      </c>
      <c r="N255" s="82">
        <v>-7248716666666660</v>
      </c>
      <c r="O255">
        <v>117</v>
      </c>
      <c r="P255" s="133">
        <v>38636</v>
      </c>
      <c r="R255">
        <v>227</v>
      </c>
      <c r="S255">
        <v>-1</v>
      </c>
      <c r="T255">
        <v>0</v>
      </c>
      <c r="U255" t="s">
        <v>1842</v>
      </c>
      <c r="V255">
        <v>0</v>
      </c>
      <c r="W255">
        <v>16015501</v>
      </c>
      <c r="X255">
        <v>4.49</v>
      </c>
      <c r="Y255" s="93">
        <v>16017020</v>
      </c>
      <c r="Z255" s="80">
        <v>26</v>
      </c>
      <c r="AA255" s="122"/>
      <c r="AD255" s="80"/>
    </row>
    <row r="256" spans="1:30">
      <c r="A256">
        <v>254</v>
      </c>
      <c r="C256">
        <v>8</v>
      </c>
      <c r="D256">
        <v>16015501</v>
      </c>
      <c r="E256" t="s">
        <v>1049</v>
      </c>
      <c r="F256" t="s">
        <v>38</v>
      </c>
      <c r="G256" t="s">
        <v>12</v>
      </c>
      <c r="H256" t="s">
        <v>43</v>
      </c>
      <c r="I256" t="s">
        <v>14</v>
      </c>
      <c r="K256" t="s">
        <v>492</v>
      </c>
      <c r="L256" t="s">
        <v>4061</v>
      </c>
      <c r="M256" s="82">
        <v>7931611111111110</v>
      </c>
      <c r="N256" s="82">
        <v>-7251125</v>
      </c>
      <c r="O256">
        <v>313</v>
      </c>
      <c r="P256" s="133">
        <v>42165</v>
      </c>
      <c r="R256">
        <v>-1</v>
      </c>
      <c r="S256">
        <v>-1</v>
      </c>
      <c r="T256">
        <v>0</v>
      </c>
      <c r="U256" t="s">
        <v>1849</v>
      </c>
      <c r="V256">
        <v>0</v>
      </c>
      <c r="W256">
        <v>16015110</v>
      </c>
      <c r="X256">
        <v>4.49</v>
      </c>
      <c r="Y256" s="93">
        <v>-1</v>
      </c>
      <c r="Z256" s="80">
        <v>99999</v>
      </c>
      <c r="AA256" s="122"/>
      <c r="AD256" s="80"/>
    </row>
    <row r="257" spans="1:30">
      <c r="A257">
        <v>255</v>
      </c>
      <c r="C257">
        <v>1</v>
      </c>
      <c r="D257">
        <v>12015100</v>
      </c>
      <c r="E257" t="s">
        <v>112</v>
      </c>
      <c r="F257" t="s">
        <v>38</v>
      </c>
      <c r="G257" t="s">
        <v>12</v>
      </c>
      <c r="H257" t="s">
        <v>57</v>
      </c>
      <c r="I257" t="s">
        <v>14</v>
      </c>
      <c r="J257" t="s">
        <v>100</v>
      </c>
      <c r="K257" t="s">
        <v>27</v>
      </c>
      <c r="L257" t="s">
        <v>88</v>
      </c>
      <c r="M257" s="82">
        <v>794075</v>
      </c>
      <c r="N257" s="82">
        <v>-7669616666666660</v>
      </c>
      <c r="O257">
        <v>301</v>
      </c>
      <c r="P257" s="133">
        <v>38615</v>
      </c>
      <c r="R257">
        <v>141</v>
      </c>
      <c r="S257">
        <v>-1</v>
      </c>
      <c r="T257">
        <v>0</v>
      </c>
      <c r="U257" t="s">
        <v>1842</v>
      </c>
      <c r="V257">
        <v>0</v>
      </c>
      <c r="W257">
        <v>12015110</v>
      </c>
      <c r="X257">
        <v>29.81</v>
      </c>
      <c r="Y257" s="93">
        <v>-1</v>
      </c>
      <c r="Z257" s="80">
        <v>99999</v>
      </c>
      <c r="AA257" s="122"/>
      <c r="AD257" s="80"/>
    </row>
    <row r="258" spans="1:30">
      <c r="A258">
        <v>256</v>
      </c>
      <c r="C258">
        <v>1</v>
      </c>
      <c r="D258">
        <v>26247020</v>
      </c>
      <c r="E258" t="s">
        <v>256</v>
      </c>
      <c r="F258" t="s">
        <v>38</v>
      </c>
      <c r="G258" t="s">
        <v>39</v>
      </c>
      <c r="H258" t="s">
        <v>31</v>
      </c>
      <c r="I258" t="s">
        <v>14</v>
      </c>
      <c r="J258" t="s">
        <v>174</v>
      </c>
      <c r="K258" t="s">
        <v>27</v>
      </c>
      <c r="L258" t="s">
        <v>179</v>
      </c>
      <c r="M258" s="82">
        <v>7962138888888880</v>
      </c>
      <c r="N258" s="82">
        <v>-75196</v>
      </c>
      <c r="O258">
        <v>49</v>
      </c>
      <c r="P258" s="133">
        <v>24334</v>
      </c>
      <c r="R258">
        <v>-1</v>
      </c>
      <c r="S258" t="s">
        <v>1490</v>
      </c>
      <c r="T258">
        <v>0</v>
      </c>
      <c r="U258" t="s">
        <v>1863</v>
      </c>
      <c r="V258">
        <v>0</v>
      </c>
      <c r="W258">
        <v>25017010</v>
      </c>
      <c r="X258">
        <v>24.56</v>
      </c>
      <c r="Y258" s="93">
        <v>26237040</v>
      </c>
      <c r="Z258" s="80">
        <v>77</v>
      </c>
      <c r="AA258" s="122"/>
      <c r="AD258" s="80"/>
    </row>
    <row r="259" spans="1:30">
      <c r="A259">
        <v>257</v>
      </c>
      <c r="C259">
        <v>2</v>
      </c>
      <c r="D259">
        <v>25017010</v>
      </c>
      <c r="E259" t="s">
        <v>374</v>
      </c>
      <c r="F259" t="s">
        <v>38</v>
      </c>
      <c r="G259" t="s">
        <v>39</v>
      </c>
      <c r="H259" t="s">
        <v>31</v>
      </c>
      <c r="I259" t="s">
        <v>14</v>
      </c>
      <c r="J259" t="s">
        <v>372</v>
      </c>
      <c r="K259" t="s">
        <v>2432</v>
      </c>
      <c r="L259" t="s">
        <v>2914</v>
      </c>
      <c r="M259" s="82">
        <v>7987972222222220</v>
      </c>
      <c r="N259" s="82">
        <v>-7541733333333330</v>
      </c>
      <c r="O259">
        <v>296</v>
      </c>
      <c r="P259" s="133">
        <v>26769</v>
      </c>
      <c r="R259">
        <v>112</v>
      </c>
      <c r="S259">
        <v>-1</v>
      </c>
      <c r="T259">
        <v>0</v>
      </c>
      <c r="U259" t="s">
        <v>1842</v>
      </c>
      <c r="V259">
        <v>0</v>
      </c>
      <c r="W259">
        <v>26247020</v>
      </c>
      <c r="X259">
        <v>24.56</v>
      </c>
      <c r="Y259" s="93">
        <v>25027770</v>
      </c>
      <c r="Z259" s="80">
        <v>40</v>
      </c>
      <c r="AA259" s="122"/>
      <c r="AD259" s="80"/>
    </row>
    <row r="260" spans="1:30">
      <c r="A260">
        <v>258</v>
      </c>
      <c r="C260">
        <v>1</v>
      </c>
      <c r="D260">
        <v>27037010</v>
      </c>
      <c r="E260" t="s">
        <v>288</v>
      </c>
      <c r="F260" t="s">
        <v>38</v>
      </c>
      <c r="G260" t="s">
        <v>19</v>
      </c>
      <c r="H260" t="s">
        <v>31</v>
      </c>
      <c r="I260" t="s">
        <v>14</v>
      </c>
      <c r="J260" t="s">
        <v>184</v>
      </c>
      <c r="K260" t="s">
        <v>27</v>
      </c>
      <c r="L260" t="s">
        <v>184</v>
      </c>
      <c r="M260" s="82">
        <v>8030111111111110</v>
      </c>
      <c r="N260" s="82">
        <v>-7478555555555550</v>
      </c>
      <c r="O260">
        <v>33</v>
      </c>
      <c r="P260" s="133">
        <v>27462</v>
      </c>
      <c r="R260">
        <v>-1</v>
      </c>
      <c r="S260" t="s">
        <v>1492</v>
      </c>
      <c r="T260">
        <v>0</v>
      </c>
      <c r="U260" t="s">
        <v>1863</v>
      </c>
      <c r="V260">
        <v>0</v>
      </c>
      <c r="W260">
        <v>13027040</v>
      </c>
      <c r="X260">
        <v>29.81</v>
      </c>
      <c r="Y260" s="93">
        <v>27037030</v>
      </c>
      <c r="Z260" s="80">
        <v>63</v>
      </c>
      <c r="AA260" s="122"/>
      <c r="AD260" s="80"/>
    </row>
    <row r="261" spans="1:30">
      <c r="A261">
        <v>259</v>
      </c>
      <c r="C261">
        <v>1</v>
      </c>
      <c r="D261">
        <v>11135030</v>
      </c>
      <c r="E261" t="s">
        <v>85</v>
      </c>
      <c r="F261" t="s">
        <v>38</v>
      </c>
      <c r="G261" t="s">
        <v>12</v>
      </c>
      <c r="H261" t="s">
        <v>64</v>
      </c>
      <c r="I261" t="s">
        <v>14</v>
      </c>
      <c r="J261" t="s">
        <v>79</v>
      </c>
      <c r="K261" t="s">
        <v>16576</v>
      </c>
      <c r="L261" t="s">
        <v>2765</v>
      </c>
      <c r="M261" s="82">
        <v>8036722222222220</v>
      </c>
      <c r="N261" s="82">
        <v>-7708786111111110</v>
      </c>
      <c r="O261">
        <v>74</v>
      </c>
      <c r="P261" s="133">
        <v>38619</v>
      </c>
      <c r="R261">
        <v>223</v>
      </c>
      <c r="S261">
        <v>-1</v>
      </c>
      <c r="T261">
        <v>0</v>
      </c>
      <c r="U261" t="s">
        <v>1842</v>
      </c>
      <c r="V261">
        <v>0</v>
      </c>
      <c r="W261">
        <v>12015100</v>
      </c>
      <c r="X261">
        <v>44.46</v>
      </c>
      <c r="Y261" s="93">
        <v>-1</v>
      </c>
      <c r="Z261" s="80">
        <v>99999</v>
      </c>
      <c r="AA261" s="122"/>
      <c r="AD261" s="80"/>
    </row>
    <row r="262" spans="1:30">
      <c r="A262">
        <v>260</v>
      </c>
      <c r="C262">
        <v>8</v>
      </c>
      <c r="D262">
        <v>23195240</v>
      </c>
      <c r="E262" t="s">
        <v>1094</v>
      </c>
      <c r="F262" t="s">
        <v>38</v>
      </c>
      <c r="G262" t="s">
        <v>12</v>
      </c>
      <c r="H262" t="s">
        <v>57</v>
      </c>
      <c r="I262" t="s">
        <v>14</v>
      </c>
      <c r="J262" t="s">
        <v>25</v>
      </c>
      <c r="K262" t="s">
        <v>424</v>
      </c>
      <c r="L262" t="s">
        <v>722</v>
      </c>
      <c r="M262" s="82">
        <v>8123416666666660</v>
      </c>
      <c r="N262" s="82">
        <v>-7357986111111110</v>
      </c>
      <c r="O262">
        <v>472</v>
      </c>
      <c r="P262" s="133">
        <v>38583</v>
      </c>
      <c r="R262">
        <v>2</v>
      </c>
      <c r="S262">
        <v>-1</v>
      </c>
      <c r="T262">
        <v>0</v>
      </c>
      <c r="U262" t="s">
        <v>1842</v>
      </c>
      <c r="V262">
        <v>0</v>
      </c>
      <c r="W262">
        <v>16055120</v>
      </c>
      <c r="X262">
        <v>23.16</v>
      </c>
      <c r="Y262" s="93">
        <v>-1</v>
      </c>
      <c r="Z262" s="80">
        <v>99999</v>
      </c>
      <c r="AA262" s="122"/>
      <c r="AD262" s="80"/>
    </row>
    <row r="263" spans="1:30">
      <c r="A263">
        <v>261</v>
      </c>
      <c r="C263">
        <v>2</v>
      </c>
      <c r="D263">
        <v>13037040</v>
      </c>
      <c r="E263" t="s">
        <v>6595</v>
      </c>
      <c r="F263" t="s">
        <v>38</v>
      </c>
      <c r="G263" t="s">
        <v>19</v>
      </c>
      <c r="H263" t="s">
        <v>20</v>
      </c>
      <c r="I263" t="s">
        <v>14</v>
      </c>
      <c r="J263" t="s">
        <v>122</v>
      </c>
      <c r="K263" t="s">
        <v>2432</v>
      </c>
      <c r="L263" t="s">
        <v>124</v>
      </c>
      <c r="M263" s="82">
        <v>8160833333333330</v>
      </c>
      <c r="N263" s="82">
        <v>-7609555555555550</v>
      </c>
      <c r="O263">
        <v>55</v>
      </c>
      <c r="P263" s="133">
        <v>33039</v>
      </c>
      <c r="R263">
        <v>-1</v>
      </c>
      <c r="S263" t="s">
        <v>2945</v>
      </c>
      <c r="T263" t="s">
        <v>1819</v>
      </c>
      <c r="U263" t="s">
        <v>1863</v>
      </c>
      <c r="V263">
        <v>1</v>
      </c>
      <c r="W263">
        <v>13057010</v>
      </c>
      <c r="X263">
        <v>39.6</v>
      </c>
      <c r="Y263" s="93">
        <v>13057010</v>
      </c>
      <c r="Z263" s="80">
        <v>39</v>
      </c>
      <c r="AA263" s="122"/>
      <c r="AD263" s="80"/>
    </row>
    <row r="264" spans="1:30">
      <c r="A264">
        <v>262</v>
      </c>
      <c r="C264">
        <v>8</v>
      </c>
      <c r="D264">
        <v>16057030</v>
      </c>
      <c r="E264" t="s">
        <v>1069</v>
      </c>
      <c r="F264" t="s">
        <v>38</v>
      </c>
      <c r="G264" t="s">
        <v>39</v>
      </c>
      <c r="H264" t="s">
        <v>31</v>
      </c>
      <c r="I264" t="s">
        <v>14</v>
      </c>
      <c r="J264" t="s">
        <v>1062</v>
      </c>
      <c r="K264" t="s">
        <v>492</v>
      </c>
      <c r="L264" t="s">
        <v>1063</v>
      </c>
      <c r="M264" s="82">
        <v>8197805555555550</v>
      </c>
      <c r="N264" s="82">
        <v>-7331824999999990</v>
      </c>
      <c r="O264">
        <v>526</v>
      </c>
      <c r="P264" s="133">
        <v>26221</v>
      </c>
      <c r="R264">
        <v>36</v>
      </c>
      <c r="S264">
        <v>-1</v>
      </c>
      <c r="T264">
        <v>0</v>
      </c>
      <c r="U264" t="s">
        <v>1842</v>
      </c>
      <c r="V264">
        <v>0</v>
      </c>
      <c r="W264">
        <v>16055120</v>
      </c>
      <c r="X264">
        <v>9.33</v>
      </c>
      <c r="Y264" s="93">
        <v>-1</v>
      </c>
      <c r="Z264" s="80">
        <v>99999</v>
      </c>
      <c r="AA264" s="122"/>
      <c r="AD264" s="80"/>
    </row>
    <row r="265" spans="1:30">
      <c r="A265">
        <v>263</v>
      </c>
      <c r="C265">
        <v>2</v>
      </c>
      <c r="D265">
        <v>25020520</v>
      </c>
      <c r="E265" t="s">
        <v>390</v>
      </c>
      <c r="F265" t="s">
        <v>38</v>
      </c>
      <c r="G265" t="s">
        <v>12</v>
      </c>
      <c r="H265" t="s">
        <v>111</v>
      </c>
      <c r="I265" t="s">
        <v>14</v>
      </c>
      <c r="J265" t="s">
        <v>391</v>
      </c>
      <c r="K265" t="s">
        <v>2432</v>
      </c>
      <c r="L265" t="s">
        <v>392</v>
      </c>
      <c r="M265" s="82">
        <v>8222222222222220</v>
      </c>
      <c r="N265" s="82">
        <v>-754675</v>
      </c>
      <c r="O265">
        <v>110</v>
      </c>
      <c r="P265" s="133">
        <v>41708</v>
      </c>
      <c r="R265">
        <v>-1</v>
      </c>
      <c r="S265">
        <v>-1</v>
      </c>
      <c r="T265">
        <v>0</v>
      </c>
      <c r="U265" t="s">
        <v>1849</v>
      </c>
      <c r="V265">
        <v>0</v>
      </c>
      <c r="W265">
        <v>25017010</v>
      </c>
      <c r="X265">
        <v>26.49</v>
      </c>
      <c r="Y265" s="93">
        <v>-1</v>
      </c>
      <c r="Z265" s="80">
        <v>99999</v>
      </c>
      <c r="AA265" s="122"/>
      <c r="AD265" s="80"/>
    </row>
    <row r="266" spans="1:30">
      <c r="A266">
        <v>264</v>
      </c>
      <c r="C266">
        <v>8</v>
      </c>
      <c r="D266">
        <v>16055120</v>
      </c>
      <c r="E266" t="s">
        <v>1067</v>
      </c>
      <c r="F266" t="s">
        <v>38</v>
      </c>
      <c r="G266" t="s">
        <v>12</v>
      </c>
      <c r="H266" t="s">
        <v>64</v>
      </c>
      <c r="I266" t="s">
        <v>14</v>
      </c>
      <c r="J266" t="s">
        <v>1062</v>
      </c>
      <c r="K266" t="s">
        <v>492</v>
      </c>
      <c r="L266" t="s">
        <v>1063</v>
      </c>
      <c r="M266" s="82">
        <v>8227694444444440</v>
      </c>
      <c r="N266" s="82">
        <v>-7339750000000000</v>
      </c>
      <c r="O266">
        <v>518</v>
      </c>
      <c r="P266" s="133">
        <v>38938</v>
      </c>
      <c r="R266">
        <v>3</v>
      </c>
      <c r="S266">
        <v>-1</v>
      </c>
      <c r="T266">
        <v>0</v>
      </c>
      <c r="U266" t="s">
        <v>1842</v>
      </c>
      <c r="V266">
        <v>0</v>
      </c>
      <c r="W266">
        <v>16057030</v>
      </c>
      <c r="X266">
        <v>9.33</v>
      </c>
      <c r="Y266" s="93">
        <v>16057030</v>
      </c>
      <c r="Z266" s="80">
        <v>9</v>
      </c>
      <c r="AA266" s="122"/>
      <c r="AD266" s="80"/>
    </row>
    <row r="267" spans="1:30">
      <c r="A267">
        <v>265</v>
      </c>
      <c r="C267">
        <v>2</v>
      </c>
      <c r="D267">
        <v>13027040</v>
      </c>
      <c r="E267" t="s">
        <v>17023</v>
      </c>
      <c r="F267" t="s">
        <v>38</v>
      </c>
      <c r="G267" t="s">
        <v>39</v>
      </c>
      <c r="H267" t="s">
        <v>31</v>
      </c>
      <c r="I267" t="s">
        <v>14</v>
      </c>
      <c r="J267" t="s">
        <v>319</v>
      </c>
      <c r="K267" t="s">
        <v>2432</v>
      </c>
      <c r="L267" t="s">
        <v>320</v>
      </c>
      <c r="M267" s="82">
        <v>823584722222222</v>
      </c>
      <c r="N267" s="82">
        <v>-7496043888888880</v>
      </c>
      <c r="O267">
        <v>24</v>
      </c>
      <c r="P267" s="133">
        <v>42737</v>
      </c>
      <c r="R267">
        <v>-1</v>
      </c>
      <c r="S267">
        <v>-1</v>
      </c>
      <c r="T267">
        <v>0</v>
      </c>
      <c r="U267" t="s">
        <v>1849</v>
      </c>
      <c r="V267">
        <v>0</v>
      </c>
      <c r="W267">
        <v>25027760</v>
      </c>
      <c r="X267">
        <v>20.47</v>
      </c>
      <c r="Y267" s="93">
        <v>-1</v>
      </c>
      <c r="Z267" s="80">
        <v>99999</v>
      </c>
      <c r="AA267" s="122"/>
      <c r="AD267" s="80"/>
    </row>
    <row r="268" spans="1:30">
      <c r="A268">
        <v>266</v>
      </c>
      <c r="C268">
        <v>8</v>
      </c>
      <c r="D268">
        <v>23217080</v>
      </c>
      <c r="E268" t="s">
        <v>1106</v>
      </c>
      <c r="F268" t="s">
        <v>38</v>
      </c>
      <c r="G268" t="s">
        <v>39</v>
      </c>
      <c r="H268" t="s">
        <v>31</v>
      </c>
      <c r="I268" t="s">
        <v>14</v>
      </c>
      <c r="J268" t="s">
        <v>160</v>
      </c>
      <c r="K268" t="s">
        <v>424</v>
      </c>
      <c r="L268" t="s">
        <v>1101</v>
      </c>
      <c r="M268" s="82">
        <v>8284286111111110</v>
      </c>
      <c r="N268" s="82">
        <v>-7375338888888880</v>
      </c>
      <c r="O268">
        <v>40</v>
      </c>
      <c r="P268" s="133">
        <v>40889</v>
      </c>
      <c r="R268">
        <v>-1</v>
      </c>
      <c r="S268" t="s">
        <v>1526</v>
      </c>
      <c r="T268">
        <v>0</v>
      </c>
      <c r="U268" t="s">
        <v>1863</v>
      </c>
      <c r="V268">
        <v>0</v>
      </c>
      <c r="W268">
        <v>23195240</v>
      </c>
      <c r="X268">
        <v>26.11</v>
      </c>
      <c r="Y268" s="93">
        <v>25027020</v>
      </c>
      <c r="Z268" s="80">
        <v>81</v>
      </c>
      <c r="AA268" s="122"/>
      <c r="AD268" s="80"/>
    </row>
    <row r="269" spans="1:30">
      <c r="A269">
        <v>267</v>
      </c>
      <c r="C269">
        <v>2</v>
      </c>
      <c r="D269">
        <v>25025030</v>
      </c>
      <c r="E269" t="s">
        <v>17021</v>
      </c>
      <c r="F269" t="s">
        <v>38</v>
      </c>
      <c r="G269" t="s">
        <v>12</v>
      </c>
      <c r="H269" t="s">
        <v>111</v>
      </c>
      <c r="I269" t="s">
        <v>14</v>
      </c>
      <c r="J269" t="s">
        <v>387</v>
      </c>
      <c r="K269" t="s">
        <v>2432</v>
      </c>
      <c r="L269" t="s">
        <v>320</v>
      </c>
      <c r="M269" s="82">
        <v>8295063888888880</v>
      </c>
      <c r="N269" s="82">
        <v>-7516455555555550</v>
      </c>
      <c r="O269">
        <v>516</v>
      </c>
      <c r="P269" s="133">
        <v>41984</v>
      </c>
      <c r="R269">
        <v>17</v>
      </c>
      <c r="S269">
        <v>-1</v>
      </c>
      <c r="T269">
        <v>0</v>
      </c>
      <c r="U269" t="s">
        <v>1849</v>
      </c>
      <c r="V269">
        <v>0</v>
      </c>
      <c r="W269">
        <v>25027760</v>
      </c>
      <c r="X269">
        <v>3.46</v>
      </c>
      <c r="Y269" s="93">
        <v>25027760</v>
      </c>
      <c r="Z269" s="80">
        <v>3</v>
      </c>
      <c r="AA269" s="122"/>
      <c r="AD269" s="80"/>
    </row>
    <row r="270" spans="1:30">
      <c r="A270">
        <v>268</v>
      </c>
      <c r="C270">
        <v>2</v>
      </c>
      <c r="D270">
        <v>25027760</v>
      </c>
      <c r="E270" t="s">
        <v>16427</v>
      </c>
      <c r="F270" t="s">
        <v>38</v>
      </c>
      <c r="G270" t="s">
        <v>39</v>
      </c>
      <c r="H270" t="s">
        <v>31</v>
      </c>
      <c r="I270" t="s">
        <v>14</v>
      </c>
      <c r="J270" t="s">
        <v>387</v>
      </c>
      <c r="K270" t="s">
        <v>2432</v>
      </c>
      <c r="L270" t="s">
        <v>320</v>
      </c>
      <c r="M270" s="82">
        <v>8302222222222220</v>
      </c>
      <c r="N270" s="82">
        <v>-7513388888888880</v>
      </c>
      <c r="O270">
        <v>26</v>
      </c>
      <c r="P270" s="133">
        <v>41956</v>
      </c>
      <c r="R270">
        <v>-1</v>
      </c>
      <c r="S270">
        <v>-1</v>
      </c>
      <c r="T270">
        <v>0</v>
      </c>
      <c r="U270" t="s">
        <v>1849</v>
      </c>
      <c r="V270">
        <v>0</v>
      </c>
      <c r="W270">
        <v>25025030</v>
      </c>
      <c r="X270">
        <v>3.46</v>
      </c>
      <c r="Y270" s="93">
        <v>-1</v>
      </c>
      <c r="Z270" s="80">
        <v>99999</v>
      </c>
      <c r="AA270" s="122"/>
      <c r="AD270" s="80"/>
    </row>
    <row r="271" spans="1:30">
      <c r="A271">
        <v>269</v>
      </c>
      <c r="C271">
        <v>2</v>
      </c>
      <c r="D271">
        <v>25027770</v>
      </c>
      <c r="E271" t="s">
        <v>429</v>
      </c>
      <c r="F271" t="s">
        <v>38</v>
      </c>
      <c r="G271" t="s">
        <v>39</v>
      </c>
      <c r="H271" t="s">
        <v>31</v>
      </c>
      <c r="I271" t="s">
        <v>14</v>
      </c>
      <c r="J271" t="s">
        <v>372</v>
      </c>
      <c r="K271" t="s">
        <v>2432</v>
      </c>
      <c r="L271" t="s">
        <v>320</v>
      </c>
      <c r="M271" s="82">
        <v>8305916666666660</v>
      </c>
      <c r="N271" s="82">
        <v>-7523925</v>
      </c>
      <c r="O271">
        <v>23</v>
      </c>
      <c r="P271" s="133">
        <v>42736</v>
      </c>
      <c r="R271">
        <v>-1</v>
      </c>
      <c r="S271">
        <v>-1</v>
      </c>
      <c r="T271">
        <v>0</v>
      </c>
      <c r="U271" t="s">
        <v>1849</v>
      </c>
      <c r="V271">
        <v>0</v>
      </c>
      <c r="W271">
        <v>25025030</v>
      </c>
      <c r="X271">
        <v>8.31</v>
      </c>
      <c r="Y271" s="93">
        <v>25017010</v>
      </c>
      <c r="Z271" s="80">
        <v>40</v>
      </c>
      <c r="AA271" s="122"/>
      <c r="AD271" s="80"/>
    </row>
    <row r="272" spans="1:30">
      <c r="A272">
        <v>270</v>
      </c>
      <c r="C272">
        <v>1</v>
      </c>
      <c r="D272">
        <v>25027200</v>
      </c>
      <c r="E272" t="s">
        <v>187</v>
      </c>
      <c r="F272" t="s">
        <v>38</v>
      </c>
      <c r="G272" t="s">
        <v>39</v>
      </c>
      <c r="H272" t="s">
        <v>31</v>
      </c>
      <c r="I272" t="s">
        <v>14</v>
      </c>
      <c r="J272" t="s">
        <v>174</v>
      </c>
      <c r="K272" t="s">
        <v>2381</v>
      </c>
      <c r="L272" t="s">
        <v>177</v>
      </c>
      <c r="M272" s="82">
        <v>8387416666666660</v>
      </c>
      <c r="N272" s="82">
        <v>-7456316666666660</v>
      </c>
      <c r="O272">
        <v>40</v>
      </c>
      <c r="P272" s="133">
        <v>24273</v>
      </c>
      <c r="R272">
        <v>-1</v>
      </c>
      <c r="S272" t="s">
        <v>1487</v>
      </c>
      <c r="T272">
        <v>0</v>
      </c>
      <c r="U272" t="s">
        <v>1863</v>
      </c>
      <c r="V272">
        <v>0</v>
      </c>
      <c r="W272">
        <v>27037010</v>
      </c>
      <c r="X272">
        <v>46.49</v>
      </c>
      <c r="Y272" s="93">
        <v>26247020</v>
      </c>
      <c r="Z272" s="80">
        <v>84</v>
      </c>
      <c r="AA272" s="122"/>
      <c r="AD272" s="80"/>
    </row>
    <row r="273" spans="1:30">
      <c r="A273">
        <v>271</v>
      </c>
      <c r="C273">
        <v>2</v>
      </c>
      <c r="D273">
        <v>25020600</v>
      </c>
      <c r="E273" t="s">
        <v>393</v>
      </c>
      <c r="F273" t="s">
        <v>38</v>
      </c>
      <c r="G273" t="s">
        <v>12</v>
      </c>
      <c r="H273" t="s">
        <v>13</v>
      </c>
      <c r="I273" t="s">
        <v>14</v>
      </c>
      <c r="J273" t="s">
        <v>380</v>
      </c>
      <c r="K273" t="s">
        <v>2432</v>
      </c>
      <c r="L273" t="s">
        <v>394</v>
      </c>
      <c r="M273" s="82">
        <v>8489722222222220</v>
      </c>
      <c r="N273" s="82">
        <v>-7560138888888880</v>
      </c>
      <c r="O273">
        <v>100</v>
      </c>
      <c r="P273" s="133">
        <v>41708</v>
      </c>
      <c r="R273">
        <v>-1</v>
      </c>
      <c r="S273">
        <v>-1</v>
      </c>
      <c r="T273">
        <v>0</v>
      </c>
      <c r="U273" t="s">
        <v>1849</v>
      </c>
      <c r="V273">
        <v>0</v>
      </c>
      <c r="W273">
        <v>25020430</v>
      </c>
      <c r="X273">
        <v>30.99</v>
      </c>
      <c r="Y273" s="93">
        <v>-1</v>
      </c>
      <c r="Z273" s="80">
        <v>99999</v>
      </c>
      <c r="AA273" s="122"/>
      <c r="AD273" s="80"/>
    </row>
    <row r="274" spans="1:30">
      <c r="A274">
        <v>272</v>
      </c>
      <c r="C274">
        <v>2</v>
      </c>
      <c r="D274">
        <v>13057010</v>
      </c>
      <c r="E274" t="s">
        <v>6643</v>
      </c>
      <c r="F274" t="s">
        <v>38</v>
      </c>
      <c r="G274" t="s">
        <v>19</v>
      </c>
      <c r="H274" t="s">
        <v>31</v>
      </c>
      <c r="I274" t="s">
        <v>14</v>
      </c>
      <c r="J274" t="s">
        <v>122</v>
      </c>
      <c r="K274" t="s">
        <v>2432</v>
      </c>
      <c r="L274" t="s">
        <v>2931</v>
      </c>
      <c r="M274" s="82">
        <v>8499444444444440</v>
      </c>
      <c r="N274" s="82">
        <v>-759786111111111</v>
      </c>
      <c r="O274">
        <v>20</v>
      </c>
      <c r="P274" s="133">
        <v>33039</v>
      </c>
      <c r="R274">
        <v>-1</v>
      </c>
      <c r="S274" t="s">
        <v>2926</v>
      </c>
      <c r="T274">
        <v>0</v>
      </c>
      <c r="U274" t="s">
        <v>1863</v>
      </c>
      <c r="V274">
        <v>0</v>
      </c>
      <c r="W274">
        <v>13055040</v>
      </c>
      <c r="X274">
        <v>28.28</v>
      </c>
      <c r="Y274" s="93">
        <v>13067020</v>
      </c>
      <c r="Z274" s="80">
        <v>29</v>
      </c>
      <c r="AA274" s="122"/>
      <c r="AD274" s="80"/>
    </row>
    <row r="275" spans="1:30">
      <c r="A275">
        <v>273</v>
      </c>
      <c r="C275">
        <v>2</v>
      </c>
      <c r="D275">
        <v>25025340</v>
      </c>
      <c r="E275" t="s">
        <v>408</v>
      </c>
      <c r="F275" t="s">
        <v>38</v>
      </c>
      <c r="G275" t="s">
        <v>12</v>
      </c>
      <c r="H275" t="s">
        <v>64</v>
      </c>
      <c r="I275" t="s">
        <v>14</v>
      </c>
      <c r="J275" t="s">
        <v>372</v>
      </c>
      <c r="K275" t="s">
        <v>182</v>
      </c>
      <c r="L275" t="s">
        <v>376</v>
      </c>
      <c r="M275" s="82">
        <v>8596833333333330</v>
      </c>
      <c r="N275" s="82">
        <v>-7514269444444440</v>
      </c>
      <c r="O275">
        <v>297</v>
      </c>
      <c r="P275" s="133">
        <v>38632</v>
      </c>
      <c r="R275">
        <v>184</v>
      </c>
      <c r="S275">
        <v>-1</v>
      </c>
      <c r="T275">
        <v>0</v>
      </c>
      <c r="U275" t="s">
        <v>1842</v>
      </c>
      <c r="V275">
        <v>0</v>
      </c>
      <c r="W275">
        <v>25027760</v>
      </c>
      <c r="X275">
        <v>32.590000000000003</v>
      </c>
      <c r="Y275" s="93">
        <v>25027770</v>
      </c>
      <c r="Z275" s="80">
        <v>33</v>
      </c>
      <c r="AA275" s="122"/>
      <c r="AD275" s="80"/>
    </row>
    <row r="276" spans="1:30">
      <c r="A276">
        <v>274</v>
      </c>
      <c r="C276">
        <v>1</v>
      </c>
      <c r="D276">
        <v>11159010</v>
      </c>
      <c r="E276" t="s">
        <v>97</v>
      </c>
      <c r="F276" t="s">
        <v>38</v>
      </c>
      <c r="G276" t="s">
        <v>39</v>
      </c>
      <c r="H276" t="s">
        <v>98</v>
      </c>
      <c r="I276" t="s">
        <v>14</v>
      </c>
      <c r="J276" t="s">
        <v>92</v>
      </c>
      <c r="K276" t="s">
        <v>16576</v>
      </c>
      <c r="L276" t="s">
        <v>2570</v>
      </c>
      <c r="M276" s="82">
        <v>8616249999999990</v>
      </c>
      <c r="N276" s="82">
        <v>-7732819444444440</v>
      </c>
      <c r="O276">
        <v>19</v>
      </c>
      <c r="P276" s="133">
        <v>34926</v>
      </c>
      <c r="R276">
        <v>-1</v>
      </c>
      <c r="S276">
        <v>-1</v>
      </c>
      <c r="T276">
        <v>0</v>
      </c>
      <c r="U276" t="s">
        <v>1849</v>
      </c>
      <c r="V276">
        <v>0</v>
      </c>
      <c r="W276">
        <v>11135030</v>
      </c>
      <c r="X276">
        <v>69.34</v>
      </c>
      <c r="Y276" s="93">
        <v>14019030</v>
      </c>
      <c r="Z276" s="80">
        <v>278</v>
      </c>
      <c r="AA276" s="122"/>
      <c r="AD276" s="80"/>
    </row>
    <row r="277" spans="1:30">
      <c r="A277">
        <v>275</v>
      </c>
      <c r="C277">
        <v>2</v>
      </c>
      <c r="D277">
        <v>25020430</v>
      </c>
      <c r="E277" t="s">
        <v>381</v>
      </c>
      <c r="F277" t="s">
        <v>38</v>
      </c>
      <c r="G277" t="s">
        <v>12</v>
      </c>
      <c r="H277" t="s">
        <v>13</v>
      </c>
      <c r="I277" t="s">
        <v>14</v>
      </c>
      <c r="J277" t="s">
        <v>337</v>
      </c>
      <c r="K277" t="s">
        <v>2432</v>
      </c>
      <c r="L277" t="s">
        <v>2931</v>
      </c>
      <c r="M277" s="82">
        <v>8716666666666660</v>
      </c>
      <c r="N277" s="82">
        <v>-7576666666666660</v>
      </c>
      <c r="O277">
        <v>19</v>
      </c>
      <c r="P277" s="133">
        <v>41708</v>
      </c>
      <c r="R277">
        <v>-1</v>
      </c>
      <c r="S277">
        <v>-1</v>
      </c>
      <c r="T277">
        <v>0</v>
      </c>
      <c r="U277" t="s">
        <v>1849</v>
      </c>
      <c r="V277">
        <v>0</v>
      </c>
      <c r="W277">
        <v>13035501</v>
      </c>
      <c r="X277">
        <v>13.68</v>
      </c>
      <c r="Y277" s="93">
        <v>-1</v>
      </c>
      <c r="Z277" s="80">
        <v>99999</v>
      </c>
      <c r="AA277" s="122"/>
      <c r="AD277" s="80"/>
    </row>
    <row r="278" spans="1:30">
      <c r="A278">
        <v>276</v>
      </c>
      <c r="C278">
        <v>2</v>
      </c>
      <c r="D278">
        <v>13055040</v>
      </c>
      <c r="E278" t="s">
        <v>6641</v>
      </c>
      <c r="F278" t="s">
        <v>38</v>
      </c>
      <c r="G278" t="s">
        <v>12</v>
      </c>
      <c r="H278" t="s">
        <v>57</v>
      </c>
      <c r="I278" t="s">
        <v>14</v>
      </c>
      <c r="J278" t="s">
        <v>122</v>
      </c>
      <c r="K278" t="s">
        <v>2432</v>
      </c>
      <c r="L278" t="s">
        <v>2931</v>
      </c>
      <c r="M278" s="82">
        <v>8746944444444440</v>
      </c>
      <c r="N278" s="82">
        <v>-7591388888888880</v>
      </c>
      <c r="O278">
        <v>496</v>
      </c>
      <c r="P278" s="133">
        <v>38308</v>
      </c>
      <c r="R278">
        <v>84</v>
      </c>
      <c r="S278">
        <v>-1</v>
      </c>
      <c r="T278" t="s">
        <v>1819</v>
      </c>
      <c r="U278" t="s">
        <v>1842</v>
      </c>
      <c r="V278">
        <v>1</v>
      </c>
      <c r="W278">
        <v>13067020</v>
      </c>
      <c r="X278">
        <v>2.41</v>
      </c>
      <c r="Y278" s="93">
        <v>13067020</v>
      </c>
      <c r="Z278" s="80">
        <v>2</v>
      </c>
      <c r="AA278" s="122"/>
      <c r="AD278" s="80"/>
    </row>
    <row r="279" spans="1:30">
      <c r="A279">
        <v>277</v>
      </c>
      <c r="C279">
        <v>2</v>
      </c>
      <c r="D279">
        <v>13067020</v>
      </c>
      <c r="E279" t="s">
        <v>334</v>
      </c>
      <c r="F279" t="s">
        <v>38</v>
      </c>
      <c r="G279" t="s">
        <v>39</v>
      </c>
      <c r="H279" t="s">
        <v>31</v>
      </c>
      <c r="I279" t="s">
        <v>14</v>
      </c>
      <c r="J279" t="s">
        <v>122</v>
      </c>
      <c r="K279" t="s">
        <v>2432</v>
      </c>
      <c r="L279" t="s">
        <v>2931</v>
      </c>
      <c r="M279" s="82">
        <v>8751611111111110</v>
      </c>
      <c r="N279" s="82">
        <v>-7589241666666660</v>
      </c>
      <c r="O279">
        <v>372</v>
      </c>
      <c r="P279" s="133">
        <v>23057</v>
      </c>
      <c r="R279">
        <v>113</v>
      </c>
      <c r="S279">
        <v>-1</v>
      </c>
      <c r="T279">
        <v>0</v>
      </c>
      <c r="U279" t="s">
        <v>1842</v>
      </c>
      <c r="V279">
        <v>0</v>
      </c>
      <c r="W279">
        <v>13055040</v>
      </c>
      <c r="X279">
        <v>2.41</v>
      </c>
      <c r="Y279" s="93">
        <v>13057010</v>
      </c>
      <c r="Z279" s="80">
        <v>29</v>
      </c>
      <c r="AA279" s="122"/>
      <c r="AD279" s="80"/>
    </row>
    <row r="280" spans="1:30">
      <c r="A280">
        <v>278</v>
      </c>
      <c r="C280">
        <v>2</v>
      </c>
      <c r="D280">
        <v>13035501</v>
      </c>
      <c r="E280" t="s">
        <v>325</v>
      </c>
      <c r="F280" t="s">
        <v>38</v>
      </c>
      <c r="G280" t="s">
        <v>12</v>
      </c>
      <c r="H280" t="s">
        <v>43</v>
      </c>
      <c r="I280" t="s">
        <v>14</v>
      </c>
      <c r="J280" t="s">
        <v>326</v>
      </c>
      <c r="K280" t="s">
        <v>2432</v>
      </c>
      <c r="L280" t="s">
        <v>2931</v>
      </c>
      <c r="M280" s="82">
        <v>8825833333333330</v>
      </c>
      <c r="N280" s="82">
        <v>-7582513888888880</v>
      </c>
      <c r="O280">
        <v>20</v>
      </c>
      <c r="P280" s="133">
        <v>42041</v>
      </c>
      <c r="R280">
        <v>-1</v>
      </c>
      <c r="S280">
        <v>-1</v>
      </c>
      <c r="T280">
        <v>0</v>
      </c>
      <c r="U280" t="s">
        <v>1849</v>
      </c>
      <c r="V280">
        <v>0</v>
      </c>
      <c r="W280">
        <v>13067020</v>
      </c>
      <c r="X280">
        <v>11.05</v>
      </c>
      <c r="Y280" s="93">
        <v>-1</v>
      </c>
      <c r="Z280" s="80">
        <v>99999</v>
      </c>
      <c r="AA280" s="122"/>
      <c r="AD280" s="80"/>
    </row>
    <row r="281" spans="1:30">
      <c r="A281">
        <v>279</v>
      </c>
      <c r="C281">
        <v>2</v>
      </c>
      <c r="D281">
        <v>25027020</v>
      </c>
      <c r="E281" t="s">
        <v>418</v>
      </c>
      <c r="F281" t="s">
        <v>38</v>
      </c>
      <c r="G281" t="s">
        <v>39</v>
      </c>
      <c r="H281" t="s">
        <v>31</v>
      </c>
      <c r="I281" t="s">
        <v>14</v>
      </c>
      <c r="J281" t="s">
        <v>160</v>
      </c>
      <c r="K281" t="s">
        <v>160</v>
      </c>
      <c r="L281" t="s">
        <v>399</v>
      </c>
      <c r="M281" s="82">
        <v>8992527777777770</v>
      </c>
      <c r="N281" s="82">
        <v>-7396944444444440</v>
      </c>
      <c r="O281">
        <v>520</v>
      </c>
      <c r="P281" s="133">
        <v>12434</v>
      </c>
      <c r="R281">
        <v>18</v>
      </c>
      <c r="S281">
        <v>-1</v>
      </c>
      <c r="T281">
        <v>0</v>
      </c>
      <c r="U281" t="s">
        <v>1842</v>
      </c>
      <c r="V281">
        <v>0</v>
      </c>
      <c r="W281">
        <v>25025360</v>
      </c>
      <c r="X281">
        <v>5.95</v>
      </c>
      <c r="Y281" s="93">
        <v>23217080</v>
      </c>
      <c r="Z281" s="80">
        <v>81</v>
      </c>
      <c r="AA281" s="122"/>
      <c r="AD281" s="80"/>
    </row>
    <row r="282" spans="1:30">
      <c r="A282">
        <v>280</v>
      </c>
      <c r="C282">
        <v>2</v>
      </c>
      <c r="D282">
        <v>25025360</v>
      </c>
      <c r="E282" t="s">
        <v>412</v>
      </c>
      <c r="F282" t="s">
        <v>38</v>
      </c>
      <c r="G282" t="s">
        <v>12</v>
      </c>
      <c r="H282" t="s">
        <v>64</v>
      </c>
      <c r="I282" t="s">
        <v>14</v>
      </c>
      <c r="J282" t="s">
        <v>160</v>
      </c>
      <c r="K282" t="s">
        <v>160</v>
      </c>
      <c r="L282" t="s">
        <v>399</v>
      </c>
      <c r="M282" s="82">
        <v>9046333333333330</v>
      </c>
      <c r="N282" s="82">
        <v>-7397083333333330</v>
      </c>
      <c r="O282">
        <v>350</v>
      </c>
      <c r="P282" s="133">
        <v>41399</v>
      </c>
      <c r="R282">
        <v>91</v>
      </c>
      <c r="S282">
        <v>-1</v>
      </c>
      <c r="T282">
        <v>0</v>
      </c>
      <c r="U282" t="s">
        <v>1842</v>
      </c>
      <c r="V282">
        <v>0</v>
      </c>
      <c r="W282">
        <v>25027020</v>
      </c>
      <c r="X282">
        <v>5.95</v>
      </c>
      <c r="Y282" s="93">
        <v>25027020</v>
      </c>
      <c r="Z282" s="80">
        <v>5</v>
      </c>
      <c r="AA282" s="122"/>
      <c r="AD282" s="80"/>
    </row>
    <row r="283" spans="1:30">
      <c r="A283">
        <v>281</v>
      </c>
      <c r="C283">
        <v>2</v>
      </c>
      <c r="D283">
        <v>25020470</v>
      </c>
      <c r="E283" t="s">
        <v>384</v>
      </c>
      <c r="F283" t="s">
        <v>38</v>
      </c>
      <c r="G283" t="s">
        <v>12</v>
      </c>
      <c r="H283" t="s">
        <v>13</v>
      </c>
      <c r="I283" t="s">
        <v>14</v>
      </c>
      <c r="J283" t="s">
        <v>378</v>
      </c>
      <c r="K283" t="s">
        <v>2432</v>
      </c>
      <c r="L283" t="s">
        <v>2444</v>
      </c>
      <c r="M283" s="82">
        <v>9117777777777770</v>
      </c>
      <c r="N283" s="82">
        <v>-7539333333333330</v>
      </c>
      <c r="O283">
        <v>125</v>
      </c>
      <c r="P283" s="133">
        <v>41984</v>
      </c>
      <c r="R283">
        <v>-1</v>
      </c>
      <c r="S283">
        <v>-1</v>
      </c>
      <c r="T283">
        <v>0</v>
      </c>
      <c r="U283" t="s">
        <v>1849</v>
      </c>
      <c r="V283">
        <v>0</v>
      </c>
      <c r="W283">
        <v>25025350</v>
      </c>
      <c r="X283">
        <v>21.97</v>
      </c>
      <c r="Y283" s="93">
        <v>-1</v>
      </c>
      <c r="Z283" s="80">
        <v>99999</v>
      </c>
      <c r="AA283" s="122"/>
      <c r="AD283" s="80"/>
    </row>
    <row r="284" spans="1:30">
      <c r="A284">
        <v>282</v>
      </c>
      <c r="C284">
        <v>2</v>
      </c>
      <c r="D284">
        <v>25025380</v>
      </c>
      <c r="E284" t="s">
        <v>416</v>
      </c>
      <c r="F284" t="s">
        <v>38</v>
      </c>
      <c r="G284" t="s">
        <v>12</v>
      </c>
      <c r="H284" t="s">
        <v>111</v>
      </c>
      <c r="I284" t="s">
        <v>14</v>
      </c>
      <c r="J284" t="s">
        <v>388</v>
      </c>
      <c r="K284" t="s">
        <v>182</v>
      </c>
      <c r="L284" t="s">
        <v>389</v>
      </c>
      <c r="M284" s="82">
        <v>916388888888889</v>
      </c>
      <c r="N284" s="82">
        <v>-7504472222222220</v>
      </c>
      <c r="O284">
        <v>20</v>
      </c>
      <c r="P284" s="133">
        <v>41957</v>
      </c>
      <c r="R284">
        <v>-1</v>
      </c>
      <c r="S284">
        <v>-1</v>
      </c>
      <c r="T284">
        <v>0</v>
      </c>
      <c r="U284" t="s">
        <v>1849</v>
      </c>
      <c r="V284">
        <v>0</v>
      </c>
      <c r="W284">
        <v>25020440</v>
      </c>
      <c r="X284">
        <v>26.47</v>
      </c>
      <c r="Y284" s="93">
        <v>-1</v>
      </c>
      <c r="Z284" s="80">
        <v>99999</v>
      </c>
      <c r="AA284" s="122"/>
      <c r="AD284" s="80"/>
    </row>
    <row r="285" spans="1:30">
      <c r="A285">
        <v>283</v>
      </c>
      <c r="C285">
        <v>2</v>
      </c>
      <c r="D285">
        <v>13085050</v>
      </c>
      <c r="E285" t="s">
        <v>346</v>
      </c>
      <c r="F285" t="s">
        <v>38</v>
      </c>
      <c r="G285" t="s">
        <v>12</v>
      </c>
      <c r="H285" t="s">
        <v>64</v>
      </c>
      <c r="I285" t="s">
        <v>24</v>
      </c>
      <c r="J285" t="s">
        <v>122</v>
      </c>
      <c r="K285" t="s">
        <v>2432</v>
      </c>
      <c r="L285" t="s">
        <v>339</v>
      </c>
      <c r="M285" s="82">
        <v>9252722222222220</v>
      </c>
      <c r="N285" s="82">
        <v>-7584441666666660</v>
      </c>
      <c r="O285">
        <v>30</v>
      </c>
      <c r="P285" s="133">
        <v>38485</v>
      </c>
      <c r="Q285" s="133">
        <v>40453</v>
      </c>
      <c r="R285">
        <v>-1</v>
      </c>
      <c r="S285">
        <v>-1</v>
      </c>
      <c r="T285" t="s">
        <v>1819</v>
      </c>
      <c r="U285" t="s">
        <v>1863</v>
      </c>
      <c r="V285">
        <v>1</v>
      </c>
      <c r="W285">
        <v>13035501</v>
      </c>
      <c r="X285">
        <v>47.26</v>
      </c>
      <c r="Y285" s="93">
        <v>13067020</v>
      </c>
      <c r="Z285" s="80">
        <v>55</v>
      </c>
      <c r="AA285" s="122"/>
      <c r="AD285" s="80"/>
    </row>
    <row r="286" spans="1:30">
      <c r="A286">
        <v>284</v>
      </c>
      <c r="C286">
        <v>5</v>
      </c>
      <c r="D286">
        <v>25025002</v>
      </c>
      <c r="E286" t="s">
        <v>730</v>
      </c>
      <c r="F286" t="s">
        <v>38</v>
      </c>
      <c r="G286" t="s">
        <v>12</v>
      </c>
      <c r="H286" t="s">
        <v>64</v>
      </c>
      <c r="I286" t="s">
        <v>14</v>
      </c>
      <c r="J286" t="s">
        <v>160</v>
      </c>
      <c r="K286" t="s">
        <v>160</v>
      </c>
      <c r="L286" t="s">
        <v>17002</v>
      </c>
      <c r="M286" s="82">
        <v>9304055555555550</v>
      </c>
      <c r="N286" s="82">
        <v>-7427363888888880</v>
      </c>
      <c r="O286">
        <v>353</v>
      </c>
      <c r="P286" s="133">
        <v>41399</v>
      </c>
      <c r="R286">
        <v>78</v>
      </c>
      <c r="S286">
        <v>-1</v>
      </c>
      <c r="T286" t="s">
        <v>1819</v>
      </c>
      <c r="U286" t="s">
        <v>1863</v>
      </c>
      <c r="V286">
        <v>1</v>
      </c>
      <c r="W286">
        <v>25025360</v>
      </c>
      <c r="X286">
        <v>43.81</v>
      </c>
      <c r="Y286" s="93">
        <v>25027020</v>
      </c>
      <c r="Z286" s="80">
        <v>48</v>
      </c>
      <c r="AA286" s="122"/>
      <c r="AD286" s="80"/>
    </row>
    <row r="287" spans="1:30">
      <c r="A287">
        <v>285</v>
      </c>
      <c r="C287">
        <v>2</v>
      </c>
      <c r="D287">
        <v>25025350</v>
      </c>
      <c r="E287" t="s">
        <v>410</v>
      </c>
      <c r="F287" t="s">
        <v>38</v>
      </c>
      <c r="G287" t="s">
        <v>12</v>
      </c>
      <c r="H287" t="s">
        <v>64</v>
      </c>
      <c r="I287" t="s">
        <v>14</v>
      </c>
      <c r="J287" t="s">
        <v>378</v>
      </c>
      <c r="K287" t="s">
        <v>182</v>
      </c>
      <c r="L287" t="s">
        <v>343</v>
      </c>
      <c r="M287" s="82">
        <v>931638888888889</v>
      </c>
      <c r="N287" s="82">
        <v>-753875</v>
      </c>
      <c r="O287">
        <v>371</v>
      </c>
      <c r="P287" s="133">
        <v>38222</v>
      </c>
      <c r="R287">
        <v>167</v>
      </c>
      <c r="S287">
        <v>-1</v>
      </c>
      <c r="T287">
        <v>0</v>
      </c>
      <c r="U287" t="s">
        <v>1842</v>
      </c>
      <c r="V287">
        <v>0</v>
      </c>
      <c r="W287">
        <v>25025280</v>
      </c>
      <c r="X287">
        <v>11.69</v>
      </c>
      <c r="Y287" s="93">
        <v>-1</v>
      </c>
      <c r="Z287" s="80">
        <v>99999</v>
      </c>
      <c r="AA287" s="122"/>
      <c r="AD287" s="80"/>
    </row>
    <row r="288" spans="1:30">
      <c r="A288">
        <v>286</v>
      </c>
      <c r="C288">
        <v>2</v>
      </c>
      <c r="D288">
        <v>25025280</v>
      </c>
      <c r="E288" t="s">
        <v>403</v>
      </c>
      <c r="F288" t="s">
        <v>38</v>
      </c>
      <c r="G288" t="s">
        <v>12</v>
      </c>
      <c r="H288" t="s">
        <v>57</v>
      </c>
      <c r="I288" t="s">
        <v>14</v>
      </c>
      <c r="J288" t="s">
        <v>404</v>
      </c>
      <c r="K288" t="s">
        <v>182</v>
      </c>
      <c r="L288" t="s">
        <v>405</v>
      </c>
      <c r="M288" s="82">
        <v>9357083333333330</v>
      </c>
      <c r="N288" s="82">
        <v>-7528925</v>
      </c>
      <c r="O288">
        <v>6</v>
      </c>
      <c r="P288" s="133">
        <v>38323</v>
      </c>
      <c r="R288">
        <v>215</v>
      </c>
      <c r="S288">
        <v>-1</v>
      </c>
      <c r="T288">
        <v>0</v>
      </c>
      <c r="U288" t="s">
        <v>1842</v>
      </c>
      <c r="V288">
        <v>0</v>
      </c>
      <c r="W288">
        <v>25025350</v>
      </c>
      <c r="X288">
        <v>11.69</v>
      </c>
      <c r="Y288" s="93">
        <v>-1</v>
      </c>
      <c r="Z288" s="80">
        <v>99999</v>
      </c>
      <c r="AA288" s="122"/>
      <c r="AD288" s="80"/>
    </row>
    <row r="289" spans="1:30">
      <c r="A289">
        <v>287</v>
      </c>
      <c r="C289">
        <v>2</v>
      </c>
      <c r="D289">
        <v>25020440</v>
      </c>
      <c r="E289" t="s">
        <v>16400</v>
      </c>
      <c r="F289" t="s">
        <v>38</v>
      </c>
      <c r="G289" t="s">
        <v>12</v>
      </c>
      <c r="H289" t="s">
        <v>13</v>
      </c>
      <c r="I289" t="s">
        <v>14</v>
      </c>
      <c r="K289" t="s">
        <v>182</v>
      </c>
      <c r="L289" t="s">
        <v>370</v>
      </c>
      <c r="M289" s="82">
        <v>940163888888889</v>
      </c>
      <c r="N289" s="82">
        <v>-7501638888888880</v>
      </c>
      <c r="O289">
        <v>114</v>
      </c>
      <c r="P289" s="133">
        <v>41708</v>
      </c>
      <c r="R289">
        <v>-1</v>
      </c>
      <c r="S289">
        <v>-1</v>
      </c>
      <c r="T289">
        <v>0</v>
      </c>
      <c r="U289" t="s">
        <v>1849</v>
      </c>
      <c r="V289">
        <v>0</v>
      </c>
      <c r="W289">
        <v>25025380</v>
      </c>
      <c r="X289">
        <v>26.47</v>
      </c>
      <c r="Y289" s="93">
        <v>-1</v>
      </c>
      <c r="Z289" s="80">
        <v>99999</v>
      </c>
      <c r="AA289" s="122"/>
      <c r="AD289" s="80"/>
    </row>
    <row r="290" spans="1:30">
      <c r="A290">
        <v>288</v>
      </c>
      <c r="C290">
        <v>5</v>
      </c>
      <c r="D290">
        <v>28025130</v>
      </c>
      <c r="E290" t="s">
        <v>742</v>
      </c>
      <c r="F290" t="s">
        <v>38</v>
      </c>
      <c r="G290" t="s">
        <v>12</v>
      </c>
      <c r="H290" t="s">
        <v>64</v>
      </c>
      <c r="I290" t="s">
        <v>14</v>
      </c>
      <c r="J290" t="s">
        <v>743</v>
      </c>
      <c r="K290" t="s">
        <v>424</v>
      </c>
      <c r="L290" t="s">
        <v>723</v>
      </c>
      <c r="M290" s="82">
        <v>9640611111111110</v>
      </c>
      <c r="N290" s="82">
        <v>-7352394444444440</v>
      </c>
      <c r="O290">
        <v>100</v>
      </c>
      <c r="P290" s="133">
        <v>40239</v>
      </c>
      <c r="R290">
        <v>93</v>
      </c>
      <c r="S290">
        <v>-1</v>
      </c>
      <c r="T290">
        <v>0</v>
      </c>
      <c r="U290" t="s">
        <v>1842</v>
      </c>
      <c r="V290">
        <v>0</v>
      </c>
      <c r="W290">
        <v>28025120</v>
      </c>
      <c r="X290">
        <v>67.760000000000005</v>
      </c>
      <c r="Y290" s="93">
        <v>-1</v>
      </c>
      <c r="Z290" s="80">
        <v>99999</v>
      </c>
      <c r="AA290" s="122"/>
      <c r="AD290" s="80"/>
    </row>
    <row r="291" spans="1:30">
      <c r="A291">
        <v>289</v>
      </c>
      <c r="C291">
        <v>2</v>
      </c>
      <c r="D291">
        <v>29015040</v>
      </c>
      <c r="E291" t="s">
        <v>435</v>
      </c>
      <c r="F291" t="s">
        <v>38</v>
      </c>
      <c r="G291" t="s">
        <v>12</v>
      </c>
      <c r="H291" t="s">
        <v>64</v>
      </c>
      <c r="I291" t="s">
        <v>14</v>
      </c>
      <c r="J291" t="s">
        <v>436</v>
      </c>
      <c r="K291" t="s">
        <v>2381</v>
      </c>
      <c r="L291" t="s">
        <v>3051</v>
      </c>
      <c r="M291" s="82">
        <v>971575</v>
      </c>
      <c r="N291" s="82">
        <v>-7510641666666660</v>
      </c>
      <c r="O291">
        <v>73</v>
      </c>
      <c r="P291" s="133">
        <v>38047</v>
      </c>
      <c r="R291">
        <v>43</v>
      </c>
      <c r="S291">
        <v>-1</v>
      </c>
      <c r="T291">
        <v>0</v>
      </c>
      <c r="U291" t="s">
        <v>1842</v>
      </c>
      <c r="V291">
        <v>0</v>
      </c>
      <c r="W291">
        <v>25027450</v>
      </c>
      <c r="X291">
        <v>33.92</v>
      </c>
      <c r="Y291" s="93">
        <v>-1</v>
      </c>
      <c r="Z291" s="80">
        <v>99999</v>
      </c>
      <c r="AA291" s="122"/>
      <c r="AD291" s="80"/>
    </row>
    <row r="292" spans="1:30">
      <c r="A292">
        <v>290</v>
      </c>
      <c r="C292">
        <v>2</v>
      </c>
      <c r="D292">
        <v>25027450</v>
      </c>
      <c r="E292" t="s">
        <v>7335</v>
      </c>
      <c r="F292" t="s">
        <v>38</v>
      </c>
      <c r="G292" t="s">
        <v>19</v>
      </c>
      <c r="H292" t="s">
        <v>20</v>
      </c>
      <c r="I292" t="s">
        <v>14</v>
      </c>
      <c r="J292" t="s">
        <v>160</v>
      </c>
      <c r="K292" t="s">
        <v>160</v>
      </c>
      <c r="L292" t="s">
        <v>2203</v>
      </c>
      <c r="M292" s="82">
        <v>9787777777777770</v>
      </c>
      <c r="N292" s="82">
        <v>-7480583333333330</v>
      </c>
      <c r="O292">
        <v>16</v>
      </c>
      <c r="P292" s="133">
        <v>23604</v>
      </c>
      <c r="R292">
        <v>-1</v>
      </c>
      <c r="S292" t="s">
        <v>2937</v>
      </c>
      <c r="T292">
        <v>0</v>
      </c>
      <c r="U292" t="s">
        <v>1849</v>
      </c>
      <c r="V292">
        <v>0</v>
      </c>
      <c r="W292">
        <v>29015000</v>
      </c>
      <c r="X292">
        <v>31.02</v>
      </c>
      <c r="Y292" s="93">
        <v>29047070</v>
      </c>
      <c r="Z292" s="80">
        <v>54</v>
      </c>
      <c r="AA292" s="122"/>
      <c r="AD292" s="80"/>
    </row>
    <row r="293" spans="1:30">
      <c r="A293">
        <v>291</v>
      </c>
      <c r="C293">
        <v>5</v>
      </c>
      <c r="D293">
        <v>25025000</v>
      </c>
      <c r="E293" t="s">
        <v>728</v>
      </c>
      <c r="F293" t="s">
        <v>38</v>
      </c>
      <c r="G293" t="s">
        <v>12</v>
      </c>
      <c r="H293" t="s">
        <v>64</v>
      </c>
      <c r="I293" t="s">
        <v>14</v>
      </c>
      <c r="J293" t="s">
        <v>729</v>
      </c>
      <c r="K293" t="s">
        <v>160</v>
      </c>
      <c r="L293" t="s">
        <v>17009</v>
      </c>
      <c r="M293" s="82">
        <v>9911972222222220</v>
      </c>
      <c r="N293" s="82">
        <v>-7408580555555550</v>
      </c>
      <c r="O293">
        <v>145</v>
      </c>
      <c r="P293" s="133">
        <v>41399</v>
      </c>
      <c r="R293">
        <v>49</v>
      </c>
      <c r="S293">
        <v>-1</v>
      </c>
      <c r="T293">
        <v>0</v>
      </c>
      <c r="U293" t="s">
        <v>1842</v>
      </c>
      <c r="V293">
        <v>0</v>
      </c>
      <c r="W293">
        <v>29065140</v>
      </c>
      <c r="X293">
        <v>60.98</v>
      </c>
      <c r="Y293" s="93">
        <v>-1</v>
      </c>
      <c r="Z293" s="80">
        <v>99999</v>
      </c>
      <c r="AA293" s="122"/>
      <c r="AD293" s="80"/>
    </row>
    <row r="294" spans="1:30">
      <c r="A294">
        <v>292</v>
      </c>
      <c r="C294">
        <v>2</v>
      </c>
      <c r="D294">
        <v>29051006</v>
      </c>
      <c r="E294" t="s">
        <v>491</v>
      </c>
      <c r="F294" t="s">
        <v>38</v>
      </c>
      <c r="G294" t="s">
        <v>39</v>
      </c>
      <c r="H294" t="s">
        <v>31</v>
      </c>
      <c r="I294" t="s">
        <v>14</v>
      </c>
      <c r="J294" t="s">
        <v>442</v>
      </c>
      <c r="K294" t="s">
        <v>2381</v>
      </c>
      <c r="L294" t="s">
        <v>2424</v>
      </c>
      <c r="M294" s="82">
        <v>9983333333333330</v>
      </c>
      <c r="N294">
        <v>-75.3</v>
      </c>
      <c r="O294">
        <v>10</v>
      </c>
      <c r="R294">
        <v>-1</v>
      </c>
      <c r="S294">
        <v>-1</v>
      </c>
      <c r="T294">
        <v>0</v>
      </c>
      <c r="U294" t="s">
        <v>1849</v>
      </c>
      <c r="V294">
        <v>0</v>
      </c>
      <c r="W294">
        <v>29057004</v>
      </c>
      <c r="X294">
        <v>14.13</v>
      </c>
      <c r="Y294" s="93">
        <v>-1</v>
      </c>
      <c r="Z294" s="80">
        <v>99999</v>
      </c>
      <c r="AA294" s="122"/>
      <c r="AD294" s="80"/>
    </row>
    <row r="295" spans="1:30">
      <c r="A295">
        <v>293</v>
      </c>
      <c r="C295">
        <v>5</v>
      </c>
      <c r="D295">
        <v>28025120</v>
      </c>
      <c r="E295" t="s">
        <v>10320</v>
      </c>
      <c r="F295" t="s">
        <v>38</v>
      </c>
      <c r="G295" t="s">
        <v>12</v>
      </c>
      <c r="H295" t="s">
        <v>64</v>
      </c>
      <c r="I295" t="s">
        <v>14</v>
      </c>
      <c r="J295" t="s">
        <v>3443</v>
      </c>
      <c r="K295" t="s">
        <v>424</v>
      </c>
      <c r="L295" t="s">
        <v>3442</v>
      </c>
      <c r="M295" s="82">
        <v>1.00290833333333E+16</v>
      </c>
      <c r="N295" s="82">
        <v>-7304619444444440</v>
      </c>
      <c r="O295">
        <v>436</v>
      </c>
      <c r="P295" s="133">
        <v>39071</v>
      </c>
      <c r="R295">
        <v>194</v>
      </c>
      <c r="S295">
        <v>-1</v>
      </c>
      <c r="T295">
        <v>0</v>
      </c>
      <c r="U295" t="s">
        <v>1842</v>
      </c>
      <c r="V295">
        <v>0</v>
      </c>
      <c r="W295">
        <v>28015110</v>
      </c>
      <c r="X295">
        <v>37.57</v>
      </c>
      <c r="Y295" s="93">
        <v>-1</v>
      </c>
      <c r="Z295" s="80">
        <v>99999</v>
      </c>
      <c r="AA295" s="122"/>
      <c r="AD295" s="80"/>
    </row>
    <row r="296" spans="1:30">
      <c r="A296">
        <v>294</v>
      </c>
      <c r="C296">
        <v>2</v>
      </c>
      <c r="D296">
        <v>29057004</v>
      </c>
      <c r="E296" t="s">
        <v>481</v>
      </c>
      <c r="F296" t="s">
        <v>38</v>
      </c>
      <c r="G296" t="s">
        <v>39</v>
      </c>
      <c r="H296" t="s">
        <v>31</v>
      </c>
      <c r="I296" t="s">
        <v>14</v>
      </c>
      <c r="J296" t="s">
        <v>358</v>
      </c>
      <c r="K296" t="s">
        <v>2381</v>
      </c>
      <c r="L296" t="s">
        <v>441</v>
      </c>
      <c r="M296" s="82">
        <v>1.00631111111111E+16</v>
      </c>
      <c r="N296" s="82">
        <v>-7540077777777770</v>
      </c>
      <c r="O296">
        <v>49</v>
      </c>
      <c r="P296" s="133">
        <v>43046</v>
      </c>
      <c r="R296">
        <v>999</v>
      </c>
      <c r="S296">
        <v>-1</v>
      </c>
      <c r="T296">
        <v>0</v>
      </c>
      <c r="U296" t="s">
        <v>1849</v>
      </c>
      <c r="V296">
        <v>0</v>
      </c>
      <c r="W296">
        <v>29037002</v>
      </c>
      <c r="X296">
        <v>3.36</v>
      </c>
      <c r="Y296" s="93">
        <v>29037080</v>
      </c>
      <c r="Z296" s="80">
        <v>15</v>
      </c>
      <c r="AA296" s="122"/>
      <c r="AD296" s="80"/>
    </row>
    <row r="297" spans="1:30">
      <c r="A297">
        <v>295</v>
      </c>
      <c r="C297">
        <v>2</v>
      </c>
      <c r="D297">
        <v>29015000</v>
      </c>
      <c r="E297" t="s">
        <v>432</v>
      </c>
      <c r="F297" t="s">
        <v>38</v>
      </c>
      <c r="G297" t="s">
        <v>12</v>
      </c>
      <c r="H297" t="s">
        <v>26</v>
      </c>
      <c r="I297" t="s">
        <v>14</v>
      </c>
      <c r="J297" t="s">
        <v>352</v>
      </c>
      <c r="K297" t="s">
        <v>2381</v>
      </c>
      <c r="L297" t="s">
        <v>433</v>
      </c>
      <c r="M297" s="82">
        <v>1.00644444444444E+16</v>
      </c>
      <c r="N297" s="82">
        <v>-7485222222222220</v>
      </c>
      <c r="O297">
        <v>524</v>
      </c>
      <c r="P297" s="133">
        <v>38069</v>
      </c>
      <c r="R297">
        <v>30</v>
      </c>
      <c r="S297">
        <v>-1</v>
      </c>
      <c r="T297">
        <v>0</v>
      </c>
      <c r="U297" t="s">
        <v>1842</v>
      </c>
      <c r="V297">
        <v>0</v>
      </c>
      <c r="W297">
        <v>14017702</v>
      </c>
      <c r="X297">
        <v>14.71</v>
      </c>
      <c r="Y297" s="93">
        <v>-1</v>
      </c>
      <c r="Z297" s="80">
        <v>99999</v>
      </c>
      <c r="AA297" s="122"/>
      <c r="AD297" s="80"/>
    </row>
    <row r="298" spans="1:30">
      <c r="A298">
        <v>296</v>
      </c>
      <c r="C298">
        <v>2</v>
      </c>
      <c r="D298">
        <v>29037002</v>
      </c>
      <c r="E298" t="s">
        <v>455</v>
      </c>
      <c r="F298" t="s">
        <v>38</v>
      </c>
      <c r="G298" t="s">
        <v>39</v>
      </c>
      <c r="H298" t="s">
        <v>31</v>
      </c>
      <c r="I298" t="s">
        <v>14</v>
      </c>
      <c r="J298" t="s">
        <v>456</v>
      </c>
      <c r="K298" t="s">
        <v>2381</v>
      </c>
      <c r="L298" t="s">
        <v>441</v>
      </c>
      <c r="M298" s="82">
        <v>1.00919305555555E+16</v>
      </c>
      <c r="N298" s="82">
        <v>-7541068611111110</v>
      </c>
      <c r="O298">
        <v>461</v>
      </c>
      <c r="P298" s="133">
        <v>42491</v>
      </c>
      <c r="R298">
        <v>998</v>
      </c>
      <c r="S298">
        <v>-1</v>
      </c>
      <c r="T298">
        <v>0</v>
      </c>
      <c r="U298" t="s">
        <v>1849</v>
      </c>
      <c r="V298">
        <v>0</v>
      </c>
      <c r="W298">
        <v>29057004</v>
      </c>
      <c r="X298">
        <v>3.36</v>
      </c>
      <c r="Y298" s="93">
        <v>-1</v>
      </c>
      <c r="Z298" s="80">
        <v>99999</v>
      </c>
      <c r="AA298" s="122"/>
      <c r="AD298" s="80"/>
    </row>
    <row r="299" spans="1:30">
      <c r="A299">
        <v>297</v>
      </c>
      <c r="C299">
        <v>2</v>
      </c>
      <c r="D299">
        <v>29031003</v>
      </c>
      <c r="E299" t="s">
        <v>2434</v>
      </c>
      <c r="F299" t="s">
        <v>38</v>
      </c>
      <c r="G299" t="s">
        <v>39</v>
      </c>
      <c r="H299" t="s">
        <v>31</v>
      </c>
      <c r="I299" t="s">
        <v>14</v>
      </c>
      <c r="J299" t="s">
        <v>459</v>
      </c>
      <c r="K299" t="s">
        <v>2381</v>
      </c>
      <c r="L299" t="s">
        <v>441</v>
      </c>
      <c r="M299" s="82">
        <v>1.00939083333333E+16</v>
      </c>
      <c r="N299" s="82">
        <v>-7549190555555550</v>
      </c>
      <c r="O299">
        <v>5</v>
      </c>
      <c r="R299">
        <v>-1</v>
      </c>
      <c r="S299">
        <v>-1</v>
      </c>
      <c r="T299">
        <v>0</v>
      </c>
      <c r="U299" t="s">
        <v>1849</v>
      </c>
      <c r="V299">
        <v>0</v>
      </c>
      <c r="W299">
        <v>29037002</v>
      </c>
      <c r="X299">
        <v>8.9</v>
      </c>
      <c r="Y299" s="93">
        <v>-1</v>
      </c>
      <c r="Z299" s="80">
        <v>99999</v>
      </c>
      <c r="AA299" s="122"/>
      <c r="AD299" s="80"/>
    </row>
    <row r="300" spans="1:30">
      <c r="A300">
        <v>298</v>
      </c>
      <c r="C300">
        <v>2</v>
      </c>
      <c r="D300">
        <v>29035000</v>
      </c>
      <c r="E300" t="s">
        <v>3003</v>
      </c>
      <c r="F300" t="s">
        <v>38</v>
      </c>
      <c r="G300" t="s">
        <v>12</v>
      </c>
      <c r="H300" t="s">
        <v>64</v>
      </c>
      <c r="I300" t="s">
        <v>14</v>
      </c>
      <c r="J300" t="s">
        <v>445</v>
      </c>
      <c r="K300" t="s">
        <v>2381</v>
      </c>
      <c r="L300" t="s">
        <v>441</v>
      </c>
      <c r="M300" s="82">
        <v>1.01425833333333E+16</v>
      </c>
      <c r="N300" s="82">
        <v>-7527827777777770</v>
      </c>
      <c r="O300">
        <v>118</v>
      </c>
      <c r="P300" s="133">
        <v>41399</v>
      </c>
      <c r="R300">
        <v>198</v>
      </c>
      <c r="S300">
        <v>-1</v>
      </c>
      <c r="T300">
        <v>0</v>
      </c>
      <c r="U300" t="s">
        <v>1842</v>
      </c>
      <c r="V300">
        <v>0</v>
      </c>
      <c r="W300">
        <v>29037080</v>
      </c>
      <c r="X300">
        <v>3.11</v>
      </c>
      <c r="Y300" s="93">
        <v>-1</v>
      </c>
      <c r="Z300" s="80">
        <v>99999</v>
      </c>
      <c r="AA300" s="122"/>
      <c r="AD300" s="80"/>
    </row>
    <row r="301" spans="1:30">
      <c r="A301">
        <v>299</v>
      </c>
      <c r="C301">
        <v>2</v>
      </c>
      <c r="D301">
        <v>29037080</v>
      </c>
      <c r="E301" t="s">
        <v>461</v>
      </c>
      <c r="F301" t="s">
        <v>38</v>
      </c>
      <c r="G301" t="s">
        <v>19</v>
      </c>
      <c r="H301" t="s">
        <v>31</v>
      </c>
      <c r="I301" t="s">
        <v>14</v>
      </c>
      <c r="J301" t="s">
        <v>358</v>
      </c>
      <c r="K301" t="s">
        <v>2381</v>
      </c>
      <c r="L301" t="s">
        <v>441</v>
      </c>
      <c r="M301" s="82">
        <v>1.01622222222222E+16</v>
      </c>
      <c r="N301" s="82">
        <v>-7529861111111110</v>
      </c>
      <c r="O301">
        <v>4</v>
      </c>
      <c r="P301" s="133">
        <v>41026</v>
      </c>
      <c r="R301">
        <v>-1</v>
      </c>
      <c r="S301" t="s">
        <v>1495</v>
      </c>
      <c r="T301" t="s">
        <v>2451</v>
      </c>
      <c r="U301" t="s">
        <v>1863</v>
      </c>
      <c r="V301">
        <v>0</v>
      </c>
      <c r="W301">
        <v>29031001</v>
      </c>
      <c r="X301">
        <v>2.98</v>
      </c>
      <c r="Y301" s="93">
        <v>14017701</v>
      </c>
      <c r="Z301" s="80">
        <v>13</v>
      </c>
      <c r="AA301" s="122"/>
      <c r="AD301" s="80"/>
    </row>
    <row r="302" spans="1:30">
      <c r="A302">
        <v>300</v>
      </c>
      <c r="C302">
        <v>2</v>
      </c>
      <c r="D302">
        <v>14017702</v>
      </c>
      <c r="E302" t="s">
        <v>361</v>
      </c>
      <c r="F302" t="s">
        <v>38</v>
      </c>
      <c r="G302" t="s">
        <v>19</v>
      </c>
      <c r="H302" t="s">
        <v>31</v>
      </c>
      <c r="I302" t="s">
        <v>14</v>
      </c>
      <c r="K302" t="s">
        <v>2381</v>
      </c>
      <c r="L302" t="s">
        <v>362</v>
      </c>
      <c r="M302" s="82">
        <v>1.01645277777777E+16</v>
      </c>
      <c r="N302" s="82">
        <v>-7494066666666660</v>
      </c>
      <c r="O302">
        <v>9</v>
      </c>
      <c r="P302" s="133">
        <v>41730</v>
      </c>
      <c r="R302">
        <v>-1</v>
      </c>
      <c r="S302">
        <v>-1</v>
      </c>
      <c r="T302">
        <v>0</v>
      </c>
      <c r="U302" t="s">
        <v>1849</v>
      </c>
      <c r="V302">
        <v>0</v>
      </c>
      <c r="W302">
        <v>29057003</v>
      </c>
      <c r="X302">
        <v>8.36</v>
      </c>
      <c r="Y302" s="93">
        <v>-1</v>
      </c>
      <c r="Z302" s="80">
        <v>99999</v>
      </c>
      <c r="AA302" s="122"/>
      <c r="AD302" s="80"/>
    </row>
    <row r="303" spans="1:30">
      <c r="A303">
        <v>301</v>
      </c>
      <c r="C303">
        <v>2</v>
      </c>
      <c r="D303">
        <v>29031007</v>
      </c>
      <c r="E303" t="s">
        <v>16501</v>
      </c>
      <c r="F303" t="s">
        <v>38</v>
      </c>
      <c r="G303" t="s">
        <v>19</v>
      </c>
      <c r="H303" t="s">
        <v>31</v>
      </c>
      <c r="I303" t="s">
        <v>14</v>
      </c>
      <c r="K303" t="s">
        <v>2381</v>
      </c>
      <c r="L303" t="s">
        <v>441</v>
      </c>
      <c r="M303" s="82">
        <v>1018398056</v>
      </c>
      <c r="N303" s="82">
        <v>-7525392778</v>
      </c>
      <c r="O303">
        <v>182</v>
      </c>
      <c r="R303">
        <v>984</v>
      </c>
      <c r="S303">
        <v>-1</v>
      </c>
      <c r="T303">
        <v>0</v>
      </c>
      <c r="U303" t="s">
        <v>1849</v>
      </c>
      <c r="V303">
        <v>0</v>
      </c>
      <c r="W303">
        <v>31095030</v>
      </c>
      <c r="X303">
        <v>6701.95</v>
      </c>
      <c r="Y303" s="93">
        <v>-1</v>
      </c>
      <c r="Z303" s="80">
        <v>99999</v>
      </c>
      <c r="AA303" s="122"/>
      <c r="AD303" s="80"/>
    </row>
    <row r="304" spans="1:30">
      <c r="A304">
        <v>302</v>
      </c>
      <c r="C304">
        <v>2</v>
      </c>
      <c r="D304">
        <v>29031001</v>
      </c>
      <c r="E304" t="s">
        <v>452</v>
      </c>
      <c r="F304" t="s">
        <v>38</v>
      </c>
      <c r="G304" t="s">
        <v>39</v>
      </c>
      <c r="H304" t="s">
        <v>31</v>
      </c>
      <c r="I304" t="s">
        <v>14</v>
      </c>
      <c r="J304" t="s">
        <v>453</v>
      </c>
      <c r="K304" t="s">
        <v>2381</v>
      </c>
      <c r="L304" t="s">
        <v>441</v>
      </c>
      <c r="M304" s="82">
        <v>1018438888888880</v>
      </c>
      <c r="N304" s="82">
        <v>-7528305555555550</v>
      </c>
      <c r="O304">
        <v>181</v>
      </c>
      <c r="P304" s="133">
        <v>41026</v>
      </c>
      <c r="R304">
        <v>985</v>
      </c>
      <c r="S304">
        <v>-1</v>
      </c>
      <c r="T304">
        <v>0</v>
      </c>
      <c r="U304" t="s">
        <v>1849</v>
      </c>
      <c r="V304">
        <v>0</v>
      </c>
      <c r="W304">
        <v>29037080</v>
      </c>
      <c r="X304">
        <v>2.98</v>
      </c>
      <c r="Y304" s="93">
        <v>-1</v>
      </c>
      <c r="Z304" s="80">
        <v>99999</v>
      </c>
      <c r="AA304" s="122"/>
      <c r="AD304" s="80"/>
    </row>
    <row r="305" spans="1:30">
      <c r="A305">
        <v>303</v>
      </c>
      <c r="C305">
        <v>2</v>
      </c>
      <c r="D305">
        <v>29057003</v>
      </c>
      <c r="E305" t="s">
        <v>485</v>
      </c>
      <c r="F305" t="s">
        <v>38</v>
      </c>
      <c r="G305" t="s">
        <v>39</v>
      </c>
      <c r="H305" t="s">
        <v>31</v>
      </c>
      <c r="I305" t="s">
        <v>14</v>
      </c>
      <c r="J305" t="s">
        <v>486</v>
      </c>
      <c r="K305" t="s">
        <v>2381</v>
      </c>
      <c r="L305" t="s">
        <v>487</v>
      </c>
      <c r="M305" s="82">
        <v>1023472222222220</v>
      </c>
      <c r="N305" s="82">
        <v>-7496897222222220</v>
      </c>
      <c r="O305">
        <v>62</v>
      </c>
      <c r="P305" s="133">
        <v>41913</v>
      </c>
      <c r="R305">
        <v>995</v>
      </c>
      <c r="S305">
        <v>-1</v>
      </c>
      <c r="T305">
        <v>0</v>
      </c>
      <c r="U305" t="s">
        <v>1849</v>
      </c>
      <c r="V305">
        <v>0</v>
      </c>
      <c r="W305">
        <v>29037820</v>
      </c>
      <c r="X305">
        <v>6.87</v>
      </c>
      <c r="Y305" s="93">
        <v>-1</v>
      </c>
      <c r="Z305" s="80">
        <v>99999</v>
      </c>
      <c r="AA305" s="122"/>
      <c r="AD305" s="80"/>
    </row>
    <row r="306" spans="1:30">
      <c r="A306">
        <v>304</v>
      </c>
      <c r="C306">
        <v>2</v>
      </c>
      <c r="D306">
        <v>29057002</v>
      </c>
      <c r="E306" t="s">
        <v>483</v>
      </c>
      <c r="F306" t="s">
        <v>38</v>
      </c>
      <c r="G306" t="s">
        <v>39</v>
      </c>
      <c r="H306" t="s">
        <v>31</v>
      </c>
      <c r="I306" t="s">
        <v>14</v>
      </c>
      <c r="K306" t="s">
        <v>2381</v>
      </c>
      <c r="L306" t="s">
        <v>304</v>
      </c>
      <c r="M306" s="82">
        <v>1.02376666666666E+16</v>
      </c>
      <c r="N306" s="82">
        <v>-7551886111111110</v>
      </c>
      <c r="O306">
        <v>140</v>
      </c>
      <c r="P306" s="133">
        <v>42461</v>
      </c>
      <c r="R306">
        <v>994</v>
      </c>
      <c r="S306">
        <v>-1</v>
      </c>
      <c r="T306">
        <v>0</v>
      </c>
      <c r="U306" t="s">
        <v>1849</v>
      </c>
      <c r="V306">
        <v>0</v>
      </c>
      <c r="W306">
        <v>29031003</v>
      </c>
      <c r="X306">
        <v>16.170000000000002</v>
      </c>
      <c r="Y306" s="93">
        <v>-1</v>
      </c>
      <c r="Z306" s="80">
        <v>99999</v>
      </c>
      <c r="AA306" s="122"/>
      <c r="AD306" s="80"/>
    </row>
    <row r="307" spans="1:30">
      <c r="A307">
        <v>305</v>
      </c>
      <c r="C307">
        <v>2</v>
      </c>
      <c r="D307">
        <v>14017701</v>
      </c>
      <c r="E307" t="s">
        <v>357</v>
      </c>
      <c r="F307" t="s">
        <v>38</v>
      </c>
      <c r="G307" t="s">
        <v>19</v>
      </c>
      <c r="H307" t="s">
        <v>31</v>
      </c>
      <c r="I307" t="s">
        <v>14</v>
      </c>
      <c r="J307" t="s">
        <v>358</v>
      </c>
      <c r="K307" t="s">
        <v>2381</v>
      </c>
      <c r="L307" t="s">
        <v>359</v>
      </c>
      <c r="M307" s="82">
        <v>1023978611111110</v>
      </c>
      <c r="N307" s="82">
        <v>-7520380833333330</v>
      </c>
      <c r="O307">
        <v>50</v>
      </c>
      <c r="P307" s="133">
        <v>41730</v>
      </c>
      <c r="R307">
        <v>996</v>
      </c>
      <c r="S307">
        <v>-1</v>
      </c>
      <c r="T307">
        <v>0</v>
      </c>
      <c r="U307" t="s">
        <v>1849</v>
      </c>
      <c r="V307">
        <v>0</v>
      </c>
      <c r="W307">
        <v>29037702</v>
      </c>
      <c r="X307">
        <v>6</v>
      </c>
      <c r="Y307" s="93">
        <v>29037702</v>
      </c>
      <c r="Z307" s="80">
        <v>6</v>
      </c>
      <c r="AA307" s="122"/>
      <c r="AD307" s="80"/>
    </row>
    <row r="308" spans="1:30">
      <c r="A308">
        <v>306</v>
      </c>
      <c r="C308">
        <v>2</v>
      </c>
      <c r="D308">
        <v>29037820</v>
      </c>
      <c r="E308" t="s">
        <v>467</v>
      </c>
      <c r="F308" t="s">
        <v>38</v>
      </c>
      <c r="G308" t="s">
        <v>19</v>
      </c>
      <c r="H308" t="s">
        <v>20</v>
      </c>
      <c r="I308" t="s">
        <v>14</v>
      </c>
      <c r="J308" t="s">
        <v>358</v>
      </c>
      <c r="K308" t="s">
        <v>2381</v>
      </c>
      <c r="L308" t="s">
        <v>362</v>
      </c>
      <c r="M308" s="82">
        <v>1.02617777777777E+16</v>
      </c>
      <c r="N308" s="82">
        <v>-7491250000000000</v>
      </c>
      <c r="O308">
        <v>6</v>
      </c>
      <c r="P308" s="133">
        <v>40841</v>
      </c>
      <c r="R308">
        <v>-1</v>
      </c>
      <c r="S308">
        <v>-1</v>
      </c>
      <c r="T308" t="s">
        <v>1819</v>
      </c>
      <c r="U308" t="s">
        <v>1863</v>
      </c>
      <c r="V308">
        <v>1</v>
      </c>
      <c r="W308">
        <v>29047070</v>
      </c>
      <c r="X308">
        <v>0.87</v>
      </c>
      <c r="Y308" s="93">
        <v>29037701</v>
      </c>
      <c r="Z308" s="80">
        <v>24</v>
      </c>
      <c r="AA308" s="122"/>
      <c r="AD308" s="80"/>
    </row>
    <row r="309" spans="1:30">
      <c r="A309">
        <v>307</v>
      </c>
      <c r="C309">
        <v>2</v>
      </c>
      <c r="D309">
        <v>29047070</v>
      </c>
      <c r="E309" t="s">
        <v>480</v>
      </c>
      <c r="F309" t="s">
        <v>38</v>
      </c>
      <c r="G309" t="s">
        <v>39</v>
      </c>
      <c r="H309" t="s">
        <v>31</v>
      </c>
      <c r="I309" t="s">
        <v>14</v>
      </c>
      <c r="J309" t="s">
        <v>160</v>
      </c>
      <c r="K309" t="s">
        <v>2402</v>
      </c>
      <c r="L309" t="s">
        <v>470</v>
      </c>
      <c r="M309" s="82">
        <v>1.02682222222222E+16</v>
      </c>
      <c r="N309" s="82">
        <v>-7490786111111110</v>
      </c>
      <c r="O309">
        <v>8</v>
      </c>
      <c r="P309" s="133">
        <v>28625</v>
      </c>
      <c r="R309">
        <v>-1</v>
      </c>
      <c r="S309">
        <v>-1</v>
      </c>
      <c r="T309">
        <v>0</v>
      </c>
      <c r="U309" t="s">
        <v>1849</v>
      </c>
      <c r="V309">
        <v>0</v>
      </c>
      <c r="W309">
        <v>29037820</v>
      </c>
      <c r="X309">
        <v>0.87</v>
      </c>
      <c r="Y309" s="93">
        <v>25027450</v>
      </c>
      <c r="Z309" s="80">
        <v>54</v>
      </c>
      <c r="AA309" s="122"/>
      <c r="AD309" s="80"/>
    </row>
    <row r="310" spans="1:30">
      <c r="A310">
        <v>308</v>
      </c>
      <c r="C310">
        <v>2</v>
      </c>
      <c r="D310">
        <v>29037702</v>
      </c>
      <c r="E310" t="s">
        <v>465</v>
      </c>
      <c r="F310" t="s">
        <v>38</v>
      </c>
      <c r="G310" t="s">
        <v>19</v>
      </c>
      <c r="H310" t="s">
        <v>31</v>
      </c>
      <c r="I310" t="s">
        <v>14</v>
      </c>
      <c r="J310" t="s">
        <v>358</v>
      </c>
      <c r="K310" t="s">
        <v>2381</v>
      </c>
      <c r="L310" t="s">
        <v>359</v>
      </c>
      <c r="M310" s="82">
        <v>1.02784444444444E+16</v>
      </c>
      <c r="N310" s="82">
        <v>-7516533333333330</v>
      </c>
      <c r="O310">
        <v>52</v>
      </c>
      <c r="P310" s="133">
        <v>41730</v>
      </c>
      <c r="R310">
        <v>988</v>
      </c>
      <c r="S310">
        <v>-1</v>
      </c>
      <c r="T310">
        <v>0</v>
      </c>
      <c r="U310" t="s">
        <v>1849</v>
      </c>
      <c r="V310">
        <v>0</v>
      </c>
      <c r="W310">
        <v>14017701</v>
      </c>
      <c r="X310">
        <v>6</v>
      </c>
      <c r="Y310" s="93">
        <v>14017701</v>
      </c>
      <c r="Z310" s="80">
        <v>6</v>
      </c>
      <c r="AA310" s="122"/>
      <c r="AD310" s="80"/>
    </row>
    <row r="311" spans="1:30">
      <c r="A311">
        <v>309</v>
      </c>
      <c r="C311">
        <v>2</v>
      </c>
      <c r="D311">
        <v>29057005</v>
      </c>
      <c r="E311" t="s">
        <v>489</v>
      </c>
      <c r="F311" t="s">
        <v>38</v>
      </c>
      <c r="G311" t="s">
        <v>39</v>
      </c>
      <c r="H311" t="s">
        <v>31</v>
      </c>
      <c r="I311" t="s">
        <v>14</v>
      </c>
      <c r="J311" t="s">
        <v>490</v>
      </c>
      <c r="K311" t="s">
        <v>2381</v>
      </c>
      <c r="L311" t="s">
        <v>362</v>
      </c>
      <c r="M311" s="82">
        <v>1.03298694444444E+16</v>
      </c>
      <c r="N311" s="82">
        <v>-7504486388888880</v>
      </c>
      <c r="O311">
        <v>81</v>
      </c>
      <c r="P311" s="133">
        <v>41730</v>
      </c>
      <c r="R311">
        <v>993</v>
      </c>
      <c r="S311">
        <v>-1</v>
      </c>
      <c r="T311">
        <v>0</v>
      </c>
      <c r="U311" t="s">
        <v>1849</v>
      </c>
      <c r="V311">
        <v>0</v>
      </c>
      <c r="W311">
        <v>29057001</v>
      </c>
      <c r="X311">
        <v>7.13</v>
      </c>
      <c r="Y311" s="93">
        <v>-1</v>
      </c>
      <c r="Z311" s="80">
        <v>99999</v>
      </c>
      <c r="AA311" s="122"/>
      <c r="AD311" s="80"/>
    </row>
    <row r="312" spans="1:30">
      <c r="A312">
        <v>310</v>
      </c>
      <c r="C312">
        <v>5</v>
      </c>
      <c r="D312">
        <v>28015110</v>
      </c>
      <c r="E312" t="s">
        <v>736</v>
      </c>
      <c r="F312" t="s">
        <v>38</v>
      </c>
      <c r="G312" t="s">
        <v>12</v>
      </c>
      <c r="H312" t="s">
        <v>64</v>
      </c>
      <c r="I312" t="s">
        <v>24</v>
      </c>
      <c r="J312" t="s">
        <v>711</v>
      </c>
      <c r="K312" t="s">
        <v>424</v>
      </c>
      <c r="L312" t="s">
        <v>17014</v>
      </c>
      <c r="M312" s="82">
        <v>1.03653333333333E+16</v>
      </c>
      <c r="N312" s="82">
        <v>-7299763888888880</v>
      </c>
      <c r="O312">
        <v>56</v>
      </c>
      <c r="P312" s="133">
        <v>38581</v>
      </c>
      <c r="Q312" s="133">
        <v>38852</v>
      </c>
      <c r="R312">
        <v>298</v>
      </c>
      <c r="S312">
        <v>-1</v>
      </c>
      <c r="T312">
        <v>0</v>
      </c>
      <c r="U312" t="s">
        <v>1842</v>
      </c>
      <c r="V312">
        <v>0</v>
      </c>
      <c r="W312">
        <v>28025502</v>
      </c>
      <c r="X312">
        <v>28.47</v>
      </c>
      <c r="Y312" s="93">
        <v>-1</v>
      </c>
      <c r="Z312" s="80">
        <v>99999</v>
      </c>
      <c r="AA312" s="122"/>
      <c r="AD312" s="80"/>
    </row>
    <row r="313" spans="1:30">
      <c r="A313">
        <v>311</v>
      </c>
      <c r="C313">
        <v>2</v>
      </c>
      <c r="D313">
        <v>14019030</v>
      </c>
      <c r="E313" t="s">
        <v>365</v>
      </c>
      <c r="F313" t="s">
        <v>38</v>
      </c>
      <c r="G313" t="s">
        <v>19</v>
      </c>
      <c r="H313" t="s">
        <v>31</v>
      </c>
      <c r="I313" t="s">
        <v>14</v>
      </c>
      <c r="J313" t="s">
        <v>92</v>
      </c>
      <c r="K313" t="s">
        <v>2381</v>
      </c>
      <c r="L313" t="s">
        <v>304</v>
      </c>
      <c r="M313" s="82">
        <v>1.03905638888888E+16</v>
      </c>
      <c r="N313" s="82">
        <v>-7553383055555550</v>
      </c>
      <c r="O313">
        <v>232</v>
      </c>
      <c r="P313" s="133">
        <v>33434</v>
      </c>
      <c r="R313">
        <v>991</v>
      </c>
      <c r="S313">
        <v>-1</v>
      </c>
      <c r="T313">
        <v>0</v>
      </c>
      <c r="U313" t="s">
        <v>1849</v>
      </c>
      <c r="V313">
        <v>0</v>
      </c>
      <c r="W313">
        <v>14015020</v>
      </c>
      <c r="X313">
        <v>6.56</v>
      </c>
      <c r="Y313" s="93">
        <v>11159010</v>
      </c>
      <c r="Z313" s="80">
        <v>278</v>
      </c>
      <c r="AA313" s="122"/>
      <c r="AD313" s="80"/>
    </row>
    <row r="314" spans="1:30">
      <c r="A314">
        <v>312</v>
      </c>
      <c r="C314">
        <v>2</v>
      </c>
      <c r="D314">
        <v>29057001</v>
      </c>
      <c r="E314" t="s">
        <v>444</v>
      </c>
      <c r="F314" t="s">
        <v>38</v>
      </c>
      <c r="G314" t="s">
        <v>39</v>
      </c>
      <c r="H314" t="s">
        <v>31</v>
      </c>
      <c r="I314" t="s">
        <v>14</v>
      </c>
      <c r="K314" t="s">
        <v>2381</v>
      </c>
      <c r="L314" t="s">
        <v>463</v>
      </c>
      <c r="M314" s="82">
        <v>1.03922777777777E+16</v>
      </c>
      <c r="N314" s="82">
        <v>-7506144444444440</v>
      </c>
      <c r="O314">
        <v>257</v>
      </c>
      <c r="P314" s="133">
        <v>41730</v>
      </c>
      <c r="R314">
        <v>997</v>
      </c>
      <c r="S314">
        <v>-1</v>
      </c>
      <c r="T314">
        <v>0</v>
      </c>
      <c r="U314" t="s">
        <v>1849</v>
      </c>
      <c r="V314">
        <v>0</v>
      </c>
      <c r="W314">
        <v>29037701</v>
      </c>
      <c r="X314">
        <v>2.37</v>
      </c>
      <c r="Y314" s="93">
        <v>-1</v>
      </c>
      <c r="Z314" s="80">
        <v>99999</v>
      </c>
      <c r="AA314" s="122"/>
      <c r="AD314" s="80"/>
    </row>
    <row r="315" spans="1:30">
      <c r="A315">
        <v>313</v>
      </c>
      <c r="C315">
        <v>2</v>
      </c>
      <c r="D315">
        <v>29037701</v>
      </c>
      <c r="E315" t="s">
        <v>462</v>
      </c>
      <c r="F315" t="s">
        <v>38</v>
      </c>
      <c r="G315" t="s">
        <v>19</v>
      </c>
      <c r="H315" t="s">
        <v>31</v>
      </c>
      <c r="I315" t="s">
        <v>14</v>
      </c>
      <c r="J315" t="s">
        <v>358</v>
      </c>
      <c r="K315" t="s">
        <v>2381</v>
      </c>
      <c r="L315" t="s">
        <v>463</v>
      </c>
      <c r="M315" s="82">
        <v>1.04097222222222E+16</v>
      </c>
      <c r="N315" s="82">
        <v>-7507416111111110</v>
      </c>
      <c r="O315">
        <v>20</v>
      </c>
      <c r="P315" s="133">
        <v>41726</v>
      </c>
      <c r="R315">
        <v>-1</v>
      </c>
      <c r="S315">
        <v>-1</v>
      </c>
      <c r="T315">
        <v>0</v>
      </c>
      <c r="U315" t="s">
        <v>1849</v>
      </c>
      <c r="V315">
        <v>0</v>
      </c>
      <c r="W315">
        <v>29057001</v>
      </c>
      <c r="X315">
        <v>2.37</v>
      </c>
      <c r="Y315" s="93">
        <v>29037702</v>
      </c>
      <c r="Z315" s="80">
        <v>17</v>
      </c>
      <c r="AA315" s="122"/>
      <c r="AD315" s="80"/>
    </row>
    <row r="316" spans="1:30">
      <c r="A316">
        <v>314</v>
      </c>
      <c r="C316">
        <v>5</v>
      </c>
      <c r="D316">
        <v>28025502</v>
      </c>
      <c r="E316" t="s">
        <v>745</v>
      </c>
      <c r="F316" t="s">
        <v>38</v>
      </c>
      <c r="G316" t="s">
        <v>12</v>
      </c>
      <c r="H316" t="s">
        <v>64</v>
      </c>
      <c r="I316" t="s">
        <v>14</v>
      </c>
      <c r="J316" t="s">
        <v>683</v>
      </c>
      <c r="K316" t="s">
        <v>424</v>
      </c>
      <c r="L316" t="s">
        <v>732</v>
      </c>
      <c r="M316" s="82">
        <v>1.04361666666666E+16</v>
      </c>
      <c r="N316" s="82">
        <v>-7324766666666660</v>
      </c>
      <c r="O316">
        <v>138</v>
      </c>
      <c r="P316" s="133">
        <v>42552</v>
      </c>
      <c r="R316">
        <v>-1</v>
      </c>
      <c r="S316">
        <v>-1</v>
      </c>
      <c r="T316">
        <v>0</v>
      </c>
      <c r="U316" t="s">
        <v>1849</v>
      </c>
      <c r="V316">
        <v>0</v>
      </c>
      <c r="W316">
        <v>28035060</v>
      </c>
      <c r="X316">
        <v>3.03</v>
      </c>
      <c r="Y316" s="93">
        <v>28017120</v>
      </c>
      <c r="Z316" s="80">
        <v>22</v>
      </c>
      <c r="AA316" s="122"/>
      <c r="AD316" s="80"/>
    </row>
    <row r="317" spans="1:30">
      <c r="A317">
        <v>315</v>
      </c>
      <c r="C317">
        <v>2</v>
      </c>
      <c r="D317">
        <v>14015020</v>
      </c>
      <c r="E317" t="s">
        <v>355</v>
      </c>
      <c r="F317" t="s">
        <v>38</v>
      </c>
      <c r="G317" t="s">
        <v>12</v>
      </c>
      <c r="H317" t="s">
        <v>43</v>
      </c>
      <c r="I317" t="s">
        <v>14</v>
      </c>
      <c r="J317" t="s">
        <v>92</v>
      </c>
      <c r="K317" t="s">
        <v>2381</v>
      </c>
      <c r="L317" t="s">
        <v>304</v>
      </c>
      <c r="M317" s="82">
        <v>1044725</v>
      </c>
      <c r="N317" s="82">
        <v>-7551602777777770</v>
      </c>
      <c r="O317">
        <v>2</v>
      </c>
      <c r="P317" s="133">
        <v>38478</v>
      </c>
      <c r="R317">
        <v>-1</v>
      </c>
      <c r="S317">
        <v>-1</v>
      </c>
      <c r="T317">
        <v>0</v>
      </c>
      <c r="U317" t="s">
        <v>1849</v>
      </c>
      <c r="V317">
        <v>0</v>
      </c>
      <c r="W317">
        <v>14019030</v>
      </c>
      <c r="X317">
        <v>6.56</v>
      </c>
      <c r="Y317" s="93">
        <v>14019030</v>
      </c>
      <c r="Z317" s="80">
        <v>6</v>
      </c>
      <c r="AA317" s="122"/>
      <c r="AD317" s="80"/>
    </row>
    <row r="318" spans="1:30">
      <c r="A318">
        <v>316</v>
      </c>
      <c r="C318">
        <v>5</v>
      </c>
      <c r="D318">
        <v>29065140</v>
      </c>
      <c r="E318" t="s">
        <v>761</v>
      </c>
      <c r="F318" t="s">
        <v>38</v>
      </c>
      <c r="G318" t="s">
        <v>12</v>
      </c>
      <c r="H318" t="s">
        <v>111</v>
      </c>
      <c r="I318" t="s">
        <v>14</v>
      </c>
      <c r="K318" t="s">
        <v>160</v>
      </c>
      <c r="L318" t="s">
        <v>752</v>
      </c>
      <c r="M318" s="82">
        <v>10452</v>
      </c>
      <c r="N318" s="82">
        <v>-7397338333333330</v>
      </c>
      <c r="O318">
        <v>318</v>
      </c>
      <c r="P318" s="133">
        <v>42826</v>
      </c>
      <c r="R318">
        <v>-1</v>
      </c>
      <c r="S318" t="s">
        <v>4837</v>
      </c>
      <c r="T318">
        <v>0</v>
      </c>
      <c r="U318" t="s">
        <v>1863</v>
      </c>
      <c r="V318">
        <v>0</v>
      </c>
      <c r="W318">
        <v>29065120</v>
      </c>
      <c r="X318">
        <v>5.2</v>
      </c>
      <c r="Y318" s="93">
        <v>-1</v>
      </c>
      <c r="Z318" s="80">
        <v>99999</v>
      </c>
      <c r="AA318" s="122"/>
      <c r="AD318" s="80"/>
    </row>
    <row r="319" spans="1:30">
      <c r="A319">
        <v>317</v>
      </c>
      <c r="C319">
        <v>5</v>
      </c>
      <c r="D319">
        <v>28035060</v>
      </c>
      <c r="E319" t="s">
        <v>747</v>
      </c>
      <c r="F319" t="s">
        <v>38</v>
      </c>
      <c r="G319" t="s">
        <v>12</v>
      </c>
      <c r="H319" t="s">
        <v>64</v>
      </c>
      <c r="I319" t="s">
        <v>14</v>
      </c>
      <c r="J319" t="s">
        <v>683</v>
      </c>
      <c r="K319" t="s">
        <v>424</v>
      </c>
      <c r="L319" t="s">
        <v>732</v>
      </c>
      <c r="M319" s="82">
        <v>1046361111111110</v>
      </c>
      <c r="N319" s="82">
        <v>-7324805555555550</v>
      </c>
      <c r="O319">
        <v>284</v>
      </c>
      <c r="P319" s="133">
        <v>38580</v>
      </c>
      <c r="R319">
        <v>69</v>
      </c>
      <c r="S319">
        <v>-1</v>
      </c>
      <c r="T319">
        <v>0</v>
      </c>
      <c r="U319" t="s">
        <v>1842</v>
      </c>
      <c r="V319">
        <v>0</v>
      </c>
      <c r="W319">
        <v>28025502</v>
      </c>
      <c r="X319">
        <v>3.03</v>
      </c>
      <c r="Y319" s="93">
        <v>28017120</v>
      </c>
      <c r="Z319" s="80">
        <v>20</v>
      </c>
      <c r="AA319" s="122"/>
      <c r="AD319" s="80"/>
    </row>
    <row r="320" spans="1:30">
      <c r="A320">
        <v>318</v>
      </c>
      <c r="C320">
        <v>5</v>
      </c>
      <c r="D320">
        <v>29065120</v>
      </c>
      <c r="E320" t="s">
        <v>757</v>
      </c>
      <c r="F320" t="s">
        <v>38</v>
      </c>
      <c r="G320" t="s">
        <v>12</v>
      </c>
      <c r="H320" t="s">
        <v>64</v>
      </c>
      <c r="I320" t="s">
        <v>14</v>
      </c>
      <c r="J320" t="s">
        <v>752</v>
      </c>
      <c r="K320" t="s">
        <v>160</v>
      </c>
      <c r="L320" t="s">
        <v>752</v>
      </c>
      <c r="M320" s="82">
        <v>1.04653611111111E+16</v>
      </c>
      <c r="N320" s="82">
        <v>-7392777777777770</v>
      </c>
      <c r="O320">
        <v>517</v>
      </c>
      <c r="P320" s="133">
        <v>38772</v>
      </c>
      <c r="R320">
        <v>22</v>
      </c>
      <c r="S320">
        <v>-1</v>
      </c>
      <c r="T320">
        <v>0</v>
      </c>
      <c r="U320" t="s">
        <v>1842</v>
      </c>
      <c r="V320">
        <v>0</v>
      </c>
      <c r="W320">
        <v>29065140</v>
      </c>
      <c r="X320">
        <v>5.2</v>
      </c>
      <c r="Y320" s="93">
        <v>-1</v>
      </c>
      <c r="Z320" s="80">
        <v>99999</v>
      </c>
      <c r="AA320" s="122"/>
      <c r="AD320" s="80"/>
    </row>
    <row r="321" spans="1:33">
      <c r="A321">
        <v>319</v>
      </c>
      <c r="C321">
        <v>2</v>
      </c>
      <c r="D321">
        <v>29035200</v>
      </c>
      <c r="E321" t="s">
        <v>450</v>
      </c>
      <c r="F321" t="s">
        <v>38</v>
      </c>
      <c r="G321" t="s">
        <v>12</v>
      </c>
      <c r="H321" t="s">
        <v>64</v>
      </c>
      <c r="I321" t="s">
        <v>14</v>
      </c>
      <c r="J321" t="s">
        <v>440</v>
      </c>
      <c r="K321" t="s">
        <v>2402</v>
      </c>
      <c r="L321" t="s">
        <v>2403</v>
      </c>
      <c r="M321" s="82">
        <v>1.04899999999999E+16</v>
      </c>
      <c r="N321" s="82">
        <v>-7512694444444440</v>
      </c>
      <c r="O321">
        <v>309</v>
      </c>
      <c r="P321" s="133">
        <v>39337</v>
      </c>
      <c r="R321">
        <v>44</v>
      </c>
      <c r="S321">
        <v>-1</v>
      </c>
      <c r="T321">
        <v>0</v>
      </c>
      <c r="U321" t="s">
        <v>1842</v>
      </c>
      <c r="V321">
        <v>0</v>
      </c>
      <c r="W321">
        <v>12067001</v>
      </c>
      <c r="X321">
        <v>4.76</v>
      </c>
      <c r="Y321" s="93">
        <v>-1</v>
      </c>
      <c r="Z321" s="80">
        <v>99999</v>
      </c>
      <c r="AA321" s="122"/>
      <c r="AD321" s="80"/>
    </row>
    <row r="322" spans="1:33">
      <c r="A322">
        <v>320</v>
      </c>
      <c r="C322">
        <v>5</v>
      </c>
      <c r="D322">
        <v>29065000</v>
      </c>
      <c r="E322" t="s">
        <v>755</v>
      </c>
      <c r="F322" t="s">
        <v>38</v>
      </c>
      <c r="G322" t="s">
        <v>12</v>
      </c>
      <c r="H322" t="s">
        <v>64</v>
      </c>
      <c r="I322" t="s">
        <v>14</v>
      </c>
      <c r="J322" t="s">
        <v>753</v>
      </c>
      <c r="K322" t="s">
        <v>160</v>
      </c>
      <c r="L322" t="s">
        <v>748</v>
      </c>
      <c r="M322" s="82">
        <v>1.05100277777777E+16</v>
      </c>
      <c r="N322" s="82">
        <v>-7450666666666660</v>
      </c>
      <c r="O322">
        <v>132</v>
      </c>
      <c r="P322" s="133">
        <v>41399</v>
      </c>
      <c r="R322">
        <v>79</v>
      </c>
      <c r="S322">
        <v>-1</v>
      </c>
      <c r="T322">
        <v>0</v>
      </c>
      <c r="U322" t="s">
        <v>1842</v>
      </c>
      <c r="V322">
        <v>0</v>
      </c>
      <c r="W322">
        <v>29045000</v>
      </c>
      <c r="X322">
        <v>47.24</v>
      </c>
      <c r="Y322" s="93">
        <v>-1</v>
      </c>
      <c r="Z322" s="80">
        <v>99999</v>
      </c>
      <c r="AA322" s="122"/>
      <c r="AD322" s="80"/>
      <c r="AG322">
        <v>4032</v>
      </c>
    </row>
    <row r="323" spans="1:33">
      <c r="A323">
        <v>321</v>
      </c>
      <c r="C323">
        <v>2</v>
      </c>
      <c r="D323">
        <v>12067001</v>
      </c>
      <c r="E323" t="s">
        <v>305</v>
      </c>
      <c r="F323" t="s">
        <v>38</v>
      </c>
      <c r="G323" t="s">
        <v>39</v>
      </c>
      <c r="H323" t="s">
        <v>31</v>
      </c>
      <c r="I323" t="s">
        <v>14</v>
      </c>
      <c r="J323" t="s">
        <v>306</v>
      </c>
      <c r="K323" t="s">
        <v>2402</v>
      </c>
      <c r="L323" t="s">
        <v>2403</v>
      </c>
      <c r="M323" s="82">
        <v>1.05205555555555E+16</v>
      </c>
      <c r="N323" s="82">
        <v>-7509627777777770</v>
      </c>
      <c r="O323">
        <v>35</v>
      </c>
      <c r="P323" s="133">
        <v>42480</v>
      </c>
      <c r="R323">
        <v>992</v>
      </c>
      <c r="S323">
        <v>-1</v>
      </c>
      <c r="T323">
        <v>0</v>
      </c>
      <c r="U323" t="s">
        <v>1849</v>
      </c>
      <c r="V323">
        <v>0</v>
      </c>
      <c r="W323">
        <v>29035200</v>
      </c>
      <c r="X323">
        <v>4.76</v>
      </c>
      <c r="Y323" s="93">
        <v>-1</v>
      </c>
      <c r="Z323" s="80">
        <v>99999</v>
      </c>
      <c r="AA323" s="122"/>
      <c r="AD323" s="80"/>
      <c r="AG323">
        <v>4011.84</v>
      </c>
    </row>
    <row r="324" spans="1:33">
      <c r="A324">
        <v>322</v>
      </c>
      <c r="C324">
        <v>5</v>
      </c>
      <c r="D324">
        <v>28017120</v>
      </c>
      <c r="E324" t="s">
        <v>734</v>
      </c>
      <c r="F324" t="s">
        <v>38</v>
      </c>
      <c r="G324" t="s">
        <v>19</v>
      </c>
      <c r="H324" t="s">
        <v>31</v>
      </c>
      <c r="I324" t="s">
        <v>24</v>
      </c>
      <c r="J324" t="s">
        <v>683</v>
      </c>
      <c r="K324" t="s">
        <v>424</v>
      </c>
      <c r="L324" t="s">
        <v>732</v>
      </c>
      <c r="M324" s="82">
        <v>1.05741944444444E+16</v>
      </c>
      <c r="N324" s="82">
        <v>-73397</v>
      </c>
      <c r="O324">
        <v>70</v>
      </c>
      <c r="P324" s="133">
        <v>29570</v>
      </c>
      <c r="Q324" s="133">
        <v>40450</v>
      </c>
      <c r="R324">
        <v>307</v>
      </c>
      <c r="S324">
        <v>-1</v>
      </c>
      <c r="T324">
        <v>0</v>
      </c>
      <c r="U324" t="s">
        <v>1842</v>
      </c>
      <c r="V324">
        <v>0</v>
      </c>
      <c r="W324">
        <v>28035070</v>
      </c>
      <c r="X324">
        <v>17.47</v>
      </c>
      <c r="Y324" s="93">
        <v>-1</v>
      </c>
      <c r="Z324" s="80">
        <v>99999</v>
      </c>
      <c r="AA324" s="122"/>
      <c r="AD324" s="80"/>
    </row>
    <row r="325" spans="1:33">
      <c r="A325">
        <v>323</v>
      </c>
      <c r="C325">
        <v>2</v>
      </c>
      <c r="D325">
        <v>29045000</v>
      </c>
      <c r="E325" t="s">
        <v>471</v>
      </c>
      <c r="F325" t="s">
        <v>38</v>
      </c>
      <c r="G325" t="s">
        <v>12</v>
      </c>
      <c r="H325" t="s">
        <v>64</v>
      </c>
      <c r="I325" t="s">
        <v>14</v>
      </c>
      <c r="J325" t="s">
        <v>160</v>
      </c>
      <c r="K325" t="s">
        <v>2402</v>
      </c>
      <c r="L325" t="s">
        <v>237</v>
      </c>
      <c r="M325" s="82">
        <v>1.06367222222222E+16</v>
      </c>
      <c r="N325" s="82">
        <v>-7491888888888880</v>
      </c>
      <c r="O325">
        <v>100</v>
      </c>
      <c r="P325" s="133">
        <v>41399</v>
      </c>
      <c r="R325">
        <v>-1</v>
      </c>
      <c r="S325">
        <v>-1</v>
      </c>
      <c r="T325" t="s">
        <v>1819</v>
      </c>
      <c r="U325" t="s">
        <v>1849</v>
      </c>
      <c r="V325">
        <v>1</v>
      </c>
      <c r="W325">
        <v>12067001</v>
      </c>
      <c r="X325">
        <v>23.28</v>
      </c>
      <c r="Y325" s="93">
        <v>29047000</v>
      </c>
      <c r="Z325" s="80">
        <v>37</v>
      </c>
      <c r="AA325" s="122"/>
      <c r="AD325" s="80"/>
    </row>
    <row r="326" spans="1:33">
      <c r="A326">
        <v>324</v>
      </c>
      <c r="C326">
        <v>5</v>
      </c>
      <c r="D326">
        <v>28035070</v>
      </c>
      <c r="E326" t="s">
        <v>10377</v>
      </c>
      <c r="F326" t="s">
        <v>38</v>
      </c>
      <c r="G326" t="s">
        <v>12</v>
      </c>
      <c r="H326" t="s">
        <v>64</v>
      </c>
      <c r="I326" t="s">
        <v>14</v>
      </c>
      <c r="J326" t="s">
        <v>683</v>
      </c>
      <c r="K326" t="s">
        <v>424</v>
      </c>
      <c r="L326" t="s">
        <v>732</v>
      </c>
      <c r="M326" s="82">
        <v>1.07321388888888E+16</v>
      </c>
      <c r="N326" s="82">
        <v>-7339241666666660</v>
      </c>
      <c r="O326">
        <v>1315</v>
      </c>
      <c r="P326" s="133">
        <v>38774</v>
      </c>
      <c r="R326">
        <v>-1</v>
      </c>
      <c r="S326" t="s">
        <v>3485</v>
      </c>
      <c r="T326" t="s">
        <v>1819</v>
      </c>
      <c r="U326" t="s">
        <v>1863</v>
      </c>
      <c r="V326">
        <v>1</v>
      </c>
      <c r="W326">
        <v>28017120</v>
      </c>
      <c r="X326">
        <v>17.47</v>
      </c>
      <c r="Y326" s="93">
        <v>28017120</v>
      </c>
      <c r="Z326" s="80">
        <v>17</v>
      </c>
      <c r="AA326" s="122"/>
      <c r="AD326" s="80"/>
    </row>
    <row r="327" spans="1:33">
      <c r="A327">
        <v>325</v>
      </c>
      <c r="C327">
        <v>5</v>
      </c>
      <c r="D327">
        <v>29065130</v>
      </c>
      <c r="E327" t="s">
        <v>759</v>
      </c>
      <c r="F327" t="s">
        <v>38</v>
      </c>
      <c r="G327" t="s">
        <v>12</v>
      </c>
      <c r="H327" t="s">
        <v>57</v>
      </c>
      <c r="I327" t="s">
        <v>14</v>
      </c>
      <c r="J327" t="s">
        <v>624</v>
      </c>
      <c r="K327" t="s">
        <v>160</v>
      </c>
      <c r="L327" t="s">
        <v>754</v>
      </c>
      <c r="M327">
        <v>10.85</v>
      </c>
      <c r="N327" s="82">
        <v>-7413333333333330</v>
      </c>
      <c r="O327">
        <v>308</v>
      </c>
      <c r="P327" s="133">
        <v>39722</v>
      </c>
      <c r="R327">
        <v>75</v>
      </c>
      <c r="S327">
        <v>-1</v>
      </c>
      <c r="T327">
        <v>0</v>
      </c>
      <c r="U327" t="s">
        <v>1842</v>
      </c>
      <c r="V327">
        <v>0</v>
      </c>
      <c r="W327">
        <v>15015120</v>
      </c>
      <c r="X327">
        <v>41.66</v>
      </c>
      <c r="Y327" s="93">
        <v>-1</v>
      </c>
      <c r="Z327" s="80">
        <v>99999</v>
      </c>
      <c r="AA327" s="122"/>
      <c r="AD327" s="80"/>
    </row>
    <row r="328" spans="1:33">
      <c r="A328">
        <v>326</v>
      </c>
      <c r="C328">
        <v>5</v>
      </c>
      <c r="D328">
        <v>15065040</v>
      </c>
      <c r="E328" t="s">
        <v>9813</v>
      </c>
      <c r="F328" t="s">
        <v>38</v>
      </c>
      <c r="G328" t="s">
        <v>12</v>
      </c>
      <c r="H328" t="s">
        <v>64</v>
      </c>
      <c r="I328" t="s">
        <v>14</v>
      </c>
      <c r="J328" t="s">
        <v>685</v>
      </c>
      <c r="K328" t="s">
        <v>678</v>
      </c>
      <c r="L328" t="s">
        <v>684</v>
      </c>
      <c r="M328" s="82">
        <v>1.08981388888888E+16</v>
      </c>
      <c r="N328" s="82">
        <v>-7282847222222220</v>
      </c>
      <c r="O328">
        <v>351</v>
      </c>
      <c r="P328" s="133">
        <v>24365</v>
      </c>
      <c r="R328">
        <v>108</v>
      </c>
      <c r="S328">
        <v>-1</v>
      </c>
      <c r="T328">
        <v>0</v>
      </c>
      <c r="U328" t="s">
        <v>1842</v>
      </c>
      <c r="V328">
        <v>0</v>
      </c>
      <c r="W328">
        <v>15067150</v>
      </c>
      <c r="X328">
        <v>4.09</v>
      </c>
      <c r="Y328" s="93">
        <v>15067150</v>
      </c>
      <c r="Z328" s="80">
        <v>4</v>
      </c>
      <c r="AA328" s="122"/>
      <c r="AD328" s="80"/>
    </row>
    <row r="329" spans="1:33">
      <c r="A329">
        <v>327</v>
      </c>
      <c r="C329">
        <v>5</v>
      </c>
      <c r="D329">
        <v>15067020</v>
      </c>
      <c r="E329" t="s">
        <v>9850</v>
      </c>
      <c r="F329" t="s">
        <v>38</v>
      </c>
      <c r="G329" t="s">
        <v>19</v>
      </c>
      <c r="H329" t="s">
        <v>31</v>
      </c>
      <c r="I329" t="s">
        <v>14</v>
      </c>
      <c r="J329" t="s">
        <v>685</v>
      </c>
      <c r="K329" t="s">
        <v>678</v>
      </c>
      <c r="L329" t="s">
        <v>684</v>
      </c>
      <c r="M329" s="82">
        <v>109075</v>
      </c>
      <c r="N329" s="82">
        <v>-7300833333333330</v>
      </c>
      <c r="O329">
        <v>335</v>
      </c>
      <c r="P329" s="133">
        <v>38234</v>
      </c>
      <c r="R329">
        <v>-1</v>
      </c>
      <c r="S329" t="s">
        <v>3340</v>
      </c>
      <c r="T329">
        <v>0</v>
      </c>
      <c r="U329" t="s">
        <v>1863</v>
      </c>
      <c r="V329">
        <v>0</v>
      </c>
      <c r="W329">
        <v>15067210</v>
      </c>
      <c r="X329">
        <v>6.63</v>
      </c>
      <c r="Y329" s="93">
        <v>15067150</v>
      </c>
      <c r="Z329" s="80">
        <v>22</v>
      </c>
      <c r="AA329" s="122"/>
      <c r="AD329" s="80"/>
    </row>
    <row r="330" spans="1:33">
      <c r="A330">
        <v>328</v>
      </c>
      <c r="C330">
        <v>2</v>
      </c>
      <c r="D330">
        <v>29045190</v>
      </c>
      <c r="E330" t="s">
        <v>475</v>
      </c>
      <c r="F330" t="s">
        <v>38</v>
      </c>
      <c r="G330" t="s">
        <v>12</v>
      </c>
      <c r="H330" t="s">
        <v>43</v>
      </c>
      <c r="I330" t="s">
        <v>14</v>
      </c>
      <c r="J330" t="s">
        <v>160</v>
      </c>
      <c r="K330" t="s">
        <v>2402</v>
      </c>
      <c r="L330" t="s">
        <v>472</v>
      </c>
      <c r="M330" s="82">
        <v>1.09177777777777E+16</v>
      </c>
      <c r="N330" s="82">
        <v>-7477972222222220</v>
      </c>
      <c r="O330">
        <v>14</v>
      </c>
      <c r="P330" s="133">
        <v>38476</v>
      </c>
      <c r="R330">
        <v>-1</v>
      </c>
      <c r="S330">
        <v>-1</v>
      </c>
      <c r="T330">
        <v>0</v>
      </c>
      <c r="U330" t="s">
        <v>1849</v>
      </c>
      <c r="V330">
        <v>0</v>
      </c>
      <c r="W330">
        <v>29047000</v>
      </c>
      <c r="X330">
        <v>3</v>
      </c>
      <c r="Y330" s="93">
        <v>29047000</v>
      </c>
      <c r="Z330" s="80">
        <v>3</v>
      </c>
      <c r="AA330" s="122"/>
      <c r="AD330" s="80"/>
    </row>
    <row r="331" spans="1:33">
      <c r="A331">
        <v>329</v>
      </c>
      <c r="C331">
        <v>5</v>
      </c>
      <c r="D331">
        <v>15067150</v>
      </c>
      <c r="E331" t="s">
        <v>702</v>
      </c>
      <c r="F331" t="s">
        <v>38</v>
      </c>
      <c r="G331" t="s">
        <v>19</v>
      </c>
      <c r="H331" t="s">
        <v>31</v>
      </c>
      <c r="I331" t="s">
        <v>14</v>
      </c>
      <c r="J331" t="s">
        <v>685</v>
      </c>
      <c r="K331" t="s">
        <v>678</v>
      </c>
      <c r="L331" t="s">
        <v>682</v>
      </c>
      <c r="M331" s="82">
        <v>1.09264444444444E+16</v>
      </c>
      <c r="N331" s="82">
        <v>-7280438888888880</v>
      </c>
      <c r="O331">
        <v>485</v>
      </c>
      <c r="P331" s="133">
        <v>39651</v>
      </c>
      <c r="R331">
        <v>-1</v>
      </c>
      <c r="S331">
        <v>-1</v>
      </c>
      <c r="T331" t="s">
        <v>1819</v>
      </c>
      <c r="U331" t="s">
        <v>1863</v>
      </c>
      <c r="V331">
        <v>1</v>
      </c>
      <c r="W331">
        <v>15065040</v>
      </c>
      <c r="X331">
        <v>4.09</v>
      </c>
      <c r="Y331" s="93">
        <v>15067020</v>
      </c>
      <c r="Z331" s="80">
        <v>22</v>
      </c>
      <c r="AA331" s="122"/>
      <c r="AD331" s="80"/>
    </row>
    <row r="332" spans="1:33">
      <c r="A332">
        <v>330</v>
      </c>
      <c r="C332">
        <v>2</v>
      </c>
      <c r="D332">
        <v>29047000</v>
      </c>
      <c r="E332" t="s">
        <v>479</v>
      </c>
      <c r="F332" t="s">
        <v>38</v>
      </c>
      <c r="G332" t="s">
        <v>39</v>
      </c>
      <c r="H332" t="s">
        <v>31</v>
      </c>
      <c r="I332" t="s">
        <v>14</v>
      </c>
      <c r="J332" t="s">
        <v>160</v>
      </c>
      <c r="K332" t="s">
        <v>2402</v>
      </c>
      <c r="L332" t="s">
        <v>472</v>
      </c>
      <c r="M332" s="82">
        <v>1093663888888880</v>
      </c>
      <c r="N332" s="82">
        <v>-747598888888889</v>
      </c>
      <c r="O332">
        <v>6</v>
      </c>
      <c r="P332" s="133">
        <v>41399</v>
      </c>
      <c r="R332">
        <v>-1</v>
      </c>
      <c r="S332">
        <v>-1</v>
      </c>
      <c r="T332">
        <v>0</v>
      </c>
      <c r="U332" t="s">
        <v>1849</v>
      </c>
      <c r="V332">
        <v>0</v>
      </c>
      <c r="W332">
        <v>29045190</v>
      </c>
      <c r="X332">
        <v>3</v>
      </c>
      <c r="Y332" s="93">
        <v>29047070</v>
      </c>
      <c r="Z332" s="80">
        <v>75</v>
      </c>
      <c r="AA332" s="122"/>
      <c r="AD332" s="80"/>
    </row>
    <row r="333" spans="1:33">
      <c r="A333">
        <v>331</v>
      </c>
      <c r="C333">
        <v>5</v>
      </c>
      <c r="D333">
        <v>15067210</v>
      </c>
      <c r="E333" t="s">
        <v>709</v>
      </c>
      <c r="F333" t="s">
        <v>38</v>
      </c>
      <c r="G333" t="s">
        <v>39</v>
      </c>
      <c r="H333" t="s">
        <v>31</v>
      </c>
      <c r="I333" t="s">
        <v>14</v>
      </c>
      <c r="J333" t="s">
        <v>695</v>
      </c>
      <c r="K333" t="s">
        <v>678</v>
      </c>
      <c r="L333" t="s">
        <v>680</v>
      </c>
      <c r="M333" s="82">
        <v>1.09501111111111E+16</v>
      </c>
      <c r="N333" s="82">
        <v>-7305102777777770</v>
      </c>
      <c r="O333">
        <v>460</v>
      </c>
      <c r="P333" s="133">
        <v>40878</v>
      </c>
      <c r="R333">
        <v>-1</v>
      </c>
      <c r="S333" t="s">
        <v>1510</v>
      </c>
      <c r="T333" t="s">
        <v>1819</v>
      </c>
      <c r="U333" t="s">
        <v>1863</v>
      </c>
      <c r="V333">
        <v>1</v>
      </c>
      <c r="W333">
        <v>15067020</v>
      </c>
      <c r="X333">
        <v>6.63</v>
      </c>
      <c r="Y333" s="93">
        <v>15067220</v>
      </c>
      <c r="Z333" s="80">
        <v>65</v>
      </c>
      <c r="AA333" s="122"/>
      <c r="AD333" s="80"/>
    </row>
    <row r="334" spans="1:33">
      <c r="A334">
        <v>332</v>
      </c>
      <c r="C334">
        <v>2</v>
      </c>
      <c r="D334">
        <v>29004520</v>
      </c>
      <c r="E334" t="s">
        <v>477</v>
      </c>
      <c r="F334" t="s">
        <v>38</v>
      </c>
      <c r="G334" t="s">
        <v>12</v>
      </c>
      <c r="H334" t="s">
        <v>64</v>
      </c>
      <c r="I334" t="s">
        <v>14</v>
      </c>
      <c r="K334" t="s">
        <v>2402</v>
      </c>
      <c r="L334" t="s">
        <v>368</v>
      </c>
      <c r="M334" s="82">
        <v>1.10063888888888E+16</v>
      </c>
      <c r="N334" s="82">
        <v>-74785</v>
      </c>
      <c r="O334">
        <v>147</v>
      </c>
      <c r="P334" s="133">
        <v>42531</v>
      </c>
      <c r="R334">
        <v>72</v>
      </c>
      <c r="S334">
        <v>-1</v>
      </c>
      <c r="T334">
        <v>0</v>
      </c>
      <c r="U334" t="s">
        <v>1849</v>
      </c>
      <c r="V334">
        <v>0</v>
      </c>
      <c r="W334">
        <v>29047000</v>
      </c>
      <c r="X334">
        <v>8.18</v>
      </c>
      <c r="Y334" s="93">
        <v>-1</v>
      </c>
      <c r="Z334" s="80">
        <v>99999</v>
      </c>
      <c r="AA334" s="122"/>
      <c r="AD334" s="80"/>
    </row>
    <row r="335" spans="1:33">
      <c r="A335">
        <v>333</v>
      </c>
      <c r="C335">
        <v>5</v>
      </c>
      <c r="D335">
        <v>15065501</v>
      </c>
      <c r="E335" t="s">
        <v>698</v>
      </c>
      <c r="F335" t="s">
        <v>38</v>
      </c>
      <c r="G335" t="s">
        <v>12</v>
      </c>
      <c r="H335" t="s">
        <v>64</v>
      </c>
      <c r="I335" t="s">
        <v>14</v>
      </c>
      <c r="J335" t="s">
        <v>687</v>
      </c>
      <c r="K335" t="s">
        <v>678</v>
      </c>
      <c r="L335" t="s">
        <v>686</v>
      </c>
      <c r="M335" s="82">
        <v>1.11375833333333E+16</v>
      </c>
      <c r="N335" s="82">
        <v>-7261594444444440</v>
      </c>
      <c r="O335">
        <v>80</v>
      </c>
      <c r="P335" s="133">
        <v>41878</v>
      </c>
      <c r="R335">
        <v>-1</v>
      </c>
      <c r="S335">
        <v>-1</v>
      </c>
      <c r="T335">
        <v>0</v>
      </c>
      <c r="U335" t="s">
        <v>1849</v>
      </c>
      <c r="V335">
        <v>0</v>
      </c>
      <c r="W335">
        <v>15067050</v>
      </c>
      <c r="X335">
        <v>8.3000000000000007</v>
      </c>
      <c r="Y335" s="93">
        <v>-1</v>
      </c>
      <c r="Z335" s="80">
        <v>99999</v>
      </c>
      <c r="AA335" s="122"/>
      <c r="AD335" s="80"/>
    </row>
    <row r="336" spans="1:33">
      <c r="A336">
        <v>334</v>
      </c>
      <c r="C336">
        <v>5</v>
      </c>
      <c r="D336">
        <v>15067050</v>
      </c>
      <c r="E336" t="s">
        <v>700</v>
      </c>
      <c r="F336" t="s">
        <v>38</v>
      </c>
      <c r="G336" t="s">
        <v>39</v>
      </c>
      <c r="H336" t="s">
        <v>31</v>
      </c>
      <c r="I336" t="s">
        <v>14</v>
      </c>
      <c r="J336" t="s">
        <v>685</v>
      </c>
      <c r="K336" t="s">
        <v>678</v>
      </c>
      <c r="L336" t="s">
        <v>681</v>
      </c>
      <c r="M336" s="82">
        <v>1.11803333333333E+16</v>
      </c>
      <c r="N336" s="82">
        <v>-7255344444444440</v>
      </c>
      <c r="O336">
        <v>76</v>
      </c>
      <c r="P336" s="133">
        <v>21259</v>
      </c>
      <c r="R336">
        <v>-1</v>
      </c>
      <c r="S336" t="s">
        <v>1509</v>
      </c>
      <c r="T336" t="s">
        <v>1819</v>
      </c>
      <c r="U336" t="s">
        <v>1863</v>
      </c>
      <c r="V336">
        <v>1</v>
      </c>
      <c r="W336">
        <v>15065501</v>
      </c>
      <c r="X336">
        <v>8.3000000000000007</v>
      </c>
      <c r="Y336" s="93">
        <v>15067150</v>
      </c>
      <c r="Z336" s="80">
        <v>39</v>
      </c>
      <c r="AA336" s="122"/>
      <c r="AD336" s="80"/>
    </row>
    <row r="337" spans="1:31">
      <c r="A337">
        <v>335</v>
      </c>
      <c r="C337">
        <v>5</v>
      </c>
      <c r="D337">
        <v>15015120</v>
      </c>
      <c r="E337" t="s">
        <v>676</v>
      </c>
      <c r="F337" t="s">
        <v>38</v>
      </c>
      <c r="G337" t="s">
        <v>12</v>
      </c>
      <c r="H337" t="s">
        <v>64</v>
      </c>
      <c r="I337" t="s">
        <v>14</v>
      </c>
      <c r="J337" t="s">
        <v>524</v>
      </c>
      <c r="K337" t="s">
        <v>160</v>
      </c>
      <c r="L337" t="s">
        <v>675</v>
      </c>
      <c r="M337" s="82">
        <v>1.12230555555555E+16</v>
      </c>
      <c r="N337" s="82">
        <v>-7418591666666660</v>
      </c>
      <c r="O337">
        <v>88</v>
      </c>
      <c r="P337" s="133">
        <v>39338</v>
      </c>
      <c r="R337">
        <v>222</v>
      </c>
      <c r="S337">
        <v>-1</v>
      </c>
      <c r="T337">
        <v>0</v>
      </c>
      <c r="U337" t="s">
        <v>1842</v>
      </c>
      <c r="V337">
        <v>0</v>
      </c>
      <c r="W337">
        <v>15017060</v>
      </c>
      <c r="X337">
        <v>6.1</v>
      </c>
      <c r="Y337" s="93">
        <v>15017060</v>
      </c>
      <c r="Z337" s="80">
        <v>6</v>
      </c>
      <c r="AA337" s="122"/>
      <c r="AD337" s="80"/>
    </row>
    <row r="338" spans="1:31">
      <c r="A338">
        <v>336</v>
      </c>
      <c r="C338">
        <v>5</v>
      </c>
      <c r="D338">
        <v>15065190</v>
      </c>
      <c r="E338" t="s">
        <v>694</v>
      </c>
      <c r="F338" t="s">
        <v>38</v>
      </c>
      <c r="G338" t="s">
        <v>12</v>
      </c>
      <c r="H338" t="s">
        <v>64</v>
      </c>
      <c r="I338" t="s">
        <v>14</v>
      </c>
      <c r="J338" t="s">
        <v>695</v>
      </c>
      <c r="K338" t="s">
        <v>678</v>
      </c>
      <c r="L338" t="s">
        <v>679</v>
      </c>
      <c r="M338" s="82">
        <v>1.12267777777777E+16</v>
      </c>
      <c r="N338" s="82">
        <v>-7282063888888880</v>
      </c>
      <c r="O338">
        <v>60</v>
      </c>
      <c r="P338" s="133">
        <v>40869</v>
      </c>
      <c r="R338">
        <v>-1</v>
      </c>
      <c r="S338" t="s">
        <v>1508</v>
      </c>
      <c r="T338">
        <v>0</v>
      </c>
      <c r="U338" t="s">
        <v>1863</v>
      </c>
      <c r="V338">
        <v>0</v>
      </c>
      <c r="W338">
        <v>15065501</v>
      </c>
      <c r="X338">
        <v>24.43</v>
      </c>
      <c r="Y338" s="93">
        <v>15067220</v>
      </c>
      <c r="Z338" s="80">
        <v>31</v>
      </c>
      <c r="AA338" s="122"/>
      <c r="AD338" s="80"/>
    </row>
    <row r="339" spans="1:31">
      <c r="A339">
        <v>337</v>
      </c>
      <c r="C339">
        <v>5</v>
      </c>
      <c r="D339">
        <v>15017060</v>
      </c>
      <c r="E339" t="s">
        <v>9683</v>
      </c>
      <c r="F339" t="s">
        <v>38</v>
      </c>
      <c r="G339" t="s">
        <v>19</v>
      </c>
      <c r="H339" t="s">
        <v>31</v>
      </c>
      <c r="I339" t="s">
        <v>24</v>
      </c>
      <c r="J339" t="s">
        <v>524</v>
      </c>
      <c r="K339" t="s">
        <v>160</v>
      </c>
      <c r="L339" t="s">
        <v>675</v>
      </c>
      <c r="M339" s="82">
        <v>1.12535833333333E+16</v>
      </c>
      <c r="N339" s="82">
        <v>-7413930555555550</v>
      </c>
      <c r="O339">
        <v>60</v>
      </c>
      <c r="P339" s="133">
        <v>26952</v>
      </c>
      <c r="Q339" s="133">
        <v>42375</v>
      </c>
      <c r="R339">
        <v>-1</v>
      </c>
      <c r="S339" t="s">
        <v>3378</v>
      </c>
      <c r="T339" t="s">
        <v>2452</v>
      </c>
      <c r="U339" t="s">
        <v>1863</v>
      </c>
      <c r="V339">
        <v>0</v>
      </c>
      <c r="W339">
        <v>15015120</v>
      </c>
      <c r="X339">
        <v>6.1</v>
      </c>
      <c r="Y339" s="93">
        <v>-1</v>
      </c>
      <c r="Z339" s="80">
        <v>99999</v>
      </c>
      <c r="AA339" s="122"/>
      <c r="AD339" s="80"/>
    </row>
    <row r="340" spans="1:31">
      <c r="A340">
        <v>338</v>
      </c>
      <c r="C340">
        <v>5</v>
      </c>
      <c r="D340">
        <v>15067220</v>
      </c>
      <c r="E340" t="s">
        <v>117</v>
      </c>
      <c r="F340" t="s">
        <v>38</v>
      </c>
      <c r="G340" t="s">
        <v>39</v>
      </c>
      <c r="H340" t="s">
        <v>31</v>
      </c>
      <c r="I340" t="s">
        <v>14</v>
      </c>
      <c r="J340" t="s">
        <v>695</v>
      </c>
      <c r="K340" t="s">
        <v>678</v>
      </c>
      <c r="L340" t="s">
        <v>679</v>
      </c>
      <c r="M340" s="82">
        <v>1.15109722222222E+16</v>
      </c>
      <c r="N340" s="82">
        <v>-7285594444444440</v>
      </c>
      <c r="O340">
        <v>7</v>
      </c>
      <c r="P340" s="133">
        <v>40878</v>
      </c>
      <c r="R340">
        <v>-1</v>
      </c>
      <c r="S340" t="s">
        <v>1511</v>
      </c>
      <c r="T340">
        <v>0</v>
      </c>
      <c r="U340" t="s">
        <v>1863</v>
      </c>
      <c r="V340">
        <v>0</v>
      </c>
      <c r="W340">
        <v>15065180</v>
      </c>
      <c r="X340">
        <v>7.04</v>
      </c>
      <c r="Y340" s="93">
        <v>15067210</v>
      </c>
      <c r="Z340" s="80">
        <v>65</v>
      </c>
      <c r="AA340" s="122"/>
      <c r="AD340" s="80"/>
    </row>
    <row r="341" spans="1:31">
      <c r="A341">
        <v>339</v>
      </c>
      <c r="C341">
        <v>5</v>
      </c>
      <c r="D341">
        <v>15065180</v>
      </c>
      <c r="E341" t="s">
        <v>692</v>
      </c>
      <c r="F341" t="s">
        <v>38</v>
      </c>
      <c r="G341" t="s">
        <v>12</v>
      </c>
      <c r="H341" t="s">
        <v>43</v>
      </c>
      <c r="I341" t="s">
        <v>14</v>
      </c>
      <c r="J341" t="s">
        <v>690</v>
      </c>
      <c r="K341" t="s">
        <v>678</v>
      </c>
      <c r="L341" t="s">
        <v>679</v>
      </c>
      <c r="M341" s="82">
        <v>1.15296111111111E+16</v>
      </c>
      <c r="N341" s="82">
        <v>-7291766666666660</v>
      </c>
      <c r="O341">
        <v>4</v>
      </c>
      <c r="P341" s="133">
        <v>38159</v>
      </c>
      <c r="R341">
        <v>-1</v>
      </c>
      <c r="S341">
        <v>-1</v>
      </c>
      <c r="T341">
        <v>0</v>
      </c>
      <c r="U341" t="s">
        <v>1849</v>
      </c>
      <c r="V341">
        <v>0</v>
      </c>
      <c r="W341">
        <v>15067220</v>
      </c>
      <c r="X341">
        <v>7.04</v>
      </c>
      <c r="Y341" s="93">
        <v>-1</v>
      </c>
      <c r="Z341" s="80">
        <v>99999</v>
      </c>
      <c r="AA341" s="122"/>
      <c r="AD341" s="80"/>
    </row>
    <row r="342" spans="1:31">
      <c r="A342">
        <v>340</v>
      </c>
      <c r="C342">
        <v>5</v>
      </c>
      <c r="D342">
        <v>15075150</v>
      </c>
      <c r="E342" t="s">
        <v>713</v>
      </c>
      <c r="F342" t="s">
        <v>38</v>
      </c>
      <c r="G342" t="s">
        <v>12</v>
      </c>
      <c r="H342" t="s">
        <v>57</v>
      </c>
      <c r="I342" t="s">
        <v>14</v>
      </c>
      <c r="J342" t="s">
        <v>712</v>
      </c>
      <c r="K342" t="s">
        <v>678</v>
      </c>
      <c r="L342" t="s">
        <v>710</v>
      </c>
      <c r="M342" s="82">
        <v>1.15949444444444E+16</v>
      </c>
      <c r="N342" s="82">
        <v>-7232575</v>
      </c>
      <c r="O342">
        <v>329</v>
      </c>
      <c r="P342" s="133">
        <v>38274</v>
      </c>
      <c r="R342">
        <v>123</v>
      </c>
      <c r="S342">
        <v>-1</v>
      </c>
      <c r="T342">
        <v>0</v>
      </c>
      <c r="U342" t="s">
        <v>1842</v>
      </c>
      <c r="V342">
        <v>0</v>
      </c>
      <c r="W342">
        <v>15067050</v>
      </c>
      <c r="X342">
        <v>52.16</v>
      </c>
      <c r="Y342" s="93">
        <v>-1</v>
      </c>
      <c r="Z342" s="80">
        <v>99999</v>
      </c>
      <c r="AA342" s="122"/>
      <c r="AD342" s="80"/>
    </row>
    <row r="343" spans="1:31">
      <c r="A343">
        <v>341</v>
      </c>
      <c r="C343">
        <v>5</v>
      </c>
      <c r="D343">
        <v>15085050</v>
      </c>
      <c r="E343" t="s">
        <v>719</v>
      </c>
      <c r="F343" t="s">
        <v>38</v>
      </c>
      <c r="G343" t="s">
        <v>12</v>
      </c>
      <c r="H343" t="s">
        <v>64</v>
      </c>
      <c r="I343" t="s">
        <v>14</v>
      </c>
      <c r="J343" t="s">
        <v>92</v>
      </c>
      <c r="K343" t="s">
        <v>678</v>
      </c>
      <c r="L343" t="s">
        <v>710</v>
      </c>
      <c r="M343" s="82">
        <v>1.20835277777777E+16</v>
      </c>
      <c r="N343" s="82">
        <v>-7121094444444440</v>
      </c>
      <c r="O343">
        <v>462</v>
      </c>
      <c r="P343" s="133">
        <v>38460</v>
      </c>
      <c r="R343">
        <v>218</v>
      </c>
      <c r="S343">
        <v>-1</v>
      </c>
      <c r="T343">
        <v>0</v>
      </c>
      <c r="U343" t="s">
        <v>1842</v>
      </c>
      <c r="V343">
        <v>0</v>
      </c>
      <c r="W343">
        <v>15079010</v>
      </c>
      <c r="X343">
        <v>83.82</v>
      </c>
      <c r="Y343" s="93">
        <v>15079010</v>
      </c>
      <c r="Z343" s="80">
        <v>83</v>
      </c>
      <c r="AA343" s="122"/>
      <c r="AD343" s="80"/>
    </row>
    <row r="344" spans="1:31">
      <c r="A344">
        <v>342</v>
      </c>
      <c r="C344">
        <v>5</v>
      </c>
      <c r="D344">
        <v>15079010</v>
      </c>
      <c r="E344" t="s">
        <v>717</v>
      </c>
      <c r="F344" t="s">
        <v>38</v>
      </c>
      <c r="G344" t="s">
        <v>19</v>
      </c>
      <c r="H344" t="s">
        <v>98</v>
      </c>
      <c r="I344" t="s">
        <v>14</v>
      </c>
      <c r="J344" t="s">
        <v>92</v>
      </c>
      <c r="K344" t="s">
        <v>678</v>
      </c>
      <c r="L344" t="s">
        <v>710</v>
      </c>
      <c r="M344" s="82">
        <v>1.22242777777777E+16</v>
      </c>
      <c r="N344" s="82">
        <v>-7196766666666660</v>
      </c>
      <c r="O344">
        <v>0</v>
      </c>
      <c r="P344" s="133">
        <v>38458</v>
      </c>
      <c r="R344">
        <v>-1</v>
      </c>
      <c r="S344">
        <v>-1</v>
      </c>
      <c r="T344">
        <v>0</v>
      </c>
      <c r="U344" t="s">
        <v>1842</v>
      </c>
      <c r="V344">
        <v>0</v>
      </c>
      <c r="W344">
        <v>15075501</v>
      </c>
      <c r="X344">
        <v>1.65</v>
      </c>
      <c r="Y344" s="93">
        <v>14019030</v>
      </c>
      <c r="Z344" s="80">
        <v>438</v>
      </c>
      <c r="AA344" s="122"/>
      <c r="AD344" s="80"/>
    </row>
    <row r="345" spans="1:31">
      <c r="A345">
        <v>343</v>
      </c>
      <c r="C345">
        <v>5</v>
      </c>
      <c r="D345">
        <v>15075501</v>
      </c>
      <c r="E345" t="s">
        <v>715</v>
      </c>
      <c r="F345" t="s">
        <v>38</v>
      </c>
      <c r="G345" t="s">
        <v>12</v>
      </c>
      <c r="H345" t="s">
        <v>64</v>
      </c>
      <c r="I345" t="s">
        <v>14</v>
      </c>
      <c r="J345" t="s">
        <v>92</v>
      </c>
      <c r="K345" t="s">
        <v>678</v>
      </c>
      <c r="L345" t="s">
        <v>710</v>
      </c>
      <c r="M345" s="82">
        <v>1.22243055555555E+16</v>
      </c>
      <c r="N345" s="82">
        <v>-719828888888889</v>
      </c>
      <c r="O345">
        <v>237</v>
      </c>
      <c r="P345" s="133">
        <v>41872</v>
      </c>
      <c r="R345">
        <v>224</v>
      </c>
      <c r="S345">
        <v>-1</v>
      </c>
      <c r="T345">
        <v>0</v>
      </c>
      <c r="U345" t="s">
        <v>1842</v>
      </c>
      <c r="V345">
        <v>0</v>
      </c>
      <c r="W345">
        <v>15079010</v>
      </c>
      <c r="X345">
        <v>1.65</v>
      </c>
      <c r="Y345" s="93">
        <v>15079010</v>
      </c>
      <c r="Z345" s="80">
        <v>1</v>
      </c>
      <c r="AA345" s="122"/>
      <c r="AD345" s="80"/>
    </row>
    <row r="346" spans="1:31">
      <c r="A346">
        <v>344</v>
      </c>
      <c r="C346">
        <v>11</v>
      </c>
      <c r="D346">
        <v>17015010</v>
      </c>
      <c r="E346" t="s">
        <v>15673</v>
      </c>
      <c r="F346" t="s">
        <v>38</v>
      </c>
      <c r="G346" t="s">
        <v>12</v>
      </c>
      <c r="H346" t="s">
        <v>691</v>
      </c>
      <c r="I346" t="s">
        <v>14</v>
      </c>
      <c r="J346" t="s">
        <v>92</v>
      </c>
      <c r="K346" t="s">
        <v>17004</v>
      </c>
      <c r="L346" t="s">
        <v>4710</v>
      </c>
      <c r="M346" s="82">
        <v>1.25421833333333E+16</v>
      </c>
      <c r="N346" s="82">
        <v>-8173096944444440</v>
      </c>
      <c r="O346">
        <v>1</v>
      </c>
      <c r="P346" s="133">
        <v>38389</v>
      </c>
      <c r="R346">
        <v>-1</v>
      </c>
      <c r="S346">
        <v>-1</v>
      </c>
      <c r="T346">
        <v>0</v>
      </c>
      <c r="U346" t="s">
        <v>1849</v>
      </c>
      <c r="V346">
        <v>0</v>
      </c>
      <c r="W346">
        <v>17019010</v>
      </c>
      <c r="X346">
        <v>3.37</v>
      </c>
      <c r="Y346" s="93">
        <v>17019010</v>
      </c>
      <c r="Z346" s="80">
        <v>3</v>
      </c>
      <c r="AA346" s="122"/>
      <c r="AD346" s="80"/>
    </row>
    <row r="347" spans="1:31">
      <c r="A347">
        <v>345</v>
      </c>
      <c r="C347">
        <v>11</v>
      </c>
      <c r="D347">
        <v>17019010</v>
      </c>
      <c r="E347" t="s">
        <v>1373</v>
      </c>
      <c r="F347" t="s">
        <v>38</v>
      </c>
      <c r="G347" t="s">
        <v>19</v>
      </c>
      <c r="H347" t="s">
        <v>98</v>
      </c>
      <c r="I347" t="s">
        <v>14</v>
      </c>
      <c r="J347" t="s">
        <v>92</v>
      </c>
      <c r="K347" t="s">
        <v>17004</v>
      </c>
      <c r="L347" t="s">
        <v>4710</v>
      </c>
      <c r="M347" s="82">
        <v>1.25561111111111E+16</v>
      </c>
      <c r="N347" s="82">
        <v>-817033888888889</v>
      </c>
      <c r="O347">
        <v>1</v>
      </c>
      <c r="P347" s="133">
        <v>35414</v>
      </c>
      <c r="R347">
        <v>-1</v>
      </c>
      <c r="S347">
        <v>-1</v>
      </c>
      <c r="T347">
        <v>0</v>
      </c>
      <c r="U347" t="s">
        <v>1849</v>
      </c>
      <c r="V347">
        <v>0</v>
      </c>
      <c r="W347">
        <v>17015010</v>
      </c>
      <c r="X347">
        <v>3.37</v>
      </c>
      <c r="Y347" s="93">
        <v>11159010</v>
      </c>
      <c r="Z347" s="80">
        <v>647</v>
      </c>
      <c r="AA347" s="122"/>
      <c r="AD347" s="80"/>
    </row>
    <row r="348" spans="1:31">
      <c r="A348">
        <v>346</v>
      </c>
      <c r="C348">
        <v>11</v>
      </c>
      <c r="D348">
        <v>17035010</v>
      </c>
      <c r="E348" t="s">
        <v>1374</v>
      </c>
      <c r="F348" t="s">
        <v>38</v>
      </c>
      <c r="G348" t="s">
        <v>12</v>
      </c>
      <c r="H348" t="s">
        <v>26</v>
      </c>
      <c r="I348" t="s">
        <v>14</v>
      </c>
      <c r="J348" t="s">
        <v>87</v>
      </c>
      <c r="K348" t="s">
        <v>17004</v>
      </c>
      <c r="L348" t="s">
        <v>4710</v>
      </c>
      <c r="M348" s="82">
        <v>157975</v>
      </c>
      <c r="N348" s="82">
        <v>-7985222222222220</v>
      </c>
      <c r="O348">
        <v>3</v>
      </c>
      <c r="P348" s="133">
        <v>36144</v>
      </c>
      <c r="R348">
        <v>-1</v>
      </c>
      <c r="S348" t="s">
        <v>1540</v>
      </c>
      <c r="T348" t="s">
        <v>1819</v>
      </c>
      <c r="U348" t="s">
        <v>1863</v>
      </c>
      <c r="V348">
        <v>1</v>
      </c>
      <c r="W348">
        <v>17019010</v>
      </c>
      <c r="X348">
        <v>410.53</v>
      </c>
      <c r="Y348" s="93">
        <v>-1</v>
      </c>
      <c r="Z348" s="80">
        <v>99999</v>
      </c>
      <c r="AA348" s="122"/>
      <c r="AD348" s="80"/>
      <c r="AE348">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10"/>
  <sheetViews>
    <sheetView topLeftCell="G1" workbookViewId="0">
      <selection activeCell="M26" sqref="M26"/>
    </sheetView>
  </sheetViews>
  <sheetFormatPr baseColWidth="10" defaultRowHeight="15"/>
  <cols>
    <col min="1" max="1" width="4" bestFit="1" customWidth="1"/>
    <col min="2" max="2" width="19.5703125" bestFit="1" customWidth="1"/>
    <col min="3" max="3" width="16.85546875" bestFit="1" customWidth="1"/>
    <col min="4" max="4" width="21" bestFit="1" customWidth="1"/>
    <col min="5" max="5" width="25.7109375" bestFit="1" customWidth="1"/>
    <col min="6" max="6" width="36.140625" bestFit="1" customWidth="1"/>
    <col min="7" max="7" width="18.42578125" bestFit="1" customWidth="1"/>
    <col min="8" max="9" width="19.140625" bestFit="1" customWidth="1"/>
    <col min="10" max="10" width="24.5703125" bestFit="1" customWidth="1"/>
    <col min="11" max="11" width="44.28515625" bestFit="1" customWidth="1"/>
    <col min="12" max="12" width="17.7109375" bestFit="1" customWidth="1"/>
    <col min="13" max="13" width="18" bestFit="1" customWidth="1"/>
  </cols>
  <sheetData>
    <row r="1" spans="1:13">
      <c r="B1" t="s">
        <v>16428</v>
      </c>
      <c r="C1" t="s">
        <v>16429</v>
      </c>
      <c r="D1" t="s">
        <v>16430</v>
      </c>
      <c r="E1" t="s">
        <v>16431</v>
      </c>
      <c r="F1" t="s">
        <v>16432</v>
      </c>
      <c r="G1" t="s">
        <v>16433</v>
      </c>
      <c r="H1" t="s">
        <v>16434</v>
      </c>
      <c r="I1" t="s">
        <v>16435</v>
      </c>
      <c r="J1" t="s">
        <v>16436</v>
      </c>
      <c r="K1" t="s">
        <v>16437</v>
      </c>
      <c r="L1" t="s">
        <v>16438</v>
      </c>
      <c r="M1" t="s">
        <v>16439</v>
      </c>
    </row>
    <row r="2" spans="1:13">
      <c r="A2">
        <v>0</v>
      </c>
      <c r="B2">
        <v>26067010</v>
      </c>
      <c r="C2" t="s">
        <v>16524</v>
      </c>
      <c r="E2" t="s">
        <v>1146</v>
      </c>
      <c r="F2" t="s">
        <v>174</v>
      </c>
      <c r="G2" s="82">
        <v>3451608333333</v>
      </c>
      <c r="H2" s="82">
        <v>-76475383333333</v>
      </c>
      <c r="I2" t="s">
        <v>16441</v>
      </c>
      <c r="K2" t="s">
        <v>16868</v>
      </c>
      <c r="M2" t="s">
        <v>16524</v>
      </c>
    </row>
    <row r="3" spans="1:13">
      <c r="A3">
        <v>1</v>
      </c>
      <c r="B3">
        <v>23127020</v>
      </c>
      <c r="C3" t="s">
        <v>1848</v>
      </c>
      <c r="E3" t="s">
        <v>767</v>
      </c>
      <c r="F3" t="s">
        <v>2714</v>
      </c>
      <c r="G3" s="82">
        <v>652555556</v>
      </c>
      <c r="H3" s="82">
        <v>-7408583333</v>
      </c>
      <c r="I3" t="s">
        <v>1863</v>
      </c>
      <c r="J3" t="s">
        <v>1073</v>
      </c>
      <c r="K3" t="s">
        <v>16869</v>
      </c>
      <c r="M3" t="s">
        <v>15</v>
      </c>
    </row>
    <row r="4" spans="1:13">
      <c r="A4">
        <v>2</v>
      </c>
      <c r="B4">
        <v>15075150</v>
      </c>
      <c r="C4" t="s">
        <v>16443</v>
      </c>
      <c r="D4">
        <v>123</v>
      </c>
      <c r="E4" t="s">
        <v>678</v>
      </c>
      <c r="F4" t="s">
        <v>16526</v>
      </c>
      <c r="G4" s="82">
        <v>1159494444</v>
      </c>
      <c r="H4" s="82">
        <v>-7232575</v>
      </c>
      <c r="I4" t="s">
        <v>1842</v>
      </c>
      <c r="J4" t="s">
        <v>710</v>
      </c>
      <c r="K4" t="s">
        <v>16537</v>
      </c>
      <c r="M4" t="s">
        <v>15</v>
      </c>
    </row>
    <row r="5" spans="1:13">
      <c r="A5">
        <v>3</v>
      </c>
      <c r="B5">
        <v>23085501</v>
      </c>
      <c r="C5" t="s">
        <v>16440</v>
      </c>
      <c r="E5" t="s">
        <v>27</v>
      </c>
      <c r="F5" t="s">
        <v>2714</v>
      </c>
      <c r="G5" s="82">
        <v>606194166666667</v>
      </c>
      <c r="H5" s="82">
        <v>-751866666666667</v>
      </c>
      <c r="I5" t="s">
        <v>16441</v>
      </c>
      <c r="K5" t="s">
        <v>16936</v>
      </c>
      <c r="M5" t="s">
        <v>16440</v>
      </c>
    </row>
    <row r="6" spans="1:13">
      <c r="A6">
        <v>4</v>
      </c>
      <c r="B6">
        <v>21015070</v>
      </c>
      <c r="C6" t="s">
        <v>16443</v>
      </c>
      <c r="D6">
        <v>76</v>
      </c>
      <c r="E6" t="s">
        <v>566</v>
      </c>
      <c r="F6" t="s">
        <v>2516</v>
      </c>
      <c r="G6" s="82">
        <v>16758611</v>
      </c>
      <c r="H6" s="82">
        <v>-761068055555556</v>
      </c>
      <c r="I6" t="s">
        <v>1842</v>
      </c>
      <c r="J6" t="s">
        <v>570</v>
      </c>
      <c r="K6" t="s">
        <v>16664</v>
      </c>
      <c r="M6" t="s">
        <v>15</v>
      </c>
    </row>
    <row r="7" spans="1:13">
      <c r="A7">
        <v>5</v>
      </c>
      <c r="B7">
        <v>25027760</v>
      </c>
      <c r="C7" t="s">
        <v>1848</v>
      </c>
      <c r="E7" t="s">
        <v>123</v>
      </c>
      <c r="F7" t="s">
        <v>16457</v>
      </c>
      <c r="G7" s="82">
        <v>8302138888889</v>
      </c>
      <c r="H7" s="82">
        <v>-75135638888889</v>
      </c>
      <c r="I7" t="s">
        <v>1849</v>
      </c>
      <c r="K7" t="s">
        <v>16665</v>
      </c>
      <c r="M7" t="s">
        <v>15</v>
      </c>
    </row>
    <row r="8" spans="1:13">
      <c r="A8">
        <v>6</v>
      </c>
      <c r="B8">
        <v>35085080</v>
      </c>
      <c r="C8" t="s">
        <v>16443</v>
      </c>
      <c r="D8">
        <v>42</v>
      </c>
      <c r="E8" t="s">
        <v>173</v>
      </c>
      <c r="F8" t="s">
        <v>501</v>
      </c>
      <c r="G8" s="82">
        <v>50991944</v>
      </c>
      <c r="H8" s="82">
        <v>-73435972</v>
      </c>
      <c r="I8" t="s">
        <v>1842</v>
      </c>
      <c r="J8" t="s">
        <v>831</v>
      </c>
      <c r="K8" t="s">
        <v>19350</v>
      </c>
      <c r="M8" t="s">
        <v>15</v>
      </c>
    </row>
    <row r="9" spans="1:13">
      <c r="A9">
        <v>7</v>
      </c>
      <c r="B9">
        <v>26125508</v>
      </c>
      <c r="C9" t="s">
        <v>16440</v>
      </c>
      <c r="E9" t="s">
        <v>1212</v>
      </c>
      <c r="F9" t="s">
        <v>174</v>
      </c>
      <c r="G9">
        <v>4.75</v>
      </c>
      <c r="H9">
        <v>-75.75</v>
      </c>
      <c r="I9" t="s">
        <v>16441</v>
      </c>
      <c r="K9" t="s">
        <v>16666</v>
      </c>
      <c r="M9" t="s">
        <v>16440</v>
      </c>
    </row>
    <row r="10" spans="1:13">
      <c r="A10">
        <v>8</v>
      </c>
      <c r="B10">
        <v>29045180</v>
      </c>
      <c r="C10" t="s">
        <v>16443</v>
      </c>
      <c r="D10">
        <v>72</v>
      </c>
      <c r="E10" t="s">
        <v>307</v>
      </c>
      <c r="G10" s="82">
        <v>11039361</v>
      </c>
      <c r="H10" s="82">
        <v>-7481975</v>
      </c>
      <c r="I10" t="s">
        <v>1842</v>
      </c>
      <c r="J10" t="s">
        <v>368</v>
      </c>
      <c r="K10" t="s">
        <v>16667</v>
      </c>
      <c r="M10" t="s">
        <v>15</v>
      </c>
    </row>
    <row r="11" spans="1:13">
      <c r="A11">
        <v>9</v>
      </c>
      <c r="B11">
        <v>15017060</v>
      </c>
      <c r="C11" t="s">
        <v>1848</v>
      </c>
      <c r="E11" t="s">
        <v>160</v>
      </c>
      <c r="F11" t="s">
        <v>16526</v>
      </c>
      <c r="G11" s="82">
        <v>1120630556</v>
      </c>
      <c r="H11" s="82">
        <v>-7409891667</v>
      </c>
      <c r="I11" t="s">
        <v>1863</v>
      </c>
      <c r="J11" t="s">
        <v>675</v>
      </c>
      <c r="K11" t="s">
        <v>16668</v>
      </c>
      <c r="L11" t="s">
        <v>16464</v>
      </c>
      <c r="M11" t="s">
        <v>15</v>
      </c>
    </row>
    <row r="12" spans="1:13">
      <c r="A12">
        <v>10</v>
      </c>
      <c r="B12">
        <v>23067060</v>
      </c>
      <c r="C12" t="s">
        <v>1848</v>
      </c>
      <c r="E12" t="s">
        <v>522</v>
      </c>
      <c r="F12" t="s">
        <v>2714</v>
      </c>
      <c r="G12" s="82">
        <v>512530556</v>
      </c>
      <c r="H12" s="82">
        <v>-7444705556</v>
      </c>
      <c r="I12" t="s">
        <v>1863</v>
      </c>
      <c r="J12" t="s">
        <v>1451</v>
      </c>
      <c r="K12" t="s">
        <v>16100</v>
      </c>
      <c r="M12" t="s">
        <v>15</v>
      </c>
    </row>
    <row r="13" spans="1:13">
      <c r="A13">
        <v>11</v>
      </c>
      <c r="B13">
        <v>29031003</v>
      </c>
      <c r="C13" t="s">
        <v>1848</v>
      </c>
      <c r="G13" s="82">
        <v>1009390833</v>
      </c>
      <c r="H13" s="82">
        <v>-7549190556</v>
      </c>
      <c r="I13" t="s">
        <v>1863</v>
      </c>
      <c r="K13" t="s">
        <v>16616</v>
      </c>
      <c r="M13" t="s">
        <v>358</v>
      </c>
    </row>
    <row r="14" spans="1:13">
      <c r="A14">
        <v>12</v>
      </c>
      <c r="B14">
        <v>35217060</v>
      </c>
      <c r="C14" t="s">
        <v>16443</v>
      </c>
      <c r="D14">
        <v>1505</v>
      </c>
      <c r="E14" t="s">
        <v>545</v>
      </c>
      <c r="F14" t="s">
        <v>501</v>
      </c>
      <c r="G14" s="82">
        <v>554125</v>
      </c>
      <c r="H14" s="82">
        <v>-722317222</v>
      </c>
      <c r="I14" t="s">
        <v>1842</v>
      </c>
      <c r="J14" t="s">
        <v>16823</v>
      </c>
      <c r="K14" t="s">
        <v>16824</v>
      </c>
      <c r="M14" t="s">
        <v>15</v>
      </c>
    </row>
    <row r="15" spans="1:13">
      <c r="A15">
        <v>13</v>
      </c>
      <c r="B15">
        <v>26155220</v>
      </c>
      <c r="C15" t="s">
        <v>16443</v>
      </c>
      <c r="D15">
        <v>237</v>
      </c>
      <c r="E15" t="s">
        <v>125</v>
      </c>
      <c r="F15" t="s">
        <v>174</v>
      </c>
      <c r="G15" s="82">
        <v>50487222</v>
      </c>
      <c r="H15" s="82">
        <v>-75513888888889</v>
      </c>
      <c r="I15" t="s">
        <v>1842</v>
      </c>
      <c r="J15" t="s">
        <v>1143</v>
      </c>
      <c r="K15" t="s">
        <v>19359</v>
      </c>
      <c r="M15" t="s">
        <v>15</v>
      </c>
    </row>
    <row r="16" spans="1:13">
      <c r="A16">
        <v>14</v>
      </c>
      <c r="B16">
        <v>23195501</v>
      </c>
      <c r="C16" t="s">
        <v>16440</v>
      </c>
      <c r="E16" t="s">
        <v>767</v>
      </c>
      <c r="F16" t="s">
        <v>2714</v>
      </c>
      <c r="G16" s="82">
        <v>709944166666667</v>
      </c>
      <c r="H16" s="82">
        <v>-730663861111111</v>
      </c>
      <c r="I16" t="s">
        <v>16441</v>
      </c>
      <c r="K16" t="s">
        <v>16476</v>
      </c>
      <c r="M16" t="s">
        <v>16440</v>
      </c>
    </row>
    <row r="17" spans="1:13">
      <c r="A17">
        <v>15</v>
      </c>
      <c r="B17">
        <v>14017001</v>
      </c>
      <c r="C17" t="s">
        <v>16477</v>
      </c>
      <c r="E17" t="s">
        <v>175</v>
      </c>
      <c r="F17" t="s">
        <v>2601</v>
      </c>
      <c r="G17" s="82">
        <v>102349166666667</v>
      </c>
      <c r="H17" s="82">
        <v>-7574055</v>
      </c>
      <c r="I17" t="s">
        <v>16441</v>
      </c>
      <c r="K17" t="s">
        <v>16478</v>
      </c>
      <c r="M17" t="s">
        <v>16477</v>
      </c>
    </row>
    <row r="18" spans="1:13">
      <c r="A18">
        <v>16</v>
      </c>
      <c r="B18">
        <v>26085170</v>
      </c>
      <c r="C18" t="s">
        <v>16443</v>
      </c>
      <c r="D18">
        <v>21</v>
      </c>
      <c r="E18" t="s">
        <v>1146</v>
      </c>
      <c r="F18" t="s">
        <v>174</v>
      </c>
      <c r="G18" s="82">
        <v>3453472</v>
      </c>
      <c r="H18" s="82">
        <v>-76498806</v>
      </c>
      <c r="I18" t="s">
        <v>1842</v>
      </c>
      <c r="J18" t="s">
        <v>1145</v>
      </c>
      <c r="K18" t="s">
        <v>16479</v>
      </c>
      <c r="M18" t="s">
        <v>15</v>
      </c>
    </row>
    <row r="19" spans="1:13">
      <c r="A19">
        <v>17</v>
      </c>
      <c r="B19">
        <v>16027120</v>
      </c>
      <c r="C19" t="s">
        <v>1848</v>
      </c>
      <c r="G19" s="82">
        <v>783388889</v>
      </c>
      <c r="H19" s="82">
        <v>-7265027778</v>
      </c>
      <c r="I19" t="s">
        <v>1863</v>
      </c>
      <c r="K19" t="s">
        <v>16480</v>
      </c>
      <c r="M19" t="s">
        <v>15</v>
      </c>
    </row>
    <row r="20" spans="1:13">
      <c r="A20">
        <v>18</v>
      </c>
      <c r="B20">
        <v>14019030</v>
      </c>
      <c r="C20" t="s">
        <v>16443</v>
      </c>
      <c r="D20">
        <v>991</v>
      </c>
      <c r="E20" t="s">
        <v>175</v>
      </c>
      <c r="F20" t="s">
        <v>16474</v>
      </c>
      <c r="G20" s="82">
        <v>104461194</v>
      </c>
      <c r="H20" s="82">
        <v>-755338306</v>
      </c>
      <c r="I20" t="s">
        <v>1842</v>
      </c>
      <c r="J20" t="s">
        <v>2906</v>
      </c>
      <c r="K20" t="s">
        <v>16493</v>
      </c>
      <c r="M20" t="s">
        <v>15</v>
      </c>
    </row>
    <row r="21" spans="1:13">
      <c r="A21">
        <v>19</v>
      </c>
      <c r="B21">
        <v>23180070</v>
      </c>
      <c r="C21" t="s">
        <v>16443</v>
      </c>
      <c r="D21">
        <v>177</v>
      </c>
      <c r="E21" t="s">
        <v>767</v>
      </c>
      <c r="F21" t="s">
        <v>2714</v>
      </c>
      <c r="G21" s="82">
        <v>73890277777</v>
      </c>
      <c r="H21" s="82">
        <v>-7348888888</v>
      </c>
      <c r="I21" t="s">
        <v>1842</v>
      </c>
      <c r="J21" t="s">
        <v>12960</v>
      </c>
      <c r="K21" t="s">
        <v>16770</v>
      </c>
      <c r="M21" t="s">
        <v>15</v>
      </c>
    </row>
    <row r="22" spans="1:13">
      <c r="A22">
        <v>20</v>
      </c>
      <c r="B22">
        <v>37057160</v>
      </c>
      <c r="C22" t="s">
        <v>1848</v>
      </c>
      <c r="E22" t="s">
        <v>558</v>
      </c>
      <c r="F22" t="s">
        <v>558</v>
      </c>
      <c r="G22" s="82">
        <v>708333333333333</v>
      </c>
      <c r="H22" s="82">
        <v>-707333333333333</v>
      </c>
      <c r="I22" t="s">
        <v>1863</v>
      </c>
      <c r="K22" t="s">
        <v>16771</v>
      </c>
      <c r="M22" t="s">
        <v>15</v>
      </c>
    </row>
    <row r="23" spans="1:13">
      <c r="A23">
        <v>21</v>
      </c>
      <c r="B23">
        <v>29051006</v>
      </c>
      <c r="C23" t="s">
        <v>1848</v>
      </c>
      <c r="G23">
        <v>0</v>
      </c>
      <c r="H23">
        <v>0</v>
      </c>
      <c r="I23" t="s">
        <v>1863</v>
      </c>
      <c r="K23" t="s">
        <v>16772</v>
      </c>
      <c r="M23" t="s">
        <v>358</v>
      </c>
    </row>
    <row r="24" spans="1:13">
      <c r="A24">
        <v>22</v>
      </c>
      <c r="B24">
        <v>27015330</v>
      </c>
      <c r="C24" t="s">
        <v>1848</v>
      </c>
      <c r="E24" t="s">
        <v>27</v>
      </c>
      <c r="F24" t="s">
        <v>176</v>
      </c>
      <c r="G24" s="82">
        <v>622061111111111</v>
      </c>
      <c r="H24" s="82">
        <v>-755889805555556</v>
      </c>
      <c r="I24" t="s">
        <v>1849</v>
      </c>
      <c r="J24" t="s">
        <v>263</v>
      </c>
      <c r="K24" t="s">
        <v>16964</v>
      </c>
      <c r="M24" t="s">
        <v>15</v>
      </c>
    </row>
    <row r="25" spans="1:13">
      <c r="A25">
        <v>23</v>
      </c>
      <c r="B25">
        <v>26207030</v>
      </c>
      <c r="C25" t="s">
        <v>1848</v>
      </c>
      <c r="E25" t="s">
        <v>27</v>
      </c>
      <c r="F25" t="s">
        <v>174</v>
      </c>
      <c r="G25" s="82">
        <v>582997222</v>
      </c>
      <c r="H25" s="82">
        <v>-7570544444</v>
      </c>
      <c r="I25" t="s">
        <v>1863</v>
      </c>
      <c r="K25" t="s">
        <v>16582</v>
      </c>
      <c r="M25" t="s">
        <v>15</v>
      </c>
    </row>
    <row r="26" spans="1:13">
      <c r="A26">
        <v>24</v>
      </c>
      <c r="B26">
        <v>35077702</v>
      </c>
      <c r="C26" t="s">
        <v>16445</v>
      </c>
      <c r="E26" t="s">
        <v>522</v>
      </c>
      <c r="F26" t="s">
        <v>501</v>
      </c>
      <c r="G26" s="82">
        <v>5078</v>
      </c>
      <c r="H26" s="82">
        <v>-736158888888889</v>
      </c>
      <c r="I26" t="s">
        <v>16441</v>
      </c>
      <c r="K26" t="s">
        <v>16583</v>
      </c>
      <c r="M26" t="s">
        <v>16445</v>
      </c>
    </row>
    <row r="27" spans="1:13">
      <c r="A27">
        <v>25</v>
      </c>
      <c r="B27">
        <v>26035090</v>
      </c>
      <c r="C27" t="s">
        <v>16443</v>
      </c>
      <c r="D27">
        <v>95</v>
      </c>
      <c r="E27" t="s">
        <v>174</v>
      </c>
      <c r="F27" t="s">
        <v>174</v>
      </c>
      <c r="G27" s="82">
        <v>2629222</v>
      </c>
      <c r="H27" s="82">
        <v>-76782472</v>
      </c>
      <c r="I27" t="s">
        <v>1842</v>
      </c>
      <c r="J27" t="s">
        <v>4461</v>
      </c>
      <c r="K27" t="s">
        <v>16584</v>
      </c>
      <c r="L27" t="s">
        <v>16464</v>
      </c>
      <c r="M27" t="s">
        <v>15</v>
      </c>
    </row>
    <row r="28" spans="1:13">
      <c r="A28">
        <v>26</v>
      </c>
      <c r="B28">
        <v>23125170</v>
      </c>
      <c r="C28" t="s">
        <v>16443</v>
      </c>
      <c r="D28">
        <v>183</v>
      </c>
      <c r="E28" t="s">
        <v>522</v>
      </c>
      <c r="F28" t="s">
        <v>2516</v>
      </c>
      <c r="G28" s="82">
        <v>53411111</v>
      </c>
      <c r="H28" s="82">
        <v>-74022472222222</v>
      </c>
      <c r="I28" t="s">
        <v>1842</v>
      </c>
      <c r="J28" t="s">
        <v>1056</v>
      </c>
      <c r="K28" t="s">
        <v>16585</v>
      </c>
      <c r="M28" t="s">
        <v>15</v>
      </c>
    </row>
    <row r="29" spans="1:13">
      <c r="A29">
        <v>27</v>
      </c>
      <c r="B29">
        <v>26155503</v>
      </c>
      <c r="C29" t="s">
        <v>16440</v>
      </c>
      <c r="E29" t="s">
        <v>125</v>
      </c>
      <c r="F29" t="s">
        <v>174</v>
      </c>
      <c r="G29" s="82">
        <v>4983333333333</v>
      </c>
      <c r="H29" s="82">
        <v>-75583333333333</v>
      </c>
      <c r="I29" t="s">
        <v>16441</v>
      </c>
      <c r="K29" t="s">
        <v>16829</v>
      </c>
      <c r="M29" t="s">
        <v>16440</v>
      </c>
    </row>
    <row r="30" spans="1:13">
      <c r="A30">
        <v>28</v>
      </c>
      <c r="B30">
        <v>26135310</v>
      </c>
      <c r="C30" t="s">
        <v>1848</v>
      </c>
      <c r="E30" t="s">
        <v>1212</v>
      </c>
      <c r="F30" t="s">
        <v>174</v>
      </c>
      <c r="G30" s="82">
        <v>484688889</v>
      </c>
      <c r="H30" s="82">
        <v>-7563563889</v>
      </c>
      <c r="I30" t="s">
        <v>1863</v>
      </c>
      <c r="J30" t="s">
        <v>1228</v>
      </c>
      <c r="K30" t="s">
        <v>16870</v>
      </c>
      <c r="L30" t="s">
        <v>16464</v>
      </c>
      <c r="M30" t="s">
        <v>15</v>
      </c>
    </row>
    <row r="31" spans="1:13">
      <c r="A31">
        <v>29</v>
      </c>
      <c r="B31">
        <v>123456789</v>
      </c>
      <c r="C31" t="s">
        <v>1848</v>
      </c>
      <c r="G31">
        <v>0</v>
      </c>
      <c r="H31">
        <v>0</v>
      </c>
      <c r="I31" t="s">
        <v>1863</v>
      </c>
      <c r="K31" t="s">
        <v>16871</v>
      </c>
      <c r="M31" t="s">
        <v>15</v>
      </c>
    </row>
    <row r="32" spans="1:13">
      <c r="A32">
        <v>30</v>
      </c>
      <c r="B32">
        <v>35025110</v>
      </c>
      <c r="C32" t="s">
        <v>16443</v>
      </c>
      <c r="D32">
        <v>99</v>
      </c>
      <c r="E32" t="s">
        <v>501</v>
      </c>
      <c r="F32" t="s">
        <v>501</v>
      </c>
      <c r="G32" s="82">
        <v>4057361</v>
      </c>
      <c r="H32" s="82">
        <v>-73467917</v>
      </c>
      <c r="I32" t="s">
        <v>1842</v>
      </c>
      <c r="J32" t="s">
        <v>525</v>
      </c>
      <c r="K32" t="s">
        <v>3109</v>
      </c>
      <c r="M32" t="s">
        <v>15</v>
      </c>
    </row>
    <row r="33" spans="1:13">
      <c r="A33">
        <v>31</v>
      </c>
      <c r="B33">
        <v>23195240</v>
      </c>
      <c r="C33" t="s">
        <v>16443</v>
      </c>
      <c r="D33">
        <v>2</v>
      </c>
      <c r="E33" t="s">
        <v>424</v>
      </c>
      <c r="F33" t="s">
        <v>2714</v>
      </c>
      <c r="G33" s="82">
        <v>8123417</v>
      </c>
      <c r="H33" s="82">
        <v>-73579861</v>
      </c>
      <c r="I33" t="s">
        <v>1842</v>
      </c>
      <c r="J33" t="s">
        <v>722</v>
      </c>
      <c r="K33" t="s">
        <v>16953</v>
      </c>
      <c r="M33" t="s">
        <v>15</v>
      </c>
    </row>
    <row r="34" spans="1:13">
      <c r="A34">
        <v>32</v>
      </c>
      <c r="B34">
        <v>28035070</v>
      </c>
      <c r="C34" t="s">
        <v>16443</v>
      </c>
      <c r="D34">
        <v>78</v>
      </c>
      <c r="E34" t="s">
        <v>424</v>
      </c>
      <c r="F34" t="s">
        <v>16474</v>
      </c>
      <c r="G34" s="82">
        <v>10732139</v>
      </c>
      <c r="H34" s="82">
        <v>-73392417</v>
      </c>
      <c r="I34" t="s">
        <v>1842</v>
      </c>
      <c r="J34" t="s">
        <v>732</v>
      </c>
      <c r="K34" t="s">
        <v>683</v>
      </c>
      <c r="L34" t="s">
        <v>16464</v>
      </c>
      <c r="M34" t="s">
        <v>15</v>
      </c>
    </row>
    <row r="35" spans="1:13">
      <c r="A35">
        <v>33</v>
      </c>
      <c r="B35">
        <v>53045040</v>
      </c>
      <c r="C35" t="s">
        <v>16443</v>
      </c>
      <c r="D35">
        <v>11</v>
      </c>
      <c r="E35" t="s">
        <v>174</v>
      </c>
      <c r="F35" t="s">
        <v>16628</v>
      </c>
      <c r="G35" s="82">
        <v>257442</v>
      </c>
      <c r="H35" s="82">
        <v>-7789438</v>
      </c>
      <c r="I35" t="s">
        <v>1842</v>
      </c>
      <c r="J35" t="s">
        <v>1017</v>
      </c>
      <c r="K35" t="s">
        <v>16954</v>
      </c>
      <c r="M35" t="s">
        <v>15</v>
      </c>
    </row>
    <row r="36" spans="1:13">
      <c r="A36">
        <v>34</v>
      </c>
      <c r="B36">
        <v>11027050</v>
      </c>
      <c r="C36" t="s">
        <v>16443</v>
      </c>
      <c r="D36">
        <v>1653</v>
      </c>
      <c r="E36" t="s">
        <v>16</v>
      </c>
      <c r="G36" s="82">
        <v>552155556</v>
      </c>
      <c r="H36" s="82">
        <v>-7651772222</v>
      </c>
      <c r="I36" t="s">
        <v>1863</v>
      </c>
      <c r="K36" t="s">
        <v>16955</v>
      </c>
      <c r="M36" t="s">
        <v>15</v>
      </c>
    </row>
    <row r="37" spans="1:13">
      <c r="A37">
        <v>35</v>
      </c>
      <c r="B37">
        <v>29045150</v>
      </c>
      <c r="C37" t="s">
        <v>1848</v>
      </c>
      <c r="E37" t="s">
        <v>123</v>
      </c>
      <c r="F37" t="s">
        <v>19337</v>
      </c>
      <c r="G37" s="82">
        <v>774602778</v>
      </c>
      <c r="H37" s="82">
        <v>-764325</v>
      </c>
      <c r="I37" t="s">
        <v>1863</v>
      </c>
      <c r="J37" t="s">
        <v>124</v>
      </c>
      <c r="K37" t="s">
        <v>16463</v>
      </c>
      <c r="L37" t="s">
        <v>16464</v>
      </c>
      <c r="M37" t="s">
        <v>15</v>
      </c>
    </row>
    <row r="38" spans="1:13">
      <c r="A38">
        <v>36</v>
      </c>
      <c r="B38">
        <v>21057030</v>
      </c>
      <c r="C38" t="s">
        <v>1848</v>
      </c>
      <c r="E38" t="s">
        <v>174</v>
      </c>
      <c r="F38" t="s">
        <v>2516</v>
      </c>
      <c r="G38" s="82">
        <v>245544444</v>
      </c>
      <c r="H38" s="82">
        <v>-7591455556</v>
      </c>
      <c r="I38" t="s">
        <v>1863</v>
      </c>
      <c r="J38" t="s">
        <v>601</v>
      </c>
      <c r="K38" t="s">
        <v>16465</v>
      </c>
      <c r="M38" t="s">
        <v>15</v>
      </c>
    </row>
    <row r="39" spans="1:13">
      <c r="A39">
        <v>37</v>
      </c>
      <c r="B39">
        <v>23195190</v>
      </c>
      <c r="C39" t="s">
        <v>16443</v>
      </c>
      <c r="D39">
        <v>180</v>
      </c>
      <c r="E39" t="s">
        <v>767</v>
      </c>
      <c r="F39" t="s">
        <v>2714</v>
      </c>
      <c r="G39" s="82">
        <v>7099528</v>
      </c>
      <c r="H39" s="82">
        <v>-73066194</v>
      </c>
      <c r="I39" t="s">
        <v>1842</v>
      </c>
      <c r="J39" t="s">
        <v>1085</v>
      </c>
      <c r="K39" t="s">
        <v>16466</v>
      </c>
      <c r="M39" t="s">
        <v>15</v>
      </c>
    </row>
    <row r="40" spans="1:13">
      <c r="A40">
        <v>38</v>
      </c>
      <c r="B40">
        <v>23125501</v>
      </c>
      <c r="C40" t="s">
        <v>16440</v>
      </c>
      <c r="E40" t="s">
        <v>173</v>
      </c>
      <c r="F40" t="s">
        <v>2714</v>
      </c>
      <c r="G40">
        <v>5.65</v>
      </c>
      <c r="H40" s="82">
        <v>-73983333333333</v>
      </c>
      <c r="I40" t="s">
        <v>16441</v>
      </c>
      <c r="K40" t="s">
        <v>16467</v>
      </c>
      <c r="M40" t="s">
        <v>16440</v>
      </c>
    </row>
    <row r="41" spans="1:13">
      <c r="A41">
        <v>39</v>
      </c>
      <c r="B41">
        <v>23195090</v>
      </c>
      <c r="C41" t="s">
        <v>16443</v>
      </c>
      <c r="D41">
        <v>242</v>
      </c>
      <c r="E41" t="s">
        <v>767</v>
      </c>
      <c r="F41" t="s">
        <v>2714</v>
      </c>
      <c r="G41" s="82">
        <v>7365833</v>
      </c>
      <c r="H41" s="82">
        <v>-729875</v>
      </c>
      <c r="I41" t="s">
        <v>1842</v>
      </c>
      <c r="J41" t="s">
        <v>13051</v>
      </c>
      <c r="K41" t="s">
        <v>16468</v>
      </c>
      <c r="M41" t="s">
        <v>15</v>
      </c>
    </row>
    <row r="42" spans="1:13">
      <c r="A42">
        <v>40</v>
      </c>
      <c r="B42">
        <v>26125504</v>
      </c>
      <c r="C42" t="s">
        <v>16440</v>
      </c>
      <c r="E42" t="s">
        <v>1210</v>
      </c>
      <c r="F42" t="s">
        <v>174</v>
      </c>
      <c r="G42" s="82">
        <v>439555555555556</v>
      </c>
      <c r="H42" s="82">
        <v>-757341666666667</v>
      </c>
      <c r="I42" t="s">
        <v>16441</v>
      </c>
      <c r="K42" t="s">
        <v>16469</v>
      </c>
      <c r="M42" t="s">
        <v>16440</v>
      </c>
    </row>
    <row r="43" spans="1:13">
      <c r="A43">
        <v>41</v>
      </c>
      <c r="B43">
        <v>51025080</v>
      </c>
      <c r="C43" t="s">
        <v>16443</v>
      </c>
      <c r="D43">
        <v>7</v>
      </c>
      <c r="E43" t="s">
        <v>16447</v>
      </c>
      <c r="F43" t="s">
        <v>937</v>
      </c>
      <c r="G43" s="82">
        <v>1248333</v>
      </c>
      <c r="H43" s="82">
        <v>-780925</v>
      </c>
      <c r="I43" t="s">
        <v>1842</v>
      </c>
      <c r="J43" t="s">
        <v>918</v>
      </c>
      <c r="K43" t="s">
        <v>16548</v>
      </c>
      <c r="M43" t="s">
        <v>15</v>
      </c>
    </row>
    <row r="44" spans="1:13">
      <c r="A44">
        <v>42</v>
      </c>
      <c r="B44">
        <v>21055070</v>
      </c>
      <c r="C44" t="s">
        <v>16443</v>
      </c>
      <c r="D44">
        <v>87</v>
      </c>
      <c r="E44" t="s">
        <v>174</v>
      </c>
      <c r="F44" t="s">
        <v>2516</v>
      </c>
      <c r="G44" s="82">
        <v>25480278</v>
      </c>
      <c r="H44" s="82">
        <v>-76064138888889</v>
      </c>
      <c r="I44" t="s">
        <v>1842</v>
      </c>
      <c r="J44" t="s">
        <v>3281</v>
      </c>
      <c r="K44" t="s">
        <v>16661</v>
      </c>
      <c r="M44" t="s">
        <v>15</v>
      </c>
    </row>
    <row r="45" spans="1:13">
      <c r="A45">
        <v>43</v>
      </c>
      <c r="B45">
        <v>21205503</v>
      </c>
      <c r="C45" t="s">
        <v>16445</v>
      </c>
      <c r="E45" t="s">
        <v>522</v>
      </c>
      <c r="F45" t="s">
        <v>2516</v>
      </c>
      <c r="G45" s="82">
        <v>452269444444444</v>
      </c>
      <c r="H45" s="82">
        <v>-744060833333333</v>
      </c>
      <c r="I45" t="s">
        <v>16441</v>
      </c>
      <c r="K45" t="s">
        <v>16996</v>
      </c>
      <c r="M45" t="s">
        <v>16445</v>
      </c>
    </row>
    <row r="46" spans="1:13">
      <c r="A46">
        <v>44</v>
      </c>
      <c r="B46">
        <v>26145508</v>
      </c>
      <c r="C46" t="s">
        <v>16440</v>
      </c>
      <c r="E46" t="s">
        <v>125</v>
      </c>
      <c r="F46" t="s">
        <v>174</v>
      </c>
      <c r="G46" s="82">
        <v>509497222222222</v>
      </c>
      <c r="H46" s="82">
        <v>-757917472222222</v>
      </c>
      <c r="I46" t="s">
        <v>16441</v>
      </c>
      <c r="K46" t="s">
        <v>16997</v>
      </c>
      <c r="M46" t="s">
        <v>16440</v>
      </c>
    </row>
    <row r="47" spans="1:13">
      <c r="A47">
        <v>45</v>
      </c>
      <c r="B47">
        <v>24015501</v>
      </c>
      <c r="C47" t="s">
        <v>16440</v>
      </c>
      <c r="E47" t="s">
        <v>173</v>
      </c>
      <c r="F47" t="s">
        <v>783</v>
      </c>
      <c r="G47" s="82">
        <v>5883333333333</v>
      </c>
      <c r="H47">
        <v>-73.599999999999994</v>
      </c>
      <c r="I47" t="s">
        <v>16441</v>
      </c>
      <c r="K47" t="s">
        <v>16589</v>
      </c>
      <c r="M47" t="s">
        <v>16440</v>
      </c>
    </row>
    <row r="48" spans="1:13">
      <c r="A48">
        <v>46</v>
      </c>
      <c r="B48">
        <v>26135501</v>
      </c>
      <c r="C48" t="s">
        <v>16440</v>
      </c>
      <c r="E48" t="s">
        <v>1212</v>
      </c>
      <c r="F48" t="s">
        <v>174</v>
      </c>
      <c r="G48" s="82">
        <v>4866666666667</v>
      </c>
      <c r="H48">
        <v>-75.8</v>
      </c>
      <c r="I48" t="s">
        <v>16441</v>
      </c>
      <c r="K48" t="s">
        <v>16590</v>
      </c>
      <c r="M48" t="s">
        <v>16440</v>
      </c>
    </row>
    <row r="49" spans="1:13">
      <c r="A49">
        <v>47</v>
      </c>
      <c r="B49">
        <v>44035050</v>
      </c>
      <c r="C49" t="s">
        <v>16443</v>
      </c>
      <c r="D49">
        <v>101</v>
      </c>
      <c r="E49" t="s">
        <v>646</v>
      </c>
      <c r="F49" t="s">
        <v>646</v>
      </c>
      <c r="G49" s="82">
        <v>1499778</v>
      </c>
      <c r="H49" s="82">
        <v>-75661</v>
      </c>
      <c r="I49" t="s">
        <v>1842</v>
      </c>
      <c r="J49" t="s">
        <v>647</v>
      </c>
      <c r="K49" t="s">
        <v>16591</v>
      </c>
      <c r="M49" t="s">
        <v>15</v>
      </c>
    </row>
    <row r="50" spans="1:13">
      <c r="A50">
        <v>48</v>
      </c>
      <c r="B50">
        <v>28035060</v>
      </c>
      <c r="C50" t="s">
        <v>16443</v>
      </c>
      <c r="D50">
        <v>69</v>
      </c>
      <c r="E50" t="s">
        <v>424</v>
      </c>
      <c r="F50" t="s">
        <v>424</v>
      </c>
      <c r="G50" s="82">
        <v>10463611</v>
      </c>
      <c r="H50" s="82">
        <v>-73248056</v>
      </c>
      <c r="I50" t="s">
        <v>1849</v>
      </c>
      <c r="J50" t="s">
        <v>732</v>
      </c>
      <c r="K50" t="s">
        <v>16592</v>
      </c>
      <c r="M50" t="s">
        <v>15</v>
      </c>
    </row>
    <row r="51" spans="1:13">
      <c r="A51">
        <v>49</v>
      </c>
      <c r="B51">
        <v>21206620</v>
      </c>
      <c r="C51" t="s">
        <v>16443</v>
      </c>
      <c r="D51">
        <v>52</v>
      </c>
      <c r="E51" t="s">
        <v>1376</v>
      </c>
      <c r="F51" t="s">
        <v>2516</v>
      </c>
      <c r="G51" s="82">
        <v>4634611</v>
      </c>
      <c r="H51" s="82">
        <v>-7417375</v>
      </c>
      <c r="I51" t="s">
        <v>1842</v>
      </c>
      <c r="J51" t="s">
        <v>1376</v>
      </c>
      <c r="K51" t="s">
        <v>16037</v>
      </c>
      <c r="M51" t="s">
        <v>15</v>
      </c>
    </row>
    <row r="52" spans="1:13">
      <c r="A52">
        <v>50</v>
      </c>
      <c r="B52">
        <v>26125506</v>
      </c>
      <c r="C52" t="s">
        <v>16440</v>
      </c>
      <c r="E52" t="s">
        <v>1210</v>
      </c>
      <c r="F52" t="s">
        <v>174</v>
      </c>
      <c r="G52" s="82">
        <v>4466666666667</v>
      </c>
      <c r="H52" s="82">
        <v>-75816666666667</v>
      </c>
      <c r="I52" t="s">
        <v>16441</v>
      </c>
      <c r="K52" t="s">
        <v>16593</v>
      </c>
      <c r="M52" t="s">
        <v>16440</v>
      </c>
    </row>
    <row r="53" spans="1:13">
      <c r="A53">
        <v>51</v>
      </c>
      <c r="B53">
        <v>26105250</v>
      </c>
      <c r="C53" t="s">
        <v>16443</v>
      </c>
      <c r="D53">
        <v>246</v>
      </c>
      <c r="E53" t="s">
        <v>1146</v>
      </c>
      <c r="F53" t="s">
        <v>174</v>
      </c>
      <c r="G53" s="82">
        <v>4701278</v>
      </c>
      <c r="H53" s="82">
        <v>-75930139</v>
      </c>
      <c r="I53" t="s">
        <v>1842</v>
      </c>
      <c r="J53" t="s">
        <v>1199</v>
      </c>
      <c r="K53" t="s">
        <v>16594</v>
      </c>
      <c r="M53" t="s">
        <v>15</v>
      </c>
    </row>
    <row r="54" spans="1:13">
      <c r="A54">
        <v>52</v>
      </c>
      <c r="B54">
        <v>29015040</v>
      </c>
      <c r="C54" t="s">
        <v>16443</v>
      </c>
      <c r="D54">
        <v>43</v>
      </c>
      <c r="E54" t="s">
        <v>175</v>
      </c>
      <c r="F54" t="s">
        <v>2601</v>
      </c>
      <c r="G54" s="82">
        <v>971575</v>
      </c>
      <c r="H54" s="82">
        <v>-7510647222</v>
      </c>
      <c r="I54" t="s">
        <v>1842</v>
      </c>
      <c r="J54" t="s">
        <v>3051</v>
      </c>
      <c r="K54" t="s">
        <v>16813</v>
      </c>
      <c r="M54" t="s">
        <v>15</v>
      </c>
    </row>
    <row r="55" spans="1:13">
      <c r="A55">
        <v>53</v>
      </c>
      <c r="B55">
        <v>26145504</v>
      </c>
      <c r="C55" t="s">
        <v>16440</v>
      </c>
      <c r="E55" t="s">
        <v>1212</v>
      </c>
      <c r="F55" t="s">
        <v>174</v>
      </c>
      <c r="G55" s="82">
        <v>5333333333333</v>
      </c>
      <c r="H55" s="82">
        <v>-75816666666667</v>
      </c>
      <c r="I55" t="s">
        <v>16441</v>
      </c>
      <c r="K55" t="s">
        <v>16814</v>
      </c>
      <c r="M55" t="s">
        <v>16440</v>
      </c>
    </row>
    <row r="56" spans="1:13">
      <c r="A56">
        <v>54</v>
      </c>
      <c r="B56">
        <v>51025060</v>
      </c>
      <c r="C56" t="s">
        <v>16443</v>
      </c>
      <c r="D56">
        <v>25</v>
      </c>
      <c r="E56" t="s">
        <v>16447</v>
      </c>
      <c r="F56" t="s">
        <v>937</v>
      </c>
      <c r="G56" s="82">
        <v>1408694</v>
      </c>
      <c r="H56" s="82">
        <v>-78281667</v>
      </c>
      <c r="I56" t="s">
        <v>1842</v>
      </c>
      <c r="J56" t="s">
        <v>918</v>
      </c>
      <c r="K56" t="s">
        <v>16675</v>
      </c>
      <c r="M56" t="s">
        <v>15</v>
      </c>
    </row>
    <row r="57" spans="1:13">
      <c r="A57">
        <v>55</v>
      </c>
      <c r="B57">
        <v>24030680</v>
      </c>
      <c r="C57" t="s">
        <v>16443</v>
      </c>
      <c r="D57">
        <v>367</v>
      </c>
      <c r="E57" t="s">
        <v>767</v>
      </c>
      <c r="G57" s="82">
        <v>68108056</v>
      </c>
      <c r="H57" s="82">
        <v>-72556055555556</v>
      </c>
      <c r="I57" t="s">
        <v>1842</v>
      </c>
      <c r="J57" t="s">
        <v>13553</v>
      </c>
      <c r="K57" t="s">
        <v>16676</v>
      </c>
      <c r="M57" t="s">
        <v>15</v>
      </c>
    </row>
    <row r="58" spans="1:13">
      <c r="A58">
        <v>56</v>
      </c>
      <c r="B58">
        <v>25027020</v>
      </c>
      <c r="C58" t="s">
        <v>16443</v>
      </c>
      <c r="D58">
        <v>18</v>
      </c>
      <c r="E58" t="s">
        <v>160</v>
      </c>
      <c r="F58" t="s">
        <v>424</v>
      </c>
      <c r="G58" s="82">
        <v>8992528</v>
      </c>
      <c r="H58" s="82">
        <v>-73969444</v>
      </c>
      <c r="I58" t="s">
        <v>1849</v>
      </c>
      <c r="J58" t="s">
        <v>399</v>
      </c>
      <c r="K58" t="s">
        <v>16677</v>
      </c>
      <c r="M58" t="s">
        <v>15</v>
      </c>
    </row>
    <row r="59" spans="1:13">
      <c r="A59">
        <v>57</v>
      </c>
      <c r="B59">
        <v>24055070</v>
      </c>
      <c r="C59" t="s">
        <v>16443</v>
      </c>
      <c r="D59">
        <v>176</v>
      </c>
      <c r="E59" t="s">
        <v>767</v>
      </c>
      <c r="F59" t="s">
        <v>2714</v>
      </c>
      <c r="G59" s="82">
        <v>6823389</v>
      </c>
      <c r="H59" s="82">
        <v>-73472056</v>
      </c>
      <c r="I59" t="s">
        <v>1842</v>
      </c>
      <c r="J59" t="s">
        <v>4098</v>
      </c>
      <c r="K59" t="s">
        <v>16678</v>
      </c>
      <c r="M59" t="s">
        <v>15</v>
      </c>
    </row>
    <row r="60" spans="1:13">
      <c r="A60">
        <v>58</v>
      </c>
      <c r="B60">
        <v>21209920</v>
      </c>
      <c r="C60" t="s">
        <v>16443</v>
      </c>
      <c r="D60">
        <v>190</v>
      </c>
      <c r="E60" t="s">
        <v>522</v>
      </c>
      <c r="F60" t="s">
        <v>2516</v>
      </c>
      <c r="G60" s="82">
        <v>519225</v>
      </c>
      <c r="H60" s="82">
        <v>-73779056</v>
      </c>
      <c r="I60" t="s">
        <v>1842</v>
      </c>
      <c r="J60" t="s">
        <v>1398</v>
      </c>
      <c r="K60" t="s">
        <v>16644</v>
      </c>
      <c r="M60" t="s">
        <v>15</v>
      </c>
    </row>
    <row r="61" spans="1:13">
      <c r="A61">
        <v>59</v>
      </c>
      <c r="B61">
        <v>25025030</v>
      </c>
      <c r="C61" t="s">
        <v>16443</v>
      </c>
      <c r="D61">
        <v>17</v>
      </c>
      <c r="E61" t="s">
        <v>123</v>
      </c>
      <c r="F61" t="s">
        <v>16457</v>
      </c>
      <c r="G61" s="82">
        <v>8295111111</v>
      </c>
      <c r="H61" s="82">
        <v>-7516452777</v>
      </c>
      <c r="I61" t="s">
        <v>1849</v>
      </c>
      <c r="K61" t="s">
        <v>16726</v>
      </c>
      <c r="M61" t="s">
        <v>15</v>
      </c>
    </row>
    <row r="62" spans="1:13">
      <c r="A62">
        <v>60</v>
      </c>
      <c r="B62">
        <v>29031001</v>
      </c>
      <c r="C62" t="s">
        <v>1848</v>
      </c>
      <c r="G62" s="82">
        <v>1018438889</v>
      </c>
      <c r="H62" s="82">
        <v>-7528305556</v>
      </c>
      <c r="I62" t="s">
        <v>1863</v>
      </c>
      <c r="K62" t="s">
        <v>16727</v>
      </c>
      <c r="M62" t="s">
        <v>358</v>
      </c>
    </row>
    <row r="63" spans="1:13">
      <c r="A63">
        <v>61</v>
      </c>
      <c r="B63">
        <v>51027020</v>
      </c>
      <c r="C63" t="s">
        <v>1848</v>
      </c>
      <c r="E63" t="s">
        <v>16447</v>
      </c>
      <c r="F63" t="s">
        <v>937</v>
      </c>
      <c r="G63" s="82">
        <v>120608333</v>
      </c>
      <c r="H63" s="82">
        <v>-7798513889</v>
      </c>
      <c r="I63" t="s">
        <v>1863</v>
      </c>
      <c r="J63" t="s">
        <v>923</v>
      </c>
      <c r="K63" t="s">
        <v>2376</v>
      </c>
      <c r="M63" t="s">
        <v>15</v>
      </c>
    </row>
    <row r="64" spans="1:13">
      <c r="A64">
        <v>62</v>
      </c>
      <c r="B64">
        <v>35061001</v>
      </c>
      <c r="C64" t="s">
        <v>1848</v>
      </c>
      <c r="E64" t="s">
        <v>522</v>
      </c>
      <c r="F64" t="s">
        <v>501</v>
      </c>
      <c r="G64" s="82">
        <v>481583333333333</v>
      </c>
      <c r="H64" s="82">
        <v>-734197222222222</v>
      </c>
      <c r="I64" t="s">
        <v>1863</v>
      </c>
      <c r="K64" t="s">
        <v>16728</v>
      </c>
      <c r="M64" t="s">
        <v>15</v>
      </c>
    </row>
    <row r="65" spans="1:13">
      <c r="A65">
        <v>63</v>
      </c>
      <c r="B65">
        <v>21215501</v>
      </c>
      <c r="C65" t="s">
        <v>16440</v>
      </c>
      <c r="E65" t="s">
        <v>637</v>
      </c>
      <c r="F65" t="s">
        <v>2516</v>
      </c>
      <c r="G65">
        <v>4.45</v>
      </c>
      <c r="H65">
        <v>-75.25</v>
      </c>
      <c r="I65" t="s">
        <v>16441</v>
      </c>
      <c r="K65" t="s">
        <v>16885</v>
      </c>
      <c r="M65" t="s">
        <v>16440</v>
      </c>
    </row>
    <row r="66" spans="1:13">
      <c r="A66">
        <v>64</v>
      </c>
      <c r="B66">
        <v>52025090</v>
      </c>
      <c r="C66" t="s">
        <v>16443</v>
      </c>
      <c r="D66">
        <v>195</v>
      </c>
      <c r="E66" t="s">
        <v>174</v>
      </c>
      <c r="F66" t="s">
        <v>19339</v>
      </c>
      <c r="G66" s="82">
        <v>2193806</v>
      </c>
      <c r="H66" s="82">
        <v>-76750306</v>
      </c>
      <c r="I66" t="s">
        <v>1842</v>
      </c>
      <c r="J66" t="s">
        <v>2116</v>
      </c>
      <c r="K66" t="s">
        <v>16886</v>
      </c>
      <c r="M66" t="s">
        <v>15</v>
      </c>
    </row>
    <row r="67" spans="1:13">
      <c r="A67">
        <v>65</v>
      </c>
      <c r="B67">
        <v>44015501</v>
      </c>
      <c r="C67" t="s">
        <v>16440</v>
      </c>
      <c r="E67" t="s">
        <v>660</v>
      </c>
      <c r="F67" t="s">
        <v>646</v>
      </c>
      <c r="G67" s="82">
        <v>108499722222222</v>
      </c>
      <c r="H67" s="82">
        <v>-767076388888889</v>
      </c>
      <c r="I67" t="s">
        <v>16441</v>
      </c>
      <c r="K67" t="s">
        <v>16806</v>
      </c>
      <c r="M67" t="s">
        <v>16440</v>
      </c>
    </row>
    <row r="68" spans="1:13">
      <c r="A68">
        <v>66</v>
      </c>
      <c r="B68">
        <v>36015020</v>
      </c>
      <c r="C68" t="s">
        <v>1848</v>
      </c>
      <c r="E68" t="s">
        <v>545</v>
      </c>
      <c r="F68" t="s">
        <v>501</v>
      </c>
      <c r="G68" s="82">
        <v>581619444</v>
      </c>
      <c r="H68" s="82">
        <v>-7141983333</v>
      </c>
      <c r="I68" t="s">
        <v>1863</v>
      </c>
      <c r="J68" t="s">
        <v>556</v>
      </c>
      <c r="K68" t="s">
        <v>16807</v>
      </c>
      <c r="M68" t="s">
        <v>15</v>
      </c>
    </row>
    <row r="69" spans="1:13">
      <c r="A69">
        <v>67</v>
      </c>
      <c r="B69">
        <v>44035020</v>
      </c>
      <c r="C69" t="s">
        <v>16443</v>
      </c>
      <c r="D69">
        <v>9</v>
      </c>
      <c r="E69" t="s">
        <v>646</v>
      </c>
      <c r="F69" t="s">
        <v>646</v>
      </c>
      <c r="G69" s="82">
        <v>1589056</v>
      </c>
      <c r="H69" s="82">
        <v>-75559556</v>
      </c>
      <c r="I69" t="s">
        <v>1842</v>
      </c>
      <c r="J69" t="s">
        <v>647</v>
      </c>
      <c r="K69" t="s">
        <v>16808</v>
      </c>
      <c r="M69" t="s">
        <v>15</v>
      </c>
    </row>
    <row r="70" spans="1:13">
      <c r="A70">
        <v>68</v>
      </c>
      <c r="B70">
        <v>35237040</v>
      </c>
      <c r="C70" t="s">
        <v>16443</v>
      </c>
      <c r="D70">
        <v>1502</v>
      </c>
      <c r="G70" s="82">
        <v>54190833333</v>
      </c>
      <c r="H70" s="82">
        <v>-71665916</v>
      </c>
      <c r="I70" t="s">
        <v>1842</v>
      </c>
      <c r="K70" t="s">
        <v>16809</v>
      </c>
      <c r="M70" t="s">
        <v>15</v>
      </c>
    </row>
    <row r="71" spans="1:13">
      <c r="A71">
        <v>69</v>
      </c>
      <c r="B71">
        <v>52055150</v>
      </c>
      <c r="C71" t="s">
        <v>16443</v>
      </c>
      <c r="D71">
        <v>45</v>
      </c>
      <c r="E71" t="s">
        <v>16447</v>
      </c>
      <c r="F71" t="s">
        <v>19339</v>
      </c>
      <c r="G71">
        <v>0.84313899999999997</v>
      </c>
      <c r="H71" s="82">
        <v>-77388833</v>
      </c>
      <c r="I71" t="s">
        <v>1842</v>
      </c>
      <c r="J71" t="s">
        <v>911</v>
      </c>
      <c r="K71" t="s">
        <v>19361</v>
      </c>
      <c r="M71" t="s">
        <v>15</v>
      </c>
    </row>
    <row r="72" spans="1:13">
      <c r="A72">
        <v>70</v>
      </c>
      <c r="B72">
        <v>35160020</v>
      </c>
      <c r="C72" t="s">
        <v>16443</v>
      </c>
      <c r="D72">
        <v>1604</v>
      </c>
      <c r="E72" t="s">
        <v>173</v>
      </c>
      <c r="F72" t="s">
        <v>501</v>
      </c>
      <c r="G72" s="82">
        <v>559972222</v>
      </c>
      <c r="H72" s="82">
        <v>-7291347222</v>
      </c>
      <c r="I72" t="s">
        <v>1842</v>
      </c>
      <c r="K72" t="s">
        <v>16810</v>
      </c>
      <c r="M72" t="s">
        <v>15</v>
      </c>
    </row>
    <row r="73" spans="1:13">
      <c r="A73">
        <v>71</v>
      </c>
      <c r="B73">
        <v>26145501</v>
      </c>
      <c r="C73" t="s">
        <v>16440</v>
      </c>
      <c r="E73" t="s">
        <v>1212</v>
      </c>
      <c r="F73" t="s">
        <v>174</v>
      </c>
      <c r="G73" s="82">
        <v>510505555555556</v>
      </c>
      <c r="H73" s="82">
        <v>-759330555555556</v>
      </c>
      <c r="I73" t="s">
        <v>16441</v>
      </c>
      <c r="K73" t="s">
        <v>16811</v>
      </c>
      <c r="M73" t="s">
        <v>16440</v>
      </c>
    </row>
    <row r="74" spans="1:13">
      <c r="A74">
        <v>72</v>
      </c>
      <c r="B74">
        <v>21205890</v>
      </c>
      <c r="C74" t="s">
        <v>16443</v>
      </c>
      <c r="D74">
        <v>77</v>
      </c>
      <c r="E74" t="s">
        <v>522</v>
      </c>
      <c r="F74" t="s">
        <v>2516</v>
      </c>
      <c r="G74" s="82">
        <v>4885944</v>
      </c>
      <c r="H74" s="82">
        <v>-74054333</v>
      </c>
      <c r="I74" t="s">
        <v>1842</v>
      </c>
      <c r="J74" t="s">
        <v>16552</v>
      </c>
      <c r="K74" t="s">
        <v>16553</v>
      </c>
      <c r="M74" t="s">
        <v>15</v>
      </c>
    </row>
    <row r="75" spans="1:13">
      <c r="A75">
        <v>73</v>
      </c>
      <c r="B75">
        <v>11175000</v>
      </c>
      <c r="C75" t="s">
        <v>16443</v>
      </c>
      <c r="D75">
        <v>1671</v>
      </c>
      <c r="E75" t="s">
        <v>16</v>
      </c>
      <c r="G75" s="82">
        <v>55291</v>
      </c>
      <c r="H75" s="82">
        <v>-766343</v>
      </c>
      <c r="I75" t="s">
        <v>1863</v>
      </c>
      <c r="J75" t="s">
        <v>16554</v>
      </c>
      <c r="K75" t="s">
        <v>16555</v>
      </c>
      <c r="M75" t="s">
        <v>15</v>
      </c>
    </row>
    <row r="76" spans="1:13">
      <c r="A76">
        <v>74</v>
      </c>
      <c r="B76">
        <v>16017030</v>
      </c>
      <c r="C76" t="s">
        <v>1848</v>
      </c>
      <c r="E76" t="s">
        <v>492</v>
      </c>
      <c r="F76" t="s">
        <v>12698</v>
      </c>
      <c r="G76" s="82">
        <v>769422222</v>
      </c>
      <c r="H76" s="82">
        <v>-72474</v>
      </c>
      <c r="I76" t="s">
        <v>1863</v>
      </c>
      <c r="J76" t="s">
        <v>1033</v>
      </c>
      <c r="K76" t="s">
        <v>16893</v>
      </c>
      <c r="L76" t="s">
        <v>16464</v>
      </c>
      <c r="M76" t="s">
        <v>15</v>
      </c>
    </row>
    <row r="77" spans="1:13">
      <c r="A77">
        <v>75</v>
      </c>
      <c r="B77">
        <v>35071001</v>
      </c>
      <c r="C77" t="s">
        <v>1848</v>
      </c>
      <c r="E77" t="s">
        <v>173</v>
      </c>
      <c r="F77" t="s">
        <v>501</v>
      </c>
      <c r="G77" s="82">
        <v>543868055555556</v>
      </c>
      <c r="H77" s="82">
        <v>-733511638888889</v>
      </c>
      <c r="I77" t="s">
        <v>1863</v>
      </c>
      <c r="K77" t="s">
        <v>16894</v>
      </c>
      <c r="M77" t="s">
        <v>15</v>
      </c>
    </row>
    <row r="78" spans="1:13">
      <c r="A78">
        <v>76</v>
      </c>
      <c r="B78">
        <v>24015503</v>
      </c>
      <c r="C78" t="s">
        <v>16440</v>
      </c>
      <c r="E78" t="s">
        <v>767</v>
      </c>
      <c r="F78" t="s">
        <v>783</v>
      </c>
      <c r="G78" s="82">
        <v>637302777777778</v>
      </c>
      <c r="H78" s="82">
        <v>-732076083333333</v>
      </c>
      <c r="I78" t="s">
        <v>16441</v>
      </c>
      <c r="K78" t="s">
        <v>16471</v>
      </c>
      <c r="M78" t="s">
        <v>16440</v>
      </c>
    </row>
    <row r="79" spans="1:13">
      <c r="A79">
        <v>77</v>
      </c>
      <c r="B79">
        <v>21195502</v>
      </c>
      <c r="C79" t="s">
        <v>16445</v>
      </c>
      <c r="E79" t="s">
        <v>522</v>
      </c>
      <c r="F79" t="s">
        <v>2516</v>
      </c>
      <c r="G79" s="82">
        <v>5326194444444</v>
      </c>
      <c r="H79" s="82">
        <v>-73764222222222</v>
      </c>
      <c r="I79" t="s">
        <v>16441</v>
      </c>
      <c r="K79" t="s">
        <v>16680</v>
      </c>
      <c r="M79" t="s">
        <v>16445</v>
      </c>
    </row>
    <row r="80" spans="1:13">
      <c r="A80">
        <v>78</v>
      </c>
      <c r="B80">
        <v>23025502</v>
      </c>
      <c r="C80" t="s">
        <v>16440</v>
      </c>
      <c r="E80" t="s">
        <v>125</v>
      </c>
      <c r="F80" t="s">
        <v>2714</v>
      </c>
      <c r="G80" s="82">
        <v>504499722222222</v>
      </c>
      <c r="H80" s="82">
        <v>-753322194444444</v>
      </c>
      <c r="I80" t="s">
        <v>16441</v>
      </c>
      <c r="K80" t="s">
        <v>16681</v>
      </c>
      <c r="M80" t="s">
        <v>16440</v>
      </c>
    </row>
    <row r="81" spans="1:13">
      <c r="A81">
        <v>79</v>
      </c>
      <c r="B81">
        <v>26145503</v>
      </c>
      <c r="C81" t="s">
        <v>16440</v>
      </c>
      <c r="E81" t="s">
        <v>125</v>
      </c>
      <c r="F81" t="s">
        <v>174</v>
      </c>
      <c r="G81" s="82">
        <v>523133055555556</v>
      </c>
      <c r="H81" s="82">
        <v>-757796166666667</v>
      </c>
      <c r="I81" t="s">
        <v>16441</v>
      </c>
      <c r="K81" t="s">
        <v>16682</v>
      </c>
      <c r="M81" t="s">
        <v>16440</v>
      </c>
    </row>
    <row r="82" spans="1:13">
      <c r="A82">
        <v>80</v>
      </c>
      <c r="B82">
        <v>26155501</v>
      </c>
      <c r="C82" t="s">
        <v>1848</v>
      </c>
      <c r="E82" t="s">
        <v>125</v>
      </c>
      <c r="F82" t="s">
        <v>174</v>
      </c>
      <c r="G82" s="82">
        <v>481297222222222</v>
      </c>
      <c r="H82" s="82">
        <v>-753707777777778</v>
      </c>
      <c r="I82" t="s">
        <v>1863</v>
      </c>
      <c r="J82" t="s">
        <v>1143</v>
      </c>
      <c r="K82" t="s">
        <v>16683</v>
      </c>
      <c r="M82" t="s">
        <v>15</v>
      </c>
    </row>
    <row r="83" spans="1:13">
      <c r="A83">
        <v>81</v>
      </c>
      <c r="B83">
        <v>16055120</v>
      </c>
      <c r="C83" t="s">
        <v>16443</v>
      </c>
      <c r="D83">
        <v>3</v>
      </c>
      <c r="E83" t="s">
        <v>492</v>
      </c>
      <c r="F83" t="s">
        <v>12698</v>
      </c>
      <c r="G83" s="82">
        <v>82276667</v>
      </c>
      <c r="H83" s="82">
        <v>-733975</v>
      </c>
      <c r="I83" t="s">
        <v>1842</v>
      </c>
      <c r="J83" t="s">
        <v>3971</v>
      </c>
      <c r="K83" t="s">
        <v>1067</v>
      </c>
      <c r="M83" t="s">
        <v>15</v>
      </c>
    </row>
    <row r="84" spans="1:13">
      <c r="A84">
        <v>82</v>
      </c>
      <c r="B84">
        <v>51025090</v>
      </c>
      <c r="C84" t="s">
        <v>1848</v>
      </c>
      <c r="E84" t="s">
        <v>16447</v>
      </c>
      <c r="F84" t="s">
        <v>937</v>
      </c>
      <c r="G84" s="82">
        <v>155019444444444</v>
      </c>
      <c r="H84" s="82">
        <v>-786955833333333</v>
      </c>
      <c r="I84" t="s">
        <v>1863</v>
      </c>
      <c r="K84" t="s">
        <v>16684</v>
      </c>
      <c r="M84" t="s">
        <v>15</v>
      </c>
    </row>
    <row r="85" spans="1:13">
      <c r="A85">
        <v>83</v>
      </c>
      <c r="B85">
        <v>26215501</v>
      </c>
      <c r="C85" t="s">
        <v>16440</v>
      </c>
      <c r="E85" t="s">
        <v>27</v>
      </c>
      <c r="F85" t="s">
        <v>174</v>
      </c>
      <c r="G85" s="82">
        <v>604244166666667</v>
      </c>
      <c r="H85" s="82">
        <v>-759214972222222</v>
      </c>
      <c r="I85" t="s">
        <v>16441</v>
      </c>
      <c r="K85" t="s">
        <v>16645</v>
      </c>
      <c r="M85" t="s">
        <v>16440</v>
      </c>
    </row>
    <row r="86" spans="1:13">
      <c r="A86">
        <v>84</v>
      </c>
      <c r="B86">
        <v>26085501</v>
      </c>
      <c r="C86" t="s">
        <v>16440</v>
      </c>
      <c r="E86" t="s">
        <v>1212</v>
      </c>
      <c r="F86" t="s">
        <v>174</v>
      </c>
      <c r="G86" s="82">
        <v>500133055555556</v>
      </c>
      <c r="H86" s="82">
        <v>-75998</v>
      </c>
      <c r="I86" t="s">
        <v>16441</v>
      </c>
      <c r="K86" t="s">
        <v>16646</v>
      </c>
      <c r="M86" t="s">
        <v>16440</v>
      </c>
    </row>
    <row r="87" spans="1:13">
      <c r="A87">
        <v>85</v>
      </c>
      <c r="B87">
        <v>26155260</v>
      </c>
      <c r="C87" t="s">
        <v>16443</v>
      </c>
      <c r="D87">
        <v>97</v>
      </c>
      <c r="E87" t="s">
        <v>125</v>
      </c>
      <c r="F87" t="s">
        <v>174</v>
      </c>
      <c r="G87" s="82">
        <v>48406666666</v>
      </c>
      <c r="H87" s="82">
        <v>-75361638888888</v>
      </c>
      <c r="I87" t="s">
        <v>1842</v>
      </c>
      <c r="J87" t="s">
        <v>1143</v>
      </c>
      <c r="K87" t="s">
        <v>16669</v>
      </c>
      <c r="M87" t="s">
        <v>15</v>
      </c>
    </row>
    <row r="88" spans="1:13">
      <c r="A88">
        <v>86</v>
      </c>
      <c r="B88">
        <v>29037701</v>
      </c>
      <c r="C88" t="s">
        <v>1848</v>
      </c>
      <c r="E88" t="s">
        <v>175</v>
      </c>
      <c r="F88" t="s">
        <v>2601</v>
      </c>
      <c r="G88">
        <v>10.4</v>
      </c>
      <c r="H88" s="82">
        <v>-75066666666667</v>
      </c>
      <c r="I88" t="s">
        <v>1863</v>
      </c>
      <c r="J88" t="s">
        <v>463</v>
      </c>
      <c r="K88" t="s">
        <v>16670</v>
      </c>
      <c r="M88" t="s">
        <v>15</v>
      </c>
    </row>
    <row r="89" spans="1:13">
      <c r="A89">
        <v>87</v>
      </c>
      <c r="B89">
        <v>44037040</v>
      </c>
      <c r="C89" t="s">
        <v>1848</v>
      </c>
      <c r="E89" t="s">
        <v>646</v>
      </c>
      <c r="F89" t="s">
        <v>646</v>
      </c>
      <c r="G89" s="82">
        <v>172525</v>
      </c>
      <c r="H89" s="82">
        <v>-7566661111</v>
      </c>
      <c r="I89" t="s">
        <v>1863</v>
      </c>
      <c r="J89" t="s">
        <v>647</v>
      </c>
      <c r="K89" t="s">
        <v>19351</v>
      </c>
      <c r="M89" t="s">
        <v>15</v>
      </c>
    </row>
    <row r="90" spans="1:13">
      <c r="A90">
        <v>88</v>
      </c>
      <c r="B90">
        <v>35070580</v>
      </c>
      <c r="C90" t="s">
        <v>1848</v>
      </c>
      <c r="E90" t="s">
        <v>173</v>
      </c>
      <c r="F90" t="s">
        <v>501</v>
      </c>
      <c r="G90">
        <v>5.4</v>
      </c>
      <c r="H90" s="82">
        <v>-73333333333333</v>
      </c>
      <c r="I90" t="s">
        <v>1863</v>
      </c>
      <c r="K90" t="s">
        <v>16523</v>
      </c>
      <c r="M90" t="s">
        <v>15</v>
      </c>
    </row>
    <row r="91" spans="1:13">
      <c r="A91">
        <v>89</v>
      </c>
      <c r="B91">
        <v>26027010</v>
      </c>
      <c r="C91" t="s">
        <v>16524</v>
      </c>
      <c r="E91" t="s">
        <v>174</v>
      </c>
      <c r="F91" t="s">
        <v>174</v>
      </c>
      <c r="G91" s="82">
        <v>3091694444444</v>
      </c>
      <c r="H91" s="82">
        <v>-76599083333333</v>
      </c>
      <c r="I91" t="s">
        <v>16441</v>
      </c>
      <c r="K91" t="s">
        <v>16525</v>
      </c>
      <c r="M91" t="s">
        <v>16524</v>
      </c>
    </row>
    <row r="92" spans="1:13">
      <c r="A92">
        <v>90</v>
      </c>
      <c r="B92">
        <v>15067050</v>
      </c>
      <c r="C92" t="s">
        <v>1848</v>
      </c>
      <c r="E92" t="s">
        <v>678</v>
      </c>
      <c r="F92" t="s">
        <v>16526</v>
      </c>
      <c r="G92" s="82">
        <v>11180333333333</v>
      </c>
      <c r="H92" s="82">
        <v>-72553444444444</v>
      </c>
      <c r="I92" t="s">
        <v>1863</v>
      </c>
      <c r="J92" t="s">
        <v>681</v>
      </c>
      <c r="K92" t="s">
        <v>16527</v>
      </c>
      <c r="L92" t="s">
        <v>16464</v>
      </c>
      <c r="M92" t="s">
        <v>15</v>
      </c>
    </row>
    <row r="93" spans="1:13">
      <c r="A93">
        <v>91</v>
      </c>
      <c r="B93">
        <v>21137050</v>
      </c>
      <c r="C93" t="s">
        <v>1848</v>
      </c>
      <c r="E93" t="s">
        <v>637</v>
      </c>
      <c r="F93" t="s">
        <v>2516</v>
      </c>
      <c r="G93" s="82">
        <v>344330556</v>
      </c>
      <c r="H93" s="82">
        <v>-7511919444</v>
      </c>
      <c r="I93" t="s">
        <v>1863</v>
      </c>
      <c r="J93" t="s">
        <v>638</v>
      </c>
      <c r="K93" t="s">
        <v>16528</v>
      </c>
      <c r="M93" t="s">
        <v>15</v>
      </c>
    </row>
    <row r="94" spans="1:13">
      <c r="A94">
        <v>92</v>
      </c>
      <c r="B94">
        <v>26255030</v>
      </c>
      <c r="C94" t="s">
        <v>16443</v>
      </c>
      <c r="D94">
        <v>206</v>
      </c>
      <c r="E94" t="s">
        <v>27</v>
      </c>
      <c r="F94" t="s">
        <v>174</v>
      </c>
      <c r="G94" s="82">
        <v>715722222</v>
      </c>
      <c r="H94" s="82">
        <v>-75442275</v>
      </c>
      <c r="I94" t="s">
        <v>1842</v>
      </c>
      <c r="J94" t="s">
        <v>242</v>
      </c>
      <c r="K94" t="s">
        <v>16529</v>
      </c>
      <c r="M94" t="s">
        <v>15</v>
      </c>
    </row>
    <row r="95" spans="1:13">
      <c r="A95">
        <v>93</v>
      </c>
      <c r="B95">
        <v>21205501</v>
      </c>
      <c r="C95" t="s">
        <v>16440</v>
      </c>
      <c r="E95" t="s">
        <v>522</v>
      </c>
      <c r="F95" t="s">
        <v>2516</v>
      </c>
      <c r="G95" s="82">
        <v>471861111111111</v>
      </c>
      <c r="H95" s="82">
        <v>-744552777777778</v>
      </c>
      <c r="I95" t="s">
        <v>16441</v>
      </c>
      <c r="K95" t="s">
        <v>16562</v>
      </c>
      <c r="M95" t="s">
        <v>16440</v>
      </c>
    </row>
    <row r="96" spans="1:13">
      <c r="A96">
        <v>94</v>
      </c>
      <c r="B96">
        <v>26125300</v>
      </c>
      <c r="C96" t="s">
        <v>16443</v>
      </c>
      <c r="D96">
        <v>38</v>
      </c>
      <c r="E96" t="s">
        <v>1210</v>
      </c>
      <c r="F96" t="s">
        <v>174</v>
      </c>
      <c r="G96" s="82">
        <v>45285556</v>
      </c>
      <c r="H96" s="82">
        <v>-75596388888889</v>
      </c>
      <c r="I96" t="s">
        <v>1842</v>
      </c>
      <c r="J96" t="s">
        <v>4326</v>
      </c>
      <c r="K96" t="s">
        <v>16907</v>
      </c>
      <c r="M96" t="s">
        <v>15</v>
      </c>
    </row>
    <row r="97" spans="1:13">
      <c r="A97">
        <v>95</v>
      </c>
      <c r="B97">
        <v>29045190</v>
      </c>
      <c r="C97" t="s">
        <v>1848</v>
      </c>
      <c r="E97" t="s">
        <v>307</v>
      </c>
      <c r="F97" t="s">
        <v>2601</v>
      </c>
      <c r="G97" s="82">
        <v>10883361111111</v>
      </c>
      <c r="H97" s="82">
        <v>-74779777777778</v>
      </c>
      <c r="I97" t="s">
        <v>1849</v>
      </c>
      <c r="J97" t="s">
        <v>472</v>
      </c>
      <c r="K97" t="s">
        <v>16911</v>
      </c>
      <c r="M97" t="s">
        <v>15</v>
      </c>
    </row>
    <row r="98" spans="1:13">
      <c r="A98">
        <v>96</v>
      </c>
      <c r="B98">
        <v>24010150</v>
      </c>
      <c r="C98" t="s">
        <v>16443</v>
      </c>
      <c r="D98">
        <v>199</v>
      </c>
      <c r="E98" t="s">
        <v>522</v>
      </c>
      <c r="F98" t="s">
        <v>783</v>
      </c>
      <c r="G98" s="82">
        <v>5511306</v>
      </c>
      <c r="H98" s="82">
        <v>-73863694</v>
      </c>
      <c r="I98" t="s">
        <v>1842</v>
      </c>
      <c r="J98" t="s">
        <v>16157</v>
      </c>
      <c r="K98" t="s">
        <v>16846</v>
      </c>
      <c r="M98" t="s">
        <v>15</v>
      </c>
    </row>
    <row r="99" spans="1:13">
      <c r="A99">
        <v>97</v>
      </c>
      <c r="B99">
        <v>21015050</v>
      </c>
      <c r="C99" t="s">
        <v>16443</v>
      </c>
      <c r="D99">
        <v>168</v>
      </c>
      <c r="E99" t="s">
        <v>566</v>
      </c>
      <c r="F99" t="s">
        <v>2516</v>
      </c>
      <c r="G99" s="82">
        <v>19259167</v>
      </c>
      <c r="H99" s="82">
        <v>-764275</v>
      </c>
      <c r="I99" t="s">
        <v>1842</v>
      </c>
      <c r="J99" t="s">
        <v>3156</v>
      </c>
      <c r="K99" t="s">
        <v>16847</v>
      </c>
      <c r="M99" t="s">
        <v>15</v>
      </c>
    </row>
    <row r="100" spans="1:13">
      <c r="A100">
        <v>98</v>
      </c>
      <c r="B100">
        <v>29035200</v>
      </c>
      <c r="C100" t="s">
        <v>1848</v>
      </c>
      <c r="E100" t="s">
        <v>307</v>
      </c>
      <c r="F100" t="s">
        <v>2601</v>
      </c>
      <c r="G100">
        <v>10.49</v>
      </c>
      <c r="H100" s="82">
        <v>-751269444444444</v>
      </c>
      <c r="I100" t="s">
        <v>1863</v>
      </c>
      <c r="J100" t="s">
        <v>2403</v>
      </c>
      <c r="K100" t="s">
        <v>2403</v>
      </c>
      <c r="M100" t="s">
        <v>15</v>
      </c>
    </row>
    <row r="101" spans="1:13">
      <c r="A101">
        <v>99</v>
      </c>
      <c r="B101">
        <v>35165000</v>
      </c>
      <c r="C101" t="s">
        <v>16443</v>
      </c>
      <c r="D101">
        <v>1608</v>
      </c>
      <c r="E101" t="s">
        <v>173</v>
      </c>
      <c r="F101" t="s">
        <v>501</v>
      </c>
      <c r="G101" s="82">
        <v>557497222222222</v>
      </c>
      <c r="H101" s="82">
        <v>-72941</v>
      </c>
      <c r="I101" t="s">
        <v>1842</v>
      </c>
      <c r="K101" t="s">
        <v>16848</v>
      </c>
      <c r="M101" t="s">
        <v>15</v>
      </c>
    </row>
    <row r="102" spans="1:13">
      <c r="A102">
        <v>100</v>
      </c>
      <c r="B102">
        <v>14017701</v>
      </c>
      <c r="C102" t="s">
        <v>16443</v>
      </c>
      <c r="D102">
        <v>996</v>
      </c>
      <c r="E102" t="s">
        <v>175</v>
      </c>
      <c r="F102" t="s">
        <v>2601</v>
      </c>
      <c r="G102" s="82">
        <v>102397861</v>
      </c>
      <c r="H102" s="82">
        <v>-752038083</v>
      </c>
      <c r="I102" t="s">
        <v>1842</v>
      </c>
      <c r="J102" t="s">
        <v>359</v>
      </c>
      <c r="K102" t="s">
        <v>16472</v>
      </c>
      <c r="M102" t="s">
        <v>15</v>
      </c>
    </row>
    <row r="103" spans="1:13">
      <c r="A103">
        <v>101</v>
      </c>
      <c r="B103">
        <v>24017330</v>
      </c>
      <c r="C103" t="s">
        <v>16445</v>
      </c>
      <c r="E103" t="s">
        <v>522</v>
      </c>
      <c r="F103" t="s">
        <v>783</v>
      </c>
      <c r="G103" s="82">
        <v>5326194444444</v>
      </c>
      <c r="H103" s="82">
        <v>-73764222222222</v>
      </c>
      <c r="I103" t="s">
        <v>16441</v>
      </c>
      <c r="K103" t="s">
        <v>16473</v>
      </c>
      <c r="M103" t="s">
        <v>16445</v>
      </c>
    </row>
    <row r="104" spans="1:13">
      <c r="A104">
        <v>102</v>
      </c>
      <c r="B104">
        <v>26127040</v>
      </c>
      <c r="C104" t="s">
        <v>1848</v>
      </c>
      <c r="E104" t="s">
        <v>1212</v>
      </c>
      <c r="F104" t="s">
        <v>174</v>
      </c>
      <c r="G104" s="82">
        <v>475755556</v>
      </c>
      <c r="H104" s="82">
        <v>-7589938889</v>
      </c>
      <c r="I104" t="s">
        <v>1863</v>
      </c>
      <c r="J104" t="s">
        <v>150</v>
      </c>
      <c r="K104" t="s">
        <v>1199</v>
      </c>
      <c r="M104" t="s">
        <v>15</v>
      </c>
    </row>
    <row r="105" spans="1:13">
      <c r="A105">
        <v>103</v>
      </c>
      <c r="B105">
        <v>21205710</v>
      </c>
      <c r="C105" t="s">
        <v>16443</v>
      </c>
      <c r="D105">
        <v>89</v>
      </c>
      <c r="E105" t="s">
        <v>1376</v>
      </c>
      <c r="F105" t="s">
        <v>2516</v>
      </c>
      <c r="G105" s="82">
        <v>4669333</v>
      </c>
      <c r="H105" s="82">
        <v>-74102667</v>
      </c>
      <c r="I105" t="s">
        <v>1842</v>
      </c>
      <c r="J105" t="s">
        <v>1376</v>
      </c>
      <c r="K105" t="s">
        <v>15899</v>
      </c>
      <c r="M105" t="s">
        <v>15</v>
      </c>
    </row>
    <row r="106" spans="1:13">
      <c r="A106">
        <v>104</v>
      </c>
      <c r="B106">
        <v>26195501</v>
      </c>
      <c r="C106" t="s">
        <v>16440</v>
      </c>
      <c r="E106" t="s">
        <v>27</v>
      </c>
      <c r="F106" t="s">
        <v>174</v>
      </c>
      <c r="G106" s="82">
        <v>566010833333333</v>
      </c>
      <c r="H106" s="82">
        <v>-759141388888889</v>
      </c>
      <c r="I106" t="s">
        <v>16441</v>
      </c>
      <c r="K106" t="s">
        <v>16671</v>
      </c>
      <c r="M106" t="s">
        <v>16440</v>
      </c>
    </row>
    <row r="107" spans="1:13">
      <c r="A107">
        <v>105</v>
      </c>
      <c r="B107">
        <v>23205030</v>
      </c>
      <c r="C107" t="s">
        <v>16443</v>
      </c>
      <c r="D107">
        <v>205</v>
      </c>
      <c r="E107" t="s">
        <v>175</v>
      </c>
      <c r="F107" t="s">
        <v>2714</v>
      </c>
      <c r="G107" s="82">
        <v>7965278</v>
      </c>
      <c r="H107" s="82">
        <v>-74059167</v>
      </c>
      <c r="I107" t="s">
        <v>1842</v>
      </c>
      <c r="J107" t="s">
        <v>13307</v>
      </c>
      <c r="K107" t="s">
        <v>16634</v>
      </c>
      <c r="M107" t="s">
        <v>15</v>
      </c>
    </row>
    <row r="108" spans="1:13">
      <c r="A108">
        <v>106</v>
      </c>
      <c r="B108">
        <v>52055210</v>
      </c>
      <c r="C108" t="s">
        <v>16443</v>
      </c>
      <c r="D108">
        <v>28</v>
      </c>
      <c r="E108" t="s">
        <v>16447</v>
      </c>
      <c r="F108" t="s">
        <v>19339</v>
      </c>
      <c r="G108">
        <v>1.1599999999999999</v>
      </c>
      <c r="H108" s="82">
        <v>-77278805555556</v>
      </c>
      <c r="I108" t="s">
        <v>1842</v>
      </c>
      <c r="J108" t="s">
        <v>909</v>
      </c>
      <c r="K108" t="s">
        <v>16635</v>
      </c>
      <c r="M108" t="s">
        <v>15</v>
      </c>
    </row>
    <row r="109" spans="1:13">
      <c r="A109">
        <v>107</v>
      </c>
      <c r="B109">
        <v>16027300</v>
      </c>
      <c r="C109" t="s">
        <v>16443</v>
      </c>
      <c r="D109">
        <v>159</v>
      </c>
      <c r="E109" t="s">
        <v>492</v>
      </c>
      <c r="F109" t="s">
        <v>12698</v>
      </c>
      <c r="G109" s="82">
        <v>75376111</v>
      </c>
      <c r="H109" s="82">
        <v>-727711666666667</v>
      </c>
      <c r="I109" t="s">
        <v>1842</v>
      </c>
      <c r="J109" t="s">
        <v>1054</v>
      </c>
      <c r="K109" t="s">
        <v>16636</v>
      </c>
      <c r="M109" t="s">
        <v>15</v>
      </c>
    </row>
    <row r="110" spans="1:13">
      <c r="A110">
        <v>108</v>
      </c>
      <c r="B110">
        <v>32065010</v>
      </c>
      <c r="C110" t="s">
        <v>16443</v>
      </c>
      <c r="D110">
        <v>98</v>
      </c>
      <c r="E110" t="s">
        <v>501</v>
      </c>
      <c r="F110" t="s">
        <v>494</v>
      </c>
      <c r="G110" s="82">
        <v>3529528</v>
      </c>
      <c r="H110" s="82">
        <v>-74027361</v>
      </c>
      <c r="I110" t="s">
        <v>1842</v>
      </c>
      <c r="J110" t="s">
        <v>16637</v>
      </c>
      <c r="K110" t="s">
        <v>19347</v>
      </c>
      <c r="M110" t="s">
        <v>15</v>
      </c>
    </row>
    <row r="111" spans="1:13">
      <c r="A111">
        <v>109</v>
      </c>
      <c r="B111">
        <v>21167080</v>
      </c>
      <c r="C111" t="s">
        <v>16443</v>
      </c>
      <c r="D111">
        <v>114</v>
      </c>
      <c r="E111" t="s">
        <v>637</v>
      </c>
      <c r="F111" t="s">
        <v>2516</v>
      </c>
      <c r="G111" s="82">
        <v>3725278</v>
      </c>
      <c r="H111" s="82">
        <v>-74826389</v>
      </c>
      <c r="I111" t="s">
        <v>1842</v>
      </c>
      <c r="J111" t="s">
        <v>1304</v>
      </c>
      <c r="K111" t="s">
        <v>16638</v>
      </c>
      <c r="M111" t="s">
        <v>15</v>
      </c>
    </row>
    <row r="112" spans="1:13">
      <c r="A112">
        <v>110</v>
      </c>
      <c r="B112">
        <v>26040250</v>
      </c>
      <c r="C112" t="s">
        <v>16443</v>
      </c>
      <c r="D112">
        <v>56</v>
      </c>
      <c r="E112" t="s">
        <v>174</v>
      </c>
      <c r="F112" t="s">
        <v>174</v>
      </c>
      <c r="G112" s="82">
        <v>3178611</v>
      </c>
      <c r="H112" s="82">
        <v>-76247222</v>
      </c>
      <c r="I112" t="s">
        <v>1842</v>
      </c>
      <c r="J112" t="s">
        <v>14044</v>
      </c>
      <c r="K112" t="s">
        <v>16588</v>
      </c>
      <c r="M112" t="s">
        <v>15</v>
      </c>
    </row>
    <row r="113" spans="1:13">
      <c r="A113">
        <v>111</v>
      </c>
      <c r="B113">
        <v>26135320</v>
      </c>
      <c r="C113" t="s">
        <v>16443</v>
      </c>
      <c r="D113">
        <v>118</v>
      </c>
      <c r="E113" t="s">
        <v>1212</v>
      </c>
      <c r="F113" t="s">
        <v>174</v>
      </c>
      <c r="G113" s="82">
        <v>48175833333</v>
      </c>
      <c r="H113" s="82">
        <v>-7537408333</v>
      </c>
      <c r="I113" t="s">
        <v>1842</v>
      </c>
      <c r="J113" t="s">
        <v>1228</v>
      </c>
      <c r="K113" t="s">
        <v>16721</v>
      </c>
      <c r="M113" t="s">
        <v>15</v>
      </c>
    </row>
    <row r="114" spans="1:13">
      <c r="A114">
        <v>112</v>
      </c>
      <c r="B114">
        <v>21085501</v>
      </c>
      <c r="C114" t="s">
        <v>16440</v>
      </c>
      <c r="E114" t="s">
        <v>566</v>
      </c>
      <c r="F114" t="s">
        <v>2516</v>
      </c>
      <c r="G114" s="82">
        <v>276299722222222</v>
      </c>
      <c r="H114" s="82">
        <v>-756114416666667</v>
      </c>
      <c r="I114" t="s">
        <v>16441</v>
      </c>
      <c r="K114" t="s">
        <v>16722</v>
      </c>
      <c r="M114" t="s">
        <v>16440</v>
      </c>
    </row>
    <row r="115" spans="1:13">
      <c r="A115">
        <v>113</v>
      </c>
      <c r="B115">
        <v>35167000</v>
      </c>
      <c r="C115" t="s">
        <v>1848</v>
      </c>
      <c r="E115" t="s">
        <v>173</v>
      </c>
      <c r="F115" t="s">
        <v>501</v>
      </c>
      <c r="G115" s="82">
        <v>5545</v>
      </c>
      <c r="H115" s="82">
        <v>-728841111111111</v>
      </c>
      <c r="I115" t="s">
        <v>1849</v>
      </c>
      <c r="K115" t="s">
        <v>854</v>
      </c>
      <c r="M115" t="s">
        <v>16723</v>
      </c>
    </row>
    <row r="116" spans="1:13">
      <c r="A116">
        <v>114</v>
      </c>
      <c r="B116">
        <v>23195230</v>
      </c>
      <c r="C116" t="s">
        <v>16443</v>
      </c>
      <c r="D116">
        <v>117</v>
      </c>
      <c r="E116" t="s">
        <v>767</v>
      </c>
      <c r="F116" t="s">
        <v>2714</v>
      </c>
      <c r="G116" s="82">
        <v>7102611</v>
      </c>
      <c r="H116" s="82">
        <v>-73107306</v>
      </c>
      <c r="I116" t="s">
        <v>1842</v>
      </c>
      <c r="J116" t="s">
        <v>1089</v>
      </c>
      <c r="K116" t="s">
        <v>16724</v>
      </c>
      <c r="M116" t="s">
        <v>15</v>
      </c>
    </row>
    <row r="117" spans="1:13">
      <c r="A117">
        <v>115</v>
      </c>
      <c r="B117">
        <v>15067210</v>
      </c>
      <c r="C117" t="s">
        <v>1848</v>
      </c>
      <c r="E117" t="s">
        <v>678</v>
      </c>
      <c r="F117" t="s">
        <v>16526</v>
      </c>
      <c r="G117" s="82">
        <v>10950111111111</v>
      </c>
      <c r="H117" s="82">
        <v>-73051027777778</v>
      </c>
      <c r="I117" t="s">
        <v>1863</v>
      </c>
      <c r="J117" t="s">
        <v>680</v>
      </c>
      <c r="K117" t="s">
        <v>16725</v>
      </c>
      <c r="L117" t="s">
        <v>16464</v>
      </c>
      <c r="M117" t="s">
        <v>15</v>
      </c>
    </row>
    <row r="118" spans="1:13">
      <c r="A118">
        <v>116</v>
      </c>
      <c r="B118">
        <v>21206930</v>
      </c>
      <c r="C118" t="s">
        <v>16443</v>
      </c>
      <c r="D118">
        <v>153</v>
      </c>
      <c r="E118" t="s">
        <v>522</v>
      </c>
      <c r="F118" t="s">
        <v>2516</v>
      </c>
      <c r="G118" s="82">
        <v>5086444</v>
      </c>
      <c r="H118" s="82">
        <v>-74022167</v>
      </c>
      <c r="I118" t="s">
        <v>1842</v>
      </c>
      <c r="J118" t="s">
        <v>4962</v>
      </c>
      <c r="K118" t="s">
        <v>19345</v>
      </c>
      <c r="M118" t="s">
        <v>15</v>
      </c>
    </row>
    <row r="119" spans="1:13">
      <c r="A119">
        <v>117</v>
      </c>
      <c r="B119">
        <v>24017703</v>
      </c>
      <c r="C119" t="s">
        <v>16445</v>
      </c>
      <c r="E119" t="s">
        <v>522</v>
      </c>
      <c r="F119" t="s">
        <v>2516</v>
      </c>
      <c r="G119" s="82">
        <v>519794444444444</v>
      </c>
      <c r="H119" s="82">
        <v>-738046666666667</v>
      </c>
      <c r="I119" t="s">
        <v>16441</v>
      </c>
      <c r="K119" t="s">
        <v>16624</v>
      </c>
      <c r="M119" t="s">
        <v>16445</v>
      </c>
    </row>
    <row r="120" spans="1:13">
      <c r="A120">
        <v>118</v>
      </c>
      <c r="B120">
        <v>13037040</v>
      </c>
      <c r="C120" t="s">
        <v>1848</v>
      </c>
      <c r="E120" t="s">
        <v>123</v>
      </c>
      <c r="F120" t="s">
        <v>19337</v>
      </c>
      <c r="G120" s="82">
        <v>815663889</v>
      </c>
      <c r="H120" s="82">
        <v>-7615111111</v>
      </c>
      <c r="I120" t="s">
        <v>1863</v>
      </c>
      <c r="J120" t="s">
        <v>124</v>
      </c>
      <c r="K120" t="s">
        <v>16849</v>
      </c>
      <c r="L120" t="s">
        <v>16464</v>
      </c>
      <c r="M120" t="s">
        <v>15</v>
      </c>
    </row>
    <row r="121" spans="1:13">
      <c r="A121">
        <v>119</v>
      </c>
      <c r="B121">
        <v>32075501</v>
      </c>
      <c r="C121" t="s">
        <v>16440</v>
      </c>
      <c r="E121" t="s">
        <v>501</v>
      </c>
      <c r="F121" t="s">
        <v>494</v>
      </c>
      <c r="G121" s="82">
        <v>351995</v>
      </c>
      <c r="H121" s="82">
        <v>-740897861111111</v>
      </c>
      <c r="I121" t="s">
        <v>16441</v>
      </c>
      <c r="K121" t="s">
        <v>16850</v>
      </c>
      <c r="M121" t="s">
        <v>16440</v>
      </c>
    </row>
    <row r="122" spans="1:13">
      <c r="A122">
        <v>120</v>
      </c>
      <c r="B122">
        <v>24035501</v>
      </c>
      <c r="C122" t="s">
        <v>16440</v>
      </c>
      <c r="E122" t="s">
        <v>767</v>
      </c>
      <c r="F122" t="s">
        <v>783</v>
      </c>
      <c r="G122" s="82">
        <v>670155</v>
      </c>
      <c r="H122" s="82">
        <v>-730674916666667</v>
      </c>
      <c r="I122" t="s">
        <v>16441</v>
      </c>
      <c r="K122" t="s">
        <v>16851</v>
      </c>
      <c r="M122" t="s">
        <v>16440</v>
      </c>
    </row>
    <row r="123" spans="1:13">
      <c r="A123">
        <v>121</v>
      </c>
      <c r="B123">
        <v>23190700</v>
      </c>
      <c r="C123" t="s">
        <v>16443</v>
      </c>
      <c r="D123">
        <v>139</v>
      </c>
      <c r="E123" t="s">
        <v>767</v>
      </c>
      <c r="F123" t="s">
        <v>2714</v>
      </c>
      <c r="G123" s="82">
        <v>6993333</v>
      </c>
      <c r="H123" s="82">
        <v>-73067778</v>
      </c>
      <c r="I123" t="s">
        <v>1842</v>
      </c>
      <c r="J123" t="s">
        <v>13045</v>
      </c>
      <c r="K123" t="s">
        <v>13166</v>
      </c>
      <c r="M123" t="s">
        <v>15</v>
      </c>
    </row>
    <row r="124" spans="1:13">
      <c r="A124">
        <v>122</v>
      </c>
      <c r="B124">
        <v>11047040</v>
      </c>
      <c r="C124" t="s">
        <v>16443</v>
      </c>
      <c r="D124">
        <v>171</v>
      </c>
      <c r="E124" t="s">
        <v>16</v>
      </c>
      <c r="F124" t="s">
        <v>19336</v>
      </c>
      <c r="G124" s="82">
        <v>56979722</v>
      </c>
      <c r="H124" s="82">
        <v>-7666225</v>
      </c>
      <c r="I124" t="s">
        <v>1842</v>
      </c>
      <c r="K124" t="s">
        <v>2592</v>
      </c>
      <c r="M124" t="s">
        <v>15</v>
      </c>
    </row>
    <row r="125" spans="1:13">
      <c r="A125">
        <v>123</v>
      </c>
      <c r="B125">
        <v>21065501</v>
      </c>
      <c r="C125" t="s">
        <v>16440</v>
      </c>
      <c r="E125" t="s">
        <v>566</v>
      </c>
      <c r="F125" t="s">
        <v>2516</v>
      </c>
      <c r="G125" s="82">
        <v>2366666666667</v>
      </c>
      <c r="H125">
        <v>-75.55</v>
      </c>
      <c r="I125" t="s">
        <v>16441</v>
      </c>
      <c r="K125" t="s">
        <v>16815</v>
      </c>
      <c r="M125" t="s">
        <v>16440</v>
      </c>
    </row>
    <row r="126" spans="1:13">
      <c r="A126">
        <v>124</v>
      </c>
      <c r="B126">
        <v>13085050</v>
      </c>
      <c r="C126" t="s">
        <v>1848</v>
      </c>
      <c r="E126" t="s">
        <v>123</v>
      </c>
      <c r="F126" t="s">
        <v>19337</v>
      </c>
      <c r="G126" s="82">
        <v>925272222222222</v>
      </c>
      <c r="H126" s="82">
        <v>-758444166666667</v>
      </c>
      <c r="I126" t="s">
        <v>1863</v>
      </c>
      <c r="J126" t="s">
        <v>339</v>
      </c>
      <c r="K126" t="s">
        <v>16816</v>
      </c>
      <c r="L126" t="s">
        <v>16464</v>
      </c>
      <c r="M126" t="s">
        <v>15</v>
      </c>
    </row>
    <row r="127" spans="1:13">
      <c r="A127">
        <v>125</v>
      </c>
      <c r="B127">
        <v>35185010</v>
      </c>
      <c r="C127" t="s">
        <v>16443</v>
      </c>
      <c r="D127">
        <v>128</v>
      </c>
      <c r="E127" t="s">
        <v>501</v>
      </c>
      <c r="F127" t="s">
        <v>501</v>
      </c>
      <c r="G127" s="82">
        <v>42603889</v>
      </c>
      <c r="H127" s="82">
        <v>-725645</v>
      </c>
      <c r="I127" t="s">
        <v>1842</v>
      </c>
      <c r="J127" t="s">
        <v>2524</v>
      </c>
      <c r="K127" t="s">
        <v>16817</v>
      </c>
      <c r="M127" t="s">
        <v>15</v>
      </c>
    </row>
    <row r="128" spans="1:13">
      <c r="A128">
        <v>126</v>
      </c>
      <c r="B128">
        <v>35225030</v>
      </c>
      <c r="C128" t="s">
        <v>16443</v>
      </c>
      <c r="D128">
        <v>1509</v>
      </c>
      <c r="E128" t="s">
        <v>545</v>
      </c>
      <c r="F128" t="s">
        <v>501</v>
      </c>
      <c r="G128" s="82">
        <v>4910472222</v>
      </c>
      <c r="H128" s="82">
        <v>-714331666</v>
      </c>
      <c r="I128" t="s">
        <v>1842</v>
      </c>
      <c r="K128" t="s">
        <v>16818</v>
      </c>
      <c r="M128" t="s">
        <v>15</v>
      </c>
    </row>
    <row r="129" spans="1:13">
      <c r="A129">
        <v>127</v>
      </c>
      <c r="B129">
        <v>28025502</v>
      </c>
      <c r="C129" t="s">
        <v>1848</v>
      </c>
      <c r="E129" t="s">
        <v>424</v>
      </c>
      <c r="F129" t="s">
        <v>424</v>
      </c>
      <c r="G129" s="82">
        <v>104361666666667</v>
      </c>
      <c r="H129" s="82">
        <v>-732476666666667</v>
      </c>
      <c r="I129" t="s">
        <v>1863</v>
      </c>
      <c r="K129" t="s">
        <v>16819</v>
      </c>
      <c r="M129" t="s">
        <v>15</v>
      </c>
    </row>
    <row r="130" spans="1:13">
      <c r="A130">
        <v>128</v>
      </c>
      <c r="B130">
        <v>11105020</v>
      </c>
      <c r="C130" t="s">
        <v>16443</v>
      </c>
      <c r="D130">
        <v>44</v>
      </c>
      <c r="E130" t="s">
        <v>16</v>
      </c>
      <c r="F130" t="s">
        <v>19336</v>
      </c>
      <c r="G130" s="82">
        <v>7154333</v>
      </c>
      <c r="H130" s="82">
        <v>-76977194</v>
      </c>
      <c r="I130" t="s">
        <v>1842</v>
      </c>
      <c r="K130" t="s">
        <v>16820</v>
      </c>
      <c r="L130" t="s">
        <v>16464</v>
      </c>
      <c r="M130" t="s">
        <v>15</v>
      </c>
    </row>
    <row r="131" spans="1:13">
      <c r="A131">
        <v>129</v>
      </c>
      <c r="B131">
        <v>23050420</v>
      </c>
      <c r="C131" t="s">
        <v>16443</v>
      </c>
      <c r="D131">
        <v>14</v>
      </c>
      <c r="E131" t="s">
        <v>27</v>
      </c>
      <c r="F131" t="s">
        <v>2714</v>
      </c>
      <c r="G131" s="82">
        <v>573116666</v>
      </c>
      <c r="H131" s="82">
        <v>-75138638888889</v>
      </c>
      <c r="I131" t="s">
        <v>1842</v>
      </c>
      <c r="K131" t="s">
        <v>16933</v>
      </c>
      <c r="M131" t="s">
        <v>15</v>
      </c>
    </row>
    <row r="132" spans="1:13">
      <c r="A132">
        <v>130</v>
      </c>
      <c r="B132">
        <v>28025501</v>
      </c>
      <c r="C132" t="s">
        <v>16440</v>
      </c>
      <c r="E132" t="s">
        <v>424</v>
      </c>
      <c r="F132" t="s">
        <v>424</v>
      </c>
      <c r="G132" s="82">
        <v>953305555555556</v>
      </c>
      <c r="H132" s="82">
        <v>-731803305555556</v>
      </c>
      <c r="I132" t="s">
        <v>16441</v>
      </c>
      <c r="K132" t="s">
        <v>16934</v>
      </c>
      <c r="M132" t="s">
        <v>16440</v>
      </c>
    </row>
    <row r="133" spans="1:13">
      <c r="A133">
        <v>131</v>
      </c>
      <c r="B133">
        <v>21015030</v>
      </c>
      <c r="C133" t="s">
        <v>16443</v>
      </c>
      <c r="D133">
        <v>134</v>
      </c>
      <c r="E133" t="s">
        <v>566</v>
      </c>
      <c r="F133" t="s">
        <v>2516</v>
      </c>
      <c r="G133" s="82">
        <v>1888472</v>
      </c>
      <c r="H133" s="82">
        <v>-76294972</v>
      </c>
      <c r="I133" t="s">
        <v>1842</v>
      </c>
      <c r="J133" t="s">
        <v>3156</v>
      </c>
      <c r="K133" t="s">
        <v>16935</v>
      </c>
      <c r="M133" t="s">
        <v>15</v>
      </c>
    </row>
    <row r="134" spans="1:13">
      <c r="A134">
        <v>132</v>
      </c>
      <c r="B134">
        <v>21195501</v>
      </c>
      <c r="C134" t="s">
        <v>16440</v>
      </c>
      <c r="E134" t="s">
        <v>522</v>
      </c>
      <c r="F134" t="s">
        <v>2516</v>
      </c>
      <c r="G134">
        <v>4.3499999999999996</v>
      </c>
      <c r="H134" s="82">
        <v>-74416666666667</v>
      </c>
      <c r="I134" t="s">
        <v>16441</v>
      </c>
      <c r="K134" t="s">
        <v>16615</v>
      </c>
      <c r="M134" t="s">
        <v>16440</v>
      </c>
    </row>
    <row r="135" spans="1:13">
      <c r="A135">
        <v>133</v>
      </c>
      <c r="B135">
        <v>47035030</v>
      </c>
      <c r="C135" t="s">
        <v>1848</v>
      </c>
      <c r="E135" t="s">
        <v>660</v>
      </c>
      <c r="F135" t="s">
        <v>646</v>
      </c>
      <c r="G135">
        <v>0.17372222000000001</v>
      </c>
      <c r="H135" s="82">
        <v>-7489813889</v>
      </c>
      <c r="I135" t="s">
        <v>1863</v>
      </c>
      <c r="J135" t="s">
        <v>3819</v>
      </c>
      <c r="K135" t="s">
        <v>3818</v>
      </c>
      <c r="M135" t="s">
        <v>15</v>
      </c>
    </row>
    <row r="136" spans="1:13">
      <c r="A136">
        <v>134</v>
      </c>
      <c r="B136">
        <v>23157030</v>
      </c>
      <c r="C136" t="s">
        <v>16443</v>
      </c>
      <c r="D136">
        <v>19</v>
      </c>
      <c r="E136" t="s">
        <v>767</v>
      </c>
      <c r="F136" t="s">
        <v>2714</v>
      </c>
      <c r="G136" s="82">
        <v>706027778</v>
      </c>
      <c r="H136" s="82">
        <v>-7387611111</v>
      </c>
      <c r="I136" t="s">
        <v>1849</v>
      </c>
      <c r="J136" t="s">
        <v>1077</v>
      </c>
      <c r="K136" t="s">
        <v>16786</v>
      </c>
      <c r="M136" t="s">
        <v>15</v>
      </c>
    </row>
    <row r="137" spans="1:13">
      <c r="A137">
        <v>135</v>
      </c>
      <c r="B137">
        <v>21195160</v>
      </c>
      <c r="C137" t="s">
        <v>16443</v>
      </c>
      <c r="D137">
        <v>208</v>
      </c>
      <c r="E137" t="s">
        <v>522</v>
      </c>
      <c r="F137" t="s">
        <v>2516</v>
      </c>
      <c r="G137" s="82">
        <v>4476611</v>
      </c>
      <c r="H137" s="82">
        <v>-74383889</v>
      </c>
      <c r="I137" t="s">
        <v>1842</v>
      </c>
      <c r="J137" t="s">
        <v>1380</v>
      </c>
      <c r="K137" t="s">
        <v>16787</v>
      </c>
      <c r="L137" t="s">
        <v>16464</v>
      </c>
      <c r="M137" t="s">
        <v>15</v>
      </c>
    </row>
    <row r="138" spans="1:13">
      <c r="A138">
        <v>136</v>
      </c>
      <c r="B138">
        <v>26055100</v>
      </c>
      <c r="C138" t="s">
        <v>16443</v>
      </c>
      <c r="D138">
        <v>68</v>
      </c>
      <c r="E138" t="s">
        <v>1146</v>
      </c>
      <c r="F138" t="s">
        <v>174</v>
      </c>
      <c r="G138" s="82">
        <v>3416083</v>
      </c>
      <c r="H138" s="82">
        <v>-766515</v>
      </c>
      <c r="I138" t="s">
        <v>1842</v>
      </c>
      <c r="J138" t="s">
        <v>1145</v>
      </c>
      <c r="K138" t="s">
        <v>16788</v>
      </c>
      <c r="M138" t="s">
        <v>15</v>
      </c>
    </row>
    <row r="139" spans="1:13">
      <c r="A139">
        <v>137</v>
      </c>
      <c r="B139">
        <v>25027450</v>
      </c>
      <c r="C139" t="s">
        <v>1848</v>
      </c>
      <c r="E139" t="s">
        <v>160</v>
      </c>
      <c r="F139" t="s">
        <v>2601</v>
      </c>
      <c r="G139" s="82">
        <v>974944444</v>
      </c>
      <c r="H139" s="82">
        <v>-7481552778</v>
      </c>
      <c r="I139" t="s">
        <v>1849</v>
      </c>
      <c r="J139" t="s">
        <v>2203</v>
      </c>
      <c r="K139" t="s">
        <v>16892</v>
      </c>
      <c r="M139" t="s">
        <v>15</v>
      </c>
    </row>
    <row r="140" spans="1:13">
      <c r="A140">
        <v>138</v>
      </c>
      <c r="B140">
        <v>16017020</v>
      </c>
      <c r="C140" t="s">
        <v>1848</v>
      </c>
      <c r="E140" t="s">
        <v>492</v>
      </c>
      <c r="F140" t="s">
        <v>12698</v>
      </c>
      <c r="G140" s="82">
        <v>768797222</v>
      </c>
      <c r="H140" s="82">
        <v>-7260547222</v>
      </c>
      <c r="I140" t="s">
        <v>1863</v>
      </c>
      <c r="J140" t="s">
        <v>3950</v>
      </c>
      <c r="K140" t="s">
        <v>16556</v>
      </c>
      <c r="M140" t="s">
        <v>15</v>
      </c>
    </row>
    <row r="141" spans="1:13">
      <c r="A141">
        <v>139</v>
      </c>
      <c r="B141">
        <v>21195170</v>
      </c>
      <c r="C141" t="s">
        <v>16443</v>
      </c>
      <c r="D141">
        <v>129</v>
      </c>
      <c r="E141" t="s">
        <v>522</v>
      </c>
      <c r="F141" t="s">
        <v>2516</v>
      </c>
      <c r="G141" s="82">
        <v>39936111</v>
      </c>
      <c r="H141" s="82">
        <v>-74398055555556</v>
      </c>
      <c r="I141" t="s">
        <v>1842</v>
      </c>
      <c r="J141" t="s">
        <v>641</v>
      </c>
      <c r="K141" t="s">
        <v>16557</v>
      </c>
      <c r="M141" t="s">
        <v>15</v>
      </c>
    </row>
    <row r="142" spans="1:13">
      <c r="A142">
        <v>140</v>
      </c>
      <c r="B142">
        <v>23015501</v>
      </c>
      <c r="C142" t="s">
        <v>16440</v>
      </c>
      <c r="E142" t="s">
        <v>637</v>
      </c>
      <c r="F142" t="s">
        <v>2714</v>
      </c>
      <c r="G142" s="82">
        <v>515563888888889</v>
      </c>
      <c r="H142" s="82">
        <v>-750031361111111</v>
      </c>
      <c r="I142" t="s">
        <v>16441</v>
      </c>
      <c r="K142" t="s">
        <v>16558</v>
      </c>
      <c r="M142" t="s">
        <v>16440</v>
      </c>
    </row>
    <row r="143" spans="1:13">
      <c r="A143">
        <v>141</v>
      </c>
      <c r="B143">
        <v>21197430</v>
      </c>
      <c r="C143" t="s">
        <v>1848</v>
      </c>
      <c r="E143" t="s">
        <v>522</v>
      </c>
      <c r="F143" t="s">
        <v>2516</v>
      </c>
      <c r="G143" s="82">
        <v>436666667</v>
      </c>
      <c r="H143">
        <v>-74.3</v>
      </c>
      <c r="I143" t="s">
        <v>1863</v>
      </c>
      <c r="K143" t="s">
        <v>16559</v>
      </c>
      <c r="M143" t="s">
        <v>15</v>
      </c>
    </row>
    <row r="144" spans="1:13">
      <c r="A144">
        <v>142</v>
      </c>
      <c r="B144">
        <v>21115180</v>
      </c>
      <c r="C144" t="s">
        <v>16443</v>
      </c>
      <c r="D144">
        <v>104</v>
      </c>
      <c r="E144" t="s">
        <v>566</v>
      </c>
      <c r="F144" t="s">
        <v>2516</v>
      </c>
      <c r="G144" s="82">
        <v>3133111</v>
      </c>
      <c r="H144" s="82">
        <v>-75081555555556</v>
      </c>
      <c r="I144" t="s">
        <v>1842</v>
      </c>
      <c r="J144" t="s">
        <v>620</v>
      </c>
      <c r="K144" t="s">
        <v>16895</v>
      </c>
      <c r="M144" t="s">
        <v>15</v>
      </c>
    </row>
    <row r="145" spans="1:13">
      <c r="A145">
        <v>143</v>
      </c>
      <c r="B145">
        <v>15067020</v>
      </c>
      <c r="C145" t="s">
        <v>1848</v>
      </c>
      <c r="E145" t="s">
        <v>678</v>
      </c>
      <c r="F145" t="s">
        <v>16526</v>
      </c>
      <c r="G145" s="82">
        <v>1091513889</v>
      </c>
      <c r="H145" s="82">
        <v>-7301152778</v>
      </c>
      <c r="I145" t="s">
        <v>1863</v>
      </c>
      <c r="J145" t="s">
        <v>684</v>
      </c>
      <c r="K145" t="s">
        <v>16896</v>
      </c>
      <c r="M145" t="s">
        <v>15</v>
      </c>
    </row>
    <row r="146" spans="1:13">
      <c r="A146">
        <v>144</v>
      </c>
      <c r="B146">
        <v>21206980</v>
      </c>
      <c r="C146" t="s">
        <v>16443</v>
      </c>
      <c r="D146">
        <v>207</v>
      </c>
      <c r="E146" t="s">
        <v>522</v>
      </c>
      <c r="F146" t="s">
        <v>2516</v>
      </c>
      <c r="G146" s="82">
        <v>4785</v>
      </c>
      <c r="H146" s="82">
        <v>-738701</v>
      </c>
      <c r="I146" t="s">
        <v>1842</v>
      </c>
      <c r="J146" t="s">
        <v>1389</v>
      </c>
      <c r="K146" t="s">
        <v>16756</v>
      </c>
      <c r="M146" t="s">
        <v>15</v>
      </c>
    </row>
    <row r="147" spans="1:13">
      <c r="A147">
        <v>145</v>
      </c>
      <c r="B147">
        <v>26135502</v>
      </c>
      <c r="C147" t="s">
        <v>16440</v>
      </c>
      <c r="E147" t="s">
        <v>1212</v>
      </c>
      <c r="F147" t="s">
        <v>174</v>
      </c>
      <c r="G147" s="82">
        <v>4916666666667</v>
      </c>
      <c r="H147" s="82">
        <v>-75633333333333</v>
      </c>
      <c r="I147" t="s">
        <v>16441</v>
      </c>
      <c r="K147" t="s">
        <v>16757</v>
      </c>
      <c r="M147" t="s">
        <v>16440</v>
      </c>
    </row>
    <row r="148" spans="1:13">
      <c r="A148">
        <v>146</v>
      </c>
      <c r="B148">
        <v>23017040</v>
      </c>
      <c r="C148" t="s">
        <v>1848</v>
      </c>
      <c r="E148" t="s">
        <v>637</v>
      </c>
      <c r="F148" t="s">
        <v>2714</v>
      </c>
      <c r="G148" s="82">
        <v>520375</v>
      </c>
      <c r="H148" s="82">
        <v>-749055</v>
      </c>
      <c r="I148" t="s">
        <v>1863</v>
      </c>
      <c r="J148" t="s">
        <v>1359</v>
      </c>
      <c r="K148" t="s">
        <v>19356</v>
      </c>
      <c r="M148" t="s">
        <v>15</v>
      </c>
    </row>
    <row r="149" spans="1:13">
      <c r="A149">
        <v>147</v>
      </c>
      <c r="B149">
        <v>25027770</v>
      </c>
      <c r="C149" t="s">
        <v>1848</v>
      </c>
      <c r="E149" t="s">
        <v>123</v>
      </c>
      <c r="F149" t="s">
        <v>16457</v>
      </c>
      <c r="G149" s="82">
        <v>8313722222222</v>
      </c>
      <c r="H149" s="82">
        <v>-75239</v>
      </c>
      <c r="I149" t="s">
        <v>1863</v>
      </c>
      <c r="K149" t="s">
        <v>16758</v>
      </c>
      <c r="M149" t="s">
        <v>15</v>
      </c>
    </row>
    <row r="150" spans="1:13">
      <c r="A150">
        <v>148</v>
      </c>
      <c r="B150">
        <v>21115501</v>
      </c>
      <c r="C150" t="s">
        <v>16440</v>
      </c>
      <c r="E150" t="s">
        <v>566</v>
      </c>
      <c r="F150" t="s">
        <v>2516</v>
      </c>
      <c r="G150" s="82">
        <v>296066666666667</v>
      </c>
      <c r="H150" s="82">
        <v>-750284972222222</v>
      </c>
      <c r="I150" t="s">
        <v>16441</v>
      </c>
      <c r="K150" t="s">
        <v>16627</v>
      </c>
      <c r="M150" t="s">
        <v>16440</v>
      </c>
    </row>
    <row r="151" spans="1:13">
      <c r="A151">
        <v>149</v>
      </c>
      <c r="B151">
        <v>53119010</v>
      </c>
      <c r="C151" t="s">
        <v>16443</v>
      </c>
      <c r="D151">
        <v>32</v>
      </c>
      <c r="E151" t="s">
        <v>1146</v>
      </c>
      <c r="F151" t="s">
        <v>16628</v>
      </c>
      <c r="G151" s="82">
        <v>389007</v>
      </c>
      <c r="H151" s="82">
        <v>-7706188</v>
      </c>
      <c r="I151" t="s">
        <v>1842</v>
      </c>
      <c r="J151" t="s">
        <v>1284</v>
      </c>
      <c r="K151" t="s">
        <v>16629</v>
      </c>
      <c r="M151" t="s">
        <v>15</v>
      </c>
    </row>
    <row r="152" spans="1:13">
      <c r="A152">
        <v>150</v>
      </c>
      <c r="B152">
        <v>12015100</v>
      </c>
      <c r="C152" t="s">
        <v>16443</v>
      </c>
      <c r="D152">
        <v>141</v>
      </c>
      <c r="E152" t="s">
        <v>27</v>
      </c>
      <c r="F152" t="s">
        <v>16474</v>
      </c>
      <c r="G152" s="82">
        <v>794075</v>
      </c>
      <c r="H152" s="82">
        <v>-76696222</v>
      </c>
      <c r="I152" t="s">
        <v>1842</v>
      </c>
      <c r="K152" t="s">
        <v>16630</v>
      </c>
      <c r="M152" t="s">
        <v>15</v>
      </c>
    </row>
    <row r="153" spans="1:13">
      <c r="A153">
        <v>151</v>
      </c>
      <c r="B153">
        <v>29065140</v>
      </c>
      <c r="C153" t="s">
        <v>1848</v>
      </c>
      <c r="E153" t="s">
        <v>160</v>
      </c>
      <c r="F153" t="s">
        <v>2601</v>
      </c>
      <c r="G153">
        <v>10.45</v>
      </c>
      <c r="H153">
        <v>-73.97</v>
      </c>
      <c r="I153" t="s">
        <v>1863</v>
      </c>
      <c r="K153" t="s">
        <v>16631</v>
      </c>
      <c r="M153" t="s">
        <v>15</v>
      </c>
    </row>
    <row r="154" spans="1:13">
      <c r="A154">
        <v>152</v>
      </c>
      <c r="B154">
        <v>24017250</v>
      </c>
      <c r="C154" t="s">
        <v>16445</v>
      </c>
      <c r="E154" t="s">
        <v>522</v>
      </c>
      <c r="F154" t="s">
        <v>783</v>
      </c>
      <c r="G154" s="82">
        <v>538333333333333</v>
      </c>
      <c r="H154" s="82">
        <v>-737166666666667</v>
      </c>
      <c r="I154" t="s">
        <v>16441</v>
      </c>
      <c r="K154" t="s">
        <v>16632</v>
      </c>
      <c r="M154" t="s">
        <v>16445</v>
      </c>
    </row>
    <row r="155" spans="1:13">
      <c r="A155">
        <v>153</v>
      </c>
      <c r="B155">
        <v>21206920</v>
      </c>
      <c r="C155" t="s">
        <v>16443</v>
      </c>
      <c r="D155">
        <v>236</v>
      </c>
      <c r="E155" t="s">
        <v>1376</v>
      </c>
      <c r="F155" t="s">
        <v>2516</v>
      </c>
      <c r="G155" s="82">
        <v>4362083</v>
      </c>
      <c r="H155" s="82">
        <v>-74152556</v>
      </c>
      <c r="I155" t="s">
        <v>1842</v>
      </c>
      <c r="J155" t="s">
        <v>1376</v>
      </c>
      <c r="K155" t="s">
        <v>16719</v>
      </c>
      <c r="M155" t="s">
        <v>15</v>
      </c>
    </row>
    <row r="156" spans="1:13">
      <c r="A156">
        <v>154</v>
      </c>
      <c r="B156">
        <v>24025504</v>
      </c>
      <c r="C156" t="s">
        <v>1848</v>
      </c>
      <c r="E156" t="s">
        <v>767</v>
      </c>
      <c r="F156" t="s">
        <v>783</v>
      </c>
      <c r="G156" s="82">
        <v>6138333333333</v>
      </c>
      <c r="H156" s="82">
        <v>-73098055555556</v>
      </c>
      <c r="I156" t="s">
        <v>1863</v>
      </c>
      <c r="K156" t="s">
        <v>16720</v>
      </c>
      <c r="M156" t="s">
        <v>15</v>
      </c>
    </row>
    <row r="157" spans="1:13">
      <c r="A157">
        <v>155</v>
      </c>
      <c r="B157">
        <v>13095010</v>
      </c>
      <c r="C157" t="s">
        <v>1848</v>
      </c>
      <c r="E157" t="s">
        <v>182</v>
      </c>
      <c r="F157" t="s">
        <v>16474</v>
      </c>
      <c r="G157" s="82">
        <v>938333333</v>
      </c>
      <c r="H157" s="82">
        <v>-7566666667</v>
      </c>
      <c r="I157" t="s">
        <v>1863</v>
      </c>
      <c r="J157" t="s">
        <v>16520</v>
      </c>
      <c r="K157" t="s">
        <v>19343</v>
      </c>
      <c r="M157" t="s">
        <v>15</v>
      </c>
    </row>
    <row r="158" spans="1:13">
      <c r="A158">
        <v>156</v>
      </c>
      <c r="B158">
        <v>35077310</v>
      </c>
      <c r="C158" t="s">
        <v>1848</v>
      </c>
      <c r="E158" t="s">
        <v>522</v>
      </c>
      <c r="F158" t="s">
        <v>501</v>
      </c>
      <c r="G158" s="82">
        <v>50525</v>
      </c>
      <c r="H158" s="82">
        <v>-73530555555556</v>
      </c>
      <c r="I158" t="s">
        <v>1863</v>
      </c>
      <c r="K158" t="s">
        <v>16521</v>
      </c>
      <c r="M158" t="s">
        <v>15</v>
      </c>
    </row>
    <row r="159" spans="1:13">
      <c r="A159">
        <v>157</v>
      </c>
      <c r="B159">
        <v>54077210</v>
      </c>
      <c r="C159" t="s">
        <v>16443</v>
      </c>
      <c r="D159">
        <v>61</v>
      </c>
      <c r="E159" t="s">
        <v>1146</v>
      </c>
      <c r="F159" t="s">
        <v>19348</v>
      </c>
      <c r="G159" s="82">
        <v>392518</v>
      </c>
      <c r="H159" s="82">
        <v>-7734908</v>
      </c>
      <c r="I159" t="s">
        <v>1849</v>
      </c>
      <c r="J159" t="s">
        <v>1284</v>
      </c>
      <c r="K159" t="s">
        <v>16639</v>
      </c>
      <c r="M159" t="s">
        <v>15</v>
      </c>
    </row>
    <row r="160" spans="1:13">
      <c r="A160">
        <v>158</v>
      </c>
      <c r="B160">
        <v>35095130</v>
      </c>
      <c r="C160" t="s">
        <v>1848</v>
      </c>
      <c r="E160" t="s">
        <v>558</v>
      </c>
      <c r="F160" t="s">
        <v>545</v>
      </c>
      <c r="G160" s="82">
        <v>6362</v>
      </c>
      <c r="H160" s="82">
        <v>-722820166666667</v>
      </c>
      <c r="I160" t="s">
        <v>1863</v>
      </c>
      <c r="J160" t="s">
        <v>842</v>
      </c>
      <c r="K160" t="s">
        <v>16640</v>
      </c>
      <c r="M160" t="s">
        <v>15</v>
      </c>
    </row>
    <row r="161" spans="1:13">
      <c r="A161">
        <v>159</v>
      </c>
      <c r="B161">
        <v>26047020</v>
      </c>
      <c r="C161" t="s">
        <v>1848</v>
      </c>
      <c r="E161" t="s">
        <v>174</v>
      </c>
      <c r="F161" t="s">
        <v>174</v>
      </c>
      <c r="G161" s="82">
        <v>3062</v>
      </c>
      <c r="H161" s="82">
        <v>-7634880556</v>
      </c>
      <c r="I161" t="s">
        <v>1863</v>
      </c>
      <c r="J161" t="s">
        <v>4157</v>
      </c>
      <c r="K161" t="s">
        <v>16614</v>
      </c>
      <c r="M161" t="s">
        <v>15</v>
      </c>
    </row>
    <row r="162" spans="1:13">
      <c r="A162">
        <v>160</v>
      </c>
      <c r="B162">
        <v>26205501</v>
      </c>
      <c r="C162" t="s">
        <v>16440</v>
      </c>
      <c r="E162" t="s">
        <v>27</v>
      </c>
      <c r="F162" t="s">
        <v>174</v>
      </c>
      <c r="G162" s="82">
        <v>562583055555556</v>
      </c>
      <c r="H162" s="82">
        <v>-757052777777778</v>
      </c>
      <c r="I162" t="s">
        <v>16441</v>
      </c>
      <c r="K162" t="s">
        <v>16932</v>
      </c>
      <c r="M162" t="s">
        <v>16440</v>
      </c>
    </row>
    <row r="163" spans="1:13">
      <c r="A163">
        <v>161</v>
      </c>
      <c r="B163">
        <v>26155240</v>
      </c>
      <c r="C163" t="s">
        <v>16443</v>
      </c>
      <c r="D163">
        <v>147</v>
      </c>
      <c r="E163" t="s">
        <v>125</v>
      </c>
      <c r="F163" t="s">
        <v>174</v>
      </c>
      <c r="G163" s="82">
        <v>48594444</v>
      </c>
      <c r="H163" s="82">
        <v>-75382444444444</v>
      </c>
      <c r="I163" t="s">
        <v>1842</v>
      </c>
      <c r="J163" t="s">
        <v>1143</v>
      </c>
      <c r="K163" t="s">
        <v>16797</v>
      </c>
      <c r="M163" t="s">
        <v>15</v>
      </c>
    </row>
    <row r="164" spans="1:13">
      <c r="A164">
        <v>162</v>
      </c>
      <c r="B164">
        <v>24037620</v>
      </c>
      <c r="C164" t="s">
        <v>1848</v>
      </c>
      <c r="G164">
        <v>0</v>
      </c>
      <c r="H164">
        <v>0</v>
      </c>
      <c r="I164" t="s">
        <v>1863</v>
      </c>
      <c r="K164" t="s">
        <v>16798</v>
      </c>
      <c r="M164" t="s">
        <v>15</v>
      </c>
    </row>
    <row r="165" spans="1:13">
      <c r="A165">
        <v>163</v>
      </c>
      <c r="B165">
        <v>24037630</v>
      </c>
      <c r="C165" t="s">
        <v>1848</v>
      </c>
      <c r="G165">
        <v>0</v>
      </c>
      <c r="H165">
        <v>0</v>
      </c>
      <c r="I165" t="s">
        <v>1863</v>
      </c>
      <c r="K165" t="s">
        <v>16799</v>
      </c>
      <c r="M165" t="s">
        <v>15</v>
      </c>
    </row>
    <row r="166" spans="1:13">
      <c r="A166">
        <v>164</v>
      </c>
      <c r="B166">
        <v>23127701</v>
      </c>
      <c r="C166" t="s">
        <v>16445</v>
      </c>
      <c r="E166" t="s">
        <v>522</v>
      </c>
      <c r="F166" t="s">
        <v>783</v>
      </c>
      <c r="G166" s="82">
        <v>530391666666667</v>
      </c>
      <c r="H166" s="82">
        <v>-738486666666667</v>
      </c>
      <c r="I166" t="s">
        <v>16441</v>
      </c>
      <c r="K166" t="s">
        <v>16800</v>
      </c>
      <c r="M166" t="s">
        <v>16445</v>
      </c>
    </row>
    <row r="167" spans="1:13">
      <c r="A167">
        <v>165</v>
      </c>
      <c r="B167">
        <v>21185501</v>
      </c>
      <c r="C167" t="s">
        <v>16440</v>
      </c>
      <c r="E167" t="s">
        <v>637</v>
      </c>
      <c r="F167" t="s">
        <v>2516</v>
      </c>
      <c r="G167" s="82">
        <v>426666666666667</v>
      </c>
      <c r="H167" s="82">
        <v>-752830555555555</v>
      </c>
      <c r="I167" t="s">
        <v>16441</v>
      </c>
      <c r="K167" t="s">
        <v>16801</v>
      </c>
      <c r="M167" t="s">
        <v>16440</v>
      </c>
    </row>
    <row r="168" spans="1:13">
      <c r="A168">
        <v>166</v>
      </c>
      <c r="B168">
        <v>21209940</v>
      </c>
      <c r="C168" t="s">
        <v>16454</v>
      </c>
      <c r="E168" t="s">
        <v>1376</v>
      </c>
      <c r="F168" t="s">
        <v>2516</v>
      </c>
      <c r="G168" s="82">
        <v>453333333333333</v>
      </c>
      <c r="H168" s="82">
        <v>-741166666666667</v>
      </c>
      <c r="I168" t="s">
        <v>16441</v>
      </c>
      <c r="K168" t="s">
        <v>16802</v>
      </c>
      <c r="M168" t="s">
        <v>16454</v>
      </c>
    </row>
    <row r="169" spans="1:13">
      <c r="A169">
        <v>167</v>
      </c>
      <c r="B169">
        <v>21167090</v>
      </c>
      <c r="C169" t="s">
        <v>1848</v>
      </c>
      <c r="E169" t="s">
        <v>637</v>
      </c>
      <c r="F169" t="s">
        <v>2516</v>
      </c>
      <c r="G169" s="82">
        <v>401122222</v>
      </c>
      <c r="H169" s="82">
        <v>-7471902778</v>
      </c>
      <c r="I169" t="s">
        <v>1863</v>
      </c>
      <c r="J169" t="s">
        <v>2039</v>
      </c>
      <c r="K169" t="s">
        <v>16803</v>
      </c>
      <c r="L169" t="s">
        <v>16464</v>
      </c>
      <c r="M169" t="s">
        <v>15</v>
      </c>
    </row>
    <row r="170" spans="1:13">
      <c r="A170">
        <v>168</v>
      </c>
      <c r="B170">
        <v>25027200</v>
      </c>
      <c r="C170" t="s">
        <v>1848</v>
      </c>
      <c r="E170" t="s">
        <v>175</v>
      </c>
      <c r="F170" t="s">
        <v>16457</v>
      </c>
      <c r="G170" s="82">
        <v>838777778</v>
      </c>
      <c r="H170" s="82">
        <v>-7456305556</v>
      </c>
      <c r="I170" t="s">
        <v>1863</v>
      </c>
      <c r="K170" t="s">
        <v>16804</v>
      </c>
      <c r="M170" t="s">
        <v>15</v>
      </c>
    </row>
    <row r="171" spans="1:13">
      <c r="A171">
        <v>169</v>
      </c>
      <c r="B171">
        <v>15067220</v>
      </c>
      <c r="C171" t="s">
        <v>1848</v>
      </c>
      <c r="E171" t="s">
        <v>678</v>
      </c>
      <c r="F171" t="s">
        <v>16526</v>
      </c>
      <c r="G171" s="82">
        <v>115109722222222</v>
      </c>
      <c r="H171" s="82">
        <v>-728559444444444</v>
      </c>
      <c r="I171" t="s">
        <v>1863</v>
      </c>
      <c r="J171" t="s">
        <v>679</v>
      </c>
      <c r="K171" t="s">
        <v>16805</v>
      </c>
      <c r="M171" t="s">
        <v>15</v>
      </c>
    </row>
    <row r="172" spans="1:13">
      <c r="A172">
        <v>170</v>
      </c>
      <c r="B172">
        <v>23105060</v>
      </c>
      <c r="C172" t="s">
        <v>16443</v>
      </c>
      <c r="D172">
        <v>231</v>
      </c>
      <c r="E172" t="s">
        <v>27</v>
      </c>
      <c r="F172" t="s">
        <v>2714</v>
      </c>
      <c r="G172" s="82">
        <v>6774111</v>
      </c>
      <c r="H172" s="82">
        <v>-74796583</v>
      </c>
      <c r="I172" t="s">
        <v>1842</v>
      </c>
      <c r="J172" t="s">
        <v>2774</v>
      </c>
      <c r="K172" t="s">
        <v>16781</v>
      </c>
      <c r="M172" t="s">
        <v>15</v>
      </c>
    </row>
    <row r="173" spans="1:13">
      <c r="A173">
        <v>171</v>
      </c>
      <c r="B173">
        <v>14015020</v>
      </c>
      <c r="C173" t="s">
        <v>1848</v>
      </c>
      <c r="E173" t="s">
        <v>175</v>
      </c>
      <c r="G173" s="82">
        <v>1044725</v>
      </c>
      <c r="H173" s="82">
        <v>-7551602778</v>
      </c>
      <c r="I173" t="s">
        <v>1849</v>
      </c>
      <c r="J173" t="s">
        <v>2906</v>
      </c>
      <c r="K173" t="s">
        <v>19360</v>
      </c>
      <c r="M173" t="s">
        <v>15</v>
      </c>
    </row>
    <row r="174" spans="1:13">
      <c r="A174">
        <v>172</v>
      </c>
      <c r="B174">
        <v>29047000</v>
      </c>
      <c r="C174" t="s">
        <v>1848</v>
      </c>
      <c r="E174" t="s">
        <v>307</v>
      </c>
      <c r="F174" t="s">
        <v>2601</v>
      </c>
      <c r="G174" s="82">
        <v>10936638888889</v>
      </c>
      <c r="H174" s="82">
        <v>-74759888888889</v>
      </c>
      <c r="I174" t="s">
        <v>1849</v>
      </c>
      <c r="J174" t="s">
        <v>472</v>
      </c>
      <c r="K174" t="s">
        <v>16782</v>
      </c>
      <c r="M174" t="s">
        <v>15</v>
      </c>
    </row>
    <row r="175" spans="1:13">
      <c r="A175">
        <v>173</v>
      </c>
      <c r="B175">
        <v>24025090</v>
      </c>
      <c r="C175" t="s">
        <v>1848</v>
      </c>
      <c r="E175" t="s">
        <v>767</v>
      </c>
      <c r="F175" t="s">
        <v>783</v>
      </c>
      <c r="G175">
        <v>6.47</v>
      </c>
      <c r="H175" s="82">
        <v>-7296888889</v>
      </c>
      <c r="I175" t="s">
        <v>1863</v>
      </c>
      <c r="J175" t="s">
        <v>1111</v>
      </c>
      <c r="K175" t="s">
        <v>1111</v>
      </c>
      <c r="M175" t="s">
        <v>15</v>
      </c>
    </row>
    <row r="176" spans="1:13">
      <c r="A176">
        <v>174</v>
      </c>
      <c r="B176">
        <v>54020090</v>
      </c>
      <c r="C176" t="s">
        <v>16443</v>
      </c>
      <c r="D176">
        <v>1674</v>
      </c>
      <c r="E176" t="s">
        <v>16</v>
      </c>
      <c r="G176" s="82">
        <v>50723</v>
      </c>
      <c r="H176" s="82">
        <v>-766759</v>
      </c>
      <c r="I176" t="s">
        <v>1863</v>
      </c>
      <c r="J176" t="s">
        <v>14776</v>
      </c>
      <c r="K176" t="s">
        <v>16968</v>
      </c>
      <c r="M176" t="s">
        <v>15</v>
      </c>
    </row>
    <row r="177" spans="1:13">
      <c r="A177">
        <v>175</v>
      </c>
      <c r="B177">
        <v>21202240</v>
      </c>
      <c r="C177" t="s">
        <v>16454</v>
      </c>
      <c r="E177" t="s">
        <v>1376</v>
      </c>
      <c r="F177" t="s">
        <v>2516</v>
      </c>
      <c r="G177" s="82">
        <v>463333333333333</v>
      </c>
      <c r="H177">
        <v>-74.05</v>
      </c>
      <c r="I177" t="s">
        <v>16441</v>
      </c>
      <c r="K177" t="s">
        <v>16969</v>
      </c>
      <c r="M177" t="s">
        <v>16454</v>
      </c>
    </row>
    <row r="178" spans="1:13">
      <c r="A178">
        <v>176</v>
      </c>
      <c r="B178">
        <v>23197690</v>
      </c>
      <c r="C178" t="s">
        <v>16443</v>
      </c>
      <c r="D178">
        <v>127</v>
      </c>
      <c r="E178" t="s">
        <v>767</v>
      </c>
      <c r="F178" t="s">
        <v>2714</v>
      </c>
      <c r="G178" s="82">
        <v>6509111</v>
      </c>
      <c r="H178" s="82">
        <v>-72314167</v>
      </c>
      <c r="I178" t="s">
        <v>1842</v>
      </c>
      <c r="J178" t="s">
        <v>3979</v>
      </c>
      <c r="K178" t="s">
        <v>16970</v>
      </c>
      <c r="M178" t="s">
        <v>15</v>
      </c>
    </row>
    <row r="179" spans="1:13">
      <c r="A179">
        <v>177</v>
      </c>
      <c r="B179">
        <v>15085050</v>
      </c>
      <c r="C179" t="s">
        <v>16443</v>
      </c>
      <c r="D179">
        <v>218</v>
      </c>
      <c r="E179" t="s">
        <v>678</v>
      </c>
      <c r="F179" t="s">
        <v>16526</v>
      </c>
      <c r="G179" s="82">
        <v>12083528</v>
      </c>
      <c r="H179" s="82">
        <v>-71210944</v>
      </c>
      <c r="I179" t="s">
        <v>1842</v>
      </c>
      <c r="J179" t="s">
        <v>710</v>
      </c>
      <c r="K179" t="s">
        <v>16971</v>
      </c>
      <c r="M179" t="s">
        <v>15</v>
      </c>
    </row>
    <row r="180" spans="1:13">
      <c r="A180">
        <v>178</v>
      </c>
      <c r="B180">
        <v>12015110</v>
      </c>
      <c r="C180" t="s">
        <v>16443</v>
      </c>
      <c r="D180">
        <v>46</v>
      </c>
      <c r="E180" t="s">
        <v>27</v>
      </c>
      <c r="F180" t="s">
        <v>16474</v>
      </c>
      <c r="G180" s="82">
        <v>767119444</v>
      </c>
      <c r="H180" s="82">
        <v>-76694055</v>
      </c>
      <c r="I180" t="s">
        <v>1842</v>
      </c>
      <c r="K180" t="s">
        <v>16972</v>
      </c>
      <c r="M180" t="s">
        <v>15</v>
      </c>
    </row>
    <row r="181" spans="1:13">
      <c r="A181">
        <v>179</v>
      </c>
      <c r="B181">
        <v>21202170</v>
      </c>
      <c r="C181" t="s">
        <v>16454</v>
      </c>
      <c r="E181" t="s">
        <v>1376</v>
      </c>
      <c r="F181" t="s">
        <v>2516</v>
      </c>
      <c r="G181" s="82">
        <v>456666666666667</v>
      </c>
      <c r="H181" s="82">
        <v>-741666666666667</v>
      </c>
      <c r="I181" t="s">
        <v>16441</v>
      </c>
      <c r="K181" t="s">
        <v>16973</v>
      </c>
      <c r="M181" t="s">
        <v>16454</v>
      </c>
    </row>
    <row r="182" spans="1:13">
      <c r="A182">
        <v>180</v>
      </c>
      <c r="B182">
        <v>23055501</v>
      </c>
      <c r="C182" t="s">
        <v>16440</v>
      </c>
      <c r="E182" t="s">
        <v>125</v>
      </c>
      <c r="F182" t="s">
        <v>2714</v>
      </c>
      <c r="G182" s="82">
        <v>531749722222222</v>
      </c>
      <c r="H182" s="82">
        <v>-749961083333333</v>
      </c>
      <c r="I182" t="s">
        <v>16441</v>
      </c>
      <c r="K182" t="s">
        <v>16960</v>
      </c>
      <c r="M182" t="s">
        <v>16440</v>
      </c>
    </row>
    <row r="183" spans="1:13">
      <c r="A183">
        <v>181</v>
      </c>
      <c r="B183">
        <v>13057010</v>
      </c>
      <c r="C183" t="s">
        <v>1848</v>
      </c>
      <c r="E183" t="s">
        <v>123</v>
      </c>
      <c r="F183" t="s">
        <v>19337</v>
      </c>
      <c r="G183" s="82">
        <v>84995</v>
      </c>
      <c r="H183" s="82">
        <v>-7597847222</v>
      </c>
      <c r="I183" t="s">
        <v>1863</v>
      </c>
      <c r="J183" t="s">
        <v>2931</v>
      </c>
      <c r="K183" t="s">
        <v>2930</v>
      </c>
      <c r="M183" t="s">
        <v>15</v>
      </c>
    </row>
    <row r="184" spans="1:13">
      <c r="A184">
        <v>182</v>
      </c>
      <c r="B184">
        <v>26247050</v>
      </c>
      <c r="C184" t="s">
        <v>16443</v>
      </c>
      <c r="D184">
        <v>41</v>
      </c>
      <c r="E184" t="s">
        <v>27</v>
      </c>
      <c r="F184" t="s">
        <v>174</v>
      </c>
      <c r="G184" s="82">
        <v>7582222</v>
      </c>
      <c r="H184" s="82">
        <v>-75420166</v>
      </c>
      <c r="I184" t="s">
        <v>1842</v>
      </c>
      <c r="J184" t="s">
        <v>250</v>
      </c>
      <c r="K184" t="s">
        <v>16852</v>
      </c>
      <c r="M184" t="s">
        <v>15</v>
      </c>
    </row>
    <row r="185" spans="1:13">
      <c r="A185">
        <v>183</v>
      </c>
      <c r="B185">
        <v>21237010</v>
      </c>
      <c r="C185" t="s">
        <v>1848</v>
      </c>
      <c r="E185" t="s">
        <v>522</v>
      </c>
      <c r="F185" t="s">
        <v>2516</v>
      </c>
      <c r="G185" s="82">
        <v>4388</v>
      </c>
      <c r="H185" s="82">
        <v>-7483819444</v>
      </c>
      <c r="I185" t="s">
        <v>1863</v>
      </c>
      <c r="J185" t="s">
        <v>908</v>
      </c>
      <c r="K185" t="s">
        <v>19364</v>
      </c>
      <c r="M185" t="s">
        <v>15</v>
      </c>
    </row>
    <row r="186" spans="1:13">
      <c r="A186">
        <v>184</v>
      </c>
      <c r="B186">
        <v>55015020</v>
      </c>
      <c r="C186" t="s">
        <v>16443</v>
      </c>
      <c r="D186">
        <v>1661</v>
      </c>
      <c r="E186" t="s">
        <v>16</v>
      </c>
      <c r="G186" s="82">
        <v>49581</v>
      </c>
      <c r="H186" s="82">
        <v>-773623</v>
      </c>
      <c r="I186" t="s">
        <v>1863</v>
      </c>
      <c r="J186" t="s">
        <v>41</v>
      </c>
      <c r="K186" t="s">
        <v>16853</v>
      </c>
      <c r="M186" t="s">
        <v>15</v>
      </c>
    </row>
    <row r="187" spans="1:13">
      <c r="A187">
        <v>185</v>
      </c>
      <c r="B187">
        <v>52057010</v>
      </c>
      <c r="C187" t="s">
        <v>1848</v>
      </c>
      <c r="E187" t="s">
        <v>16447</v>
      </c>
      <c r="F187" t="s">
        <v>19339</v>
      </c>
      <c r="G187" s="82">
        <v>102177778</v>
      </c>
      <c r="H187" s="82">
        <v>-7747280556</v>
      </c>
      <c r="I187" t="s">
        <v>1849</v>
      </c>
      <c r="J187" t="s">
        <v>16854</v>
      </c>
      <c r="K187" t="s">
        <v>16855</v>
      </c>
      <c r="M187" t="s">
        <v>15</v>
      </c>
    </row>
    <row r="188" spans="1:13">
      <c r="A188">
        <v>186</v>
      </c>
      <c r="B188">
        <v>29037820</v>
      </c>
      <c r="C188" t="s">
        <v>1848</v>
      </c>
      <c r="E188" t="s">
        <v>175</v>
      </c>
      <c r="F188" t="s">
        <v>2601</v>
      </c>
      <c r="G188" s="82">
        <v>10261777777778</v>
      </c>
      <c r="H188" s="82">
        <v>-749165</v>
      </c>
      <c r="I188" t="s">
        <v>1849</v>
      </c>
      <c r="J188" t="s">
        <v>362</v>
      </c>
      <c r="K188" t="s">
        <v>16856</v>
      </c>
      <c r="M188" t="s">
        <v>15</v>
      </c>
    </row>
    <row r="189" spans="1:13">
      <c r="A189">
        <v>187</v>
      </c>
      <c r="B189">
        <v>23025501</v>
      </c>
      <c r="C189" t="s">
        <v>16440</v>
      </c>
      <c r="E189" t="s">
        <v>125</v>
      </c>
      <c r="F189" t="s">
        <v>2714</v>
      </c>
      <c r="G189" s="82">
        <v>516391388888889</v>
      </c>
      <c r="H189" s="82">
        <v>-751174083333333</v>
      </c>
      <c r="I189" t="s">
        <v>16441</v>
      </c>
      <c r="K189" t="s">
        <v>16857</v>
      </c>
      <c r="M189" t="s">
        <v>16440</v>
      </c>
    </row>
    <row r="190" spans="1:13">
      <c r="A190">
        <v>188</v>
      </c>
      <c r="B190">
        <v>29004520</v>
      </c>
      <c r="C190" t="s">
        <v>1848</v>
      </c>
      <c r="G190" s="82">
        <v>110063888888889</v>
      </c>
      <c r="H190" s="82">
        <v>-74785</v>
      </c>
      <c r="I190" t="s">
        <v>1849</v>
      </c>
      <c r="K190" t="s">
        <v>16858</v>
      </c>
      <c r="M190" t="s">
        <v>15</v>
      </c>
    </row>
    <row r="191" spans="1:13">
      <c r="A191">
        <v>189</v>
      </c>
      <c r="B191">
        <v>26125509</v>
      </c>
      <c r="C191" t="s">
        <v>16440</v>
      </c>
      <c r="E191" t="s">
        <v>1210</v>
      </c>
      <c r="F191" t="s">
        <v>174</v>
      </c>
      <c r="G191" s="82">
        <v>429944444444444</v>
      </c>
      <c r="H191" s="82">
        <v>-757250805555556</v>
      </c>
      <c r="I191" t="s">
        <v>16441</v>
      </c>
      <c r="K191" t="s">
        <v>16859</v>
      </c>
      <c r="M191" t="s">
        <v>16440</v>
      </c>
    </row>
    <row r="192" spans="1:13">
      <c r="A192">
        <v>190</v>
      </c>
      <c r="B192">
        <v>21017020</v>
      </c>
      <c r="C192" t="s">
        <v>1848</v>
      </c>
      <c r="E192" t="s">
        <v>566</v>
      </c>
      <c r="F192" t="s">
        <v>2516</v>
      </c>
      <c r="G192" s="82">
        <v>186952778</v>
      </c>
      <c r="H192" s="82">
        <v>-76233</v>
      </c>
      <c r="I192" t="s">
        <v>1863</v>
      </c>
      <c r="J192" t="s">
        <v>3156</v>
      </c>
      <c r="K192" t="s">
        <v>3156</v>
      </c>
      <c r="M192" t="s">
        <v>15</v>
      </c>
    </row>
    <row r="193" spans="1:13">
      <c r="A193">
        <v>191</v>
      </c>
      <c r="B193">
        <v>26175502</v>
      </c>
      <c r="C193" t="s">
        <v>16440</v>
      </c>
      <c r="E193" t="s">
        <v>27</v>
      </c>
      <c r="F193" t="s">
        <v>174</v>
      </c>
      <c r="G193">
        <v>5.7</v>
      </c>
      <c r="H193" s="82">
        <v>-75583333333333</v>
      </c>
      <c r="I193" t="s">
        <v>16441</v>
      </c>
      <c r="K193" t="s">
        <v>16860</v>
      </c>
      <c r="M193" t="s">
        <v>16440</v>
      </c>
    </row>
    <row r="194" spans="1:13">
      <c r="A194">
        <v>192</v>
      </c>
      <c r="B194">
        <v>23117030</v>
      </c>
      <c r="C194" t="s">
        <v>16443</v>
      </c>
      <c r="D194">
        <v>212</v>
      </c>
      <c r="E194" t="s">
        <v>767</v>
      </c>
      <c r="F194" t="s">
        <v>2714</v>
      </c>
      <c r="G194" s="82">
        <v>6733167</v>
      </c>
      <c r="H194" s="82">
        <v>-7415975</v>
      </c>
      <c r="I194" t="s">
        <v>1842</v>
      </c>
      <c r="J194" t="s">
        <v>1073</v>
      </c>
      <c r="K194" t="s">
        <v>16861</v>
      </c>
      <c r="M194" t="s">
        <v>15</v>
      </c>
    </row>
    <row r="195" spans="1:13">
      <c r="A195">
        <v>193</v>
      </c>
      <c r="B195">
        <v>26087050</v>
      </c>
      <c r="C195" t="s">
        <v>16524</v>
      </c>
      <c r="E195" t="s">
        <v>1146</v>
      </c>
      <c r="F195" t="s">
        <v>174</v>
      </c>
      <c r="G195" s="82">
        <v>3889611111111</v>
      </c>
      <c r="H195" s="82">
        <v>-76349972222222</v>
      </c>
      <c r="I195" t="s">
        <v>16441</v>
      </c>
      <c r="K195" t="s">
        <v>16862</v>
      </c>
      <c r="M195" t="s">
        <v>16524</v>
      </c>
    </row>
    <row r="196" spans="1:13">
      <c r="A196">
        <v>194</v>
      </c>
      <c r="B196">
        <v>25015020</v>
      </c>
      <c r="C196" t="s">
        <v>1848</v>
      </c>
      <c r="E196" t="s">
        <v>123</v>
      </c>
      <c r="F196" t="s">
        <v>16457</v>
      </c>
      <c r="G196" s="82">
        <v>793133333</v>
      </c>
      <c r="H196" s="82">
        <v>-7555405556</v>
      </c>
      <c r="I196" t="s">
        <v>1863</v>
      </c>
      <c r="K196" t="s">
        <v>16863</v>
      </c>
      <c r="M196" t="s">
        <v>15</v>
      </c>
    </row>
    <row r="197" spans="1:13">
      <c r="A197">
        <v>195</v>
      </c>
      <c r="B197">
        <v>28025130</v>
      </c>
      <c r="C197" t="s">
        <v>16443</v>
      </c>
      <c r="D197">
        <v>93</v>
      </c>
      <c r="E197" t="s">
        <v>424</v>
      </c>
      <c r="F197" t="s">
        <v>424</v>
      </c>
      <c r="G197" s="82">
        <v>9640556</v>
      </c>
      <c r="H197" s="82">
        <v>-73528472</v>
      </c>
      <c r="I197" t="s">
        <v>1842</v>
      </c>
      <c r="J197" t="s">
        <v>723</v>
      </c>
      <c r="K197" t="s">
        <v>16864</v>
      </c>
      <c r="M197" t="s">
        <v>15</v>
      </c>
    </row>
    <row r="198" spans="1:13">
      <c r="A198">
        <v>196</v>
      </c>
      <c r="B198">
        <v>23125160</v>
      </c>
      <c r="C198" t="s">
        <v>16443</v>
      </c>
      <c r="D198">
        <v>174</v>
      </c>
      <c r="E198" t="s">
        <v>173</v>
      </c>
      <c r="F198" t="s">
        <v>2714</v>
      </c>
      <c r="G198" s="82">
        <v>56470833</v>
      </c>
      <c r="H198" s="82">
        <v>-74071277</v>
      </c>
      <c r="I198" t="s">
        <v>1842</v>
      </c>
      <c r="J198" t="s">
        <v>765</v>
      </c>
      <c r="K198" t="s">
        <v>16865</v>
      </c>
      <c r="M198" t="s">
        <v>15</v>
      </c>
    </row>
    <row r="199" spans="1:13">
      <c r="A199">
        <v>197</v>
      </c>
      <c r="B199">
        <v>35027520</v>
      </c>
      <c r="C199" t="s">
        <v>16443</v>
      </c>
      <c r="D199">
        <v>39</v>
      </c>
      <c r="E199" t="s">
        <v>522</v>
      </c>
      <c r="G199" s="82">
        <v>466065</v>
      </c>
      <c r="H199" s="82">
        <v>-7383348</v>
      </c>
      <c r="I199" t="s">
        <v>1842</v>
      </c>
      <c r="J199" t="s">
        <v>1459</v>
      </c>
      <c r="K199" t="s">
        <v>16866</v>
      </c>
      <c r="M199" t="s">
        <v>15</v>
      </c>
    </row>
    <row r="200" spans="1:13">
      <c r="A200">
        <v>198</v>
      </c>
      <c r="B200">
        <v>25025280</v>
      </c>
      <c r="C200" t="s">
        <v>16443</v>
      </c>
      <c r="D200">
        <v>215</v>
      </c>
      <c r="E200" t="s">
        <v>182</v>
      </c>
      <c r="F200" t="s">
        <v>16457</v>
      </c>
      <c r="G200" s="82">
        <v>9357139</v>
      </c>
      <c r="H200" s="82">
        <v>-75289222</v>
      </c>
      <c r="I200" t="s">
        <v>1842</v>
      </c>
      <c r="J200" t="s">
        <v>405</v>
      </c>
      <c r="K200" t="s">
        <v>16867</v>
      </c>
      <c r="M200" t="s">
        <v>15</v>
      </c>
    </row>
    <row r="201" spans="1:13">
      <c r="A201">
        <v>199</v>
      </c>
      <c r="B201">
        <v>26135330</v>
      </c>
      <c r="C201" t="s">
        <v>16443</v>
      </c>
      <c r="D201">
        <v>96</v>
      </c>
      <c r="E201" t="s">
        <v>1212</v>
      </c>
      <c r="F201" t="s">
        <v>174</v>
      </c>
      <c r="G201" s="82">
        <v>477638888</v>
      </c>
      <c r="H201" s="82">
        <v>-7541244444</v>
      </c>
      <c r="I201" t="s">
        <v>1842</v>
      </c>
      <c r="J201" t="s">
        <v>150</v>
      </c>
      <c r="K201" t="s">
        <v>16877</v>
      </c>
      <c r="M201" t="s">
        <v>15</v>
      </c>
    </row>
    <row r="202" spans="1:13">
      <c r="A202">
        <v>200</v>
      </c>
      <c r="B202">
        <v>23057140</v>
      </c>
      <c r="C202" t="s">
        <v>1848</v>
      </c>
      <c r="E202" t="s">
        <v>27</v>
      </c>
      <c r="F202" t="s">
        <v>2714</v>
      </c>
      <c r="G202" s="82">
        <v>573083333</v>
      </c>
      <c r="H202" s="82">
        <v>-7472555556</v>
      </c>
      <c r="I202" t="s">
        <v>1863</v>
      </c>
      <c r="J202" t="s">
        <v>4570</v>
      </c>
      <c r="K202" t="s">
        <v>4569</v>
      </c>
      <c r="M202" t="s">
        <v>15</v>
      </c>
    </row>
    <row r="203" spans="1:13">
      <c r="A203">
        <v>201</v>
      </c>
      <c r="B203">
        <v>23217080</v>
      </c>
      <c r="C203" t="s">
        <v>1848</v>
      </c>
      <c r="E203" t="s">
        <v>424</v>
      </c>
      <c r="F203" t="s">
        <v>2714</v>
      </c>
      <c r="G203" s="82">
        <v>828428611111111</v>
      </c>
      <c r="H203" s="82">
        <v>-737533888888889</v>
      </c>
      <c r="I203" t="s">
        <v>1863</v>
      </c>
      <c r="J203" t="s">
        <v>1101</v>
      </c>
      <c r="K203" t="s">
        <v>1101</v>
      </c>
      <c r="M203" t="s">
        <v>15</v>
      </c>
    </row>
    <row r="204" spans="1:13">
      <c r="A204">
        <v>202</v>
      </c>
      <c r="B204">
        <v>22057010</v>
      </c>
      <c r="C204" t="s">
        <v>16443</v>
      </c>
      <c r="D204">
        <v>140</v>
      </c>
      <c r="E204" t="s">
        <v>637</v>
      </c>
      <c r="F204" t="s">
        <v>1301</v>
      </c>
      <c r="G204" s="82">
        <v>3910056</v>
      </c>
      <c r="H204" s="82">
        <v>-75104611</v>
      </c>
      <c r="I204" t="s">
        <v>1842</v>
      </c>
      <c r="J204" t="s">
        <v>1352</v>
      </c>
      <c r="K204" t="s">
        <v>16878</v>
      </c>
      <c r="M204" t="s">
        <v>15</v>
      </c>
    </row>
    <row r="205" spans="1:13">
      <c r="A205">
        <v>203</v>
      </c>
      <c r="B205">
        <v>26015010</v>
      </c>
      <c r="C205" t="s">
        <v>16443</v>
      </c>
      <c r="D205">
        <v>210</v>
      </c>
      <c r="E205" t="s">
        <v>174</v>
      </c>
      <c r="F205" t="s">
        <v>174</v>
      </c>
      <c r="G205" s="82">
        <v>247491666</v>
      </c>
      <c r="H205" s="82">
        <v>-76581282</v>
      </c>
      <c r="I205" t="s">
        <v>1849</v>
      </c>
      <c r="J205" t="s">
        <v>4232</v>
      </c>
      <c r="K205" t="s">
        <v>16879</v>
      </c>
      <c r="M205" t="s">
        <v>15</v>
      </c>
    </row>
    <row r="206" spans="1:13">
      <c r="A206">
        <v>204</v>
      </c>
      <c r="B206">
        <v>26157160</v>
      </c>
      <c r="C206" t="s">
        <v>1848</v>
      </c>
      <c r="E206" t="s">
        <v>125</v>
      </c>
      <c r="F206" t="s">
        <v>174</v>
      </c>
      <c r="G206" s="82">
        <v>481638889</v>
      </c>
      <c r="H206" s="82">
        <v>-7537452778</v>
      </c>
      <c r="I206" t="s">
        <v>1863</v>
      </c>
      <c r="J206" t="s">
        <v>1143</v>
      </c>
      <c r="K206" t="s">
        <v>16943</v>
      </c>
      <c r="M206" t="s">
        <v>15</v>
      </c>
    </row>
    <row r="207" spans="1:13">
      <c r="A207">
        <v>205</v>
      </c>
      <c r="B207">
        <v>24025501</v>
      </c>
      <c r="C207" t="s">
        <v>16440</v>
      </c>
      <c r="E207" t="s">
        <v>767</v>
      </c>
      <c r="F207" t="s">
        <v>783</v>
      </c>
      <c r="G207">
        <v>5</v>
      </c>
      <c r="H207">
        <v>-75.599999999999994</v>
      </c>
      <c r="I207" t="s">
        <v>16441</v>
      </c>
      <c r="K207" t="s">
        <v>16944</v>
      </c>
      <c r="M207" t="s">
        <v>16440</v>
      </c>
    </row>
    <row r="208" spans="1:13">
      <c r="A208">
        <v>206</v>
      </c>
      <c r="B208">
        <v>29037002</v>
      </c>
      <c r="C208" t="s">
        <v>16443</v>
      </c>
      <c r="D208">
        <v>998</v>
      </c>
      <c r="E208" t="s">
        <v>175</v>
      </c>
      <c r="F208" t="s">
        <v>2601</v>
      </c>
      <c r="G208" s="82">
        <v>100919306</v>
      </c>
      <c r="H208" s="82">
        <v>-754106861</v>
      </c>
      <c r="I208" t="s">
        <v>1842</v>
      </c>
      <c r="K208" t="s">
        <v>16945</v>
      </c>
      <c r="M208" t="s">
        <v>15</v>
      </c>
    </row>
    <row r="209" spans="1:13">
      <c r="A209">
        <v>207</v>
      </c>
      <c r="B209">
        <v>22025501</v>
      </c>
      <c r="C209" t="s">
        <v>16440</v>
      </c>
      <c r="E209" t="s">
        <v>637</v>
      </c>
      <c r="F209" t="s">
        <v>1301</v>
      </c>
      <c r="G209" s="82">
        <v>3597694444444</v>
      </c>
      <c r="H209" s="82">
        <v>-7538275</v>
      </c>
      <c r="I209" t="s">
        <v>16441</v>
      </c>
      <c r="K209" t="s">
        <v>16884</v>
      </c>
      <c r="M209" t="s">
        <v>16440</v>
      </c>
    </row>
    <row r="210" spans="1:13">
      <c r="A210">
        <v>208</v>
      </c>
      <c r="B210">
        <v>26015040</v>
      </c>
      <c r="C210" t="s">
        <v>16443</v>
      </c>
      <c r="D210">
        <v>16</v>
      </c>
      <c r="E210" t="s">
        <v>174</v>
      </c>
      <c r="F210" t="s">
        <v>174</v>
      </c>
      <c r="G210" s="82">
        <v>2447824</v>
      </c>
      <c r="H210" s="82">
        <v>-76435881</v>
      </c>
      <c r="I210" t="s">
        <v>1842</v>
      </c>
      <c r="J210" t="s">
        <v>4232</v>
      </c>
      <c r="K210" t="s">
        <v>16456</v>
      </c>
      <c r="M210" t="s">
        <v>15</v>
      </c>
    </row>
    <row r="211" spans="1:13">
      <c r="A211">
        <v>209</v>
      </c>
      <c r="B211">
        <v>25025340</v>
      </c>
      <c r="C211" t="s">
        <v>16443</v>
      </c>
      <c r="D211">
        <v>184</v>
      </c>
      <c r="E211" t="s">
        <v>182</v>
      </c>
      <c r="F211" t="s">
        <v>16457</v>
      </c>
      <c r="G211" s="82">
        <v>8596833</v>
      </c>
      <c r="H211" s="82">
        <v>-75142694</v>
      </c>
      <c r="I211" t="s">
        <v>1842</v>
      </c>
      <c r="J211" t="s">
        <v>376</v>
      </c>
      <c r="K211" t="s">
        <v>16458</v>
      </c>
      <c r="M211" t="s">
        <v>15</v>
      </c>
    </row>
    <row r="212" spans="1:13">
      <c r="A212">
        <v>210</v>
      </c>
      <c r="B212">
        <v>35235040</v>
      </c>
      <c r="C212" t="s">
        <v>16443</v>
      </c>
      <c r="D212">
        <v>1502</v>
      </c>
      <c r="E212" t="s">
        <v>545</v>
      </c>
      <c r="G212" s="82">
        <v>54190833333</v>
      </c>
      <c r="H212" s="82">
        <v>-71665916</v>
      </c>
      <c r="I212" t="s">
        <v>1842</v>
      </c>
      <c r="J212" t="s">
        <v>884</v>
      </c>
      <c r="K212" t="s">
        <v>16459</v>
      </c>
      <c r="M212" t="s">
        <v>15</v>
      </c>
    </row>
    <row r="213" spans="1:13">
      <c r="A213">
        <v>211</v>
      </c>
      <c r="B213">
        <v>21206900</v>
      </c>
      <c r="C213" t="s">
        <v>16454</v>
      </c>
      <c r="E213" t="s">
        <v>1376</v>
      </c>
      <c r="F213" t="s">
        <v>501</v>
      </c>
      <c r="G213">
        <v>4.45</v>
      </c>
      <c r="H213">
        <v>-74.099999999999994</v>
      </c>
      <c r="I213" t="s">
        <v>16441</v>
      </c>
      <c r="K213" t="s">
        <v>16460</v>
      </c>
      <c r="M213" t="s">
        <v>16454</v>
      </c>
    </row>
    <row r="214" spans="1:13">
      <c r="A214">
        <v>212</v>
      </c>
      <c r="B214">
        <v>21037010</v>
      </c>
      <c r="C214" t="s">
        <v>1848</v>
      </c>
      <c r="E214" t="s">
        <v>566</v>
      </c>
      <c r="F214" t="s">
        <v>2516</v>
      </c>
      <c r="G214" s="82">
        <v>202625</v>
      </c>
      <c r="H214" s="82">
        <v>-7577536111</v>
      </c>
      <c r="I214" t="s">
        <v>1863</v>
      </c>
      <c r="J214" t="s">
        <v>588</v>
      </c>
      <c r="K214" t="s">
        <v>16461</v>
      </c>
      <c r="M214" t="s">
        <v>15</v>
      </c>
    </row>
    <row r="215" spans="1:13">
      <c r="A215">
        <v>213</v>
      </c>
      <c r="B215">
        <v>24015510</v>
      </c>
      <c r="C215" t="s">
        <v>1848</v>
      </c>
      <c r="E215" t="s">
        <v>767</v>
      </c>
      <c r="F215" t="s">
        <v>783</v>
      </c>
      <c r="G215" s="82">
        <v>6355277777778</v>
      </c>
      <c r="H215" s="82">
        <v>-73239722222222</v>
      </c>
      <c r="I215" t="s">
        <v>1863</v>
      </c>
      <c r="K215" t="s">
        <v>16462</v>
      </c>
      <c r="M215" t="s">
        <v>15</v>
      </c>
    </row>
    <row r="216" spans="1:13">
      <c r="A216">
        <v>214</v>
      </c>
      <c r="B216">
        <v>29035000</v>
      </c>
      <c r="C216" t="s">
        <v>1848</v>
      </c>
      <c r="E216" t="s">
        <v>175</v>
      </c>
      <c r="F216" t="s">
        <v>2601</v>
      </c>
      <c r="G216" s="82">
        <v>10142583333333</v>
      </c>
      <c r="H216" s="82">
        <v>-75278277777778</v>
      </c>
      <c r="I216" t="s">
        <v>1849</v>
      </c>
      <c r="J216" t="s">
        <v>441</v>
      </c>
      <c r="K216" t="s">
        <v>16830</v>
      </c>
      <c r="M216" t="s">
        <v>15</v>
      </c>
    </row>
    <row r="217" spans="1:13">
      <c r="A217">
        <v>215</v>
      </c>
      <c r="B217">
        <v>24025506</v>
      </c>
      <c r="C217" t="s">
        <v>1848</v>
      </c>
      <c r="E217" t="s">
        <v>767</v>
      </c>
      <c r="F217" t="s">
        <v>783</v>
      </c>
      <c r="G217" s="82">
        <v>6547</v>
      </c>
      <c r="H217" s="82">
        <v>-731277777777778</v>
      </c>
      <c r="I217" t="s">
        <v>1863</v>
      </c>
      <c r="K217" t="s">
        <v>16831</v>
      </c>
      <c r="M217" t="s">
        <v>15</v>
      </c>
    </row>
    <row r="218" spans="1:13">
      <c r="A218">
        <v>216</v>
      </c>
      <c r="B218">
        <v>21115010</v>
      </c>
      <c r="C218" t="s">
        <v>16443</v>
      </c>
      <c r="D218">
        <v>60</v>
      </c>
      <c r="E218" t="s">
        <v>566</v>
      </c>
      <c r="F218" t="s">
        <v>2516</v>
      </c>
      <c r="G218" s="82">
        <v>3234472</v>
      </c>
      <c r="H218" s="82">
        <v>-75168194</v>
      </c>
      <c r="I218" t="s">
        <v>1842</v>
      </c>
      <c r="J218" t="s">
        <v>621</v>
      </c>
      <c r="K218" t="s">
        <v>16832</v>
      </c>
      <c r="M218" t="s">
        <v>15</v>
      </c>
    </row>
    <row r="219" spans="1:13">
      <c r="A219">
        <v>217</v>
      </c>
      <c r="B219">
        <v>35075070</v>
      </c>
      <c r="C219" t="s">
        <v>16443</v>
      </c>
      <c r="D219">
        <v>48</v>
      </c>
      <c r="E219" t="s">
        <v>173</v>
      </c>
      <c r="F219" t="s">
        <v>501</v>
      </c>
      <c r="G219" s="82">
        <v>52163889</v>
      </c>
      <c r="H219" s="82">
        <v>-73346972</v>
      </c>
      <c r="I219" t="s">
        <v>1842</v>
      </c>
      <c r="J219" t="s">
        <v>809</v>
      </c>
      <c r="K219" t="s">
        <v>16833</v>
      </c>
      <c r="M219" t="s">
        <v>15</v>
      </c>
    </row>
    <row r="220" spans="1:13">
      <c r="A220">
        <v>218</v>
      </c>
      <c r="B220">
        <v>31095030</v>
      </c>
      <c r="C220" t="s">
        <v>1848</v>
      </c>
      <c r="E220" t="s">
        <v>496</v>
      </c>
      <c r="F220" t="s">
        <v>497</v>
      </c>
      <c r="G220" s="82">
        <v>386766667</v>
      </c>
      <c r="H220" s="82">
        <v>-6793169444</v>
      </c>
      <c r="I220" t="s">
        <v>1863</v>
      </c>
      <c r="J220" t="s">
        <v>498</v>
      </c>
      <c r="K220" t="s">
        <v>16834</v>
      </c>
      <c r="M220" t="s">
        <v>15</v>
      </c>
    </row>
    <row r="221" spans="1:13">
      <c r="A221">
        <v>219</v>
      </c>
      <c r="B221">
        <v>53075020</v>
      </c>
      <c r="C221" t="s">
        <v>16443</v>
      </c>
      <c r="D221">
        <v>63</v>
      </c>
      <c r="E221" t="s">
        <v>174</v>
      </c>
      <c r="F221" t="s">
        <v>16628</v>
      </c>
      <c r="G221" s="82">
        <v>2308639</v>
      </c>
      <c r="H221" s="82">
        <v>-77258778</v>
      </c>
      <c r="I221" t="s">
        <v>1842</v>
      </c>
      <c r="J221" t="s">
        <v>129</v>
      </c>
      <c r="K221" t="s">
        <v>16835</v>
      </c>
      <c r="M221" t="s">
        <v>15</v>
      </c>
    </row>
    <row r="222" spans="1:13">
      <c r="A222">
        <v>220</v>
      </c>
      <c r="B222">
        <v>24035390</v>
      </c>
      <c r="C222" t="s">
        <v>16443</v>
      </c>
      <c r="D222">
        <v>130</v>
      </c>
      <c r="E222" t="s">
        <v>767</v>
      </c>
      <c r="F222" t="s">
        <v>783</v>
      </c>
      <c r="G222" s="82">
        <v>6945389</v>
      </c>
      <c r="H222" s="82">
        <v>-72696333</v>
      </c>
      <c r="I222" t="s">
        <v>1842</v>
      </c>
      <c r="J222" t="s">
        <v>1116</v>
      </c>
      <c r="K222" t="s">
        <v>16836</v>
      </c>
      <c r="M222" t="s">
        <v>15</v>
      </c>
    </row>
    <row r="223" spans="1:13">
      <c r="A223">
        <v>221</v>
      </c>
      <c r="B223">
        <v>35217080</v>
      </c>
      <c r="C223" t="s">
        <v>16443</v>
      </c>
      <c r="D223">
        <v>1506</v>
      </c>
      <c r="G223" s="82">
        <v>54379444444</v>
      </c>
      <c r="H223" s="82">
        <v>-7245522222</v>
      </c>
      <c r="I223" t="s">
        <v>1842</v>
      </c>
      <c r="K223" t="s">
        <v>16503</v>
      </c>
      <c r="M223" t="s">
        <v>15</v>
      </c>
    </row>
    <row r="224" spans="1:13">
      <c r="A224">
        <v>222</v>
      </c>
      <c r="B224">
        <v>35077180</v>
      </c>
      <c r="C224" t="s">
        <v>1848</v>
      </c>
      <c r="E224" t="s">
        <v>173</v>
      </c>
      <c r="F224" t="s">
        <v>501</v>
      </c>
      <c r="G224" s="82">
        <v>476338888888889</v>
      </c>
      <c r="H224" s="82">
        <v>-732928611111111</v>
      </c>
      <c r="I224" t="s">
        <v>1863</v>
      </c>
      <c r="K224" t="s">
        <v>16504</v>
      </c>
      <c r="M224" t="s">
        <v>15</v>
      </c>
    </row>
    <row r="225" spans="1:13">
      <c r="A225">
        <v>223</v>
      </c>
      <c r="B225">
        <v>25020470</v>
      </c>
      <c r="C225" t="s">
        <v>1848</v>
      </c>
      <c r="E225" t="s">
        <v>123</v>
      </c>
      <c r="F225" t="s">
        <v>16457</v>
      </c>
      <c r="G225" s="82">
        <v>9117777777778</v>
      </c>
      <c r="H225" s="82">
        <v>-75384444444444</v>
      </c>
      <c r="I225" t="s">
        <v>1849</v>
      </c>
      <c r="K225" t="s">
        <v>16505</v>
      </c>
      <c r="M225" t="s">
        <v>15</v>
      </c>
    </row>
    <row r="226" spans="1:13">
      <c r="A226">
        <v>224</v>
      </c>
      <c r="B226">
        <v>26145090</v>
      </c>
      <c r="C226" t="s">
        <v>16443</v>
      </c>
      <c r="D226">
        <v>204</v>
      </c>
      <c r="E226" t="s">
        <v>1212</v>
      </c>
      <c r="F226" t="s">
        <v>174</v>
      </c>
      <c r="G226" s="82">
        <v>52075</v>
      </c>
      <c r="H226" s="82">
        <v>-75902944444444</v>
      </c>
      <c r="I226" t="s">
        <v>1842</v>
      </c>
      <c r="J226" t="s">
        <v>4337</v>
      </c>
      <c r="K226" t="s">
        <v>16702</v>
      </c>
      <c r="M226" t="s">
        <v>15</v>
      </c>
    </row>
    <row r="227" spans="1:13">
      <c r="A227">
        <v>225</v>
      </c>
      <c r="B227">
        <v>17017001</v>
      </c>
      <c r="C227" t="s">
        <v>1848</v>
      </c>
      <c r="E227" t="s">
        <v>1372</v>
      </c>
      <c r="F227" t="s">
        <v>16530</v>
      </c>
      <c r="G227" s="82">
        <v>125993055555556</v>
      </c>
      <c r="H227" s="82">
        <v>-816893611111111</v>
      </c>
      <c r="I227" t="s">
        <v>1863</v>
      </c>
      <c r="K227" t="s">
        <v>16531</v>
      </c>
      <c r="M227" t="s">
        <v>15</v>
      </c>
    </row>
    <row r="228" spans="1:13">
      <c r="A228">
        <v>226</v>
      </c>
      <c r="B228">
        <v>25027750</v>
      </c>
      <c r="C228" t="s">
        <v>1848</v>
      </c>
      <c r="E228" t="s">
        <v>182</v>
      </c>
      <c r="F228" t="s">
        <v>16457</v>
      </c>
      <c r="G228" s="82">
        <v>8596833333333</v>
      </c>
      <c r="H228" s="82">
        <v>-75142694444444</v>
      </c>
      <c r="I228" t="s">
        <v>1849</v>
      </c>
      <c r="K228" t="s">
        <v>16532</v>
      </c>
      <c r="M228" t="s">
        <v>15</v>
      </c>
    </row>
    <row r="229" spans="1:13">
      <c r="A229">
        <v>227</v>
      </c>
      <c r="B229">
        <v>35085070</v>
      </c>
      <c r="C229" t="s">
        <v>16443</v>
      </c>
      <c r="D229">
        <v>189</v>
      </c>
      <c r="E229" t="s">
        <v>173</v>
      </c>
      <c r="F229" t="s">
        <v>501</v>
      </c>
      <c r="G229" s="82">
        <v>48384722</v>
      </c>
      <c r="H229" s="82">
        <v>-73253194</v>
      </c>
      <c r="I229" t="s">
        <v>1842</v>
      </c>
      <c r="J229" t="s">
        <v>3646</v>
      </c>
      <c r="K229" t="s">
        <v>16514</v>
      </c>
      <c r="M229" t="s">
        <v>15</v>
      </c>
    </row>
    <row r="230" spans="1:13">
      <c r="A230">
        <v>228</v>
      </c>
      <c r="B230">
        <v>24015110</v>
      </c>
      <c r="C230" t="s">
        <v>16443</v>
      </c>
      <c r="D230">
        <v>29</v>
      </c>
      <c r="E230" t="s">
        <v>522</v>
      </c>
      <c r="F230" t="s">
        <v>783</v>
      </c>
      <c r="G230" s="82">
        <v>5303639</v>
      </c>
      <c r="H230" s="82">
        <v>-7385175</v>
      </c>
      <c r="I230" t="s">
        <v>1842</v>
      </c>
      <c r="J230" t="s">
        <v>1454</v>
      </c>
      <c r="K230" t="s">
        <v>16560</v>
      </c>
      <c r="M230" t="s">
        <v>15</v>
      </c>
    </row>
    <row r="231" spans="1:13">
      <c r="A231">
        <v>229</v>
      </c>
      <c r="B231">
        <v>44035040</v>
      </c>
      <c r="C231" t="s">
        <v>16443</v>
      </c>
      <c r="D231">
        <v>70</v>
      </c>
      <c r="E231" t="s">
        <v>646</v>
      </c>
      <c r="F231" t="s">
        <v>646</v>
      </c>
      <c r="G231" s="82">
        <v>17330555555</v>
      </c>
      <c r="H231" s="82">
        <v>-75645027777778</v>
      </c>
      <c r="I231" t="s">
        <v>1842</v>
      </c>
      <c r="J231" t="s">
        <v>647</v>
      </c>
      <c r="K231" t="s">
        <v>16561</v>
      </c>
      <c r="M231" t="s">
        <v>15</v>
      </c>
    </row>
    <row r="232" spans="1:13">
      <c r="A232">
        <v>230</v>
      </c>
      <c r="B232">
        <v>26155502</v>
      </c>
      <c r="C232" t="s">
        <v>16440</v>
      </c>
      <c r="E232" t="s">
        <v>125</v>
      </c>
      <c r="F232" t="s">
        <v>174</v>
      </c>
      <c r="G232" s="82">
        <v>4983333333333</v>
      </c>
      <c r="H232" s="82">
        <v>-75583333333333</v>
      </c>
      <c r="I232" t="s">
        <v>16441</v>
      </c>
      <c r="K232" t="s">
        <v>16440</v>
      </c>
      <c r="M232" t="s">
        <v>16440</v>
      </c>
    </row>
    <row r="233" spans="1:13">
      <c r="A233">
        <v>231</v>
      </c>
      <c r="B233">
        <v>23195502</v>
      </c>
      <c r="C233" t="s">
        <v>1848</v>
      </c>
      <c r="E233" t="s">
        <v>767</v>
      </c>
      <c r="F233" t="s">
        <v>2714</v>
      </c>
      <c r="G233" s="82">
        <v>712147222222222</v>
      </c>
      <c r="H233" s="82">
        <v>-731845277777778</v>
      </c>
      <c r="I233" t="s">
        <v>1863</v>
      </c>
      <c r="K233" t="s">
        <v>16686</v>
      </c>
      <c r="M233" t="s">
        <v>15</v>
      </c>
    </row>
    <row r="234" spans="1:13">
      <c r="A234">
        <v>232</v>
      </c>
      <c r="B234">
        <v>23055502</v>
      </c>
      <c r="C234" t="s">
        <v>16440</v>
      </c>
      <c r="E234" t="s">
        <v>125</v>
      </c>
      <c r="F234" t="s">
        <v>2714</v>
      </c>
      <c r="G234" s="82">
        <v>5383333333333</v>
      </c>
      <c r="H234" s="82">
        <v>-75066666666667</v>
      </c>
      <c r="I234" t="s">
        <v>16441</v>
      </c>
      <c r="K234" t="s">
        <v>16687</v>
      </c>
      <c r="M234" t="s">
        <v>16440</v>
      </c>
    </row>
    <row r="235" spans="1:13">
      <c r="A235">
        <v>233</v>
      </c>
      <c r="B235">
        <v>16015502</v>
      </c>
      <c r="C235" t="s">
        <v>16440</v>
      </c>
      <c r="E235" t="s">
        <v>492</v>
      </c>
      <c r="F235" t="s">
        <v>12698</v>
      </c>
      <c r="G235" s="82">
        <v>7583333333333</v>
      </c>
      <c r="H235">
        <v>-72.599999999999994</v>
      </c>
      <c r="I235" t="s">
        <v>16441</v>
      </c>
      <c r="K235" t="s">
        <v>16918</v>
      </c>
      <c r="M235" t="s">
        <v>16440</v>
      </c>
    </row>
    <row r="236" spans="1:13">
      <c r="A236">
        <v>234</v>
      </c>
      <c r="B236">
        <v>16055501</v>
      </c>
      <c r="C236" t="s">
        <v>16440</v>
      </c>
      <c r="E236" t="s">
        <v>492</v>
      </c>
      <c r="F236" t="s">
        <v>12698</v>
      </c>
      <c r="G236" s="82">
        <v>841249722222222</v>
      </c>
      <c r="H236" s="82">
        <v>-733394416666667</v>
      </c>
      <c r="I236" t="s">
        <v>16441</v>
      </c>
      <c r="K236" t="s">
        <v>16919</v>
      </c>
      <c r="M236" t="s">
        <v>16440</v>
      </c>
    </row>
    <row r="237" spans="1:13">
      <c r="A237">
        <v>235</v>
      </c>
      <c r="B237">
        <v>21201200</v>
      </c>
      <c r="C237" t="s">
        <v>16454</v>
      </c>
      <c r="E237" t="s">
        <v>1376</v>
      </c>
      <c r="F237" t="s">
        <v>2516</v>
      </c>
      <c r="G237" s="82">
        <v>434294444444444</v>
      </c>
      <c r="H237" s="82">
        <v>-741838888888889</v>
      </c>
      <c r="I237" t="s">
        <v>16441</v>
      </c>
      <c r="J237" t="s">
        <v>1376</v>
      </c>
      <c r="K237" t="s">
        <v>16920</v>
      </c>
      <c r="M237" t="s">
        <v>16454</v>
      </c>
    </row>
    <row r="238" spans="1:13">
      <c r="A238">
        <v>236</v>
      </c>
      <c r="B238">
        <v>26135300</v>
      </c>
      <c r="C238" t="s">
        <v>16443</v>
      </c>
      <c r="D238">
        <v>149</v>
      </c>
      <c r="E238" t="s">
        <v>1212</v>
      </c>
      <c r="F238" t="s">
        <v>174</v>
      </c>
      <c r="G238" s="82">
        <v>47285278</v>
      </c>
      <c r="H238" s="82">
        <v>-7557825</v>
      </c>
      <c r="I238" t="s">
        <v>1842</v>
      </c>
      <c r="J238" t="s">
        <v>150</v>
      </c>
      <c r="K238" t="s">
        <v>16921</v>
      </c>
      <c r="M238" t="s">
        <v>15</v>
      </c>
    </row>
    <row r="239" spans="1:13">
      <c r="A239">
        <v>237</v>
      </c>
      <c r="B239">
        <v>54057020</v>
      </c>
      <c r="C239" t="s">
        <v>16443</v>
      </c>
      <c r="D239">
        <v>1654</v>
      </c>
      <c r="E239" t="s">
        <v>16</v>
      </c>
      <c r="G239" s="82">
        <v>42454</v>
      </c>
      <c r="H239" s="82">
        <v>-770218</v>
      </c>
      <c r="I239" t="s">
        <v>1863</v>
      </c>
      <c r="J239" t="s">
        <v>16922</v>
      </c>
      <c r="K239" t="s">
        <v>16923</v>
      </c>
      <c r="M239" t="s">
        <v>15</v>
      </c>
    </row>
    <row r="240" spans="1:13">
      <c r="A240">
        <v>238</v>
      </c>
      <c r="B240">
        <v>52057080</v>
      </c>
      <c r="C240" t="s">
        <v>1848</v>
      </c>
      <c r="E240" t="s">
        <v>908</v>
      </c>
      <c r="F240" t="s">
        <v>19339</v>
      </c>
      <c r="G240" s="82">
        <v>103463889</v>
      </c>
      <c r="H240" s="82">
        <v>-7731261111</v>
      </c>
      <c r="I240" t="s">
        <v>1863</v>
      </c>
      <c r="J240" t="s">
        <v>3701</v>
      </c>
      <c r="K240" t="s">
        <v>3700</v>
      </c>
      <c r="M240" t="s">
        <v>15</v>
      </c>
    </row>
    <row r="241" spans="1:13">
      <c r="A241">
        <v>239</v>
      </c>
      <c r="B241">
        <v>21105501</v>
      </c>
      <c r="C241" t="s">
        <v>16440</v>
      </c>
      <c r="E241" t="s">
        <v>566</v>
      </c>
      <c r="F241" t="s">
        <v>2516</v>
      </c>
      <c r="G241" s="82">
        <v>259502777777778</v>
      </c>
      <c r="H241" s="82">
        <v>-752285277777778</v>
      </c>
      <c r="I241" t="s">
        <v>16441</v>
      </c>
      <c r="K241" t="s">
        <v>16565</v>
      </c>
      <c r="M241" t="s">
        <v>16440</v>
      </c>
    </row>
    <row r="242" spans="1:13">
      <c r="A242">
        <v>240</v>
      </c>
      <c r="B242">
        <v>24035410</v>
      </c>
      <c r="C242" t="s">
        <v>16443</v>
      </c>
      <c r="D242">
        <v>201</v>
      </c>
      <c r="E242" t="s">
        <v>173</v>
      </c>
      <c r="F242" t="s">
        <v>783</v>
      </c>
      <c r="G242" s="82">
        <v>57264722222</v>
      </c>
      <c r="H242" s="82">
        <v>-7292066666</v>
      </c>
      <c r="I242" t="s">
        <v>1842</v>
      </c>
      <c r="J242" t="s">
        <v>783</v>
      </c>
      <c r="K242" t="s">
        <v>16924</v>
      </c>
      <c r="M242" t="s">
        <v>15</v>
      </c>
    </row>
    <row r="243" spans="1:13">
      <c r="A243">
        <v>241</v>
      </c>
      <c r="B243">
        <v>29065000</v>
      </c>
      <c r="C243" t="s">
        <v>1848</v>
      </c>
      <c r="E243" t="s">
        <v>160</v>
      </c>
      <c r="F243" t="s">
        <v>2601</v>
      </c>
      <c r="G243" s="82">
        <v>10510027777778</v>
      </c>
      <c r="H243" s="82">
        <v>-74506666666667</v>
      </c>
      <c r="I243" t="s">
        <v>1849</v>
      </c>
      <c r="J243" t="s">
        <v>748</v>
      </c>
      <c r="K243" t="s">
        <v>16925</v>
      </c>
      <c r="M243" t="s">
        <v>15</v>
      </c>
    </row>
    <row r="244" spans="1:13">
      <c r="A244">
        <v>242</v>
      </c>
      <c r="B244">
        <v>13067020</v>
      </c>
      <c r="C244" t="s">
        <v>16443</v>
      </c>
      <c r="D244">
        <v>113</v>
      </c>
      <c r="E244" t="s">
        <v>123</v>
      </c>
      <c r="F244" t="s">
        <v>19337</v>
      </c>
      <c r="G244" s="82">
        <v>87515555555</v>
      </c>
      <c r="H244" s="82">
        <v>-7589255555</v>
      </c>
      <c r="I244" t="s">
        <v>1849</v>
      </c>
      <c r="J244" t="s">
        <v>2931</v>
      </c>
      <c r="K244" t="s">
        <v>16926</v>
      </c>
      <c r="M244" t="s">
        <v>15</v>
      </c>
    </row>
    <row r="245" spans="1:13">
      <c r="A245">
        <v>243</v>
      </c>
      <c r="B245">
        <v>12067001</v>
      </c>
      <c r="C245" t="s">
        <v>16443</v>
      </c>
      <c r="D245">
        <v>992</v>
      </c>
      <c r="E245" t="s">
        <v>307</v>
      </c>
      <c r="F245" t="s">
        <v>16474</v>
      </c>
      <c r="G245" s="82">
        <v>105205556</v>
      </c>
      <c r="H245" s="82">
        <v>-750962778</v>
      </c>
      <c r="I245" t="s">
        <v>1842</v>
      </c>
      <c r="K245" t="s">
        <v>16475</v>
      </c>
      <c r="M245" t="s">
        <v>15</v>
      </c>
    </row>
    <row r="246" spans="1:13">
      <c r="A246">
        <v>244</v>
      </c>
      <c r="B246">
        <v>21206780</v>
      </c>
      <c r="C246" t="s">
        <v>16454</v>
      </c>
      <c r="E246" t="s">
        <v>1376</v>
      </c>
      <c r="F246" t="s">
        <v>2516</v>
      </c>
      <c r="G246" s="82">
        <v>461666666666667</v>
      </c>
      <c r="H246" s="82">
        <v>-743166666666667</v>
      </c>
      <c r="I246" t="s">
        <v>16441</v>
      </c>
      <c r="K246" t="s">
        <v>16693</v>
      </c>
      <c r="M246" t="s">
        <v>16454</v>
      </c>
    </row>
    <row r="247" spans="1:13">
      <c r="A247">
        <v>245</v>
      </c>
      <c r="B247">
        <v>27015501</v>
      </c>
      <c r="C247" t="s">
        <v>16440</v>
      </c>
      <c r="E247" t="s">
        <v>27</v>
      </c>
      <c r="F247" t="s">
        <v>176</v>
      </c>
      <c r="G247">
        <v>6.6</v>
      </c>
      <c r="H247">
        <v>-75.05</v>
      </c>
      <c r="I247" t="s">
        <v>16441</v>
      </c>
      <c r="K247" t="s">
        <v>16694</v>
      </c>
      <c r="M247" t="s">
        <v>16440</v>
      </c>
    </row>
    <row r="248" spans="1:13">
      <c r="A248">
        <v>246</v>
      </c>
      <c r="B248">
        <v>24017706</v>
      </c>
      <c r="C248" t="s">
        <v>16445</v>
      </c>
      <c r="E248" t="s">
        <v>173</v>
      </c>
      <c r="F248" t="s">
        <v>783</v>
      </c>
      <c r="G248" s="82">
        <v>569586111111111</v>
      </c>
      <c r="H248" s="82">
        <v>-7375425</v>
      </c>
      <c r="I248" t="s">
        <v>16441</v>
      </c>
      <c r="K248" t="s">
        <v>16695</v>
      </c>
      <c r="M248" t="s">
        <v>16445</v>
      </c>
    </row>
    <row r="249" spans="1:13">
      <c r="A249">
        <v>247</v>
      </c>
      <c r="B249">
        <v>21207190</v>
      </c>
      <c r="C249" t="s">
        <v>16445</v>
      </c>
      <c r="E249" t="s">
        <v>522</v>
      </c>
      <c r="F249" t="s">
        <v>2516</v>
      </c>
      <c r="G249" s="82">
        <v>5113527777778</v>
      </c>
      <c r="H249" s="82">
        <v>-73709808333333</v>
      </c>
      <c r="I249" t="s">
        <v>16441</v>
      </c>
      <c r="K249" t="s">
        <v>16696</v>
      </c>
      <c r="M249" t="s">
        <v>16445</v>
      </c>
    </row>
    <row r="250" spans="1:13">
      <c r="A250">
        <v>248</v>
      </c>
      <c r="B250">
        <v>54050010</v>
      </c>
      <c r="C250" t="s">
        <v>16443</v>
      </c>
      <c r="D250">
        <v>1669</v>
      </c>
      <c r="E250" t="s">
        <v>16</v>
      </c>
      <c r="G250" s="82">
        <v>46882</v>
      </c>
      <c r="H250" s="82">
        <v>-769341</v>
      </c>
      <c r="I250" t="s">
        <v>1863</v>
      </c>
      <c r="J250" t="s">
        <v>4187</v>
      </c>
      <c r="K250" t="s">
        <v>16697</v>
      </c>
      <c r="M250" t="s">
        <v>15</v>
      </c>
    </row>
    <row r="251" spans="1:13">
      <c r="A251">
        <v>249</v>
      </c>
      <c r="B251">
        <v>21207715</v>
      </c>
      <c r="C251" t="s">
        <v>16445</v>
      </c>
      <c r="E251" t="s">
        <v>522</v>
      </c>
      <c r="F251" t="s">
        <v>2516</v>
      </c>
      <c r="G251" s="82">
        <v>497202777777778</v>
      </c>
      <c r="H251" s="82">
        <v>-739163888888889</v>
      </c>
      <c r="I251" t="s">
        <v>16441</v>
      </c>
      <c r="K251" t="s">
        <v>16698</v>
      </c>
      <c r="M251" t="s">
        <v>16445</v>
      </c>
    </row>
    <row r="252" spans="1:13">
      <c r="A252">
        <v>250</v>
      </c>
      <c r="B252">
        <v>23065505</v>
      </c>
      <c r="C252" t="s">
        <v>16445</v>
      </c>
      <c r="E252" t="s">
        <v>522</v>
      </c>
      <c r="F252" t="s">
        <v>2714</v>
      </c>
      <c r="G252" s="82">
        <v>5616666666667</v>
      </c>
      <c r="H252">
        <v>-73.8</v>
      </c>
      <c r="I252" t="s">
        <v>16441</v>
      </c>
      <c r="K252" t="s">
        <v>16699</v>
      </c>
      <c r="M252" t="s">
        <v>16445</v>
      </c>
    </row>
    <row r="253" spans="1:13">
      <c r="A253">
        <v>251</v>
      </c>
      <c r="B253">
        <v>26125501</v>
      </c>
      <c r="C253" t="s">
        <v>16440</v>
      </c>
      <c r="E253" t="s">
        <v>1210</v>
      </c>
      <c r="F253" t="s">
        <v>174</v>
      </c>
      <c r="G253" s="82">
        <v>420441666666667</v>
      </c>
      <c r="H253" s="82">
        <v>-757686666666667</v>
      </c>
      <c r="I253" t="s">
        <v>16441</v>
      </c>
      <c r="K253" t="s">
        <v>16522</v>
      </c>
      <c r="M253" t="s">
        <v>16440</v>
      </c>
    </row>
    <row r="254" spans="1:13">
      <c r="A254">
        <v>252</v>
      </c>
      <c r="B254">
        <v>16025502</v>
      </c>
      <c r="C254" t="s">
        <v>16440</v>
      </c>
      <c r="E254" t="s">
        <v>492</v>
      </c>
      <c r="F254" t="s">
        <v>12698</v>
      </c>
      <c r="G254" s="82">
        <v>7766666666667</v>
      </c>
      <c r="H254">
        <v>-72.8</v>
      </c>
      <c r="I254" t="s">
        <v>16441</v>
      </c>
      <c r="K254" t="s">
        <v>16735</v>
      </c>
      <c r="M254" t="s">
        <v>16440</v>
      </c>
    </row>
    <row r="255" spans="1:13">
      <c r="A255">
        <v>253</v>
      </c>
      <c r="B255">
        <v>27037010</v>
      </c>
      <c r="C255" t="s">
        <v>1848</v>
      </c>
      <c r="E255" t="s">
        <v>27</v>
      </c>
      <c r="F255" t="s">
        <v>176</v>
      </c>
      <c r="G255" s="82">
        <v>803194444</v>
      </c>
      <c r="H255" s="82">
        <v>-7478555556</v>
      </c>
      <c r="I255" t="s">
        <v>1863</v>
      </c>
      <c r="J255" t="s">
        <v>184</v>
      </c>
      <c r="K255" t="s">
        <v>16736</v>
      </c>
      <c r="M255" t="s">
        <v>15</v>
      </c>
    </row>
    <row r="256" spans="1:13">
      <c r="A256">
        <v>254</v>
      </c>
      <c r="B256">
        <v>21202190</v>
      </c>
      <c r="C256" t="s">
        <v>16454</v>
      </c>
      <c r="E256" t="s">
        <v>1376</v>
      </c>
      <c r="F256" t="s">
        <v>2516</v>
      </c>
      <c r="G256" s="82">
        <v>451666666666667</v>
      </c>
      <c r="H256" s="82">
        <v>-740833333333333</v>
      </c>
      <c r="I256" t="s">
        <v>16441</v>
      </c>
      <c r="K256" t="s">
        <v>16791</v>
      </c>
      <c r="M256" t="s">
        <v>16454</v>
      </c>
    </row>
    <row r="257" spans="1:13">
      <c r="A257">
        <v>255</v>
      </c>
      <c r="B257">
        <v>11037030</v>
      </c>
      <c r="C257" t="s">
        <v>1848</v>
      </c>
      <c r="E257" t="s">
        <v>16</v>
      </c>
      <c r="F257" t="s">
        <v>19336</v>
      </c>
      <c r="G257" s="82">
        <v>558466667</v>
      </c>
      <c r="H257" s="82">
        <v>-7675327778</v>
      </c>
      <c r="I257" t="s">
        <v>1863</v>
      </c>
      <c r="K257" t="s">
        <v>16792</v>
      </c>
      <c r="L257" t="s">
        <v>16464</v>
      </c>
      <c r="M257" t="s">
        <v>15</v>
      </c>
    </row>
    <row r="258" spans="1:13">
      <c r="A258">
        <v>256</v>
      </c>
      <c r="B258">
        <v>52025080</v>
      </c>
      <c r="C258" t="s">
        <v>16443</v>
      </c>
      <c r="D258">
        <v>67</v>
      </c>
      <c r="E258" t="s">
        <v>174</v>
      </c>
      <c r="F258" t="s">
        <v>19339</v>
      </c>
      <c r="G258" s="82">
        <v>1968922</v>
      </c>
      <c r="H258" s="82">
        <v>-77114348</v>
      </c>
      <c r="I258" t="s">
        <v>1842</v>
      </c>
      <c r="J258" t="s">
        <v>3772</v>
      </c>
      <c r="K258" t="s">
        <v>16793</v>
      </c>
      <c r="M258" t="s">
        <v>15</v>
      </c>
    </row>
    <row r="259" spans="1:13">
      <c r="A259">
        <v>257</v>
      </c>
      <c r="B259">
        <v>21015502</v>
      </c>
      <c r="C259" t="s">
        <v>16440</v>
      </c>
      <c r="E259" t="s">
        <v>566</v>
      </c>
      <c r="F259" t="s">
        <v>2516</v>
      </c>
      <c r="G259" s="82">
        <v>185141666666667</v>
      </c>
      <c r="H259" s="82">
        <v>-763043305555556</v>
      </c>
      <c r="I259" t="s">
        <v>16441</v>
      </c>
      <c r="K259" t="s">
        <v>16990</v>
      </c>
      <c r="M259" t="s">
        <v>16440</v>
      </c>
    </row>
    <row r="260" spans="1:13">
      <c r="A260">
        <v>258</v>
      </c>
      <c r="B260">
        <v>52015050</v>
      </c>
      <c r="C260" t="s">
        <v>1848</v>
      </c>
      <c r="E260" t="s">
        <v>174</v>
      </c>
      <c r="F260" t="s">
        <v>19339</v>
      </c>
      <c r="G260" s="82">
        <v>203277777777778</v>
      </c>
      <c r="H260" s="82">
        <v>-772216666666667</v>
      </c>
      <c r="I260" t="s">
        <v>1863</v>
      </c>
      <c r="J260" t="s">
        <v>944</v>
      </c>
      <c r="K260" t="s">
        <v>944</v>
      </c>
      <c r="M260" t="s">
        <v>15</v>
      </c>
    </row>
    <row r="261" spans="1:13">
      <c r="A261">
        <v>259</v>
      </c>
      <c r="B261">
        <v>21035501</v>
      </c>
      <c r="C261" t="s">
        <v>16440</v>
      </c>
      <c r="E261" t="s">
        <v>566</v>
      </c>
      <c r="F261" t="s">
        <v>2516</v>
      </c>
      <c r="G261" s="82">
        <v>1808416666667</v>
      </c>
      <c r="H261" s="82">
        <v>-75889833333333</v>
      </c>
      <c r="I261" t="s">
        <v>16441</v>
      </c>
      <c r="K261" t="s">
        <v>16506</v>
      </c>
      <c r="M261" t="s">
        <v>16440</v>
      </c>
    </row>
    <row r="262" spans="1:13">
      <c r="A262">
        <v>260</v>
      </c>
      <c r="B262">
        <v>24035360</v>
      </c>
      <c r="C262" t="s">
        <v>16443</v>
      </c>
      <c r="D262">
        <v>200</v>
      </c>
      <c r="E262" t="s">
        <v>173</v>
      </c>
      <c r="F262" t="s">
        <v>783</v>
      </c>
      <c r="G262" s="82">
        <v>59824444444</v>
      </c>
      <c r="H262" s="82">
        <v>-727105</v>
      </c>
      <c r="I262" t="s">
        <v>1842</v>
      </c>
      <c r="J262" t="s">
        <v>782</v>
      </c>
      <c r="K262" t="s">
        <v>16966</v>
      </c>
      <c r="M262" t="s">
        <v>15</v>
      </c>
    </row>
    <row r="263" spans="1:13">
      <c r="A263">
        <v>261</v>
      </c>
      <c r="B263">
        <v>35035110</v>
      </c>
      <c r="C263" t="s">
        <v>16443</v>
      </c>
      <c r="D263">
        <v>178</v>
      </c>
      <c r="E263" t="s">
        <v>501</v>
      </c>
      <c r="F263" t="s">
        <v>501</v>
      </c>
      <c r="G263" s="82">
        <v>427327</v>
      </c>
      <c r="H263" s="82">
        <v>-7358792</v>
      </c>
      <c r="I263" t="s">
        <v>1842</v>
      </c>
      <c r="J263" t="s">
        <v>534</v>
      </c>
      <c r="K263" t="s">
        <v>16967</v>
      </c>
      <c r="M263" t="s">
        <v>15</v>
      </c>
    </row>
    <row r="264" spans="1:13">
      <c r="A264">
        <v>262</v>
      </c>
      <c r="B264">
        <v>23065503</v>
      </c>
      <c r="C264" t="s">
        <v>16440</v>
      </c>
      <c r="E264" t="s">
        <v>522</v>
      </c>
      <c r="F264" t="s">
        <v>2714</v>
      </c>
      <c r="G264">
        <v>4.95</v>
      </c>
      <c r="H264">
        <v>-74.400000000000006</v>
      </c>
      <c r="I264" t="s">
        <v>16441</v>
      </c>
      <c r="K264" t="s">
        <v>16566</v>
      </c>
      <c r="M264" t="s">
        <v>16440</v>
      </c>
    </row>
    <row r="265" spans="1:13">
      <c r="A265">
        <v>263</v>
      </c>
      <c r="B265">
        <v>22075050</v>
      </c>
      <c r="C265" t="s">
        <v>16443</v>
      </c>
      <c r="D265">
        <v>131</v>
      </c>
      <c r="E265" t="s">
        <v>637</v>
      </c>
      <c r="F265" t="s">
        <v>1301</v>
      </c>
      <c r="G265" s="82">
        <v>40758333</v>
      </c>
      <c r="H265" s="82">
        <v>-75700833333333</v>
      </c>
      <c r="I265" t="s">
        <v>1842</v>
      </c>
      <c r="J265" t="s">
        <v>1354</v>
      </c>
      <c r="K265" t="s">
        <v>16567</v>
      </c>
      <c r="M265" t="s">
        <v>15</v>
      </c>
    </row>
    <row r="266" spans="1:13">
      <c r="A266">
        <v>264</v>
      </c>
      <c r="B266">
        <v>15015120</v>
      </c>
      <c r="C266" t="s">
        <v>16443</v>
      </c>
      <c r="D266">
        <v>222</v>
      </c>
      <c r="E266" t="s">
        <v>160</v>
      </c>
      <c r="F266" t="s">
        <v>16526</v>
      </c>
      <c r="G266" s="82">
        <v>11223028</v>
      </c>
      <c r="H266" s="82">
        <v>-74185917</v>
      </c>
      <c r="I266" t="s">
        <v>1849</v>
      </c>
      <c r="J266" t="s">
        <v>675</v>
      </c>
      <c r="K266" t="s">
        <v>16568</v>
      </c>
      <c r="M266" t="s">
        <v>15</v>
      </c>
    </row>
    <row r="267" spans="1:13">
      <c r="A267">
        <v>265</v>
      </c>
      <c r="B267">
        <v>26197010</v>
      </c>
      <c r="C267" t="s">
        <v>1848</v>
      </c>
      <c r="E267" t="s">
        <v>27</v>
      </c>
      <c r="F267" t="s">
        <v>174</v>
      </c>
      <c r="G267" s="82">
        <v>568294444</v>
      </c>
      <c r="H267" s="82">
        <v>-7587425</v>
      </c>
      <c r="I267" t="s">
        <v>1863</v>
      </c>
      <c r="J267" t="s">
        <v>5952</v>
      </c>
      <c r="K267" t="s">
        <v>16569</v>
      </c>
      <c r="M267" t="s">
        <v>15</v>
      </c>
    </row>
    <row r="268" spans="1:13">
      <c r="A268">
        <v>266</v>
      </c>
      <c r="B268">
        <v>52055220</v>
      </c>
      <c r="C268" t="s">
        <v>16443</v>
      </c>
      <c r="D268">
        <v>132</v>
      </c>
      <c r="E268" t="s">
        <v>16447</v>
      </c>
      <c r="F268" t="s">
        <v>19339</v>
      </c>
      <c r="G268" s="82">
        <v>1070694</v>
      </c>
      <c r="H268" s="82">
        <v>-77636972</v>
      </c>
      <c r="I268" t="s">
        <v>1842</v>
      </c>
      <c r="J268" t="s">
        <v>3755</v>
      </c>
      <c r="K268" t="s">
        <v>16570</v>
      </c>
      <c r="M268" t="s">
        <v>15</v>
      </c>
    </row>
    <row r="269" spans="1:13">
      <c r="A269">
        <v>267</v>
      </c>
      <c r="B269">
        <v>29037080</v>
      </c>
      <c r="C269" t="s">
        <v>1848</v>
      </c>
      <c r="E269" t="s">
        <v>175</v>
      </c>
      <c r="F269" t="s">
        <v>2601</v>
      </c>
      <c r="G269" s="82">
        <v>10162222222222</v>
      </c>
      <c r="H269" s="82">
        <v>-75298611111111</v>
      </c>
      <c r="I269" t="s">
        <v>1863</v>
      </c>
      <c r="J269" t="s">
        <v>441</v>
      </c>
      <c r="K269" t="s">
        <v>16571</v>
      </c>
      <c r="M269" t="s">
        <v>358</v>
      </c>
    </row>
    <row r="270" spans="1:13">
      <c r="A270">
        <v>268</v>
      </c>
      <c r="B270">
        <v>21215180</v>
      </c>
      <c r="C270" t="s">
        <v>16443</v>
      </c>
      <c r="D270">
        <v>23</v>
      </c>
      <c r="E270" t="s">
        <v>637</v>
      </c>
      <c r="F270" t="s">
        <v>2516</v>
      </c>
      <c r="G270" s="82">
        <v>44183611</v>
      </c>
      <c r="H270" s="82">
        <v>-75248555555556</v>
      </c>
      <c r="I270" t="s">
        <v>1842</v>
      </c>
      <c r="J270" t="s">
        <v>4600</v>
      </c>
      <c r="K270" t="s">
        <v>16572</v>
      </c>
      <c r="M270" t="s">
        <v>15</v>
      </c>
    </row>
    <row r="271" spans="1:13">
      <c r="A271">
        <v>269</v>
      </c>
      <c r="B271">
        <v>21015501</v>
      </c>
      <c r="C271" t="s">
        <v>16440</v>
      </c>
      <c r="E271" t="s">
        <v>566</v>
      </c>
      <c r="F271" t="s">
        <v>2516</v>
      </c>
      <c r="G271" s="82">
        <v>177752777777778</v>
      </c>
      <c r="H271" s="82">
        <v>-761916388888889</v>
      </c>
      <c r="I271" t="s">
        <v>16441</v>
      </c>
      <c r="K271" t="s">
        <v>16573</v>
      </c>
      <c r="M271" t="s">
        <v>16440</v>
      </c>
    </row>
    <row r="272" spans="1:13">
      <c r="A272">
        <v>270</v>
      </c>
      <c r="B272">
        <v>26137220</v>
      </c>
      <c r="C272" t="s">
        <v>16443</v>
      </c>
      <c r="D272">
        <v>172</v>
      </c>
      <c r="E272" t="s">
        <v>1212</v>
      </c>
      <c r="F272" t="s">
        <v>174</v>
      </c>
      <c r="G272" s="82">
        <v>47463611</v>
      </c>
      <c r="H272" s="82">
        <v>-75603527777778</v>
      </c>
      <c r="I272" t="s">
        <v>1842</v>
      </c>
      <c r="J272" t="s">
        <v>1228</v>
      </c>
      <c r="K272" t="s">
        <v>16574</v>
      </c>
      <c r="M272" t="s">
        <v>15</v>
      </c>
    </row>
    <row r="273" spans="1:13">
      <c r="A273">
        <v>271</v>
      </c>
      <c r="B273">
        <v>24037510</v>
      </c>
      <c r="C273" t="s">
        <v>16443</v>
      </c>
      <c r="D273">
        <v>136</v>
      </c>
      <c r="E273" t="s">
        <v>173</v>
      </c>
      <c r="F273" t="s">
        <v>783</v>
      </c>
      <c r="G273" s="82">
        <v>6000278</v>
      </c>
      <c r="H273" s="82">
        <v>-72782222</v>
      </c>
      <c r="I273" t="s">
        <v>1842</v>
      </c>
      <c r="J273" t="s">
        <v>10866</v>
      </c>
      <c r="K273" t="s">
        <v>19363</v>
      </c>
      <c r="M273" t="s">
        <v>15</v>
      </c>
    </row>
    <row r="274" spans="1:13">
      <c r="A274">
        <v>272</v>
      </c>
      <c r="B274">
        <v>52035040</v>
      </c>
      <c r="C274" t="s">
        <v>16443</v>
      </c>
      <c r="D274">
        <v>234</v>
      </c>
      <c r="E274" t="s">
        <v>16447</v>
      </c>
      <c r="F274" t="s">
        <v>19339</v>
      </c>
      <c r="G274" s="82">
        <v>16185</v>
      </c>
      <c r="H274" s="82">
        <v>-77343722</v>
      </c>
      <c r="I274" t="s">
        <v>1842</v>
      </c>
      <c r="J274" t="s">
        <v>963</v>
      </c>
      <c r="K274" t="s">
        <v>16912</v>
      </c>
      <c r="M274" t="s">
        <v>15</v>
      </c>
    </row>
    <row r="275" spans="1:13">
      <c r="A275">
        <v>273</v>
      </c>
      <c r="B275">
        <v>26225060</v>
      </c>
      <c r="C275" t="s">
        <v>16443</v>
      </c>
      <c r="D275">
        <v>58</v>
      </c>
      <c r="E275" t="s">
        <v>27</v>
      </c>
      <c r="F275" t="s">
        <v>174</v>
      </c>
      <c r="G275" s="82">
        <v>65339166</v>
      </c>
      <c r="H275" s="82">
        <v>-75827333</v>
      </c>
      <c r="I275" t="s">
        <v>1842</v>
      </c>
      <c r="J275" t="s">
        <v>2818</v>
      </c>
      <c r="K275" t="s">
        <v>16900</v>
      </c>
      <c r="M275" t="s">
        <v>15</v>
      </c>
    </row>
    <row r="276" spans="1:13">
      <c r="A276">
        <v>274</v>
      </c>
      <c r="B276">
        <v>24030950</v>
      </c>
      <c r="C276" t="s">
        <v>16443</v>
      </c>
      <c r="D276">
        <v>103</v>
      </c>
      <c r="E276" t="s">
        <v>767</v>
      </c>
      <c r="G276" s="82">
        <v>670463</v>
      </c>
      <c r="H276" s="82">
        <v>-72730029722222</v>
      </c>
      <c r="I276" t="s">
        <v>1842</v>
      </c>
      <c r="J276" t="s">
        <v>13540</v>
      </c>
      <c r="K276" t="s">
        <v>16905</v>
      </c>
      <c r="M276" t="s">
        <v>15</v>
      </c>
    </row>
    <row r="277" spans="1:13">
      <c r="A277">
        <v>275</v>
      </c>
      <c r="B277">
        <v>11159010</v>
      </c>
      <c r="C277" t="s">
        <v>1848</v>
      </c>
      <c r="E277" t="s">
        <v>16</v>
      </c>
      <c r="G277" s="82">
        <v>859108333</v>
      </c>
      <c r="H277" s="82">
        <v>-7732502778</v>
      </c>
      <c r="I277" t="s">
        <v>1849</v>
      </c>
      <c r="J277" t="s">
        <v>2570</v>
      </c>
      <c r="K277" t="s">
        <v>16906</v>
      </c>
      <c r="M277" t="s">
        <v>15</v>
      </c>
    </row>
    <row r="278" spans="1:13">
      <c r="A278">
        <v>276</v>
      </c>
      <c r="B278">
        <v>21205660</v>
      </c>
      <c r="C278" t="s">
        <v>16443</v>
      </c>
      <c r="D278">
        <v>109</v>
      </c>
      <c r="E278" t="s">
        <v>522</v>
      </c>
      <c r="F278" t="s">
        <v>2516</v>
      </c>
      <c r="G278" s="82">
        <v>4581889</v>
      </c>
      <c r="H278" s="82">
        <v>-74526611</v>
      </c>
      <c r="I278" t="s">
        <v>1842</v>
      </c>
      <c r="J278" t="s">
        <v>15890</v>
      </c>
      <c r="K278" t="s">
        <v>16746</v>
      </c>
      <c r="M278" t="s">
        <v>15</v>
      </c>
    </row>
    <row r="279" spans="1:13">
      <c r="A279">
        <v>277</v>
      </c>
      <c r="B279">
        <v>26185050</v>
      </c>
      <c r="C279" t="s">
        <v>16443</v>
      </c>
      <c r="D279">
        <v>188</v>
      </c>
      <c r="E279" t="s">
        <v>27</v>
      </c>
      <c r="F279" t="s">
        <v>174</v>
      </c>
      <c r="G279" s="82">
        <v>585961111</v>
      </c>
      <c r="H279" s="82">
        <v>-75556277</v>
      </c>
      <c r="I279" t="s">
        <v>1842</v>
      </c>
      <c r="J279" t="s">
        <v>2705</v>
      </c>
      <c r="K279" t="s">
        <v>16689</v>
      </c>
      <c r="M279" t="s">
        <v>15</v>
      </c>
    </row>
    <row r="280" spans="1:13">
      <c r="A280">
        <v>278</v>
      </c>
      <c r="B280">
        <v>24015509</v>
      </c>
      <c r="C280" t="s">
        <v>1848</v>
      </c>
      <c r="E280" t="s">
        <v>173</v>
      </c>
      <c r="F280" t="s">
        <v>783</v>
      </c>
      <c r="G280" s="82">
        <v>5760583333333</v>
      </c>
      <c r="H280" s="82">
        <v>-73444138888889</v>
      </c>
      <c r="I280" t="s">
        <v>1863</v>
      </c>
      <c r="K280" t="s">
        <v>16690</v>
      </c>
      <c r="M280" t="s">
        <v>15</v>
      </c>
    </row>
    <row r="281" spans="1:13">
      <c r="A281">
        <v>279</v>
      </c>
      <c r="B281">
        <v>21165502</v>
      </c>
      <c r="C281" t="s">
        <v>16440</v>
      </c>
      <c r="E281" t="s">
        <v>637</v>
      </c>
      <c r="F281" t="s">
        <v>2516</v>
      </c>
      <c r="G281" s="82">
        <v>395564166666667</v>
      </c>
      <c r="H281" s="82">
        <v>-745917861111111</v>
      </c>
      <c r="I281" t="s">
        <v>16441</v>
      </c>
      <c r="K281" t="s">
        <v>16691</v>
      </c>
      <c r="M281" t="s">
        <v>16440</v>
      </c>
    </row>
    <row r="282" spans="1:13">
      <c r="A282">
        <v>280</v>
      </c>
      <c r="B282">
        <v>24015502</v>
      </c>
      <c r="C282" t="s">
        <v>16440</v>
      </c>
      <c r="E282" t="s">
        <v>767</v>
      </c>
      <c r="F282" t="s">
        <v>783</v>
      </c>
      <c r="G282" s="82">
        <v>6116666666667</v>
      </c>
      <c r="H282" s="82">
        <v>-73466666666667</v>
      </c>
      <c r="I282" t="s">
        <v>16441</v>
      </c>
      <c r="K282" t="s">
        <v>16692</v>
      </c>
      <c r="M282" t="s">
        <v>16440</v>
      </c>
    </row>
    <row r="283" spans="1:13">
      <c r="A283">
        <v>281</v>
      </c>
      <c r="B283">
        <v>35167010</v>
      </c>
      <c r="C283" t="s">
        <v>16443</v>
      </c>
      <c r="D283">
        <v>1601</v>
      </c>
      <c r="E283" t="s">
        <v>173</v>
      </c>
      <c r="F283" t="s">
        <v>501</v>
      </c>
      <c r="G283" s="82">
        <v>558583333</v>
      </c>
      <c r="H283" s="82">
        <v>-728985</v>
      </c>
      <c r="I283" t="s">
        <v>1842</v>
      </c>
      <c r="K283" t="s">
        <v>16976</v>
      </c>
      <c r="M283" t="s">
        <v>15</v>
      </c>
    </row>
    <row r="284" spans="1:13">
      <c r="A284">
        <v>282</v>
      </c>
      <c r="B284">
        <v>51020011</v>
      </c>
      <c r="C284" t="s">
        <v>1848</v>
      </c>
      <c r="E284" t="s">
        <v>16447</v>
      </c>
      <c r="F284" t="s">
        <v>937</v>
      </c>
      <c r="G284" s="82">
        <v>114152777777778</v>
      </c>
      <c r="H284" s="82">
        <v>-779289722222222</v>
      </c>
      <c r="I284" t="s">
        <v>1863</v>
      </c>
      <c r="K284" t="s">
        <v>16947</v>
      </c>
      <c r="M284" t="s">
        <v>15</v>
      </c>
    </row>
    <row r="285" spans="1:13">
      <c r="A285">
        <v>283</v>
      </c>
      <c r="B285">
        <v>25020440</v>
      </c>
      <c r="C285" t="s">
        <v>1848</v>
      </c>
      <c r="E285" t="s">
        <v>182</v>
      </c>
      <c r="F285" t="s">
        <v>16457</v>
      </c>
      <c r="G285" s="82">
        <v>7851</v>
      </c>
      <c r="H285" s="82">
        <v>-7570625</v>
      </c>
      <c r="I285" t="s">
        <v>1849</v>
      </c>
      <c r="K285" t="s">
        <v>16948</v>
      </c>
      <c r="M285" t="s">
        <v>15</v>
      </c>
    </row>
    <row r="286" spans="1:13">
      <c r="A286">
        <v>284</v>
      </c>
      <c r="B286">
        <v>21255160</v>
      </c>
      <c r="C286" t="s">
        <v>16443</v>
      </c>
      <c r="D286">
        <v>125</v>
      </c>
      <c r="E286" t="s">
        <v>637</v>
      </c>
      <c r="F286" t="s">
        <v>2516</v>
      </c>
      <c r="G286" s="82">
        <v>47579444</v>
      </c>
      <c r="H286" s="82">
        <v>-75830861111111</v>
      </c>
      <c r="I286" t="s">
        <v>1842</v>
      </c>
      <c r="J286" t="s">
        <v>1343</v>
      </c>
      <c r="K286" t="s">
        <v>16949</v>
      </c>
      <c r="M286" t="s">
        <v>15</v>
      </c>
    </row>
    <row r="287" spans="1:13">
      <c r="A287">
        <v>285</v>
      </c>
      <c r="B287">
        <v>35037100</v>
      </c>
      <c r="C287" t="s">
        <v>16443</v>
      </c>
      <c r="D287">
        <v>157</v>
      </c>
      <c r="E287" t="s">
        <v>501</v>
      </c>
      <c r="F287" t="s">
        <v>501</v>
      </c>
      <c r="G287" s="82">
        <v>423552</v>
      </c>
      <c r="H287" s="82">
        <v>-736368</v>
      </c>
      <c r="I287" t="s">
        <v>1842</v>
      </c>
      <c r="J287" t="s">
        <v>525</v>
      </c>
      <c r="K287" t="s">
        <v>19365</v>
      </c>
      <c r="M287" t="s">
        <v>15</v>
      </c>
    </row>
    <row r="288" spans="1:13">
      <c r="A288">
        <v>286</v>
      </c>
      <c r="B288">
        <v>25020520</v>
      </c>
      <c r="C288" t="s">
        <v>1848</v>
      </c>
      <c r="E288" t="s">
        <v>123</v>
      </c>
      <c r="F288" t="s">
        <v>16457</v>
      </c>
      <c r="G288" s="82">
        <v>8573055555556</v>
      </c>
      <c r="H288" s="82">
        <v>-74529722222222</v>
      </c>
      <c r="I288" t="s">
        <v>1849</v>
      </c>
      <c r="K288" t="s">
        <v>16950</v>
      </c>
      <c r="M288" t="s">
        <v>15</v>
      </c>
    </row>
    <row r="289" spans="1:13">
      <c r="A289">
        <v>287</v>
      </c>
      <c r="B289">
        <v>25025350</v>
      </c>
      <c r="C289" t="s">
        <v>16443</v>
      </c>
      <c r="D289">
        <v>167</v>
      </c>
      <c r="E289" t="s">
        <v>182</v>
      </c>
      <c r="F289" t="s">
        <v>16457</v>
      </c>
      <c r="G289" s="82">
        <v>9319056</v>
      </c>
      <c r="H289" s="82">
        <v>-75390889</v>
      </c>
      <c r="I289" t="s">
        <v>1849</v>
      </c>
      <c r="J289" t="s">
        <v>343</v>
      </c>
      <c r="K289" t="s">
        <v>16951</v>
      </c>
      <c r="M289" t="s">
        <v>15</v>
      </c>
    </row>
    <row r="290" spans="1:13">
      <c r="A290">
        <v>288</v>
      </c>
      <c r="B290">
        <v>37015010</v>
      </c>
      <c r="C290" t="s">
        <v>16443</v>
      </c>
      <c r="D290">
        <v>198</v>
      </c>
      <c r="E290" t="s">
        <v>492</v>
      </c>
      <c r="F290" t="s">
        <v>558</v>
      </c>
      <c r="G290" s="82">
        <v>1925917</v>
      </c>
      <c r="H290" s="82">
        <v>-76427556</v>
      </c>
      <c r="I290" t="s">
        <v>1842</v>
      </c>
      <c r="J290" t="s">
        <v>7917</v>
      </c>
      <c r="K290" t="s">
        <v>7917</v>
      </c>
      <c r="M290" t="s">
        <v>15</v>
      </c>
    </row>
    <row r="291" spans="1:13">
      <c r="A291">
        <v>289</v>
      </c>
      <c r="B291">
        <v>15075501</v>
      </c>
      <c r="C291" t="s">
        <v>1848</v>
      </c>
      <c r="E291" t="s">
        <v>678</v>
      </c>
      <c r="F291" t="s">
        <v>16526</v>
      </c>
      <c r="G291" s="82">
        <v>122243055555556</v>
      </c>
      <c r="H291" s="82">
        <v>-719828888888889</v>
      </c>
      <c r="I291" t="s">
        <v>1849</v>
      </c>
      <c r="K291" t="s">
        <v>16927</v>
      </c>
      <c r="M291" t="s">
        <v>15</v>
      </c>
    </row>
    <row r="292" spans="1:13">
      <c r="A292">
        <v>290</v>
      </c>
      <c r="B292">
        <v>21047010</v>
      </c>
      <c r="C292" t="s">
        <v>1848</v>
      </c>
      <c r="E292" t="s">
        <v>566</v>
      </c>
      <c r="F292" t="s">
        <v>2516</v>
      </c>
      <c r="G292" s="82">
        <v>223236111</v>
      </c>
      <c r="H292" s="82">
        <v>-7564855556</v>
      </c>
      <c r="I292" t="s">
        <v>1863</v>
      </c>
      <c r="J292" t="s">
        <v>594</v>
      </c>
      <c r="K292" t="s">
        <v>16928</v>
      </c>
      <c r="M292" t="s">
        <v>15</v>
      </c>
    </row>
    <row r="293" spans="1:13">
      <c r="A293">
        <v>291</v>
      </c>
      <c r="B293">
        <v>21205910</v>
      </c>
      <c r="C293" t="s">
        <v>16443</v>
      </c>
      <c r="D293">
        <v>57</v>
      </c>
      <c r="E293" t="s">
        <v>522</v>
      </c>
      <c r="F293" t="s">
        <v>2516</v>
      </c>
      <c r="G293" s="82">
        <v>4989222</v>
      </c>
      <c r="H293" s="82">
        <v>-74001194</v>
      </c>
      <c r="I293" t="s">
        <v>1842</v>
      </c>
      <c r="J293" t="s">
        <v>4962</v>
      </c>
      <c r="K293" t="s">
        <v>16929</v>
      </c>
      <c r="M293" t="s">
        <v>15</v>
      </c>
    </row>
    <row r="294" spans="1:13">
      <c r="A294">
        <v>292</v>
      </c>
      <c r="B294">
        <v>13085030</v>
      </c>
      <c r="C294" t="s">
        <v>16443</v>
      </c>
      <c r="D294">
        <v>182</v>
      </c>
      <c r="E294" t="s">
        <v>123</v>
      </c>
      <c r="F294" t="s">
        <v>19337</v>
      </c>
      <c r="G294" s="82">
        <v>9370778</v>
      </c>
      <c r="H294" s="82">
        <v>-75949306</v>
      </c>
      <c r="I294" t="s">
        <v>1842</v>
      </c>
      <c r="J294" t="s">
        <v>6681</v>
      </c>
      <c r="K294" t="s">
        <v>16930</v>
      </c>
      <c r="M294" t="s">
        <v>15</v>
      </c>
    </row>
    <row r="295" spans="1:13">
      <c r="A295">
        <v>293</v>
      </c>
      <c r="B295">
        <v>12015060</v>
      </c>
      <c r="C295" t="s">
        <v>16443</v>
      </c>
      <c r="D295">
        <v>219</v>
      </c>
      <c r="E295" t="s">
        <v>27</v>
      </c>
      <c r="F295" t="s">
        <v>16474</v>
      </c>
      <c r="G295" s="82">
        <v>777386111</v>
      </c>
      <c r="H295" s="82">
        <v>-766658055</v>
      </c>
      <c r="I295" t="s">
        <v>1842</v>
      </c>
      <c r="K295" t="s">
        <v>16931</v>
      </c>
      <c r="M295" t="s">
        <v>15</v>
      </c>
    </row>
    <row r="296" spans="1:13">
      <c r="A296">
        <v>294</v>
      </c>
      <c r="B296">
        <v>24017704</v>
      </c>
      <c r="C296" t="s">
        <v>16445</v>
      </c>
      <c r="E296" t="s">
        <v>522</v>
      </c>
      <c r="F296" t="s">
        <v>2516</v>
      </c>
      <c r="G296" s="82">
        <v>430811111111111</v>
      </c>
      <c r="H296" s="82">
        <v>-7428175</v>
      </c>
      <c r="I296" t="s">
        <v>16441</v>
      </c>
      <c r="K296" t="s">
        <v>16977</v>
      </c>
      <c r="M296" t="s">
        <v>16445</v>
      </c>
    </row>
    <row r="297" spans="1:13">
      <c r="A297">
        <v>295</v>
      </c>
      <c r="B297">
        <v>23065190</v>
      </c>
      <c r="C297" t="s">
        <v>16443</v>
      </c>
      <c r="D297">
        <v>169</v>
      </c>
      <c r="E297" t="s">
        <v>522</v>
      </c>
      <c r="F297" t="s">
        <v>2714</v>
      </c>
      <c r="G297" s="82">
        <v>513725</v>
      </c>
      <c r="H297" s="82">
        <v>-74480944</v>
      </c>
      <c r="I297" t="s">
        <v>1842</v>
      </c>
      <c r="J297" t="s">
        <v>1446</v>
      </c>
      <c r="K297" t="s">
        <v>16598</v>
      </c>
      <c r="M297" t="s">
        <v>15</v>
      </c>
    </row>
    <row r="298" spans="1:13">
      <c r="A298">
        <v>296</v>
      </c>
      <c r="B298">
        <v>15067150</v>
      </c>
      <c r="C298" t="s">
        <v>1848</v>
      </c>
      <c r="E298" t="s">
        <v>678</v>
      </c>
      <c r="F298" t="s">
        <v>16526</v>
      </c>
      <c r="G298" s="82">
        <v>1092658889</v>
      </c>
      <c r="H298" s="82">
        <v>-7280431667</v>
      </c>
      <c r="I298" t="s">
        <v>1863</v>
      </c>
      <c r="J298" t="s">
        <v>682</v>
      </c>
      <c r="K298" t="s">
        <v>16599</v>
      </c>
      <c r="L298" t="s">
        <v>16464</v>
      </c>
      <c r="M298" t="s">
        <v>15</v>
      </c>
    </row>
    <row r="299" spans="1:13">
      <c r="A299">
        <v>297</v>
      </c>
      <c r="B299">
        <v>26185501</v>
      </c>
      <c r="C299" t="s">
        <v>16440</v>
      </c>
      <c r="E299" t="s">
        <v>27</v>
      </c>
      <c r="F299" t="s">
        <v>174</v>
      </c>
      <c r="G299" s="82">
        <v>567771944444444</v>
      </c>
      <c r="H299" s="82">
        <v>-753478055555556</v>
      </c>
      <c r="I299" t="s">
        <v>16441</v>
      </c>
      <c r="K299" t="s">
        <v>16507</v>
      </c>
      <c r="M299" t="s">
        <v>16440</v>
      </c>
    </row>
    <row r="300" spans="1:13">
      <c r="A300">
        <v>298</v>
      </c>
      <c r="B300">
        <v>21206650</v>
      </c>
      <c r="C300" t="s">
        <v>16443</v>
      </c>
      <c r="D300">
        <v>54</v>
      </c>
      <c r="E300" t="s">
        <v>1376</v>
      </c>
      <c r="G300" s="82">
        <v>4516753</v>
      </c>
      <c r="H300" s="82">
        <v>-74088222</v>
      </c>
      <c r="I300" t="s">
        <v>1842</v>
      </c>
      <c r="J300" t="s">
        <v>1376</v>
      </c>
      <c r="K300" t="s">
        <v>16043</v>
      </c>
      <c r="M300" t="s">
        <v>15</v>
      </c>
    </row>
    <row r="301" spans="1:13">
      <c r="A301">
        <v>299</v>
      </c>
      <c r="B301">
        <v>21206810</v>
      </c>
      <c r="C301" t="s">
        <v>16454</v>
      </c>
      <c r="E301" t="s">
        <v>1376</v>
      </c>
      <c r="F301" t="s">
        <v>2516</v>
      </c>
      <c r="G301">
        <v>4.55</v>
      </c>
      <c r="H301" s="82">
        <v>-742333333333333</v>
      </c>
      <c r="I301" t="s">
        <v>16441</v>
      </c>
      <c r="K301" t="s">
        <v>16508</v>
      </c>
      <c r="M301" t="s">
        <v>16454</v>
      </c>
    </row>
    <row r="302" spans="1:13">
      <c r="A302">
        <v>300</v>
      </c>
      <c r="B302">
        <v>16057030</v>
      </c>
      <c r="C302" t="s">
        <v>16443</v>
      </c>
      <c r="D302">
        <v>36</v>
      </c>
      <c r="E302" t="s">
        <v>492</v>
      </c>
      <c r="F302" t="s">
        <v>12698</v>
      </c>
      <c r="G302" s="82">
        <v>8197806</v>
      </c>
      <c r="H302" s="82">
        <v>-7331825</v>
      </c>
      <c r="I302" t="s">
        <v>1842</v>
      </c>
      <c r="J302" t="s">
        <v>3971</v>
      </c>
      <c r="K302" t="s">
        <v>16509</v>
      </c>
      <c r="M302" t="s">
        <v>15</v>
      </c>
    </row>
    <row r="303" spans="1:13">
      <c r="A303">
        <v>301</v>
      </c>
      <c r="B303">
        <v>37045010</v>
      </c>
      <c r="C303" t="s">
        <v>16443</v>
      </c>
      <c r="D303">
        <v>192</v>
      </c>
      <c r="E303" t="s">
        <v>558</v>
      </c>
      <c r="F303" t="s">
        <v>558</v>
      </c>
      <c r="G303" s="82">
        <v>6946389</v>
      </c>
      <c r="H303" s="82">
        <v>-71890556</v>
      </c>
      <c r="I303" t="s">
        <v>1842</v>
      </c>
      <c r="J303" t="s">
        <v>842</v>
      </c>
      <c r="K303" t="s">
        <v>16510</v>
      </c>
      <c r="M303" t="s">
        <v>15</v>
      </c>
    </row>
    <row r="304" spans="1:13">
      <c r="A304">
        <v>302</v>
      </c>
      <c r="B304">
        <v>13027040</v>
      </c>
      <c r="C304" t="s">
        <v>1848</v>
      </c>
      <c r="E304" t="s">
        <v>123</v>
      </c>
      <c r="F304" t="s">
        <v>19337</v>
      </c>
      <c r="G304" s="82">
        <v>823584722222222</v>
      </c>
      <c r="H304" s="82">
        <v>-749604388888889</v>
      </c>
      <c r="I304" t="s">
        <v>1863</v>
      </c>
      <c r="K304" t="s">
        <v>19342</v>
      </c>
      <c r="M304" t="s">
        <v>15</v>
      </c>
    </row>
    <row r="305" spans="1:13">
      <c r="A305">
        <v>303</v>
      </c>
      <c r="B305">
        <v>88112901</v>
      </c>
      <c r="C305" t="s">
        <v>1848</v>
      </c>
      <c r="G305">
        <v>0</v>
      </c>
      <c r="H305">
        <v>0</v>
      </c>
      <c r="I305" t="s">
        <v>1863</v>
      </c>
      <c r="K305" t="s">
        <v>16511</v>
      </c>
      <c r="M305" t="s">
        <v>15</v>
      </c>
    </row>
    <row r="306" spans="1:13">
      <c r="A306">
        <v>304</v>
      </c>
      <c r="B306">
        <v>21237020</v>
      </c>
      <c r="C306" t="s">
        <v>1848</v>
      </c>
      <c r="E306" t="s">
        <v>522</v>
      </c>
      <c r="F306" t="s">
        <v>2516</v>
      </c>
      <c r="G306" s="82">
        <v>52025</v>
      </c>
      <c r="H306" s="82">
        <v>-7472611111</v>
      </c>
      <c r="I306" t="s">
        <v>1863</v>
      </c>
      <c r="J306" t="s">
        <v>25</v>
      </c>
      <c r="K306" t="s">
        <v>16499</v>
      </c>
      <c r="M306" t="s">
        <v>15</v>
      </c>
    </row>
    <row r="307" spans="1:13">
      <c r="A307">
        <v>305</v>
      </c>
      <c r="B307">
        <v>26207080</v>
      </c>
      <c r="C307" t="s">
        <v>1848</v>
      </c>
      <c r="E307" t="s">
        <v>27</v>
      </c>
      <c r="F307" t="s">
        <v>174</v>
      </c>
      <c r="G307" s="82">
        <v>596594444</v>
      </c>
      <c r="H307" s="82">
        <v>-7584147222</v>
      </c>
      <c r="I307" t="s">
        <v>1863</v>
      </c>
      <c r="J307" t="s">
        <v>217</v>
      </c>
      <c r="K307" t="s">
        <v>2649</v>
      </c>
      <c r="M307" t="s">
        <v>15</v>
      </c>
    </row>
    <row r="308" spans="1:13">
      <c r="A308">
        <v>306</v>
      </c>
      <c r="B308">
        <v>21205506</v>
      </c>
      <c r="C308" t="s">
        <v>16445</v>
      </c>
      <c r="E308" t="s">
        <v>522</v>
      </c>
      <c r="F308" t="s">
        <v>2516</v>
      </c>
      <c r="G308">
        <v>5.15</v>
      </c>
      <c r="H308" s="82">
        <v>-73666666666667</v>
      </c>
      <c r="I308" t="s">
        <v>16441</v>
      </c>
      <c r="K308" t="s">
        <v>16500</v>
      </c>
      <c r="M308" t="s">
        <v>16445</v>
      </c>
    </row>
    <row r="309" spans="1:13">
      <c r="A309">
        <v>307</v>
      </c>
      <c r="B309">
        <v>29031007</v>
      </c>
      <c r="C309" t="s">
        <v>1848</v>
      </c>
      <c r="G309" s="82">
        <v>1018398056</v>
      </c>
      <c r="H309" s="82">
        <v>-7525392778</v>
      </c>
      <c r="I309" t="s">
        <v>1863</v>
      </c>
      <c r="K309" t="s">
        <v>16501</v>
      </c>
      <c r="M309" t="s">
        <v>358</v>
      </c>
    </row>
    <row r="310" spans="1:13">
      <c r="A310">
        <v>308</v>
      </c>
      <c r="B310">
        <v>21165501</v>
      </c>
      <c r="C310" t="s">
        <v>16440</v>
      </c>
      <c r="E310" t="s">
        <v>637</v>
      </c>
      <c r="F310" t="s">
        <v>2516</v>
      </c>
      <c r="G310" s="82">
        <v>353715555555556</v>
      </c>
      <c r="H310" s="82">
        <v>-748298277777778</v>
      </c>
      <c r="I310" t="s">
        <v>16441</v>
      </c>
      <c r="K310" t="s">
        <v>16502</v>
      </c>
      <c r="M310" t="s">
        <v>16440</v>
      </c>
    </row>
    <row r="311" spans="1:13">
      <c r="A311">
        <v>309</v>
      </c>
      <c r="B311">
        <v>51027050</v>
      </c>
      <c r="C311" t="s">
        <v>1848</v>
      </c>
      <c r="E311" t="s">
        <v>16447</v>
      </c>
      <c r="F311" t="s">
        <v>937</v>
      </c>
      <c r="G311" s="82">
        <v>123694444</v>
      </c>
      <c r="H311" s="82">
        <v>-7809722222</v>
      </c>
      <c r="I311" t="s">
        <v>1863</v>
      </c>
      <c r="J311" t="s">
        <v>923</v>
      </c>
      <c r="K311" t="s">
        <v>2372</v>
      </c>
      <c r="M311" t="s">
        <v>15</v>
      </c>
    </row>
    <row r="312" spans="1:13">
      <c r="A312">
        <v>310</v>
      </c>
      <c r="B312">
        <v>26055120</v>
      </c>
      <c r="C312" t="s">
        <v>16443</v>
      </c>
      <c r="D312">
        <v>226</v>
      </c>
      <c r="E312" t="s">
        <v>1146</v>
      </c>
      <c r="F312" t="s">
        <v>174</v>
      </c>
      <c r="G312" s="82">
        <v>337775</v>
      </c>
      <c r="H312" s="82">
        <v>-7653375</v>
      </c>
      <c r="I312" t="s">
        <v>1842</v>
      </c>
      <c r="J312" t="s">
        <v>1145</v>
      </c>
      <c r="K312" t="s">
        <v>16740</v>
      </c>
      <c r="M312" t="s">
        <v>15</v>
      </c>
    </row>
    <row r="313" spans="1:13">
      <c r="A313">
        <v>311</v>
      </c>
      <c r="B313">
        <v>44035501</v>
      </c>
      <c r="C313" t="s">
        <v>16440</v>
      </c>
      <c r="E313" t="s">
        <v>646</v>
      </c>
      <c r="F313" t="s">
        <v>646</v>
      </c>
      <c r="G313" s="82">
        <v>157381944444444</v>
      </c>
      <c r="H313" s="82">
        <v>-753402</v>
      </c>
      <c r="I313" t="s">
        <v>16441</v>
      </c>
      <c r="K313" t="s">
        <v>16741</v>
      </c>
      <c r="M313" t="s">
        <v>16440</v>
      </c>
    </row>
    <row r="314" spans="1:13">
      <c r="A314">
        <v>312</v>
      </c>
      <c r="B314">
        <v>21195190</v>
      </c>
      <c r="C314" t="s">
        <v>16443</v>
      </c>
      <c r="D314">
        <v>135</v>
      </c>
      <c r="E314" t="s">
        <v>522</v>
      </c>
      <c r="F314" t="s">
        <v>2516</v>
      </c>
      <c r="G314" s="82">
        <v>430725</v>
      </c>
      <c r="H314" s="82">
        <v>-74308361111111</v>
      </c>
      <c r="I314" t="s">
        <v>1842</v>
      </c>
      <c r="J314" t="s">
        <v>1377</v>
      </c>
      <c r="K314" t="s">
        <v>16742</v>
      </c>
      <c r="M314" t="s">
        <v>15</v>
      </c>
    </row>
    <row r="315" spans="1:13">
      <c r="A315">
        <v>313</v>
      </c>
      <c r="B315">
        <v>35077080</v>
      </c>
      <c r="C315" t="s">
        <v>1848</v>
      </c>
      <c r="E315" t="s">
        <v>173</v>
      </c>
      <c r="F315" t="s">
        <v>501</v>
      </c>
      <c r="G315" s="82">
        <v>4984583333333</v>
      </c>
      <c r="H315" s="82">
        <v>-73462638888889</v>
      </c>
      <c r="I315" t="s">
        <v>1863</v>
      </c>
      <c r="K315" t="s">
        <v>16641</v>
      </c>
      <c r="M315" t="s">
        <v>15</v>
      </c>
    </row>
    <row r="316" spans="1:13">
      <c r="A316">
        <v>314</v>
      </c>
      <c r="B316">
        <v>26075120</v>
      </c>
      <c r="C316" t="s">
        <v>16443</v>
      </c>
      <c r="D316">
        <v>62</v>
      </c>
      <c r="E316" t="s">
        <v>1146</v>
      </c>
      <c r="F316" t="s">
        <v>174</v>
      </c>
      <c r="G316" s="82">
        <v>3314056</v>
      </c>
      <c r="H316" s="82">
        <v>-76185722</v>
      </c>
      <c r="I316" t="s">
        <v>1842</v>
      </c>
      <c r="J316" t="s">
        <v>1178</v>
      </c>
      <c r="K316" t="s">
        <v>16642</v>
      </c>
      <c r="M316" t="s">
        <v>15</v>
      </c>
    </row>
    <row r="317" spans="1:13">
      <c r="A317">
        <v>315</v>
      </c>
      <c r="B317">
        <v>21257120</v>
      </c>
      <c r="C317" t="s">
        <v>16443</v>
      </c>
      <c r="D317">
        <v>160</v>
      </c>
      <c r="E317" t="s">
        <v>637</v>
      </c>
      <c r="F317" t="s">
        <v>2516</v>
      </c>
      <c r="G317" s="82">
        <v>4940194</v>
      </c>
      <c r="H317" s="82">
        <v>-75089805555556</v>
      </c>
      <c r="I317" t="s">
        <v>1842</v>
      </c>
      <c r="J317" t="s">
        <v>4562</v>
      </c>
      <c r="K317" t="s">
        <v>1348</v>
      </c>
      <c r="M317" t="s">
        <v>15</v>
      </c>
    </row>
    <row r="318" spans="1:13">
      <c r="A318">
        <v>316</v>
      </c>
      <c r="B318">
        <v>21215160</v>
      </c>
      <c r="C318" t="s">
        <v>16443</v>
      </c>
      <c r="D318">
        <v>33</v>
      </c>
      <c r="E318" t="s">
        <v>637</v>
      </c>
      <c r="F318" t="s">
        <v>2516</v>
      </c>
      <c r="G318" s="82">
        <v>44722778</v>
      </c>
      <c r="H318" s="82">
        <v>-752314722222222</v>
      </c>
      <c r="I318" t="s">
        <v>1842</v>
      </c>
      <c r="J318" t="s">
        <v>4600</v>
      </c>
      <c r="K318" t="s">
        <v>16643</v>
      </c>
      <c r="M318" t="s">
        <v>15</v>
      </c>
    </row>
    <row r="319" spans="1:13">
      <c r="A319">
        <v>317</v>
      </c>
      <c r="B319">
        <v>29057002</v>
      </c>
      <c r="C319" t="s">
        <v>16443</v>
      </c>
      <c r="D319">
        <v>994</v>
      </c>
      <c r="E319" t="s">
        <v>175</v>
      </c>
      <c r="F319" t="s">
        <v>2601</v>
      </c>
      <c r="G319" s="82">
        <v>102376667</v>
      </c>
      <c r="H319" s="82">
        <v>-755188611</v>
      </c>
      <c r="I319" t="s">
        <v>1842</v>
      </c>
      <c r="K319" t="s">
        <v>16882</v>
      </c>
      <c r="M319" t="s">
        <v>15</v>
      </c>
    </row>
    <row r="320" spans="1:13">
      <c r="A320">
        <v>318</v>
      </c>
      <c r="B320">
        <v>27015320</v>
      </c>
      <c r="C320" t="s">
        <v>16443</v>
      </c>
      <c r="D320">
        <v>13</v>
      </c>
      <c r="E320" t="s">
        <v>27</v>
      </c>
      <c r="F320" t="s">
        <v>176</v>
      </c>
      <c r="G320" s="82">
        <v>6781138888</v>
      </c>
      <c r="H320" s="82">
        <v>-75560861111</v>
      </c>
      <c r="I320" t="s">
        <v>1842</v>
      </c>
      <c r="J320" t="s">
        <v>265</v>
      </c>
      <c r="K320" t="s">
        <v>16883</v>
      </c>
      <c r="M320" t="s">
        <v>15</v>
      </c>
    </row>
    <row r="321" spans="1:13">
      <c r="A321">
        <v>319</v>
      </c>
      <c r="B321">
        <v>15067200</v>
      </c>
      <c r="C321" t="s">
        <v>1848</v>
      </c>
      <c r="E321" t="s">
        <v>678</v>
      </c>
      <c r="F321" t="s">
        <v>16526</v>
      </c>
      <c r="G321" s="82">
        <v>109170833333333</v>
      </c>
      <c r="H321" s="82">
        <v>-729153333333333</v>
      </c>
      <c r="I321" t="s">
        <v>1863</v>
      </c>
      <c r="J321" t="s">
        <v>684</v>
      </c>
      <c r="K321" t="s">
        <v>3352</v>
      </c>
      <c r="M321" t="s">
        <v>15</v>
      </c>
    </row>
    <row r="322" spans="1:13">
      <c r="A322">
        <v>320</v>
      </c>
      <c r="B322">
        <v>35167020</v>
      </c>
      <c r="C322" t="s">
        <v>16443</v>
      </c>
      <c r="D322">
        <v>1603</v>
      </c>
      <c r="E322" t="s">
        <v>173</v>
      </c>
      <c r="F322" t="s">
        <v>501</v>
      </c>
      <c r="G322" s="82">
        <v>55461224724962</v>
      </c>
      <c r="H322" s="82">
        <v>-7288389403259</v>
      </c>
      <c r="I322" t="s">
        <v>1842</v>
      </c>
      <c r="K322" t="s">
        <v>16750</v>
      </c>
      <c r="M322" t="s">
        <v>15</v>
      </c>
    </row>
    <row r="323" spans="1:13">
      <c r="A323">
        <v>321</v>
      </c>
      <c r="B323">
        <v>11050020</v>
      </c>
      <c r="C323" t="s">
        <v>16443</v>
      </c>
      <c r="D323">
        <v>1665</v>
      </c>
      <c r="E323" t="s">
        <v>16</v>
      </c>
      <c r="G323" s="82">
        <v>59948</v>
      </c>
      <c r="H323" s="82">
        <v>-767801</v>
      </c>
      <c r="I323" t="s">
        <v>1863</v>
      </c>
      <c r="J323" t="s">
        <v>16751</v>
      </c>
      <c r="K323" t="s">
        <v>16752</v>
      </c>
      <c r="M323" t="s">
        <v>15</v>
      </c>
    </row>
    <row r="324" spans="1:13">
      <c r="A324">
        <v>322</v>
      </c>
      <c r="B324">
        <v>35035100</v>
      </c>
      <c r="C324" t="s">
        <v>16443</v>
      </c>
      <c r="D324">
        <v>82</v>
      </c>
      <c r="E324" t="s">
        <v>501</v>
      </c>
      <c r="F324" t="s">
        <v>501</v>
      </c>
      <c r="G324" s="82">
        <v>413722</v>
      </c>
      <c r="H324" s="82">
        <v>-7362505</v>
      </c>
      <c r="I324" t="s">
        <v>1842</v>
      </c>
      <c r="J324" t="s">
        <v>525</v>
      </c>
      <c r="K324" t="s">
        <v>539</v>
      </c>
      <c r="M324" t="s">
        <v>15</v>
      </c>
    </row>
    <row r="325" spans="1:13">
      <c r="A325">
        <v>323</v>
      </c>
      <c r="B325">
        <v>26175501</v>
      </c>
      <c r="C325" t="s">
        <v>16440</v>
      </c>
      <c r="E325" t="s">
        <v>125</v>
      </c>
      <c r="F325" t="s">
        <v>174</v>
      </c>
      <c r="G325" s="82">
        <v>5466666666667</v>
      </c>
      <c r="H325">
        <v>-75.650000000000006</v>
      </c>
      <c r="I325" t="s">
        <v>16441</v>
      </c>
      <c r="K325" t="s">
        <v>16796</v>
      </c>
      <c r="M325" t="s">
        <v>16440</v>
      </c>
    </row>
    <row r="326" spans="1:13">
      <c r="A326">
        <v>324</v>
      </c>
      <c r="B326">
        <v>21205012</v>
      </c>
      <c r="C326" t="s">
        <v>16443</v>
      </c>
      <c r="D326">
        <v>228</v>
      </c>
      <c r="E326" t="s">
        <v>1376</v>
      </c>
      <c r="F326" t="s">
        <v>2516</v>
      </c>
      <c r="G326" s="82">
        <v>463728</v>
      </c>
      <c r="H326" s="82">
        <v>-7408885</v>
      </c>
      <c r="I326" t="s">
        <v>1842</v>
      </c>
      <c r="J326" t="s">
        <v>1376</v>
      </c>
      <c r="K326" t="s">
        <v>1402</v>
      </c>
      <c r="M326" t="s">
        <v>15</v>
      </c>
    </row>
    <row r="327" spans="1:13">
      <c r="A327">
        <v>325</v>
      </c>
      <c r="B327">
        <v>54027050</v>
      </c>
      <c r="C327" t="s">
        <v>16443</v>
      </c>
      <c r="D327">
        <v>1656</v>
      </c>
      <c r="E327" t="s">
        <v>16</v>
      </c>
      <c r="G327" s="82">
        <v>51166</v>
      </c>
      <c r="H327" s="82">
        <v>-766656</v>
      </c>
      <c r="I327" t="s">
        <v>1863</v>
      </c>
      <c r="J327" t="s">
        <v>16767</v>
      </c>
      <c r="K327" t="s">
        <v>16768</v>
      </c>
      <c r="M327" t="s">
        <v>15</v>
      </c>
    </row>
    <row r="328" spans="1:13">
      <c r="A328">
        <v>326</v>
      </c>
      <c r="B328">
        <v>24015505</v>
      </c>
      <c r="C328" t="s">
        <v>16445</v>
      </c>
      <c r="E328" t="s">
        <v>522</v>
      </c>
      <c r="F328" t="s">
        <v>783</v>
      </c>
      <c r="G328" s="82">
        <v>538651666666667</v>
      </c>
      <c r="H328" s="82">
        <v>-739052194444445</v>
      </c>
      <c r="I328" t="s">
        <v>16441</v>
      </c>
      <c r="K328" t="s">
        <v>16515</v>
      </c>
      <c r="M328" t="s">
        <v>16445</v>
      </c>
    </row>
    <row r="329" spans="1:13">
      <c r="A329">
        <v>327</v>
      </c>
      <c r="B329">
        <v>52057100</v>
      </c>
      <c r="C329" t="s">
        <v>1848</v>
      </c>
      <c r="E329" t="s">
        <v>908</v>
      </c>
      <c r="F329" t="s">
        <v>19339</v>
      </c>
      <c r="G329">
        <v>0.81378611111111099</v>
      </c>
      <c r="H329" s="82">
        <v>-776619777777778</v>
      </c>
      <c r="I329" t="s">
        <v>1863</v>
      </c>
      <c r="K329" t="s">
        <v>16516</v>
      </c>
      <c r="M329" t="s">
        <v>15</v>
      </c>
    </row>
    <row r="330" spans="1:13">
      <c r="A330">
        <v>328</v>
      </c>
      <c r="B330">
        <v>21057100</v>
      </c>
      <c r="C330" t="s">
        <v>1848</v>
      </c>
      <c r="E330" t="s">
        <v>174</v>
      </c>
      <c r="F330" t="s">
        <v>2516</v>
      </c>
      <c r="G330" s="82">
        <v>270555556</v>
      </c>
      <c r="H330" s="82">
        <v>-7602219444</v>
      </c>
      <c r="I330" t="s">
        <v>1863</v>
      </c>
      <c r="J330" t="s">
        <v>601</v>
      </c>
      <c r="K330" t="s">
        <v>16826</v>
      </c>
      <c r="M330" t="s">
        <v>15</v>
      </c>
    </row>
    <row r="331" spans="1:13">
      <c r="A331">
        <v>329</v>
      </c>
      <c r="B331">
        <v>35071002</v>
      </c>
      <c r="C331" t="s">
        <v>1848</v>
      </c>
      <c r="E331" t="s">
        <v>173</v>
      </c>
      <c r="F331" t="s">
        <v>501</v>
      </c>
      <c r="G331" s="82">
        <v>490453055555556</v>
      </c>
      <c r="H331" s="82">
        <v>-733225888888889</v>
      </c>
      <c r="I331" t="s">
        <v>1863</v>
      </c>
      <c r="K331" t="s">
        <v>16827</v>
      </c>
      <c r="M331" t="s">
        <v>15</v>
      </c>
    </row>
    <row r="332" spans="1:13">
      <c r="A332">
        <v>330</v>
      </c>
      <c r="B332">
        <v>26065502</v>
      </c>
      <c r="C332" t="s">
        <v>16440</v>
      </c>
      <c r="E332" t="s">
        <v>174</v>
      </c>
      <c r="F332" t="s">
        <v>174</v>
      </c>
      <c r="G332" s="82">
        <v>275055555555556</v>
      </c>
      <c r="H332" s="82">
        <v>-765791666666667</v>
      </c>
      <c r="I332" t="s">
        <v>16441</v>
      </c>
      <c r="K332" t="s">
        <v>16538</v>
      </c>
      <c r="M332" t="s">
        <v>16440</v>
      </c>
    </row>
    <row r="333" spans="1:13">
      <c r="A333">
        <v>331</v>
      </c>
      <c r="B333">
        <v>24025050</v>
      </c>
      <c r="C333" t="s">
        <v>1848</v>
      </c>
      <c r="E333" t="s">
        <v>767</v>
      </c>
      <c r="F333" t="s">
        <v>783</v>
      </c>
      <c r="G333" s="82">
        <v>6274166666667</v>
      </c>
      <c r="H333" s="82">
        <v>-73150555555556</v>
      </c>
      <c r="I333" t="s">
        <v>1863</v>
      </c>
      <c r="J333" t="s">
        <v>16655</v>
      </c>
      <c r="K333" t="s">
        <v>16656</v>
      </c>
      <c r="M333" t="s">
        <v>15</v>
      </c>
    </row>
    <row r="334" spans="1:13">
      <c r="A334">
        <v>332</v>
      </c>
      <c r="B334">
        <v>32105080</v>
      </c>
      <c r="C334" t="s">
        <v>1848</v>
      </c>
      <c r="E334" t="s">
        <v>494</v>
      </c>
      <c r="F334" t="s">
        <v>494</v>
      </c>
      <c r="G334" s="82">
        <v>255302778</v>
      </c>
      <c r="H334" s="82">
        <v>-7264708333</v>
      </c>
      <c r="I334" t="s">
        <v>1863</v>
      </c>
      <c r="J334" t="s">
        <v>3128</v>
      </c>
      <c r="K334" t="s">
        <v>3128</v>
      </c>
      <c r="M334" t="s">
        <v>15</v>
      </c>
    </row>
    <row r="335" spans="1:13">
      <c r="A335">
        <v>333</v>
      </c>
      <c r="B335">
        <v>15065040</v>
      </c>
      <c r="C335" t="s">
        <v>1848</v>
      </c>
      <c r="E335" t="s">
        <v>678</v>
      </c>
      <c r="F335" t="s">
        <v>16526</v>
      </c>
      <c r="G335" s="82">
        <v>1089813889</v>
      </c>
      <c r="H335" s="82">
        <v>-7282847222</v>
      </c>
      <c r="I335" t="s">
        <v>1863</v>
      </c>
      <c r="J335" t="s">
        <v>684</v>
      </c>
      <c r="K335" t="s">
        <v>16657</v>
      </c>
      <c r="M335" t="s">
        <v>15</v>
      </c>
    </row>
    <row r="336" spans="1:13">
      <c r="A336">
        <v>334</v>
      </c>
      <c r="B336">
        <v>26157200</v>
      </c>
      <c r="C336" t="s">
        <v>16443</v>
      </c>
      <c r="D336">
        <v>196</v>
      </c>
      <c r="E336" t="s">
        <v>125</v>
      </c>
      <c r="F336" t="s">
        <v>174</v>
      </c>
      <c r="G336" s="82">
        <v>486013888888</v>
      </c>
      <c r="H336" s="82">
        <v>-75374722222222</v>
      </c>
      <c r="I336" t="s">
        <v>1842</v>
      </c>
      <c r="J336" t="s">
        <v>1143</v>
      </c>
      <c r="K336" t="s">
        <v>16658</v>
      </c>
      <c r="M336" t="s">
        <v>15</v>
      </c>
    </row>
    <row r="337" spans="1:13">
      <c r="A337">
        <v>335</v>
      </c>
      <c r="B337">
        <v>17019010</v>
      </c>
      <c r="C337" t="s">
        <v>1848</v>
      </c>
      <c r="E337" t="s">
        <v>1372</v>
      </c>
      <c r="F337" t="s">
        <v>16530</v>
      </c>
      <c r="G337" s="82">
        <v>1255611111</v>
      </c>
      <c r="H337" s="82">
        <v>-8170338889</v>
      </c>
      <c r="I337" t="s">
        <v>1863</v>
      </c>
      <c r="J337" t="s">
        <v>4710</v>
      </c>
      <c r="K337" t="s">
        <v>4710</v>
      </c>
      <c r="M337" t="s">
        <v>15</v>
      </c>
    </row>
    <row r="338" spans="1:13">
      <c r="A338">
        <v>336</v>
      </c>
      <c r="B338">
        <v>57015010</v>
      </c>
      <c r="C338" t="s">
        <v>1848</v>
      </c>
      <c r="E338" t="s">
        <v>1146</v>
      </c>
      <c r="F338" t="s">
        <v>19346</v>
      </c>
      <c r="G338" s="82">
        <v>4096</v>
      </c>
      <c r="H338" s="82">
        <v>-8160883333</v>
      </c>
      <c r="I338" t="s">
        <v>1863</v>
      </c>
      <c r="K338" t="s">
        <v>16659</v>
      </c>
      <c r="M338" t="s">
        <v>15</v>
      </c>
    </row>
    <row r="339" spans="1:13">
      <c r="A339">
        <v>337</v>
      </c>
      <c r="B339">
        <v>29057003</v>
      </c>
      <c r="C339" t="s">
        <v>16443</v>
      </c>
      <c r="D339">
        <v>995</v>
      </c>
      <c r="E339" t="s">
        <v>175</v>
      </c>
      <c r="F339" t="s">
        <v>2601</v>
      </c>
      <c r="G339" s="82">
        <v>102347222</v>
      </c>
      <c r="H339" s="82">
        <v>-749689722</v>
      </c>
      <c r="I339" t="s">
        <v>1842</v>
      </c>
      <c r="K339" t="s">
        <v>16660</v>
      </c>
      <c r="M339" t="s">
        <v>15</v>
      </c>
    </row>
    <row r="340" spans="1:13">
      <c r="A340">
        <v>338</v>
      </c>
      <c r="B340">
        <v>23065504</v>
      </c>
      <c r="C340" t="s">
        <v>16445</v>
      </c>
      <c r="E340" t="s">
        <v>522</v>
      </c>
      <c r="F340" t="s">
        <v>2714</v>
      </c>
      <c r="G340" s="82">
        <v>487188888888889</v>
      </c>
      <c r="H340" s="82">
        <v>-745725</v>
      </c>
      <c r="I340" t="s">
        <v>16441</v>
      </c>
      <c r="K340" t="s">
        <v>16481</v>
      </c>
      <c r="M340" t="s">
        <v>16445</v>
      </c>
    </row>
    <row r="341" spans="1:13">
      <c r="A341">
        <v>339</v>
      </c>
      <c r="B341">
        <v>16015501</v>
      </c>
      <c r="C341" t="s">
        <v>1848</v>
      </c>
      <c r="E341" t="s">
        <v>492</v>
      </c>
      <c r="F341" t="s">
        <v>12698</v>
      </c>
      <c r="G341" s="82">
        <v>793161111111111</v>
      </c>
      <c r="H341" s="82">
        <v>-7251125</v>
      </c>
      <c r="I341" t="s">
        <v>1863</v>
      </c>
      <c r="J341" t="s">
        <v>4061</v>
      </c>
      <c r="K341" t="s">
        <v>16904</v>
      </c>
      <c r="M341" t="s">
        <v>15</v>
      </c>
    </row>
    <row r="342" spans="1:13">
      <c r="A342">
        <v>340</v>
      </c>
      <c r="B342">
        <v>35095110</v>
      </c>
      <c r="C342" t="s">
        <v>16443</v>
      </c>
      <c r="D342">
        <v>81</v>
      </c>
      <c r="E342" t="s">
        <v>545</v>
      </c>
      <c r="F342" t="s">
        <v>501</v>
      </c>
      <c r="G342" s="82">
        <v>4655083</v>
      </c>
      <c r="H342" s="82">
        <v>-72917333</v>
      </c>
      <c r="I342" t="s">
        <v>1842</v>
      </c>
      <c r="J342" t="s">
        <v>8435</v>
      </c>
      <c r="K342" t="s">
        <v>8434</v>
      </c>
      <c r="M342" t="s">
        <v>15</v>
      </c>
    </row>
    <row r="343" spans="1:13">
      <c r="A343">
        <v>341</v>
      </c>
      <c r="B343">
        <v>56015010</v>
      </c>
      <c r="C343" t="s">
        <v>16443</v>
      </c>
      <c r="D343">
        <v>1666</v>
      </c>
      <c r="E343" t="s">
        <v>16</v>
      </c>
      <c r="G343" s="82">
        <v>62231</v>
      </c>
      <c r="H343" s="82">
        <v>-774043</v>
      </c>
      <c r="I343" t="s">
        <v>1863</v>
      </c>
      <c r="J343" t="s">
        <v>298</v>
      </c>
      <c r="K343" t="s">
        <v>16517</v>
      </c>
      <c r="M343" t="s">
        <v>15</v>
      </c>
    </row>
    <row r="344" spans="1:13">
      <c r="A344">
        <v>342</v>
      </c>
      <c r="B344">
        <v>36025010</v>
      </c>
      <c r="C344" t="s">
        <v>16443</v>
      </c>
      <c r="D344">
        <v>213</v>
      </c>
      <c r="E344" t="s">
        <v>558</v>
      </c>
      <c r="F344" t="s">
        <v>545</v>
      </c>
      <c r="G344" s="82">
        <v>6456194</v>
      </c>
      <c r="H344" s="82">
        <v>-71745028</v>
      </c>
      <c r="I344" t="s">
        <v>1842</v>
      </c>
      <c r="J344" t="s">
        <v>11633</v>
      </c>
      <c r="K344" t="s">
        <v>16518</v>
      </c>
      <c r="M344" t="s">
        <v>15</v>
      </c>
    </row>
    <row r="345" spans="1:13">
      <c r="A345">
        <v>343</v>
      </c>
      <c r="B345">
        <v>21207702</v>
      </c>
      <c r="C345" t="s">
        <v>16445</v>
      </c>
      <c r="E345" t="s">
        <v>522</v>
      </c>
      <c r="F345" t="s">
        <v>2516</v>
      </c>
      <c r="G345">
        <v>5.4</v>
      </c>
      <c r="H345">
        <v>-73.8</v>
      </c>
      <c r="I345" t="s">
        <v>16441</v>
      </c>
      <c r="K345" t="s">
        <v>16519</v>
      </c>
      <c r="M345" t="s">
        <v>16445</v>
      </c>
    </row>
    <row r="346" spans="1:13">
      <c r="A346">
        <v>344</v>
      </c>
      <c r="B346">
        <v>35195060</v>
      </c>
      <c r="C346" t="s">
        <v>16443</v>
      </c>
      <c r="D346">
        <v>1512</v>
      </c>
      <c r="E346" t="s">
        <v>173</v>
      </c>
      <c r="F346" t="s">
        <v>501</v>
      </c>
      <c r="G346" s="82">
        <v>55230083</v>
      </c>
      <c r="H346" s="82">
        <v>-72792416666667</v>
      </c>
      <c r="I346" t="s">
        <v>1842</v>
      </c>
      <c r="K346" t="s">
        <v>16958</v>
      </c>
      <c r="M346" t="s">
        <v>15</v>
      </c>
    </row>
    <row r="347" spans="1:13">
      <c r="A347">
        <v>345</v>
      </c>
      <c r="B347">
        <v>24015513</v>
      </c>
      <c r="C347" t="s">
        <v>1848</v>
      </c>
      <c r="E347" t="s">
        <v>767</v>
      </c>
      <c r="F347" t="s">
        <v>783</v>
      </c>
      <c r="G347" s="82">
        <v>5997222222222</v>
      </c>
      <c r="H347" s="82">
        <v>-73672777777778</v>
      </c>
      <c r="I347" t="s">
        <v>1863</v>
      </c>
      <c r="K347" t="s">
        <v>16959</v>
      </c>
      <c r="M347" t="s">
        <v>15</v>
      </c>
    </row>
    <row r="348" spans="1:13">
      <c r="A348">
        <v>346</v>
      </c>
      <c r="B348">
        <v>15065190</v>
      </c>
      <c r="C348" t="s">
        <v>1848</v>
      </c>
      <c r="E348" t="s">
        <v>678</v>
      </c>
      <c r="F348" t="s">
        <v>16526</v>
      </c>
      <c r="G348" s="82">
        <v>112267777777778</v>
      </c>
      <c r="H348" s="82">
        <v>-728206388888889</v>
      </c>
      <c r="I348" t="s">
        <v>1863</v>
      </c>
      <c r="J348" t="s">
        <v>679</v>
      </c>
      <c r="K348" t="s">
        <v>10885</v>
      </c>
      <c r="M348" t="s">
        <v>15</v>
      </c>
    </row>
    <row r="349" spans="1:13">
      <c r="A349">
        <v>347</v>
      </c>
      <c r="B349">
        <v>35075090</v>
      </c>
      <c r="C349" t="s">
        <v>1848</v>
      </c>
      <c r="E349" t="s">
        <v>522</v>
      </c>
      <c r="F349" t="s">
        <v>501</v>
      </c>
      <c r="G349" s="82">
        <v>5083333333333</v>
      </c>
      <c r="H349">
        <v>-73.650000000000006</v>
      </c>
      <c r="I349" t="s">
        <v>1863</v>
      </c>
      <c r="K349" t="s">
        <v>16842</v>
      </c>
      <c r="M349" t="s">
        <v>15</v>
      </c>
    </row>
    <row r="350" spans="1:13">
      <c r="A350">
        <v>348</v>
      </c>
      <c r="B350">
        <v>29057004</v>
      </c>
      <c r="C350" t="s">
        <v>16443</v>
      </c>
      <c r="D350">
        <v>999</v>
      </c>
      <c r="E350" t="s">
        <v>125</v>
      </c>
      <c r="F350" t="s">
        <v>2714</v>
      </c>
      <c r="G350" s="82">
        <v>100631111</v>
      </c>
      <c r="H350" s="82">
        <v>-754007778</v>
      </c>
      <c r="I350" t="s">
        <v>1842</v>
      </c>
      <c r="K350" t="s">
        <v>16843</v>
      </c>
      <c r="M350" t="s">
        <v>15</v>
      </c>
    </row>
    <row r="351" spans="1:13">
      <c r="A351">
        <v>349</v>
      </c>
      <c r="B351">
        <v>57025020</v>
      </c>
      <c r="C351" t="s">
        <v>1848</v>
      </c>
      <c r="E351" t="s">
        <v>174</v>
      </c>
      <c r="F351" t="s">
        <v>494</v>
      </c>
      <c r="G351" s="82">
        <v>296294444444444</v>
      </c>
      <c r="H351" s="82">
        <v>-781743611111111</v>
      </c>
      <c r="I351" t="s">
        <v>1863</v>
      </c>
      <c r="J351" t="s">
        <v>1017</v>
      </c>
      <c r="K351" t="s">
        <v>16844</v>
      </c>
      <c r="M351" t="s">
        <v>15</v>
      </c>
    </row>
    <row r="352" spans="1:13">
      <c r="A352">
        <v>350</v>
      </c>
      <c r="B352">
        <v>25025000</v>
      </c>
      <c r="C352" t="s">
        <v>1848</v>
      </c>
      <c r="E352" t="s">
        <v>160</v>
      </c>
      <c r="F352" t="s">
        <v>424</v>
      </c>
      <c r="G352" s="82">
        <v>991197222222222</v>
      </c>
      <c r="H352" s="82">
        <v>-740858055555556</v>
      </c>
      <c r="I352" t="s">
        <v>1863</v>
      </c>
      <c r="J352" t="s">
        <v>3430</v>
      </c>
      <c r="K352" t="s">
        <v>3429</v>
      </c>
      <c r="M352" t="s">
        <v>15</v>
      </c>
    </row>
    <row r="353" spans="1:13">
      <c r="A353">
        <v>351</v>
      </c>
      <c r="B353">
        <v>16015130</v>
      </c>
      <c r="C353" t="s">
        <v>16443</v>
      </c>
      <c r="D353">
        <v>4</v>
      </c>
      <c r="E353" t="s">
        <v>492</v>
      </c>
      <c r="F353" t="s">
        <v>12698</v>
      </c>
      <c r="G353" s="82">
        <v>75067278</v>
      </c>
      <c r="H353" s="82">
        <v>-724853583333333</v>
      </c>
      <c r="I353" t="s">
        <v>1842</v>
      </c>
      <c r="J353" t="s">
        <v>4137</v>
      </c>
      <c r="K353" t="s">
        <v>4136</v>
      </c>
      <c r="M353" t="s">
        <v>15</v>
      </c>
    </row>
    <row r="354" spans="1:13">
      <c r="A354">
        <v>352</v>
      </c>
      <c r="B354">
        <v>21201580</v>
      </c>
      <c r="C354" t="s">
        <v>16454</v>
      </c>
      <c r="E354" t="s">
        <v>1376</v>
      </c>
      <c r="F354" t="s">
        <v>2516</v>
      </c>
      <c r="G354" s="82">
        <v>44465</v>
      </c>
      <c r="H354" s="82">
        <v>-741548333333333</v>
      </c>
      <c r="I354" t="s">
        <v>16441</v>
      </c>
      <c r="J354" t="s">
        <v>1376</v>
      </c>
      <c r="K354" t="s">
        <v>16956</v>
      </c>
      <c r="M354" t="s">
        <v>16454</v>
      </c>
    </row>
    <row r="355" spans="1:13">
      <c r="A355">
        <v>353</v>
      </c>
      <c r="B355">
        <v>21206960</v>
      </c>
      <c r="C355" t="s">
        <v>16443</v>
      </c>
      <c r="D355">
        <v>83</v>
      </c>
      <c r="E355" t="s">
        <v>1376</v>
      </c>
      <c r="F355" t="s">
        <v>2516</v>
      </c>
      <c r="G355">
        <v>4.5999999999999996</v>
      </c>
      <c r="H355" s="82">
        <v>-74066667</v>
      </c>
      <c r="I355" t="s">
        <v>1842</v>
      </c>
      <c r="J355" t="s">
        <v>1376</v>
      </c>
      <c r="K355" t="s">
        <v>1428</v>
      </c>
      <c r="M355" t="s">
        <v>15</v>
      </c>
    </row>
    <row r="356" spans="1:13">
      <c r="A356">
        <v>354</v>
      </c>
      <c r="B356">
        <v>26155250</v>
      </c>
      <c r="C356" t="s">
        <v>16443</v>
      </c>
      <c r="D356">
        <v>145</v>
      </c>
      <c r="E356" t="s">
        <v>125</v>
      </c>
      <c r="F356" t="s">
        <v>174</v>
      </c>
      <c r="G356" s="82">
        <v>482975</v>
      </c>
      <c r="H356" s="82">
        <v>-7537583333</v>
      </c>
      <c r="I356" t="s">
        <v>1842</v>
      </c>
      <c r="J356" t="s">
        <v>1143</v>
      </c>
      <c r="K356" t="s">
        <v>1271</v>
      </c>
      <c r="M356" t="s">
        <v>15</v>
      </c>
    </row>
    <row r="357" spans="1:13">
      <c r="A357">
        <v>355</v>
      </c>
      <c r="B357">
        <v>25017020</v>
      </c>
      <c r="C357" t="s">
        <v>16443</v>
      </c>
      <c r="D357">
        <v>187</v>
      </c>
      <c r="E357" t="s">
        <v>123</v>
      </c>
      <c r="F357" t="s">
        <v>16457</v>
      </c>
      <c r="G357" s="82">
        <v>7851</v>
      </c>
      <c r="H357" s="82">
        <v>-7570625</v>
      </c>
      <c r="I357" t="s">
        <v>1842</v>
      </c>
      <c r="J357" t="s">
        <v>371</v>
      </c>
      <c r="K357" t="s">
        <v>16580</v>
      </c>
      <c r="M357" t="s">
        <v>15</v>
      </c>
    </row>
    <row r="358" spans="1:13">
      <c r="A358">
        <v>356</v>
      </c>
      <c r="B358">
        <v>23065501</v>
      </c>
      <c r="C358" t="s">
        <v>16440</v>
      </c>
      <c r="E358" t="s">
        <v>522</v>
      </c>
      <c r="F358" t="s">
        <v>2714</v>
      </c>
      <c r="G358" s="82">
        <v>512912777777778</v>
      </c>
      <c r="H358" s="82">
        <v>-741576972222222</v>
      </c>
      <c r="I358" t="s">
        <v>16441</v>
      </c>
      <c r="K358" t="s">
        <v>16581</v>
      </c>
      <c r="M358" t="s">
        <v>16440</v>
      </c>
    </row>
    <row r="359" spans="1:13">
      <c r="A359">
        <v>357</v>
      </c>
      <c r="B359">
        <v>29015000</v>
      </c>
      <c r="C359" t="s">
        <v>1848</v>
      </c>
      <c r="E359" t="s">
        <v>175</v>
      </c>
      <c r="F359" t="s">
        <v>2601</v>
      </c>
      <c r="G359" s="82">
        <v>10037222222222</v>
      </c>
      <c r="H359" s="82">
        <v>-74973222222222</v>
      </c>
      <c r="I359" t="s">
        <v>1849</v>
      </c>
      <c r="J359" t="s">
        <v>433</v>
      </c>
      <c r="K359" t="s">
        <v>16789</v>
      </c>
      <c r="M359" t="s">
        <v>15</v>
      </c>
    </row>
    <row r="360" spans="1:13">
      <c r="A360">
        <v>358</v>
      </c>
      <c r="B360">
        <v>21205505</v>
      </c>
      <c r="C360" t="s">
        <v>16445</v>
      </c>
      <c r="E360" t="s">
        <v>522</v>
      </c>
      <c r="F360" t="s">
        <v>2516</v>
      </c>
      <c r="G360" s="82">
        <v>497011111111111</v>
      </c>
      <c r="H360" s="82">
        <v>-739182777777778</v>
      </c>
      <c r="I360" t="s">
        <v>16441</v>
      </c>
      <c r="K360" t="s">
        <v>16790</v>
      </c>
      <c r="M360" t="s">
        <v>16445</v>
      </c>
    </row>
    <row r="361" spans="1:13">
      <c r="A361">
        <v>359</v>
      </c>
      <c r="B361">
        <v>44037060</v>
      </c>
      <c r="C361" t="s">
        <v>16443</v>
      </c>
      <c r="D361">
        <v>71</v>
      </c>
      <c r="E361" t="s">
        <v>646</v>
      </c>
      <c r="F361" t="s">
        <v>646</v>
      </c>
      <c r="G361" s="82">
        <v>1621167</v>
      </c>
      <c r="H361" s="82">
        <v>-75619222</v>
      </c>
      <c r="I361" t="s">
        <v>1842</v>
      </c>
      <c r="J361" t="s">
        <v>647</v>
      </c>
      <c r="K361" t="s">
        <v>16512</v>
      </c>
      <c r="L361" t="s">
        <v>16464</v>
      </c>
      <c r="M361" t="s">
        <v>15</v>
      </c>
    </row>
    <row r="362" spans="1:13">
      <c r="A362">
        <v>360</v>
      </c>
      <c r="B362">
        <v>21207670</v>
      </c>
      <c r="C362" t="s">
        <v>16445</v>
      </c>
      <c r="E362" t="s">
        <v>522</v>
      </c>
      <c r="F362" t="s">
        <v>2516</v>
      </c>
      <c r="G362" s="82">
        <v>5283333333333</v>
      </c>
      <c r="H362">
        <v>-73.900000000000006</v>
      </c>
      <c r="I362" t="s">
        <v>16441</v>
      </c>
      <c r="K362" t="s">
        <v>16513</v>
      </c>
      <c r="M362" t="s">
        <v>16445</v>
      </c>
    </row>
    <row r="363" spans="1:13">
      <c r="A363">
        <v>361</v>
      </c>
      <c r="B363">
        <v>11035030</v>
      </c>
      <c r="C363" t="s">
        <v>16443</v>
      </c>
      <c r="D363">
        <v>1659</v>
      </c>
      <c r="E363" t="s">
        <v>16</v>
      </c>
      <c r="G363" s="82">
        <v>52848</v>
      </c>
      <c r="H363" s="82">
        <v>-766278</v>
      </c>
      <c r="I363" t="s">
        <v>1842</v>
      </c>
      <c r="J363" t="s">
        <v>19349</v>
      </c>
      <c r="K363" t="s">
        <v>16663</v>
      </c>
      <c r="M363" t="s">
        <v>15</v>
      </c>
    </row>
    <row r="364" spans="1:13">
      <c r="A364">
        <v>362</v>
      </c>
      <c r="B364">
        <v>16025503</v>
      </c>
      <c r="C364" t="s">
        <v>16440</v>
      </c>
      <c r="E364" t="s">
        <v>492</v>
      </c>
      <c r="F364" t="s">
        <v>12698</v>
      </c>
      <c r="G364" s="82">
        <v>792316388888889</v>
      </c>
      <c r="H364" s="82">
        <v>-728337555555556</v>
      </c>
      <c r="I364" t="s">
        <v>16441</v>
      </c>
      <c r="K364" t="s">
        <v>16994</v>
      </c>
      <c r="M364" t="s">
        <v>16440</v>
      </c>
    </row>
    <row r="365" spans="1:13">
      <c r="A365">
        <v>363</v>
      </c>
      <c r="B365">
        <v>22025040</v>
      </c>
      <c r="C365" t="s">
        <v>1848</v>
      </c>
      <c r="E365" t="s">
        <v>174</v>
      </c>
      <c r="F365" t="s">
        <v>2516</v>
      </c>
      <c r="G365" s="82">
        <v>2977277777778</v>
      </c>
      <c r="H365" s="82">
        <v>-76023333333333</v>
      </c>
      <c r="I365" t="s">
        <v>1863</v>
      </c>
      <c r="J365" t="s">
        <v>601</v>
      </c>
      <c r="K365" t="s">
        <v>16995</v>
      </c>
      <c r="M365" t="s">
        <v>15</v>
      </c>
    </row>
    <row r="366" spans="1:13">
      <c r="A366">
        <v>364</v>
      </c>
      <c r="B366">
        <v>21202230</v>
      </c>
      <c r="C366" t="s">
        <v>16454</v>
      </c>
      <c r="E366" t="s">
        <v>1376</v>
      </c>
      <c r="F366" t="s">
        <v>2516</v>
      </c>
      <c r="G366" s="82">
        <v>446666666666667</v>
      </c>
      <c r="H366" s="82">
        <v>-741166666666667</v>
      </c>
      <c r="I366" t="s">
        <v>16441</v>
      </c>
      <c r="K366" t="s">
        <v>16889</v>
      </c>
      <c r="M366" t="s">
        <v>16454</v>
      </c>
    </row>
    <row r="367" spans="1:13">
      <c r="A367">
        <v>365</v>
      </c>
      <c r="B367">
        <v>21197010</v>
      </c>
      <c r="C367" t="s">
        <v>16443</v>
      </c>
      <c r="D367">
        <v>155</v>
      </c>
      <c r="E367" t="s">
        <v>522</v>
      </c>
      <c r="F367" t="s">
        <v>2516</v>
      </c>
      <c r="G367" s="82">
        <v>40116389</v>
      </c>
      <c r="H367" s="82">
        <v>-74504361111111</v>
      </c>
      <c r="I367" t="s">
        <v>1842</v>
      </c>
      <c r="J367" t="s">
        <v>641</v>
      </c>
      <c r="K367" t="s">
        <v>16890</v>
      </c>
      <c r="M367" t="s">
        <v>15</v>
      </c>
    </row>
    <row r="368" spans="1:13">
      <c r="A368">
        <v>366</v>
      </c>
      <c r="B368">
        <v>21185090</v>
      </c>
      <c r="C368" t="s">
        <v>16443</v>
      </c>
      <c r="D368">
        <v>116</v>
      </c>
      <c r="E368" t="s">
        <v>637</v>
      </c>
      <c r="F368" t="s">
        <v>2516</v>
      </c>
      <c r="G368" s="82">
        <v>41876111</v>
      </c>
      <c r="H368" s="82">
        <v>-749595</v>
      </c>
      <c r="I368" t="s">
        <v>1842</v>
      </c>
      <c r="J368" t="s">
        <v>1317</v>
      </c>
      <c r="K368" t="s">
        <v>16535</v>
      </c>
      <c r="M368" t="s">
        <v>15</v>
      </c>
    </row>
    <row r="369" spans="1:13">
      <c r="A369">
        <v>367</v>
      </c>
      <c r="B369">
        <v>35215030</v>
      </c>
      <c r="C369" t="s">
        <v>16443</v>
      </c>
      <c r="D369">
        <v>1510</v>
      </c>
      <c r="E369" t="s">
        <v>173</v>
      </c>
      <c r="F369" t="s">
        <v>501</v>
      </c>
      <c r="G369" s="82">
        <v>5720555555</v>
      </c>
      <c r="H369" s="82">
        <v>-7248847222</v>
      </c>
      <c r="I369" t="s">
        <v>1842</v>
      </c>
      <c r="K369" t="s">
        <v>16536</v>
      </c>
      <c r="M369" t="s">
        <v>15</v>
      </c>
    </row>
    <row r="370" spans="1:13">
      <c r="A370">
        <v>368</v>
      </c>
      <c r="B370">
        <v>26125503</v>
      </c>
      <c r="C370" t="s">
        <v>16440</v>
      </c>
      <c r="E370" t="s">
        <v>1146</v>
      </c>
      <c r="F370" t="s">
        <v>174</v>
      </c>
      <c r="G370" s="82">
        <v>4283333333333</v>
      </c>
      <c r="H370" s="82">
        <v>-75916666666667</v>
      </c>
      <c r="I370" t="s">
        <v>16441</v>
      </c>
      <c r="K370" t="s">
        <v>16841</v>
      </c>
      <c r="M370" t="s">
        <v>16440</v>
      </c>
    </row>
    <row r="371" spans="1:13">
      <c r="A371">
        <v>369</v>
      </c>
      <c r="B371">
        <v>23105070</v>
      </c>
      <c r="C371" t="s">
        <v>16443</v>
      </c>
      <c r="D371">
        <v>102</v>
      </c>
      <c r="E371" t="s">
        <v>27</v>
      </c>
      <c r="F371" t="s">
        <v>2714</v>
      </c>
      <c r="G371" s="82">
        <v>65716389</v>
      </c>
      <c r="H371" s="82">
        <v>-74794722222222</v>
      </c>
      <c r="I371" t="s">
        <v>1842</v>
      </c>
      <c r="K371" t="s">
        <v>16913</v>
      </c>
      <c r="M371" t="s">
        <v>15</v>
      </c>
    </row>
    <row r="372" spans="1:13">
      <c r="A372">
        <v>370</v>
      </c>
      <c r="B372">
        <v>51039010</v>
      </c>
      <c r="C372" t="s">
        <v>1848</v>
      </c>
      <c r="E372" t="s">
        <v>16447</v>
      </c>
      <c r="F372" t="s">
        <v>937</v>
      </c>
      <c r="G372" s="82">
        <v>181930556</v>
      </c>
      <c r="H372" s="82">
        <v>-7873027778</v>
      </c>
      <c r="I372" t="s">
        <v>1849</v>
      </c>
      <c r="J372" t="s">
        <v>921</v>
      </c>
      <c r="K372" t="s">
        <v>16914</v>
      </c>
      <c r="M372" t="s">
        <v>15</v>
      </c>
    </row>
    <row r="373" spans="1:13">
      <c r="A373">
        <v>371</v>
      </c>
      <c r="B373">
        <v>26165501</v>
      </c>
      <c r="C373" t="s">
        <v>16440</v>
      </c>
      <c r="E373" t="s">
        <v>125</v>
      </c>
      <c r="F373" t="s">
        <v>174</v>
      </c>
      <c r="G373">
        <v>4.8499999999999996</v>
      </c>
      <c r="H373" s="82">
        <v>-74633333333333</v>
      </c>
      <c r="I373" t="s">
        <v>16441</v>
      </c>
      <c r="K373" t="s">
        <v>16915</v>
      </c>
      <c r="M373" t="s">
        <v>16440</v>
      </c>
    </row>
    <row r="374" spans="1:13">
      <c r="A374">
        <v>372</v>
      </c>
      <c r="B374">
        <v>26155505</v>
      </c>
      <c r="C374" t="s">
        <v>16440</v>
      </c>
      <c r="E374" t="s">
        <v>125</v>
      </c>
      <c r="F374" t="s">
        <v>174</v>
      </c>
      <c r="G374" s="82">
        <v>5083333333333</v>
      </c>
      <c r="H374" s="82">
        <v>-75683333333333</v>
      </c>
      <c r="I374" t="s">
        <v>16441</v>
      </c>
      <c r="K374" t="s">
        <v>16916</v>
      </c>
      <c r="M374" t="s">
        <v>16440</v>
      </c>
    </row>
    <row r="375" spans="1:13">
      <c r="A375">
        <v>373</v>
      </c>
      <c r="B375">
        <v>13055040</v>
      </c>
      <c r="C375" t="s">
        <v>16443</v>
      </c>
      <c r="D375">
        <v>84</v>
      </c>
      <c r="E375" t="s">
        <v>123</v>
      </c>
      <c r="F375" t="s">
        <v>19337</v>
      </c>
      <c r="G375" s="82">
        <v>8746044</v>
      </c>
      <c r="H375" s="82">
        <v>-75897085</v>
      </c>
      <c r="I375" t="s">
        <v>1849</v>
      </c>
      <c r="J375" t="s">
        <v>2931</v>
      </c>
      <c r="K375" t="s">
        <v>16957</v>
      </c>
      <c r="M375" t="s">
        <v>15</v>
      </c>
    </row>
    <row r="376" spans="1:13">
      <c r="A376">
        <v>374</v>
      </c>
      <c r="B376">
        <v>23037010</v>
      </c>
      <c r="C376" t="s">
        <v>16443</v>
      </c>
      <c r="D376">
        <v>165</v>
      </c>
      <c r="E376" t="s">
        <v>522</v>
      </c>
      <c r="F376" t="s">
        <v>2714</v>
      </c>
      <c r="G376" s="82">
        <v>5479556</v>
      </c>
      <c r="H376" s="82">
        <v>-746775</v>
      </c>
      <c r="I376" t="s">
        <v>1842</v>
      </c>
      <c r="J376" t="s">
        <v>1361</v>
      </c>
      <c r="K376" t="s">
        <v>16845</v>
      </c>
      <c r="M376" t="s">
        <v>15</v>
      </c>
    </row>
    <row r="377" spans="1:13">
      <c r="A377">
        <v>375</v>
      </c>
      <c r="B377">
        <v>21202220</v>
      </c>
      <c r="C377" t="s">
        <v>16454</v>
      </c>
      <c r="E377" t="s">
        <v>1376</v>
      </c>
      <c r="F377" t="s">
        <v>2516</v>
      </c>
      <c r="G377" s="82">
        <v>461666666666667</v>
      </c>
      <c r="H377">
        <v>-74.05</v>
      </c>
      <c r="I377" t="s">
        <v>16441</v>
      </c>
      <c r="K377" t="s">
        <v>16539</v>
      </c>
      <c r="M377" t="s">
        <v>16454</v>
      </c>
    </row>
    <row r="378" spans="1:13">
      <c r="A378">
        <v>376</v>
      </c>
      <c r="B378">
        <v>26055110</v>
      </c>
      <c r="C378" t="s">
        <v>16443</v>
      </c>
      <c r="D378">
        <v>85</v>
      </c>
      <c r="E378" t="s">
        <v>1146</v>
      </c>
      <c r="F378" t="s">
        <v>174</v>
      </c>
      <c r="G378" s="82">
        <v>318537</v>
      </c>
      <c r="H378" s="82">
        <v>-7656937</v>
      </c>
      <c r="I378" t="s">
        <v>1842</v>
      </c>
      <c r="J378" t="s">
        <v>1165</v>
      </c>
      <c r="K378" t="s">
        <v>16897</v>
      </c>
      <c r="M378" t="s">
        <v>15</v>
      </c>
    </row>
    <row r="379" spans="1:13">
      <c r="A379">
        <v>377</v>
      </c>
      <c r="B379">
        <v>21055501</v>
      </c>
      <c r="C379" t="s">
        <v>16440</v>
      </c>
      <c r="E379" t="s">
        <v>566</v>
      </c>
      <c r="F379" t="s">
        <v>2516</v>
      </c>
      <c r="G379" s="82">
        <v>234583055555556</v>
      </c>
      <c r="H379" s="82">
        <v>-758780555555555</v>
      </c>
      <c r="I379" t="s">
        <v>16441</v>
      </c>
      <c r="K379" t="s">
        <v>16563</v>
      </c>
      <c r="M379" t="s">
        <v>16440</v>
      </c>
    </row>
    <row r="380" spans="1:13">
      <c r="A380">
        <v>378</v>
      </c>
      <c r="B380">
        <v>23157050</v>
      </c>
      <c r="C380" t="s">
        <v>16443</v>
      </c>
      <c r="D380">
        <v>19</v>
      </c>
      <c r="G380">
        <v>7.06</v>
      </c>
      <c r="H380" s="82">
        <v>-73876944</v>
      </c>
      <c r="I380" t="s">
        <v>1842</v>
      </c>
      <c r="K380" t="s">
        <v>1079</v>
      </c>
      <c r="M380" t="s">
        <v>15</v>
      </c>
    </row>
    <row r="381" spans="1:13">
      <c r="A381">
        <v>379</v>
      </c>
      <c r="B381">
        <v>52055501</v>
      </c>
      <c r="C381" t="s">
        <v>16440</v>
      </c>
      <c r="E381" t="s">
        <v>908</v>
      </c>
      <c r="F381" t="s">
        <v>19339</v>
      </c>
      <c r="G381" s="82">
        <v>1266666666667</v>
      </c>
      <c r="H381" s="82">
        <v>-77466666666667</v>
      </c>
      <c r="I381" t="s">
        <v>16441</v>
      </c>
      <c r="K381" t="s">
        <v>16542</v>
      </c>
      <c r="M381" t="s">
        <v>16440</v>
      </c>
    </row>
    <row r="382" spans="1:13">
      <c r="A382">
        <v>380</v>
      </c>
      <c r="B382">
        <v>26217050</v>
      </c>
      <c r="C382" t="s">
        <v>1848</v>
      </c>
      <c r="E382" t="s">
        <v>27</v>
      </c>
      <c r="F382" t="s">
        <v>174</v>
      </c>
      <c r="G382" s="82">
        <v>641797222</v>
      </c>
      <c r="H382" s="82">
        <v>-7581925</v>
      </c>
      <c r="I382" t="s">
        <v>1863</v>
      </c>
      <c r="J382" t="s">
        <v>2818</v>
      </c>
      <c r="K382" t="s">
        <v>19344</v>
      </c>
      <c r="M382" t="s">
        <v>15</v>
      </c>
    </row>
    <row r="383" spans="1:13">
      <c r="A383">
        <v>381</v>
      </c>
      <c r="B383">
        <v>32075040</v>
      </c>
      <c r="C383" t="s">
        <v>16443</v>
      </c>
      <c r="D383">
        <v>80</v>
      </c>
      <c r="E383" t="s">
        <v>501</v>
      </c>
      <c r="F383" t="s">
        <v>494</v>
      </c>
      <c r="G383" s="82">
        <v>3516333</v>
      </c>
      <c r="H383" s="82">
        <v>-73716028</v>
      </c>
      <c r="I383" t="s">
        <v>1842</v>
      </c>
      <c r="J383" t="s">
        <v>5565</v>
      </c>
      <c r="K383" t="s">
        <v>16876</v>
      </c>
      <c r="M383" t="s">
        <v>15</v>
      </c>
    </row>
    <row r="384" spans="1:13">
      <c r="A384">
        <v>382</v>
      </c>
      <c r="B384">
        <v>25025360</v>
      </c>
      <c r="C384" t="s">
        <v>1848</v>
      </c>
      <c r="E384" t="s">
        <v>160</v>
      </c>
      <c r="F384" t="s">
        <v>2601</v>
      </c>
      <c r="G384" s="82">
        <v>904633333333333</v>
      </c>
      <c r="H384" s="82">
        <v>-739708333333333</v>
      </c>
      <c r="I384" t="s">
        <v>1863</v>
      </c>
      <c r="K384" t="s">
        <v>2996</v>
      </c>
      <c r="M384" t="s">
        <v>15</v>
      </c>
    </row>
    <row r="385" spans="1:13">
      <c r="A385">
        <v>383</v>
      </c>
      <c r="B385">
        <v>23125140</v>
      </c>
      <c r="C385" t="s">
        <v>16443</v>
      </c>
      <c r="D385">
        <v>8</v>
      </c>
      <c r="E385" t="s">
        <v>173</v>
      </c>
      <c r="F385" t="s">
        <v>2714</v>
      </c>
      <c r="G385" s="82">
        <v>5520833</v>
      </c>
      <c r="H385" s="82">
        <v>-74182417</v>
      </c>
      <c r="I385" t="s">
        <v>1842</v>
      </c>
      <c r="J385" t="s">
        <v>16579</v>
      </c>
      <c r="K385" t="s">
        <v>10687</v>
      </c>
      <c r="M385" t="s">
        <v>15</v>
      </c>
    </row>
    <row r="386" spans="1:13">
      <c r="A386">
        <v>384</v>
      </c>
      <c r="B386">
        <v>52055160</v>
      </c>
      <c r="C386" t="s">
        <v>16443</v>
      </c>
      <c r="D386">
        <v>244</v>
      </c>
      <c r="E386" t="s">
        <v>16447</v>
      </c>
      <c r="F386" t="s">
        <v>937</v>
      </c>
      <c r="G386">
        <v>0.84654600000000002</v>
      </c>
      <c r="H386" s="82">
        <v>-7792127</v>
      </c>
      <c r="I386" t="s">
        <v>1842</v>
      </c>
      <c r="J386" t="s">
        <v>979</v>
      </c>
      <c r="K386" t="s">
        <v>988</v>
      </c>
      <c r="M386" t="s">
        <v>15</v>
      </c>
    </row>
    <row r="387" spans="1:13">
      <c r="A387">
        <v>385</v>
      </c>
      <c r="B387">
        <v>23145501</v>
      </c>
      <c r="C387" t="s">
        <v>1848</v>
      </c>
      <c r="E387" t="s">
        <v>767</v>
      </c>
      <c r="F387" t="s">
        <v>2714</v>
      </c>
      <c r="G387" s="82">
        <v>6696388888889</v>
      </c>
      <c r="H387">
        <v>-73.510000000000005</v>
      </c>
      <c r="I387" t="s">
        <v>1863</v>
      </c>
      <c r="K387" t="s">
        <v>16482</v>
      </c>
      <c r="M387" t="s">
        <v>15</v>
      </c>
    </row>
    <row r="388" spans="1:13">
      <c r="A388">
        <v>386</v>
      </c>
      <c r="B388">
        <v>21206600</v>
      </c>
      <c r="C388" t="s">
        <v>16443</v>
      </c>
      <c r="D388">
        <v>122</v>
      </c>
      <c r="E388" t="s">
        <v>1376</v>
      </c>
      <c r="F388" t="s">
        <v>2516</v>
      </c>
      <c r="G388" s="82">
        <v>4782222</v>
      </c>
      <c r="H388" s="82">
        <v>-74094333</v>
      </c>
      <c r="I388" t="s">
        <v>1842</v>
      </c>
      <c r="J388" t="s">
        <v>1376</v>
      </c>
      <c r="K388" t="s">
        <v>1412</v>
      </c>
      <c r="M388" t="s">
        <v>15</v>
      </c>
    </row>
    <row r="389" spans="1:13">
      <c r="A389">
        <v>387</v>
      </c>
      <c r="B389">
        <v>24031001</v>
      </c>
      <c r="C389" t="s">
        <v>1848</v>
      </c>
      <c r="E389" t="s">
        <v>173</v>
      </c>
      <c r="G389">
        <v>0</v>
      </c>
      <c r="H389">
        <v>0</v>
      </c>
      <c r="I389" t="s">
        <v>1863</v>
      </c>
      <c r="J389" t="s">
        <v>3553</v>
      </c>
      <c r="K389" t="s">
        <v>16483</v>
      </c>
      <c r="M389" t="s">
        <v>15</v>
      </c>
    </row>
    <row r="390" spans="1:13">
      <c r="A390">
        <v>388</v>
      </c>
      <c r="B390">
        <v>21017050</v>
      </c>
      <c r="C390" t="s">
        <v>1848</v>
      </c>
      <c r="E390" t="s">
        <v>566</v>
      </c>
      <c r="F390" t="s">
        <v>2516</v>
      </c>
      <c r="G390" s="82">
        <v>184883333</v>
      </c>
      <c r="H390" s="82">
        <v>-7605244444</v>
      </c>
      <c r="I390" t="s">
        <v>1863</v>
      </c>
      <c r="J390" t="s">
        <v>567</v>
      </c>
      <c r="K390" t="s">
        <v>16484</v>
      </c>
      <c r="M390" t="s">
        <v>15</v>
      </c>
    </row>
    <row r="391" spans="1:13">
      <c r="A391">
        <v>389</v>
      </c>
      <c r="B391">
        <v>25025380</v>
      </c>
      <c r="C391" t="s">
        <v>1848</v>
      </c>
      <c r="E391" t="s">
        <v>182</v>
      </c>
      <c r="F391" t="s">
        <v>16457</v>
      </c>
      <c r="G391" s="82">
        <v>8935277777778</v>
      </c>
      <c r="H391" s="82">
        <v>-75036388888889</v>
      </c>
      <c r="I391" t="s">
        <v>1849</v>
      </c>
      <c r="K391" t="s">
        <v>16485</v>
      </c>
      <c r="M391" t="s">
        <v>15</v>
      </c>
    </row>
    <row r="392" spans="1:13">
      <c r="A392">
        <v>390</v>
      </c>
      <c r="B392">
        <v>21206790</v>
      </c>
      <c r="C392" t="s">
        <v>16443</v>
      </c>
      <c r="D392">
        <v>203</v>
      </c>
      <c r="E392" t="s">
        <v>522</v>
      </c>
      <c r="F392" t="s">
        <v>2516</v>
      </c>
      <c r="G392" s="82">
        <v>50905</v>
      </c>
      <c r="H392" s="82">
        <v>-7388125</v>
      </c>
      <c r="I392" t="s">
        <v>1842</v>
      </c>
      <c r="J392" t="s">
        <v>2542</v>
      </c>
      <c r="K392" t="s">
        <v>16486</v>
      </c>
      <c r="M392" t="s">
        <v>15</v>
      </c>
    </row>
    <row r="393" spans="1:13">
      <c r="A393">
        <v>391</v>
      </c>
      <c r="B393">
        <v>21097070</v>
      </c>
      <c r="C393" t="s">
        <v>1848</v>
      </c>
      <c r="E393" t="s">
        <v>566</v>
      </c>
      <c r="F393" t="s">
        <v>2516</v>
      </c>
      <c r="G393" s="82">
        <v>294261111</v>
      </c>
      <c r="H393" s="82">
        <v>-7530872222</v>
      </c>
      <c r="I393" t="s">
        <v>1849</v>
      </c>
      <c r="J393" t="s">
        <v>618</v>
      </c>
      <c r="K393" t="s">
        <v>16487</v>
      </c>
      <c r="M393" t="s">
        <v>15</v>
      </c>
    </row>
    <row r="394" spans="1:13">
      <c r="A394">
        <v>392</v>
      </c>
      <c r="B394">
        <v>52045080</v>
      </c>
      <c r="C394" t="s">
        <v>16443</v>
      </c>
      <c r="D394">
        <v>225</v>
      </c>
      <c r="E394" t="s">
        <v>16447</v>
      </c>
      <c r="F394" t="s">
        <v>19339</v>
      </c>
      <c r="G394" s="82">
        <v>1225166666</v>
      </c>
      <c r="H394" s="82">
        <v>-77283472</v>
      </c>
      <c r="I394" t="s">
        <v>1842</v>
      </c>
      <c r="J394" t="s">
        <v>909</v>
      </c>
      <c r="K394" t="s">
        <v>16488</v>
      </c>
      <c r="M394" t="s">
        <v>15</v>
      </c>
    </row>
    <row r="395" spans="1:13">
      <c r="A395">
        <v>393</v>
      </c>
      <c r="B395">
        <v>23085260</v>
      </c>
      <c r="C395" t="s">
        <v>16443</v>
      </c>
      <c r="D395">
        <v>94</v>
      </c>
      <c r="E395" t="s">
        <v>27</v>
      </c>
      <c r="F395" t="s">
        <v>2714</v>
      </c>
      <c r="G395" s="82">
        <v>613183333</v>
      </c>
      <c r="H395" s="82">
        <v>-754146388</v>
      </c>
      <c r="I395" t="s">
        <v>1842</v>
      </c>
      <c r="K395" t="s">
        <v>16679</v>
      </c>
      <c r="M395" t="s">
        <v>15</v>
      </c>
    </row>
    <row r="396" spans="1:13">
      <c r="A396">
        <v>394</v>
      </c>
      <c r="B396">
        <v>21206690</v>
      </c>
      <c r="C396" t="s">
        <v>16443</v>
      </c>
      <c r="D396">
        <v>53</v>
      </c>
      <c r="E396" t="s">
        <v>1376</v>
      </c>
      <c r="F396" t="s">
        <v>2516</v>
      </c>
      <c r="G396" s="82">
        <v>48131666666</v>
      </c>
      <c r="H396" s="82">
        <v>-7403110833</v>
      </c>
      <c r="I396" t="s">
        <v>1842</v>
      </c>
      <c r="J396" t="s">
        <v>1376</v>
      </c>
      <c r="K396" t="s">
        <v>16054</v>
      </c>
      <c r="M396" t="s">
        <v>15</v>
      </c>
    </row>
    <row r="397" spans="1:13">
      <c r="A397">
        <v>395</v>
      </c>
      <c r="B397">
        <v>21215170</v>
      </c>
      <c r="C397" t="s">
        <v>16443</v>
      </c>
      <c r="D397">
        <v>108</v>
      </c>
      <c r="E397" t="s">
        <v>637</v>
      </c>
      <c r="F397" t="s">
        <v>2516</v>
      </c>
      <c r="G397" s="82">
        <v>4402</v>
      </c>
      <c r="H397" s="82">
        <v>-75229056</v>
      </c>
      <c r="I397" t="s">
        <v>1842</v>
      </c>
      <c r="J397" t="s">
        <v>4600</v>
      </c>
      <c r="K397" t="s">
        <v>19362</v>
      </c>
      <c r="L397" t="s">
        <v>16464</v>
      </c>
      <c r="M397" t="s">
        <v>15</v>
      </c>
    </row>
    <row r="398" spans="1:13">
      <c r="A398">
        <v>396</v>
      </c>
      <c r="B398">
        <v>26125502</v>
      </c>
      <c r="C398" t="s">
        <v>16440</v>
      </c>
      <c r="E398" t="s">
        <v>1146</v>
      </c>
      <c r="F398" t="s">
        <v>174</v>
      </c>
      <c r="G398" s="82">
        <v>4333333333333</v>
      </c>
      <c r="H398" s="82">
        <v>-75833333333333</v>
      </c>
      <c r="I398" t="s">
        <v>16441</v>
      </c>
      <c r="K398" t="s">
        <v>16489</v>
      </c>
      <c r="M398" t="s">
        <v>16440</v>
      </c>
    </row>
    <row r="399" spans="1:13">
      <c r="A399">
        <v>397</v>
      </c>
      <c r="B399">
        <v>13035501</v>
      </c>
      <c r="C399" t="s">
        <v>1848</v>
      </c>
      <c r="E399" t="s">
        <v>123</v>
      </c>
      <c r="F399" t="s">
        <v>19337</v>
      </c>
      <c r="G399" s="82">
        <v>882583333</v>
      </c>
      <c r="H399" s="82">
        <v>-7582513889</v>
      </c>
      <c r="I399" t="s">
        <v>1863</v>
      </c>
      <c r="J399" t="s">
        <v>2931</v>
      </c>
      <c r="K399" t="s">
        <v>16490</v>
      </c>
      <c r="M399" t="s">
        <v>15</v>
      </c>
    </row>
    <row r="400" spans="1:13">
      <c r="A400">
        <v>398</v>
      </c>
      <c r="B400">
        <v>29047070</v>
      </c>
      <c r="C400" t="s">
        <v>1848</v>
      </c>
      <c r="E400" t="s">
        <v>307</v>
      </c>
      <c r="F400" t="s">
        <v>2601</v>
      </c>
      <c r="G400" s="82">
        <v>1026822222</v>
      </c>
      <c r="H400" s="82">
        <v>-7490786111</v>
      </c>
      <c r="I400" t="s">
        <v>1849</v>
      </c>
      <c r="J400" t="s">
        <v>470</v>
      </c>
      <c r="K400" t="s">
        <v>16491</v>
      </c>
      <c r="M400" t="s">
        <v>15</v>
      </c>
    </row>
    <row r="401" spans="1:13">
      <c r="A401">
        <v>399</v>
      </c>
      <c r="B401">
        <v>21207714</v>
      </c>
      <c r="C401" t="s">
        <v>16445</v>
      </c>
      <c r="E401" t="s">
        <v>522</v>
      </c>
      <c r="F401" t="s">
        <v>2516</v>
      </c>
      <c r="G401" s="82">
        <v>500013888888889</v>
      </c>
      <c r="H401" s="82">
        <v>-741320833333333</v>
      </c>
      <c r="I401" t="s">
        <v>16441</v>
      </c>
      <c r="K401" t="s">
        <v>16492</v>
      </c>
      <c r="M401" t="s">
        <v>16445</v>
      </c>
    </row>
    <row r="402" spans="1:13">
      <c r="A402">
        <v>400</v>
      </c>
      <c r="B402">
        <v>26085160</v>
      </c>
      <c r="C402" t="s">
        <v>16443</v>
      </c>
      <c r="D402">
        <v>197</v>
      </c>
      <c r="E402" t="s">
        <v>1146</v>
      </c>
      <c r="F402" t="s">
        <v>174</v>
      </c>
      <c r="G402" s="82">
        <v>34253</v>
      </c>
      <c r="H402" s="82">
        <v>-7656063</v>
      </c>
      <c r="I402" t="s">
        <v>1842</v>
      </c>
      <c r="J402" t="s">
        <v>1145</v>
      </c>
      <c r="K402" t="s">
        <v>16880</v>
      </c>
      <c r="M402" t="s">
        <v>15</v>
      </c>
    </row>
    <row r="403" spans="1:13">
      <c r="A403">
        <v>401</v>
      </c>
      <c r="B403">
        <v>35217010</v>
      </c>
      <c r="C403" t="s">
        <v>1848</v>
      </c>
      <c r="E403" t="s">
        <v>545</v>
      </c>
      <c r="F403" t="s">
        <v>501</v>
      </c>
      <c r="G403" s="82">
        <v>537033333</v>
      </c>
      <c r="H403" s="82">
        <v>-7241625</v>
      </c>
      <c r="I403" t="s">
        <v>1849</v>
      </c>
      <c r="J403" t="s">
        <v>869</v>
      </c>
      <c r="K403" t="s">
        <v>16761</v>
      </c>
      <c r="M403" t="s">
        <v>15</v>
      </c>
    </row>
    <row r="404" spans="1:13">
      <c r="A404">
        <v>402</v>
      </c>
      <c r="B404">
        <v>35027001</v>
      </c>
      <c r="C404" t="s">
        <v>1848</v>
      </c>
      <c r="E404" t="s">
        <v>522</v>
      </c>
      <c r="F404" t="s">
        <v>501</v>
      </c>
      <c r="G404" s="82">
        <v>4403388888889</v>
      </c>
      <c r="H404" s="82">
        <v>-73940555555556</v>
      </c>
      <c r="I404" t="s">
        <v>1849</v>
      </c>
      <c r="J404" t="s">
        <v>4751</v>
      </c>
      <c r="K404" t="s">
        <v>16762</v>
      </c>
      <c r="M404" t="s">
        <v>15</v>
      </c>
    </row>
    <row r="405" spans="1:13">
      <c r="A405">
        <v>403</v>
      </c>
      <c r="B405">
        <v>21206990</v>
      </c>
      <c r="C405" t="s">
        <v>16443</v>
      </c>
      <c r="D405">
        <v>216</v>
      </c>
      <c r="E405" t="s">
        <v>522</v>
      </c>
      <c r="F405" t="s">
        <v>2516</v>
      </c>
      <c r="G405" s="82">
        <v>46914167</v>
      </c>
      <c r="H405" s="82">
        <v>-74209</v>
      </c>
      <c r="I405" t="s">
        <v>1842</v>
      </c>
      <c r="J405" t="s">
        <v>1015</v>
      </c>
      <c r="K405" t="s">
        <v>16763</v>
      </c>
      <c r="M405" t="s">
        <v>15</v>
      </c>
    </row>
    <row r="406" spans="1:13">
      <c r="A406">
        <v>404</v>
      </c>
      <c r="B406">
        <v>25025190</v>
      </c>
      <c r="C406" t="s">
        <v>16443</v>
      </c>
      <c r="D406">
        <v>143</v>
      </c>
      <c r="E406" t="s">
        <v>123</v>
      </c>
      <c r="G406" s="82">
        <v>83994444</v>
      </c>
      <c r="H406" s="82">
        <v>-75583833333333</v>
      </c>
      <c r="I406" t="s">
        <v>1842</v>
      </c>
      <c r="J406" t="s">
        <v>7037</v>
      </c>
      <c r="K406" t="s">
        <v>16764</v>
      </c>
      <c r="M406" t="s">
        <v>15</v>
      </c>
    </row>
    <row r="407" spans="1:13">
      <c r="A407">
        <v>405</v>
      </c>
      <c r="B407">
        <v>26157170</v>
      </c>
      <c r="C407" t="s">
        <v>16443</v>
      </c>
      <c r="D407">
        <v>55</v>
      </c>
      <c r="E407" t="s">
        <v>125</v>
      </c>
      <c r="F407" t="s">
        <v>174</v>
      </c>
      <c r="G407" s="82">
        <v>48163055555</v>
      </c>
      <c r="H407" s="82">
        <v>-75374527777778</v>
      </c>
      <c r="I407" t="s">
        <v>1842</v>
      </c>
      <c r="J407" t="s">
        <v>1143</v>
      </c>
      <c r="K407" t="s">
        <v>16765</v>
      </c>
      <c r="M407" t="s">
        <v>15</v>
      </c>
    </row>
    <row r="408" spans="1:13">
      <c r="A408">
        <v>406</v>
      </c>
      <c r="B408">
        <v>53115502</v>
      </c>
      <c r="C408" t="s">
        <v>16440</v>
      </c>
      <c r="E408" t="s">
        <v>1146</v>
      </c>
      <c r="F408" t="s">
        <v>16628</v>
      </c>
      <c r="G408" s="82">
        <v>3816666666667</v>
      </c>
      <c r="H408" s="82">
        <v>-76516666666667</v>
      </c>
      <c r="I408" t="s">
        <v>16441</v>
      </c>
      <c r="K408" t="s">
        <v>16766</v>
      </c>
      <c r="M408" t="s">
        <v>16440</v>
      </c>
    </row>
    <row r="409" spans="1:13">
      <c r="A409">
        <v>407</v>
      </c>
      <c r="B409">
        <v>26027310</v>
      </c>
      <c r="C409" t="s">
        <v>16524</v>
      </c>
      <c r="E409" t="s">
        <v>174</v>
      </c>
      <c r="F409" t="s">
        <v>174</v>
      </c>
      <c r="G409" s="82">
        <v>2733333333333</v>
      </c>
      <c r="H409" s="82">
        <v>-76683333333333</v>
      </c>
      <c r="I409" t="s">
        <v>16441</v>
      </c>
      <c r="K409" t="s">
        <v>16575</v>
      </c>
      <c r="M409" t="s">
        <v>16524</v>
      </c>
    </row>
    <row r="410" spans="1:13">
      <c r="A410">
        <v>408</v>
      </c>
      <c r="B410">
        <v>21202180</v>
      </c>
      <c r="C410" t="s">
        <v>16454</v>
      </c>
      <c r="E410" t="s">
        <v>1376</v>
      </c>
      <c r="F410" t="s">
        <v>2516</v>
      </c>
      <c r="G410" s="82">
        <v>454305555555556</v>
      </c>
      <c r="H410" s="82">
        <v>-741558333333333</v>
      </c>
      <c r="I410" t="s">
        <v>16441</v>
      </c>
      <c r="K410" t="s">
        <v>16707</v>
      </c>
      <c r="M410" t="s">
        <v>16454</v>
      </c>
    </row>
    <row r="411" spans="1:13">
      <c r="A411">
        <v>409</v>
      </c>
      <c r="B411">
        <v>26015030</v>
      </c>
      <c r="C411" t="s">
        <v>16443</v>
      </c>
      <c r="D411">
        <v>148</v>
      </c>
      <c r="E411" t="s">
        <v>174</v>
      </c>
      <c r="F411" t="s">
        <v>174</v>
      </c>
      <c r="G411" s="82">
        <v>2356861</v>
      </c>
      <c r="H411" s="82">
        <v>-76403528</v>
      </c>
      <c r="I411" t="s">
        <v>1842</v>
      </c>
      <c r="J411" t="s">
        <v>4368</v>
      </c>
      <c r="K411" t="s">
        <v>16662</v>
      </c>
      <c r="M411" t="s">
        <v>15</v>
      </c>
    </row>
    <row r="412" spans="1:13">
      <c r="A412">
        <v>410</v>
      </c>
      <c r="B412">
        <v>11045010</v>
      </c>
      <c r="C412" t="s">
        <v>16443</v>
      </c>
      <c r="D412">
        <v>1673</v>
      </c>
      <c r="E412" t="s">
        <v>16576</v>
      </c>
      <c r="G412" s="82">
        <v>56906</v>
      </c>
      <c r="H412" s="82">
        <v>-766438</v>
      </c>
      <c r="I412" t="s">
        <v>1863</v>
      </c>
      <c r="J412" t="s">
        <v>2592</v>
      </c>
      <c r="K412" t="s">
        <v>16577</v>
      </c>
      <c r="M412" t="s">
        <v>15</v>
      </c>
    </row>
    <row r="413" spans="1:13">
      <c r="A413">
        <v>411</v>
      </c>
      <c r="B413">
        <v>28045501</v>
      </c>
      <c r="C413" t="s">
        <v>16440</v>
      </c>
      <c r="E413" t="s">
        <v>424</v>
      </c>
      <c r="F413" t="s">
        <v>424</v>
      </c>
      <c r="G413" s="82">
        <v>10366666666667</v>
      </c>
      <c r="H413" s="82">
        <v>-73633333333333</v>
      </c>
      <c r="I413" t="s">
        <v>16441</v>
      </c>
      <c r="K413" t="s">
        <v>16578</v>
      </c>
      <c r="M413" t="s">
        <v>16440</v>
      </c>
    </row>
    <row r="414" spans="1:13">
      <c r="A414">
        <v>412</v>
      </c>
      <c r="B414">
        <v>35075080</v>
      </c>
      <c r="C414" t="s">
        <v>16443</v>
      </c>
      <c r="D414">
        <v>154</v>
      </c>
      <c r="E414" t="s">
        <v>173</v>
      </c>
      <c r="F414" t="s">
        <v>501</v>
      </c>
      <c r="G414" s="82">
        <v>53923889</v>
      </c>
      <c r="H414" s="82">
        <v>-73562777</v>
      </c>
      <c r="I414" t="s">
        <v>1842</v>
      </c>
      <c r="J414" t="s">
        <v>807</v>
      </c>
      <c r="K414" t="s">
        <v>16613</v>
      </c>
      <c r="M414" t="s">
        <v>15</v>
      </c>
    </row>
    <row r="415" spans="1:13">
      <c r="A415">
        <v>413</v>
      </c>
      <c r="B415">
        <v>52015501</v>
      </c>
      <c r="C415" t="s">
        <v>16440</v>
      </c>
      <c r="E415" t="s">
        <v>174</v>
      </c>
      <c r="F415" t="s">
        <v>19339</v>
      </c>
      <c r="G415">
        <v>4.95</v>
      </c>
      <c r="H415" s="82">
        <v>-75983333333333</v>
      </c>
      <c r="I415" t="s">
        <v>16441</v>
      </c>
      <c r="K415" t="s">
        <v>16617</v>
      </c>
      <c r="M415" t="s">
        <v>16440</v>
      </c>
    </row>
    <row r="416" spans="1:13">
      <c r="A416">
        <v>414</v>
      </c>
      <c r="B416">
        <v>26195502</v>
      </c>
      <c r="C416" t="s">
        <v>16440</v>
      </c>
      <c r="E416" t="s">
        <v>27</v>
      </c>
      <c r="F416" t="s">
        <v>174</v>
      </c>
      <c r="G416" s="82">
        <v>586866666666667</v>
      </c>
      <c r="H416" s="82">
        <v>-759904416666667</v>
      </c>
      <c r="I416" t="s">
        <v>16441</v>
      </c>
      <c r="K416" t="s">
        <v>16872</v>
      </c>
      <c r="M416" t="s">
        <v>16440</v>
      </c>
    </row>
    <row r="417" spans="1:13">
      <c r="A417">
        <v>415</v>
      </c>
      <c r="B417">
        <v>54020020</v>
      </c>
      <c r="C417" t="s">
        <v>16443</v>
      </c>
      <c r="D417">
        <v>1663</v>
      </c>
      <c r="E417" t="s">
        <v>16</v>
      </c>
      <c r="G417" s="82">
        <v>49523</v>
      </c>
      <c r="H417" s="82">
        <v>-766066</v>
      </c>
      <c r="I417" t="s">
        <v>1863</v>
      </c>
      <c r="J417" t="s">
        <v>14767</v>
      </c>
      <c r="K417" t="s">
        <v>16873</v>
      </c>
      <c r="M417" t="s">
        <v>15</v>
      </c>
    </row>
    <row r="418" spans="1:13">
      <c r="A418">
        <v>416</v>
      </c>
      <c r="B418">
        <v>44015070</v>
      </c>
      <c r="C418" t="s">
        <v>16443</v>
      </c>
      <c r="D418">
        <v>137</v>
      </c>
      <c r="E418" t="s">
        <v>660</v>
      </c>
      <c r="F418" t="s">
        <v>646</v>
      </c>
      <c r="G418" s="82">
        <v>1083028</v>
      </c>
      <c r="H418" s="82">
        <v>-76667056</v>
      </c>
      <c r="I418" t="s">
        <v>1842</v>
      </c>
      <c r="J418" t="s">
        <v>893</v>
      </c>
      <c r="K418" t="s">
        <v>16874</v>
      </c>
      <c r="M418" t="s">
        <v>15</v>
      </c>
    </row>
    <row r="419" spans="1:13">
      <c r="A419">
        <v>417</v>
      </c>
      <c r="B419">
        <v>35025080</v>
      </c>
      <c r="C419" t="s">
        <v>16443</v>
      </c>
      <c r="D419">
        <v>146</v>
      </c>
      <c r="E419" t="s">
        <v>522</v>
      </c>
      <c r="F419" t="s">
        <v>501</v>
      </c>
      <c r="G419" s="82">
        <v>466102</v>
      </c>
      <c r="H419" s="82">
        <v>-7382718</v>
      </c>
      <c r="I419" t="s">
        <v>1842</v>
      </c>
      <c r="J419" t="s">
        <v>1459</v>
      </c>
      <c r="K419" t="s">
        <v>16875</v>
      </c>
      <c r="M419" t="s">
        <v>15</v>
      </c>
    </row>
    <row r="420" spans="1:13">
      <c r="A420">
        <v>418</v>
      </c>
      <c r="B420">
        <v>37015501</v>
      </c>
      <c r="C420" t="s">
        <v>16440</v>
      </c>
      <c r="E420" t="s">
        <v>492</v>
      </c>
      <c r="F420" t="s">
        <v>558</v>
      </c>
      <c r="G420" s="82">
        <v>729605833333333</v>
      </c>
      <c r="H420" s="82">
        <v>-724977277777778</v>
      </c>
      <c r="I420" t="s">
        <v>16441</v>
      </c>
      <c r="K420" t="s">
        <v>16840</v>
      </c>
      <c r="M420" t="s">
        <v>16440</v>
      </c>
    </row>
    <row r="421" spans="1:13">
      <c r="A421">
        <v>419</v>
      </c>
      <c r="B421">
        <v>24055501</v>
      </c>
      <c r="C421" t="s">
        <v>16440</v>
      </c>
      <c r="E421" t="s">
        <v>767</v>
      </c>
      <c r="F421" t="s">
        <v>783</v>
      </c>
      <c r="G421" s="82">
        <v>686356666666667</v>
      </c>
      <c r="H421" s="82">
        <v>-733841166666667</v>
      </c>
      <c r="I421" t="s">
        <v>16441</v>
      </c>
      <c r="K421" t="s">
        <v>16442</v>
      </c>
      <c r="M421" t="s">
        <v>16440</v>
      </c>
    </row>
    <row r="422" spans="1:13">
      <c r="A422">
        <v>420</v>
      </c>
      <c r="B422">
        <v>21115170</v>
      </c>
      <c r="C422" t="s">
        <v>16443</v>
      </c>
      <c r="D422">
        <v>144</v>
      </c>
      <c r="E422" t="s">
        <v>566</v>
      </c>
      <c r="F422" t="s">
        <v>2516</v>
      </c>
      <c r="G422" s="82">
        <v>27591944</v>
      </c>
      <c r="H422" s="82">
        <v>-75074583333333</v>
      </c>
      <c r="I422" t="s">
        <v>1842</v>
      </c>
      <c r="J422" t="s">
        <v>618</v>
      </c>
      <c r="K422" t="s">
        <v>16444</v>
      </c>
      <c r="M422" t="s">
        <v>15</v>
      </c>
    </row>
    <row r="423" spans="1:13">
      <c r="A423">
        <v>421</v>
      </c>
      <c r="B423">
        <v>21137010</v>
      </c>
      <c r="C423" t="s">
        <v>1848</v>
      </c>
      <c r="E423" t="s">
        <v>637</v>
      </c>
      <c r="F423" t="s">
        <v>2516</v>
      </c>
      <c r="G423" s="82">
        <v>384955556</v>
      </c>
      <c r="H423" s="82">
        <v>-7493569444</v>
      </c>
      <c r="I423" t="s">
        <v>1863</v>
      </c>
      <c r="J423" t="s">
        <v>4578</v>
      </c>
      <c r="K423" t="s">
        <v>4578</v>
      </c>
      <c r="M423" t="s">
        <v>15</v>
      </c>
    </row>
    <row r="424" spans="1:13">
      <c r="A424">
        <v>422</v>
      </c>
      <c r="B424">
        <v>21117110</v>
      </c>
      <c r="C424" t="s">
        <v>16443</v>
      </c>
      <c r="D424">
        <v>166</v>
      </c>
      <c r="E424" t="s">
        <v>566</v>
      </c>
      <c r="F424" t="s">
        <v>2516</v>
      </c>
      <c r="G424" s="82">
        <v>2827444</v>
      </c>
      <c r="H424" s="82">
        <v>-75088833</v>
      </c>
      <c r="I424" t="s">
        <v>1842</v>
      </c>
      <c r="J424" t="s">
        <v>618</v>
      </c>
      <c r="K424" t="s">
        <v>8159</v>
      </c>
      <c r="M424" t="s">
        <v>15</v>
      </c>
    </row>
    <row r="425" spans="1:13">
      <c r="A425">
        <v>423</v>
      </c>
      <c r="B425">
        <v>35075501</v>
      </c>
      <c r="C425" t="s">
        <v>16445</v>
      </c>
      <c r="E425" t="s">
        <v>522</v>
      </c>
      <c r="F425" t="s">
        <v>501</v>
      </c>
      <c r="G425" s="82">
        <v>499816666666667</v>
      </c>
      <c r="H425" s="82">
        <v>-735522777777778</v>
      </c>
      <c r="I425" t="s">
        <v>16441</v>
      </c>
      <c r="K425" t="s">
        <v>16446</v>
      </c>
      <c r="M425" t="s">
        <v>16445</v>
      </c>
    </row>
    <row r="426" spans="1:13">
      <c r="A426">
        <v>424</v>
      </c>
      <c r="B426">
        <v>26057030</v>
      </c>
      <c r="C426" t="s">
        <v>1848</v>
      </c>
      <c r="E426" t="s">
        <v>1146</v>
      </c>
      <c r="F426" t="s">
        <v>174</v>
      </c>
      <c r="G426" s="82">
        <v>324338889</v>
      </c>
      <c r="H426" s="82">
        <v>-7658511111</v>
      </c>
      <c r="I426" t="s">
        <v>1863</v>
      </c>
      <c r="J426" t="s">
        <v>1165</v>
      </c>
      <c r="K426" t="s">
        <v>16401</v>
      </c>
      <c r="M426" t="s">
        <v>15</v>
      </c>
    </row>
    <row r="427" spans="1:13">
      <c r="A427">
        <v>425</v>
      </c>
      <c r="B427">
        <v>26015050</v>
      </c>
      <c r="C427" t="s">
        <v>16443</v>
      </c>
      <c r="D427">
        <v>180</v>
      </c>
      <c r="E427" t="s">
        <v>174</v>
      </c>
      <c r="G427" s="82">
        <v>21917194</v>
      </c>
      <c r="H427" s="82">
        <v>-76482030555556</v>
      </c>
      <c r="I427" t="s">
        <v>1842</v>
      </c>
      <c r="J427" t="s">
        <v>19357</v>
      </c>
      <c r="K427" t="s">
        <v>16759</v>
      </c>
      <c r="M427" t="s">
        <v>15</v>
      </c>
    </row>
    <row r="428" spans="1:13">
      <c r="A428">
        <v>426</v>
      </c>
      <c r="B428">
        <v>21217180</v>
      </c>
      <c r="C428" t="s">
        <v>1848</v>
      </c>
      <c r="E428" t="s">
        <v>637</v>
      </c>
      <c r="F428" t="s">
        <v>2516</v>
      </c>
      <c r="G428" s="82">
        <v>448205556</v>
      </c>
      <c r="H428" s="82">
        <v>-7528605556</v>
      </c>
      <c r="I428" t="s">
        <v>1863</v>
      </c>
      <c r="J428" t="s">
        <v>4600</v>
      </c>
      <c r="K428" t="s">
        <v>16760</v>
      </c>
      <c r="M428" t="s">
        <v>15</v>
      </c>
    </row>
    <row r="429" spans="1:13">
      <c r="A429">
        <v>427</v>
      </c>
      <c r="B429">
        <v>47017160</v>
      </c>
      <c r="C429" t="s">
        <v>1848</v>
      </c>
      <c r="E429" t="s">
        <v>660</v>
      </c>
      <c r="F429" t="s">
        <v>660</v>
      </c>
      <c r="G429">
        <v>0.58269444000000004</v>
      </c>
      <c r="H429" s="82">
        <v>-7657694444</v>
      </c>
      <c r="I429" t="s">
        <v>1849</v>
      </c>
      <c r="J429" t="s">
        <v>16709</v>
      </c>
      <c r="K429" t="s">
        <v>16710</v>
      </c>
      <c r="M429" t="s">
        <v>15</v>
      </c>
    </row>
    <row r="430" spans="1:13">
      <c r="A430">
        <v>428</v>
      </c>
      <c r="B430">
        <v>11135030</v>
      </c>
      <c r="C430" t="s">
        <v>16443</v>
      </c>
      <c r="D430">
        <v>223</v>
      </c>
      <c r="E430" t="s">
        <v>16</v>
      </c>
      <c r="F430" t="s">
        <v>19336</v>
      </c>
      <c r="G430" s="82">
        <v>8036777777</v>
      </c>
      <c r="H430" s="82">
        <v>-7708786111</v>
      </c>
      <c r="I430" t="s">
        <v>1842</v>
      </c>
      <c r="K430" t="s">
        <v>19353</v>
      </c>
      <c r="M430" t="s">
        <v>15</v>
      </c>
    </row>
    <row r="431" spans="1:13">
      <c r="A431">
        <v>429</v>
      </c>
      <c r="B431">
        <v>21087080</v>
      </c>
      <c r="C431" t="s">
        <v>1848</v>
      </c>
      <c r="E431" t="s">
        <v>566</v>
      </c>
      <c r="F431" t="s">
        <v>2516</v>
      </c>
      <c r="G431" s="82">
        <v>264380556</v>
      </c>
      <c r="H431" s="82">
        <v>-7554430556</v>
      </c>
      <c r="I431" t="s">
        <v>1863</v>
      </c>
      <c r="J431" t="s">
        <v>613</v>
      </c>
      <c r="K431" t="s">
        <v>16711</v>
      </c>
      <c r="M431" t="s">
        <v>15</v>
      </c>
    </row>
    <row r="432" spans="1:13">
      <c r="A432">
        <v>430</v>
      </c>
      <c r="B432">
        <v>21215150</v>
      </c>
      <c r="C432" t="s">
        <v>16443</v>
      </c>
      <c r="D432">
        <v>120</v>
      </c>
      <c r="E432" t="s">
        <v>637</v>
      </c>
      <c r="F432" t="s">
        <v>2516</v>
      </c>
      <c r="G432" s="82">
        <v>46677222</v>
      </c>
      <c r="H432" s="82">
        <v>-75321805555556</v>
      </c>
      <c r="I432" t="s">
        <v>1842</v>
      </c>
      <c r="J432" t="s">
        <v>4600</v>
      </c>
      <c r="K432" t="s">
        <v>16712</v>
      </c>
      <c r="M432" t="s">
        <v>15</v>
      </c>
    </row>
    <row r="433" spans="1:13">
      <c r="A433">
        <v>431</v>
      </c>
      <c r="B433">
        <v>29065501</v>
      </c>
      <c r="C433" t="s">
        <v>16440</v>
      </c>
      <c r="E433" t="s">
        <v>160</v>
      </c>
      <c r="F433" t="s">
        <v>2601</v>
      </c>
      <c r="G433" s="82">
        <v>108978583333333</v>
      </c>
      <c r="H433" s="82">
        <v>-740815666666667</v>
      </c>
      <c r="I433" t="s">
        <v>16441</v>
      </c>
      <c r="K433" t="s">
        <v>16713</v>
      </c>
      <c r="M433" t="s">
        <v>16440</v>
      </c>
    </row>
    <row r="434" spans="1:13">
      <c r="A434">
        <v>432</v>
      </c>
      <c r="B434">
        <v>24010390</v>
      </c>
      <c r="C434" t="s">
        <v>16445</v>
      </c>
      <c r="E434" t="s">
        <v>522</v>
      </c>
      <c r="F434" t="s">
        <v>783</v>
      </c>
      <c r="G434" s="82">
        <v>5305305555556</v>
      </c>
      <c r="H434" s="82">
        <v>-73619305555556</v>
      </c>
      <c r="I434" t="s">
        <v>16441</v>
      </c>
      <c r="K434" t="s">
        <v>16828</v>
      </c>
      <c r="M434" t="s">
        <v>16445</v>
      </c>
    </row>
    <row r="435" spans="1:13">
      <c r="A435">
        <v>433</v>
      </c>
      <c r="B435">
        <v>24015506</v>
      </c>
      <c r="C435" t="s">
        <v>16445</v>
      </c>
      <c r="E435" t="s">
        <v>522</v>
      </c>
      <c r="F435" t="s">
        <v>783</v>
      </c>
      <c r="G435" s="82">
        <v>544897222222222</v>
      </c>
      <c r="H435" s="82">
        <v>-737690555555556</v>
      </c>
      <c r="I435" t="s">
        <v>16441</v>
      </c>
      <c r="K435" t="s">
        <v>16961</v>
      </c>
      <c r="M435" t="s">
        <v>16445</v>
      </c>
    </row>
    <row r="436" spans="1:13">
      <c r="A436">
        <v>434</v>
      </c>
      <c r="B436">
        <v>53115501</v>
      </c>
      <c r="C436" t="s">
        <v>16440</v>
      </c>
      <c r="E436" t="s">
        <v>1146</v>
      </c>
      <c r="F436" t="s">
        <v>16628</v>
      </c>
      <c r="G436" s="82">
        <v>361044166666667</v>
      </c>
      <c r="H436" s="82">
        <v>-766378583333333</v>
      </c>
      <c r="I436" t="s">
        <v>16441</v>
      </c>
      <c r="K436" t="s">
        <v>16962</v>
      </c>
      <c r="M436" t="s">
        <v>16440</v>
      </c>
    </row>
    <row r="437" spans="1:13">
      <c r="A437">
        <v>435</v>
      </c>
      <c r="B437">
        <v>26247020</v>
      </c>
      <c r="C437" t="s">
        <v>1848</v>
      </c>
      <c r="E437" t="s">
        <v>27</v>
      </c>
      <c r="F437" t="s">
        <v>16457</v>
      </c>
      <c r="G437" s="82">
        <v>796222222</v>
      </c>
      <c r="H437" s="82">
        <v>-7519583333</v>
      </c>
      <c r="I437" t="s">
        <v>1863</v>
      </c>
      <c r="J437" t="s">
        <v>179</v>
      </c>
      <c r="K437" t="s">
        <v>16963</v>
      </c>
      <c r="M437" t="s">
        <v>15</v>
      </c>
    </row>
    <row r="438" spans="1:13">
      <c r="A438">
        <v>436</v>
      </c>
      <c r="B438">
        <v>35215020</v>
      </c>
      <c r="C438" t="s">
        <v>16443</v>
      </c>
      <c r="D438">
        <v>10</v>
      </c>
      <c r="E438" t="s">
        <v>545</v>
      </c>
      <c r="F438" t="s">
        <v>501</v>
      </c>
      <c r="G438" s="82">
        <v>5320444</v>
      </c>
      <c r="H438" s="82">
        <v>-723875</v>
      </c>
      <c r="I438" t="s">
        <v>1842</v>
      </c>
      <c r="J438" t="s">
        <v>869</v>
      </c>
      <c r="K438" t="s">
        <v>16714</v>
      </c>
      <c r="M438" t="s">
        <v>15</v>
      </c>
    </row>
    <row r="439" spans="1:13">
      <c r="A439">
        <v>437</v>
      </c>
      <c r="B439">
        <v>26187110</v>
      </c>
      <c r="C439" t="s">
        <v>1848</v>
      </c>
      <c r="E439" t="s">
        <v>27</v>
      </c>
      <c r="F439" t="s">
        <v>174</v>
      </c>
      <c r="G439" s="82">
        <v>573286111</v>
      </c>
      <c r="H439" s="82">
        <v>-7559877778</v>
      </c>
      <c r="I439" t="s">
        <v>1863</v>
      </c>
      <c r="K439" t="s">
        <v>16715</v>
      </c>
      <c r="L439" t="s">
        <v>16464</v>
      </c>
      <c r="M439" t="s">
        <v>15</v>
      </c>
    </row>
    <row r="440" spans="1:13">
      <c r="A440">
        <v>438</v>
      </c>
      <c r="B440">
        <v>26075150</v>
      </c>
      <c r="C440" t="s">
        <v>1848</v>
      </c>
      <c r="E440" t="s">
        <v>1146</v>
      </c>
      <c r="F440" t="s">
        <v>174</v>
      </c>
      <c r="G440" s="82">
        <v>353299166666667</v>
      </c>
      <c r="H440" s="82">
        <v>-763825</v>
      </c>
      <c r="I440" t="s">
        <v>1849</v>
      </c>
      <c r="J440" t="s">
        <v>1179</v>
      </c>
      <c r="K440" t="s">
        <v>16716</v>
      </c>
      <c r="M440" t="s">
        <v>15</v>
      </c>
    </row>
    <row r="441" spans="1:13">
      <c r="A441">
        <v>439</v>
      </c>
      <c r="B441">
        <v>35027002</v>
      </c>
      <c r="C441" t="s">
        <v>1848</v>
      </c>
      <c r="E441" t="s">
        <v>522</v>
      </c>
      <c r="F441" t="s">
        <v>501</v>
      </c>
      <c r="G441" s="82">
        <v>4407416666667</v>
      </c>
      <c r="H441" s="82">
        <v>-739475</v>
      </c>
      <c r="I441" t="s">
        <v>1849</v>
      </c>
      <c r="J441" t="s">
        <v>4751</v>
      </c>
      <c r="K441" t="s">
        <v>19354</v>
      </c>
      <c r="M441" t="s">
        <v>15</v>
      </c>
    </row>
    <row r="442" spans="1:13">
      <c r="A442">
        <v>440</v>
      </c>
      <c r="B442">
        <v>21015040</v>
      </c>
      <c r="C442" t="s">
        <v>16443</v>
      </c>
      <c r="D442">
        <v>151</v>
      </c>
      <c r="E442" t="s">
        <v>566</v>
      </c>
      <c r="F442" t="s">
        <v>2516</v>
      </c>
      <c r="G442" s="82">
        <v>20215833</v>
      </c>
      <c r="H442" s="82">
        <v>-76114333333333</v>
      </c>
      <c r="I442" t="s">
        <v>1842</v>
      </c>
      <c r="J442" t="s">
        <v>572</v>
      </c>
      <c r="K442" t="s">
        <v>16717</v>
      </c>
      <c r="M442" t="s">
        <v>15</v>
      </c>
    </row>
    <row r="443" spans="1:13">
      <c r="A443">
        <v>441</v>
      </c>
      <c r="B443">
        <v>23065502</v>
      </c>
      <c r="C443" t="s">
        <v>16440</v>
      </c>
      <c r="E443" t="s">
        <v>522</v>
      </c>
      <c r="F443" t="s">
        <v>2714</v>
      </c>
      <c r="G443" s="82">
        <v>533026666666667</v>
      </c>
      <c r="H443" s="82">
        <v>-744015611111111</v>
      </c>
      <c r="I443" t="s">
        <v>16441</v>
      </c>
      <c r="K443" t="s">
        <v>16718</v>
      </c>
      <c r="M443" t="s">
        <v>16440</v>
      </c>
    </row>
    <row r="444" spans="1:13">
      <c r="A444">
        <v>442</v>
      </c>
      <c r="B444">
        <v>35035130</v>
      </c>
      <c r="C444" t="s">
        <v>16443</v>
      </c>
      <c r="D444">
        <v>152</v>
      </c>
      <c r="E444" t="s">
        <v>522</v>
      </c>
      <c r="F444" t="s">
        <v>501</v>
      </c>
      <c r="G444" s="82">
        <v>471365</v>
      </c>
      <c r="H444" s="82">
        <v>-738033</v>
      </c>
      <c r="I444" t="s">
        <v>1842</v>
      </c>
      <c r="J444" t="s">
        <v>1459</v>
      </c>
      <c r="K444" t="s">
        <v>16470</v>
      </c>
      <c r="M444" t="s">
        <v>15</v>
      </c>
    </row>
    <row r="445" spans="1:13">
      <c r="A445">
        <v>443</v>
      </c>
      <c r="B445">
        <v>21202250</v>
      </c>
      <c r="C445" t="s">
        <v>16454</v>
      </c>
      <c r="E445" t="s">
        <v>1376</v>
      </c>
      <c r="F445" t="s">
        <v>2516</v>
      </c>
      <c r="G445">
        <v>4.5</v>
      </c>
      <c r="H445" s="82">
        <v>-741333333333333</v>
      </c>
      <c r="I445" t="s">
        <v>16441</v>
      </c>
      <c r="K445" t="s">
        <v>19338</v>
      </c>
      <c r="M445" t="s">
        <v>16454</v>
      </c>
    </row>
    <row r="446" spans="1:13">
      <c r="A446">
        <v>444</v>
      </c>
      <c r="B446">
        <v>35077701</v>
      </c>
      <c r="C446" t="s">
        <v>16445</v>
      </c>
      <c r="E446" t="s">
        <v>522</v>
      </c>
      <c r="F446" t="s">
        <v>501</v>
      </c>
      <c r="G446" s="82">
        <v>507522222222222</v>
      </c>
      <c r="H446" s="82">
        <v>-736153888888889</v>
      </c>
      <c r="I446" t="s">
        <v>16441</v>
      </c>
      <c r="K446" t="s">
        <v>16685</v>
      </c>
      <c r="M446" t="s">
        <v>16445</v>
      </c>
    </row>
    <row r="447" spans="1:13">
      <c r="A447">
        <v>445</v>
      </c>
      <c r="B447">
        <v>27015300</v>
      </c>
      <c r="C447" t="s">
        <v>16443</v>
      </c>
      <c r="D447">
        <v>238</v>
      </c>
      <c r="E447" t="s">
        <v>27</v>
      </c>
      <c r="F447" t="s">
        <v>176</v>
      </c>
      <c r="G447" s="82">
        <v>6253056</v>
      </c>
      <c r="H447" s="82">
        <v>-75612889</v>
      </c>
      <c r="I447" t="s">
        <v>1842</v>
      </c>
      <c r="J447" t="s">
        <v>263</v>
      </c>
      <c r="K447" t="s">
        <v>16633</v>
      </c>
      <c r="M447" t="s">
        <v>15</v>
      </c>
    </row>
    <row r="448" spans="1:13">
      <c r="A448">
        <v>446</v>
      </c>
      <c r="B448">
        <v>21215190</v>
      </c>
      <c r="C448" t="s">
        <v>16443</v>
      </c>
      <c r="D448">
        <v>37</v>
      </c>
      <c r="E448" t="s">
        <v>637</v>
      </c>
      <c r="F448" t="s">
        <v>2516</v>
      </c>
      <c r="G448" s="82">
        <v>43357222</v>
      </c>
      <c r="H448" s="82">
        <v>-75500555555556</v>
      </c>
      <c r="I448" t="s">
        <v>1842</v>
      </c>
      <c r="J448" t="s">
        <v>1325</v>
      </c>
      <c r="K448" t="s">
        <v>16775</v>
      </c>
      <c r="M448" t="s">
        <v>15</v>
      </c>
    </row>
    <row r="449" spans="1:13">
      <c r="A449">
        <v>447</v>
      </c>
      <c r="B449">
        <v>35085060</v>
      </c>
      <c r="C449" t="s">
        <v>16443</v>
      </c>
      <c r="D449">
        <v>247</v>
      </c>
      <c r="E449" t="s">
        <v>173</v>
      </c>
      <c r="F449" t="s">
        <v>501</v>
      </c>
      <c r="G449" s="82">
        <v>52949444</v>
      </c>
      <c r="H449" s="82">
        <v>-7316994</v>
      </c>
      <c r="I449" t="s">
        <v>1842</v>
      </c>
      <c r="J449" t="s">
        <v>3637</v>
      </c>
      <c r="K449" t="s">
        <v>3637</v>
      </c>
      <c r="M449" t="s">
        <v>15</v>
      </c>
    </row>
    <row r="450" spans="1:13">
      <c r="A450">
        <v>448</v>
      </c>
      <c r="B450">
        <v>25020430</v>
      </c>
      <c r="C450" t="s">
        <v>1848</v>
      </c>
      <c r="E450" t="s">
        <v>123</v>
      </c>
      <c r="F450" t="s">
        <v>19337</v>
      </c>
      <c r="G450" s="82">
        <v>8818333333333</v>
      </c>
      <c r="H450" s="82">
        <v>-75473611111111</v>
      </c>
      <c r="I450" t="s">
        <v>1849</v>
      </c>
      <c r="K450" t="s">
        <v>16776</v>
      </c>
      <c r="M450" t="s">
        <v>15</v>
      </c>
    </row>
    <row r="451" spans="1:13">
      <c r="A451">
        <v>449</v>
      </c>
      <c r="B451">
        <v>25025002</v>
      </c>
      <c r="C451" t="s">
        <v>1848</v>
      </c>
      <c r="E451" t="s">
        <v>160</v>
      </c>
      <c r="F451" t="s">
        <v>2601</v>
      </c>
      <c r="G451" s="82">
        <v>930405555555556</v>
      </c>
      <c r="H451" s="82">
        <v>-742736388888889</v>
      </c>
      <c r="I451" t="s">
        <v>1863</v>
      </c>
      <c r="J451" t="s">
        <v>7145</v>
      </c>
      <c r="K451" t="s">
        <v>3520</v>
      </c>
      <c r="M451" t="s">
        <v>15</v>
      </c>
    </row>
    <row r="452" spans="1:13">
      <c r="A452">
        <v>450</v>
      </c>
      <c r="B452">
        <v>14017702</v>
      </c>
      <c r="C452" t="s">
        <v>1848</v>
      </c>
      <c r="E452" t="s">
        <v>175</v>
      </c>
      <c r="F452" t="s">
        <v>2601</v>
      </c>
      <c r="G452" s="82">
        <v>101645277777778</v>
      </c>
      <c r="H452" s="82">
        <v>-749406666666667</v>
      </c>
      <c r="I452" t="s">
        <v>1863</v>
      </c>
      <c r="J452" t="s">
        <v>362</v>
      </c>
      <c r="K452" t="s">
        <v>16777</v>
      </c>
      <c r="M452" t="s">
        <v>358</v>
      </c>
    </row>
    <row r="453" spans="1:13">
      <c r="A453">
        <v>451</v>
      </c>
      <c r="B453">
        <v>21255170</v>
      </c>
      <c r="C453" t="s">
        <v>16443</v>
      </c>
      <c r="D453">
        <v>115</v>
      </c>
      <c r="E453" t="s">
        <v>637</v>
      </c>
      <c r="F453" t="s">
        <v>2516</v>
      </c>
      <c r="G453" s="82">
        <v>48706111</v>
      </c>
      <c r="H453" s="82">
        <v>-75173472222222</v>
      </c>
      <c r="I453" t="s">
        <v>1842</v>
      </c>
      <c r="J453" t="s">
        <v>1341</v>
      </c>
      <c r="K453" t="s">
        <v>16778</v>
      </c>
      <c r="M453" t="s">
        <v>15</v>
      </c>
    </row>
    <row r="454" spans="1:13">
      <c r="A454">
        <v>452</v>
      </c>
      <c r="B454">
        <v>35025501</v>
      </c>
      <c r="C454" t="s">
        <v>16440</v>
      </c>
      <c r="E454" t="s">
        <v>522</v>
      </c>
      <c r="F454" t="s">
        <v>501</v>
      </c>
      <c r="G454" s="82">
        <v>429794166666667</v>
      </c>
      <c r="H454" s="82">
        <v>-738723888888889</v>
      </c>
      <c r="I454" t="s">
        <v>16441</v>
      </c>
      <c r="K454" t="s">
        <v>16779</v>
      </c>
      <c r="M454" t="s">
        <v>16440</v>
      </c>
    </row>
    <row r="455" spans="1:13">
      <c r="A455">
        <v>453</v>
      </c>
      <c r="B455">
        <v>35070080</v>
      </c>
      <c r="C455" t="s">
        <v>16443</v>
      </c>
      <c r="D455">
        <v>74</v>
      </c>
      <c r="E455" t="s">
        <v>173</v>
      </c>
      <c r="F455" t="s">
        <v>501</v>
      </c>
      <c r="G455" s="82">
        <v>5078861</v>
      </c>
      <c r="H455" s="82">
        <v>-73368528</v>
      </c>
      <c r="I455" t="s">
        <v>1842</v>
      </c>
      <c r="J455" t="s">
        <v>11256</v>
      </c>
      <c r="K455" t="s">
        <v>16780</v>
      </c>
      <c r="M455" t="s">
        <v>15</v>
      </c>
    </row>
    <row r="456" spans="1:13">
      <c r="A456">
        <v>454</v>
      </c>
      <c r="B456">
        <v>11025501</v>
      </c>
      <c r="C456" t="s">
        <v>16440</v>
      </c>
      <c r="E456" t="s">
        <v>16</v>
      </c>
      <c r="F456" t="s">
        <v>19336</v>
      </c>
      <c r="G456" s="82">
        <v>588871944444444</v>
      </c>
      <c r="H456" s="82">
        <v>-761451666666667</v>
      </c>
      <c r="I456" t="s">
        <v>16441</v>
      </c>
      <c r="K456" t="s">
        <v>16453</v>
      </c>
      <c r="M456" t="s">
        <v>16440</v>
      </c>
    </row>
    <row r="457" spans="1:13">
      <c r="A457">
        <v>455</v>
      </c>
      <c r="B457">
        <v>21045501</v>
      </c>
      <c r="C457" t="s">
        <v>16440</v>
      </c>
      <c r="E457" t="s">
        <v>566</v>
      </c>
      <c r="F457" t="s">
        <v>2516</v>
      </c>
      <c r="G457" s="82">
        <v>204194166666667</v>
      </c>
      <c r="H457" s="82">
        <v>-760119166666667</v>
      </c>
      <c r="I457" t="s">
        <v>16441</v>
      </c>
      <c r="K457" t="s">
        <v>16672</v>
      </c>
      <c r="M457" t="s">
        <v>16440</v>
      </c>
    </row>
    <row r="458" spans="1:13">
      <c r="A458">
        <v>456</v>
      </c>
      <c r="B458">
        <v>26127010</v>
      </c>
      <c r="C458" t="s">
        <v>1848</v>
      </c>
      <c r="E458" t="s">
        <v>1146</v>
      </c>
      <c r="F458" t="s">
        <v>174</v>
      </c>
      <c r="G458" s="82">
        <v>440930556</v>
      </c>
      <c r="H458" s="82">
        <v>-7587533333</v>
      </c>
      <c r="I458" t="s">
        <v>1863</v>
      </c>
      <c r="J458" t="s">
        <v>1984</v>
      </c>
      <c r="K458" t="s">
        <v>16673</v>
      </c>
      <c r="M458" t="s">
        <v>15</v>
      </c>
    </row>
    <row r="459" spans="1:13">
      <c r="A459">
        <v>457</v>
      </c>
      <c r="B459">
        <v>23097030</v>
      </c>
      <c r="C459" t="s">
        <v>1848</v>
      </c>
      <c r="E459" t="s">
        <v>27</v>
      </c>
      <c r="F459" t="s">
        <v>2714</v>
      </c>
      <c r="G459" s="82">
        <v>648555556</v>
      </c>
      <c r="H459" s="82">
        <v>-7440166667</v>
      </c>
      <c r="I459" t="s">
        <v>1849</v>
      </c>
      <c r="J459" t="s">
        <v>4006</v>
      </c>
      <c r="K459" t="s">
        <v>16674</v>
      </c>
      <c r="M459" t="s">
        <v>15</v>
      </c>
    </row>
    <row r="460" spans="1:13">
      <c r="A460">
        <v>458</v>
      </c>
      <c r="B460">
        <v>21209170</v>
      </c>
      <c r="C460" t="s">
        <v>16445</v>
      </c>
      <c r="E460" t="s">
        <v>522</v>
      </c>
      <c r="F460" t="s">
        <v>2516</v>
      </c>
      <c r="G460">
        <v>5.15</v>
      </c>
      <c r="H460" s="82">
        <v>-73666666666667</v>
      </c>
      <c r="I460" t="s">
        <v>16441</v>
      </c>
      <c r="K460" t="s">
        <v>16701</v>
      </c>
      <c r="M460" t="s">
        <v>16445</v>
      </c>
    </row>
    <row r="461" spans="1:13">
      <c r="A461">
        <v>459</v>
      </c>
      <c r="B461">
        <v>29045000</v>
      </c>
      <c r="C461" t="s">
        <v>1848</v>
      </c>
      <c r="E461" t="s">
        <v>307</v>
      </c>
      <c r="F461" t="s">
        <v>2601</v>
      </c>
      <c r="G461" s="82">
        <v>10636722222222</v>
      </c>
      <c r="H461" s="82">
        <v>-74918888888889</v>
      </c>
      <c r="I461" t="s">
        <v>1849</v>
      </c>
      <c r="J461" t="s">
        <v>237</v>
      </c>
      <c r="K461" t="s">
        <v>16937</v>
      </c>
      <c r="M461" t="s">
        <v>15</v>
      </c>
    </row>
    <row r="462" spans="1:13">
      <c r="A462">
        <v>460</v>
      </c>
      <c r="B462">
        <v>35160010</v>
      </c>
      <c r="C462" t="s">
        <v>16443</v>
      </c>
      <c r="D462">
        <v>1605</v>
      </c>
      <c r="E462" t="s">
        <v>173</v>
      </c>
      <c r="F462" t="s">
        <v>501</v>
      </c>
      <c r="G462" s="82">
        <v>5477583333</v>
      </c>
      <c r="H462" s="82">
        <v>-7294861111</v>
      </c>
      <c r="I462" t="s">
        <v>1842</v>
      </c>
      <c r="K462" t="s">
        <v>16938</v>
      </c>
      <c r="M462" t="s">
        <v>15</v>
      </c>
    </row>
    <row r="463" spans="1:13">
      <c r="A463">
        <v>461</v>
      </c>
      <c r="B463">
        <v>29037702</v>
      </c>
      <c r="C463" t="s">
        <v>1848</v>
      </c>
      <c r="E463" t="s">
        <v>175</v>
      </c>
      <c r="F463" t="s">
        <v>2601</v>
      </c>
      <c r="G463" s="82">
        <v>102784444444444</v>
      </c>
      <c r="H463" s="82">
        <v>-751653333333333</v>
      </c>
      <c r="I463" t="s">
        <v>1863</v>
      </c>
      <c r="J463" t="s">
        <v>359</v>
      </c>
      <c r="K463" t="s">
        <v>16654</v>
      </c>
      <c r="M463" t="s">
        <v>358</v>
      </c>
    </row>
    <row r="464" spans="1:13">
      <c r="A464">
        <v>462</v>
      </c>
      <c r="B464">
        <v>21206940</v>
      </c>
      <c r="C464" t="s">
        <v>16443</v>
      </c>
      <c r="D464">
        <v>50</v>
      </c>
      <c r="E464" t="s">
        <v>1376</v>
      </c>
      <c r="F464" t="s">
        <v>2516</v>
      </c>
      <c r="G464" s="82">
        <v>4576861</v>
      </c>
      <c r="H464" s="82">
        <v>-74176778</v>
      </c>
      <c r="I464" t="s">
        <v>1842</v>
      </c>
      <c r="J464" t="s">
        <v>1376</v>
      </c>
      <c r="K464" t="s">
        <v>1424</v>
      </c>
      <c r="M464" t="s">
        <v>15</v>
      </c>
    </row>
    <row r="465" spans="1:13">
      <c r="A465">
        <v>463</v>
      </c>
      <c r="B465">
        <v>26187040</v>
      </c>
      <c r="C465" t="s">
        <v>16443</v>
      </c>
      <c r="D465">
        <v>458</v>
      </c>
      <c r="E465" t="s">
        <v>125</v>
      </c>
      <c r="F465" t="s">
        <v>174</v>
      </c>
      <c r="G465" s="82">
        <v>57137222222</v>
      </c>
      <c r="H465" s="82">
        <v>-755402777</v>
      </c>
      <c r="I465" t="s">
        <v>1842</v>
      </c>
      <c r="K465" t="s">
        <v>16974</v>
      </c>
      <c r="M465" t="s">
        <v>15</v>
      </c>
    </row>
    <row r="466" spans="1:13">
      <c r="A466">
        <v>464</v>
      </c>
      <c r="B466">
        <v>26145507</v>
      </c>
      <c r="C466" t="s">
        <v>16440</v>
      </c>
      <c r="E466" t="s">
        <v>125</v>
      </c>
      <c r="F466" t="s">
        <v>174</v>
      </c>
      <c r="G466" s="82">
        <v>5038</v>
      </c>
      <c r="H466" s="82">
        <v>-758059972222222</v>
      </c>
      <c r="I466" t="s">
        <v>16441</v>
      </c>
      <c r="K466" t="s">
        <v>16975</v>
      </c>
      <c r="M466" t="s">
        <v>16440</v>
      </c>
    </row>
    <row r="467" spans="1:13">
      <c r="A467">
        <v>465</v>
      </c>
      <c r="B467">
        <v>32067030</v>
      </c>
      <c r="C467" t="s">
        <v>16443</v>
      </c>
      <c r="D467">
        <v>163</v>
      </c>
      <c r="E467" t="s">
        <v>501</v>
      </c>
      <c r="F467" t="s">
        <v>494</v>
      </c>
      <c r="G467" s="82">
        <v>3792039</v>
      </c>
      <c r="H467" s="82">
        <v>-73923699</v>
      </c>
      <c r="I467" t="s">
        <v>1842</v>
      </c>
      <c r="J467" t="s">
        <v>508</v>
      </c>
      <c r="K467" t="s">
        <v>510</v>
      </c>
      <c r="M467" t="s">
        <v>15</v>
      </c>
    </row>
    <row r="468" spans="1:13">
      <c r="A468">
        <v>466</v>
      </c>
      <c r="B468">
        <v>35027510</v>
      </c>
      <c r="C468" t="s">
        <v>16443</v>
      </c>
      <c r="D468">
        <v>40</v>
      </c>
      <c r="E468" t="s">
        <v>522</v>
      </c>
      <c r="F468" t="s">
        <v>501</v>
      </c>
      <c r="G468" s="82">
        <v>466442</v>
      </c>
      <c r="H468" s="82">
        <v>-7386303</v>
      </c>
      <c r="I468" t="s">
        <v>1842</v>
      </c>
      <c r="J468" t="s">
        <v>1459</v>
      </c>
      <c r="K468" t="s">
        <v>1464</v>
      </c>
      <c r="M468" t="s">
        <v>15</v>
      </c>
    </row>
    <row r="469" spans="1:13">
      <c r="A469">
        <v>467</v>
      </c>
      <c r="B469">
        <v>54025010</v>
      </c>
      <c r="C469" t="s">
        <v>16443</v>
      </c>
      <c r="D469">
        <v>1670</v>
      </c>
      <c r="E469" t="s">
        <v>16</v>
      </c>
      <c r="G469" s="82">
        <v>48985</v>
      </c>
      <c r="H469" s="82">
        <v>-762319</v>
      </c>
      <c r="I469" t="s">
        <v>1863</v>
      </c>
      <c r="J469" t="s">
        <v>14771</v>
      </c>
      <c r="K469" t="s">
        <v>16540</v>
      </c>
      <c r="M469" t="s">
        <v>15</v>
      </c>
    </row>
    <row r="470" spans="1:13">
      <c r="A470">
        <v>468</v>
      </c>
      <c r="B470">
        <v>21017080</v>
      </c>
      <c r="C470" t="s">
        <v>1848</v>
      </c>
      <c r="E470" t="s">
        <v>566</v>
      </c>
      <c r="F470" t="s">
        <v>2516</v>
      </c>
      <c r="G470" s="82">
        <v>1905</v>
      </c>
      <c r="H470" s="82">
        <v>-7640111111</v>
      </c>
      <c r="I470" t="s">
        <v>1863</v>
      </c>
      <c r="K470" t="s">
        <v>16541</v>
      </c>
      <c r="M470" t="s">
        <v>15</v>
      </c>
    </row>
    <row r="471" spans="1:13">
      <c r="A471">
        <v>469</v>
      </c>
      <c r="B471">
        <v>11115501</v>
      </c>
      <c r="C471" t="s">
        <v>16440</v>
      </c>
      <c r="E471" t="s">
        <v>27</v>
      </c>
      <c r="F471" t="s">
        <v>19336</v>
      </c>
      <c r="G471" s="82">
        <v>6748275</v>
      </c>
      <c r="H471" s="82">
        <v>-760315555555556</v>
      </c>
      <c r="I471" t="s">
        <v>16441</v>
      </c>
      <c r="K471" t="s">
        <v>19352</v>
      </c>
      <c r="M471" t="s">
        <v>16440</v>
      </c>
    </row>
    <row r="472" spans="1:13">
      <c r="A472">
        <v>470</v>
      </c>
      <c r="B472">
        <v>27015290</v>
      </c>
      <c r="C472" t="s">
        <v>16443</v>
      </c>
      <c r="D472">
        <v>124</v>
      </c>
      <c r="E472" t="s">
        <v>27</v>
      </c>
      <c r="F472" t="s">
        <v>176</v>
      </c>
      <c r="G472" s="82">
        <v>628636111</v>
      </c>
      <c r="H472" s="82">
        <v>-756129166</v>
      </c>
      <c r="I472" t="s">
        <v>1849</v>
      </c>
      <c r="J472" t="s">
        <v>263</v>
      </c>
      <c r="K472" t="s">
        <v>16901</v>
      </c>
      <c r="M472" t="s">
        <v>15</v>
      </c>
    </row>
    <row r="473" spans="1:13">
      <c r="A473">
        <v>471</v>
      </c>
      <c r="B473">
        <v>21205507</v>
      </c>
      <c r="C473" t="s">
        <v>16445</v>
      </c>
      <c r="E473" t="s">
        <v>522</v>
      </c>
      <c r="F473" t="s">
        <v>2516</v>
      </c>
      <c r="G473" s="82">
        <v>5113527777778</v>
      </c>
      <c r="H473" s="82">
        <v>-73709808333333</v>
      </c>
      <c r="I473" t="s">
        <v>16441</v>
      </c>
      <c r="K473" t="s">
        <v>16902</v>
      </c>
      <c r="M473" t="s">
        <v>16445</v>
      </c>
    </row>
    <row r="474" spans="1:13">
      <c r="A474">
        <v>472</v>
      </c>
      <c r="B474">
        <v>27015310</v>
      </c>
      <c r="C474" t="s">
        <v>16443</v>
      </c>
      <c r="D474">
        <v>110</v>
      </c>
      <c r="E474" t="s">
        <v>27</v>
      </c>
      <c r="F474" t="s">
        <v>176</v>
      </c>
      <c r="G474" s="82">
        <v>632980555</v>
      </c>
      <c r="H474" s="82">
        <v>-75552166</v>
      </c>
      <c r="I474" t="s">
        <v>1849</v>
      </c>
      <c r="J474" t="s">
        <v>263</v>
      </c>
      <c r="K474" t="s">
        <v>16543</v>
      </c>
      <c r="M474" t="s">
        <v>15</v>
      </c>
    </row>
    <row r="475" spans="1:13">
      <c r="A475">
        <v>473</v>
      </c>
      <c r="B475">
        <v>21202210</v>
      </c>
      <c r="C475" t="s">
        <v>16454</v>
      </c>
      <c r="E475" t="s">
        <v>1376</v>
      </c>
      <c r="F475" t="s">
        <v>2516</v>
      </c>
      <c r="G475" s="82">
        <v>450583333333333</v>
      </c>
      <c r="H475" s="82">
        <v>-740863888888889</v>
      </c>
      <c r="I475" t="s">
        <v>16441</v>
      </c>
      <c r="K475" t="s">
        <v>16544</v>
      </c>
      <c r="M475" t="s">
        <v>16454</v>
      </c>
    </row>
    <row r="476" spans="1:13">
      <c r="A476">
        <v>474</v>
      </c>
      <c r="B476">
        <v>11080010</v>
      </c>
      <c r="C476" t="s">
        <v>16443</v>
      </c>
      <c r="D476">
        <v>1652</v>
      </c>
      <c r="E476" t="s">
        <v>16</v>
      </c>
      <c r="G476" s="82">
        <v>65569</v>
      </c>
      <c r="H476" s="82">
        <v>-768881</v>
      </c>
      <c r="I476" t="s">
        <v>1863</v>
      </c>
      <c r="J476" t="s">
        <v>5177</v>
      </c>
      <c r="K476" t="s">
        <v>16595</v>
      </c>
      <c r="M476" t="s">
        <v>15</v>
      </c>
    </row>
    <row r="477" spans="1:13">
      <c r="A477">
        <v>475</v>
      </c>
      <c r="B477">
        <v>26165502</v>
      </c>
      <c r="C477" t="s">
        <v>16440</v>
      </c>
      <c r="E477" t="s">
        <v>27</v>
      </c>
      <c r="F477" t="s">
        <v>174</v>
      </c>
      <c r="G477" s="82">
        <v>4466666666667</v>
      </c>
      <c r="H477">
        <v>-75.7</v>
      </c>
      <c r="I477" t="s">
        <v>16441</v>
      </c>
      <c r="K477" t="s">
        <v>16596</v>
      </c>
      <c r="M477" t="s">
        <v>16440</v>
      </c>
    </row>
    <row r="478" spans="1:13">
      <c r="A478">
        <v>476</v>
      </c>
      <c r="B478">
        <v>48015010</v>
      </c>
      <c r="C478" t="s">
        <v>1848</v>
      </c>
      <c r="E478" t="s">
        <v>662</v>
      </c>
      <c r="G478" s="82">
        <v>-419386111</v>
      </c>
      <c r="H478" s="82">
        <v>-6994091667</v>
      </c>
      <c r="I478" t="s">
        <v>1849</v>
      </c>
      <c r="J478" t="s">
        <v>1476</v>
      </c>
      <c r="K478" t="s">
        <v>16837</v>
      </c>
      <c r="M478" t="s">
        <v>15</v>
      </c>
    </row>
    <row r="479" spans="1:13">
      <c r="A479">
        <v>477</v>
      </c>
      <c r="B479">
        <v>35025090</v>
      </c>
      <c r="C479" t="s">
        <v>16443</v>
      </c>
      <c r="D479">
        <v>27</v>
      </c>
      <c r="E479" t="s">
        <v>522</v>
      </c>
      <c r="F479" t="s">
        <v>501</v>
      </c>
      <c r="G479" s="82">
        <v>466483</v>
      </c>
      <c r="H479" s="82">
        <v>-7384655</v>
      </c>
      <c r="I479" t="s">
        <v>1842</v>
      </c>
      <c r="J479" t="s">
        <v>1459</v>
      </c>
      <c r="K479" t="s">
        <v>16838</v>
      </c>
      <c r="M479" t="s">
        <v>15</v>
      </c>
    </row>
    <row r="480" spans="1:13">
      <c r="A480">
        <v>478</v>
      </c>
      <c r="B480">
        <v>26125061</v>
      </c>
      <c r="C480" t="s">
        <v>1848</v>
      </c>
      <c r="E480" t="s">
        <v>1210</v>
      </c>
      <c r="F480" t="s">
        <v>174</v>
      </c>
      <c r="G480" s="82">
        <v>445472222222222</v>
      </c>
      <c r="H480" s="82">
        <v>-757663888888889</v>
      </c>
      <c r="I480" t="s">
        <v>1863</v>
      </c>
      <c r="K480" t="s">
        <v>16839</v>
      </c>
      <c r="M480" t="s">
        <v>15</v>
      </c>
    </row>
    <row r="481" spans="1:13">
      <c r="A481">
        <v>479</v>
      </c>
      <c r="B481">
        <v>29065130</v>
      </c>
      <c r="C481" t="s">
        <v>16443</v>
      </c>
      <c r="D481">
        <v>75</v>
      </c>
      <c r="E481" t="s">
        <v>160</v>
      </c>
      <c r="F481" t="s">
        <v>2601</v>
      </c>
      <c r="G481">
        <v>10.85</v>
      </c>
      <c r="H481" s="82">
        <v>-7413333333</v>
      </c>
      <c r="I481" t="s">
        <v>1842</v>
      </c>
      <c r="J481" t="s">
        <v>754</v>
      </c>
      <c r="K481" t="s">
        <v>16743</v>
      </c>
      <c r="M481" t="s">
        <v>15</v>
      </c>
    </row>
    <row r="482" spans="1:13">
      <c r="A482">
        <v>480</v>
      </c>
      <c r="B482">
        <v>25020600</v>
      </c>
      <c r="C482" t="s">
        <v>1848</v>
      </c>
      <c r="E482" t="s">
        <v>123</v>
      </c>
      <c r="F482" t="s">
        <v>16457</v>
      </c>
      <c r="G482" s="82">
        <v>8486777777778</v>
      </c>
      <c r="H482" s="82">
        <v>-75598333333333</v>
      </c>
      <c r="I482" t="s">
        <v>1849</v>
      </c>
      <c r="K482" t="s">
        <v>16744</v>
      </c>
      <c r="M482" t="s">
        <v>15</v>
      </c>
    </row>
    <row r="483" spans="1:13">
      <c r="A483">
        <v>481</v>
      </c>
      <c r="B483">
        <v>24017210</v>
      </c>
      <c r="C483" t="s">
        <v>1848</v>
      </c>
      <c r="E483" t="s">
        <v>522</v>
      </c>
      <c r="F483" t="s">
        <v>783</v>
      </c>
      <c r="G483">
        <v>5.4</v>
      </c>
      <c r="H483">
        <v>-73.8</v>
      </c>
      <c r="I483" t="s">
        <v>1863</v>
      </c>
      <c r="K483" t="s">
        <v>16745</v>
      </c>
      <c r="M483" t="s">
        <v>15</v>
      </c>
    </row>
    <row r="484" spans="1:13">
      <c r="A484">
        <v>482</v>
      </c>
      <c r="B484">
        <v>35017020</v>
      </c>
      <c r="C484" t="s">
        <v>16443</v>
      </c>
      <c r="D484">
        <v>161</v>
      </c>
      <c r="E484" t="s">
        <v>501</v>
      </c>
      <c r="F484" t="s">
        <v>501</v>
      </c>
      <c r="G484" s="82">
        <v>410302</v>
      </c>
      <c r="H484" s="82">
        <v>-7293633</v>
      </c>
      <c r="I484" t="s">
        <v>1842</v>
      </c>
      <c r="J484" t="s">
        <v>2524</v>
      </c>
      <c r="K484" t="s">
        <v>16898</v>
      </c>
      <c r="M484" t="s">
        <v>15</v>
      </c>
    </row>
    <row r="485" spans="1:13">
      <c r="A485">
        <v>483</v>
      </c>
      <c r="B485">
        <v>26145506</v>
      </c>
      <c r="C485" t="s">
        <v>16440</v>
      </c>
      <c r="E485" t="s">
        <v>125</v>
      </c>
      <c r="F485" t="s">
        <v>174</v>
      </c>
      <c r="G485" s="82">
        <v>498635833333333</v>
      </c>
      <c r="H485" s="82">
        <v>-758457472222222</v>
      </c>
      <c r="I485" t="s">
        <v>16441</v>
      </c>
      <c r="K485" t="s">
        <v>16899</v>
      </c>
      <c r="M485" t="s">
        <v>16440</v>
      </c>
    </row>
    <row r="486" spans="1:13">
      <c r="A486">
        <v>484</v>
      </c>
      <c r="B486">
        <v>26177030</v>
      </c>
      <c r="C486" t="s">
        <v>1848</v>
      </c>
      <c r="E486" t="s">
        <v>1212</v>
      </c>
      <c r="F486" t="s">
        <v>174</v>
      </c>
      <c r="G486" s="82">
        <v>489286111</v>
      </c>
      <c r="H486" s="82">
        <v>-7588197222</v>
      </c>
      <c r="I486" t="s">
        <v>1863</v>
      </c>
      <c r="J486" t="s">
        <v>1248</v>
      </c>
      <c r="K486" t="s">
        <v>1248</v>
      </c>
      <c r="M486" t="s">
        <v>15</v>
      </c>
    </row>
    <row r="487" spans="1:13">
      <c r="A487">
        <v>485</v>
      </c>
      <c r="B487">
        <v>26157190</v>
      </c>
      <c r="C487" t="s">
        <v>1848</v>
      </c>
      <c r="E487" t="s">
        <v>125</v>
      </c>
      <c r="F487" t="s">
        <v>174</v>
      </c>
      <c r="G487" s="82">
        <v>490102222</v>
      </c>
      <c r="H487" s="82">
        <v>-7545108611</v>
      </c>
      <c r="I487" t="s">
        <v>1863</v>
      </c>
      <c r="J487" t="s">
        <v>1143</v>
      </c>
      <c r="K487" t="s">
        <v>16619</v>
      </c>
      <c r="M487" t="s">
        <v>15</v>
      </c>
    </row>
    <row r="488" spans="1:13">
      <c r="A488">
        <v>486</v>
      </c>
      <c r="B488">
        <v>55015010</v>
      </c>
      <c r="C488" t="s">
        <v>16443</v>
      </c>
      <c r="D488">
        <v>138</v>
      </c>
      <c r="E488" t="s">
        <v>16</v>
      </c>
      <c r="F488" t="s">
        <v>19346</v>
      </c>
      <c r="G488" s="82">
        <v>55191111</v>
      </c>
      <c r="H488" s="82">
        <v>-76973055555556</v>
      </c>
      <c r="I488" t="s">
        <v>1842</v>
      </c>
      <c r="J488" t="s">
        <v>4481</v>
      </c>
      <c r="K488" t="s">
        <v>4480</v>
      </c>
      <c r="M488" t="s">
        <v>15</v>
      </c>
    </row>
    <row r="489" spans="1:13">
      <c r="A489">
        <v>487</v>
      </c>
      <c r="B489">
        <v>26155270</v>
      </c>
      <c r="C489" t="s">
        <v>16443</v>
      </c>
      <c r="D489">
        <v>179</v>
      </c>
      <c r="E489" t="s">
        <v>125</v>
      </c>
      <c r="F489" t="s">
        <v>174</v>
      </c>
      <c r="G489" s="82">
        <v>48865</v>
      </c>
      <c r="H489" s="82">
        <v>-75429083333</v>
      </c>
      <c r="I489" t="s">
        <v>1842</v>
      </c>
      <c r="J489" t="s">
        <v>1143</v>
      </c>
      <c r="K489" t="s">
        <v>16620</v>
      </c>
      <c r="M489" t="s">
        <v>15</v>
      </c>
    </row>
    <row r="490" spans="1:13">
      <c r="A490">
        <v>488</v>
      </c>
      <c r="B490">
        <v>35077320</v>
      </c>
      <c r="C490" t="s">
        <v>1848</v>
      </c>
      <c r="E490" t="s">
        <v>173</v>
      </c>
      <c r="F490" t="s">
        <v>501</v>
      </c>
      <c r="G490">
        <v>5.1100000000000003</v>
      </c>
      <c r="H490" s="82">
        <v>-73393333333333</v>
      </c>
      <c r="I490" t="s">
        <v>1863</v>
      </c>
      <c r="K490" t="s">
        <v>16621</v>
      </c>
      <c r="M490" t="s">
        <v>15</v>
      </c>
    </row>
    <row r="491" spans="1:13">
      <c r="A491">
        <v>489</v>
      </c>
      <c r="B491">
        <v>37057020</v>
      </c>
      <c r="C491" t="s">
        <v>16443</v>
      </c>
      <c r="D491">
        <v>5</v>
      </c>
      <c r="E491" t="s">
        <v>558</v>
      </c>
      <c r="F491" t="s">
        <v>558</v>
      </c>
      <c r="G491" s="82">
        <v>70349722</v>
      </c>
      <c r="H491" s="82">
        <v>-71416472</v>
      </c>
      <c r="I491" t="s">
        <v>1842</v>
      </c>
      <c r="J491" t="s">
        <v>1135</v>
      </c>
      <c r="K491" t="s">
        <v>16622</v>
      </c>
      <c r="M491" t="s">
        <v>15</v>
      </c>
    </row>
    <row r="492" spans="1:13">
      <c r="A492">
        <v>490</v>
      </c>
      <c r="B492">
        <v>24055080</v>
      </c>
      <c r="C492" t="s">
        <v>16443</v>
      </c>
      <c r="D492">
        <v>243</v>
      </c>
      <c r="E492" t="s">
        <v>767</v>
      </c>
      <c r="F492" t="s">
        <v>783</v>
      </c>
      <c r="G492" s="82">
        <v>6982972</v>
      </c>
      <c r="H492" s="82">
        <v>-73704889</v>
      </c>
      <c r="I492" t="s">
        <v>1842</v>
      </c>
      <c r="J492" t="s">
        <v>1077</v>
      </c>
      <c r="K492" t="s">
        <v>16623</v>
      </c>
      <c r="M492" t="s">
        <v>15</v>
      </c>
    </row>
    <row r="493" spans="1:13">
      <c r="A493">
        <v>491</v>
      </c>
      <c r="B493">
        <v>16035010</v>
      </c>
      <c r="C493" t="s">
        <v>16443</v>
      </c>
      <c r="D493">
        <v>217</v>
      </c>
      <c r="E493" t="s">
        <v>492</v>
      </c>
      <c r="F493" t="s">
        <v>12698</v>
      </c>
      <c r="G493" s="82">
        <v>8632053</v>
      </c>
      <c r="H493" s="82">
        <v>-72732283</v>
      </c>
      <c r="I493" t="s">
        <v>1842</v>
      </c>
      <c r="J493" t="s">
        <v>12609</v>
      </c>
      <c r="K493" t="s">
        <v>12609</v>
      </c>
      <c r="M493" t="s">
        <v>15</v>
      </c>
    </row>
    <row r="494" spans="1:13">
      <c r="A494">
        <v>492</v>
      </c>
      <c r="B494">
        <v>29065120</v>
      </c>
      <c r="C494" t="s">
        <v>16443</v>
      </c>
      <c r="D494">
        <v>22</v>
      </c>
      <c r="E494" t="s">
        <v>160</v>
      </c>
      <c r="F494" t="s">
        <v>2601</v>
      </c>
      <c r="G494" s="82">
        <v>10465361</v>
      </c>
      <c r="H494" s="82">
        <v>-73927778</v>
      </c>
      <c r="I494" t="s">
        <v>1842</v>
      </c>
      <c r="J494" t="s">
        <v>752</v>
      </c>
      <c r="K494" t="s">
        <v>16625</v>
      </c>
      <c r="M494" t="s">
        <v>15</v>
      </c>
    </row>
    <row r="495" spans="1:13">
      <c r="A495">
        <v>493</v>
      </c>
      <c r="B495">
        <v>21105030</v>
      </c>
      <c r="C495" t="s">
        <v>16443</v>
      </c>
      <c r="D495">
        <v>6</v>
      </c>
      <c r="E495" t="s">
        <v>566</v>
      </c>
      <c r="F495" t="s">
        <v>2516</v>
      </c>
      <c r="G495" s="82">
        <v>2521694</v>
      </c>
      <c r="H495" s="82">
        <v>-7532225</v>
      </c>
      <c r="I495" t="s">
        <v>1842</v>
      </c>
      <c r="J495" t="s">
        <v>9102</v>
      </c>
      <c r="K495" t="s">
        <v>16626</v>
      </c>
      <c r="M495" t="s">
        <v>15</v>
      </c>
    </row>
    <row r="496" spans="1:13">
      <c r="A496">
        <v>494</v>
      </c>
      <c r="B496">
        <v>26135503</v>
      </c>
      <c r="C496" t="s">
        <v>16440</v>
      </c>
      <c r="E496" t="s">
        <v>125</v>
      </c>
      <c r="F496" t="s">
        <v>174</v>
      </c>
      <c r="G496" s="82">
        <v>4966666666667</v>
      </c>
      <c r="H496">
        <v>-75.7</v>
      </c>
      <c r="I496" t="s">
        <v>16441</v>
      </c>
      <c r="K496" t="s">
        <v>16754</v>
      </c>
      <c r="M496" t="s">
        <v>16440</v>
      </c>
    </row>
    <row r="497" spans="1:13">
      <c r="A497">
        <v>495</v>
      </c>
      <c r="B497">
        <v>54015020</v>
      </c>
      <c r="C497" t="s">
        <v>16443</v>
      </c>
      <c r="D497">
        <v>1662</v>
      </c>
      <c r="E497" t="s">
        <v>16</v>
      </c>
      <c r="G497" s="82">
        <v>52701</v>
      </c>
      <c r="H497" s="82">
        <v>-765518</v>
      </c>
      <c r="I497" t="s">
        <v>1863</v>
      </c>
      <c r="J497" t="s">
        <v>1289</v>
      </c>
      <c r="K497" t="s">
        <v>16755</v>
      </c>
      <c r="M497" t="s">
        <v>15</v>
      </c>
    </row>
    <row r="498" spans="1:13">
      <c r="A498">
        <v>496</v>
      </c>
      <c r="B498">
        <v>21015060</v>
      </c>
      <c r="C498" t="s">
        <v>16443</v>
      </c>
      <c r="D498">
        <v>106</v>
      </c>
      <c r="E498" t="s">
        <v>566</v>
      </c>
      <c r="F498" t="s">
        <v>2516</v>
      </c>
      <c r="G498" s="82">
        <v>18455194</v>
      </c>
      <c r="H498" s="82">
        <v>-76086483333333</v>
      </c>
      <c r="I498" t="s">
        <v>1842</v>
      </c>
      <c r="J498" t="s">
        <v>567</v>
      </c>
      <c r="K498" t="s">
        <v>16549</v>
      </c>
      <c r="M498" t="s">
        <v>15</v>
      </c>
    </row>
    <row r="499" spans="1:13">
      <c r="A499">
        <v>497</v>
      </c>
      <c r="B499">
        <v>16035030</v>
      </c>
      <c r="C499" t="s">
        <v>16443</v>
      </c>
      <c r="D499">
        <v>193</v>
      </c>
      <c r="E499" t="s">
        <v>492</v>
      </c>
      <c r="F499" t="s">
        <v>12698</v>
      </c>
      <c r="G499" s="82">
        <v>8073422</v>
      </c>
      <c r="H499" s="82">
        <v>-7280425</v>
      </c>
      <c r="I499" t="s">
        <v>1842</v>
      </c>
      <c r="J499" t="s">
        <v>2317</v>
      </c>
      <c r="K499" t="s">
        <v>16550</v>
      </c>
      <c r="M499" t="s">
        <v>15</v>
      </c>
    </row>
    <row r="500" spans="1:13">
      <c r="A500">
        <v>498</v>
      </c>
      <c r="B500">
        <v>35235050</v>
      </c>
      <c r="C500" t="s">
        <v>16443</v>
      </c>
      <c r="D500">
        <v>1511</v>
      </c>
      <c r="E500" t="s">
        <v>545</v>
      </c>
      <c r="F500" t="s">
        <v>501</v>
      </c>
      <c r="G500" s="82">
        <v>58185833333</v>
      </c>
      <c r="H500" s="82">
        <v>-7216677777</v>
      </c>
      <c r="I500" t="s">
        <v>1842</v>
      </c>
      <c r="K500" t="s">
        <v>16551</v>
      </c>
      <c r="M500" t="s">
        <v>15</v>
      </c>
    </row>
    <row r="501" spans="1:13">
      <c r="A501">
        <v>499</v>
      </c>
      <c r="B501">
        <v>11030010</v>
      </c>
      <c r="C501" t="s">
        <v>16443</v>
      </c>
      <c r="D501">
        <v>1664</v>
      </c>
      <c r="E501" t="s">
        <v>16</v>
      </c>
      <c r="G501" s="82">
        <v>53736</v>
      </c>
      <c r="H501" s="82">
        <v>-766046</v>
      </c>
      <c r="I501" t="s">
        <v>1863</v>
      </c>
      <c r="J501" t="s">
        <v>13811</v>
      </c>
      <c r="K501" t="s">
        <v>16545</v>
      </c>
      <c r="M501" t="s">
        <v>15</v>
      </c>
    </row>
    <row r="502" spans="1:13">
      <c r="A502">
        <v>500</v>
      </c>
      <c r="B502">
        <v>26155150</v>
      </c>
      <c r="C502" t="s">
        <v>16443</v>
      </c>
      <c r="D502">
        <v>30</v>
      </c>
      <c r="E502" t="s">
        <v>125</v>
      </c>
      <c r="F502" t="s">
        <v>2714</v>
      </c>
      <c r="G502" s="82">
        <v>4901472</v>
      </c>
      <c r="H502">
        <v>-75.349999999999994</v>
      </c>
      <c r="I502" t="s">
        <v>1842</v>
      </c>
      <c r="J502" t="s">
        <v>1143</v>
      </c>
      <c r="K502" t="s">
        <v>16546</v>
      </c>
      <c r="M502" t="s">
        <v>15</v>
      </c>
    </row>
    <row r="503" spans="1:13">
      <c r="A503">
        <v>501</v>
      </c>
      <c r="B503">
        <v>23035030</v>
      </c>
      <c r="C503" t="s">
        <v>16443</v>
      </c>
      <c r="D503">
        <v>126</v>
      </c>
      <c r="E503" t="s">
        <v>522</v>
      </c>
      <c r="F503" t="s">
        <v>2714</v>
      </c>
      <c r="G503" s="82">
        <v>54942778</v>
      </c>
      <c r="H503" s="82">
        <v>-74658055555556</v>
      </c>
      <c r="I503" t="s">
        <v>1842</v>
      </c>
      <c r="J503" t="s">
        <v>1361</v>
      </c>
      <c r="K503" t="s">
        <v>16547</v>
      </c>
      <c r="M503" t="s">
        <v>15</v>
      </c>
    </row>
    <row r="504" spans="1:13">
      <c r="A504">
        <v>502</v>
      </c>
      <c r="B504">
        <v>24035430</v>
      </c>
      <c r="C504" t="s">
        <v>16443</v>
      </c>
      <c r="D504">
        <v>220</v>
      </c>
      <c r="E504" t="s">
        <v>173</v>
      </c>
      <c r="F504" t="s">
        <v>783</v>
      </c>
      <c r="G504" s="82">
        <v>574591667</v>
      </c>
      <c r="H504" s="82">
        <v>-7311636111</v>
      </c>
      <c r="I504" t="s">
        <v>1842</v>
      </c>
      <c r="J504" t="s">
        <v>772</v>
      </c>
      <c r="K504" t="s">
        <v>3585</v>
      </c>
      <c r="M504" t="s">
        <v>15</v>
      </c>
    </row>
    <row r="505" spans="1:13">
      <c r="A505">
        <v>503</v>
      </c>
      <c r="B505">
        <v>54010010</v>
      </c>
      <c r="C505" t="s">
        <v>16443</v>
      </c>
      <c r="D505">
        <v>1660</v>
      </c>
      <c r="E505" t="s">
        <v>16</v>
      </c>
      <c r="G505" s="82">
        <v>51574</v>
      </c>
      <c r="H505" s="82">
        <v>-766854</v>
      </c>
      <c r="I505" t="s">
        <v>1863</v>
      </c>
      <c r="J505" t="s">
        <v>4187</v>
      </c>
      <c r="K505" t="s">
        <v>16984</v>
      </c>
      <c r="M505" t="s">
        <v>15</v>
      </c>
    </row>
    <row r="506" spans="1:13">
      <c r="A506">
        <v>504</v>
      </c>
      <c r="B506">
        <v>52025501</v>
      </c>
      <c r="C506" t="s">
        <v>16440</v>
      </c>
      <c r="E506" t="s">
        <v>174</v>
      </c>
      <c r="F506" t="s">
        <v>19339</v>
      </c>
      <c r="G506" s="82">
        <v>209294166666667</v>
      </c>
      <c r="H506" s="82">
        <v>-768120277777778</v>
      </c>
      <c r="I506" t="s">
        <v>16441</v>
      </c>
      <c r="K506" t="s">
        <v>16985</v>
      </c>
      <c r="M506" t="s">
        <v>16440</v>
      </c>
    </row>
    <row r="507" spans="1:13">
      <c r="A507">
        <v>505</v>
      </c>
      <c r="B507">
        <v>26155230</v>
      </c>
      <c r="C507" t="s">
        <v>16443</v>
      </c>
      <c r="D507">
        <v>65</v>
      </c>
      <c r="E507" t="s">
        <v>125</v>
      </c>
      <c r="F507" t="s">
        <v>174</v>
      </c>
      <c r="G507" s="82">
        <v>50853056</v>
      </c>
      <c r="H507" s="82">
        <v>-75507166666667</v>
      </c>
      <c r="I507" t="s">
        <v>1842</v>
      </c>
      <c r="J507" t="s">
        <v>1258</v>
      </c>
      <c r="K507" t="s">
        <v>16986</v>
      </c>
      <c r="M507" t="s">
        <v>15</v>
      </c>
    </row>
    <row r="508" spans="1:13">
      <c r="A508">
        <v>506</v>
      </c>
      <c r="B508">
        <v>52055502</v>
      </c>
      <c r="C508" t="s">
        <v>16440</v>
      </c>
      <c r="E508" t="s">
        <v>908</v>
      </c>
      <c r="F508" t="s">
        <v>19339</v>
      </c>
      <c r="G508" s="82">
        <v>130088888888889</v>
      </c>
      <c r="H508" s="82">
        <v>-774603583333333</v>
      </c>
      <c r="I508" t="s">
        <v>16441</v>
      </c>
      <c r="K508" t="s">
        <v>16987</v>
      </c>
      <c r="M508" t="s">
        <v>16440</v>
      </c>
    </row>
    <row r="509" spans="1:13">
      <c r="A509">
        <v>507</v>
      </c>
      <c r="B509">
        <v>35217090</v>
      </c>
      <c r="C509" t="s">
        <v>16443</v>
      </c>
      <c r="D509">
        <v>1503</v>
      </c>
      <c r="E509" t="s">
        <v>173</v>
      </c>
      <c r="F509" t="s">
        <v>501</v>
      </c>
      <c r="G509" s="82">
        <v>556691666</v>
      </c>
      <c r="H509" s="82">
        <v>-7258355555</v>
      </c>
      <c r="I509" t="s">
        <v>1842</v>
      </c>
      <c r="K509" t="s">
        <v>16988</v>
      </c>
      <c r="M509" t="s">
        <v>15</v>
      </c>
    </row>
    <row r="510" spans="1:13">
      <c r="A510">
        <v>508</v>
      </c>
      <c r="B510">
        <v>27015280</v>
      </c>
      <c r="C510" t="s">
        <v>16443</v>
      </c>
      <c r="D510">
        <v>133</v>
      </c>
      <c r="E510" t="s">
        <v>27</v>
      </c>
      <c r="F510" t="s">
        <v>176</v>
      </c>
      <c r="G510" s="82">
        <v>6632083</v>
      </c>
      <c r="H510" s="82">
        <v>-75645611</v>
      </c>
      <c r="I510" t="s">
        <v>1842</v>
      </c>
      <c r="J510" t="s">
        <v>240</v>
      </c>
      <c r="K510" t="s">
        <v>16989</v>
      </c>
      <c r="M510" t="s">
        <v>15</v>
      </c>
    </row>
    <row r="511" spans="1:13">
      <c r="A511">
        <v>509</v>
      </c>
      <c r="B511">
        <v>26105240</v>
      </c>
      <c r="C511" t="s">
        <v>16443</v>
      </c>
      <c r="D511">
        <v>142</v>
      </c>
      <c r="E511" t="s">
        <v>1146</v>
      </c>
      <c r="F511" t="s">
        <v>174</v>
      </c>
      <c r="G511" s="82">
        <v>387907</v>
      </c>
      <c r="H511" s="82">
        <v>-7610048</v>
      </c>
      <c r="I511" t="s">
        <v>1842</v>
      </c>
      <c r="J511" t="s">
        <v>1191</v>
      </c>
      <c r="K511" t="s">
        <v>16564</v>
      </c>
      <c r="M511" t="s">
        <v>15</v>
      </c>
    </row>
    <row r="512" spans="1:13">
      <c r="A512">
        <v>510</v>
      </c>
      <c r="B512">
        <v>52077020</v>
      </c>
      <c r="C512" t="s">
        <v>1848</v>
      </c>
      <c r="E512" t="s">
        <v>16447</v>
      </c>
      <c r="F512" t="s">
        <v>19339</v>
      </c>
      <c r="G512" s="82">
        <v>174111111</v>
      </c>
      <c r="H512" s="82">
        <v>-7753111111</v>
      </c>
      <c r="I512" t="s">
        <v>1863</v>
      </c>
      <c r="J512" t="s">
        <v>1012</v>
      </c>
      <c r="K512" t="s">
        <v>16983</v>
      </c>
      <c r="L512" t="s">
        <v>16464</v>
      </c>
      <c r="M512" t="s">
        <v>15</v>
      </c>
    </row>
    <row r="513" spans="1:13">
      <c r="A513">
        <v>511</v>
      </c>
      <c r="B513">
        <v>51027060</v>
      </c>
      <c r="C513" t="s">
        <v>1848</v>
      </c>
      <c r="E513" t="s">
        <v>16447</v>
      </c>
      <c r="F513" t="s">
        <v>937</v>
      </c>
      <c r="G513" s="82">
        <v>142388889</v>
      </c>
      <c r="H513" s="82">
        <v>-7867027778</v>
      </c>
      <c r="I513" t="s">
        <v>1863</v>
      </c>
      <c r="J513" t="s">
        <v>921</v>
      </c>
      <c r="K513" t="s">
        <v>16448</v>
      </c>
      <c r="M513" t="s">
        <v>15</v>
      </c>
    </row>
    <row r="514" spans="1:13">
      <c r="A514">
        <v>512</v>
      </c>
      <c r="B514">
        <v>22045501</v>
      </c>
      <c r="C514" t="s">
        <v>16440</v>
      </c>
      <c r="E514" t="s">
        <v>637</v>
      </c>
      <c r="F514" t="s">
        <v>1301</v>
      </c>
      <c r="G514" s="82">
        <v>383305555555556</v>
      </c>
      <c r="H514" s="82">
        <v>-755830555555555</v>
      </c>
      <c r="I514" t="s">
        <v>16441</v>
      </c>
      <c r="K514" t="s">
        <v>16449</v>
      </c>
      <c r="M514" t="s">
        <v>16440</v>
      </c>
    </row>
    <row r="515" spans="1:13">
      <c r="A515">
        <v>513</v>
      </c>
      <c r="B515">
        <v>15065180</v>
      </c>
      <c r="C515" t="s">
        <v>1848</v>
      </c>
      <c r="E515" t="s">
        <v>678</v>
      </c>
      <c r="F515" t="s">
        <v>16526</v>
      </c>
      <c r="G515" s="82">
        <v>1152822222</v>
      </c>
      <c r="H515" s="82">
        <v>-7291769444</v>
      </c>
      <c r="I515" t="s">
        <v>1849</v>
      </c>
      <c r="K515" t="s">
        <v>16965</v>
      </c>
      <c r="M515" t="s">
        <v>15</v>
      </c>
    </row>
    <row r="516" spans="1:13">
      <c r="A516">
        <v>514</v>
      </c>
      <c r="B516">
        <v>54037050</v>
      </c>
      <c r="C516" t="s">
        <v>16443</v>
      </c>
      <c r="D516">
        <v>1651</v>
      </c>
      <c r="E516" t="s">
        <v>16</v>
      </c>
      <c r="G516" s="82">
        <v>46929</v>
      </c>
      <c r="H516" s="82">
        <v>-767402</v>
      </c>
      <c r="I516" t="s">
        <v>1863</v>
      </c>
      <c r="J516" t="s">
        <v>14811</v>
      </c>
      <c r="K516" t="s">
        <v>16825</v>
      </c>
      <c r="M516" t="s">
        <v>15</v>
      </c>
    </row>
    <row r="517" spans="1:13">
      <c r="A517">
        <v>515</v>
      </c>
      <c r="B517">
        <v>16015110</v>
      </c>
      <c r="C517" t="s">
        <v>16443</v>
      </c>
      <c r="D517">
        <v>227</v>
      </c>
      <c r="E517" t="s">
        <v>492</v>
      </c>
      <c r="F517" t="s">
        <v>12698</v>
      </c>
      <c r="G517" s="82">
        <v>78987222</v>
      </c>
      <c r="H517" s="82">
        <v>-724871666666667</v>
      </c>
      <c r="I517" t="s">
        <v>1849</v>
      </c>
      <c r="J517" t="s">
        <v>4061</v>
      </c>
      <c r="K517" t="s">
        <v>16688</v>
      </c>
      <c r="M517" t="s">
        <v>15</v>
      </c>
    </row>
    <row r="518" spans="1:13">
      <c r="A518">
        <v>516</v>
      </c>
      <c r="B518">
        <v>17015010</v>
      </c>
      <c r="C518" t="s">
        <v>1848</v>
      </c>
      <c r="E518" t="s">
        <v>1372</v>
      </c>
      <c r="F518" t="s">
        <v>16530</v>
      </c>
      <c r="G518" s="82">
        <v>1258694444</v>
      </c>
      <c r="H518" s="82">
        <v>-8170388889</v>
      </c>
      <c r="I518" t="s">
        <v>1849</v>
      </c>
      <c r="J518" t="s">
        <v>4710</v>
      </c>
      <c r="K518" t="s">
        <v>16908</v>
      </c>
      <c r="M518" t="s">
        <v>15</v>
      </c>
    </row>
    <row r="519" spans="1:13">
      <c r="A519">
        <v>517</v>
      </c>
      <c r="B519">
        <v>35160000</v>
      </c>
      <c r="C519" t="s">
        <v>16443</v>
      </c>
      <c r="D519">
        <v>1606</v>
      </c>
      <c r="E519" t="s">
        <v>173</v>
      </c>
      <c r="F519" t="s">
        <v>501</v>
      </c>
      <c r="G519" s="82">
        <v>5614138889</v>
      </c>
      <c r="H519" s="82">
        <v>-7286766667</v>
      </c>
      <c r="I519" t="s">
        <v>1842</v>
      </c>
      <c r="K519" t="s">
        <v>16909</v>
      </c>
      <c r="M519" t="s">
        <v>15</v>
      </c>
    </row>
    <row r="520" spans="1:13">
      <c r="A520">
        <v>518</v>
      </c>
      <c r="B520">
        <v>21160260</v>
      </c>
      <c r="C520" t="s">
        <v>16443</v>
      </c>
      <c r="D520">
        <v>164</v>
      </c>
      <c r="E520" t="s">
        <v>637</v>
      </c>
      <c r="F520" t="s">
        <v>2516</v>
      </c>
      <c r="G520" s="82">
        <v>38398056</v>
      </c>
      <c r="H520" s="82">
        <v>-74688305555556</v>
      </c>
      <c r="I520" t="s">
        <v>1842</v>
      </c>
      <c r="J520" t="s">
        <v>1306</v>
      </c>
      <c r="K520" t="s">
        <v>16910</v>
      </c>
      <c r="M520" t="s">
        <v>15</v>
      </c>
    </row>
    <row r="521" spans="1:13">
      <c r="A521">
        <v>519</v>
      </c>
      <c r="B521">
        <v>22045502</v>
      </c>
      <c r="C521" t="s">
        <v>16440</v>
      </c>
      <c r="E521" t="s">
        <v>637</v>
      </c>
      <c r="F521" t="s">
        <v>1301</v>
      </c>
      <c r="G521">
        <v>3.95</v>
      </c>
      <c r="H521" s="82">
        <v>-756666666666667</v>
      </c>
      <c r="I521" t="s">
        <v>16441</v>
      </c>
      <c r="K521" t="s">
        <v>16747</v>
      </c>
      <c r="M521" t="s">
        <v>16440</v>
      </c>
    </row>
    <row r="522" spans="1:13">
      <c r="A522">
        <v>520</v>
      </c>
      <c r="B522">
        <v>15077001</v>
      </c>
      <c r="C522" t="s">
        <v>16477</v>
      </c>
      <c r="E522" t="s">
        <v>678</v>
      </c>
      <c r="F522" t="s">
        <v>16526</v>
      </c>
      <c r="G522" s="82">
        <v>122564972222222</v>
      </c>
      <c r="H522" s="82">
        <v>-719743194444444</v>
      </c>
      <c r="I522" t="s">
        <v>16441</v>
      </c>
      <c r="K522" t="s">
        <v>16748</v>
      </c>
      <c r="M522" t="s">
        <v>16477</v>
      </c>
    </row>
    <row r="523" spans="1:13">
      <c r="A523">
        <v>521</v>
      </c>
      <c r="B523">
        <v>52035501</v>
      </c>
      <c r="C523" t="s">
        <v>16440</v>
      </c>
      <c r="E523" t="s">
        <v>908</v>
      </c>
      <c r="F523" t="s">
        <v>19339</v>
      </c>
      <c r="G523" s="82">
        <v>161555555555556</v>
      </c>
      <c r="H523" s="82">
        <v>-771097194444444</v>
      </c>
      <c r="I523" t="s">
        <v>16441</v>
      </c>
      <c r="K523" t="s">
        <v>16749</v>
      </c>
      <c r="M523" t="s">
        <v>16440</v>
      </c>
    </row>
    <row r="524" spans="1:13">
      <c r="A524">
        <v>522</v>
      </c>
      <c r="B524">
        <v>26237040</v>
      </c>
      <c r="C524" t="s">
        <v>1848</v>
      </c>
      <c r="E524" t="s">
        <v>27</v>
      </c>
      <c r="F524" t="s">
        <v>174</v>
      </c>
      <c r="G524" s="82">
        <v>728708333</v>
      </c>
      <c r="H524" s="82">
        <v>-7539636111</v>
      </c>
      <c r="I524" t="s">
        <v>1863</v>
      </c>
      <c r="K524" t="s">
        <v>2609</v>
      </c>
      <c r="M524" t="s">
        <v>15</v>
      </c>
    </row>
    <row r="525" spans="1:13">
      <c r="A525">
        <v>523</v>
      </c>
      <c r="B525">
        <v>21207701</v>
      </c>
      <c r="C525" t="s">
        <v>16445</v>
      </c>
      <c r="E525" t="s">
        <v>522</v>
      </c>
      <c r="F525" t="s">
        <v>2516</v>
      </c>
      <c r="G525" s="82">
        <v>5283333333333</v>
      </c>
      <c r="H525">
        <v>-73.900000000000006</v>
      </c>
      <c r="I525" t="s">
        <v>16441</v>
      </c>
      <c r="K525" t="s">
        <v>16647</v>
      </c>
      <c r="M525" t="s">
        <v>16445</v>
      </c>
    </row>
    <row r="526" spans="1:13">
      <c r="A526">
        <v>524</v>
      </c>
      <c r="B526">
        <v>46015030</v>
      </c>
      <c r="C526" t="s">
        <v>16443</v>
      </c>
      <c r="D526">
        <v>175</v>
      </c>
      <c r="E526" t="s">
        <v>646</v>
      </c>
      <c r="F526" t="s">
        <v>19355</v>
      </c>
      <c r="G526" s="82">
        <v>21463167</v>
      </c>
      <c r="H526" s="82">
        <v>-74762630555556</v>
      </c>
      <c r="I526" t="s">
        <v>1842</v>
      </c>
      <c r="J526" t="s">
        <v>3301</v>
      </c>
      <c r="K526" t="s">
        <v>16753</v>
      </c>
      <c r="M526" t="s">
        <v>15</v>
      </c>
    </row>
    <row r="527" spans="1:13">
      <c r="A527">
        <v>525</v>
      </c>
      <c r="B527">
        <v>26185030</v>
      </c>
      <c r="C527" t="s">
        <v>16443</v>
      </c>
      <c r="D527">
        <v>90</v>
      </c>
      <c r="E527" t="s">
        <v>27</v>
      </c>
      <c r="F527" t="s">
        <v>174</v>
      </c>
      <c r="G527" s="82">
        <v>57990277777</v>
      </c>
      <c r="H527" s="82">
        <v>-7578952777</v>
      </c>
      <c r="I527" t="s">
        <v>1842</v>
      </c>
      <c r="J527" t="s">
        <v>2834</v>
      </c>
      <c r="K527" t="s">
        <v>2834</v>
      </c>
      <c r="L527" t="s">
        <v>16464</v>
      </c>
      <c r="M527" t="s">
        <v>15</v>
      </c>
    </row>
    <row r="528" spans="1:13">
      <c r="A528">
        <v>526</v>
      </c>
      <c r="B528">
        <v>35077703</v>
      </c>
      <c r="C528" t="s">
        <v>16445</v>
      </c>
      <c r="E528" t="s">
        <v>522</v>
      </c>
      <c r="F528" t="s">
        <v>501</v>
      </c>
      <c r="G528" s="82">
        <v>5383333333333</v>
      </c>
      <c r="H528" s="82">
        <v>-73716666666667</v>
      </c>
      <c r="I528" t="s">
        <v>16441</v>
      </c>
      <c r="K528" t="s">
        <v>16703</v>
      </c>
      <c r="M528" t="s">
        <v>16445</v>
      </c>
    </row>
    <row r="529" spans="1:13">
      <c r="A529">
        <v>527</v>
      </c>
      <c r="B529">
        <v>26095320</v>
      </c>
      <c r="C529" t="s">
        <v>16443</v>
      </c>
      <c r="D529">
        <v>240</v>
      </c>
      <c r="E529" t="s">
        <v>1146</v>
      </c>
      <c r="F529" t="s">
        <v>174</v>
      </c>
      <c r="G529" s="82">
        <v>383483</v>
      </c>
      <c r="H529" s="82">
        <v>-7630002</v>
      </c>
      <c r="I529" t="s">
        <v>1842</v>
      </c>
      <c r="J529" t="s">
        <v>1191</v>
      </c>
      <c r="K529" t="s">
        <v>16704</v>
      </c>
      <c r="M529" t="s">
        <v>15</v>
      </c>
    </row>
    <row r="530" spans="1:13">
      <c r="A530">
        <v>528</v>
      </c>
      <c r="B530">
        <v>54017040</v>
      </c>
      <c r="C530" t="s">
        <v>16443</v>
      </c>
      <c r="D530">
        <v>211</v>
      </c>
      <c r="E530" t="s">
        <v>16</v>
      </c>
      <c r="F530" t="s">
        <v>19348</v>
      </c>
      <c r="G530" s="82">
        <v>52650556</v>
      </c>
      <c r="H530" s="82">
        <v>-76562777777778</v>
      </c>
      <c r="I530" t="s">
        <v>1842</v>
      </c>
      <c r="J530" t="s">
        <v>4213</v>
      </c>
      <c r="K530" t="s">
        <v>16705</v>
      </c>
      <c r="M530" t="s">
        <v>15</v>
      </c>
    </row>
    <row r="531" spans="1:13">
      <c r="A531">
        <v>529</v>
      </c>
      <c r="B531">
        <v>42077020</v>
      </c>
      <c r="C531" t="s">
        <v>1848</v>
      </c>
      <c r="E531" t="s">
        <v>561</v>
      </c>
      <c r="F531" t="s">
        <v>560</v>
      </c>
      <c r="G531" s="82">
        <v>125955556</v>
      </c>
      <c r="H531" s="82">
        <v>-7023911111</v>
      </c>
      <c r="I531" t="s">
        <v>1863</v>
      </c>
      <c r="J531" t="s">
        <v>2371</v>
      </c>
      <c r="K531" t="s">
        <v>2371</v>
      </c>
      <c r="M531" t="s">
        <v>15</v>
      </c>
    </row>
    <row r="532" spans="1:13">
      <c r="A532">
        <v>530</v>
      </c>
      <c r="B532">
        <v>24015504</v>
      </c>
      <c r="C532" t="s">
        <v>16445</v>
      </c>
      <c r="E532" t="s">
        <v>173</v>
      </c>
      <c r="F532" t="s">
        <v>783</v>
      </c>
      <c r="G532" s="82">
        <v>553567777777778</v>
      </c>
      <c r="H532" s="82">
        <v>-736411111111111</v>
      </c>
      <c r="I532" t="s">
        <v>16441</v>
      </c>
      <c r="K532" t="s">
        <v>16706</v>
      </c>
      <c r="M532" t="s">
        <v>16445</v>
      </c>
    </row>
    <row r="533" spans="1:13">
      <c r="A533">
        <v>531</v>
      </c>
      <c r="B533">
        <v>54035501</v>
      </c>
      <c r="C533" t="s">
        <v>16440</v>
      </c>
      <c r="E533" t="s">
        <v>1146</v>
      </c>
      <c r="F533" t="s">
        <v>19348</v>
      </c>
      <c r="G533" s="82">
        <v>472638888888889</v>
      </c>
      <c r="H533" s="82">
        <v>-761144694444444</v>
      </c>
      <c r="I533" t="s">
        <v>16441</v>
      </c>
      <c r="K533" t="s">
        <v>16773</v>
      </c>
      <c r="M533" t="s">
        <v>16440</v>
      </c>
    </row>
    <row r="534" spans="1:13">
      <c r="A534">
        <v>532</v>
      </c>
      <c r="B534">
        <v>11017020</v>
      </c>
      <c r="C534" t="s">
        <v>16443</v>
      </c>
      <c r="D534">
        <v>1657</v>
      </c>
      <c r="E534" t="s">
        <v>16</v>
      </c>
      <c r="G534" s="82">
        <v>5412</v>
      </c>
      <c r="H534" s="82">
        <v>-764179</v>
      </c>
      <c r="I534" t="s">
        <v>1863</v>
      </c>
      <c r="J534" t="s">
        <v>19358</v>
      </c>
      <c r="K534" t="s">
        <v>16774</v>
      </c>
      <c r="M534" t="s">
        <v>15</v>
      </c>
    </row>
    <row r="535" spans="1:13">
      <c r="A535">
        <v>533</v>
      </c>
      <c r="B535">
        <v>21206890</v>
      </c>
      <c r="C535" t="s">
        <v>16454</v>
      </c>
      <c r="E535" t="s">
        <v>1376</v>
      </c>
      <c r="F535" t="s">
        <v>2516</v>
      </c>
      <c r="G535">
        <v>4.6500000000000004</v>
      </c>
      <c r="H535" s="82">
        <v>-740166666666667</v>
      </c>
      <c r="I535" t="s">
        <v>16441</v>
      </c>
      <c r="K535" t="s">
        <v>16455</v>
      </c>
      <c r="M535" t="s">
        <v>16454</v>
      </c>
    </row>
    <row r="536" spans="1:13">
      <c r="A536">
        <v>534</v>
      </c>
      <c r="B536">
        <v>26145505</v>
      </c>
      <c r="C536" t="s">
        <v>16440</v>
      </c>
      <c r="E536" t="s">
        <v>125</v>
      </c>
      <c r="F536" t="s">
        <v>174</v>
      </c>
      <c r="G536" s="82">
        <v>4833333333333</v>
      </c>
      <c r="H536" s="82">
        <v>-75766666666667</v>
      </c>
      <c r="I536" t="s">
        <v>16441</v>
      </c>
      <c r="K536" t="s">
        <v>16939</v>
      </c>
      <c r="M536" t="s">
        <v>16440</v>
      </c>
    </row>
    <row r="537" spans="1:13">
      <c r="A537">
        <v>535</v>
      </c>
      <c r="B537">
        <v>53077010</v>
      </c>
      <c r="C537" t="s">
        <v>1848</v>
      </c>
      <c r="E537" t="s">
        <v>174</v>
      </c>
      <c r="F537" t="s">
        <v>16628</v>
      </c>
      <c r="G537" s="82">
        <v>279905556</v>
      </c>
      <c r="H537" s="82">
        <v>-7725608333</v>
      </c>
      <c r="I537" t="s">
        <v>1863</v>
      </c>
      <c r="J537" t="s">
        <v>3730</v>
      </c>
      <c r="K537" t="s">
        <v>16940</v>
      </c>
      <c r="L537" t="s">
        <v>16464</v>
      </c>
      <c r="M537" t="s">
        <v>15</v>
      </c>
    </row>
    <row r="538" spans="1:13">
      <c r="A538">
        <v>536</v>
      </c>
      <c r="B538">
        <v>26075501</v>
      </c>
      <c r="C538" t="s">
        <v>16440</v>
      </c>
      <c r="E538" t="s">
        <v>1146</v>
      </c>
      <c r="F538" t="s">
        <v>174</v>
      </c>
      <c r="G538" s="82">
        <v>4833333333333</v>
      </c>
      <c r="H538" s="82">
        <v>-75766666666667</v>
      </c>
      <c r="I538" t="s">
        <v>16441</v>
      </c>
      <c r="K538" t="s">
        <v>16941</v>
      </c>
      <c r="M538" t="s">
        <v>16440</v>
      </c>
    </row>
    <row r="539" spans="1:13">
      <c r="A539">
        <v>537</v>
      </c>
      <c r="B539">
        <v>26125507</v>
      </c>
      <c r="C539" t="s">
        <v>16440</v>
      </c>
      <c r="E539" t="s">
        <v>1146</v>
      </c>
      <c r="F539" t="s">
        <v>174</v>
      </c>
      <c r="G539" s="82">
        <v>4516666666667</v>
      </c>
      <c r="H539">
        <v>-75.55</v>
      </c>
      <c r="I539" t="s">
        <v>16441</v>
      </c>
      <c r="K539" t="s">
        <v>16942</v>
      </c>
      <c r="M539" t="s">
        <v>16440</v>
      </c>
    </row>
    <row r="540" spans="1:13">
      <c r="A540">
        <v>538</v>
      </c>
      <c r="B540">
        <v>48015040</v>
      </c>
      <c r="C540" t="s">
        <v>1848</v>
      </c>
      <c r="E540" t="s">
        <v>662</v>
      </c>
      <c r="F540" t="s">
        <v>16794</v>
      </c>
      <c r="G540" s="82">
        <v>-378030556</v>
      </c>
      <c r="H540" s="82">
        <v>-7036263889</v>
      </c>
      <c r="I540" t="s">
        <v>1863</v>
      </c>
      <c r="J540" t="s">
        <v>4873</v>
      </c>
      <c r="K540" t="s">
        <v>4872</v>
      </c>
      <c r="M540" t="s">
        <v>15</v>
      </c>
    </row>
    <row r="541" spans="1:13">
      <c r="A541">
        <v>539</v>
      </c>
      <c r="B541">
        <v>26055501</v>
      </c>
      <c r="C541" t="s">
        <v>16440</v>
      </c>
      <c r="E541" t="s">
        <v>1146</v>
      </c>
      <c r="F541" t="s">
        <v>174</v>
      </c>
      <c r="G541" s="82">
        <v>373838888888889</v>
      </c>
      <c r="H541" s="82">
        <v>-762208305555556</v>
      </c>
      <c r="I541" t="s">
        <v>16441</v>
      </c>
      <c r="K541" t="s">
        <v>16795</v>
      </c>
      <c r="M541" t="s">
        <v>16440</v>
      </c>
    </row>
    <row r="542" spans="1:13">
      <c r="A542">
        <v>540</v>
      </c>
      <c r="B542">
        <v>26155170</v>
      </c>
      <c r="C542" t="s">
        <v>16443</v>
      </c>
      <c r="D542">
        <v>214</v>
      </c>
      <c r="E542" t="s">
        <v>125</v>
      </c>
      <c r="F542" t="s">
        <v>174</v>
      </c>
      <c r="G542" s="82">
        <v>50293611</v>
      </c>
      <c r="H542" s="82">
        <v>-75434972222222</v>
      </c>
      <c r="I542" t="s">
        <v>1842</v>
      </c>
      <c r="J542" t="s">
        <v>1258</v>
      </c>
      <c r="K542" t="s">
        <v>16729</v>
      </c>
      <c r="M542" t="s">
        <v>15</v>
      </c>
    </row>
    <row r="543" spans="1:13">
      <c r="A543">
        <v>541</v>
      </c>
      <c r="B543">
        <v>21208480</v>
      </c>
      <c r="C543" t="s">
        <v>16454</v>
      </c>
      <c r="E543" t="s">
        <v>1376</v>
      </c>
      <c r="F543" t="s">
        <v>2516</v>
      </c>
      <c r="G543" s="82">
        <v>463333333333333</v>
      </c>
      <c r="H543">
        <v>-74.150000000000006</v>
      </c>
      <c r="I543" t="s">
        <v>16441</v>
      </c>
      <c r="K543" t="s">
        <v>16730</v>
      </c>
      <c r="M543" t="s">
        <v>16454</v>
      </c>
    </row>
    <row r="544" spans="1:13">
      <c r="A544">
        <v>542</v>
      </c>
      <c r="B544">
        <v>17035010</v>
      </c>
      <c r="C544" t="s">
        <v>1848</v>
      </c>
      <c r="E544" t="s">
        <v>1372</v>
      </c>
      <c r="F544" t="s">
        <v>16530</v>
      </c>
      <c r="G544" s="82">
        <v>157975</v>
      </c>
      <c r="H544" s="82">
        <v>-7985222222</v>
      </c>
      <c r="I544" t="s">
        <v>1863</v>
      </c>
      <c r="J544" t="s">
        <v>4710</v>
      </c>
      <c r="K544" t="s">
        <v>16991</v>
      </c>
      <c r="L544" t="s">
        <v>16464</v>
      </c>
      <c r="M544" t="s">
        <v>15</v>
      </c>
    </row>
    <row r="545" spans="1:13">
      <c r="A545">
        <v>543</v>
      </c>
      <c r="B545">
        <v>15079010</v>
      </c>
      <c r="C545" t="s">
        <v>1848</v>
      </c>
      <c r="E545" t="s">
        <v>678</v>
      </c>
      <c r="F545" t="s">
        <v>16526</v>
      </c>
      <c r="G545" s="82">
        <v>1222427778</v>
      </c>
      <c r="H545" s="82">
        <v>-7196766667</v>
      </c>
      <c r="I545" t="s">
        <v>1863</v>
      </c>
      <c r="J545" t="s">
        <v>710</v>
      </c>
      <c r="K545" t="s">
        <v>16992</v>
      </c>
      <c r="M545" t="s">
        <v>15</v>
      </c>
    </row>
    <row r="546" spans="1:13">
      <c r="A546">
        <v>544</v>
      </c>
      <c r="B546">
        <v>26115090</v>
      </c>
      <c r="C546" t="s">
        <v>16443</v>
      </c>
      <c r="D546">
        <v>31</v>
      </c>
      <c r="E546" t="s">
        <v>1146</v>
      </c>
      <c r="F546" t="s">
        <v>19348</v>
      </c>
      <c r="G546" s="82">
        <v>4775639</v>
      </c>
      <c r="H546" s="82">
        <v>-76144306</v>
      </c>
      <c r="I546" t="s">
        <v>1842</v>
      </c>
      <c r="J546" t="s">
        <v>1204</v>
      </c>
      <c r="K546" t="s">
        <v>16546</v>
      </c>
      <c r="M546" t="s">
        <v>15</v>
      </c>
    </row>
    <row r="547" spans="1:13">
      <c r="A547">
        <v>545</v>
      </c>
      <c r="B547">
        <v>15065501</v>
      </c>
      <c r="C547" t="s">
        <v>1848</v>
      </c>
      <c r="E547" t="s">
        <v>678</v>
      </c>
      <c r="F547" t="s">
        <v>16526</v>
      </c>
      <c r="G547" s="82">
        <v>111375833333333</v>
      </c>
      <c r="H547" s="82">
        <v>-726159444444444</v>
      </c>
      <c r="I547" t="s">
        <v>1849</v>
      </c>
      <c r="K547" t="s">
        <v>16993</v>
      </c>
      <c r="L547" t="s">
        <v>16464</v>
      </c>
      <c r="M547" t="s">
        <v>15</v>
      </c>
    </row>
    <row r="548" spans="1:13">
      <c r="A548">
        <v>546</v>
      </c>
      <c r="B548">
        <v>26115501</v>
      </c>
      <c r="C548" t="s">
        <v>16440</v>
      </c>
      <c r="E548" t="s">
        <v>1146</v>
      </c>
      <c r="F548" t="s">
        <v>174</v>
      </c>
      <c r="G548" s="82">
        <v>421361111111111</v>
      </c>
      <c r="H548" s="82">
        <v>-763149722222222</v>
      </c>
      <c r="I548" t="s">
        <v>16441</v>
      </c>
      <c r="K548" t="s">
        <v>16648</v>
      </c>
      <c r="M548" t="s">
        <v>16440</v>
      </c>
    </row>
    <row r="549" spans="1:13">
      <c r="A549">
        <v>547</v>
      </c>
      <c r="B549">
        <v>21167060</v>
      </c>
      <c r="C549" t="s">
        <v>16443</v>
      </c>
      <c r="D549">
        <v>185</v>
      </c>
      <c r="E549" t="s">
        <v>637</v>
      </c>
      <c r="F549" t="s">
        <v>2516</v>
      </c>
      <c r="G549" s="82">
        <v>39266389</v>
      </c>
      <c r="H549" s="82">
        <v>-74656805555556</v>
      </c>
      <c r="I549" t="s">
        <v>1842</v>
      </c>
      <c r="J549" t="s">
        <v>1306</v>
      </c>
      <c r="K549" t="s">
        <v>16649</v>
      </c>
      <c r="M549" t="s">
        <v>15</v>
      </c>
    </row>
    <row r="550" spans="1:13">
      <c r="A550">
        <v>548</v>
      </c>
      <c r="B550">
        <v>25017010</v>
      </c>
      <c r="C550" t="s">
        <v>16443</v>
      </c>
      <c r="D550">
        <v>112</v>
      </c>
      <c r="E550" t="s">
        <v>123</v>
      </c>
      <c r="F550" t="s">
        <v>16457</v>
      </c>
      <c r="G550" s="82">
        <v>7988139</v>
      </c>
      <c r="H550" s="82">
        <v>-75417222</v>
      </c>
      <c r="I550" t="s">
        <v>1842</v>
      </c>
      <c r="J550" t="s">
        <v>2914</v>
      </c>
      <c r="K550" t="s">
        <v>16650</v>
      </c>
      <c r="M550" t="s">
        <v>15</v>
      </c>
    </row>
    <row r="551" spans="1:13">
      <c r="A551">
        <v>549</v>
      </c>
      <c r="B551">
        <v>35035070</v>
      </c>
      <c r="C551" t="s">
        <v>16443</v>
      </c>
      <c r="D551">
        <v>224</v>
      </c>
      <c r="E551" t="s">
        <v>501</v>
      </c>
      <c r="F551" t="s">
        <v>501</v>
      </c>
      <c r="G551" s="82">
        <v>4076722</v>
      </c>
      <c r="H551" s="82">
        <v>-73582</v>
      </c>
      <c r="I551" t="s">
        <v>1842</v>
      </c>
      <c r="J551" t="s">
        <v>525</v>
      </c>
      <c r="K551" t="s">
        <v>16651</v>
      </c>
      <c r="M551" t="s">
        <v>15</v>
      </c>
    </row>
    <row r="552" spans="1:13">
      <c r="A552">
        <v>550</v>
      </c>
      <c r="B552">
        <v>26107070</v>
      </c>
      <c r="C552" t="s">
        <v>16524</v>
      </c>
      <c r="E552" t="s">
        <v>1146</v>
      </c>
      <c r="F552" t="s">
        <v>174</v>
      </c>
      <c r="G552" s="82">
        <v>4516666666667</v>
      </c>
      <c r="H552" s="82">
        <v>-76033333333333</v>
      </c>
      <c r="I552" t="s">
        <v>16441</v>
      </c>
      <c r="K552" t="s">
        <v>16652</v>
      </c>
      <c r="M552" t="s">
        <v>16524</v>
      </c>
    </row>
    <row r="553" spans="1:13">
      <c r="A553">
        <v>551</v>
      </c>
      <c r="B553">
        <v>21055502</v>
      </c>
      <c r="C553" t="s">
        <v>16440</v>
      </c>
      <c r="E553" t="s">
        <v>174</v>
      </c>
      <c r="F553" t="s">
        <v>2516</v>
      </c>
      <c r="G553" s="82">
        <v>249785833333333</v>
      </c>
      <c r="H553" s="82">
        <v>-760256666666667</v>
      </c>
      <c r="I553" t="s">
        <v>16441</v>
      </c>
      <c r="K553" t="s">
        <v>16653</v>
      </c>
      <c r="M553" t="s">
        <v>16440</v>
      </c>
    </row>
    <row r="554" spans="1:13">
      <c r="A554">
        <v>552</v>
      </c>
      <c r="B554">
        <v>26245040</v>
      </c>
      <c r="C554" t="s">
        <v>16443</v>
      </c>
      <c r="D554">
        <v>91</v>
      </c>
      <c r="E554" t="s">
        <v>27</v>
      </c>
      <c r="F554" t="s">
        <v>174</v>
      </c>
      <c r="G554" s="82">
        <v>7989583</v>
      </c>
      <c r="H554" s="82">
        <v>-75202389</v>
      </c>
      <c r="I554" t="s">
        <v>1842</v>
      </c>
      <c r="K554" t="s">
        <v>16783</v>
      </c>
      <c r="M554" t="s">
        <v>15</v>
      </c>
    </row>
    <row r="555" spans="1:13">
      <c r="A555">
        <v>553</v>
      </c>
      <c r="B555">
        <v>24035380</v>
      </c>
      <c r="C555" t="s">
        <v>16443</v>
      </c>
      <c r="D555">
        <v>119</v>
      </c>
      <c r="E555" t="s">
        <v>173</v>
      </c>
      <c r="F555" t="s">
        <v>783</v>
      </c>
      <c r="G555" s="82">
        <v>65091111111</v>
      </c>
      <c r="H555" s="82">
        <v>-7231416666</v>
      </c>
      <c r="I555" t="s">
        <v>1842</v>
      </c>
      <c r="J555" t="s">
        <v>3553</v>
      </c>
      <c r="K555" t="s">
        <v>16784</v>
      </c>
      <c r="M555" t="s">
        <v>15</v>
      </c>
    </row>
    <row r="556" spans="1:13">
      <c r="A556">
        <v>554</v>
      </c>
      <c r="B556">
        <v>35077150</v>
      </c>
      <c r="C556" t="s">
        <v>1848</v>
      </c>
      <c r="E556" t="s">
        <v>173</v>
      </c>
      <c r="F556" t="s">
        <v>501</v>
      </c>
      <c r="G556" s="82">
        <v>5190833333333</v>
      </c>
      <c r="H556" s="82">
        <v>-73386388888889</v>
      </c>
      <c r="I556" t="s">
        <v>1863</v>
      </c>
      <c r="K556" t="s">
        <v>16785</v>
      </c>
      <c r="M556" t="s">
        <v>15</v>
      </c>
    </row>
    <row r="557" spans="1:13">
      <c r="A557">
        <v>555</v>
      </c>
      <c r="B557">
        <v>23085270</v>
      </c>
      <c r="C557" t="s">
        <v>1848</v>
      </c>
      <c r="E557" t="s">
        <v>27</v>
      </c>
      <c r="F557" t="s">
        <v>2714</v>
      </c>
      <c r="G557" s="82">
        <v>616866666666667</v>
      </c>
      <c r="H557" s="82">
        <v>-754259166666667</v>
      </c>
      <c r="I557" t="s">
        <v>1849</v>
      </c>
      <c r="K557" t="s">
        <v>16533</v>
      </c>
      <c r="M557" t="s">
        <v>15</v>
      </c>
    </row>
    <row r="558" spans="1:13">
      <c r="A558">
        <v>556</v>
      </c>
      <c r="B558">
        <v>24017705</v>
      </c>
      <c r="C558" t="s">
        <v>16445</v>
      </c>
      <c r="E558" t="s">
        <v>173</v>
      </c>
      <c r="F558" t="s">
        <v>783</v>
      </c>
      <c r="G558" s="82">
        <v>5033333333333</v>
      </c>
      <c r="H558">
        <v>-73.849999999999994</v>
      </c>
      <c r="I558" t="s">
        <v>16441</v>
      </c>
      <c r="K558" t="s">
        <v>16534</v>
      </c>
      <c r="M558" t="s">
        <v>16445</v>
      </c>
    </row>
    <row r="559" spans="1:13">
      <c r="A559">
        <v>557</v>
      </c>
      <c r="B559">
        <v>35237030</v>
      </c>
      <c r="C559" t="s">
        <v>16443</v>
      </c>
      <c r="D559">
        <v>1501</v>
      </c>
      <c r="E559" t="s">
        <v>545</v>
      </c>
      <c r="F559" t="s">
        <v>501</v>
      </c>
      <c r="G559" s="82">
        <v>54143888888</v>
      </c>
      <c r="H559" s="82">
        <v>-71668361</v>
      </c>
      <c r="I559" t="s">
        <v>1842</v>
      </c>
      <c r="K559" t="s">
        <v>16618</v>
      </c>
      <c r="M559" t="s">
        <v>15</v>
      </c>
    </row>
    <row r="560" spans="1:13">
      <c r="A560">
        <v>558</v>
      </c>
      <c r="B560">
        <v>27037030</v>
      </c>
      <c r="C560" t="s">
        <v>1848</v>
      </c>
      <c r="E560" t="s">
        <v>27</v>
      </c>
      <c r="F560" t="s">
        <v>176</v>
      </c>
      <c r="G560" s="82">
        <v>7475</v>
      </c>
      <c r="H560" s="82">
        <v>-7492083333</v>
      </c>
      <c r="I560" t="s">
        <v>1863</v>
      </c>
      <c r="J560" t="s">
        <v>286</v>
      </c>
      <c r="K560" t="s">
        <v>16978</v>
      </c>
      <c r="M560" t="s">
        <v>15</v>
      </c>
    </row>
    <row r="561" spans="1:13">
      <c r="A561">
        <v>559</v>
      </c>
      <c r="B561">
        <v>35095120</v>
      </c>
      <c r="C561" t="s">
        <v>16443</v>
      </c>
      <c r="D561">
        <v>12</v>
      </c>
      <c r="E561" t="s">
        <v>173</v>
      </c>
      <c r="F561" t="s">
        <v>501</v>
      </c>
      <c r="G561" s="82">
        <v>5556639</v>
      </c>
      <c r="H561" s="82">
        <v>-7288175</v>
      </c>
      <c r="I561" t="s">
        <v>1842</v>
      </c>
      <c r="J561" t="s">
        <v>835</v>
      </c>
      <c r="K561" t="s">
        <v>16979</v>
      </c>
      <c r="M561" t="s">
        <v>15</v>
      </c>
    </row>
    <row r="562" spans="1:13">
      <c r="A562">
        <v>560</v>
      </c>
      <c r="B562">
        <v>44015060</v>
      </c>
      <c r="C562" t="s">
        <v>16443</v>
      </c>
      <c r="D562">
        <v>1</v>
      </c>
      <c r="E562" t="s">
        <v>660</v>
      </c>
      <c r="F562" t="s">
        <v>646</v>
      </c>
      <c r="G562" s="82">
        <v>1157306</v>
      </c>
      <c r="H562" s="82">
        <v>-76651833</v>
      </c>
      <c r="I562" t="s">
        <v>1842</v>
      </c>
      <c r="J562" t="s">
        <v>893</v>
      </c>
      <c r="K562" t="s">
        <v>16980</v>
      </c>
      <c r="M562" t="s">
        <v>15</v>
      </c>
    </row>
    <row r="563" spans="1:13">
      <c r="A563">
        <v>561</v>
      </c>
      <c r="B563">
        <v>16025501</v>
      </c>
      <c r="C563" t="s">
        <v>16440</v>
      </c>
      <c r="E563" t="s">
        <v>492</v>
      </c>
      <c r="F563" t="s">
        <v>12698</v>
      </c>
      <c r="G563" s="82">
        <v>751945555555556</v>
      </c>
      <c r="H563" s="82">
        <v>-727979027777778</v>
      </c>
      <c r="I563" t="s">
        <v>16441</v>
      </c>
      <c r="K563" t="s">
        <v>16981</v>
      </c>
      <c r="M563" t="s">
        <v>16440</v>
      </c>
    </row>
    <row r="564" spans="1:13">
      <c r="A564">
        <v>562</v>
      </c>
      <c r="B564">
        <v>21205502</v>
      </c>
      <c r="C564" t="s">
        <v>16440</v>
      </c>
      <c r="E564" t="s">
        <v>522</v>
      </c>
      <c r="F564" t="s">
        <v>2516</v>
      </c>
      <c r="G564" s="82">
        <v>4566666666667</v>
      </c>
      <c r="H564">
        <v>-74.3</v>
      </c>
      <c r="I564" t="s">
        <v>16441</v>
      </c>
      <c r="K564" t="s">
        <v>16982</v>
      </c>
      <c r="M564" t="s">
        <v>16440</v>
      </c>
    </row>
    <row r="565" spans="1:13">
      <c r="A565">
        <v>563</v>
      </c>
      <c r="B565">
        <v>35227020</v>
      </c>
      <c r="C565" t="s">
        <v>16443</v>
      </c>
      <c r="D565">
        <v>1504</v>
      </c>
      <c r="G565" s="82">
        <v>47831667</v>
      </c>
      <c r="H565" s="82">
        <v>-7134536111</v>
      </c>
      <c r="I565" t="s">
        <v>1842</v>
      </c>
      <c r="K565" t="s">
        <v>16881</v>
      </c>
      <c r="M565" t="s">
        <v>15</v>
      </c>
    </row>
    <row r="566" spans="1:13">
      <c r="A566">
        <v>564</v>
      </c>
      <c r="B566">
        <v>37015030</v>
      </c>
      <c r="C566" t="s">
        <v>16443</v>
      </c>
      <c r="D566">
        <v>24</v>
      </c>
      <c r="E566" t="s">
        <v>767</v>
      </c>
      <c r="F566" t="s">
        <v>558</v>
      </c>
      <c r="G566" s="82">
        <v>7187</v>
      </c>
      <c r="H566" s="82">
        <v>-728685</v>
      </c>
      <c r="I566" t="s">
        <v>1842</v>
      </c>
      <c r="J566" t="s">
        <v>1084</v>
      </c>
      <c r="K566" t="s">
        <v>16700</v>
      </c>
      <c r="M566" t="s">
        <v>15</v>
      </c>
    </row>
    <row r="567" spans="1:13">
      <c r="A567">
        <v>565</v>
      </c>
      <c r="B567">
        <v>35235501</v>
      </c>
      <c r="C567" t="s">
        <v>16443</v>
      </c>
      <c r="D567">
        <v>1508</v>
      </c>
      <c r="E567" t="s">
        <v>545</v>
      </c>
      <c r="G567" s="82">
        <v>601159</v>
      </c>
      <c r="H567" s="82">
        <v>-7252925</v>
      </c>
      <c r="I567" t="s">
        <v>1842</v>
      </c>
      <c r="J567" t="s">
        <v>869</v>
      </c>
      <c r="K567" t="s">
        <v>16917</v>
      </c>
      <c r="M567" t="s">
        <v>15</v>
      </c>
    </row>
    <row r="568" spans="1:13">
      <c r="A568">
        <v>566</v>
      </c>
      <c r="B568">
        <v>23207040</v>
      </c>
      <c r="C568" t="s">
        <v>16443</v>
      </c>
      <c r="D568">
        <v>186</v>
      </c>
      <c r="E568" t="s">
        <v>175</v>
      </c>
      <c r="F568" t="s">
        <v>2714</v>
      </c>
      <c r="G568" s="82">
        <v>462177</v>
      </c>
      <c r="H568" s="82">
        <v>-7400986621</v>
      </c>
      <c r="I568" t="s">
        <v>1842</v>
      </c>
      <c r="J568" t="s">
        <v>1082</v>
      </c>
      <c r="K568" t="s">
        <v>1082</v>
      </c>
      <c r="M568" t="s">
        <v>15</v>
      </c>
    </row>
    <row r="569" spans="1:13">
      <c r="A569">
        <v>567</v>
      </c>
      <c r="B569">
        <v>28025120</v>
      </c>
      <c r="C569" t="s">
        <v>16443</v>
      </c>
      <c r="D569">
        <v>194</v>
      </c>
      <c r="E569" t="s">
        <v>424</v>
      </c>
      <c r="F569" t="s">
        <v>424</v>
      </c>
      <c r="G569" s="82">
        <v>10029028</v>
      </c>
      <c r="H569" s="82">
        <v>-73046278</v>
      </c>
      <c r="I569" t="s">
        <v>1842</v>
      </c>
      <c r="J569" t="s">
        <v>3442</v>
      </c>
      <c r="K569" t="s">
        <v>16603</v>
      </c>
      <c r="M569" t="s">
        <v>15</v>
      </c>
    </row>
    <row r="570" spans="1:13">
      <c r="A570">
        <v>568</v>
      </c>
      <c r="B570">
        <v>21255501</v>
      </c>
      <c r="C570" t="s">
        <v>16440</v>
      </c>
      <c r="E570" t="s">
        <v>637</v>
      </c>
      <c r="F570" t="s">
        <v>2516</v>
      </c>
      <c r="G570" s="82">
        <v>4895</v>
      </c>
      <c r="H570">
        <v>-75.040000000000006</v>
      </c>
      <c r="I570" t="s">
        <v>16441</v>
      </c>
      <c r="K570" t="s">
        <v>16604</v>
      </c>
      <c r="M570" t="s">
        <v>16440</v>
      </c>
    </row>
    <row r="571" spans="1:13">
      <c r="A571">
        <v>569</v>
      </c>
      <c r="B571">
        <v>26035100</v>
      </c>
      <c r="C571" t="s">
        <v>16443</v>
      </c>
      <c r="D571">
        <v>209</v>
      </c>
      <c r="E571" t="s">
        <v>174</v>
      </c>
      <c r="F571" t="s">
        <v>174</v>
      </c>
      <c r="G571" s="82">
        <v>2479556</v>
      </c>
      <c r="H571" s="82">
        <v>-7682775</v>
      </c>
      <c r="I571" t="s">
        <v>1842</v>
      </c>
      <c r="J571" t="s">
        <v>980</v>
      </c>
      <c r="K571" t="s">
        <v>16605</v>
      </c>
      <c r="L571" t="s">
        <v>16464</v>
      </c>
      <c r="M571" t="s">
        <v>15</v>
      </c>
    </row>
    <row r="572" spans="1:13">
      <c r="A572">
        <v>570</v>
      </c>
      <c r="B572">
        <v>21206950</v>
      </c>
      <c r="C572" t="s">
        <v>16443</v>
      </c>
      <c r="D572">
        <v>150</v>
      </c>
      <c r="E572" t="s">
        <v>522</v>
      </c>
      <c r="F572" t="s">
        <v>2516</v>
      </c>
      <c r="G572" s="82">
        <v>5303639</v>
      </c>
      <c r="H572" s="82">
        <v>-7585175</v>
      </c>
      <c r="I572" t="s">
        <v>1842</v>
      </c>
      <c r="J572" t="s">
        <v>4899</v>
      </c>
      <c r="K572" t="s">
        <v>16606</v>
      </c>
      <c r="M572" t="s">
        <v>15</v>
      </c>
    </row>
    <row r="573" spans="1:13">
      <c r="A573">
        <v>571</v>
      </c>
      <c r="B573">
        <v>21057050</v>
      </c>
      <c r="C573" t="s">
        <v>1848</v>
      </c>
      <c r="E573" t="s">
        <v>566</v>
      </c>
      <c r="F573" t="s">
        <v>2516</v>
      </c>
      <c r="G573" s="82">
        <v>233144444</v>
      </c>
      <c r="H573" s="82">
        <v>-7594216667</v>
      </c>
      <c r="I573" t="s">
        <v>1863</v>
      </c>
      <c r="J573" t="s">
        <v>600</v>
      </c>
      <c r="K573" t="s">
        <v>16607</v>
      </c>
      <c r="M573" t="s">
        <v>15</v>
      </c>
    </row>
    <row r="574" spans="1:13">
      <c r="A574">
        <v>572</v>
      </c>
      <c r="B574">
        <v>29057005</v>
      </c>
      <c r="C574" t="s">
        <v>16443</v>
      </c>
      <c r="D574">
        <v>993</v>
      </c>
      <c r="E574" t="s">
        <v>175</v>
      </c>
      <c r="F574" t="s">
        <v>2601</v>
      </c>
      <c r="G574" s="82">
        <v>103298694</v>
      </c>
      <c r="H574" s="82">
        <v>-750448639</v>
      </c>
      <c r="I574" t="s">
        <v>1842</v>
      </c>
      <c r="K574" t="s">
        <v>16608</v>
      </c>
      <c r="M574" t="s">
        <v>15</v>
      </c>
    </row>
    <row r="575" spans="1:13">
      <c r="A575">
        <v>573</v>
      </c>
      <c r="B575">
        <v>21205791</v>
      </c>
      <c r="C575" t="s">
        <v>1848</v>
      </c>
      <c r="E575" t="s">
        <v>1376</v>
      </c>
      <c r="F575" t="s">
        <v>2516</v>
      </c>
      <c r="G575" s="82">
        <v>470558333333333</v>
      </c>
      <c r="H575" s="82">
        <v>-741506666666667</v>
      </c>
      <c r="I575" t="s">
        <v>1849</v>
      </c>
      <c r="J575" t="s">
        <v>1376</v>
      </c>
      <c r="K575" t="s">
        <v>16609</v>
      </c>
      <c r="M575" t="s">
        <v>15</v>
      </c>
    </row>
    <row r="576" spans="1:13">
      <c r="A576">
        <v>574</v>
      </c>
      <c r="B576">
        <v>36015501</v>
      </c>
      <c r="C576" t="s">
        <v>16440</v>
      </c>
      <c r="E576" t="s">
        <v>545</v>
      </c>
      <c r="F576" t="s">
        <v>545</v>
      </c>
      <c r="G576" s="82">
        <v>587221944444445</v>
      </c>
      <c r="H576" s="82">
        <v>-721194416666667</v>
      </c>
      <c r="I576" t="s">
        <v>16441</v>
      </c>
      <c r="K576" t="s">
        <v>16610</v>
      </c>
      <c r="M576" t="s">
        <v>16440</v>
      </c>
    </row>
    <row r="577" spans="1:13">
      <c r="A577">
        <v>575</v>
      </c>
      <c r="B577">
        <v>26135290</v>
      </c>
      <c r="C577" t="s">
        <v>16443</v>
      </c>
      <c r="D577">
        <v>107</v>
      </c>
      <c r="E577" t="s">
        <v>1212</v>
      </c>
      <c r="F577" t="s">
        <v>174</v>
      </c>
      <c r="G577" s="82">
        <v>49295833</v>
      </c>
      <c r="H577" s="82">
        <v>-75738444444444</v>
      </c>
      <c r="I577" t="s">
        <v>1842</v>
      </c>
      <c r="J577" t="s">
        <v>1229</v>
      </c>
      <c r="K577" t="s">
        <v>16611</v>
      </c>
      <c r="M577" t="s">
        <v>15</v>
      </c>
    </row>
    <row r="578" spans="1:13">
      <c r="A578">
        <v>576</v>
      </c>
      <c r="B578">
        <v>26035501</v>
      </c>
      <c r="C578" t="s">
        <v>16440</v>
      </c>
      <c r="E578" t="s">
        <v>174</v>
      </c>
      <c r="F578" t="s">
        <v>174</v>
      </c>
      <c r="G578">
        <v>2.4</v>
      </c>
      <c r="H578">
        <v>-76.8</v>
      </c>
      <c r="I578" t="s">
        <v>16441</v>
      </c>
      <c r="K578" t="s">
        <v>16612</v>
      </c>
      <c r="M578" t="s">
        <v>16440</v>
      </c>
    </row>
    <row r="579" spans="1:13">
      <c r="A579">
        <v>577</v>
      </c>
      <c r="B579">
        <v>23065180</v>
      </c>
      <c r="C579" t="s">
        <v>16443</v>
      </c>
      <c r="D579">
        <v>239</v>
      </c>
      <c r="E579" t="s">
        <v>522</v>
      </c>
      <c r="F579" t="s">
        <v>2714</v>
      </c>
      <c r="G579" s="82">
        <v>5016861</v>
      </c>
      <c r="H579" s="82">
        <v>-74470972</v>
      </c>
      <c r="I579" t="s">
        <v>1842</v>
      </c>
      <c r="J579" t="s">
        <v>1443</v>
      </c>
      <c r="K579" t="s">
        <v>16450</v>
      </c>
      <c r="M579" t="s">
        <v>15</v>
      </c>
    </row>
    <row r="580" spans="1:13">
      <c r="A580">
        <v>578</v>
      </c>
      <c r="B580">
        <v>56015040</v>
      </c>
      <c r="C580" t="s">
        <v>16443</v>
      </c>
      <c r="D580">
        <v>1672</v>
      </c>
      <c r="E580" t="s">
        <v>16</v>
      </c>
      <c r="G580" s="82">
        <v>71041</v>
      </c>
      <c r="H580" s="82">
        <v>-777641</v>
      </c>
      <c r="I580" t="s">
        <v>1863</v>
      </c>
      <c r="J580" t="s">
        <v>16451</v>
      </c>
      <c r="K580" t="s">
        <v>16452</v>
      </c>
      <c r="M580" t="s">
        <v>15</v>
      </c>
    </row>
    <row r="581" spans="1:13">
      <c r="A581">
        <v>579</v>
      </c>
      <c r="B581">
        <v>21017040</v>
      </c>
      <c r="C581" t="s">
        <v>1848</v>
      </c>
      <c r="E581" t="s">
        <v>566</v>
      </c>
      <c r="F581" t="s">
        <v>2516</v>
      </c>
      <c r="G581" s="82">
        <v>198811111</v>
      </c>
      <c r="H581" s="82">
        <v>-7601202778</v>
      </c>
      <c r="I581" t="s">
        <v>1863</v>
      </c>
      <c r="J581" t="s">
        <v>3167</v>
      </c>
      <c r="K581" t="s">
        <v>3166</v>
      </c>
      <c r="M581" t="s">
        <v>15</v>
      </c>
    </row>
    <row r="582" spans="1:13">
      <c r="A582">
        <v>580</v>
      </c>
      <c r="B582">
        <v>21202270</v>
      </c>
      <c r="C582" t="s">
        <v>1848</v>
      </c>
      <c r="E582" t="s">
        <v>1376</v>
      </c>
      <c r="F582" t="s">
        <v>2516</v>
      </c>
      <c r="G582" s="82">
        <v>460805555555556</v>
      </c>
      <c r="H582" s="82">
        <v>-740728888888889</v>
      </c>
      <c r="I582" t="s">
        <v>1849</v>
      </c>
      <c r="J582" t="s">
        <v>1376</v>
      </c>
      <c r="K582" t="s">
        <v>16903</v>
      </c>
      <c r="M582" t="s">
        <v>15</v>
      </c>
    </row>
    <row r="583" spans="1:13">
      <c r="A583">
        <v>581</v>
      </c>
      <c r="B583">
        <v>37057150</v>
      </c>
      <c r="C583" t="s">
        <v>1848</v>
      </c>
      <c r="E583" t="s">
        <v>558</v>
      </c>
      <c r="F583" t="s">
        <v>558</v>
      </c>
      <c r="G583" s="82">
        <v>701666666666667</v>
      </c>
      <c r="H583">
        <v>-71.7</v>
      </c>
      <c r="I583" t="s">
        <v>1863</v>
      </c>
      <c r="K583" t="s">
        <v>16708</v>
      </c>
      <c r="M583" t="s">
        <v>15</v>
      </c>
    </row>
    <row r="584" spans="1:13">
      <c r="A584">
        <v>582</v>
      </c>
      <c r="B584">
        <v>52055170</v>
      </c>
      <c r="C584" t="s">
        <v>16443</v>
      </c>
      <c r="D584">
        <v>92</v>
      </c>
      <c r="E584" t="s">
        <v>16447</v>
      </c>
      <c r="F584" t="s">
        <v>19339</v>
      </c>
      <c r="G584">
        <v>0.93027800000000005</v>
      </c>
      <c r="H584" s="82">
        <v>-77491194</v>
      </c>
      <c r="I584" t="s">
        <v>1842</v>
      </c>
      <c r="J584" t="s">
        <v>992</v>
      </c>
      <c r="K584" t="s">
        <v>16597</v>
      </c>
      <c r="M584" t="s">
        <v>15</v>
      </c>
    </row>
    <row r="585" spans="1:13">
      <c r="A585">
        <v>583</v>
      </c>
      <c r="B585">
        <v>35027500</v>
      </c>
      <c r="C585" t="s">
        <v>16443</v>
      </c>
      <c r="D585">
        <v>170</v>
      </c>
      <c r="E585" t="s">
        <v>522</v>
      </c>
      <c r="F585" t="s">
        <v>501</v>
      </c>
      <c r="G585" s="82">
        <v>4665</v>
      </c>
      <c r="H585" s="82">
        <v>-7385755</v>
      </c>
      <c r="I585" t="s">
        <v>1842</v>
      </c>
      <c r="J585" t="s">
        <v>1459</v>
      </c>
      <c r="K585" t="s">
        <v>16769</v>
      </c>
      <c r="M585" t="s">
        <v>15</v>
      </c>
    </row>
    <row r="586" spans="1:13">
      <c r="A586">
        <v>584</v>
      </c>
      <c r="B586">
        <v>21202200</v>
      </c>
      <c r="C586" t="s">
        <v>1848</v>
      </c>
      <c r="E586" t="s">
        <v>1376</v>
      </c>
      <c r="F586" t="s">
        <v>501</v>
      </c>
      <c r="G586" s="82">
        <v>456666667</v>
      </c>
      <c r="H586" s="82">
        <v>-7406666667</v>
      </c>
      <c r="I586" t="s">
        <v>1863</v>
      </c>
      <c r="K586" t="s">
        <v>16946</v>
      </c>
      <c r="M586" t="s">
        <v>15</v>
      </c>
    </row>
    <row r="587" spans="1:13">
      <c r="A587">
        <v>585</v>
      </c>
      <c r="B587">
        <v>29057001</v>
      </c>
      <c r="C587" t="s">
        <v>16443</v>
      </c>
      <c r="D587">
        <v>997</v>
      </c>
      <c r="E587" t="s">
        <v>175</v>
      </c>
      <c r="F587" t="s">
        <v>2601</v>
      </c>
      <c r="G587" s="82">
        <v>103923056</v>
      </c>
      <c r="H587" s="82">
        <v>-754114444</v>
      </c>
      <c r="I587" t="s">
        <v>1842</v>
      </c>
      <c r="K587" t="s">
        <v>16600</v>
      </c>
      <c r="M587" t="s">
        <v>15</v>
      </c>
    </row>
    <row r="588" spans="1:13">
      <c r="A588">
        <v>586</v>
      </c>
      <c r="B588">
        <v>44197020</v>
      </c>
      <c r="C588" t="s">
        <v>1848</v>
      </c>
      <c r="E588" t="s">
        <v>662</v>
      </c>
      <c r="F588" t="s">
        <v>646</v>
      </c>
      <c r="G588" s="82">
        <v>-130952778</v>
      </c>
      <c r="H588" s="82">
        <v>-6961925</v>
      </c>
      <c r="I588" t="s">
        <v>1863</v>
      </c>
      <c r="J588" t="s">
        <v>2355</v>
      </c>
      <c r="K588" t="s">
        <v>16601</v>
      </c>
      <c r="M588" t="s">
        <v>15</v>
      </c>
    </row>
    <row r="589" spans="1:13">
      <c r="A589">
        <v>587</v>
      </c>
      <c r="B589">
        <v>16015120</v>
      </c>
      <c r="C589" t="s">
        <v>16443</v>
      </c>
      <c r="D589">
        <v>229</v>
      </c>
      <c r="E589" t="s">
        <v>492</v>
      </c>
      <c r="F589" t="s">
        <v>12698</v>
      </c>
      <c r="G589" s="82">
        <v>73850278</v>
      </c>
      <c r="H589" s="82">
        <v>-7264925</v>
      </c>
      <c r="I589" t="s">
        <v>1842</v>
      </c>
      <c r="J589" t="s">
        <v>1038</v>
      </c>
      <c r="K589" t="s">
        <v>16602</v>
      </c>
      <c r="M589" t="s">
        <v>15</v>
      </c>
    </row>
    <row r="590" spans="1:13">
      <c r="A590">
        <v>588</v>
      </c>
      <c r="B590">
        <v>24035370</v>
      </c>
      <c r="C590" t="s">
        <v>16443</v>
      </c>
      <c r="D590">
        <v>66</v>
      </c>
      <c r="E590" t="s">
        <v>173</v>
      </c>
      <c r="F590" t="s">
        <v>783</v>
      </c>
      <c r="G590" s="82">
        <v>650675</v>
      </c>
      <c r="H590" s="82">
        <v>-7245275</v>
      </c>
      <c r="I590" t="s">
        <v>1842</v>
      </c>
      <c r="J590" t="s">
        <v>791</v>
      </c>
      <c r="K590" t="s">
        <v>16812</v>
      </c>
      <c r="M590" t="s">
        <v>15</v>
      </c>
    </row>
    <row r="591" spans="1:13">
      <c r="A591">
        <v>589</v>
      </c>
      <c r="B591">
        <v>26125290</v>
      </c>
      <c r="C591" t="s">
        <v>16443</v>
      </c>
      <c r="D591">
        <v>15</v>
      </c>
      <c r="E591" t="s">
        <v>1210</v>
      </c>
      <c r="F591" t="s">
        <v>174</v>
      </c>
      <c r="G591" s="82">
        <v>4531556</v>
      </c>
      <c r="H591" s="82">
        <v>-75690583</v>
      </c>
      <c r="I591" t="s">
        <v>1842</v>
      </c>
      <c r="J591" t="s">
        <v>218</v>
      </c>
      <c r="K591" t="s">
        <v>16952</v>
      </c>
      <c r="M591" t="s">
        <v>15</v>
      </c>
    </row>
    <row r="592" spans="1:13">
      <c r="A592">
        <v>590</v>
      </c>
      <c r="B592">
        <v>26065501</v>
      </c>
      <c r="C592" t="s">
        <v>16440</v>
      </c>
      <c r="E592" t="s">
        <v>1146</v>
      </c>
      <c r="F592" t="s">
        <v>174</v>
      </c>
      <c r="G592" s="82">
        <v>321558055555556</v>
      </c>
      <c r="H592" s="82">
        <v>-766802194444444</v>
      </c>
      <c r="I592" t="s">
        <v>16441</v>
      </c>
      <c r="K592" t="s">
        <v>16586</v>
      </c>
      <c r="M592" t="s">
        <v>16440</v>
      </c>
    </row>
    <row r="593" spans="1:13">
      <c r="A593">
        <v>591</v>
      </c>
      <c r="B593">
        <v>26125505</v>
      </c>
      <c r="C593" t="s">
        <v>16440</v>
      </c>
      <c r="E593" t="s">
        <v>1210</v>
      </c>
      <c r="F593" t="s">
        <v>174</v>
      </c>
      <c r="G593" s="82">
        <v>5066666666667</v>
      </c>
      <c r="H593" s="82">
        <v>-75866666666667</v>
      </c>
      <c r="I593" t="s">
        <v>16441</v>
      </c>
      <c r="K593" t="s">
        <v>16587</v>
      </c>
      <c r="M593" t="s">
        <v>16440</v>
      </c>
    </row>
    <row r="594" spans="1:13">
      <c r="A594">
        <v>592</v>
      </c>
      <c r="B594">
        <v>56010040</v>
      </c>
      <c r="C594" t="s">
        <v>16443</v>
      </c>
      <c r="D594">
        <v>1667</v>
      </c>
      <c r="E594" t="s">
        <v>16</v>
      </c>
      <c r="G594" s="82">
        <v>5711</v>
      </c>
      <c r="H594" s="82">
        <v>-772663</v>
      </c>
      <c r="I594" t="s">
        <v>1863</v>
      </c>
      <c r="J594" t="s">
        <v>6484</v>
      </c>
      <c r="K594" t="s">
        <v>16737</v>
      </c>
      <c r="M594" t="s">
        <v>15</v>
      </c>
    </row>
    <row r="595" spans="1:13">
      <c r="A595">
        <v>593</v>
      </c>
      <c r="B595">
        <v>52017020</v>
      </c>
      <c r="C595" t="s">
        <v>1848</v>
      </c>
      <c r="E595" t="s">
        <v>908</v>
      </c>
      <c r="G595" s="82">
        <v>190888889</v>
      </c>
      <c r="H595" s="82">
        <v>-7724638889</v>
      </c>
      <c r="I595" t="s">
        <v>1863</v>
      </c>
      <c r="J595" t="s">
        <v>945</v>
      </c>
      <c r="K595" t="s">
        <v>16738</v>
      </c>
      <c r="L595" t="s">
        <v>16464</v>
      </c>
      <c r="M595" t="s">
        <v>15</v>
      </c>
    </row>
    <row r="596" spans="1:13">
      <c r="A596">
        <v>594</v>
      </c>
      <c r="B596">
        <v>26047070</v>
      </c>
      <c r="C596" t="s">
        <v>16524</v>
      </c>
      <c r="E596" t="s">
        <v>174</v>
      </c>
      <c r="F596" t="s">
        <v>174</v>
      </c>
      <c r="G596" s="82">
        <v>3233333333333</v>
      </c>
      <c r="H596" s="82">
        <v>-76433333333333</v>
      </c>
      <c r="I596" t="s">
        <v>16441</v>
      </c>
      <c r="K596" t="s">
        <v>16739</v>
      </c>
      <c r="M596" t="s">
        <v>16524</v>
      </c>
    </row>
    <row r="597" spans="1:13">
      <c r="A597">
        <v>595</v>
      </c>
      <c r="B597">
        <v>25025250</v>
      </c>
      <c r="C597" t="s">
        <v>16443</v>
      </c>
      <c r="D597">
        <v>49</v>
      </c>
      <c r="E597" t="s">
        <v>424</v>
      </c>
      <c r="F597" t="s">
        <v>424</v>
      </c>
      <c r="G597" s="82">
        <v>9363667</v>
      </c>
      <c r="H597" s="82">
        <v>-73593333</v>
      </c>
      <c r="I597" t="s">
        <v>1842</v>
      </c>
      <c r="J597" t="s">
        <v>16731</v>
      </c>
      <c r="K597" t="s">
        <v>16731</v>
      </c>
      <c r="M597" t="s">
        <v>15</v>
      </c>
    </row>
    <row r="598" spans="1:13">
      <c r="A598">
        <v>596</v>
      </c>
      <c r="B598">
        <v>24015340</v>
      </c>
      <c r="C598" t="s">
        <v>16445</v>
      </c>
      <c r="E598" t="s">
        <v>522</v>
      </c>
      <c r="F598" t="s">
        <v>783</v>
      </c>
      <c r="G598" s="82">
        <v>5283333333333</v>
      </c>
      <c r="H598">
        <v>-73.900000000000006</v>
      </c>
      <c r="I598" t="s">
        <v>16441</v>
      </c>
      <c r="K598" t="s">
        <v>16732</v>
      </c>
      <c r="M598" t="s">
        <v>16445</v>
      </c>
    </row>
    <row r="599" spans="1:13">
      <c r="A599">
        <v>597</v>
      </c>
      <c r="B599">
        <v>52077010</v>
      </c>
      <c r="C599" t="s">
        <v>16443</v>
      </c>
      <c r="D599">
        <v>162</v>
      </c>
      <c r="E599" t="s">
        <v>16447</v>
      </c>
      <c r="F599" t="s">
        <v>19339</v>
      </c>
      <c r="G599" s="82">
        <v>162371</v>
      </c>
      <c r="H599" s="82">
        <v>-77479436</v>
      </c>
      <c r="I599" t="s">
        <v>1842</v>
      </c>
      <c r="J599" t="s">
        <v>1012</v>
      </c>
      <c r="K599" t="s">
        <v>16733</v>
      </c>
      <c r="M599" t="s">
        <v>15</v>
      </c>
    </row>
    <row r="600" spans="1:13">
      <c r="A600">
        <v>598</v>
      </c>
      <c r="B600">
        <v>26180180</v>
      </c>
      <c r="C600" t="s">
        <v>16443</v>
      </c>
      <c r="D600">
        <v>202</v>
      </c>
      <c r="E600" t="s">
        <v>27</v>
      </c>
      <c r="F600" t="s">
        <v>174</v>
      </c>
      <c r="G600" s="82">
        <v>571525</v>
      </c>
      <c r="H600" s="82">
        <v>-752945</v>
      </c>
      <c r="I600" t="s">
        <v>1842</v>
      </c>
      <c r="K600" t="s">
        <v>16734</v>
      </c>
      <c r="M600" t="s">
        <v>15</v>
      </c>
    </row>
    <row r="601" spans="1:13">
      <c r="A601">
        <v>599</v>
      </c>
      <c r="B601">
        <v>24015370</v>
      </c>
      <c r="C601" t="s">
        <v>16443</v>
      </c>
      <c r="D601">
        <v>79</v>
      </c>
      <c r="E601" t="s">
        <v>767</v>
      </c>
      <c r="F601" t="s">
        <v>783</v>
      </c>
      <c r="G601" s="82">
        <v>6471806</v>
      </c>
      <c r="H601" s="82">
        <v>-73248583</v>
      </c>
      <c r="I601" t="s">
        <v>1842</v>
      </c>
      <c r="J601" t="s">
        <v>13417</v>
      </c>
      <c r="K601" t="s">
        <v>16891</v>
      </c>
      <c r="M601" t="s">
        <v>15</v>
      </c>
    </row>
    <row r="602" spans="1:13">
      <c r="A602">
        <v>600</v>
      </c>
      <c r="B602">
        <v>16035501</v>
      </c>
      <c r="C602" t="s">
        <v>16440</v>
      </c>
      <c r="E602" t="s">
        <v>492</v>
      </c>
      <c r="F602" t="s">
        <v>12698</v>
      </c>
      <c r="G602" s="82">
        <v>815116944444445</v>
      </c>
      <c r="H602" s="82">
        <v>-728677666666667</v>
      </c>
      <c r="I602" t="s">
        <v>16441</v>
      </c>
      <c r="K602" t="s">
        <v>16821</v>
      </c>
      <c r="M602" t="s">
        <v>16440</v>
      </c>
    </row>
    <row r="603" spans="1:13">
      <c r="A603">
        <v>601</v>
      </c>
      <c r="B603">
        <v>11120040</v>
      </c>
      <c r="C603" t="s">
        <v>16443</v>
      </c>
      <c r="D603">
        <v>1668</v>
      </c>
      <c r="E603" t="s">
        <v>16</v>
      </c>
      <c r="G603" s="82">
        <v>74163</v>
      </c>
      <c r="H603" s="82">
        <v>-770608</v>
      </c>
      <c r="I603" t="s">
        <v>1863</v>
      </c>
      <c r="J603" t="s">
        <v>5248</v>
      </c>
      <c r="K603" t="s">
        <v>16822</v>
      </c>
      <c r="M603" t="s">
        <v>15</v>
      </c>
    </row>
    <row r="604" spans="1:13">
      <c r="A604">
        <v>602</v>
      </c>
      <c r="B604">
        <v>23087210</v>
      </c>
      <c r="C604" t="s">
        <v>1848</v>
      </c>
      <c r="E604" t="s">
        <v>27</v>
      </c>
      <c r="F604" t="s">
        <v>2714</v>
      </c>
      <c r="G604" s="82">
        <v>627944444</v>
      </c>
      <c r="H604" s="82">
        <v>-746775</v>
      </c>
      <c r="I604" t="s">
        <v>1863</v>
      </c>
      <c r="J604" t="s">
        <v>16887</v>
      </c>
      <c r="K604" t="s">
        <v>16888</v>
      </c>
      <c r="M604" t="s">
        <v>15</v>
      </c>
    </row>
    <row r="605" spans="1:13">
      <c r="A605">
        <v>603</v>
      </c>
      <c r="B605">
        <v>26125710</v>
      </c>
      <c r="C605" t="s">
        <v>1848</v>
      </c>
      <c r="E605" t="s">
        <v>1212</v>
      </c>
      <c r="F605" t="s">
        <v>174</v>
      </c>
      <c r="G605" s="82">
        <v>4812675</v>
      </c>
      <c r="H605" s="82">
        <v>-757395194444444</v>
      </c>
      <c r="I605" t="s">
        <v>1863</v>
      </c>
      <c r="K605" t="s">
        <v>19340</v>
      </c>
      <c r="M605" t="s">
        <v>15</v>
      </c>
    </row>
    <row r="606" spans="1:13">
      <c r="A606">
        <v>604</v>
      </c>
      <c r="B606">
        <v>21201980</v>
      </c>
      <c r="C606" t="s">
        <v>16454</v>
      </c>
      <c r="E606" t="s">
        <v>1376</v>
      </c>
      <c r="F606" t="s">
        <v>2516</v>
      </c>
      <c r="G606" s="82">
        <v>456666666666667</v>
      </c>
      <c r="H606">
        <v>-74.05</v>
      </c>
      <c r="I606" t="s">
        <v>16441</v>
      </c>
      <c r="K606" t="s">
        <v>16494</v>
      </c>
      <c r="M606" t="s">
        <v>16454</v>
      </c>
    </row>
    <row r="607" spans="1:13">
      <c r="A607">
        <v>605</v>
      </c>
      <c r="B607">
        <v>56019010</v>
      </c>
      <c r="C607" t="s">
        <v>1848</v>
      </c>
      <c r="E607" t="s">
        <v>16</v>
      </c>
      <c r="F607" t="s">
        <v>19341</v>
      </c>
      <c r="G607" s="82">
        <v>626863889</v>
      </c>
      <c r="H607" s="82">
        <v>-7743316667</v>
      </c>
      <c r="I607" t="s">
        <v>1863</v>
      </c>
      <c r="J607" t="s">
        <v>16495</v>
      </c>
      <c r="K607" t="s">
        <v>16496</v>
      </c>
      <c r="L607" t="s">
        <v>16464</v>
      </c>
      <c r="M607" t="s">
        <v>15</v>
      </c>
    </row>
    <row r="608" spans="1:13">
      <c r="A608">
        <v>606</v>
      </c>
      <c r="B608">
        <v>21235030</v>
      </c>
      <c r="C608" t="s">
        <v>16443</v>
      </c>
      <c r="D608">
        <v>230</v>
      </c>
      <c r="E608" t="s">
        <v>522</v>
      </c>
      <c r="F608" t="s">
        <v>2516</v>
      </c>
      <c r="G608" s="82">
        <v>430675</v>
      </c>
      <c r="H608" s="82">
        <v>-74806806</v>
      </c>
      <c r="I608" t="s">
        <v>1842</v>
      </c>
      <c r="J608" t="s">
        <v>1338</v>
      </c>
      <c r="K608" t="s">
        <v>16497</v>
      </c>
      <c r="M608" t="s">
        <v>15</v>
      </c>
    </row>
    <row r="609" spans="1:13">
      <c r="A609">
        <v>607</v>
      </c>
      <c r="B609">
        <v>11027070</v>
      </c>
      <c r="C609" t="s">
        <v>1848</v>
      </c>
      <c r="E609" t="s">
        <v>16</v>
      </c>
      <c r="F609" t="s">
        <v>19336</v>
      </c>
      <c r="G609" s="82">
        <v>551458333</v>
      </c>
      <c r="H609" s="82">
        <v>-7657569444</v>
      </c>
      <c r="I609" t="s">
        <v>1863</v>
      </c>
      <c r="K609" t="s">
        <v>16498</v>
      </c>
      <c r="M609" t="s">
        <v>15</v>
      </c>
    </row>
    <row r="610" spans="1:13">
      <c r="A610">
        <v>608</v>
      </c>
      <c r="B610">
        <v>21057060</v>
      </c>
      <c r="C610" t="s">
        <v>1848</v>
      </c>
      <c r="E610" t="s">
        <v>566</v>
      </c>
      <c r="F610" t="s">
        <v>2516</v>
      </c>
      <c r="G610" s="82">
        <v>246044444</v>
      </c>
      <c r="H610" s="82">
        <v>-7576113889</v>
      </c>
      <c r="I610" t="s">
        <v>1863</v>
      </c>
      <c r="J610" t="s">
        <v>3229</v>
      </c>
      <c r="K610" t="s">
        <v>8907</v>
      </c>
      <c r="M610" t="s">
        <v>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38"/>
  <sheetViews>
    <sheetView workbookViewId="0">
      <selection activeCell="AB2" sqref="AB2"/>
    </sheetView>
  </sheetViews>
  <sheetFormatPr baseColWidth="10" defaultRowHeight="15"/>
  <cols>
    <col min="1" max="1" width="4" bestFit="1" customWidth="1"/>
    <col min="2" max="2" width="16.28515625" bestFit="1" customWidth="1"/>
    <col min="3" max="3" width="17" bestFit="1" customWidth="1"/>
    <col min="4" max="4" width="12.5703125" bestFit="1" customWidth="1"/>
    <col min="5" max="5" width="33.85546875" bestFit="1" customWidth="1"/>
    <col min="6" max="6" width="5.140625" bestFit="1" customWidth="1"/>
    <col min="7" max="7" width="6.28515625" bestFit="1" customWidth="1"/>
    <col min="8" max="8" width="6.7109375" hidden="1" customWidth="1"/>
    <col min="9" max="9" width="12.42578125" hidden="1" customWidth="1"/>
    <col min="10" max="10" width="24" hidden="1" customWidth="1"/>
    <col min="11" max="11" width="25.7109375" hidden="1" customWidth="1"/>
    <col min="12" max="12" width="24.5703125" hidden="1" customWidth="1"/>
    <col min="13" max="13" width="21.85546875" hidden="1" customWidth="1"/>
    <col min="14" max="14" width="20.7109375" hidden="1" customWidth="1"/>
    <col min="15" max="15" width="8.28515625" hidden="1" customWidth="1"/>
    <col min="16" max="16" width="11.7109375" hidden="1" customWidth="1"/>
    <col min="17" max="17" width="12.140625" hidden="1" customWidth="1"/>
    <col min="18" max="18" width="13.85546875" hidden="1" customWidth="1"/>
    <col min="19" max="19" width="13.5703125" customWidth="1"/>
    <col min="20" max="20" width="16.7109375" bestFit="1" customWidth="1"/>
    <col min="21" max="21" width="13.5703125" customWidth="1"/>
    <col min="22" max="22" width="10.140625" hidden="1" customWidth="1"/>
    <col min="23" max="23" width="9" hidden="1" customWidth="1"/>
    <col min="24" max="24" width="10.140625" hidden="1" customWidth="1"/>
    <col min="25" max="25" width="18.85546875" hidden="1" customWidth="1"/>
    <col min="26" max="26" width="21.28515625" hidden="1" customWidth="1"/>
    <col min="27" max="27" width="15.7109375" bestFit="1" customWidth="1"/>
    <col min="28" max="28" width="9.28515625" bestFit="1" customWidth="1"/>
    <col min="29" max="29" width="9.85546875" bestFit="1" customWidth="1"/>
    <col min="30" max="30" width="15.42578125" bestFit="1" customWidth="1"/>
    <col min="31" max="31" width="28.42578125" bestFit="1" customWidth="1"/>
    <col min="32" max="32" width="17" bestFit="1" customWidth="1"/>
    <col min="33" max="33" width="19" bestFit="1" customWidth="1"/>
    <col min="34" max="34" width="52.42578125" bestFit="1" customWidth="1"/>
    <col min="35" max="35" width="21.85546875" bestFit="1" customWidth="1"/>
    <col min="36" max="36" width="20.85546875" bestFit="1" customWidth="1"/>
    <col min="37" max="37" width="36.7109375" bestFit="1" customWidth="1"/>
    <col min="38" max="38" width="21" bestFit="1" customWidth="1"/>
    <col min="39" max="41" width="15.5703125" bestFit="1" customWidth="1"/>
    <col min="42" max="42" width="36.7109375" bestFit="1" customWidth="1"/>
    <col min="43" max="43" width="18.140625" bestFit="1" customWidth="1"/>
    <col min="44" max="44" width="21" bestFit="1" customWidth="1"/>
    <col min="45" max="45" width="52.42578125" bestFit="1" customWidth="1"/>
    <col min="46" max="46" width="20" bestFit="1" customWidth="1"/>
    <col min="47" max="47" width="21" bestFit="1" customWidth="1"/>
    <col min="48" max="50" width="14.7109375" bestFit="1" customWidth="1"/>
    <col min="51" max="51" width="10" bestFit="1" customWidth="1"/>
    <col min="52" max="52" width="10.42578125" bestFit="1" customWidth="1"/>
    <col min="53" max="53" width="11.7109375" bestFit="1" customWidth="1"/>
    <col min="54" max="54" width="18.5703125" bestFit="1" customWidth="1"/>
    <col min="55" max="55" width="36.7109375" bestFit="1" customWidth="1"/>
    <col min="56" max="56" width="21" bestFit="1" customWidth="1"/>
    <col min="57" max="57" width="16.5703125" bestFit="1" customWidth="1"/>
    <col min="58" max="58" width="11.5703125" bestFit="1" customWidth="1"/>
    <col min="59" max="59" width="9.5703125" bestFit="1" customWidth="1"/>
    <col min="60" max="60" width="26.140625" bestFit="1" customWidth="1"/>
    <col min="61" max="61" width="20" bestFit="1" customWidth="1"/>
    <col min="62" max="62" width="12.7109375" bestFit="1" customWidth="1"/>
    <col min="63" max="63" width="40.7109375" bestFit="1" customWidth="1"/>
    <col min="64" max="64" width="21.85546875" bestFit="1" customWidth="1"/>
    <col min="65" max="65" width="16.5703125" bestFit="1" customWidth="1"/>
    <col min="66" max="66" width="21" bestFit="1" customWidth="1"/>
  </cols>
  <sheetData>
    <row r="1" spans="1:66">
      <c r="B1" t="s">
        <v>20873</v>
      </c>
      <c r="C1" t="s">
        <v>16398</v>
      </c>
      <c r="D1" t="s">
        <v>1546</v>
      </c>
      <c r="E1" t="s">
        <v>0</v>
      </c>
      <c r="F1" t="s">
        <v>1</v>
      </c>
      <c r="G1" t="s">
        <v>2</v>
      </c>
      <c r="H1" t="s">
        <v>1545</v>
      </c>
      <c r="I1" t="s">
        <v>16402</v>
      </c>
      <c r="J1" t="s">
        <v>4</v>
      </c>
      <c r="K1" t="s">
        <v>5</v>
      </c>
      <c r="L1" t="s">
        <v>6</v>
      </c>
      <c r="M1" t="s">
        <v>7</v>
      </c>
      <c r="N1" t="s">
        <v>8</v>
      </c>
      <c r="O1" t="s">
        <v>9</v>
      </c>
      <c r="P1" t="s">
        <v>1547</v>
      </c>
      <c r="Q1" t="s">
        <v>1548</v>
      </c>
      <c r="R1" t="s">
        <v>10</v>
      </c>
      <c r="S1" t="s">
        <v>1483</v>
      </c>
      <c r="T1" t="s">
        <v>2453</v>
      </c>
      <c r="U1" t="s">
        <v>2450</v>
      </c>
      <c r="V1" t="s">
        <v>1819</v>
      </c>
      <c r="W1" t="s">
        <v>19706</v>
      </c>
      <c r="X1" t="s">
        <v>19707</v>
      </c>
      <c r="Y1" t="s">
        <v>20877</v>
      </c>
      <c r="Z1" t="s">
        <v>20878</v>
      </c>
      <c r="AA1" t="s">
        <v>20875</v>
      </c>
      <c r="AB1" t="s">
        <v>16999</v>
      </c>
      <c r="AC1" t="s">
        <v>20874</v>
      </c>
      <c r="AD1" t="s">
        <v>16411</v>
      </c>
      <c r="AE1" t="s">
        <v>16998</v>
      </c>
      <c r="AF1" t="s">
        <v>16407</v>
      </c>
      <c r="AG1" t="s">
        <v>20882</v>
      </c>
      <c r="AH1" t="s">
        <v>20880</v>
      </c>
      <c r="AI1" t="s">
        <v>16416</v>
      </c>
      <c r="AJ1" t="s">
        <v>20883</v>
      </c>
      <c r="AK1" t="s">
        <v>20884</v>
      </c>
      <c r="AL1" t="s">
        <v>16415</v>
      </c>
      <c r="AM1" t="s">
        <v>16414</v>
      </c>
      <c r="AN1" t="s">
        <v>16413</v>
      </c>
      <c r="AO1" t="s">
        <v>16412</v>
      </c>
      <c r="AP1" t="s">
        <v>20886</v>
      </c>
      <c r="AQ1" t="s">
        <v>20885</v>
      </c>
      <c r="AR1" t="s">
        <v>16417</v>
      </c>
      <c r="AS1" t="s">
        <v>20888</v>
      </c>
      <c r="AT1" t="s">
        <v>20887</v>
      </c>
      <c r="AU1" t="s">
        <v>16418</v>
      </c>
      <c r="AV1" t="s">
        <v>16419</v>
      </c>
      <c r="AW1" t="s">
        <v>16420</v>
      </c>
      <c r="AX1" t="s">
        <v>16421</v>
      </c>
      <c r="AY1" t="s">
        <v>16422</v>
      </c>
      <c r="AZ1" t="s">
        <v>16423</v>
      </c>
      <c r="BA1" t="s">
        <v>16409</v>
      </c>
      <c r="BB1" t="s">
        <v>16424</v>
      </c>
      <c r="BC1" t="s">
        <v>20902</v>
      </c>
      <c r="BD1" t="s">
        <v>16425</v>
      </c>
      <c r="BE1" t="s">
        <v>20901</v>
      </c>
      <c r="BF1" t="s">
        <v>20903</v>
      </c>
      <c r="BG1" t="s">
        <v>16426</v>
      </c>
      <c r="BH1" t="s">
        <v>20876</v>
      </c>
      <c r="BI1" t="s">
        <v>16410</v>
      </c>
      <c r="BJ1" t="s">
        <v>20881</v>
      </c>
      <c r="BK1" t="s">
        <v>20879</v>
      </c>
      <c r="BL1" t="s">
        <v>16403</v>
      </c>
      <c r="BM1" t="s">
        <v>19535</v>
      </c>
      <c r="BN1" t="s">
        <v>16408</v>
      </c>
    </row>
    <row r="2" spans="1:66">
      <c r="A2">
        <v>0</v>
      </c>
      <c r="B2" s="124">
        <v>43356.360460324075</v>
      </c>
      <c r="C2">
        <v>11</v>
      </c>
      <c r="D2">
        <v>48015010</v>
      </c>
      <c r="E2" t="s">
        <v>1481</v>
      </c>
      <c r="F2" t="s">
        <v>38</v>
      </c>
      <c r="G2" t="s">
        <v>12</v>
      </c>
      <c r="H2" t="s">
        <v>43</v>
      </c>
      <c r="I2" t="s">
        <v>14</v>
      </c>
      <c r="J2" t="s">
        <v>662</v>
      </c>
      <c r="K2" t="s">
        <v>662</v>
      </c>
      <c r="L2" t="s">
        <v>1476</v>
      </c>
      <c r="M2" s="82">
        <v>-4.1938611111111104E+16</v>
      </c>
      <c r="N2" s="82">
        <v>-6994091666666660</v>
      </c>
      <c r="O2">
        <v>84</v>
      </c>
      <c r="P2" s="133">
        <v>40016</v>
      </c>
      <c r="R2">
        <v>-1</v>
      </c>
      <c r="S2">
        <v>-1</v>
      </c>
      <c r="T2">
        <v>0</v>
      </c>
      <c r="U2" t="s">
        <v>1849</v>
      </c>
      <c r="V2">
        <v>0</v>
      </c>
      <c r="W2">
        <v>48015040</v>
      </c>
      <c r="X2">
        <v>65.45</v>
      </c>
      <c r="Y2">
        <v>-1</v>
      </c>
      <c r="Z2">
        <v>99999</v>
      </c>
      <c r="AA2" s="134">
        <v>43356.35833333333</v>
      </c>
      <c r="AB2" t="s">
        <v>16999</v>
      </c>
      <c r="AC2" t="s">
        <v>20889</v>
      </c>
      <c r="AH2" t="s">
        <v>1853</v>
      </c>
      <c r="AI2" s="82">
        <v>2422583333333330</v>
      </c>
      <c r="AJ2" t="s">
        <v>19578</v>
      </c>
      <c r="AK2" t="s">
        <v>19578</v>
      </c>
      <c r="AL2" t="s">
        <v>19578</v>
      </c>
      <c r="AP2" t="s">
        <v>1853</v>
      </c>
      <c r="AR2" s="82">
        <v>8260694444444440</v>
      </c>
      <c r="AS2" t="s">
        <v>19578</v>
      </c>
      <c r="AT2" t="s">
        <v>19578</v>
      </c>
      <c r="AU2" t="s">
        <v>19578</v>
      </c>
      <c r="BC2" t="s">
        <v>20895</v>
      </c>
      <c r="BD2" s="82">
        <v>1.31396156517711E+16</v>
      </c>
      <c r="BH2" t="s">
        <v>20890</v>
      </c>
      <c r="BJ2" t="s">
        <v>19578</v>
      </c>
      <c r="BK2" s="82" t="s">
        <v>19578</v>
      </c>
      <c r="BL2" t="s">
        <v>19578</v>
      </c>
      <c r="BM2" t="s">
        <v>1853</v>
      </c>
      <c r="BN2" s="82">
        <v>1.28638896746817E+16</v>
      </c>
    </row>
    <row r="3" spans="1:66">
      <c r="A3">
        <v>1</v>
      </c>
      <c r="B3" s="124">
        <v>43356.360529305559</v>
      </c>
      <c r="C3">
        <v>11</v>
      </c>
      <c r="D3">
        <v>48015040</v>
      </c>
      <c r="E3" t="s">
        <v>1480</v>
      </c>
      <c r="F3" t="s">
        <v>38</v>
      </c>
      <c r="G3" t="s">
        <v>12</v>
      </c>
      <c r="H3" t="s">
        <v>64</v>
      </c>
      <c r="I3" t="s">
        <v>14</v>
      </c>
      <c r="J3" t="s">
        <v>1477</v>
      </c>
      <c r="K3" t="s">
        <v>662</v>
      </c>
      <c r="L3" t="s">
        <v>1478</v>
      </c>
      <c r="M3" s="82">
        <v>-3.7803055555555504E+16</v>
      </c>
      <c r="N3" s="82">
        <v>-7036263888888880</v>
      </c>
      <c r="O3">
        <v>158</v>
      </c>
      <c r="P3" s="133">
        <v>38552</v>
      </c>
      <c r="R3">
        <v>-1</v>
      </c>
      <c r="S3" t="s">
        <v>1544</v>
      </c>
      <c r="T3">
        <v>0</v>
      </c>
      <c r="U3" t="s">
        <v>1863</v>
      </c>
      <c r="V3">
        <v>0</v>
      </c>
      <c r="W3">
        <v>48015010</v>
      </c>
      <c r="X3">
        <v>65.45</v>
      </c>
      <c r="Y3">
        <v>-1</v>
      </c>
      <c r="Z3">
        <v>99999</v>
      </c>
      <c r="AA3" s="134">
        <v>1</v>
      </c>
      <c r="AB3" t="s">
        <v>20891</v>
      </c>
      <c r="AC3">
        <v>-1</v>
      </c>
      <c r="AF3" t="s">
        <v>20890</v>
      </c>
      <c r="AG3" t="s">
        <v>19578</v>
      </c>
      <c r="AH3" t="s">
        <v>19578</v>
      </c>
      <c r="AI3" t="s">
        <v>19578</v>
      </c>
      <c r="AJ3" t="s">
        <v>19578</v>
      </c>
      <c r="AK3" t="s">
        <v>19578</v>
      </c>
      <c r="AL3" t="s">
        <v>19578</v>
      </c>
      <c r="AP3" t="s">
        <v>19578</v>
      </c>
      <c r="AQ3" t="s">
        <v>19578</v>
      </c>
      <c r="AR3" t="s">
        <v>19578</v>
      </c>
      <c r="AS3" t="s">
        <v>19578</v>
      </c>
      <c r="AT3" t="s">
        <v>19578</v>
      </c>
      <c r="AU3" t="s">
        <v>19578</v>
      </c>
      <c r="BC3" t="s">
        <v>19578</v>
      </c>
      <c r="BD3" t="s">
        <v>19578</v>
      </c>
      <c r="BH3" t="s">
        <v>19578</v>
      </c>
      <c r="BI3" t="s">
        <v>19578</v>
      </c>
      <c r="BJ3" t="s">
        <v>19578</v>
      </c>
      <c r="BK3" t="s">
        <v>19578</v>
      </c>
      <c r="BL3" t="s">
        <v>19578</v>
      </c>
      <c r="BM3" t="s">
        <v>20890</v>
      </c>
    </row>
    <row r="4" spans="1:66">
      <c r="A4">
        <v>2</v>
      </c>
      <c r="B4" s="124">
        <v>43356.360558969907</v>
      </c>
      <c r="C4">
        <v>4</v>
      </c>
      <c r="D4">
        <v>44197020</v>
      </c>
      <c r="E4" t="s">
        <v>16406</v>
      </c>
      <c r="F4" t="s">
        <v>38</v>
      </c>
      <c r="G4" t="s">
        <v>19</v>
      </c>
      <c r="H4" t="s">
        <v>31</v>
      </c>
      <c r="I4" t="s">
        <v>14</v>
      </c>
      <c r="J4" t="s">
        <v>658</v>
      </c>
      <c r="K4" t="s">
        <v>662</v>
      </c>
      <c r="L4" t="s">
        <v>2355</v>
      </c>
      <c r="M4" s="82">
        <v>-1.30952777777777E+16</v>
      </c>
      <c r="N4" s="82">
        <v>-6961925</v>
      </c>
      <c r="O4">
        <v>102</v>
      </c>
      <c r="P4" s="133">
        <v>33739</v>
      </c>
      <c r="R4">
        <v>-1</v>
      </c>
      <c r="S4">
        <v>-1</v>
      </c>
      <c r="T4">
        <v>0</v>
      </c>
      <c r="U4" t="s">
        <v>1863</v>
      </c>
      <c r="V4">
        <v>0</v>
      </c>
      <c r="W4">
        <v>48015040</v>
      </c>
      <c r="X4">
        <v>285.44</v>
      </c>
      <c r="Y4">
        <v>-1</v>
      </c>
      <c r="Z4">
        <v>99999</v>
      </c>
      <c r="AA4" s="134">
        <v>1</v>
      </c>
      <c r="AB4" t="s">
        <v>20891</v>
      </c>
      <c r="AC4">
        <v>-1</v>
      </c>
      <c r="AG4" t="s">
        <v>19578</v>
      </c>
      <c r="AH4" t="s">
        <v>19578</v>
      </c>
      <c r="AI4" t="s">
        <v>19578</v>
      </c>
      <c r="AJ4" t="s">
        <v>19578</v>
      </c>
      <c r="AK4" t="s">
        <v>19578</v>
      </c>
      <c r="AL4" t="s">
        <v>19578</v>
      </c>
      <c r="AP4" t="s">
        <v>19578</v>
      </c>
      <c r="AQ4" t="s">
        <v>19578</v>
      </c>
      <c r="AR4" t="s">
        <v>19578</v>
      </c>
      <c r="AS4" t="s">
        <v>19578</v>
      </c>
      <c r="AT4" t="s">
        <v>19578</v>
      </c>
      <c r="AU4" t="s">
        <v>19578</v>
      </c>
      <c r="BC4" t="s">
        <v>19578</v>
      </c>
      <c r="BD4" t="s">
        <v>19578</v>
      </c>
      <c r="BH4" t="s">
        <v>19578</v>
      </c>
      <c r="BI4" t="s">
        <v>19578</v>
      </c>
      <c r="BJ4" t="s">
        <v>19578</v>
      </c>
      <c r="BK4" t="s">
        <v>19578</v>
      </c>
      <c r="BL4" t="s">
        <v>19578</v>
      </c>
      <c r="BM4" t="s">
        <v>20890</v>
      </c>
    </row>
    <row r="5" spans="1:66">
      <c r="A5">
        <v>3</v>
      </c>
      <c r="B5" s="124">
        <v>43356.360569201388</v>
      </c>
      <c r="C5">
        <v>7</v>
      </c>
      <c r="D5">
        <v>47035030</v>
      </c>
      <c r="E5" t="s">
        <v>913</v>
      </c>
      <c r="F5" t="s">
        <v>38</v>
      </c>
      <c r="G5" t="s">
        <v>12</v>
      </c>
      <c r="H5" t="s">
        <v>64</v>
      </c>
      <c r="I5" t="s">
        <v>546</v>
      </c>
      <c r="J5" t="s">
        <v>914</v>
      </c>
      <c r="K5" t="s">
        <v>660</v>
      </c>
      <c r="L5" t="s">
        <v>3819</v>
      </c>
      <c r="M5">
        <v>0.173722222222222</v>
      </c>
      <c r="N5" s="82">
        <v>-748981388888889</v>
      </c>
      <c r="O5">
        <v>194</v>
      </c>
      <c r="P5" s="133">
        <v>39345</v>
      </c>
      <c r="R5">
        <v>-1</v>
      </c>
      <c r="S5" t="s">
        <v>1514</v>
      </c>
      <c r="T5" t="s">
        <v>1819</v>
      </c>
      <c r="U5" t="s">
        <v>1863</v>
      </c>
      <c r="V5">
        <v>1</v>
      </c>
      <c r="W5">
        <v>44035050</v>
      </c>
      <c r="X5">
        <v>203.59</v>
      </c>
      <c r="Y5">
        <v>-1</v>
      </c>
      <c r="Z5">
        <v>99999</v>
      </c>
      <c r="AA5" s="134">
        <v>1</v>
      </c>
      <c r="AB5" t="s">
        <v>20891</v>
      </c>
      <c r="AC5">
        <v>-1</v>
      </c>
      <c r="AF5" t="s">
        <v>20890</v>
      </c>
      <c r="AG5" t="s">
        <v>19578</v>
      </c>
      <c r="AH5" t="s">
        <v>19578</v>
      </c>
      <c r="AI5" t="s">
        <v>19578</v>
      </c>
      <c r="AJ5" t="s">
        <v>19578</v>
      </c>
      <c r="AK5" t="s">
        <v>19578</v>
      </c>
      <c r="AL5" t="s">
        <v>19578</v>
      </c>
      <c r="AP5" t="s">
        <v>19578</v>
      </c>
      <c r="AQ5" t="s">
        <v>19578</v>
      </c>
      <c r="AR5" t="s">
        <v>19578</v>
      </c>
      <c r="AS5" t="s">
        <v>19578</v>
      </c>
      <c r="AT5" t="s">
        <v>19578</v>
      </c>
      <c r="AU5" t="s">
        <v>19578</v>
      </c>
      <c r="BC5" t="s">
        <v>19578</v>
      </c>
      <c r="BD5" t="s">
        <v>19578</v>
      </c>
      <c r="BH5" t="s">
        <v>19578</v>
      </c>
      <c r="BI5" t="s">
        <v>19578</v>
      </c>
      <c r="BJ5" t="s">
        <v>19578</v>
      </c>
      <c r="BK5" t="s">
        <v>19578</v>
      </c>
      <c r="BL5" t="s">
        <v>19578</v>
      </c>
      <c r="BM5" t="s">
        <v>20890</v>
      </c>
    </row>
    <row r="6" spans="1:66">
      <c r="A6">
        <v>5</v>
      </c>
      <c r="B6" s="124">
        <v>43356.360607025461</v>
      </c>
      <c r="C6">
        <v>7</v>
      </c>
      <c r="D6">
        <v>52057100</v>
      </c>
      <c r="E6" t="s">
        <v>1001</v>
      </c>
      <c r="F6" t="s">
        <v>38</v>
      </c>
      <c r="G6" t="s">
        <v>19</v>
      </c>
      <c r="H6" t="s">
        <v>31</v>
      </c>
      <c r="I6" t="s">
        <v>14</v>
      </c>
      <c r="J6" t="s">
        <v>967</v>
      </c>
      <c r="K6" t="s">
        <v>908</v>
      </c>
      <c r="L6" t="s">
        <v>1002</v>
      </c>
      <c r="M6">
        <v>0.81378611111111099</v>
      </c>
      <c r="N6" s="82">
        <v>-7766197777777770</v>
      </c>
      <c r="O6">
        <v>172</v>
      </c>
      <c r="P6" s="133">
        <v>42689</v>
      </c>
      <c r="R6">
        <v>1608</v>
      </c>
      <c r="S6">
        <v>-1</v>
      </c>
      <c r="T6">
        <v>0</v>
      </c>
      <c r="U6" t="s">
        <v>1849</v>
      </c>
      <c r="V6">
        <v>0</v>
      </c>
      <c r="W6">
        <v>52055170</v>
      </c>
      <c r="X6">
        <v>22.96</v>
      </c>
      <c r="Y6">
        <v>52057010</v>
      </c>
      <c r="Z6">
        <v>31</v>
      </c>
      <c r="AA6" s="134">
        <v>43356.291666666664</v>
      </c>
      <c r="AB6" t="s">
        <v>16999</v>
      </c>
      <c r="AC6" t="s">
        <v>20889</v>
      </c>
      <c r="AG6" t="s">
        <v>19578</v>
      </c>
      <c r="AH6" t="s">
        <v>19578</v>
      </c>
      <c r="AI6" t="s">
        <v>19578</v>
      </c>
      <c r="AJ6" t="s">
        <v>19578</v>
      </c>
      <c r="AK6" t="s">
        <v>19578</v>
      </c>
      <c r="AL6" t="s">
        <v>19578</v>
      </c>
      <c r="AP6" t="s">
        <v>19578</v>
      </c>
      <c r="AQ6" t="s">
        <v>19578</v>
      </c>
      <c r="AR6" t="s">
        <v>19578</v>
      </c>
      <c r="AS6" t="s">
        <v>19578</v>
      </c>
      <c r="AT6" t="s">
        <v>19578</v>
      </c>
      <c r="AU6" t="s">
        <v>19578</v>
      </c>
      <c r="BC6" t="s">
        <v>19578</v>
      </c>
      <c r="BD6" t="s">
        <v>19578</v>
      </c>
      <c r="BH6" t="s">
        <v>20893</v>
      </c>
      <c r="BI6">
        <v>3.64246345554756E-3</v>
      </c>
      <c r="BJ6">
        <v>0.63439753149143197</v>
      </c>
      <c r="BK6" s="82" t="s">
        <v>20893</v>
      </c>
      <c r="BL6">
        <v>0.44386503067484501</v>
      </c>
      <c r="BM6" t="s">
        <v>1853</v>
      </c>
      <c r="BN6" s="82">
        <v>1.292870246085E+16</v>
      </c>
    </row>
    <row r="7" spans="1:66">
      <c r="A7">
        <v>6</v>
      </c>
      <c r="B7" s="124">
        <v>43356.360646469904</v>
      </c>
      <c r="C7">
        <v>7</v>
      </c>
      <c r="D7">
        <v>52055150</v>
      </c>
      <c r="E7" t="s">
        <v>985</v>
      </c>
      <c r="F7" t="s">
        <v>38</v>
      </c>
      <c r="G7" t="s">
        <v>12</v>
      </c>
      <c r="H7" t="s">
        <v>64</v>
      </c>
      <c r="I7" t="s">
        <v>14</v>
      </c>
      <c r="J7" t="s">
        <v>967</v>
      </c>
      <c r="K7" t="s">
        <v>908</v>
      </c>
      <c r="L7" t="s">
        <v>911</v>
      </c>
      <c r="M7">
        <v>0.84311111111111103</v>
      </c>
      <c r="N7" s="82">
        <v>-7738880555555550</v>
      </c>
      <c r="O7">
        <v>335</v>
      </c>
      <c r="P7" s="133">
        <v>38695</v>
      </c>
      <c r="R7">
        <v>45</v>
      </c>
      <c r="S7">
        <v>-1</v>
      </c>
      <c r="T7">
        <v>0</v>
      </c>
      <c r="U7" t="s">
        <v>1842</v>
      </c>
      <c r="V7">
        <v>0</v>
      </c>
      <c r="W7">
        <v>52055170</v>
      </c>
      <c r="X7">
        <v>14.92</v>
      </c>
      <c r="Y7">
        <v>52057010</v>
      </c>
      <c r="Z7">
        <v>21</v>
      </c>
      <c r="AA7" s="134">
        <v>43356.333333333336</v>
      </c>
      <c r="AB7" t="s">
        <v>16999</v>
      </c>
      <c r="AC7" t="s">
        <v>20889</v>
      </c>
      <c r="AH7" t="s">
        <v>20892</v>
      </c>
      <c r="AJ7" t="s">
        <v>19578</v>
      </c>
      <c r="AK7" t="s">
        <v>19578</v>
      </c>
      <c r="AL7" t="s">
        <v>19578</v>
      </c>
      <c r="AP7" t="s">
        <v>1853</v>
      </c>
      <c r="AQ7" t="s">
        <v>20894</v>
      </c>
      <c r="AR7">
        <v>0</v>
      </c>
      <c r="AS7" t="s">
        <v>19578</v>
      </c>
      <c r="AT7" t="s">
        <v>19578</v>
      </c>
      <c r="AU7" t="s">
        <v>19578</v>
      </c>
      <c r="BC7" t="s">
        <v>1853</v>
      </c>
      <c r="BD7" s="82">
        <v>7.1679156383217296E+16</v>
      </c>
      <c r="BE7" t="s">
        <v>20894</v>
      </c>
      <c r="BH7" t="s">
        <v>1853</v>
      </c>
      <c r="BI7">
        <v>0.113355780022448</v>
      </c>
      <c r="BJ7" t="s">
        <v>19578</v>
      </c>
      <c r="BK7" s="82" t="s">
        <v>19578</v>
      </c>
      <c r="BL7" t="s">
        <v>19578</v>
      </c>
      <c r="BM7" t="s">
        <v>1853</v>
      </c>
      <c r="BN7" s="82">
        <v>123349315068493</v>
      </c>
    </row>
    <row r="8" spans="1:66">
      <c r="A8">
        <v>7</v>
      </c>
      <c r="B8" s="124">
        <v>43356.360734062502</v>
      </c>
      <c r="C8">
        <v>7</v>
      </c>
      <c r="D8">
        <v>52055160</v>
      </c>
      <c r="E8" t="s">
        <v>988</v>
      </c>
      <c r="F8" t="s">
        <v>38</v>
      </c>
      <c r="G8" t="s">
        <v>12</v>
      </c>
      <c r="H8" t="s">
        <v>64</v>
      </c>
      <c r="I8" t="s">
        <v>14</v>
      </c>
      <c r="J8" t="s">
        <v>967</v>
      </c>
      <c r="K8" t="s">
        <v>908</v>
      </c>
      <c r="L8" t="s">
        <v>979</v>
      </c>
      <c r="M8">
        <v>0.84658333333333302</v>
      </c>
      <c r="N8" s="82">
        <v>-7792122222222220</v>
      </c>
      <c r="O8">
        <v>416</v>
      </c>
      <c r="P8" s="133">
        <v>38703</v>
      </c>
      <c r="R8">
        <v>244</v>
      </c>
      <c r="S8">
        <v>-1</v>
      </c>
      <c r="T8" t="s">
        <v>1819</v>
      </c>
      <c r="U8" t="s">
        <v>1842</v>
      </c>
      <c r="V8">
        <v>1</v>
      </c>
      <c r="W8">
        <v>52057100</v>
      </c>
      <c r="X8">
        <v>29.08</v>
      </c>
      <c r="Y8">
        <v>52057100</v>
      </c>
      <c r="Z8">
        <v>29</v>
      </c>
      <c r="AA8" s="134">
        <v>42811.75</v>
      </c>
      <c r="AB8" t="s">
        <v>20891</v>
      </c>
      <c r="AC8" t="s">
        <v>20904</v>
      </c>
      <c r="AG8" t="s">
        <v>19578</v>
      </c>
      <c r="AH8" t="s">
        <v>19578</v>
      </c>
      <c r="AI8" t="s">
        <v>19578</v>
      </c>
      <c r="AJ8" t="s">
        <v>19578</v>
      </c>
      <c r="AK8" t="s">
        <v>19578</v>
      </c>
      <c r="AL8" t="s">
        <v>19578</v>
      </c>
      <c r="AP8" t="s">
        <v>19578</v>
      </c>
      <c r="AQ8" t="s">
        <v>19578</v>
      </c>
      <c r="AR8" t="s">
        <v>19578</v>
      </c>
      <c r="AS8" t="s">
        <v>19578</v>
      </c>
      <c r="AT8" t="s">
        <v>19578</v>
      </c>
      <c r="AU8" t="s">
        <v>19578</v>
      </c>
      <c r="BC8" t="s">
        <v>19578</v>
      </c>
      <c r="BD8" t="s">
        <v>19578</v>
      </c>
      <c r="BH8" t="s">
        <v>19578</v>
      </c>
      <c r="BI8" t="s">
        <v>19578</v>
      </c>
      <c r="BJ8" t="s">
        <v>19578</v>
      </c>
      <c r="BK8" t="s">
        <v>19578</v>
      </c>
      <c r="BL8" t="s">
        <v>19578</v>
      </c>
      <c r="BM8" t="s">
        <v>1853</v>
      </c>
      <c r="BN8" s="82">
        <v>1.28815100154082E+16</v>
      </c>
    </row>
    <row r="9" spans="1:66">
      <c r="A9">
        <v>8</v>
      </c>
      <c r="B9" s="124">
        <v>43356.360935671299</v>
      </c>
      <c r="C9">
        <v>7</v>
      </c>
      <c r="D9">
        <v>52055170</v>
      </c>
      <c r="E9" t="s">
        <v>991</v>
      </c>
      <c r="F9" t="s">
        <v>38</v>
      </c>
      <c r="G9" t="s">
        <v>12</v>
      </c>
      <c r="H9" t="s">
        <v>64</v>
      </c>
      <c r="I9" t="s">
        <v>14</v>
      </c>
      <c r="J9" t="s">
        <v>967</v>
      </c>
      <c r="K9" t="s">
        <v>908</v>
      </c>
      <c r="L9" t="s">
        <v>992</v>
      </c>
      <c r="M9">
        <v>0.93030555555555505</v>
      </c>
      <c r="N9" s="82">
        <v>-7749119444444440</v>
      </c>
      <c r="O9">
        <v>97</v>
      </c>
      <c r="P9" s="133">
        <v>38696</v>
      </c>
      <c r="R9">
        <v>92</v>
      </c>
      <c r="S9">
        <v>-1</v>
      </c>
      <c r="T9">
        <v>0</v>
      </c>
      <c r="U9" t="s">
        <v>1842</v>
      </c>
      <c r="V9">
        <v>0</v>
      </c>
      <c r="W9">
        <v>52057010</v>
      </c>
      <c r="X9">
        <v>10.31</v>
      </c>
      <c r="Y9">
        <v>52057010</v>
      </c>
      <c r="Z9">
        <v>10</v>
      </c>
      <c r="AA9" s="134">
        <v>43356.333333333336</v>
      </c>
      <c r="AB9" t="s">
        <v>16999</v>
      </c>
      <c r="AC9" t="s">
        <v>20889</v>
      </c>
      <c r="AH9" t="s">
        <v>1853</v>
      </c>
      <c r="AI9" s="82">
        <v>1.46320323014804E+16</v>
      </c>
      <c r="AJ9" t="s">
        <v>19578</v>
      </c>
      <c r="AK9" t="s">
        <v>19578</v>
      </c>
      <c r="AL9" t="s">
        <v>19578</v>
      </c>
      <c r="AP9" t="s">
        <v>1853</v>
      </c>
      <c r="AR9" s="82">
        <v>686850605652759</v>
      </c>
      <c r="AS9" t="s">
        <v>19578</v>
      </c>
      <c r="AT9" t="s">
        <v>19578</v>
      </c>
      <c r="AU9" t="s">
        <v>19578</v>
      </c>
      <c r="BC9" t="s">
        <v>1853</v>
      </c>
      <c r="BD9" s="82">
        <v>3031119587166240</v>
      </c>
      <c r="BH9" t="s">
        <v>1853</v>
      </c>
      <c r="BI9">
        <v>3.3430558671752198E-3</v>
      </c>
      <c r="BJ9" t="s">
        <v>19578</v>
      </c>
      <c r="BK9" s="82" t="s">
        <v>19578</v>
      </c>
      <c r="BL9" t="s">
        <v>19578</v>
      </c>
      <c r="BM9" t="s">
        <v>1853</v>
      </c>
      <c r="BN9" s="82">
        <v>1.25097260273972E+16</v>
      </c>
    </row>
    <row r="10" spans="1:66">
      <c r="A10">
        <v>9</v>
      </c>
      <c r="B10" s="124">
        <v>43356.36102773148</v>
      </c>
      <c r="C10">
        <v>7</v>
      </c>
      <c r="D10">
        <v>52057010</v>
      </c>
      <c r="E10" t="s">
        <v>998</v>
      </c>
      <c r="F10" t="s">
        <v>38</v>
      </c>
      <c r="G10" t="s">
        <v>19</v>
      </c>
      <c r="H10" t="s">
        <v>31</v>
      </c>
      <c r="I10" t="s">
        <v>14</v>
      </c>
      <c r="J10" t="s">
        <v>967</v>
      </c>
      <c r="K10" t="s">
        <v>908</v>
      </c>
      <c r="L10" t="s">
        <v>16854</v>
      </c>
      <c r="M10" s="82">
        <v>1.02177777777777E+16</v>
      </c>
      <c r="N10" s="82">
        <v>-7747280555555550</v>
      </c>
      <c r="O10">
        <v>1780</v>
      </c>
      <c r="P10" s="133">
        <v>29143</v>
      </c>
      <c r="R10">
        <v>-1</v>
      </c>
      <c r="S10">
        <v>-1</v>
      </c>
      <c r="T10">
        <v>0</v>
      </c>
      <c r="U10" t="s">
        <v>1849</v>
      </c>
      <c r="V10">
        <v>0</v>
      </c>
      <c r="W10">
        <v>52055170</v>
      </c>
      <c r="X10">
        <v>10.31</v>
      </c>
      <c r="Y10">
        <v>52057100</v>
      </c>
      <c r="Z10">
        <v>31</v>
      </c>
      <c r="AA10" s="134">
        <v>43356.333333333336</v>
      </c>
      <c r="AB10" t="s">
        <v>16999</v>
      </c>
      <c r="AC10" t="s">
        <v>20889</v>
      </c>
      <c r="AG10" t="s">
        <v>19578</v>
      </c>
      <c r="AH10" t="s">
        <v>19578</v>
      </c>
      <c r="AI10" t="s">
        <v>19578</v>
      </c>
      <c r="AJ10" t="s">
        <v>19578</v>
      </c>
      <c r="AK10" t="s">
        <v>19578</v>
      </c>
      <c r="AL10" t="s">
        <v>19578</v>
      </c>
      <c r="AP10" t="s">
        <v>19578</v>
      </c>
      <c r="AQ10" t="s">
        <v>19578</v>
      </c>
      <c r="AR10" t="s">
        <v>19578</v>
      </c>
      <c r="AS10" t="s">
        <v>19578</v>
      </c>
      <c r="AT10" t="s">
        <v>19578</v>
      </c>
      <c r="AU10" t="s">
        <v>19578</v>
      </c>
      <c r="BC10" t="s">
        <v>19578</v>
      </c>
      <c r="BD10" t="s">
        <v>19578</v>
      </c>
      <c r="BH10" t="s">
        <v>19578</v>
      </c>
      <c r="BI10" t="s">
        <v>19578</v>
      </c>
      <c r="BJ10">
        <v>0.63362370065051699</v>
      </c>
      <c r="BK10" s="82" t="s">
        <v>1853</v>
      </c>
      <c r="BL10">
        <v>0.75391666666666601</v>
      </c>
      <c r="BM10" t="s">
        <v>1853</v>
      </c>
      <c r="BN10" s="82">
        <v>1274630834512020</v>
      </c>
    </row>
    <row r="11" spans="1:66">
      <c r="A11">
        <v>10</v>
      </c>
      <c r="B11" s="124">
        <v>43356.361037870367</v>
      </c>
      <c r="C11">
        <v>7</v>
      </c>
      <c r="D11">
        <v>52055220</v>
      </c>
      <c r="E11" t="s">
        <v>995</v>
      </c>
      <c r="F11" t="s">
        <v>38</v>
      </c>
      <c r="G11" t="s">
        <v>12</v>
      </c>
      <c r="H11" t="s">
        <v>64</v>
      </c>
      <c r="I11" t="s">
        <v>14</v>
      </c>
      <c r="J11" t="s">
        <v>967</v>
      </c>
      <c r="K11" t="s">
        <v>908</v>
      </c>
      <c r="L11" t="s">
        <v>3755</v>
      </c>
      <c r="M11" s="82">
        <v>1.07061111111111E+16</v>
      </c>
      <c r="N11" s="82">
        <v>-7763688888888880</v>
      </c>
      <c r="O11">
        <v>326</v>
      </c>
      <c r="P11" s="133">
        <v>38047</v>
      </c>
      <c r="R11">
        <v>132</v>
      </c>
      <c r="S11">
        <v>-1</v>
      </c>
      <c r="T11">
        <v>0</v>
      </c>
      <c r="U11" t="s">
        <v>1842</v>
      </c>
      <c r="V11">
        <v>0</v>
      </c>
      <c r="W11">
        <v>52057010</v>
      </c>
      <c r="X11">
        <v>19.04</v>
      </c>
      <c r="Y11">
        <v>52057010</v>
      </c>
      <c r="Z11">
        <v>19</v>
      </c>
      <c r="AA11" s="134">
        <v>43356.340277777781</v>
      </c>
      <c r="AB11" t="s">
        <v>16999</v>
      </c>
      <c r="AC11" t="s">
        <v>20889</v>
      </c>
      <c r="AH11" t="s">
        <v>20893</v>
      </c>
      <c r="AI11" s="82">
        <v>9727592267135320</v>
      </c>
      <c r="AK11" t="s">
        <v>1853</v>
      </c>
      <c r="AL11" s="82">
        <v>1.13013458950201E+16</v>
      </c>
      <c r="AP11" t="s">
        <v>1853</v>
      </c>
      <c r="AR11" s="82">
        <v>793835800807537</v>
      </c>
      <c r="AS11" t="s">
        <v>1853</v>
      </c>
      <c r="AU11" s="82">
        <v>7806056527590840</v>
      </c>
      <c r="BC11" t="s">
        <v>1853</v>
      </c>
      <c r="BD11" s="82">
        <v>3.7854076273121696E+16</v>
      </c>
      <c r="BH11" t="s">
        <v>20893</v>
      </c>
      <c r="BI11">
        <v>8.3314568790812899E-4</v>
      </c>
      <c r="BJ11" t="s">
        <v>19578</v>
      </c>
      <c r="BK11" s="82" t="s">
        <v>19578</v>
      </c>
      <c r="BL11" t="s">
        <v>19578</v>
      </c>
      <c r="BM11" t="s">
        <v>1853</v>
      </c>
      <c r="BN11" s="82">
        <v>1.26998630136985E+16</v>
      </c>
    </row>
    <row r="12" spans="1:66">
      <c r="A12">
        <v>11</v>
      </c>
      <c r="B12" s="124">
        <v>43356.361083310185</v>
      </c>
      <c r="C12">
        <v>7</v>
      </c>
      <c r="D12">
        <v>44015070</v>
      </c>
      <c r="E12" t="s">
        <v>900</v>
      </c>
      <c r="F12" t="s">
        <v>38</v>
      </c>
      <c r="G12" t="s">
        <v>12</v>
      </c>
      <c r="H12" t="s">
        <v>64</v>
      </c>
      <c r="I12" t="s">
        <v>14</v>
      </c>
      <c r="J12" t="s">
        <v>658</v>
      </c>
      <c r="K12" t="s">
        <v>660</v>
      </c>
      <c r="L12" t="s">
        <v>893</v>
      </c>
      <c r="M12" s="82">
        <v>1.08288888888888E+16</v>
      </c>
      <c r="N12" s="82">
        <v>-7666711111111110</v>
      </c>
      <c r="O12">
        <v>305</v>
      </c>
      <c r="P12" s="133">
        <v>38667</v>
      </c>
      <c r="R12">
        <v>137</v>
      </c>
      <c r="S12">
        <v>-1</v>
      </c>
      <c r="T12">
        <v>0</v>
      </c>
      <c r="U12" t="s">
        <v>1842</v>
      </c>
      <c r="V12">
        <v>0</v>
      </c>
      <c r="W12">
        <v>44015060</v>
      </c>
      <c r="X12">
        <v>8.4</v>
      </c>
      <c r="Y12">
        <v>44197020</v>
      </c>
      <c r="Z12">
        <v>827</v>
      </c>
      <c r="AA12" s="134">
        <v>43356.333333333336</v>
      </c>
      <c r="AB12" t="s">
        <v>16999</v>
      </c>
      <c r="AC12" t="s">
        <v>20889</v>
      </c>
      <c r="AG12">
        <v>0.97201502611206503</v>
      </c>
      <c r="AH12" t="s">
        <v>1853</v>
      </c>
      <c r="AI12" s="82">
        <v>2.25285714285714E+16</v>
      </c>
      <c r="AJ12" t="s">
        <v>19578</v>
      </c>
      <c r="AK12" t="s">
        <v>19578</v>
      </c>
      <c r="AL12" t="s">
        <v>19578</v>
      </c>
      <c r="AP12" t="s">
        <v>20895</v>
      </c>
      <c r="AR12" s="82">
        <v>8421563342318050</v>
      </c>
      <c r="AS12" t="s">
        <v>19578</v>
      </c>
      <c r="AT12" t="s">
        <v>19578</v>
      </c>
      <c r="AU12" t="s">
        <v>19578</v>
      </c>
      <c r="BC12" t="s">
        <v>1853</v>
      </c>
      <c r="BD12" s="82">
        <v>2101054520978230</v>
      </c>
      <c r="BE12">
        <v>0.39539506265973001</v>
      </c>
      <c r="BH12" t="s">
        <v>1853</v>
      </c>
      <c r="BI12">
        <v>4.3591470258136797E-2</v>
      </c>
      <c r="BJ12" t="s">
        <v>19578</v>
      </c>
      <c r="BK12" s="82" t="s">
        <v>19578</v>
      </c>
      <c r="BL12" t="s">
        <v>19578</v>
      </c>
      <c r="BM12" t="s">
        <v>1853</v>
      </c>
      <c r="BN12" s="82">
        <v>1.25957475994514E+16</v>
      </c>
    </row>
    <row r="13" spans="1:66">
      <c r="A13">
        <v>12</v>
      </c>
      <c r="B13" s="124">
        <v>43356.361134421299</v>
      </c>
      <c r="C13">
        <v>7</v>
      </c>
      <c r="D13">
        <v>51020011</v>
      </c>
      <c r="E13" t="s">
        <v>919</v>
      </c>
      <c r="F13" t="s">
        <v>38</v>
      </c>
      <c r="G13" t="s">
        <v>12</v>
      </c>
      <c r="H13" t="s">
        <v>67</v>
      </c>
      <c r="I13" t="s">
        <v>14</v>
      </c>
      <c r="K13" t="s">
        <v>908</v>
      </c>
      <c r="L13" t="s">
        <v>920</v>
      </c>
      <c r="M13" s="82">
        <v>1.14152777777777E+16</v>
      </c>
      <c r="N13" s="82">
        <v>-7792897222222220</v>
      </c>
      <c r="O13">
        <v>1830</v>
      </c>
      <c r="P13" s="133">
        <v>42552</v>
      </c>
      <c r="R13">
        <v>-1</v>
      </c>
      <c r="S13">
        <v>-1</v>
      </c>
      <c r="T13">
        <v>0</v>
      </c>
      <c r="U13" t="s">
        <v>1863</v>
      </c>
      <c r="V13">
        <v>0</v>
      </c>
      <c r="W13">
        <v>51027020</v>
      </c>
      <c r="X13">
        <v>9.48</v>
      </c>
      <c r="Y13">
        <v>-1</v>
      </c>
      <c r="Z13">
        <v>99999</v>
      </c>
      <c r="AA13" s="134">
        <v>43356.291666666664</v>
      </c>
      <c r="AB13" t="s">
        <v>16999</v>
      </c>
      <c r="AC13" t="s">
        <v>20889</v>
      </c>
      <c r="AG13" t="s">
        <v>19578</v>
      </c>
      <c r="AH13" t="s">
        <v>19578</v>
      </c>
      <c r="AI13" t="s">
        <v>19578</v>
      </c>
      <c r="AJ13" t="s">
        <v>19578</v>
      </c>
      <c r="AK13" t="s">
        <v>19578</v>
      </c>
      <c r="AL13" t="s">
        <v>19578</v>
      </c>
      <c r="AP13" t="s">
        <v>19578</v>
      </c>
      <c r="AQ13" t="s">
        <v>19578</v>
      </c>
      <c r="AR13" t="s">
        <v>19578</v>
      </c>
      <c r="AS13" t="s">
        <v>19578</v>
      </c>
      <c r="AT13" t="s">
        <v>19578</v>
      </c>
      <c r="AU13" t="s">
        <v>19578</v>
      </c>
      <c r="BC13" t="s">
        <v>19578</v>
      </c>
      <c r="BD13" t="s">
        <v>19578</v>
      </c>
      <c r="BF13" s="83"/>
      <c r="BH13" t="s">
        <v>20893</v>
      </c>
      <c r="BI13">
        <v>1.60097606321171E-2</v>
      </c>
      <c r="BJ13" t="s">
        <v>19578</v>
      </c>
      <c r="BK13" s="82" t="s">
        <v>19578</v>
      </c>
      <c r="BL13" t="s">
        <v>19578</v>
      </c>
      <c r="BM13" t="s">
        <v>1853</v>
      </c>
      <c r="BN13" s="82">
        <v>1.27287628865978E+16</v>
      </c>
    </row>
    <row r="14" spans="1:66">
      <c r="A14">
        <v>13</v>
      </c>
      <c r="B14" s="124">
        <v>43356.361145416668</v>
      </c>
      <c r="C14">
        <v>7</v>
      </c>
      <c r="D14">
        <v>44015060</v>
      </c>
      <c r="E14" t="s">
        <v>898</v>
      </c>
      <c r="F14" t="s">
        <v>38</v>
      </c>
      <c r="G14" t="s">
        <v>12</v>
      </c>
      <c r="H14" t="s">
        <v>64</v>
      </c>
      <c r="I14" t="s">
        <v>14</v>
      </c>
      <c r="J14" t="s">
        <v>658</v>
      </c>
      <c r="K14" t="s">
        <v>660</v>
      </c>
      <c r="L14" t="s">
        <v>893</v>
      </c>
      <c r="M14" s="82">
        <v>1.15733333333333E+16</v>
      </c>
      <c r="N14" s="82">
        <v>-7665183333333330</v>
      </c>
      <c r="O14">
        <v>504</v>
      </c>
      <c r="P14" s="133">
        <v>38805</v>
      </c>
      <c r="R14">
        <v>1</v>
      </c>
      <c r="S14">
        <v>-1</v>
      </c>
      <c r="T14">
        <v>0</v>
      </c>
      <c r="U14" t="s">
        <v>1842</v>
      </c>
      <c r="V14">
        <v>0</v>
      </c>
      <c r="W14">
        <v>44017120</v>
      </c>
      <c r="X14">
        <v>6.3</v>
      </c>
      <c r="Y14">
        <v>44197020</v>
      </c>
      <c r="Z14">
        <v>828</v>
      </c>
      <c r="AA14" s="134">
        <v>43356.333333333336</v>
      </c>
      <c r="AB14" t="s">
        <v>16999</v>
      </c>
      <c r="AC14" t="s">
        <v>20889</v>
      </c>
      <c r="AH14" t="s">
        <v>1853</v>
      </c>
      <c r="AI14" s="82">
        <v>2287146702557190</v>
      </c>
      <c r="AJ14" t="s">
        <v>19578</v>
      </c>
      <c r="AK14" t="s">
        <v>19578</v>
      </c>
      <c r="AL14" t="s">
        <v>19578</v>
      </c>
      <c r="AP14" t="s">
        <v>1853</v>
      </c>
      <c r="AR14" s="82">
        <v>8040107671601610</v>
      </c>
      <c r="AS14" t="s">
        <v>19578</v>
      </c>
      <c r="AT14" t="s">
        <v>19578</v>
      </c>
      <c r="AU14" t="s">
        <v>19578</v>
      </c>
      <c r="BC14" t="s">
        <v>1853</v>
      </c>
      <c r="BD14" s="82">
        <v>2758963428315010</v>
      </c>
      <c r="BH14" t="s">
        <v>1853</v>
      </c>
      <c r="BI14">
        <v>4.49405429661206E-2</v>
      </c>
      <c r="BJ14" t="s">
        <v>19578</v>
      </c>
      <c r="BK14" s="82" t="s">
        <v>19578</v>
      </c>
      <c r="BL14" t="s">
        <v>19578</v>
      </c>
      <c r="BM14" t="s">
        <v>1853</v>
      </c>
      <c r="BN14" s="82">
        <v>1.27019178082191E+16</v>
      </c>
    </row>
    <row r="15" spans="1:66">
      <c r="A15">
        <v>14</v>
      </c>
      <c r="B15" s="124">
        <v>43356.361190034724</v>
      </c>
      <c r="C15">
        <v>7</v>
      </c>
      <c r="D15">
        <v>52055210</v>
      </c>
      <c r="E15" t="s">
        <v>994</v>
      </c>
      <c r="F15" t="s">
        <v>38</v>
      </c>
      <c r="G15" t="s">
        <v>12</v>
      </c>
      <c r="H15" t="s">
        <v>64</v>
      </c>
      <c r="I15" t="s">
        <v>14</v>
      </c>
      <c r="J15" t="s">
        <v>984</v>
      </c>
      <c r="K15" t="s">
        <v>908</v>
      </c>
      <c r="L15" t="s">
        <v>909</v>
      </c>
      <c r="M15">
        <v>1.1599999999999999</v>
      </c>
      <c r="N15" s="82">
        <v>-7727880555555550</v>
      </c>
      <c r="O15">
        <v>104</v>
      </c>
      <c r="P15" s="133">
        <v>38047</v>
      </c>
      <c r="R15">
        <v>28</v>
      </c>
      <c r="S15">
        <v>-1</v>
      </c>
      <c r="T15">
        <v>0</v>
      </c>
      <c r="U15" t="s">
        <v>1842</v>
      </c>
      <c r="V15">
        <v>0</v>
      </c>
      <c r="W15">
        <v>52045080</v>
      </c>
      <c r="X15">
        <v>7.21</v>
      </c>
      <c r="Y15">
        <v>-1</v>
      </c>
      <c r="Z15">
        <v>99999</v>
      </c>
      <c r="AA15" s="134">
        <v>43356.333333333336</v>
      </c>
      <c r="AB15" t="s">
        <v>16999</v>
      </c>
      <c r="AC15" t="s">
        <v>20889</v>
      </c>
      <c r="AG15">
        <v>0.55098283149025695</v>
      </c>
      <c r="AH15" t="s">
        <v>1853</v>
      </c>
      <c r="AI15" s="82">
        <v>1209300134589500</v>
      </c>
      <c r="AK15" t="s">
        <v>20895</v>
      </c>
      <c r="AL15" s="82">
        <v>1.12767160161507E+16</v>
      </c>
      <c r="AP15" t="s">
        <v>20893</v>
      </c>
      <c r="AR15" s="82">
        <v>7607330567081600</v>
      </c>
      <c r="AS15" t="s">
        <v>20896</v>
      </c>
      <c r="AU15" s="82">
        <v>6710242587601070</v>
      </c>
      <c r="BC15" t="s">
        <v>1853</v>
      </c>
      <c r="BD15" s="82">
        <v>2.04526268522676E+16</v>
      </c>
      <c r="BE15">
        <v>0.51453820097816005</v>
      </c>
      <c r="BH15" t="s">
        <v>1853</v>
      </c>
      <c r="BI15">
        <v>5.0493716337522499E-3</v>
      </c>
      <c r="BJ15" t="s">
        <v>19578</v>
      </c>
      <c r="BK15" s="82" t="s">
        <v>19578</v>
      </c>
      <c r="BL15" t="s">
        <v>19578</v>
      </c>
      <c r="BM15" t="s">
        <v>1853</v>
      </c>
      <c r="BN15" s="82">
        <v>1.25750684931507E+16</v>
      </c>
    </row>
    <row r="16" spans="1:66">
      <c r="A16">
        <v>15</v>
      </c>
      <c r="B16" s="124">
        <v>43356.361263391205</v>
      </c>
      <c r="C16">
        <v>7</v>
      </c>
      <c r="D16">
        <v>51027020</v>
      </c>
      <c r="E16" t="s">
        <v>11942</v>
      </c>
      <c r="F16" t="s">
        <v>38</v>
      </c>
      <c r="G16" t="s">
        <v>19</v>
      </c>
      <c r="H16" t="s">
        <v>20</v>
      </c>
      <c r="I16" t="s">
        <v>14</v>
      </c>
      <c r="J16" t="s">
        <v>917</v>
      </c>
      <c r="K16" t="s">
        <v>908</v>
      </c>
      <c r="L16" t="s">
        <v>923</v>
      </c>
      <c r="M16" s="82">
        <v>1.20608333333333E+16</v>
      </c>
      <c r="N16" s="82">
        <v>-7798513888888880</v>
      </c>
      <c r="O16">
        <v>1259</v>
      </c>
      <c r="P16" s="133">
        <v>29326</v>
      </c>
      <c r="R16">
        <v>-1</v>
      </c>
      <c r="S16">
        <v>-1</v>
      </c>
      <c r="T16" t="s">
        <v>1819</v>
      </c>
      <c r="U16" t="s">
        <v>1863</v>
      </c>
      <c r="V16">
        <v>1</v>
      </c>
      <c r="W16">
        <v>21057030</v>
      </c>
      <c r="X16">
        <v>1.66</v>
      </c>
      <c r="Y16">
        <v>51027050</v>
      </c>
      <c r="Z16">
        <v>12</v>
      </c>
      <c r="AA16" s="134">
        <v>43356.291666666664</v>
      </c>
      <c r="AB16" t="s">
        <v>16999</v>
      </c>
      <c r="AC16" t="s">
        <v>20889</v>
      </c>
      <c r="AG16" t="s">
        <v>19578</v>
      </c>
      <c r="AH16" t="s">
        <v>19578</v>
      </c>
      <c r="AI16" t="s">
        <v>19578</v>
      </c>
      <c r="AJ16" t="s">
        <v>19578</v>
      </c>
      <c r="AK16" t="s">
        <v>19578</v>
      </c>
      <c r="AL16" t="s">
        <v>19578</v>
      </c>
      <c r="AP16" t="s">
        <v>19578</v>
      </c>
      <c r="AQ16" t="s">
        <v>19578</v>
      </c>
      <c r="AR16" t="s">
        <v>19578</v>
      </c>
      <c r="AS16" t="s">
        <v>19578</v>
      </c>
      <c r="AT16" t="s">
        <v>19578</v>
      </c>
      <c r="AU16" t="s">
        <v>19578</v>
      </c>
      <c r="BC16" t="s">
        <v>19578</v>
      </c>
      <c r="BD16" t="s">
        <v>19578</v>
      </c>
      <c r="BH16" t="s">
        <v>19578</v>
      </c>
      <c r="BI16" s="82" t="s">
        <v>19578</v>
      </c>
      <c r="BJ16">
        <v>0.70392130707064504</v>
      </c>
      <c r="BK16" s="82" t="s">
        <v>20893</v>
      </c>
      <c r="BL16" s="82">
        <v>-1.75758590909091E+16</v>
      </c>
      <c r="BM16" t="s">
        <v>1853</v>
      </c>
      <c r="BN16" s="82">
        <v>1.27736029411765E+16</v>
      </c>
    </row>
    <row r="17" spans="1:66">
      <c r="A17">
        <v>16</v>
      </c>
      <c r="B17" s="124">
        <v>43356.361270358793</v>
      </c>
      <c r="C17">
        <v>7</v>
      </c>
      <c r="D17">
        <v>44017120</v>
      </c>
      <c r="E17" t="s">
        <v>17024</v>
      </c>
      <c r="F17" t="s">
        <v>38</v>
      </c>
      <c r="G17" t="s">
        <v>39</v>
      </c>
      <c r="H17" t="s">
        <v>31</v>
      </c>
      <c r="I17" t="s">
        <v>14</v>
      </c>
      <c r="J17" t="s">
        <v>893</v>
      </c>
      <c r="K17" t="s">
        <v>660</v>
      </c>
      <c r="L17" t="s">
        <v>893</v>
      </c>
      <c r="M17" s="82">
        <v>1213611111111110</v>
      </c>
      <c r="N17" s="82">
        <v>-7666102777777770</v>
      </c>
      <c r="O17">
        <v>158</v>
      </c>
      <c r="P17" s="133">
        <v>35626</v>
      </c>
      <c r="R17">
        <v>273</v>
      </c>
      <c r="S17">
        <v>-1</v>
      </c>
      <c r="T17">
        <v>0</v>
      </c>
      <c r="U17" t="s">
        <v>1842</v>
      </c>
      <c r="V17">
        <v>0</v>
      </c>
      <c r="W17">
        <v>44015060</v>
      </c>
      <c r="X17">
        <v>6.3</v>
      </c>
      <c r="Y17">
        <v>-1</v>
      </c>
      <c r="Z17">
        <v>99999</v>
      </c>
      <c r="AA17" s="134">
        <v>43356.5625</v>
      </c>
      <c r="AB17" t="s">
        <v>16999</v>
      </c>
      <c r="AC17" t="s">
        <v>20904</v>
      </c>
      <c r="AG17" t="s">
        <v>19578</v>
      </c>
      <c r="AH17" t="s">
        <v>19578</v>
      </c>
      <c r="AI17" t="s">
        <v>19578</v>
      </c>
      <c r="AJ17" t="s">
        <v>19578</v>
      </c>
      <c r="AK17" t="s">
        <v>19578</v>
      </c>
      <c r="AL17" t="s">
        <v>19578</v>
      </c>
      <c r="AP17" t="s">
        <v>19578</v>
      </c>
      <c r="AQ17" t="s">
        <v>19578</v>
      </c>
      <c r="AR17" t="s">
        <v>19578</v>
      </c>
      <c r="AS17" t="s">
        <v>19578</v>
      </c>
      <c r="AT17" t="s">
        <v>19578</v>
      </c>
      <c r="AU17" t="s">
        <v>19578</v>
      </c>
      <c r="BC17" t="s">
        <v>19578</v>
      </c>
      <c r="BD17" t="s">
        <v>19578</v>
      </c>
      <c r="BH17" t="s">
        <v>19578</v>
      </c>
      <c r="BI17" t="s">
        <v>19578</v>
      </c>
      <c r="BJ17" t="s">
        <v>19578</v>
      </c>
      <c r="BK17" s="82" t="s">
        <v>19578</v>
      </c>
      <c r="BL17" t="s">
        <v>19578</v>
      </c>
      <c r="BM17" t="s">
        <v>1853</v>
      </c>
      <c r="BN17" s="82">
        <v>1.27826086956522E+16</v>
      </c>
    </row>
    <row r="18" spans="1:66">
      <c r="A18">
        <v>17</v>
      </c>
      <c r="B18" s="124">
        <v>43356.361439976848</v>
      </c>
      <c r="C18">
        <v>7</v>
      </c>
      <c r="D18">
        <v>21057030</v>
      </c>
      <c r="E18" t="s">
        <v>928</v>
      </c>
      <c r="F18" t="s">
        <v>38</v>
      </c>
      <c r="G18" t="s">
        <v>12</v>
      </c>
      <c r="H18" t="s">
        <v>64</v>
      </c>
      <c r="I18" t="s">
        <v>24</v>
      </c>
      <c r="J18" t="s">
        <v>917</v>
      </c>
      <c r="K18" t="s">
        <v>908</v>
      </c>
      <c r="L18" t="s">
        <v>923</v>
      </c>
      <c r="M18" s="82">
        <v>1.21533333333333E+16</v>
      </c>
      <c r="N18" s="82">
        <v>-7799691666666660</v>
      </c>
      <c r="O18">
        <v>1210</v>
      </c>
      <c r="P18" s="133">
        <v>38701</v>
      </c>
      <c r="Q18" s="133">
        <v>38954</v>
      </c>
      <c r="R18">
        <v>-1</v>
      </c>
      <c r="S18">
        <v>-1</v>
      </c>
      <c r="T18">
        <v>0</v>
      </c>
      <c r="U18" t="s">
        <v>1863</v>
      </c>
      <c r="V18">
        <v>0</v>
      </c>
      <c r="W18">
        <v>51027020</v>
      </c>
      <c r="X18">
        <v>1.66</v>
      </c>
      <c r="Y18">
        <v>51027020</v>
      </c>
      <c r="Z18">
        <v>1</v>
      </c>
      <c r="AA18" s="134">
        <v>1</v>
      </c>
      <c r="AB18" t="s">
        <v>20891</v>
      </c>
      <c r="AC18">
        <v>-1</v>
      </c>
      <c r="AG18" t="s">
        <v>19578</v>
      </c>
      <c r="AH18" t="s">
        <v>19578</v>
      </c>
      <c r="AI18" t="s">
        <v>19578</v>
      </c>
      <c r="AJ18" t="s">
        <v>19578</v>
      </c>
      <c r="AK18" t="s">
        <v>19578</v>
      </c>
      <c r="AL18" t="s">
        <v>19578</v>
      </c>
      <c r="AP18" t="s">
        <v>19578</v>
      </c>
      <c r="AQ18" t="s">
        <v>19578</v>
      </c>
      <c r="AR18" t="s">
        <v>19578</v>
      </c>
      <c r="AS18" t="s">
        <v>19578</v>
      </c>
      <c r="AT18" t="s">
        <v>19578</v>
      </c>
      <c r="AU18" t="s">
        <v>19578</v>
      </c>
      <c r="BC18" t="s">
        <v>19578</v>
      </c>
      <c r="BD18" t="s">
        <v>19578</v>
      </c>
      <c r="BH18" t="s">
        <v>19578</v>
      </c>
      <c r="BI18" t="s">
        <v>19578</v>
      </c>
      <c r="BJ18" t="s">
        <v>19578</v>
      </c>
      <c r="BK18" t="s">
        <v>19578</v>
      </c>
      <c r="BL18" t="s">
        <v>19578</v>
      </c>
      <c r="BM18" t="s">
        <v>20890</v>
      </c>
    </row>
    <row r="19" spans="1:66">
      <c r="A19">
        <v>18</v>
      </c>
      <c r="B19" s="124">
        <v>43356.361443043985</v>
      </c>
      <c r="C19">
        <v>7</v>
      </c>
      <c r="D19">
        <v>52045080</v>
      </c>
      <c r="E19" t="s">
        <v>968</v>
      </c>
      <c r="F19" t="s">
        <v>38</v>
      </c>
      <c r="G19" t="s">
        <v>12</v>
      </c>
      <c r="H19" t="s">
        <v>64</v>
      </c>
      <c r="I19" t="s">
        <v>14</v>
      </c>
      <c r="J19" t="s">
        <v>909</v>
      </c>
      <c r="K19" t="s">
        <v>908</v>
      </c>
      <c r="L19" t="s">
        <v>909</v>
      </c>
      <c r="M19" s="82">
        <v>1.22511111111111E+16</v>
      </c>
      <c r="N19" s="82">
        <v>-772833888888889</v>
      </c>
      <c r="O19">
        <v>456</v>
      </c>
      <c r="P19" s="133">
        <v>38090</v>
      </c>
      <c r="R19">
        <v>225</v>
      </c>
      <c r="S19">
        <v>-1</v>
      </c>
      <c r="T19">
        <v>0</v>
      </c>
      <c r="U19" t="s">
        <v>1842</v>
      </c>
      <c r="V19">
        <v>0</v>
      </c>
      <c r="W19">
        <v>52055210</v>
      </c>
      <c r="X19">
        <v>7.21</v>
      </c>
      <c r="Y19">
        <v>-1</v>
      </c>
      <c r="Z19">
        <v>99999</v>
      </c>
      <c r="AA19" s="134">
        <v>43356.333333333336</v>
      </c>
      <c r="AB19" t="s">
        <v>16999</v>
      </c>
      <c r="AC19" t="s">
        <v>20889</v>
      </c>
      <c r="AH19" t="s">
        <v>20893</v>
      </c>
      <c r="AI19" s="82">
        <v>1.59741379310344E+16</v>
      </c>
      <c r="AJ19" t="s">
        <v>19578</v>
      </c>
      <c r="AK19" t="s">
        <v>19578</v>
      </c>
      <c r="AL19" t="s">
        <v>19578</v>
      </c>
      <c r="AP19" t="s">
        <v>20893</v>
      </c>
      <c r="AR19" s="82">
        <v>5939655172413790</v>
      </c>
      <c r="AS19" t="s">
        <v>19578</v>
      </c>
      <c r="AT19" t="s">
        <v>19578</v>
      </c>
      <c r="AU19" t="s">
        <v>19578</v>
      </c>
      <c r="BC19" t="s">
        <v>20893</v>
      </c>
      <c r="BD19" s="82">
        <v>1.9197200622084E+16</v>
      </c>
      <c r="BH19" t="s">
        <v>20893</v>
      </c>
      <c r="BI19">
        <v>1.1204481792716999E-3</v>
      </c>
      <c r="BJ19" t="s">
        <v>19578</v>
      </c>
      <c r="BK19" s="82" t="s">
        <v>19578</v>
      </c>
      <c r="BL19" t="s">
        <v>19578</v>
      </c>
      <c r="BM19" t="s">
        <v>20897</v>
      </c>
      <c r="BN19" s="82">
        <v>1.03245579567779E+16</v>
      </c>
    </row>
    <row r="20" spans="1:66">
      <c r="A20">
        <v>19</v>
      </c>
      <c r="B20" s="124">
        <v>43356.361461597226</v>
      </c>
      <c r="C20">
        <v>7</v>
      </c>
      <c r="D20">
        <v>51027050</v>
      </c>
      <c r="E20" t="s">
        <v>2372</v>
      </c>
      <c r="F20" t="s">
        <v>38</v>
      </c>
      <c r="G20" t="s">
        <v>39</v>
      </c>
      <c r="H20" t="s">
        <v>31</v>
      </c>
      <c r="I20" t="s">
        <v>14</v>
      </c>
      <c r="J20" t="s">
        <v>917</v>
      </c>
      <c r="K20" t="s">
        <v>908</v>
      </c>
      <c r="L20" t="s">
        <v>923</v>
      </c>
      <c r="M20" s="82">
        <v>1.23694444444444E+16</v>
      </c>
      <c r="N20" s="82">
        <v>-7809722222222220</v>
      </c>
      <c r="O20">
        <v>420</v>
      </c>
      <c r="P20" s="133">
        <v>29540</v>
      </c>
      <c r="R20">
        <v>-1</v>
      </c>
      <c r="S20">
        <v>-1</v>
      </c>
      <c r="T20">
        <v>0</v>
      </c>
      <c r="U20" t="s">
        <v>1863</v>
      </c>
      <c r="V20">
        <v>0</v>
      </c>
      <c r="W20">
        <v>51025080</v>
      </c>
      <c r="X20">
        <v>1.36</v>
      </c>
      <c r="Y20">
        <v>51027020</v>
      </c>
      <c r="Z20">
        <v>12</v>
      </c>
      <c r="AA20" s="134">
        <v>43356.291666666664</v>
      </c>
      <c r="AB20" t="s">
        <v>16999</v>
      </c>
      <c r="AC20" t="s">
        <v>20889</v>
      </c>
      <c r="AG20" t="s">
        <v>19578</v>
      </c>
      <c r="AH20" t="s">
        <v>19578</v>
      </c>
      <c r="AI20" t="s">
        <v>19578</v>
      </c>
      <c r="AJ20" t="s">
        <v>19578</v>
      </c>
      <c r="AK20" t="s">
        <v>19578</v>
      </c>
      <c r="AL20" t="s">
        <v>19578</v>
      </c>
      <c r="AP20" t="s">
        <v>19578</v>
      </c>
      <c r="AQ20" t="s">
        <v>19578</v>
      </c>
      <c r="AR20" t="s">
        <v>19578</v>
      </c>
      <c r="AS20" t="s">
        <v>19578</v>
      </c>
      <c r="AT20" t="s">
        <v>19578</v>
      </c>
      <c r="AU20" t="s">
        <v>19578</v>
      </c>
      <c r="BC20" t="s">
        <v>19578</v>
      </c>
      <c r="BD20" t="s">
        <v>19578</v>
      </c>
      <c r="BH20" t="s">
        <v>19578</v>
      </c>
      <c r="BI20" t="s">
        <v>19578</v>
      </c>
      <c r="BJ20">
        <v>0.71098224495193796</v>
      </c>
      <c r="BK20" s="82" t="s">
        <v>20893</v>
      </c>
      <c r="BL20">
        <v>0.80525996810207301</v>
      </c>
      <c r="BM20" t="s">
        <v>1853</v>
      </c>
      <c r="BN20" s="82">
        <v>1302616666666670</v>
      </c>
    </row>
    <row r="21" spans="1:66">
      <c r="A21">
        <v>20</v>
      </c>
      <c r="B21" s="124">
        <v>43356.361470150463</v>
      </c>
      <c r="C21">
        <v>7</v>
      </c>
      <c r="D21">
        <v>51025080</v>
      </c>
      <c r="E21" t="s">
        <v>931</v>
      </c>
      <c r="F21" t="s">
        <v>38</v>
      </c>
      <c r="G21" t="s">
        <v>12</v>
      </c>
      <c r="H21" t="s">
        <v>64</v>
      </c>
      <c r="I21" t="s">
        <v>546</v>
      </c>
      <c r="J21" t="s">
        <v>917</v>
      </c>
      <c r="K21" t="s">
        <v>908</v>
      </c>
      <c r="L21" t="s">
        <v>918</v>
      </c>
      <c r="M21" s="82">
        <v>1.24833333333333E+16</v>
      </c>
      <c r="N21" s="82">
        <v>-780925</v>
      </c>
      <c r="O21">
        <v>509</v>
      </c>
      <c r="P21" s="133">
        <v>39140</v>
      </c>
      <c r="Q21" s="133">
        <v>41862</v>
      </c>
      <c r="R21">
        <v>7</v>
      </c>
      <c r="S21">
        <v>-1</v>
      </c>
      <c r="T21">
        <v>0</v>
      </c>
      <c r="U21" t="s">
        <v>1842</v>
      </c>
      <c r="V21">
        <v>0</v>
      </c>
      <c r="W21">
        <v>51027050</v>
      </c>
      <c r="X21">
        <v>1.36</v>
      </c>
      <c r="Y21">
        <v>51027050</v>
      </c>
      <c r="Z21">
        <v>1</v>
      </c>
      <c r="AA21" s="134">
        <v>43356.340277777781</v>
      </c>
      <c r="AB21" t="s">
        <v>16999</v>
      </c>
      <c r="AC21" t="s">
        <v>20889</v>
      </c>
      <c r="AH21" t="s">
        <v>1853</v>
      </c>
      <c r="AI21" s="82">
        <v>1.8793539703903E+16</v>
      </c>
      <c r="AJ21" t="s">
        <v>19578</v>
      </c>
      <c r="AK21" t="s">
        <v>19578</v>
      </c>
      <c r="AL21" t="s">
        <v>19578</v>
      </c>
      <c r="AP21" t="s">
        <v>1853</v>
      </c>
      <c r="AR21" s="82">
        <v>9755316285329740</v>
      </c>
      <c r="AS21" t="s">
        <v>19578</v>
      </c>
      <c r="AT21" t="s">
        <v>19578</v>
      </c>
      <c r="AU21" t="s">
        <v>19578</v>
      </c>
      <c r="BC21" t="s">
        <v>1853</v>
      </c>
      <c r="BD21" s="82">
        <v>1.84805923266771E+16</v>
      </c>
      <c r="BH21" t="s">
        <v>1853</v>
      </c>
      <c r="BI21">
        <v>2.0821180166031E-2</v>
      </c>
      <c r="BJ21" t="s">
        <v>19578</v>
      </c>
      <c r="BK21" s="82" t="s">
        <v>19578</v>
      </c>
      <c r="BL21" t="s">
        <v>19578</v>
      </c>
      <c r="BM21" t="s">
        <v>1853</v>
      </c>
      <c r="BN21" s="82">
        <v>1275547945205480</v>
      </c>
    </row>
    <row r="22" spans="1:66">
      <c r="A22">
        <v>21</v>
      </c>
      <c r="B22" s="124">
        <v>43356.361509317132</v>
      </c>
      <c r="C22">
        <v>3</v>
      </c>
      <c r="D22">
        <v>42077020</v>
      </c>
      <c r="E22" t="s">
        <v>563</v>
      </c>
      <c r="F22" t="s">
        <v>38</v>
      </c>
      <c r="G22" t="s">
        <v>19</v>
      </c>
      <c r="H22" t="s">
        <v>31</v>
      </c>
      <c r="I22" t="s">
        <v>14</v>
      </c>
      <c r="J22" t="s">
        <v>560</v>
      </c>
      <c r="K22" t="s">
        <v>560</v>
      </c>
      <c r="L22" t="s">
        <v>2371</v>
      </c>
      <c r="M22" s="82">
        <v>1.25955555555555E+16</v>
      </c>
      <c r="N22" s="82">
        <v>-7023911111111110</v>
      </c>
      <c r="O22">
        <v>180</v>
      </c>
      <c r="P22" s="133">
        <v>30787</v>
      </c>
      <c r="R22">
        <v>-1</v>
      </c>
      <c r="S22" t="s">
        <v>1499</v>
      </c>
      <c r="T22">
        <v>0</v>
      </c>
      <c r="U22" t="s">
        <v>1863</v>
      </c>
      <c r="V22">
        <v>0</v>
      </c>
      <c r="W22">
        <v>44197020</v>
      </c>
      <c r="X22">
        <v>292.33</v>
      </c>
      <c r="Y22">
        <v>-1</v>
      </c>
      <c r="Z22">
        <v>99999</v>
      </c>
      <c r="AA22" s="134">
        <v>43356.333333333336</v>
      </c>
      <c r="AB22" t="s">
        <v>16999</v>
      </c>
      <c r="AC22" t="s">
        <v>20889</v>
      </c>
      <c r="AD22">
        <v>-1</v>
      </c>
      <c r="AF22" t="s">
        <v>20890</v>
      </c>
      <c r="AG22" t="s">
        <v>19578</v>
      </c>
      <c r="AH22" t="s">
        <v>19578</v>
      </c>
      <c r="AI22" t="s">
        <v>19578</v>
      </c>
      <c r="AJ22" t="s">
        <v>19578</v>
      </c>
      <c r="AK22" t="s">
        <v>19578</v>
      </c>
      <c r="AL22" t="s">
        <v>19578</v>
      </c>
      <c r="AP22" t="s">
        <v>19578</v>
      </c>
      <c r="AQ22" t="s">
        <v>19578</v>
      </c>
      <c r="AR22" t="s">
        <v>19578</v>
      </c>
      <c r="AS22" t="s">
        <v>19578</v>
      </c>
      <c r="AT22" t="s">
        <v>19578</v>
      </c>
      <c r="AU22" t="s">
        <v>19578</v>
      </c>
      <c r="BC22" t="s">
        <v>19578</v>
      </c>
      <c r="BD22" t="s">
        <v>19578</v>
      </c>
      <c r="BH22" t="s">
        <v>1853</v>
      </c>
      <c r="BI22" s="82">
        <v>6.6499162479061999E-2</v>
      </c>
      <c r="BK22" s="82" t="s">
        <v>1853</v>
      </c>
      <c r="BL22" s="82">
        <v>6746130653266340</v>
      </c>
      <c r="BM22" t="s">
        <v>1853</v>
      </c>
      <c r="BN22" s="82">
        <v>1286335064935060</v>
      </c>
    </row>
    <row r="23" spans="1:66">
      <c r="A23">
        <v>22</v>
      </c>
      <c r="B23" s="124">
        <v>43356.361530069444</v>
      </c>
      <c r="C23">
        <v>7</v>
      </c>
      <c r="D23">
        <v>51025060</v>
      </c>
      <c r="E23" t="s">
        <v>925</v>
      </c>
      <c r="F23" t="s">
        <v>38</v>
      </c>
      <c r="G23" t="s">
        <v>12</v>
      </c>
      <c r="H23" t="s">
        <v>64</v>
      </c>
      <c r="I23" t="s">
        <v>14</v>
      </c>
      <c r="J23" t="s">
        <v>917</v>
      </c>
      <c r="K23" t="s">
        <v>908</v>
      </c>
      <c r="L23" t="s">
        <v>918</v>
      </c>
      <c r="M23" s="82">
        <v>1.40863888888888E+16</v>
      </c>
      <c r="N23" s="82">
        <v>-782816111111111</v>
      </c>
      <c r="O23">
        <v>522</v>
      </c>
      <c r="P23" s="133">
        <v>38698</v>
      </c>
      <c r="R23">
        <v>25</v>
      </c>
      <c r="S23">
        <v>-1</v>
      </c>
      <c r="T23">
        <v>0</v>
      </c>
      <c r="U23" t="s">
        <v>1842</v>
      </c>
      <c r="V23">
        <v>0</v>
      </c>
      <c r="W23">
        <v>51025080</v>
      </c>
      <c r="X23">
        <v>27.51</v>
      </c>
      <c r="Y23">
        <v>51027050</v>
      </c>
      <c r="Z23">
        <v>27</v>
      </c>
      <c r="AA23" s="134">
        <v>43356.333333333336</v>
      </c>
      <c r="AB23" t="s">
        <v>16999</v>
      </c>
      <c r="AC23" t="s">
        <v>20889</v>
      </c>
      <c r="AG23">
        <v>0.67090684174452198</v>
      </c>
      <c r="AH23" t="s">
        <v>1853</v>
      </c>
      <c r="AI23" s="82">
        <v>2270754716981130</v>
      </c>
      <c r="AJ23" t="s">
        <v>19578</v>
      </c>
      <c r="AK23" t="s">
        <v>19578</v>
      </c>
      <c r="AL23" t="s">
        <v>19578</v>
      </c>
      <c r="AP23" t="s">
        <v>1853</v>
      </c>
      <c r="AQ23">
        <v>0.78030276474504301</v>
      </c>
      <c r="AR23" s="82">
        <v>9433647375504710</v>
      </c>
      <c r="AS23" t="s">
        <v>19578</v>
      </c>
      <c r="AT23" t="s">
        <v>19578</v>
      </c>
      <c r="AU23" t="s">
        <v>19578</v>
      </c>
      <c r="BC23" t="s">
        <v>1853</v>
      </c>
      <c r="BD23">
        <v>0.89424848348683905</v>
      </c>
      <c r="BE23">
        <v>0.64198571417899697</v>
      </c>
      <c r="BH23" t="s">
        <v>20893</v>
      </c>
      <c r="BI23">
        <v>8.0608793686584204E-2</v>
      </c>
      <c r="BJ23" t="s">
        <v>19578</v>
      </c>
      <c r="BK23" s="82" t="s">
        <v>19578</v>
      </c>
      <c r="BL23" t="s">
        <v>19578</v>
      </c>
      <c r="BM23" t="s">
        <v>1853</v>
      </c>
      <c r="BN23" s="82">
        <v>1.27967123287671E+16</v>
      </c>
    </row>
    <row r="24" spans="1:66">
      <c r="A24">
        <v>23</v>
      </c>
      <c r="B24" s="124">
        <v>43356.361586840278</v>
      </c>
      <c r="C24">
        <v>7</v>
      </c>
      <c r="D24">
        <v>51027060</v>
      </c>
      <c r="E24" t="s">
        <v>936</v>
      </c>
      <c r="F24" t="s">
        <v>38</v>
      </c>
      <c r="G24" t="s">
        <v>39</v>
      </c>
      <c r="H24" t="s">
        <v>31</v>
      </c>
      <c r="I24" t="s">
        <v>14</v>
      </c>
      <c r="J24" t="s">
        <v>937</v>
      </c>
      <c r="K24" t="s">
        <v>908</v>
      </c>
      <c r="L24" t="s">
        <v>921</v>
      </c>
      <c r="M24" s="82">
        <v>1423888888888880</v>
      </c>
      <c r="N24" s="82">
        <v>-7867027777777770</v>
      </c>
      <c r="O24">
        <v>2</v>
      </c>
      <c r="P24" s="133">
        <v>29570</v>
      </c>
      <c r="R24">
        <v>-1</v>
      </c>
      <c r="S24" t="s">
        <v>1515</v>
      </c>
      <c r="T24">
        <v>0</v>
      </c>
      <c r="U24" t="s">
        <v>1863</v>
      </c>
      <c r="V24">
        <v>0</v>
      </c>
      <c r="W24">
        <v>51025090</v>
      </c>
      <c r="X24">
        <v>14.24</v>
      </c>
      <c r="Y24">
        <v>-1</v>
      </c>
      <c r="Z24">
        <v>99999</v>
      </c>
      <c r="AA24" s="134">
        <v>43356.340277777781</v>
      </c>
      <c r="AB24" t="s">
        <v>16999</v>
      </c>
      <c r="AC24" t="s">
        <v>20889</v>
      </c>
      <c r="AD24">
        <v>0</v>
      </c>
      <c r="AF24" t="s">
        <v>20892</v>
      </c>
      <c r="AG24" t="s">
        <v>19578</v>
      </c>
      <c r="AH24" t="s">
        <v>19578</v>
      </c>
      <c r="AI24" t="s">
        <v>19578</v>
      </c>
      <c r="AJ24" t="s">
        <v>19578</v>
      </c>
      <c r="AK24" t="s">
        <v>19578</v>
      </c>
      <c r="AL24" t="s">
        <v>19578</v>
      </c>
      <c r="AP24" t="s">
        <v>19578</v>
      </c>
      <c r="AQ24" t="s">
        <v>19578</v>
      </c>
      <c r="AR24" t="s">
        <v>19578</v>
      </c>
      <c r="AS24" t="s">
        <v>19578</v>
      </c>
      <c r="AT24" t="s">
        <v>19578</v>
      </c>
      <c r="AU24" t="s">
        <v>19578</v>
      </c>
      <c r="BC24" t="s">
        <v>19578</v>
      </c>
      <c r="BD24" t="s">
        <v>19578</v>
      </c>
      <c r="BH24" t="s">
        <v>1853</v>
      </c>
      <c r="BI24" s="82">
        <v>5.5806182121971498E-2</v>
      </c>
      <c r="BK24" s="82" t="s">
        <v>1853</v>
      </c>
      <c r="BL24" s="82">
        <v>1.16085213032581E+16</v>
      </c>
      <c r="BM24" t="s">
        <v>1853</v>
      </c>
      <c r="BN24" s="82">
        <v>1.26979274611398E+16</v>
      </c>
    </row>
    <row r="25" spans="1:66">
      <c r="A25">
        <v>24</v>
      </c>
      <c r="B25" s="124">
        <v>43356.361669756945</v>
      </c>
      <c r="C25">
        <v>4</v>
      </c>
      <c r="D25">
        <v>44035050</v>
      </c>
      <c r="E25" t="s">
        <v>654</v>
      </c>
      <c r="F25" t="s">
        <v>38</v>
      </c>
      <c r="G25" t="s">
        <v>12</v>
      </c>
      <c r="H25" t="s">
        <v>57</v>
      </c>
      <c r="I25" t="s">
        <v>14</v>
      </c>
      <c r="J25" t="s">
        <v>648</v>
      </c>
      <c r="K25" t="s">
        <v>658</v>
      </c>
      <c r="L25" t="s">
        <v>647</v>
      </c>
      <c r="M25" s="82">
        <v>1.49972222222222E+16</v>
      </c>
      <c r="N25" s="82">
        <v>-75661</v>
      </c>
      <c r="O25">
        <v>490</v>
      </c>
      <c r="P25" s="133">
        <v>38543</v>
      </c>
      <c r="R25">
        <v>101</v>
      </c>
      <c r="S25">
        <v>-1</v>
      </c>
      <c r="T25">
        <v>0</v>
      </c>
      <c r="U25" t="s">
        <v>1842</v>
      </c>
      <c r="V25">
        <v>0</v>
      </c>
      <c r="W25">
        <v>44037060</v>
      </c>
      <c r="X25">
        <v>14.21</v>
      </c>
      <c r="Y25">
        <v>-1</v>
      </c>
      <c r="Z25">
        <v>99999</v>
      </c>
      <c r="AA25" s="134">
        <v>43356.333333333336</v>
      </c>
      <c r="AB25" t="s">
        <v>16999</v>
      </c>
      <c r="AC25" t="s">
        <v>20889</v>
      </c>
      <c r="AH25" t="s">
        <v>1853</v>
      </c>
      <c r="AI25" s="82">
        <v>2.54395693135935E+16</v>
      </c>
      <c r="AJ25" t="s">
        <v>19578</v>
      </c>
      <c r="AK25" t="s">
        <v>19578</v>
      </c>
      <c r="AL25" t="s">
        <v>19578</v>
      </c>
      <c r="AP25" t="s">
        <v>20893</v>
      </c>
      <c r="AR25" s="82">
        <v>4282017543859640</v>
      </c>
      <c r="AS25" t="s">
        <v>19578</v>
      </c>
      <c r="AT25" t="s">
        <v>19578</v>
      </c>
      <c r="AU25" t="s">
        <v>19578</v>
      </c>
      <c r="BC25" t="s">
        <v>1853</v>
      </c>
      <c r="BD25">
        <v>0.86285650123512403</v>
      </c>
      <c r="BH25" t="s">
        <v>1853</v>
      </c>
      <c r="BI25">
        <v>6.2679533213644403E-2</v>
      </c>
      <c r="BJ25" t="s">
        <v>19578</v>
      </c>
      <c r="BK25" s="82" t="s">
        <v>19578</v>
      </c>
      <c r="BL25" t="s">
        <v>19578</v>
      </c>
      <c r="BM25" t="s">
        <v>1853</v>
      </c>
      <c r="BN25" s="82">
        <v>1.26635616438356E+16</v>
      </c>
    </row>
    <row r="26" spans="1:66">
      <c r="A26">
        <v>25</v>
      </c>
      <c r="B26" s="124">
        <v>43356.361779409723</v>
      </c>
      <c r="C26">
        <v>7</v>
      </c>
      <c r="D26">
        <v>51025090</v>
      </c>
      <c r="E26" t="s">
        <v>933</v>
      </c>
      <c r="F26" t="s">
        <v>38</v>
      </c>
      <c r="G26" t="s">
        <v>12</v>
      </c>
      <c r="H26" t="s">
        <v>111</v>
      </c>
      <c r="I26" t="s">
        <v>14</v>
      </c>
      <c r="J26" t="s">
        <v>922</v>
      </c>
      <c r="K26" t="s">
        <v>908</v>
      </c>
      <c r="L26" t="s">
        <v>921</v>
      </c>
      <c r="M26" s="82">
        <v>1.55019444444444E+16</v>
      </c>
      <c r="N26" s="82">
        <v>-7869558333333330</v>
      </c>
      <c r="O26">
        <v>16</v>
      </c>
      <c r="P26" s="133">
        <v>42583</v>
      </c>
      <c r="R26">
        <v>-1</v>
      </c>
      <c r="S26">
        <v>-1</v>
      </c>
      <c r="T26">
        <v>0</v>
      </c>
      <c r="U26" t="s">
        <v>1863</v>
      </c>
      <c r="V26">
        <v>0</v>
      </c>
      <c r="W26">
        <v>51027060</v>
      </c>
      <c r="X26">
        <v>14.24</v>
      </c>
      <c r="Y26">
        <v>-1</v>
      </c>
      <c r="Z26">
        <v>99999</v>
      </c>
      <c r="AA26" s="134">
        <v>43356.291666666664</v>
      </c>
      <c r="AB26" t="s">
        <v>16999</v>
      </c>
      <c r="AC26" t="s">
        <v>20889</v>
      </c>
      <c r="AH26" t="s">
        <v>20893</v>
      </c>
      <c r="AI26" s="82">
        <v>2.87843220338983E+16</v>
      </c>
      <c r="AJ26" t="s">
        <v>19578</v>
      </c>
      <c r="AK26" t="s">
        <v>19578</v>
      </c>
      <c r="AL26" t="s">
        <v>19578</v>
      </c>
      <c r="AP26" t="s">
        <v>20893</v>
      </c>
      <c r="AR26" s="82">
        <v>893702928870293</v>
      </c>
      <c r="AS26" t="s">
        <v>19578</v>
      </c>
      <c r="AT26" t="s">
        <v>19578</v>
      </c>
      <c r="AU26" t="s">
        <v>19578</v>
      </c>
      <c r="BC26" t="s">
        <v>20893</v>
      </c>
      <c r="BD26">
        <v>0.857383242439264</v>
      </c>
      <c r="BH26" t="s">
        <v>20893</v>
      </c>
      <c r="BI26">
        <v>2.0807979120059598E-2</v>
      </c>
      <c r="BJ26" t="s">
        <v>19578</v>
      </c>
      <c r="BK26" s="82" t="s">
        <v>19578</v>
      </c>
      <c r="BL26" t="s">
        <v>19578</v>
      </c>
      <c r="BM26" t="s">
        <v>1853</v>
      </c>
      <c r="BN26" s="82">
        <v>1.2811610576923E+16</v>
      </c>
    </row>
    <row r="27" spans="1:66">
      <c r="A27">
        <v>26</v>
      </c>
      <c r="B27" s="124">
        <v>43356.361828136571</v>
      </c>
      <c r="C27">
        <v>7</v>
      </c>
      <c r="D27">
        <v>52035040</v>
      </c>
      <c r="E27" t="s">
        <v>964</v>
      </c>
      <c r="F27" t="s">
        <v>38</v>
      </c>
      <c r="G27" t="s">
        <v>12</v>
      </c>
      <c r="H27" t="s">
        <v>64</v>
      </c>
      <c r="I27" t="s">
        <v>14</v>
      </c>
      <c r="J27" t="s">
        <v>962</v>
      </c>
      <c r="K27" t="s">
        <v>908</v>
      </c>
      <c r="L27" t="s">
        <v>963</v>
      </c>
      <c r="M27" s="82">
        <v>16185</v>
      </c>
      <c r="N27" s="82">
        <v>-773436111111111</v>
      </c>
      <c r="O27">
        <v>254</v>
      </c>
      <c r="P27" s="133">
        <v>38047</v>
      </c>
      <c r="R27">
        <v>234</v>
      </c>
      <c r="S27">
        <v>-1</v>
      </c>
      <c r="T27">
        <v>0</v>
      </c>
      <c r="U27" t="s">
        <v>1842</v>
      </c>
      <c r="V27">
        <v>0</v>
      </c>
      <c r="W27">
        <v>52077010</v>
      </c>
      <c r="X27">
        <v>15.06</v>
      </c>
      <c r="Y27">
        <v>-1</v>
      </c>
      <c r="Z27">
        <v>99999</v>
      </c>
      <c r="AA27" s="134">
        <v>43356.333333333336</v>
      </c>
      <c r="AB27" t="s">
        <v>16999</v>
      </c>
      <c r="AC27" t="s">
        <v>20889</v>
      </c>
      <c r="AH27" t="s">
        <v>1853</v>
      </c>
      <c r="AI27" s="82">
        <v>2490524899057870</v>
      </c>
      <c r="AK27" t="s">
        <v>1853</v>
      </c>
      <c r="AL27" s="82">
        <v>2.56123822341857E+16</v>
      </c>
      <c r="AP27" t="s">
        <v>1853</v>
      </c>
      <c r="AR27" s="82">
        <v>6550740242261100</v>
      </c>
      <c r="AS27" t="s">
        <v>1853</v>
      </c>
      <c r="AU27" s="82">
        <v>6369851951547770</v>
      </c>
      <c r="BC27" t="s">
        <v>1853</v>
      </c>
      <c r="BD27" s="82">
        <v>474998878169172</v>
      </c>
      <c r="BF27" s="83"/>
      <c r="BH27" t="s">
        <v>1853</v>
      </c>
      <c r="BI27" s="83">
        <v>448732331164.46002</v>
      </c>
      <c r="BJ27" t="s">
        <v>19578</v>
      </c>
      <c r="BK27" s="82" t="s">
        <v>19578</v>
      </c>
      <c r="BL27" t="s">
        <v>19578</v>
      </c>
      <c r="BM27" t="s">
        <v>1853</v>
      </c>
      <c r="BN27" s="82">
        <v>1.28E+16</v>
      </c>
    </row>
    <row r="28" spans="1:66">
      <c r="A28">
        <v>27</v>
      </c>
      <c r="B28" s="124">
        <v>43356.361948067133</v>
      </c>
      <c r="C28">
        <v>4</v>
      </c>
      <c r="D28">
        <v>44037060</v>
      </c>
      <c r="E28" t="s">
        <v>657</v>
      </c>
      <c r="F28" t="s">
        <v>38</v>
      </c>
      <c r="G28" t="s">
        <v>39</v>
      </c>
      <c r="H28" t="s">
        <v>31</v>
      </c>
      <c r="I28" t="s">
        <v>14</v>
      </c>
      <c r="J28" t="s">
        <v>645</v>
      </c>
      <c r="K28" t="s">
        <v>658</v>
      </c>
      <c r="L28" t="s">
        <v>647</v>
      </c>
      <c r="M28" s="82">
        <v>1.62116666666666E+16</v>
      </c>
      <c r="N28" s="82">
        <v>-7561922222222220</v>
      </c>
      <c r="O28">
        <v>270</v>
      </c>
      <c r="P28" s="133">
        <v>25979</v>
      </c>
      <c r="R28">
        <v>-1</v>
      </c>
      <c r="S28" t="s">
        <v>1507</v>
      </c>
      <c r="T28" t="s">
        <v>1819</v>
      </c>
      <c r="U28" t="s">
        <v>1863</v>
      </c>
      <c r="V28">
        <v>1</v>
      </c>
      <c r="W28">
        <v>44037040</v>
      </c>
      <c r="X28">
        <v>12.64</v>
      </c>
      <c r="Y28">
        <v>-1</v>
      </c>
      <c r="Z28">
        <v>99999</v>
      </c>
      <c r="AA28" s="134">
        <v>1</v>
      </c>
      <c r="AB28" t="s">
        <v>20891</v>
      </c>
      <c r="AC28">
        <v>-1</v>
      </c>
      <c r="AF28" t="s">
        <v>20890</v>
      </c>
      <c r="AG28" t="s">
        <v>19578</v>
      </c>
      <c r="AH28" t="s">
        <v>19578</v>
      </c>
      <c r="AI28" t="s">
        <v>19578</v>
      </c>
      <c r="AJ28" t="s">
        <v>19578</v>
      </c>
      <c r="AK28" t="s">
        <v>19578</v>
      </c>
      <c r="AL28" t="s">
        <v>19578</v>
      </c>
      <c r="AP28" t="s">
        <v>19578</v>
      </c>
      <c r="AQ28" t="s">
        <v>19578</v>
      </c>
      <c r="AR28" t="s">
        <v>19578</v>
      </c>
      <c r="AS28" t="s">
        <v>19578</v>
      </c>
      <c r="AT28" t="s">
        <v>19578</v>
      </c>
      <c r="AU28" t="s">
        <v>19578</v>
      </c>
      <c r="BC28" t="s">
        <v>19578</v>
      </c>
      <c r="BD28" t="s">
        <v>19578</v>
      </c>
      <c r="BH28" t="s">
        <v>19578</v>
      </c>
      <c r="BI28" t="s">
        <v>19578</v>
      </c>
      <c r="BJ28" t="s">
        <v>19578</v>
      </c>
      <c r="BK28" t="s">
        <v>19578</v>
      </c>
      <c r="BL28" t="s">
        <v>19578</v>
      </c>
      <c r="BM28" t="s">
        <v>20890</v>
      </c>
    </row>
    <row r="29" spans="1:66">
      <c r="A29">
        <v>28</v>
      </c>
      <c r="B29" s="124">
        <v>43356.361984317133</v>
      </c>
      <c r="C29">
        <v>7</v>
      </c>
      <c r="D29">
        <v>52077010</v>
      </c>
      <c r="E29" t="s">
        <v>1013</v>
      </c>
      <c r="F29" t="s">
        <v>38</v>
      </c>
      <c r="G29" t="s">
        <v>39</v>
      </c>
      <c r="H29" t="s">
        <v>31</v>
      </c>
      <c r="I29" t="s">
        <v>14</v>
      </c>
      <c r="J29" t="s">
        <v>943</v>
      </c>
      <c r="K29" t="s">
        <v>908</v>
      </c>
      <c r="L29" t="s">
        <v>1012</v>
      </c>
      <c r="M29" s="82">
        <v>1.62405555555555E+16</v>
      </c>
      <c r="N29" s="82">
        <v>-7747891666666660</v>
      </c>
      <c r="O29">
        <v>306</v>
      </c>
      <c r="P29" s="133">
        <v>24000</v>
      </c>
      <c r="R29">
        <v>162</v>
      </c>
      <c r="S29">
        <v>-1</v>
      </c>
      <c r="T29">
        <v>0</v>
      </c>
      <c r="U29" t="s">
        <v>1842</v>
      </c>
      <c r="V29">
        <v>0</v>
      </c>
      <c r="W29">
        <v>52077020</v>
      </c>
      <c r="X29">
        <v>14.18</v>
      </c>
      <c r="Y29">
        <v>52077020</v>
      </c>
      <c r="Z29">
        <v>14</v>
      </c>
      <c r="AA29" s="134">
        <v>43356.333333333336</v>
      </c>
      <c r="AB29" t="s">
        <v>16999</v>
      </c>
      <c r="AC29" t="s">
        <v>20889</v>
      </c>
      <c r="AG29" t="s">
        <v>19578</v>
      </c>
      <c r="AH29" t="s">
        <v>19578</v>
      </c>
      <c r="AI29" t="s">
        <v>19578</v>
      </c>
      <c r="AJ29" t="s">
        <v>19578</v>
      </c>
      <c r="AK29" t="s">
        <v>19578</v>
      </c>
      <c r="AL29" t="s">
        <v>19578</v>
      </c>
      <c r="AP29" t="s">
        <v>19578</v>
      </c>
      <c r="AQ29" t="s">
        <v>19578</v>
      </c>
      <c r="AR29" t="s">
        <v>19578</v>
      </c>
      <c r="AS29" t="s">
        <v>19578</v>
      </c>
      <c r="AT29" t="s">
        <v>19578</v>
      </c>
      <c r="AU29" t="s">
        <v>19578</v>
      </c>
      <c r="BC29" t="s">
        <v>19578</v>
      </c>
      <c r="BD29" t="s">
        <v>19578</v>
      </c>
      <c r="BH29" t="s">
        <v>1853</v>
      </c>
      <c r="BI29" s="82">
        <v>0</v>
      </c>
      <c r="BK29" s="82" t="s">
        <v>1853</v>
      </c>
      <c r="BL29" s="82">
        <v>1.75109017496634E+16</v>
      </c>
      <c r="BM29" t="s">
        <v>1853</v>
      </c>
      <c r="BN29" s="82">
        <v>1.28999999999998E+16</v>
      </c>
    </row>
    <row r="30" spans="1:66">
      <c r="A30">
        <v>29</v>
      </c>
      <c r="B30" s="124">
        <v>43356.362031574077</v>
      </c>
      <c r="C30">
        <v>4</v>
      </c>
      <c r="D30">
        <v>21015070</v>
      </c>
      <c r="E30" t="s">
        <v>581</v>
      </c>
      <c r="F30" t="s">
        <v>38</v>
      </c>
      <c r="G30" t="s">
        <v>12</v>
      </c>
      <c r="H30" t="s">
        <v>64</v>
      </c>
      <c r="I30" t="s">
        <v>14</v>
      </c>
      <c r="J30" t="s">
        <v>582</v>
      </c>
      <c r="K30" t="s">
        <v>566</v>
      </c>
      <c r="L30" t="s">
        <v>570</v>
      </c>
      <c r="M30" s="82">
        <v>1675833</v>
      </c>
      <c r="N30" s="82">
        <v>-75893159</v>
      </c>
      <c r="O30">
        <v>406</v>
      </c>
      <c r="P30" s="133">
        <v>38558</v>
      </c>
      <c r="R30">
        <v>76</v>
      </c>
      <c r="S30">
        <v>-1</v>
      </c>
      <c r="T30">
        <v>0</v>
      </c>
      <c r="U30" t="s">
        <v>1842</v>
      </c>
      <c r="V30">
        <v>0</v>
      </c>
      <c r="W30">
        <v>44037040</v>
      </c>
      <c r="X30">
        <v>25.81</v>
      </c>
      <c r="Y30">
        <v>21037010</v>
      </c>
      <c r="Z30">
        <v>40</v>
      </c>
      <c r="AA30" s="134">
        <v>43356.333333333336</v>
      </c>
      <c r="AB30" t="s">
        <v>16999</v>
      </c>
      <c r="AC30" t="s">
        <v>20889</v>
      </c>
      <c r="AH30" t="s">
        <v>1853</v>
      </c>
      <c r="AI30" s="82">
        <v>1.607200538358E+16</v>
      </c>
      <c r="AJ30" t="s">
        <v>19578</v>
      </c>
      <c r="AK30" t="s">
        <v>19578</v>
      </c>
      <c r="AL30" t="s">
        <v>19578</v>
      </c>
      <c r="AP30" t="s">
        <v>1853</v>
      </c>
      <c r="AR30" s="82">
        <v>8201884253028260</v>
      </c>
      <c r="AS30" t="s">
        <v>19578</v>
      </c>
      <c r="AT30" t="s">
        <v>19578</v>
      </c>
      <c r="AU30" t="s">
        <v>19578</v>
      </c>
      <c r="BC30" t="s">
        <v>1853</v>
      </c>
      <c r="BD30" s="82">
        <v>1.76663675117792E+16</v>
      </c>
      <c r="BH30" t="s">
        <v>1853</v>
      </c>
      <c r="BI30">
        <v>3.5023558447386E-2</v>
      </c>
      <c r="BJ30" t="s">
        <v>19578</v>
      </c>
      <c r="BK30" s="82" t="s">
        <v>19578</v>
      </c>
      <c r="BL30" t="s">
        <v>19578</v>
      </c>
      <c r="BM30" t="s">
        <v>1853</v>
      </c>
      <c r="BN30" s="82">
        <v>1.2488904109589E+16</v>
      </c>
    </row>
    <row r="31" spans="1:66">
      <c r="A31">
        <v>30</v>
      </c>
      <c r="B31" s="124">
        <v>43356.36215458333</v>
      </c>
      <c r="C31">
        <v>4</v>
      </c>
      <c r="D31">
        <v>44037040</v>
      </c>
      <c r="E31" t="s">
        <v>656</v>
      </c>
      <c r="F31" t="s">
        <v>38</v>
      </c>
      <c r="G31" t="s">
        <v>39</v>
      </c>
      <c r="H31" t="s">
        <v>31</v>
      </c>
      <c r="I31" t="s">
        <v>14</v>
      </c>
      <c r="J31" t="s">
        <v>652</v>
      </c>
      <c r="K31" t="s">
        <v>658</v>
      </c>
      <c r="L31" t="s">
        <v>647</v>
      </c>
      <c r="M31" s="82">
        <v>1.72525E+16</v>
      </c>
      <c r="N31" s="82">
        <v>-7566638888888880</v>
      </c>
      <c r="O31">
        <v>146</v>
      </c>
      <c r="P31" s="133">
        <v>23604</v>
      </c>
      <c r="R31">
        <v>71</v>
      </c>
      <c r="S31">
        <v>-1</v>
      </c>
      <c r="T31">
        <v>0</v>
      </c>
      <c r="U31" t="s">
        <v>1842</v>
      </c>
      <c r="V31">
        <v>0</v>
      </c>
      <c r="W31">
        <v>44035040</v>
      </c>
      <c r="X31">
        <v>2.52</v>
      </c>
      <c r="Y31">
        <v>-1</v>
      </c>
      <c r="Z31">
        <v>99999</v>
      </c>
      <c r="AA31" s="134">
        <v>43356.333333333336</v>
      </c>
      <c r="AB31" t="s">
        <v>16999</v>
      </c>
      <c r="AC31" t="s">
        <v>20889</v>
      </c>
      <c r="AG31" t="s">
        <v>19578</v>
      </c>
      <c r="AH31" t="s">
        <v>19578</v>
      </c>
      <c r="AI31" t="s">
        <v>19578</v>
      </c>
      <c r="AJ31" t="s">
        <v>19578</v>
      </c>
      <c r="AK31" t="s">
        <v>19578</v>
      </c>
      <c r="AL31" t="s">
        <v>19578</v>
      </c>
      <c r="AP31" t="s">
        <v>19578</v>
      </c>
      <c r="AQ31" t="s">
        <v>19578</v>
      </c>
      <c r="AR31" t="s">
        <v>19578</v>
      </c>
      <c r="AS31" t="s">
        <v>19578</v>
      </c>
      <c r="AT31" t="s">
        <v>19578</v>
      </c>
      <c r="AU31" t="s">
        <v>19578</v>
      </c>
      <c r="BC31" t="s">
        <v>19578</v>
      </c>
      <c r="BD31" t="s">
        <v>19578</v>
      </c>
      <c r="BF31" s="83"/>
      <c r="BH31" t="s">
        <v>1853</v>
      </c>
      <c r="BI31" s="82">
        <v>448732331164.46002</v>
      </c>
      <c r="BK31" s="82" t="s">
        <v>1853</v>
      </c>
      <c r="BL31">
        <v>0.96292059219380899</v>
      </c>
      <c r="BM31" t="s">
        <v>1853</v>
      </c>
      <c r="BN31" s="82">
        <v>1.2760410958904E+16</v>
      </c>
    </row>
    <row r="32" spans="1:66">
      <c r="A32">
        <v>31</v>
      </c>
      <c r="B32" s="124">
        <v>43356.362196076392</v>
      </c>
      <c r="C32">
        <v>4</v>
      </c>
      <c r="D32">
        <v>44035040</v>
      </c>
      <c r="E32" t="s">
        <v>651</v>
      </c>
      <c r="F32" t="s">
        <v>38</v>
      </c>
      <c r="G32" t="s">
        <v>12</v>
      </c>
      <c r="H32" t="s">
        <v>64</v>
      </c>
      <c r="I32" t="s">
        <v>14</v>
      </c>
      <c r="J32" t="s">
        <v>652</v>
      </c>
      <c r="K32" t="s">
        <v>658</v>
      </c>
      <c r="L32" t="s">
        <v>647</v>
      </c>
      <c r="M32" s="82">
        <v>1733</v>
      </c>
      <c r="N32" s="82">
        <v>-7564502777777770</v>
      </c>
      <c r="O32">
        <v>411</v>
      </c>
      <c r="P32" s="133">
        <v>38752</v>
      </c>
      <c r="R32">
        <v>70</v>
      </c>
      <c r="S32">
        <v>-1</v>
      </c>
      <c r="T32">
        <v>0</v>
      </c>
      <c r="U32" t="s">
        <v>1842</v>
      </c>
      <c r="V32">
        <v>0</v>
      </c>
      <c r="W32">
        <v>44037040</v>
      </c>
      <c r="X32">
        <v>2.52</v>
      </c>
      <c r="Y32">
        <v>44037040</v>
      </c>
      <c r="Z32">
        <v>2</v>
      </c>
      <c r="AA32" s="134">
        <v>43356.333333333336</v>
      </c>
      <c r="AB32" t="s">
        <v>16999</v>
      </c>
      <c r="AC32" t="s">
        <v>20889</v>
      </c>
      <c r="AH32" t="s">
        <v>1853</v>
      </c>
      <c r="AI32" s="82">
        <v>2273916554508740</v>
      </c>
      <c r="AJ32" t="s">
        <v>19578</v>
      </c>
      <c r="AK32" t="s">
        <v>19578</v>
      </c>
      <c r="AL32" t="s">
        <v>19578</v>
      </c>
      <c r="AP32" t="s">
        <v>20895</v>
      </c>
      <c r="AR32" s="82">
        <v>8757200538358000</v>
      </c>
      <c r="AS32" t="s">
        <v>19578</v>
      </c>
      <c r="AT32" t="s">
        <v>19578</v>
      </c>
      <c r="AU32" t="s">
        <v>19578</v>
      </c>
      <c r="BC32" t="s">
        <v>20893</v>
      </c>
      <c r="BD32">
        <v>0.55000000000000004</v>
      </c>
      <c r="BH32" t="s">
        <v>1853</v>
      </c>
      <c r="BI32">
        <v>0</v>
      </c>
      <c r="BJ32" t="s">
        <v>19578</v>
      </c>
      <c r="BK32" s="82" t="s">
        <v>19578</v>
      </c>
      <c r="BL32" t="s">
        <v>19578</v>
      </c>
      <c r="BM32" t="s">
        <v>1853</v>
      </c>
      <c r="BN32" s="82">
        <v>1.27967123287671E+16</v>
      </c>
    </row>
    <row r="33" spans="1:66">
      <c r="A33">
        <v>32</v>
      </c>
      <c r="B33" s="124">
        <v>43356.362305949071</v>
      </c>
      <c r="C33">
        <v>7</v>
      </c>
      <c r="D33">
        <v>52077020</v>
      </c>
      <c r="E33" t="s">
        <v>1014</v>
      </c>
      <c r="F33" t="s">
        <v>38</v>
      </c>
      <c r="G33" t="s">
        <v>39</v>
      </c>
      <c r="H33" t="s">
        <v>31</v>
      </c>
      <c r="I33" t="s">
        <v>14</v>
      </c>
      <c r="J33" t="s">
        <v>943</v>
      </c>
      <c r="K33" t="s">
        <v>908</v>
      </c>
      <c r="L33" t="s">
        <v>1012</v>
      </c>
      <c r="M33" s="82">
        <v>1.74111111111111E+16</v>
      </c>
      <c r="N33" s="82">
        <v>-7753111111111110</v>
      </c>
      <c r="O33">
        <v>340</v>
      </c>
      <c r="P33" s="133">
        <v>30940</v>
      </c>
      <c r="R33">
        <v>-1</v>
      </c>
      <c r="S33" t="s">
        <v>1517</v>
      </c>
      <c r="T33" t="s">
        <v>1819</v>
      </c>
      <c r="U33" t="s">
        <v>1863</v>
      </c>
      <c r="V33">
        <v>1</v>
      </c>
      <c r="W33">
        <v>52077010</v>
      </c>
      <c r="X33">
        <v>14.18</v>
      </c>
      <c r="Y33">
        <v>52077010</v>
      </c>
      <c r="Z33">
        <v>14</v>
      </c>
      <c r="AA33" s="134">
        <v>1</v>
      </c>
      <c r="AB33" t="s">
        <v>20891</v>
      </c>
      <c r="AC33">
        <v>-1</v>
      </c>
      <c r="AF33" t="s">
        <v>20890</v>
      </c>
      <c r="AG33" t="s">
        <v>19578</v>
      </c>
      <c r="AH33" t="s">
        <v>19578</v>
      </c>
      <c r="AI33" t="s">
        <v>19578</v>
      </c>
      <c r="AJ33" t="s">
        <v>19578</v>
      </c>
      <c r="AK33" t="s">
        <v>19578</v>
      </c>
      <c r="AL33" t="s">
        <v>19578</v>
      </c>
      <c r="AP33" t="s">
        <v>19578</v>
      </c>
      <c r="AQ33" t="s">
        <v>19578</v>
      </c>
      <c r="AR33" t="s">
        <v>19578</v>
      </c>
      <c r="AS33" t="s">
        <v>19578</v>
      </c>
      <c r="AT33" t="s">
        <v>19578</v>
      </c>
      <c r="AU33" t="s">
        <v>19578</v>
      </c>
      <c r="BC33" t="s">
        <v>19578</v>
      </c>
      <c r="BD33" t="s">
        <v>19578</v>
      </c>
      <c r="BH33" t="s">
        <v>19578</v>
      </c>
      <c r="BI33" t="s">
        <v>19578</v>
      </c>
      <c r="BJ33" t="s">
        <v>19578</v>
      </c>
      <c r="BK33" t="s">
        <v>19578</v>
      </c>
      <c r="BL33" t="s">
        <v>19578</v>
      </c>
      <c r="BM33" t="s">
        <v>20890</v>
      </c>
    </row>
    <row r="34" spans="1:66">
      <c r="A34">
        <v>33</v>
      </c>
      <c r="B34" s="124">
        <v>43356.362382997686</v>
      </c>
      <c r="C34">
        <v>7</v>
      </c>
      <c r="D34">
        <v>51039010</v>
      </c>
      <c r="E34" t="s">
        <v>938</v>
      </c>
      <c r="F34" t="s">
        <v>38</v>
      </c>
      <c r="G34" t="s">
        <v>19</v>
      </c>
      <c r="H34" t="s">
        <v>98</v>
      </c>
      <c r="I34" t="s">
        <v>14</v>
      </c>
      <c r="J34" t="s">
        <v>297</v>
      </c>
      <c r="K34" t="s">
        <v>908</v>
      </c>
      <c r="L34" t="s">
        <v>921</v>
      </c>
      <c r="M34" s="82">
        <v>1.81930555555555E+16</v>
      </c>
      <c r="N34" s="82">
        <v>-7873027777777770</v>
      </c>
      <c r="O34">
        <v>0</v>
      </c>
      <c r="P34" s="133">
        <v>18886</v>
      </c>
      <c r="R34">
        <v>-1</v>
      </c>
      <c r="S34">
        <v>-1</v>
      </c>
      <c r="T34">
        <v>0</v>
      </c>
      <c r="U34" t="s">
        <v>1849</v>
      </c>
      <c r="V34">
        <v>0</v>
      </c>
      <c r="W34">
        <v>51025090</v>
      </c>
      <c r="X34">
        <v>30</v>
      </c>
      <c r="Y34">
        <v>53119010</v>
      </c>
      <c r="Z34">
        <v>294</v>
      </c>
      <c r="AA34" s="134">
        <v>1</v>
      </c>
      <c r="AB34" t="s">
        <v>20891</v>
      </c>
      <c r="AC34">
        <v>-1</v>
      </c>
      <c r="AG34" t="s">
        <v>19578</v>
      </c>
      <c r="AH34" t="s">
        <v>19578</v>
      </c>
      <c r="AI34" t="s">
        <v>19578</v>
      </c>
      <c r="AJ34" t="s">
        <v>19578</v>
      </c>
      <c r="AK34" t="s">
        <v>19578</v>
      </c>
      <c r="AL34" t="s">
        <v>19578</v>
      </c>
      <c r="AP34" t="s">
        <v>19578</v>
      </c>
      <c r="AQ34" t="s">
        <v>19578</v>
      </c>
      <c r="AR34" t="s">
        <v>19578</v>
      </c>
      <c r="AS34" t="s">
        <v>19578</v>
      </c>
      <c r="AT34" t="s">
        <v>19578</v>
      </c>
      <c r="AU34" t="s">
        <v>19578</v>
      </c>
      <c r="BC34" t="s">
        <v>19578</v>
      </c>
      <c r="BD34" t="s">
        <v>19578</v>
      </c>
      <c r="BH34" t="s">
        <v>19578</v>
      </c>
      <c r="BI34" s="82" t="s">
        <v>19578</v>
      </c>
      <c r="BJ34" t="s">
        <v>19578</v>
      </c>
      <c r="BK34" t="s">
        <v>19578</v>
      </c>
      <c r="BL34" t="s">
        <v>19578</v>
      </c>
      <c r="BM34" t="s">
        <v>20890</v>
      </c>
    </row>
    <row r="35" spans="1:66">
      <c r="A35">
        <v>34</v>
      </c>
      <c r="B35" s="124">
        <v>43356.362424305553</v>
      </c>
      <c r="C35">
        <v>4</v>
      </c>
      <c r="D35">
        <v>21017050</v>
      </c>
      <c r="E35" t="s">
        <v>586</v>
      </c>
      <c r="F35" t="s">
        <v>38</v>
      </c>
      <c r="G35" t="s">
        <v>19</v>
      </c>
      <c r="H35" t="s">
        <v>31</v>
      </c>
      <c r="I35" t="s">
        <v>14</v>
      </c>
      <c r="J35" t="s">
        <v>565</v>
      </c>
      <c r="K35" t="s">
        <v>566</v>
      </c>
      <c r="L35" t="s">
        <v>567</v>
      </c>
      <c r="M35" s="82">
        <v>1.84883333333333E+16</v>
      </c>
      <c r="N35" s="82">
        <v>-7605244444444440</v>
      </c>
      <c r="O35">
        <v>1250</v>
      </c>
      <c r="P35" s="133">
        <v>26434</v>
      </c>
      <c r="R35">
        <v>-1</v>
      </c>
      <c r="S35" t="s">
        <v>1500</v>
      </c>
      <c r="T35">
        <v>0</v>
      </c>
      <c r="U35" t="s">
        <v>1863</v>
      </c>
      <c r="V35">
        <v>0</v>
      </c>
      <c r="W35">
        <v>21015040</v>
      </c>
      <c r="X35">
        <v>20.3</v>
      </c>
      <c r="Y35">
        <v>-1</v>
      </c>
      <c r="Z35">
        <v>99999</v>
      </c>
      <c r="AA35" s="134">
        <v>1</v>
      </c>
      <c r="AB35" t="s">
        <v>20891</v>
      </c>
      <c r="AC35">
        <v>-1</v>
      </c>
      <c r="AD35">
        <v>-1</v>
      </c>
      <c r="AF35" t="s">
        <v>20890</v>
      </c>
      <c r="AG35" t="s">
        <v>19578</v>
      </c>
      <c r="AH35" t="s">
        <v>19578</v>
      </c>
      <c r="AI35" t="s">
        <v>19578</v>
      </c>
      <c r="AJ35" t="s">
        <v>19578</v>
      </c>
      <c r="AK35" t="s">
        <v>19578</v>
      </c>
      <c r="AL35" t="s">
        <v>19578</v>
      </c>
      <c r="AP35" t="s">
        <v>19578</v>
      </c>
      <c r="AQ35" t="s">
        <v>19578</v>
      </c>
      <c r="AR35" t="s">
        <v>19578</v>
      </c>
      <c r="AS35" t="s">
        <v>19578</v>
      </c>
      <c r="AT35" t="s">
        <v>19578</v>
      </c>
      <c r="AU35" t="s">
        <v>19578</v>
      </c>
      <c r="BC35" t="s">
        <v>19578</v>
      </c>
      <c r="BD35" t="s">
        <v>19578</v>
      </c>
      <c r="BH35" t="s">
        <v>19578</v>
      </c>
      <c r="BI35" t="s">
        <v>19578</v>
      </c>
      <c r="BJ35" t="s">
        <v>19578</v>
      </c>
      <c r="BK35" t="s">
        <v>19578</v>
      </c>
      <c r="BL35" t="s">
        <v>19578</v>
      </c>
      <c r="BM35" t="s">
        <v>20890</v>
      </c>
    </row>
    <row r="36" spans="1:66">
      <c r="A36">
        <v>35</v>
      </c>
      <c r="B36" s="124">
        <v>43356.36244045139</v>
      </c>
      <c r="C36">
        <v>7</v>
      </c>
      <c r="D36">
        <v>52017020</v>
      </c>
      <c r="E36" t="s">
        <v>951</v>
      </c>
      <c r="F36" t="s">
        <v>38</v>
      </c>
      <c r="G36" t="s">
        <v>39</v>
      </c>
      <c r="H36" t="s">
        <v>31</v>
      </c>
      <c r="I36" t="s">
        <v>14</v>
      </c>
      <c r="J36" t="s">
        <v>943</v>
      </c>
      <c r="K36" t="s">
        <v>908</v>
      </c>
      <c r="L36" t="s">
        <v>945</v>
      </c>
      <c r="M36" s="82">
        <v>1.90888888888888E+16</v>
      </c>
      <c r="N36" s="82">
        <v>-7724638888888880</v>
      </c>
      <c r="O36">
        <v>525</v>
      </c>
      <c r="P36" s="133">
        <v>26495</v>
      </c>
      <c r="R36">
        <v>-1</v>
      </c>
      <c r="S36">
        <v>-1</v>
      </c>
      <c r="T36" t="s">
        <v>1819</v>
      </c>
      <c r="U36" t="s">
        <v>1863</v>
      </c>
      <c r="V36">
        <v>1</v>
      </c>
      <c r="W36">
        <v>52015050</v>
      </c>
      <c r="X36">
        <v>13.97</v>
      </c>
      <c r="Y36">
        <v>52077020</v>
      </c>
      <c r="Z36">
        <v>36</v>
      </c>
      <c r="AA36" s="134">
        <v>1</v>
      </c>
      <c r="AB36" t="s">
        <v>20891</v>
      </c>
      <c r="AC36">
        <v>-1</v>
      </c>
      <c r="AG36" t="s">
        <v>19578</v>
      </c>
      <c r="AH36" t="s">
        <v>19578</v>
      </c>
      <c r="AI36" t="s">
        <v>19578</v>
      </c>
      <c r="AJ36" t="s">
        <v>19578</v>
      </c>
      <c r="AK36" t="s">
        <v>19578</v>
      </c>
      <c r="AL36" t="s">
        <v>19578</v>
      </c>
      <c r="AP36" t="s">
        <v>19578</v>
      </c>
      <c r="AQ36" t="s">
        <v>19578</v>
      </c>
      <c r="AR36" t="s">
        <v>19578</v>
      </c>
      <c r="AS36" t="s">
        <v>19578</v>
      </c>
      <c r="AT36" t="s">
        <v>19578</v>
      </c>
      <c r="AU36" t="s">
        <v>19578</v>
      </c>
      <c r="BC36" t="s">
        <v>19578</v>
      </c>
      <c r="BD36" t="s">
        <v>19578</v>
      </c>
      <c r="BH36" t="s">
        <v>19578</v>
      </c>
      <c r="BI36" t="s">
        <v>19578</v>
      </c>
      <c r="BJ36" t="s">
        <v>19578</v>
      </c>
      <c r="BK36" t="s">
        <v>19578</v>
      </c>
      <c r="BL36" t="s">
        <v>19578</v>
      </c>
      <c r="BM36" t="s">
        <v>20890</v>
      </c>
    </row>
    <row r="37" spans="1:66">
      <c r="A37">
        <v>36</v>
      </c>
      <c r="B37" s="124">
        <v>43356.362450231478</v>
      </c>
      <c r="C37">
        <v>4</v>
      </c>
      <c r="D37">
        <v>21015050</v>
      </c>
      <c r="E37" t="s">
        <v>577</v>
      </c>
      <c r="F37" t="s">
        <v>38</v>
      </c>
      <c r="G37" t="s">
        <v>12</v>
      </c>
      <c r="H37" t="s">
        <v>64</v>
      </c>
      <c r="I37" t="s">
        <v>14</v>
      </c>
      <c r="J37" t="s">
        <v>160</v>
      </c>
      <c r="K37" t="s">
        <v>566</v>
      </c>
      <c r="L37" t="s">
        <v>3156</v>
      </c>
      <c r="M37" s="82">
        <v>1.92591666666666E+16</v>
      </c>
      <c r="N37" s="82">
        <v>-7642755555555550</v>
      </c>
      <c r="O37">
        <v>282</v>
      </c>
      <c r="P37" s="133">
        <v>38550</v>
      </c>
      <c r="R37">
        <v>168</v>
      </c>
      <c r="S37">
        <v>-1</v>
      </c>
      <c r="T37">
        <v>0</v>
      </c>
      <c r="U37" t="s">
        <v>1842</v>
      </c>
      <c r="V37">
        <v>0</v>
      </c>
      <c r="W37">
        <v>26015050</v>
      </c>
      <c r="X37">
        <v>30</v>
      </c>
      <c r="Y37">
        <v>21047010</v>
      </c>
      <c r="Z37">
        <v>93</v>
      </c>
      <c r="AA37" s="134">
        <v>43356.333333333336</v>
      </c>
      <c r="AB37" t="s">
        <v>16999</v>
      </c>
      <c r="AC37" t="s">
        <v>20889</v>
      </c>
      <c r="AH37" t="s">
        <v>1853</v>
      </c>
      <c r="AI37" s="82">
        <v>1.57780619111709E+16</v>
      </c>
      <c r="AJ37" t="s">
        <v>19578</v>
      </c>
      <c r="AK37" t="s">
        <v>19578</v>
      </c>
      <c r="AL37" t="s">
        <v>19578</v>
      </c>
      <c r="AP37" t="s">
        <v>20893</v>
      </c>
      <c r="AR37" s="82">
        <v>92392</v>
      </c>
      <c r="AS37" t="s">
        <v>19578</v>
      </c>
      <c r="AT37" t="s">
        <v>19578</v>
      </c>
      <c r="AU37" t="s">
        <v>19578</v>
      </c>
      <c r="BC37" t="s">
        <v>1853</v>
      </c>
      <c r="BD37" s="82">
        <v>1.55351133049136E+16</v>
      </c>
      <c r="BH37" t="s">
        <v>1853</v>
      </c>
      <c r="BI37">
        <v>1.8779448059232599E-2</v>
      </c>
      <c r="BJ37" t="s">
        <v>19578</v>
      </c>
      <c r="BK37" s="82" t="s">
        <v>19578</v>
      </c>
      <c r="BL37" t="s">
        <v>19578</v>
      </c>
      <c r="BM37" t="s">
        <v>1853</v>
      </c>
      <c r="BN37" s="82">
        <v>1.25800000000001E+16</v>
      </c>
    </row>
    <row r="38" spans="1:66">
      <c r="A38">
        <v>37</v>
      </c>
      <c r="B38" s="124">
        <v>43356.362563981478</v>
      </c>
      <c r="C38">
        <v>7</v>
      </c>
      <c r="D38">
        <v>52025080</v>
      </c>
      <c r="E38" t="s">
        <v>960</v>
      </c>
      <c r="F38" t="s">
        <v>38</v>
      </c>
      <c r="G38" t="s">
        <v>12</v>
      </c>
      <c r="H38" t="s">
        <v>64</v>
      </c>
      <c r="I38" t="s">
        <v>14</v>
      </c>
      <c r="J38" t="s">
        <v>956</v>
      </c>
      <c r="K38" t="s">
        <v>174</v>
      </c>
      <c r="L38" t="s">
        <v>17011</v>
      </c>
      <c r="M38" s="82">
        <v>1.96277777777777E+16</v>
      </c>
      <c r="N38" s="82">
        <v>-7712027777777770</v>
      </c>
      <c r="O38">
        <v>345</v>
      </c>
      <c r="P38" s="133">
        <v>38047</v>
      </c>
      <c r="R38">
        <v>67</v>
      </c>
      <c r="S38">
        <v>-1</v>
      </c>
      <c r="T38">
        <v>0</v>
      </c>
      <c r="U38" t="s">
        <v>1842</v>
      </c>
      <c r="V38">
        <v>0</v>
      </c>
      <c r="W38">
        <v>52015050</v>
      </c>
      <c r="X38">
        <v>13.68</v>
      </c>
      <c r="Y38">
        <v>-1</v>
      </c>
      <c r="Z38">
        <v>99999</v>
      </c>
      <c r="AA38" s="134">
        <v>43326.666666666664</v>
      </c>
      <c r="AB38" t="s">
        <v>20891</v>
      </c>
      <c r="AC38" t="s">
        <v>20904</v>
      </c>
      <c r="AG38" t="s">
        <v>19578</v>
      </c>
      <c r="AH38" t="s">
        <v>19578</v>
      </c>
      <c r="AI38" s="82" t="s">
        <v>19578</v>
      </c>
      <c r="AJ38" t="s">
        <v>19578</v>
      </c>
      <c r="AK38" t="s">
        <v>19578</v>
      </c>
      <c r="AL38" t="s">
        <v>19578</v>
      </c>
      <c r="AP38" t="s">
        <v>19578</v>
      </c>
      <c r="AQ38" t="s">
        <v>19578</v>
      </c>
      <c r="AR38" s="82" t="s">
        <v>19578</v>
      </c>
      <c r="AS38" t="s">
        <v>19578</v>
      </c>
      <c r="AT38" t="s">
        <v>19578</v>
      </c>
      <c r="AU38" t="s">
        <v>19578</v>
      </c>
      <c r="BC38" t="s">
        <v>19578</v>
      </c>
      <c r="BD38" t="s">
        <v>19578</v>
      </c>
      <c r="BH38" t="s">
        <v>19578</v>
      </c>
      <c r="BI38" t="s">
        <v>19578</v>
      </c>
      <c r="BJ38" t="s">
        <v>19578</v>
      </c>
      <c r="BK38" s="82" t="s">
        <v>19578</v>
      </c>
      <c r="BL38" t="s">
        <v>19578</v>
      </c>
      <c r="BM38" t="s">
        <v>1853</v>
      </c>
      <c r="BN38" s="82">
        <v>1.27214837712518E+16</v>
      </c>
    </row>
    <row r="39" spans="1:66">
      <c r="A39">
        <v>38</v>
      </c>
      <c r="B39" s="124">
        <v>43356.363919861113</v>
      </c>
      <c r="C39">
        <v>4</v>
      </c>
      <c r="D39">
        <v>21015040</v>
      </c>
      <c r="E39" t="s">
        <v>574</v>
      </c>
      <c r="F39" t="s">
        <v>38</v>
      </c>
      <c r="G39" t="s">
        <v>12</v>
      </c>
      <c r="H39" t="s">
        <v>64</v>
      </c>
      <c r="I39" t="s">
        <v>14</v>
      </c>
      <c r="J39" t="s">
        <v>571</v>
      </c>
      <c r="K39" t="s">
        <v>566</v>
      </c>
      <c r="L39" t="s">
        <v>572</v>
      </c>
      <c r="M39" s="82">
        <v>2021583333333330</v>
      </c>
      <c r="N39" s="82">
        <v>-7611433333333330</v>
      </c>
      <c r="O39">
        <v>259</v>
      </c>
      <c r="P39" s="133">
        <v>38561</v>
      </c>
      <c r="R39">
        <v>151</v>
      </c>
      <c r="S39">
        <v>-1</v>
      </c>
      <c r="T39">
        <v>0</v>
      </c>
      <c r="U39" t="s">
        <v>1842</v>
      </c>
      <c r="V39">
        <v>0</v>
      </c>
      <c r="W39">
        <v>21017050</v>
      </c>
      <c r="X39">
        <v>20.3</v>
      </c>
      <c r="Y39">
        <v>-1</v>
      </c>
      <c r="Z39">
        <v>99999</v>
      </c>
      <c r="AA39" s="134">
        <v>43356.333333333336</v>
      </c>
      <c r="AB39" t="s">
        <v>16999</v>
      </c>
      <c r="AC39" t="s">
        <v>20889</v>
      </c>
      <c r="AH39" t="s">
        <v>1853</v>
      </c>
      <c r="AI39" s="82">
        <v>1635652759084790</v>
      </c>
      <c r="AJ39" t="s">
        <v>19578</v>
      </c>
      <c r="AK39" t="s">
        <v>19578</v>
      </c>
      <c r="AL39" t="s">
        <v>19578</v>
      </c>
      <c r="AP39" t="s">
        <v>20895</v>
      </c>
      <c r="AR39" s="82">
        <v>8515945945945940</v>
      </c>
      <c r="AS39" t="s">
        <v>19578</v>
      </c>
      <c r="AT39" t="s">
        <v>19578</v>
      </c>
      <c r="AU39" t="s">
        <v>19578</v>
      </c>
      <c r="BC39" t="s">
        <v>1853</v>
      </c>
      <c r="BD39" s="82">
        <v>1.52432129234911E+16</v>
      </c>
      <c r="BF39" s="83"/>
      <c r="BH39" t="s">
        <v>1853</v>
      </c>
      <c r="BI39" s="83">
        <v>224366165582.23001</v>
      </c>
      <c r="BJ39" t="s">
        <v>19578</v>
      </c>
      <c r="BK39" s="82" t="s">
        <v>19578</v>
      </c>
      <c r="BL39" t="s">
        <v>19578</v>
      </c>
      <c r="BM39" t="s">
        <v>1853</v>
      </c>
      <c r="BN39" s="82">
        <v>1254328767123290</v>
      </c>
    </row>
    <row r="40" spans="1:66">
      <c r="A40">
        <v>39</v>
      </c>
      <c r="B40" s="124">
        <v>43356.363970486113</v>
      </c>
      <c r="C40">
        <v>4</v>
      </c>
      <c r="D40">
        <v>21037010</v>
      </c>
      <c r="E40" t="s">
        <v>592</v>
      </c>
      <c r="F40" t="s">
        <v>38</v>
      </c>
      <c r="G40" t="s">
        <v>19</v>
      </c>
      <c r="H40" t="s">
        <v>31</v>
      </c>
      <c r="I40" t="s">
        <v>14</v>
      </c>
      <c r="J40" t="s">
        <v>582</v>
      </c>
      <c r="K40" t="s">
        <v>566</v>
      </c>
      <c r="L40" t="s">
        <v>588</v>
      </c>
      <c r="M40" s="82">
        <v>202625</v>
      </c>
      <c r="N40" s="82">
        <v>-7577536111111110</v>
      </c>
      <c r="O40">
        <v>893</v>
      </c>
      <c r="P40" s="133">
        <v>23482</v>
      </c>
      <c r="R40">
        <v>-1</v>
      </c>
      <c r="S40" t="s">
        <v>1501</v>
      </c>
      <c r="T40">
        <v>0</v>
      </c>
      <c r="U40" t="s">
        <v>1863</v>
      </c>
      <c r="V40">
        <v>0</v>
      </c>
      <c r="W40">
        <v>21047010</v>
      </c>
      <c r="X40">
        <v>26.8</v>
      </c>
      <c r="Y40">
        <v>-1</v>
      </c>
      <c r="Z40">
        <v>99999</v>
      </c>
      <c r="AA40" s="134">
        <v>1</v>
      </c>
      <c r="AB40" t="s">
        <v>20891</v>
      </c>
      <c r="AC40">
        <v>-1</v>
      </c>
      <c r="AD40">
        <v>-1</v>
      </c>
      <c r="AF40" t="s">
        <v>20890</v>
      </c>
      <c r="AG40" t="s">
        <v>19578</v>
      </c>
      <c r="AH40" t="s">
        <v>19578</v>
      </c>
      <c r="AI40" t="s">
        <v>19578</v>
      </c>
      <c r="AJ40" t="s">
        <v>19578</v>
      </c>
      <c r="AK40" t="s">
        <v>19578</v>
      </c>
      <c r="AL40" t="s">
        <v>19578</v>
      </c>
      <c r="AP40" t="s">
        <v>19578</v>
      </c>
      <c r="AQ40" t="s">
        <v>19578</v>
      </c>
      <c r="AR40" t="s">
        <v>19578</v>
      </c>
      <c r="AS40" t="s">
        <v>19578</v>
      </c>
      <c r="AT40" t="s">
        <v>19578</v>
      </c>
      <c r="AU40" t="s">
        <v>19578</v>
      </c>
      <c r="BC40" t="s">
        <v>19578</v>
      </c>
      <c r="BD40" t="s">
        <v>19578</v>
      </c>
      <c r="BH40" t="s">
        <v>19578</v>
      </c>
      <c r="BI40" t="s">
        <v>19578</v>
      </c>
      <c r="BJ40" t="s">
        <v>19578</v>
      </c>
      <c r="BK40" t="s">
        <v>19578</v>
      </c>
      <c r="BL40" t="s">
        <v>19578</v>
      </c>
      <c r="BM40" t="s">
        <v>20890</v>
      </c>
    </row>
    <row r="41" spans="1:66">
      <c r="A41">
        <v>40</v>
      </c>
      <c r="B41" s="124">
        <v>43356.363976180553</v>
      </c>
      <c r="C41">
        <v>7</v>
      </c>
      <c r="D41">
        <v>52015050</v>
      </c>
      <c r="E41" t="s">
        <v>950</v>
      </c>
      <c r="F41" t="s">
        <v>38</v>
      </c>
      <c r="G41" t="s">
        <v>12</v>
      </c>
      <c r="H41" t="s">
        <v>64</v>
      </c>
      <c r="I41" t="s">
        <v>14</v>
      </c>
      <c r="J41" t="s">
        <v>943</v>
      </c>
      <c r="K41" t="s">
        <v>174</v>
      </c>
      <c r="L41" t="s">
        <v>944</v>
      </c>
      <c r="M41" s="82">
        <v>2.03277777777777E+16</v>
      </c>
      <c r="N41" s="82">
        <v>-7722166666666660</v>
      </c>
      <c r="O41">
        <v>349</v>
      </c>
      <c r="P41" s="133">
        <v>38622</v>
      </c>
      <c r="R41">
        <v>60</v>
      </c>
      <c r="S41">
        <v>-1</v>
      </c>
      <c r="T41">
        <v>0</v>
      </c>
      <c r="U41" t="s">
        <v>1842</v>
      </c>
      <c r="V41">
        <v>0</v>
      </c>
      <c r="W41">
        <v>52025080</v>
      </c>
      <c r="X41">
        <v>13.68</v>
      </c>
      <c r="Y41">
        <v>52017020</v>
      </c>
      <c r="Z41">
        <v>13</v>
      </c>
      <c r="AA41" s="134">
        <v>43356.333333333336</v>
      </c>
      <c r="AB41" t="s">
        <v>16999</v>
      </c>
      <c r="AC41" t="s">
        <v>20889</v>
      </c>
      <c r="AH41" t="s">
        <v>20895</v>
      </c>
      <c r="AI41" s="82">
        <v>2.41416666666666E+16</v>
      </c>
      <c r="AJ41" t="s">
        <v>19578</v>
      </c>
      <c r="AK41" t="s">
        <v>19578</v>
      </c>
      <c r="AL41" t="s">
        <v>19578</v>
      </c>
      <c r="AP41" t="s">
        <v>1853</v>
      </c>
      <c r="AR41" s="82">
        <v>5168371467025570</v>
      </c>
      <c r="AS41" t="s">
        <v>19578</v>
      </c>
      <c r="AT41" t="s">
        <v>19578</v>
      </c>
      <c r="AU41" t="s">
        <v>19578</v>
      </c>
      <c r="BC41" t="s">
        <v>1853</v>
      </c>
      <c r="BD41" s="82">
        <v>2.13539048473968E+16</v>
      </c>
      <c r="BE41">
        <v>0.68740200010544905</v>
      </c>
      <c r="BH41" t="s">
        <v>1853</v>
      </c>
      <c r="BI41">
        <v>6.9569120287253097E-4</v>
      </c>
      <c r="BJ41" t="s">
        <v>19578</v>
      </c>
      <c r="BK41" s="82" t="s">
        <v>19578</v>
      </c>
      <c r="BL41" t="s">
        <v>19578</v>
      </c>
      <c r="BM41" t="s">
        <v>1853</v>
      </c>
      <c r="BN41" s="82">
        <v>1.27687671232877E+16</v>
      </c>
    </row>
    <row r="42" spans="1:66">
      <c r="A42">
        <v>41</v>
      </c>
      <c r="B42" s="124">
        <v>43356.364020104164</v>
      </c>
      <c r="C42">
        <v>4</v>
      </c>
      <c r="D42">
        <v>46015030</v>
      </c>
      <c r="E42" t="s">
        <v>672</v>
      </c>
      <c r="F42" t="s">
        <v>38</v>
      </c>
      <c r="G42" t="s">
        <v>12</v>
      </c>
      <c r="H42" t="s">
        <v>64</v>
      </c>
      <c r="I42" t="s">
        <v>14</v>
      </c>
      <c r="J42" t="s">
        <v>670</v>
      </c>
      <c r="K42" t="s">
        <v>658</v>
      </c>
      <c r="L42" t="s">
        <v>3301</v>
      </c>
      <c r="M42" s="82">
        <v>2.06299999999999E+16</v>
      </c>
      <c r="N42" s="82">
        <v>-7476269444444440</v>
      </c>
      <c r="O42">
        <v>318</v>
      </c>
      <c r="P42" s="133">
        <v>39721</v>
      </c>
      <c r="R42">
        <v>175</v>
      </c>
      <c r="S42">
        <v>-1</v>
      </c>
      <c r="T42">
        <v>0</v>
      </c>
      <c r="U42" t="s">
        <v>1842</v>
      </c>
      <c r="V42">
        <v>0</v>
      </c>
      <c r="W42">
        <v>21115170</v>
      </c>
      <c r="X42">
        <v>84.43</v>
      </c>
      <c r="Y42">
        <v>-1</v>
      </c>
      <c r="Z42">
        <v>99999</v>
      </c>
      <c r="AA42" s="134">
        <v>43298.666666666664</v>
      </c>
      <c r="AB42" t="s">
        <v>20891</v>
      </c>
      <c r="AC42" t="s">
        <v>20904</v>
      </c>
      <c r="AG42" t="s">
        <v>19578</v>
      </c>
      <c r="AH42" t="s">
        <v>19578</v>
      </c>
      <c r="AI42" t="s">
        <v>19578</v>
      </c>
      <c r="AJ42" t="s">
        <v>19578</v>
      </c>
      <c r="AK42" t="s">
        <v>19578</v>
      </c>
      <c r="AL42" t="s">
        <v>19578</v>
      </c>
      <c r="AP42" t="s">
        <v>19578</v>
      </c>
      <c r="AQ42" t="s">
        <v>19578</v>
      </c>
      <c r="AR42" s="82" t="s">
        <v>19578</v>
      </c>
      <c r="AS42" t="s">
        <v>19578</v>
      </c>
      <c r="AT42" t="s">
        <v>19578</v>
      </c>
      <c r="AU42" t="s">
        <v>19578</v>
      </c>
      <c r="BC42" t="s">
        <v>19578</v>
      </c>
      <c r="BD42" t="s">
        <v>19578</v>
      </c>
      <c r="BH42" t="s">
        <v>19578</v>
      </c>
      <c r="BI42" t="s">
        <v>19578</v>
      </c>
      <c r="BJ42" t="s">
        <v>19578</v>
      </c>
      <c r="BK42" t="s">
        <v>19578</v>
      </c>
      <c r="BL42" t="s">
        <v>19578</v>
      </c>
      <c r="BM42" t="s">
        <v>1853</v>
      </c>
      <c r="BN42" s="82">
        <v>1.26474497681607E+16</v>
      </c>
    </row>
    <row r="43" spans="1:66">
      <c r="A43">
        <v>43</v>
      </c>
      <c r="B43" s="124">
        <v>43356.364855243053</v>
      </c>
      <c r="C43">
        <v>7</v>
      </c>
      <c r="D43">
        <v>52025090</v>
      </c>
      <c r="E43" t="s">
        <v>12062</v>
      </c>
      <c r="F43" t="s">
        <v>38</v>
      </c>
      <c r="G43" t="s">
        <v>12</v>
      </c>
      <c r="H43" t="s">
        <v>64</v>
      </c>
      <c r="I43" t="s">
        <v>14</v>
      </c>
      <c r="J43" t="s">
        <v>954</v>
      </c>
      <c r="K43" t="s">
        <v>174</v>
      </c>
      <c r="L43" t="s">
        <v>2116</v>
      </c>
      <c r="M43" s="82">
        <v>2193833333333330</v>
      </c>
      <c r="N43" s="82">
        <v>-7675033333333330</v>
      </c>
      <c r="O43">
        <v>410</v>
      </c>
      <c r="P43" s="133">
        <v>38618</v>
      </c>
      <c r="R43">
        <v>195</v>
      </c>
      <c r="S43">
        <v>-1</v>
      </c>
      <c r="T43">
        <v>0</v>
      </c>
      <c r="U43" t="s">
        <v>1842</v>
      </c>
      <c r="V43">
        <v>0</v>
      </c>
      <c r="W43">
        <v>26015050</v>
      </c>
      <c r="X43">
        <v>29.84</v>
      </c>
      <c r="Y43">
        <v>-1</v>
      </c>
      <c r="Z43">
        <v>99999</v>
      </c>
      <c r="AA43" s="134">
        <v>43356.333333333336</v>
      </c>
      <c r="AB43" t="s">
        <v>16999</v>
      </c>
      <c r="AC43" t="s">
        <v>20889</v>
      </c>
      <c r="AH43" t="s">
        <v>1853</v>
      </c>
      <c r="AI43" s="82">
        <v>1.97017496635262E+16</v>
      </c>
      <c r="AJ43" t="s">
        <v>19578</v>
      </c>
      <c r="AK43" t="s">
        <v>19578</v>
      </c>
      <c r="AL43" t="s">
        <v>19578</v>
      </c>
      <c r="AP43" t="s">
        <v>20895</v>
      </c>
      <c r="AR43" s="82">
        <v>6429205921938080</v>
      </c>
      <c r="AS43" t="s">
        <v>19578</v>
      </c>
      <c r="AT43" t="s">
        <v>19578</v>
      </c>
      <c r="AU43" t="s">
        <v>19578</v>
      </c>
      <c r="BC43" t="s">
        <v>1853</v>
      </c>
      <c r="BD43" s="82">
        <v>2.14301099394211E+16</v>
      </c>
      <c r="BF43" s="83"/>
      <c r="BH43" t="s">
        <v>1853</v>
      </c>
      <c r="BI43" s="83">
        <v>67309849674.668999</v>
      </c>
      <c r="BJ43" t="s">
        <v>19578</v>
      </c>
      <c r="BK43" s="82" t="s">
        <v>19578</v>
      </c>
      <c r="BL43" t="s">
        <v>19578</v>
      </c>
      <c r="BM43" t="s">
        <v>1853</v>
      </c>
      <c r="BN43" s="82">
        <v>1.2655205479452E+16</v>
      </c>
    </row>
    <row r="44" spans="1:66">
      <c r="A44">
        <v>44</v>
      </c>
      <c r="B44" s="124">
        <v>43356.36489809028</v>
      </c>
      <c r="C44">
        <v>4</v>
      </c>
      <c r="D44">
        <v>21015060</v>
      </c>
      <c r="E44" t="s">
        <v>579</v>
      </c>
      <c r="F44" t="s">
        <v>38</v>
      </c>
      <c r="G44" t="s">
        <v>12</v>
      </c>
      <c r="H44" t="s">
        <v>57</v>
      </c>
      <c r="I44" t="s">
        <v>14</v>
      </c>
      <c r="J44" t="s">
        <v>565</v>
      </c>
      <c r="K44" t="s">
        <v>566</v>
      </c>
      <c r="L44" t="s">
        <v>567</v>
      </c>
      <c r="M44" s="82">
        <v>2221111111111110</v>
      </c>
      <c r="N44" s="82">
        <v>-7611888888888880</v>
      </c>
      <c r="O44">
        <v>278</v>
      </c>
      <c r="P44" s="133">
        <v>38556</v>
      </c>
      <c r="R44">
        <v>106</v>
      </c>
      <c r="S44">
        <v>-1</v>
      </c>
      <c r="T44">
        <v>0</v>
      </c>
      <c r="U44" t="s">
        <v>1842</v>
      </c>
      <c r="V44">
        <v>0</v>
      </c>
      <c r="W44">
        <v>21015040</v>
      </c>
      <c r="X44">
        <v>22.06</v>
      </c>
      <c r="Y44">
        <v>21017050</v>
      </c>
      <c r="Z44">
        <v>41</v>
      </c>
      <c r="AA44" s="134">
        <v>43356.333333333336</v>
      </c>
      <c r="AB44" t="s">
        <v>16999</v>
      </c>
      <c r="AC44" t="s">
        <v>20889</v>
      </c>
      <c r="AG44">
        <v>0.81667735022538102</v>
      </c>
      <c r="AH44" t="s">
        <v>1853</v>
      </c>
      <c r="AI44" s="82">
        <v>1.94702557200538E+16</v>
      </c>
      <c r="AJ44" t="s">
        <v>19578</v>
      </c>
      <c r="AK44" t="s">
        <v>19578</v>
      </c>
      <c r="AL44" t="s">
        <v>19578</v>
      </c>
      <c r="AP44" t="s">
        <v>20895</v>
      </c>
      <c r="AR44" s="82">
        <v>8284791386271870</v>
      </c>
      <c r="AS44" t="s">
        <v>20893</v>
      </c>
      <c r="AU44">
        <v>4.1666666666666597E-3</v>
      </c>
      <c r="BC44" t="s">
        <v>1853</v>
      </c>
      <c r="BD44" s="82">
        <v>1.28637180062865E+16</v>
      </c>
      <c r="BE44">
        <v>0.22156187655180601</v>
      </c>
      <c r="BH44" t="s">
        <v>1853</v>
      </c>
      <c r="BI44">
        <v>0</v>
      </c>
      <c r="BJ44" t="s">
        <v>19578</v>
      </c>
      <c r="BK44" s="82" t="s">
        <v>19578</v>
      </c>
      <c r="BL44" t="s">
        <v>19578</v>
      </c>
      <c r="BM44" t="s">
        <v>1853</v>
      </c>
      <c r="BN44" s="82">
        <v>1.2690410958904E+16</v>
      </c>
    </row>
    <row r="45" spans="1:66">
      <c r="A45">
        <v>45</v>
      </c>
      <c r="B45" s="124">
        <v>43356.364956574071</v>
      </c>
      <c r="C45">
        <v>4</v>
      </c>
      <c r="D45">
        <v>21047010</v>
      </c>
      <c r="E45" t="s">
        <v>595</v>
      </c>
      <c r="F45" t="s">
        <v>38</v>
      </c>
      <c r="G45" t="s">
        <v>19</v>
      </c>
      <c r="H45" t="s">
        <v>31</v>
      </c>
      <c r="I45" t="s">
        <v>14</v>
      </c>
      <c r="J45" t="s">
        <v>160</v>
      </c>
      <c r="K45" t="s">
        <v>566</v>
      </c>
      <c r="L45" t="s">
        <v>594</v>
      </c>
      <c r="M45" s="82">
        <v>2232361111111110</v>
      </c>
      <c r="N45" s="82">
        <v>-7564855555555550</v>
      </c>
      <c r="O45">
        <v>688</v>
      </c>
      <c r="P45" s="133">
        <v>26181</v>
      </c>
      <c r="R45">
        <v>-1</v>
      </c>
      <c r="S45" t="s">
        <v>1502</v>
      </c>
      <c r="T45">
        <v>0</v>
      </c>
      <c r="U45" t="s">
        <v>1863</v>
      </c>
      <c r="V45">
        <v>0</v>
      </c>
      <c r="W45">
        <v>21037010</v>
      </c>
      <c r="X45">
        <v>26.8</v>
      </c>
      <c r="Y45">
        <v>21097070</v>
      </c>
      <c r="Z45">
        <v>87</v>
      </c>
      <c r="AA45" s="134">
        <v>1</v>
      </c>
      <c r="AB45" t="s">
        <v>20891</v>
      </c>
      <c r="AC45">
        <v>-1</v>
      </c>
      <c r="AD45">
        <v>-1</v>
      </c>
      <c r="AF45" t="s">
        <v>20890</v>
      </c>
      <c r="AG45" t="s">
        <v>19578</v>
      </c>
      <c r="AH45" t="s">
        <v>19578</v>
      </c>
      <c r="AI45" t="s">
        <v>19578</v>
      </c>
      <c r="AJ45" t="s">
        <v>19578</v>
      </c>
      <c r="AK45" t="s">
        <v>19578</v>
      </c>
      <c r="AL45" t="s">
        <v>19578</v>
      </c>
      <c r="AP45" t="s">
        <v>19578</v>
      </c>
      <c r="AQ45" t="s">
        <v>19578</v>
      </c>
      <c r="AR45" t="s">
        <v>19578</v>
      </c>
      <c r="AS45" t="s">
        <v>19578</v>
      </c>
      <c r="AT45" t="s">
        <v>19578</v>
      </c>
      <c r="AU45" t="s">
        <v>19578</v>
      </c>
      <c r="BC45" t="s">
        <v>19578</v>
      </c>
      <c r="BD45" t="s">
        <v>19578</v>
      </c>
      <c r="BH45" t="s">
        <v>19578</v>
      </c>
      <c r="BI45" t="s">
        <v>19578</v>
      </c>
      <c r="BJ45" t="s">
        <v>19578</v>
      </c>
      <c r="BK45" t="s">
        <v>19578</v>
      </c>
      <c r="BL45" t="s">
        <v>19578</v>
      </c>
      <c r="BM45" t="s">
        <v>20890</v>
      </c>
    </row>
    <row r="46" spans="1:66">
      <c r="A46">
        <v>46</v>
      </c>
      <c r="B46" s="124">
        <v>43356.364964293978</v>
      </c>
      <c r="C46">
        <v>7</v>
      </c>
      <c r="D46">
        <v>53075020</v>
      </c>
      <c r="E46" t="s">
        <v>1024</v>
      </c>
      <c r="F46" t="s">
        <v>38</v>
      </c>
      <c r="G46" t="s">
        <v>12</v>
      </c>
      <c r="H46" t="s">
        <v>64</v>
      </c>
      <c r="I46" t="s">
        <v>14</v>
      </c>
      <c r="J46" t="s">
        <v>1025</v>
      </c>
      <c r="K46" t="s">
        <v>174</v>
      </c>
      <c r="L46" t="s">
        <v>129</v>
      </c>
      <c r="M46" s="82">
        <v>2.31141666666666E+16</v>
      </c>
      <c r="N46" s="82">
        <v>-7725877777777770</v>
      </c>
      <c r="O46">
        <v>341</v>
      </c>
      <c r="P46" s="133">
        <v>38624</v>
      </c>
      <c r="R46">
        <v>63</v>
      </c>
      <c r="S46">
        <v>-1</v>
      </c>
      <c r="T46">
        <v>0</v>
      </c>
      <c r="U46" t="s">
        <v>1842</v>
      </c>
      <c r="V46">
        <v>0</v>
      </c>
      <c r="W46">
        <v>52015050</v>
      </c>
      <c r="X46">
        <v>31.08</v>
      </c>
      <c r="Y46">
        <v>-1</v>
      </c>
      <c r="Z46">
        <v>99999</v>
      </c>
      <c r="AA46" s="134">
        <v>43356.333333333336</v>
      </c>
      <c r="AB46" t="s">
        <v>16999</v>
      </c>
      <c r="AC46" t="s">
        <v>20889</v>
      </c>
      <c r="AG46">
        <v>0.47831906248380601</v>
      </c>
      <c r="AH46" t="s">
        <v>1853</v>
      </c>
      <c r="AI46" s="82">
        <v>1.91059219380888E+16</v>
      </c>
      <c r="AJ46" t="s">
        <v>19578</v>
      </c>
      <c r="AK46" t="s">
        <v>19578</v>
      </c>
      <c r="AL46" t="s">
        <v>19578</v>
      </c>
      <c r="AP46" t="s">
        <v>1853</v>
      </c>
      <c r="AQ46">
        <v>0.109355604209378</v>
      </c>
      <c r="AR46" s="82">
        <v>5397039030955580</v>
      </c>
      <c r="AS46" t="s">
        <v>19578</v>
      </c>
      <c r="AT46" t="s">
        <v>19578</v>
      </c>
      <c r="AU46" t="s">
        <v>19578</v>
      </c>
      <c r="BC46" t="s">
        <v>1853</v>
      </c>
      <c r="BD46" s="82">
        <v>1.74610724702714E+16</v>
      </c>
      <c r="BE46">
        <v>0.224713431802816</v>
      </c>
      <c r="BH46" t="s">
        <v>20893</v>
      </c>
      <c r="BI46">
        <v>4.0233760395594498E-3</v>
      </c>
      <c r="BJ46" t="s">
        <v>19578</v>
      </c>
      <c r="BK46" s="82" t="s">
        <v>19578</v>
      </c>
      <c r="BL46" t="s">
        <v>19578</v>
      </c>
      <c r="BM46" t="s">
        <v>1853</v>
      </c>
      <c r="BN46" s="82">
        <v>1.27327397260274E+16</v>
      </c>
    </row>
    <row r="47" spans="1:66">
      <c r="A47">
        <v>47</v>
      </c>
      <c r="B47" s="124">
        <v>43356.36501494213</v>
      </c>
      <c r="C47">
        <v>4</v>
      </c>
      <c r="D47">
        <v>21057050</v>
      </c>
      <c r="E47" t="s">
        <v>607</v>
      </c>
      <c r="F47" t="s">
        <v>38</v>
      </c>
      <c r="G47" t="s">
        <v>19</v>
      </c>
      <c r="H47" t="s">
        <v>31</v>
      </c>
      <c r="I47" t="s">
        <v>14</v>
      </c>
      <c r="J47" t="s">
        <v>600</v>
      </c>
      <c r="K47" t="s">
        <v>566</v>
      </c>
      <c r="L47" t="s">
        <v>600</v>
      </c>
      <c r="M47" s="82">
        <v>2331444444444440</v>
      </c>
      <c r="N47" s="82">
        <v>-7594216666666660</v>
      </c>
      <c r="O47">
        <v>386</v>
      </c>
      <c r="P47" s="133">
        <v>26099</v>
      </c>
      <c r="R47">
        <v>414</v>
      </c>
      <c r="S47">
        <v>15844126</v>
      </c>
      <c r="T47">
        <v>0</v>
      </c>
      <c r="U47" t="s">
        <v>1842</v>
      </c>
      <c r="V47">
        <v>0</v>
      </c>
      <c r="W47">
        <v>21015060</v>
      </c>
      <c r="X47">
        <v>23.13</v>
      </c>
      <c r="Y47">
        <v>-1</v>
      </c>
      <c r="Z47">
        <v>99999</v>
      </c>
      <c r="AA47" s="134">
        <v>43356.548611111109</v>
      </c>
      <c r="AB47" t="s">
        <v>16999</v>
      </c>
      <c r="AC47" t="s">
        <v>20904</v>
      </c>
      <c r="AD47">
        <v>-1</v>
      </c>
      <c r="AF47" t="s">
        <v>20890</v>
      </c>
      <c r="AG47" t="s">
        <v>19578</v>
      </c>
      <c r="AH47" t="s">
        <v>19578</v>
      </c>
      <c r="AI47" t="s">
        <v>19578</v>
      </c>
      <c r="AJ47" t="s">
        <v>19578</v>
      </c>
      <c r="AK47" t="s">
        <v>19578</v>
      </c>
      <c r="AL47" t="s">
        <v>19578</v>
      </c>
      <c r="AP47" t="s">
        <v>19578</v>
      </c>
      <c r="AQ47" t="s">
        <v>19578</v>
      </c>
      <c r="AR47" t="s">
        <v>19578</v>
      </c>
      <c r="AS47" t="s">
        <v>19578</v>
      </c>
      <c r="AT47" t="s">
        <v>19578</v>
      </c>
      <c r="AU47" t="s">
        <v>19578</v>
      </c>
      <c r="BC47" t="s">
        <v>19578</v>
      </c>
      <c r="BD47" t="s">
        <v>19578</v>
      </c>
      <c r="BH47" t="s">
        <v>19578</v>
      </c>
      <c r="BI47" s="82" t="s">
        <v>19578</v>
      </c>
      <c r="BJ47" t="s">
        <v>19578</v>
      </c>
      <c r="BK47" s="82" t="s">
        <v>19578</v>
      </c>
      <c r="BL47" t="s">
        <v>19578</v>
      </c>
      <c r="BM47" t="s">
        <v>1853</v>
      </c>
      <c r="BN47" s="82">
        <v>1.28372670807453E+16</v>
      </c>
    </row>
    <row r="48" spans="1:66">
      <c r="A48">
        <v>48</v>
      </c>
      <c r="B48" s="124">
        <v>43356.365124710646</v>
      </c>
      <c r="C48">
        <v>9</v>
      </c>
      <c r="D48">
        <v>26015030</v>
      </c>
      <c r="E48" t="s">
        <v>1154</v>
      </c>
      <c r="F48" t="s">
        <v>38</v>
      </c>
      <c r="G48" t="s">
        <v>12</v>
      </c>
      <c r="H48" t="s">
        <v>64</v>
      </c>
      <c r="I48" t="s">
        <v>14</v>
      </c>
      <c r="J48" t="s">
        <v>1150</v>
      </c>
      <c r="K48" t="s">
        <v>174</v>
      </c>
      <c r="L48" t="s">
        <v>17007</v>
      </c>
      <c r="M48" s="82">
        <v>2356848888888880</v>
      </c>
      <c r="N48" s="82">
        <v>-7640354388888880</v>
      </c>
      <c r="O48">
        <v>322</v>
      </c>
      <c r="P48" s="133">
        <v>39351</v>
      </c>
      <c r="R48">
        <v>148</v>
      </c>
      <c r="S48">
        <v>-1</v>
      </c>
      <c r="T48">
        <v>0</v>
      </c>
      <c r="U48" t="s">
        <v>1842</v>
      </c>
      <c r="V48">
        <v>0</v>
      </c>
      <c r="W48">
        <v>26015040</v>
      </c>
      <c r="X48">
        <v>10.7</v>
      </c>
      <c r="Y48">
        <v>-1</v>
      </c>
      <c r="Z48">
        <v>99999</v>
      </c>
      <c r="AA48" s="134">
        <v>43356.333333333336</v>
      </c>
      <c r="AB48" t="s">
        <v>16999</v>
      </c>
      <c r="AC48" t="s">
        <v>20889</v>
      </c>
      <c r="AG48">
        <v>-0.107830439752356</v>
      </c>
      <c r="AH48" t="s">
        <v>1853</v>
      </c>
      <c r="AI48" s="82">
        <v>6276985195154770</v>
      </c>
      <c r="AJ48" t="s">
        <v>19578</v>
      </c>
      <c r="AK48" t="s">
        <v>19578</v>
      </c>
      <c r="AL48" t="s">
        <v>19578</v>
      </c>
      <c r="AP48" t="s">
        <v>1853</v>
      </c>
      <c r="AQ48" t="s">
        <v>20894</v>
      </c>
      <c r="AR48" s="82">
        <v>9094616419919240</v>
      </c>
      <c r="AS48" t="s">
        <v>19578</v>
      </c>
      <c r="AT48" t="s">
        <v>19578</v>
      </c>
      <c r="AU48" t="s">
        <v>19578</v>
      </c>
      <c r="BC48" t="s">
        <v>20892</v>
      </c>
      <c r="BH48" t="s">
        <v>1853</v>
      </c>
      <c r="BI48">
        <v>1.3611859838275E-2</v>
      </c>
      <c r="BJ48" t="s">
        <v>19578</v>
      </c>
      <c r="BK48" s="82" t="s">
        <v>19578</v>
      </c>
      <c r="BL48" t="s">
        <v>19578</v>
      </c>
      <c r="BM48" t="s">
        <v>1853</v>
      </c>
      <c r="BN48" s="82">
        <v>1269999999999990</v>
      </c>
    </row>
    <row r="49" spans="1:66">
      <c r="A49">
        <v>50</v>
      </c>
      <c r="B49" s="124">
        <v>43356.365158078705</v>
      </c>
      <c r="C49">
        <v>9</v>
      </c>
      <c r="D49">
        <v>26015010</v>
      </c>
      <c r="E49" t="s">
        <v>1151</v>
      </c>
      <c r="F49" t="s">
        <v>38</v>
      </c>
      <c r="G49" t="s">
        <v>12</v>
      </c>
      <c r="H49" t="s">
        <v>64</v>
      </c>
      <c r="I49" t="s">
        <v>14</v>
      </c>
      <c r="J49" t="s">
        <v>174</v>
      </c>
      <c r="K49" t="s">
        <v>174</v>
      </c>
      <c r="L49" t="s">
        <v>4232</v>
      </c>
      <c r="M49" s="82">
        <v>2.47483305555555E+16</v>
      </c>
      <c r="N49" s="82">
        <v>-7658129361111110</v>
      </c>
      <c r="O49">
        <v>63</v>
      </c>
      <c r="P49" s="133">
        <v>38531</v>
      </c>
      <c r="R49">
        <v>210</v>
      </c>
      <c r="S49">
        <v>-1</v>
      </c>
      <c r="T49">
        <v>0</v>
      </c>
      <c r="U49" t="s">
        <v>1842</v>
      </c>
      <c r="V49">
        <v>0</v>
      </c>
      <c r="W49">
        <v>26015040</v>
      </c>
      <c r="X49">
        <v>16.45</v>
      </c>
      <c r="Y49">
        <v>26177030</v>
      </c>
      <c r="Z49">
        <v>278</v>
      </c>
      <c r="AA49" s="134">
        <v>43356.333333333336</v>
      </c>
      <c r="AB49" t="s">
        <v>16999</v>
      </c>
      <c r="AC49" t="s">
        <v>20889</v>
      </c>
      <c r="AG49">
        <v>0.51785991753427096</v>
      </c>
      <c r="AH49" t="s">
        <v>1853</v>
      </c>
      <c r="AI49" s="82">
        <v>1.97949245541838E+16</v>
      </c>
      <c r="AJ49" t="s">
        <v>19578</v>
      </c>
      <c r="AK49" t="s">
        <v>19578</v>
      </c>
      <c r="AL49" t="s">
        <v>19578</v>
      </c>
      <c r="AP49" t="s">
        <v>1853</v>
      </c>
      <c r="AQ49" t="s">
        <v>20894</v>
      </c>
      <c r="AR49" s="82">
        <v>6.17764060356652E+16</v>
      </c>
      <c r="AS49" t="s">
        <v>19578</v>
      </c>
      <c r="AT49" t="s">
        <v>19578</v>
      </c>
      <c r="AU49" t="s">
        <v>19578</v>
      </c>
      <c r="BC49" t="s">
        <v>1853</v>
      </c>
      <c r="BD49" s="82">
        <v>2.12084854014598E+16</v>
      </c>
      <c r="BE49">
        <v>0.55162239290444903</v>
      </c>
      <c r="BH49" t="s">
        <v>1853</v>
      </c>
      <c r="BI49">
        <v>3.1021897810218899E-3</v>
      </c>
      <c r="BJ49" t="s">
        <v>19578</v>
      </c>
      <c r="BK49" s="82" t="s">
        <v>19578</v>
      </c>
      <c r="BL49" t="s">
        <v>19578</v>
      </c>
      <c r="BM49" t="s">
        <v>1853</v>
      </c>
      <c r="BN49" s="82">
        <v>1.29018156424579E+16</v>
      </c>
    </row>
    <row r="50" spans="1:66">
      <c r="A50">
        <v>51</v>
      </c>
      <c r="B50" s="124">
        <v>43356.365211562501</v>
      </c>
      <c r="C50">
        <v>9</v>
      </c>
      <c r="D50">
        <v>26035100</v>
      </c>
      <c r="E50" t="s">
        <v>1161</v>
      </c>
      <c r="F50" t="s">
        <v>38</v>
      </c>
      <c r="G50" t="s">
        <v>12</v>
      </c>
      <c r="H50" t="s">
        <v>57</v>
      </c>
      <c r="I50" t="s">
        <v>14</v>
      </c>
      <c r="J50" t="s">
        <v>70</v>
      </c>
      <c r="K50" t="s">
        <v>174</v>
      </c>
      <c r="L50" t="s">
        <v>980</v>
      </c>
      <c r="M50" s="82">
        <v>2.47955555555555E+16</v>
      </c>
      <c r="N50" s="82">
        <v>-7682775</v>
      </c>
      <c r="O50">
        <v>1755</v>
      </c>
      <c r="P50" s="133">
        <v>38679</v>
      </c>
      <c r="R50">
        <v>-1</v>
      </c>
      <c r="S50" t="s">
        <v>1529</v>
      </c>
      <c r="T50" t="s">
        <v>1819</v>
      </c>
      <c r="U50" t="s">
        <v>1863</v>
      </c>
      <c r="V50">
        <v>1</v>
      </c>
      <c r="W50">
        <v>26015010</v>
      </c>
      <c r="X50">
        <v>27.41</v>
      </c>
      <c r="Y50">
        <v>-1</v>
      </c>
      <c r="Z50">
        <v>99999</v>
      </c>
      <c r="AA50" s="134">
        <v>1</v>
      </c>
      <c r="AB50" t="s">
        <v>20891</v>
      </c>
      <c r="AC50">
        <v>-1</v>
      </c>
      <c r="AF50" t="s">
        <v>20890</v>
      </c>
      <c r="AG50" t="s">
        <v>19578</v>
      </c>
      <c r="AH50" t="s">
        <v>19578</v>
      </c>
      <c r="AI50" t="s">
        <v>19578</v>
      </c>
      <c r="AJ50" t="s">
        <v>19578</v>
      </c>
      <c r="AK50" t="s">
        <v>19578</v>
      </c>
      <c r="AL50" t="s">
        <v>19578</v>
      </c>
      <c r="AP50" t="s">
        <v>19578</v>
      </c>
      <c r="AQ50" t="s">
        <v>19578</v>
      </c>
      <c r="AR50" t="s">
        <v>19578</v>
      </c>
      <c r="AS50" t="s">
        <v>19578</v>
      </c>
      <c r="AT50" t="s">
        <v>19578</v>
      </c>
      <c r="AU50" t="s">
        <v>19578</v>
      </c>
      <c r="BC50" t="s">
        <v>19578</v>
      </c>
      <c r="BD50" t="s">
        <v>19578</v>
      </c>
      <c r="BH50" t="s">
        <v>19578</v>
      </c>
      <c r="BI50" t="s">
        <v>19578</v>
      </c>
      <c r="BJ50" t="s">
        <v>19578</v>
      </c>
      <c r="BK50" t="s">
        <v>19578</v>
      </c>
      <c r="BL50" t="s">
        <v>19578</v>
      </c>
      <c r="BM50" t="s">
        <v>20890</v>
      </c>
    </row>
    <row r="51" spans="1:66">
      <c r="A51">
        <v>52</v>
      </c>
      <c r="B51" s="124">
        <v>43356.36524068287</v>
      </c>
      <c r="C51">
        <v>4</v>
      </c>
      <c r="D51">
        <v>21055070</v>
      </c>
      <c r="E51" t="s">
        <v>605</v>
      </c>
      <c r="F51" t="s">
        <v>38</v>
      </c>
      <c r="G51" t="s">
        <v>12</v>
      </c>
      <c r="H51" t="s">
        <v>64</v>
      </c>
      <c r="I51" t="s">
        <v>14</v>
      </c>
      <c r="J51" t="s">
        <v>598</v>
      </c>
      <c r="K51" t="s">
        <v>174</v>
      </c>
      <c r="L51" t="s">
        <v>3281</v>
      </c>
      <c r="M51" s="82">
        <v>2.54819444444444E+16</v>
      </c>
      <c r="N51" s="82">
        <v>-7606394444444440</v>
      </c>
      <c r="O51">
        <v>392</v>
      </c>
      <c r="P51" s="133">
        <v>38667</v>
      </c>
      <c r="R51">
        <v>87</v>
      </c>
      <c r="S51">
        <v>-1</v>
      </c>
      <c r="T51">
        <v>0</v>
      </c>
      <c r="U51" t="s">
        <v>1842</v>
      </c>
      <c r="V51">
        <v>0</v>
      </c>
      <c r="W51">
        <v>21057100</v>
      </c>
      <c r="X51">
        <v>18</v>
      </c>
      <c r="Y51">
        <v>-1</v>
      </c>
      <c r="Z51">
        <v>99999</v>
      </c>
      <c r="AA51" s="134">
        <v>43356.333333333336</v>
      </c>
      <c r="AB51" t="s">
        <v>16999</v>
      </c>
      <c r="AC51" t="s">
        <v>20889</v>
      </c>
      <c r="AH51" t="s">
        <v>1853</v>
      </c>
      <c r="AI51" s="82">
        <v>1.8421534320323E+16</v>
      </c>
      <c r="AJ51" t="s">
        <v>19578</v>
      </c>
      <c r="AK51" t="s">
        <v>19578</v>
      </c>
      <c r="AL51" t="s">
        <v>19578</v>
      </c>
      <c r="AP51" t="s">
        <v>1853</v>
      </c>
      <c r="AR51" s="82">
        <v>7198519515477790</v>
      </c>
      <c r="AS51" t="s">
        <v>19578</v>
      </c>
      <c r="AT51" t="s">
        <v>19578</v>
      </c>
      <c r="AU51" t="s">
        <v>19578</v>
      </c>
      <c r="BC51" t="s">
        <v>1853</v>
      </c>
      <c r="BD51">
        <v>0.950336624775586</v>
      </c>
      <c r="BH51" t="s">
        <v>1853</v>
      </c>
      <c r="BI51">
        <v>9.7374915862688E-3</v>
      </c>
      <c r="BJ51" t="s">
        <v>19578</v>
      </c>
      <c r="BK51" s="82" t="s">
        <v>19578</v>
      </c>
      <c r="BL51" t="s">
        <v>19578</v>
      </c>
      <c r="BM51" t="s">
        <v>1853</v>
      </c>
      <c r="BN51" s="82">
        <v>1275397260273960</v>
      </c>
    </row>
    <row r="52" spans="1:66">
      <c r="A52">
        <v>53</v>
      </c>
      <c r="B52" s="124">
        <v>43356.365283981482</v>
      </c>
      <c r="C52">
        <v>3</v>
      </c>
      <c r="D52">
        <v>32105080</v>
      </c>
      <c r="E52" t="s">
        <v>515</v>
      </c>
      <c r="F52" t="s">
        <v>38</v>
      </c>
      <c r="G52" t="s">
        <v>12</v>
      </c>
      <c r="H52" t="s">
        <v>57</v>
      </c>
      <c r="I52" t="s">
        <v>14</v>
      </c>
      <c r="J52" t="s">
        <v>494</v>
      </c>
      <c r="K52" t="s">
        <v>494</v>
      </c>
      <c r="L52" t="s">
        <v>3128</v>
      </c>
      <c r="M52" s="82">
        <v>2.55302777777777E+16</v>
      </c>
      <c r="N52" s="82">
        <v>-7264708333333330</v>
      </c>
      <c r="O52">
        <v>165</v>
      </c>
      <c r="P52" s="133">
        <v>39717</v>
      </c>
      <c r="R52">
        <v>-1</v>
      </c>
      <c r="S52" t="s">
        <v>1497</v>
      </c>
      <c r="T52" t="s">
        <v>2451</v>
      </c>
      <c r="U52" t="s">
        <v>1863</v>
      </c>
      <c r="V52">
        <v>0</v>
      </c>
      <c r="W52">
        <v>35017020</v>
      </c>
      <c r="X52">
        <v>174.38</v>
      </c>
      <c r="Y52">
        <v>-1</v>
      </c>
      <c r="Z52">
        <v>99999</v>
      </c>
      <c r="AA52" s="134">
        <v>1</v>
      </c>
      <c r="AB52" t="s">
        <v>20891</v>
      </c>
      <c r="AC52">
        <v>-1</v>
      </c>
      <c r="AF52" t="s">
        <v>20890</v>
      </c>
      <c r="AG52" t="s">
        <v>19578</v>
      </c>
      <c r="AH52" t="s">
        <v>19578</v>
      </c>
      <c r="AI52" t="s">
        <v>19578</v>
      </c>
      <c r="AJ52" t="s">
        <v>19578</v>
      </c>
      <c r="AK52" t="s">
        <v>19578</v>
      </c>
      <c r="AL52" t="s">
        <v>19578</v>
      </c>
      <c r="AP52" t="s">
        <v>19578</v>
      </c>
      <c r="AQ52" t="s">
        <v>19578</v>
      </c>
      <c r="AR52" t="s">
        <v>19578</v>
      </c>
      <c r="AS52" t="s">
        <v>19578</v>
      </c>
      <c r="AT52" t="s">
        <v>19578</v>
      </c>
      <c r="AU52" t="s">
        <v>19578</v>
      </c>
      <c r="BC52" t="s">
        <v>19578</v>
      </c>
      <c r="BD52" t="s">
        <v>19578</v>
      </c>
      <c r="BH52" t="s">
        <v>19578</v>
      </c>
      <c r="BI52" t="s">
        <v>19578</v>
      </c>
      <c r="BJ52" t="s">
        <v>19578</v>
      </c>
      <c r="BK52" t="s">
        <v>19578</v>
      </c>
      <c r="BL52" t="s">
        <v>19578</v>
      </c>
      <c r="BM52" t="s">
        <v>20890</v>
      </c>
    </row>
    <row r="53" spans="1:66">
      <c r="A53">
        <v>54</v>
      </c>
      <c r="B53" s="124">
        <v>43356.365303831015</v>
      </c>
      <c r="C53">
        <v>7</v>
      </c>
      <c r="D53">
        <v>53045040</v>
      </c>
      <c r="E53" t="s">
        <v>1018</v>
      </c>
      <c r="F53" t="s">
        <v>38</v>
      </c>
      <c r="G53" t="s">
        <v>12</v>
      </c>
      <c r="H53" t="s">
        <v>64</v>
      </c>
      <c r="I53" t="s">
        <v>14</v>
      </c>
      <c r="J53" t="s">
        <v>1017</v>
      </c>
      <c r="K53" t="s">
        <v>174</v>
      </c>
      <c r="L53" t="s">
        <v>1017</v>
      </c>
      <c r="M53" s="82">
        <v>2.57441666666666E+16</v>
      </c>
      <c r="N53" s="82">
        <v>-7789475</v>
      </c>
      <c r="O53">
        <v>144</v>
      </c>
      <c r="P53" s="133">
        <v>38047</v>
      </c>
      <c r="R53">
        <v>11</v>
      </c>
      <c r="S53">
        <v>-1</v>
      </c>
      <c r="T53">
        <v>0</v>
      </c>
      <c r="U53" t="s">
        <v>1842</v>
      </c>
      <c r="V53">
        <v>0</v>
      </c>
      <c r="W53">
        <v>57025020</v>
      </c>
      <c r="X53">
        <v>53.03</v>
      </c>
      <c r="Y53">
        <v>-1</v>
      </c>
      <c r="Z53">
        <v>99999</v>
      </c>
      <c r="AA53" s="134">
        <v>43292.541666666664</v>
      </c>
      <c r="AB53" t="s">
        <v>20891</v>
      </c>
      <c r="AC53" t="s">
        <v>20904</v>
      </c>
      <c r="AG53" t="s">
        <v>19578</v>
      </c>
      <c r="AH53" t="s">
        <v>19578</v>
      </c>
      <c r="AI53" t="s">
        <v>19578</v>
      </c>
      <c r="AJ53" t="s">
        <v>19578</v>
      </c>
      <c r="AK53" t="s">
        <v>19578</v>
      </c>
      <c r="AL53" t="s">
        <v>19578</v>
      </c>
      <c r="AP53" t="s">
        <v>19578</v>
      </c>
      <c r="AQ53" t="s">
        <v>19578</v>
      </c>
      <c r="AR53" s="82" t="s">
        <v>19578</v>
      </c>
      <c r="AS53" t="s">
        <v>19578</v>
      </c>
      <c r="AT53" t="s">
        <v>19578</v>
      </c>
      <c r="AU53" t="s">
        <v>19578</v>
      </c>
      <c r="BC53" t="s">
        <v>19578</v>
      </c>
      <c r="BD53" t="s">
        <v>19578</v>
      </c>
      <c r="BH53" t="s">
        <v>19578</v>
      </c>
      <c r="BI53" t="s">
        <v>19578</v>
      </c>
      <c r="BJ53" t="s">
        <v>19578</v>
      </c>
      <c r="BK53" t="s">
        <v>19578</v>
      </c>
      <c r="BL53" t="s">
        <v>19578</v>
      </c>
      <c r="BM53" t="s">
        <v>1853</v>
      </c>
      <c r="BN53" s="82">
        <v>1.27591549295774E+16</v>
      </c>
    </row>
    <row r="54" spans="1:66">
      <c r="A54">
        <v>55</v>
      </c>
      <c r="B54" s="124">
        <v>43356.36588917824</v>
      </c>
      <c r="C54">
        <v>4</v>
      </c>
      <c r="D54">
        <v>21087080</v>
      </c>
      <c r="E54" t="s">
        <v>615</v>
      </c>
      <c r="F54" t="s">
        <v>38</v>
      </c>
      <c r="G54" t="s">
        <v>39</v>
      </c>
      <c r="H54" t="s">
        <v>31</v>
      </c>
      <c r="I54" t="s">
        <v>14</v>
      </c>
      <c r="J54" t="s">
        <v>613</v>
      </c>
      <c r="K54" t="s">
        <v>566</v>
      </c>
      <c r="L54" t="s">
        <v>613</v>
      </c>
      <c r="M54" s="82">
        <v>2.64380555555555E+16</v>
      </c>
      <c r="N54" s="82">
        <v>-7554430555555550</v>
      </c>
      <c r="O54">
        <v>575</v>
      </c>
      <c r="P54" s="133">
        <v>30482</v>
      </c>
      <c r="R54">
        <v>-1</v>
      </c>
      <c r="S54" t="s">
        <v>1504</v>
      </c>
      <c r="T54" t="s">
        <v>2451</v>
      </c>
      <c r="U54" t="s">
        <v>1863</v>
      </c>
      <c r="V54">
        <v>0</v>
      </c>
      <c r="W54">
        <v>21097070</v>
      </c>
      <c r="X54">
        <v>42.17</v>
      </c>
      <c r="Y54">
        <v>-1</v>
      </c>
      <c r="Z54">
        <v>99999</v>
      </c>
      <c r="AA54" s="134">
        <v>1</v>
      </c>
      <c r="AB54" t="s">
        <v>20891</v>
      </c>
      <c r="AC54">
        <v>-1</v>
      </c>
      <c r="AF54" t="s">
        <v>20890</v>
      </c>
      <c r="AG54" t="s">
        <v>19578</v>
      </c>
      <c r="AH54" t="s">
        <v>19578</v>
      </c>
      <c r="AI54" t="s">
        <v>19578</v>
      </c>
      <c r="AJ54" t="s">
        <v>19578</v>
      </c>
      <c r="AK54" t="s">
        <v>19578</v>
      </c>
      <c r="AL54" t="s">
        <v>19578</v>
      </c>
      <c r="AP54" t="s">
        <v>19578</v>
      </c>
      <c r="AQ54" t="s">
        <v>19578</v>
      </c>
      <c r="AR54" t="s">
        <v>19578</v>
      </c>
      <c r="AS54" t="s">
        <v>19578</v>
      </c>
      <c r="AT54" t="s">
        <v>19578</v>
      </c>
      <c r="AU54" t="s">
        <v>19578</v>
      </c>
      <c r="BC54" t="s">
        <v>19578</v>
      </c>
      <c r="BD54" t="s">
        <v>19578</v>
      </c>
      <c r="BH54" t="s">
        <v>19578</v>
      </c>
      <c r="BI54" t="s">
        <v>19578</v>
      </c>
      <c r="BJ54" t="s">
        <v>19578</v>
      </c>
      <c r="BK54" t="s">
        <v>19578</v>
      </c>
      <c r="BL54" t="s">
        <v>19578</v>
      </c>
      <c r="BM54" t="s">
        <v>20890</v>
      </c>
    </row>
    <row r="55" spans="1:66">
      <c r="A55">
        <v>56</v>
      </c>
      <c r="B55" s="124">
        <v>43356.365918275464</v>
      </c>
      <c r="C55">
        <v>9</v>
      </c>
      <c r="D55">
        <v>26035090</v>
      </c>
      <c r="E55" t="s">
        <v>1159</v>
      </c>
      <c r="F55" t="s">
        <v>38</v>
      </c>
      <c r="G55" t="s">
        <v>12</v>
      </c>
      <c r="H55" t="s">
        <v>64</v>
      </c>
      <c r="I55" t="s">
        <v>24</v>
      </c>
      <c r="J55" t="s">
        <v>174</v>
      </c>
      <c r="K55" t="s">
        <v>174</v>
      </c>
      <c r="L55" t="s">
        <v>4461</v>
      </c>
      <c r="M55" s="82">
        <v>2.699175E+16</v>
      </c>
      <c r="N55" s="82">
        <v>-7659544444444440</v>
      </c>
      <c r="O55">
        <v>476</v>
      </c>
      <c r="P55" s="133">
        <v>38264</v>
      </c>
      <c r="Q55" s="133">
        <v>42375</v>
      </c>
      <c r="R55">
        <v>95</v>
      </c>
      <c r="S55" t="s">
        <v>1528</v>
      </c>
      <c r="T55" t="s">
        <v>1819</v>
      </c>
      <c r="U55" t="s">
        <v>1863</v>
      </c>
      <c r="V55">
        <v>1</v>
      </c>
      <c r="W55">
        <v>26015010</v>
      </c>
      <c r="X55">
        <v>24.85</v>
      </c>
      <c r="Y55">
        <v>26177030</v>
      </c>
      <c r="Z55">
        <v>255</v>
      </c>
      <c r="AA55" s="134">
        <v>43356.541666666664</v>
      </c>
      <c r="AB55" t="s">
        <v>16999</v>
      </c>
      <c r="AC55" t="s">
        <v>20904</v>
      </c>
      <c r="AD55">
        <v>-1</v>
      </c>
      <c r="AF55" t="s">
        <v>20890</v>
      </c>
      <c r="AG55" t="s">
        <v>19578</v>
      </c>
      <c r="AH55" t="s">
        <v>19578</v>
      </c>
      <c r="AI55" t="s">
        <v>19578</v>
      </c>
      <c r="AJ55" t="s">
        <v>19578</v>
      </c>
      <c r="AK55" t="s">
        <v>19578</v>
      </c>
      <c r="AL55" t="s">
        <v>19578</v>
      </c>
      <c r="AP55" t="s">
        <v>19578</v>
      </c>
      <c r="AQ55" t="s">
        <v>19578</v>
      </c>
      <c r="AR55" t="s">
        <v>19578</v>
      </c>
      <c r="AS55" t="s">
        <v>19578</v>
      </c>
      <c r="AT55" t="s">
        <v>19578</v>
      </c>
      <c r="AU55" t="s">
        <v>19578</v>
      </c>
      <c r="BC55" t="s">
        <v>19578</v>
      </c>
      <c r="BD55" t="s">
        <v>19578</v>
      </c>
      <c r="BH55" t="s">
        <v>19578</v>
      </c>
      <c r="BI55" t="s">
        <v>19578</v>
      </c>
      <c r="BJ55" t="s">
        <v>19578</v>
      </c>
      <c r="BK55" s="82" t="s">
        <v>19578</v>
      </c>
      <c r="BL55" t="s">
        <v>19578</v>
      </c>
      <c r="BM55" t="s">
        <v>1853</v>
      </c>
      <c r="BN55" s="82">
        <v>1.29074534161489E+16</v>
      </c>
    </row>
    <row r="56" spans="1:66">
      <c r="A56">
        <v>57</v>
      </c>
      <c r="B56" s="124">
        <v>43356.365945231482</v>
      </c>
      <c r="C56">
        <v>4</v>
      </c>
      <c r="D56">
        <v>21057100</v>
      </c>
      <c r="E56" t="s">
        <v>609</v>
      </c>
      <c r="F56" t="s">
        <v>38</v>
      </c>
      <c r="G56" t="s">
        <v>19</v>
      </c>
      <c r="H56" t="s">
        <v>31</v>
      </c>
      <c r="I56" t="s">
        <v>24</v>
      </c>
      <c r="J56" t="s">
        <v>601</v>
      </c>
      <c r="K56" t="s">
        <v>174</v>
      </c>
      <c r="L56" t="s">
        <v>17001</v>
      </c>
      <c r="M56" s="82">
        <v>2.70555555555555E+16</v>
      </c>
      <c r="N56" s="82">
        <v>-7602219444444440</v>
      </c>
      <c r="O56">
        <v>1900</v>
      </c>
      <c r="P56" s="133">
        <v>33482</v>
      </c>
      <c r="Q56" s="133">
        <v>39198</v>
      </c>
      <c r="R56">
        <v>-1</v>
      </c>
      <c r="S56">
        <v>-1</v>
      </c>
      <c r="T56">
        <v>0</v>
      </c>
      <c r="U56" t="s">
        <v>1863</v>
      </c>
      <c r="V56">
        <v>0</v>
      </c>
      <c r="W56">
        <v>21055070</v>
      </c>
      <c r="X56">
        <v>18</v>
      </c>
      <c r="Y56">
        <v>-1</v>
      </c>
      <c r="Z56">
        <v>99999</v>
      </c>
      <c r="AA56" s="134">
        <v>1</v>
      </c>
      <c r="AB56" t="s">
        <v>20891</v>
      </c>
      <c r="AC56">
        <v>-1</v>
      </c>
      <c r="AG56" t="s">
        <v>19578</v>
      </c>
      <c r="AH56" t="s">
        <v>19578</v>
      </c>
      <c r="AI56" t="s">
        <v>19578</v>
      </c>
      <c r="AJ56" t="s">
        <v>19578</v>
      </c>
      <c r="AK56" t="s">
        <v>19578</v>
      </c>
      <c r="AL56" t="s">
        <v>19578</v>
      </c>
      <c r="AP56" t="s">
        <v>19578</v>
      </c>
      <c r="AQ56" t="s">
        <v>19578</v>
      </c>
      <c r="AR56" t="s">
        <v>19578</v>
      </c>
      <c r="AS56" t="s">
        <v>19578</v>
      </c>
      <c r="AT56" t="s">
        <v>19578</v>
      </c>
      <c r="AU56" t="s">
        <v>19578</v>
      </c>
      <c r="BC56" t="s">
        <v>19578</v>
      </c>
      <c r="BD56" t="s">
        <v>19578</v>
      </c>
      <c r="BH56" t="s">
        <v>19578</v>
      </c>
      <c r="BI56" t="s">
        <v>19578</v>
      </c>
      <c r="BJ56" t="s">
        <v>19578</v>
      </c>
      <c r="BK56" t="s">
        <v>19578</v>
      </c>
      <c r="BL56" t="s">
        <v>19578</v>
      </c>
      <c r="BM56" t="s">
        <v>20890</v>
      </c>
    </row>
    <row r="57" spans="1:66">
      <c r="A57">
        <v>58</v>
      </c>
      <c r="B57" s="124">
        <v>43356.365947962964</v>
      </c>
      <c r="C57">
        <v>4</v>
      </c>
      <c r="D57">
        <v>21115170</v>
      </c>
      <c r="E57" t="s">
        <v>630</v>
      </c>
      <c r="F57" t="s">
        <v>38</v>
      </c>
      <c r="G57" t="s">
        <v>12</v>
      </c>
      <c r="H57" t="s">
        <v>64</v>
      </c>
      <c r="I57" t="s">
        <v>14</v>
      </c>
      <c r="J57" t="s">
        <v>626</v>
      </c>
      <c r="K57" t="s">
        <v>566</v>
      </c>
      <c r="L57" t="s">
        <v>618</v>
      </c>
      <c r="M57" s="82">
        <v>2759138888888880</v>
      </c>
      <c r="N57" s="82">
        <v>-7507455555555550</v>
      </c>
      <c r="O57">
        <v>302</v>
      </c>
      <c r="P57" s="133">
        <v>38553</v>
      </c>
      <c r="R57">
        <v>144</v>
      </c>
      <c r="S57">
        <v>-1</v>
      </c>
      <c r="T57">
        <v>0</v>
      </c>
      <c r="U57" t="s">
        <v>1842</v>
      </c>
      <c r="V57">
        <v>0</v>
      </c>
      <c r="W57">
        <v>21117110</v>
      </c>
      <c r="X57">
        <v>7.71</v>
      </c>
      <c r="Y57">
        <v>-1</v>
      </c>
      <c r="Z57">
        <v>99999</v>
      </c>
      <c r="AA57" s="134">
        <v>43356.291666666664</v>
      </c>
      <c r="AB57" t="s">
        <v>16999</v>
      </c>
      <c r="AC57" t="s">
        <v>20889</v>
      </c>
      <c r="AH57" t="s">
        <v>1853</v>
      </c>
      <c r="AI57" s="82">
        <v>1.47118598382749E+16</v>
      </c>
      <c r="AJ57" t="s">
        <v>19578</v>
      </c>
      <c r="AK57" t="s">
        <v>19578</v>
      </c>
      <c r="AL57" t="s">
        <v>19578</v>
      </c>
      <c r="AP57" t="s">
        <v>20893</v>
      </c>
      <c r="AR57" s="82">
        <v>8136401098901090</v>
      </c>
      <c r="AS57" t="s">
        <v>19578</v>
      </c>
      <c r="AT57" t="s">
        <v>19578</v>
      </c>
      <c r="AU57" t="s">
        <v>19578</v>
      </c>
      <c r="BC57" t="s">
        <v>1853</v>
      </c>
      <c r="BD57" s="82">
        <v>1.87816996402877E+16</v>
      </c>
      <c r="BH57" t="s">
        <v>1853</v>
      </c>
      <c r="BI57">
        <v>2.6540710751236998E-2</v>
      </c>
      <c r="BJ57" t="s">
        <v>19578</v>
      </c>
      <c r="BK57" s="82" t="s">
        <v>19578</v>
      </c>
      <c r="BL57" t="s">
        <v>19578</v>
      </c>
      <c r="BM57" t="s">
        <v>1853</v>
      </c>
      <c r="BN57" s="82">
        <v>1.25384087791495E+16</v>
      </c>
    </row>
    <row r="58" spans="1:66">
      <c r="A58">
        <v>59</v>
      </c>
      <c r="B58" s="124">
        <v>43356.365992349536</v>
      </c>
      <c r="C58">
        <v>7</v>
      </c>
      <c r="D58">
        <v>53077010</v>
      </c>
      <c r="E58" t="s">
        <v>1027</v>
      </c>
      <c r="F58" t="s">
        <v>38</v>
      </c>
      <c r="G58" t="s">
        <v>39</v>
      </c>
      <c r="H58" t="s">
        <v>31</v>
      </c>
      <c r="I58" t="s">
        <v>14</v>
      </c>
      <c r="J58" t="s">
        <v>1020</v>
      </c>
      <c r="K58" t="s">
        <v>174</v>
      </c>
      <c r="L58" t="s">
        <v>3730</v>
      </c>
      <c r="M58" s="82">
        <v>2801222222222220</v>
      </c>
      <c r="N58" s="82">
        <v>-7724102777777770</v>
      </c>
      <c r="O58">
        <v>120</v>
      </c>
      <c r="P58" s="133">
        <v>21990</v>
      </c>
      <c r="R58">
        <v>-1</v>
      </c>
      <c r="S58" t="s">
        <v>1518</v>
      </c>
      <c r="T58" t="s">
        <v>1819</v>
      </c>
      <c r="U58" t="s">
        <v>1863</v>
      </c>
      <c r="V58">
        <v>1</v>
      </c>
      <c r="W58">
        <v>53075020</v>
      </c>
      <c r="X58">
        <v>54.19</v>
      </c>
      <c r="Y58">
        <v>-1</v>
      </c>
      <c r="Z58">
        <v>99999</v>
      </c>
      <c r="AA58" s="134">
        <v>1</v>
      </c>
      <c r="AB58" t="s">
        <v>20891</v>
      </c>
      <c r="AC58">
        <v>-1</v>
      </c>
      <c r="AF58" t="s">
        <v>20890</v>
      </c>
      <c r="AG58" t="s">
        <v>19578</v>
      </c>
      <c r="AH58" t="s">
        <v>19578</v>
      </c>
      <c r="AI58" t="s">
        <v>19578</v>
      </c>
      <c r="AJ58" t="s">
        <v>19578</v>
      </c>
      <c r="AK58" t="s">
        <v>19578</v>
      </c>
      <c r="AL58" t="s">
        <v>19578</v>
      </c>
      <c r="AP58" t="s">
        <v>19578</v>
      </c>
      <c r="AQ58" t="s">
        <v>19578</v>
      </c>
      <c r="AR58" t="s">
        <v>19578</v>
      </c>
      <c r="AS58" t="s">
        <v>19578</v>
      </c>
      <c r="AT58" t="s">
        <v>19578</v>
      </c>
      <c r="AU58" t="s">
        <v>19578</v>
      </c>
      <c r="BC58" t="s">
        <v>19578</v>
      </c>
      <c r="BD58" t="s">
        <v>19578</v>
      </c>
      <c r="BH58" t="s">
        <v>19578</v>
      </c>
      <c r="BI58" t="s">
        <v>19578</v>
      </c>
      <c r="BJ58" t="s">
        <v>19578</v>
      </c>
      <c r="BK58" t="s">
        <v>19578</v>
      </c>
      <c r="BL58" t="s">
        <v>19578</v>
      </c>
      <c r="BM58" t="s">
        <v>20890</v>
      </c>
    </row>
    <row r="59" spans="1:66">
      <c r="A59">
        <v>60</v>
      </c>
      <c r="B59" s="124">
        <v>43356.366010787038</v>
      </c>
      <c r="C59">
        <v>4</v>
      </c>
      <c r="D59">
        <v>21117110</v>
      </c>
      <c r="E59" t="s">
        <v>635</v>
      </c>
      <c r="F59" t="s">
        <v>38</v>
      </c>
      <c r="G59" t="s">
        <v>39</v>
      </c>
      <c r="H59" t="s">
        <v>31</v>
      </c>
      <c r="I59" t="s">
        <v>14</v>
      </c>
      <c r="J59" t="s">
        <v>622</v>
      </c>
      <c r="K59" t="s">
        <v>566</v>
      </c>
      <c r="L59" t="s">
        <v>618</v>
      </c>
      <c r="M59" s="82">
        <v>2827444444444440</v>
      </c>
      <c r="N59" s="82">
        <v>-7508883333333330</v>
      </c>
      <c r="O59">
        <v>289</v>
      </c>
      <c r="P59" s="133">
        <v>30482</v>
      </c>
      <c r="R59">
        <v>166</v>
      </c>
      <c r="S59">
        <v>-1</v>
      </c>
      <c r="T59">
        <v>0</v>
      </c>
      <c r="U59" t="s">
        <v>1842</v>
      </c>
      <c r="V59">
        <v>0</v>
      </c>
      <c r="W59">
        <v>21115170</v>
      </c>
      <c r="X59">
        <v>7.71</v>
      </c>
      <c r="Y59">
        <v>-1</v>
      </c>
      <c r="Z59">
        <v>99999</v>
      </c>
      <c r="AA59" s="134">
        <v>43356.291666666664</v>
      </c>
      <c r="AB59" t="s">
        <v>16999</v>
      </c>
      <c r="AC59" t="s">
        <v>20889</v>
      </c>
      <c r="AG59" t="s">
        <v>19578</v>
      </c>
      <c r="AH59" t="s">
        <v>19578</v>
      </c>
      <c r="AI59" t="s">
        <v>19578</v>
      </c>
      <c r="AJ59" t="s">
        <v>19578</v>
      </c>
      <c r="AK59" t="s">
        <v>19578</v>
      </c>
      <c r="AL59" t="s">
        <v>19578</v>
      </c>
      <c r="AP59" t="s">
        <v>19578</v>
      </c>
      <c r="AQ59" t="s">
        <v>19578</v>
      </c>
      <c r="AR59" t="s">
        <v>19578</v>
      </c>
      <c r="AS59" t="s">
        <v>19578</v>
      </c>
      <c r="AT59" t="s">
        <v>19578</v>
      </c>
      <c r="AU59" t="s">
        <v>19578</v>
      </c>
      <c r="BC59" t="s">
        <v>19578</v>
      </c>
      <c r="BD59" t="s">
        <v>19578</v>
      </c>
      <c r="BH59" t="s">
        <v>1853</v>
      </c>
      <c r="BI59">
        <v>3.07796000898674E-3</v>
      </c>
      <c r="BK59" s="82" t="s">
        <v>20893</v>
      </c>
      <c r="BL59">
        <v>0.14972714870395601</v>
      </c>
      <c r="BM59" t="s">
        <v>1853</v>
      </c>
      <c r="BN59" s="82">
        <v>1270342935528110</v>
      </c>
    </row>
    <row r="60" spans="1:66">
      <c r="A60">
        <v>61</v>
      </c>
      <c r="B60" s="124">
        <v>43356.366032442129</v>
      </c>
      <c r="C60">
        <v>4</v>
      </c>
      <c r="D60">
        <v>21097070</v>
      </c>
      <c r="E60" t="s">
        <v>617</v>
      </c>
      <c r="F60" t="s">
        <v>38</v>
      </c>
      <c r="G60" t="s">
        <v>39</v>
      </c>
      <c r="H60" t="s">
        <v>31</v>
      </c>
      <c r="I60" t="s">
        <v>14</v>
      </c>
      <c r="J60" t="s">
        <v>160</v>
      </c>
      <c r="K60" t="s">
        <v>566</v>
      </c>
      <c r="L60" t="s">
        <v>618</v>
      </c>
      <c r="M60" s="82">
        <v>2.94261111111111E+16</v>
      </c>
      <c r="N60" s="82">
        <v>-7530852777777770</v>
      </c>
      <c r="O60">
        <v>431</v>
      </c>
      <c r="P60" s="133">
        <v>22174</v>
      </c>
      <c r="R60">
        <v>-1</v>
      </c>
      <c r="S60">
        <v>-1</v>
      </c>
      <c r="T60">
        <v>0</v>
      </c>
      <c r="U60" t="s">
        <v>1849</v>
      </c>
      <c r="V60">
        <v>0</v>
      </c>
      <c r="W60">
        <v>21117110</v>
      </c>
      <c r="X60">
        <v>27.54</v>
      </c>
      <c r="Y60">
        <v>21137050</v>
      </c>
      <c r="Z60">
        <v>59</v>
      </c>
      <c r="AA60" s="134">
        <v>1</v>
      </c>
      <c r="AB60" t="s">
        <v>20891</v>
      </c>
      <c r="AC60">
        <v>-1</v>
      </c>
      <c r="AG60" t="s">
        <v>19578</v>
      </c>
      <c r="AH60" t="s">
        <v>19578</v>
      </c>
      <c r="AI60" t="s">
        <v>19578</v>
      </c>
      <c r="AJ60" t="s">
        <v>19578</v>
      </c>
      <c r="AK60" t="s">
        <v>19578</v>
      </c>
      <c r="AL60" t="s">
        <v>19578</v>
      </c>
      <c r="AP60" t="s">
        <v>19578</v>
      </c>
      <c r="AQ60" t="s">
        <v>19578</v>
      </c>
      <c r="AR60" t="s">
        <v>19578</v>
      </c>
      <c r="AS60" t="s">
        <v>19578</v>
      </c>
      <c r="AT60" t="s">
        <v>19578</v>
      </c>
      <c r="AU60" t="s">
        <v>19578</v>
      </c>
      <c r="BC60" t="s">
        <v>19578</v>
      </c>
      <c r="BD60" t="s">
        <v>19578</v>
      </c>
      <c r="BH60" t="s">
        <v>19578</v>
      </c>
      <c r="BI60" t="s">
        <v>19578</v>
      </c>
      <c r="BJ60" t="s">
        <v>19578</v>
      </c>
      <c r="BK60" t="s">
        <v>19578</v>
      </c>
      <c r="BL60" t="s">
        <v>19578</v>
      </c>
      <c r="BM60" t="s">
        <v>20890</v>
      </c>
    </row>
    <row r="61" spans="1:66">
      <c r="A61">
        <v>62</v>
      </c>
      <c r="B61" s="124">
        <v>43356.366035810184</v>
      </c>
      <c r="C61">
        <v>7</v>
      </c>
      <c r="D61">
        <v>57025020</v>
      </c>
      <c r="E61" t="s">
        <v>1030</v>
      </c>
      <c r="F61" t="s">
        <v>38</v>
      </c>
      <c r="G61" t="s">
        <v>12</v>
      </c>
      <c r="H61" t="s">
        <v>64</v>
      </c>
      <c r="I61" t="s">
        <v>14</v>
      </c>
      <c r="J61" t="s">
        <v>297</v>
      </c>
      <c r="K61" t="s">
        <v>174</v>
      </c>
      <c r="L61" t="s">
        <v>1017</v>
      </c>
      <c r="M61" s="82">
        <v>2.96294444444444E+16</v>
      </c>
      <c r="N61" s="82">
        <v>-7817436111111110</v>
      </c>
      <c r="O61">
        <v>10</v>
      </c>
      <c r="P61" s="133">
        <v>38613</v>
      </c>
      <c r="R61">
        <v>-1</v>
      </c>
      <c r="S61" t="s">
        <v>1519</v>
      </c>
      <c r="T61">
        <v>0</v>
      </c>
      <c r="U61" t="s">
        <v>1863</v>
      </c>
      <c r="V61">
        <v>0</v>
      </c>
      <c r="W61">
        <v>53045040</v>
      </c>
      <c r="X61">
        <v>53.03</v>
      </c>
      <c r="Y61">
        <v>51039010</v>
      </c>
      <c r="Z61">
        <v>140</v>
      </c>
      <c r="AA61" s="134">
        <v>43356.319444444445</v>
      </c>
      <c r="AB61" t="s">
        <v>16999</v>
      </c>
      <c r="AC61" t="s">
        <v>20889</v>
      </c>
      <c r="AD61">
        <v>0</v>
      </c>
      <c r="AF61" t="s">
        <v>20892</v>
      </c>
      <c r="AH61" t="s">
        <v>1853</v>
      </c>
      <c r="AI61" s="82">
        <v>2.65670918367346E+16</v>
      </c>
      <c r="AJ61" t="s">
        <v>19578</v>
      </c>
      <c r="AK61" t="s">
        <v>19578</v>
      </c>
      <c r="AL61" t="s">
        <v>19578</v>
      </c>
      <c r="AP61" t="s">
        <v>1853</v>
      </c>
      <c r="AR61" s="82">
        <v>8609693877551020</v>
      </c>
      <c r="AS61" t="s">
        <v>19578</v>
      </c>
      <c r="AT61" t="s">
        <v>19578</v>
      </c>
      <c r="AU61" t="s">
        <v>19578</v>
      </c>
      <c r="BC61" t="s">
        <v>20892</v>
      </c>
      <c r="BH61" t="s">
        <v>1853</v>
      </c>
      <c r="BI61">
        <v>0</v>
      </c>
      <c r="BJ61" t="s">
        <v>19578</v>
      </c>
      <c r="BK61" t="s">
        <v>19578</v>
      </c>
      <c r="BL61" t="s">
        <v>19578</v>
      </c>
      <c r="BM61" t="s">
        <v>20890</v>
      </c>
    </row>
    <row r="62" spans="1:66">
      <c r="A62">
        <v>63</v>
      </c>
      <c r="B62" s="124">
        <v>43356.366074247686</v>
      </c>
      <c r="C62">
        <v>9</v>
      </c>
      <c r="D62">
        <v>22025040</v>
      </c>
      <c r="E62" t="s">
        <v>1141</v>
      </c>
      <c r="F62" t="s">
        <v>38</v>
      </c>
      <c r="G62" t="s">
        <v>12</v>
      </c>
      <c r="H62" t="s">
        <v>64</v>
      </c>
      <c r="I62" t="s">
        <v>14</v>
      </c>
      <c r="J62" t="s">
        <v>601</v>
      </c>
      <c r="K62" t="s">
        <v>174</v>
      </c>
      <c r="L62" t="s">
        <v>17001</v>
      </c>
      <c r="M62" s="82">
        <v>2.97772222222222E+16</v>
      </c>
      <c r="N62" s="82">
        <v>-7606383333333330</v>
      </c>
      <c r="O62">
        <v>495</v>
      </c>
      <c r="P62" s="133">
        <v>38503</v>
      </c>
      <c r="R62">
        <v>-1</v>
      </c>
      <c r="S62" t="s">
        <v>1527</v>
      </c>
      <c r="T62">
        <v>0</v>
      </c>
      <c r="U62" t="s">
        <v>1863</v>
      </c>
      <c r="V62">
        <v>0</v>
      </c>
      <c r="W62">
        <v>21057100</v>
      </c>
      <c r="X62">
        <v>30.44</v>
      </c>
      <c r="Y62">
        <v>21057100</v>
      </c>
      <c r="Z62">
        <v>30</v>
      </c>
      <c r="AA62" s="134">
        <v>1</v>
      </c>
      <c r="AB62" t="s">
        <v>20891</v>
      </c>
      <c r="AC62">
        <v>-1</v>
      </c>
      <c r="AF62" t="s">
        <v>20890</v>
      </c>
      <c r="AG62" t="s">
        <v>19578</v>
      </c>
      <c r="AH62" t="s">
        <v>19578</v>
      </c>
      <c r="AI62" t="s">
        <v>19578</v>
      </c>
      <c r="AJ62" t="s">
        <v>19578</v>
      </c>
      <c r="AK62" t="s">
        <v>19578</v>
      </c>
      <c r="AL62" t="s">
        <v>19578</v>
      </c>
      <c r="AP62" t="s">
        <v>19578</v>
      </c>
      <c r="AQ62" t="s">
        <v>19578</v>
      </c>
      <c r="AR62" t="s">
        <v>19578</v>
      </c>
      <c r="AS62" t="s">
        <v>19578</v>
      </c>
      <c r="AT62" t="s">
        <v>19578</v>
      </c>
      <c r="AU62" t="s">
        <v>19578</v>
      </c>
      <c r="BC62" t="s">
        <v>19578</v>
      </c>
      <c r="BD62" t="s">
        <v>19578</v>
      </c>
      <c r="BH62" t="s">
        <v>19578</v>
      </c>
      <c r="BI62" t="s">
        <v>19578</v>
      </c>
      <c r="BJ62" t="s">
        <v>19578</v>
      </c>
      <c r="BK62" t="s">
        <v>19578</v>
      </c>
      <c r="BL62" t="s">
        <v>19578</v>
      </c>
      <c r="BM62" t="s">
        <v>20890</v>
      </c>
    </row>
    <row r="63" spans="1:66">
      <c r="A63">
        <v>64</v>
      </c>
      <c r="B63" s="124">
        <v>43356.36609447917</v>
      </c>
      <c r="C63">
        <v>4</v>
      </c>
      <c r="D63">
        <v>21115180</v>
      </c>
      <c r="E63" t="s">
        <v>633</v>
      </c>
      <c r="F63" t="s">
        <v>38</v>
      </c>
      <c r="G63" t="s">
        <v>12</v>
      </c>
      <c r="H63" t="s">
        <v>57</v>
      </c>
      <c r="I63" t="s">
        <v>14</v>
      </c>
      <c r="J63" t="s">
        <v>621</v>
      </c>
      <c r="K63" t="s">
        <v>566</v>
      </c>
      <c r="L63" t="s">
        <v>620</v>
      </c>
      <c r="M63" s="82">
        <v>3.13305555555555E+16</v>
      </c>
      <c r="N63" s="82">
        <v>-7508152777777770</v>
      </c>
      <c r="O63">
        <v>325</v>
      </c>
      <c r="P63" s="133">
        <v>38518</v>
      </c>
      <c r="R63">
        <v>104</v>
      </c>
      <c r="S63">
        <v>-1</v>
      </c>
      <c r="T63">
        <v>0</v>
      </c>
      <c r="U63" t="s">
        <v>1842</v>
      </c>
      <c r="V63">
        <v>0</v>
      </c>
      <c r="W63">
        <v>21115010</v>
      </c>
      <c r="X63">
        <v>14.78</v>
      </c>
      <c r="Y63">
        <v>-1</v>
      </c>
      <c r="Z63">
        <v>99999</v>
      </c>
      <c r="AA63" s="134">
        <v>43356.333333333336</v>
      </c>
      <c r="AB63" t="s">
        <v>16999</v>
      </c>
      <c r="AC63" t="s">
        <v>20889</v>
      </c>
      <c r="AH63" t="s">
        <v>1853</v>
      </c>
      <c r="AI63" s="82">
        <v>2.99514131897712E+16</v>
      </c>
      <c r="AK63" t="s">
        <v>1853</v>
      </c>
      <c r="AL63" s="82">
        <v>3058250336473750</v>
      </c>
      <c r="AP63" t="s">
        <v>1853</v>
      </c>
      <c r="AR63" s="82">
        <v>4.8232839838492496E+16</v>
      </c>
      <c r="AS63" t="s">
        <v>1853</v>
      </c>
      <c r="AU63" s="82">
        <v>4930323450134770</v>
      </c>
      <c r="BC63" t="s">
        <v>1853</v>
      </c>
      <c r="BD63" s="82">
        <v>2183024412296550</v>
      </c>
      <c r="BH63" t="s">
        <v>20893</v>
      </c>
      <c r="BI63">
        <v>1.3510470614726401E-3</v>
      </c>
      <c r="BJ63" t="s">
        <v>19578</v>
      </c>
      <c r="BK63" s="82" t="s">
        <v>19578</v>
      </c>
      <c r="BL63" t="s">
        <v>19578</v>
      </c>
      <c r="BM63" t="s">
        <v>1853</v>
      </c>
      <c r="BN63" s="82">
        <v>1.29028767123286E+16</v>
      </c>
    </row>
    <row r="64" spans="1:66">
      <c r="A64">
        <v>65</v>
      </c>
      <c r="B64" s="124">
        <v>43356.366141423612</v>
      </c>
      <c r="C64">
        <v>9</v>
      </c>
      <c r="D64">
        <v>26055110</v>
      </c>
      <c r="E64" t="s">
        <v>1172</v>
      </c>
      <c r="F64" t="s">
        <v>38</v>
      </c>
      <c r="G64" t="s">
        <v>12</v>
      </c>
      <c r="H64" t="s">
        <v>57</v>
      </c>
      <c r="I64" t="s">
        <v>14</v>
      </c>
      <c r="J64" t="s">
        <v>174</v>
      </c>
      <c r="K64" t="s">
        <v>1146</v>
      </c>
      <c r="L64" t="s">
        <v>1165</v>
      </c>
      <c r="M64" s="82">
        <v>3185361111111110</v>
      </c>
      <c r="N64" s="82">
        <v>-7656930555555550</v>
      </c>
      <c r="O64">
        <v>366</v>
      </c>
      <c r="P64" s="133">
        <v>38531</v>
      </c>
      <c r="R64">
        <v>85</v>
      </c>
      <c r="S64">
        <v>-1</v>
      </c>
      <c r="T64">
        <v>0</v>
      </c>
      <c r="U64" t="s">
        <v>1842</v>
      </c>
      <c r="V64">
        <v>0</v>
      </c>
      <c r="W64">
        <v>26057030</v>
      </c>
      <c r="X64">
        <v>6.89</v>
      </c>
      <c r="Y64">
        <v>26177030</v>
      </c>
      <c r="Z64">
        <v>203</v>
      </c>
      <c r="AA64" s="134">
        <v>43356.333333333336</v>
      </c>
      <c r="AB64" t="s">
        <v>16999</v>
      </c>
      <c r="AC64" t="s">
        <v>20889</v>
      </c>
      <c r="AH64" t="s">
        <v>1853</v>
      </c>
      <c r="AI64" s="82">
        <v>2435394190871360</v>
      </c>
      <c r="AK64" t="s">
        <v>1853</v>
      </c>
      <c r="AL64" s="82">
        <v>2.48419087136929E+16</v>
      </c>
      <c r="AP64" t="s">
        <v>1853</v>
      </c>
      <c r="AR64" s="82">
        <v>686878453038674</v>
      </c>
      <c r="AS64" t="s">
        <v>1853</v>
      </c>
      <c r="AU64" s="82">
        <v>690828729281768</v>
      </c>
      <c r="BC64" t="s">
        <v>1853</v>
      </c>
      <c r="BD64" s="82">
        <v>1438470478847040</v>
      </c>
      <c r="BH64" t="s">
        <v>20893</v>
      </c>
      <c r="BI64">
        <v>1.06501980890235E-2</v>
      </c>
      <c r="BK64" s="82"/>
      <c r="BM64" t="s">
        <v>1853</v>
      </c>
      <c r="BN64" s="82">
        <v>1.26095774647888E+16</v>
      </c>
    </row>
    <row r="65" spans="1:66">
      <c r="A65">
        <v>66</v>
      </c>
      <c r="B65" s="124">
        <v>43356.366189872686</v>
      </c>
      <c r="C65">
        <v>4</v>
      </c>
      <c r="D65">
        <v>21115010</v>
      </c>
      <c r="E65" t="s">
        <v>627</v>
      </c>
      <c r="F65" t="s">
        <v>38</v>
      </c>
      <c r="G65" t="s">
        <v>12</v>
      </c>
      <c r="H65" t="s">
        <v>64</v>
      </c>
      <c r="I65" t="s">
        <v>546</v>
      </c>
      <c r="J65" t="s">
        <v>160</v>
      </c>
      <c r="K65" t="s">
        <v>566</v>
      </c>
      <c r="L65" t="s">
        <v>621</v>
      </c>
      <c r="M65" s="82">
        <v>3234472222222220</v>
      </c>
      <c r="N65" s="82">
        <v>-7516819444444440</v>
      </c>
      <c r="O65">
        <v>459</v>
      </c>
      <c r="P65" s="133">
        <v>38547</v>
      </c>
      <c r="Q65" s="133">
        <v>42435</v>
      </c>
      <c r="R65">
        <v>-1</v>
      </c>
      <c r="S65" t="s">
        <v>1505</v>
      </c>
      <c r="T65" t="s">
        <v>1819</v>
      </c>
      <c r="U65" t="s">
        <v>1863</v>
      </c>
      <c r="V65">
        <v>1</v>
      </c>
      <c r="W65">
        <v>21115180</v>
      </c>
      <c r="X65">
        <v>14.78</v>
      </c>
      <c r="Y65">
        <v>21137050</v>
      </c>
      <c r="Z65">
        <v>23</v>
      </c>
      <c r="AA65" s="134">
        <v>1</v>
      </c>
      <c r="AB65" t="s">
        <v>20891</v>
      </c>
      <c r="AC65">
        <v>-1</v>
      </c>
      <c r="AF65" t="s">
        <v>20890</v>
      </c>
      <c r="AG65" t="s">
        <v>19578</v>
      </c>
      <c r="AH65" t="s">
        <v>19578</v>
      </c>
      <c r="AI65" t="s">
        <v>19578</v>
      </c>
      <c r="AJ65" t="s">
        <v>19578</v>
      </c>
      <c r="AK65" t="s">
        <v>19578</v>
      </c>
      <c r="AL65" t="s">
        <v>19578</v>
      </c>
      <c r="AP65" t="s">
        <v>19578</v>
      </c>
      <c r="AQ65" t="s">
        <v>19578</v>
      </c>
      <c r="AR65" t="s">
        <v>19578</v>
      </c>
      <c r="AS65" t="s">
        <v>19578</v>
      </c>
      <c r="AT65" t="s">
        <v>19578</v>
      </c>
      <c r="AU65" t="s">
        <v>19578</v>
      </c>
      <c r="BC65" t="s">
        <v>19578</v>
      </c>
      <c r="BD65" t="s">
        <v>19578</v>
      </c>
      <c r="BH65" t="s">
        <v>19578</v>
      </c>
      <c r="BI65" t="s">
        <v>19578</v>
      </c>
      <c r="BJ65" t="s">
        <v>19578</v>
      </c>
      <c r="BK65" t="s">
        <v>19578</v>
      </c>
      <c r="BL65" t="s">
        <v>19578</v>
      </c>
      <c r="BM65" t="s">
        <v>20890</v>
      </c>
    </row>
    <row r="66" spans="1:66">
      <c r="A66">
        <v>67</v>
      </c>
      <c r="B66" s="124">
        <v>43356.36621148148</v>
      </c>
      <c r="C66">
        <v>9</v>
      </c>
      <c r="D66">
        <v>26057030</v>
      </c>
      <c r="E66" t="s">
        <v>16401</v>
      </c>
      <c r="F66" t="s">
        <v>38</v>
      </c>
      <c r="G66" t="s">
        <v>19</v>
      </c>
      <c r="H66" t="s">
        <v>31</v>
      </c>
      <c r="I66" t="s">
        <v>14</v>
      </c>
      <c r="J66" t="s">
        <v>1165</v>
      </c>
      <c r="K66" t="s">
        <v>1146</v>
      </c>
      <c r="L66" t="s">
        <v>1165</v>
      </c>
      <c r="M66" s="82">
        <v>3.24319444444444E+16</v>
      </c>
      <c r="N66" s="82">
        <v>-7659241666666660</v>
      </c>
      <c r="O66">
        <v>125</v>
      </c>
      <c r="P66" s="133">
        <v>16817</v>
      </c>
      <c r="R66">
        <v>-1</v>
      </c>
      <c r="S66">
        <v>-1</v>
      </c>
      <c r="T66">
        <v>0</v>
      </c>
      <c r="U66" t="s">
        <v>1863</v>
      </c>
      <c r="V66">
        <v>0</v>
      </c>
      <c r="W66">
        <v>26055110</v>
      </c>
      <c r="X66">
        <v>6.89</v>
      </c>
      <c r="Y66">
        <v>-1</v>
      </c>
      <c r="Z66">
        <v>99999</v>
      </c>
      <c r="AA66" s="134">
        <v>43356.354166666664</v>
      </c>
      <c r="AB66" t="s">
        <v>16999</v>
      </c>
      <c r="AC66" t="s">
        <v>20889</v>
      </c>
      <c r="AG66" t="s">
        <v>19578</v>
      </c>
      <c r="AH66" t="s">
        <v>19578</v>
      </c>
      <c r="AI66" t="s">
        <v>19578</v>
      </c>
      <c r="AJ66" t="s">
        <v>19578</v>
      </c>
      <c r="AK66" t="s">
        <v>19578</v>
      </c>
      <c r="AL66" t="s">
        <v>19578</v>
      </c>
      <c r="AP66" t="s">
        <v>19578</v>
      </c>
      <c r="AQ66" t="s">
        <v>19578</v>
      </c>
      <c r="AR66" t="s">
        <v>19578</v>
      </c>
      <c r="AS66" t="s">
        <v>19578</v>
      </c>
      <c r="AT66" t="s">
        <v>19578</v>
      </c>
      <c r="AU66" t="s">
        <v>19578</v>
      </c>
      <c r="BC66" t="s">
        <v>19578</v>
      </c>
      <c r="BD66" t="s">
        <v>19578</v>
      </c>
      <c r="BH66" t="s">
        <v>1853</v>
      </c>
      <c r="BI66">
        <v>1.1343161343161301E-2</v>
      </c>
      <c r="BK66" s="82" t="s">
        <v>20899</v>
      </c>
      <c r="BL66">
        <v>0.933759213759214</v>
      </c>
      <c r="BM66" t="s">
        <v>1853</v>
      </c>
      <c r="BN66" s="82">
        <v>1.29390609137055E+16</v>
      </c>
    </row>
    <row r="67" spans="1:66">
      <c r="A67">
        <v>68</v>
      </c>
      <c r="B67" s="124">
        <v>43356.366232314816</v>
      </c>
      <c r="C67">
        <v>9</v>
      </c>
      <c r="D67">
        <v>26075120</v>
      </c>
      <c r="E67" t="s">
        <v>1182</v>
      </c>
      <c r="F67" t="s">
        <v>38</v>
      </c>
      <c r="G67" t="s">
        <v>12</v>
      </c>
      <c r="H67" t="s">
        <v>64</v>
      </c>
      <c r="I67" t="s">
        <v>14</v>
      </c>
      <c r="J67" t="s">
        <v>1177</v>
      </c>
      <c r="K67" t="s">
        <v>1146</v>
      </c>
      <c r="L67" t="s">
        <v>1178</v>
      </c>
      <c r="M67" s="82">
        <v>3.31405555555555E+16</v>
      </c>
      <c r="N67" s="82">
        <v>-7618569444444440</v>
      </c>
      <c r="O67">
        <v>339</v>
      </c>
      <c r="P67" s="133">
        <v>38529</v>
      </c>
      <c r="R67">
        <v>62</v>
      </c>
      <c r="S67">
        <v>-1</v>
      </c>
      <c r="T67">
        <v>0</v>
      </c>
      <c r="U67" t="s">
        <v>1842</v>
      </c>
      <c r="V67">
        <v>0</v>
      </c>
      <c r="W67">
        <v>26075150</v>
      </c>
      <c r="X67">
        <v>32.619999999999997</v>
      </c>
      <c r="Y67">
        <v>-1</v>
      </c>
      <c r="Z67">
        <v>99999</v>
      </c>
      <c r="AA67" s="134">
        <v>43356.333333333336</v>
      </c>
      <c r="AB67" t="s">
        <v>16999</v>
      </c>
      <c r="AC67" t="s">
        <v>20889</v>
      </c>
      <c r="AG67">
        <v>0.36672443371084301</v>
      </c>
      <c r="AH67" t="s">
        <v>1853</v>
      </c>
      <c r="AI67" s="82">
        <v>2.20422402159244E+16</v>
      </c>
      <c r="AJ67" t="s">
        <v>19578</v>
      </c>
      <c r="AK67" t="s">
        <v>19578</v>
      </c>
      <c r="AL67" t="s">
        <v>19578</v>
      </c>
      <c r="AP67" t="s">
        <v>1853</v>
      </c>
      <c r="AQ67" t="s">
        <v>20894</v>
      </c>
      <c r="AR67" s="82">
        <v>7164769647696470</v>
      </c>
      <c r="AS67" t="s">
        <v>19578</v>
      </c>
      <c r="AT67" t="s">
        <v>19578</v>
      </c>
      <c r="AU67" t="s">
        <v>19578</v>
      </c>
      <c r="BC67" t="s">
        <v>1853</v>
      </c>
      <c r="BD67" s="82">
        <v>1.75045085662759E+16</v>
      </c>
      <c r="BE67">
        <v>0.439714233598201</v>
      </c>
      <c r="BH67" t="s">
        <v>20893</v>
      </c>
      <c r="BI67">
        <v>4.6212804328223597E-3</v>
      </c>
      <c r="BJ67" t="s">
        <v>19578</v>
      </c>
      <c r="BK67" s="82" t="s">
        <v>19578</v>
      </c>
      <c r="BL67" t="s">
        <v>19578</v>
      </c>
      <c r="BM67" t="s">
        <v>1853</v>
      </c>
      <c r="BN67" s="82">
        <v>1.27906593406593E+16</v>
      </c>
    </row>
    <row r="68" spans="1:66">
      <c r="A68">
        <v>69</v>
      </c>
      <c r="B68" s="124">
        <v>43356.366277280089</v>
      </c>
      <c r="C68">
        <v>9</v>
      </c>
      <c r="D68">
        <v>26055120</v>
      </c>
      <c r="E68" t="s">
        <v>1167</v>
      </c>
      <c r="F68" t="s">
        <v>38</v>
      </c>
      <c r="G68" t="s">
        <v>12</v>
      </c>
      <c r="H68" t="s">
        <v>64</v>
      </c>
      <c r="I68" t="s">
        <v>14</v>
      </c>
      <c r="J68" t="s">
        <v>1168</v>
      </c>
      <c r="K68" t="s">
        <v>1146</v>
      </c>
      <c r="L68" t="s">
        <v>1145</v>
      </c>
      <c r="M68" s="82">
        <v>3378</v>
      </c>
      <c r="N68" s="82">
        <v>-7653388888888880</v>
      </c>
      <c r="O68">
        <v>367</v>
      </c>
      <c r="P68" s="133">
        <v>39047</v>
      </c>
      <c r="R68">
        <v>226</v>
      </c>
      <c r="S68">
        <v>-1</v>
      </c>
      <c r="T68">
        <v>0</v>
      </c>
      <c r="U68" t="s">
        <v>1842</v>
      </c>
      <c r="V68">
        <v>0</v>
      </c>
      <c r="W68">
        <v>26085160</v>
      </c>
      <c r="X68">
        <v>6.03</v>
      </c>
      <c r="Y68">
        <v>-1</v>
      </c>
      <c r="Z68">
        <v>99999</v>
      </c>
      <c r="AA68" s="134">
        <v>43345.916666666664</v>
      </c>
      <c r="AB68" t="s">
        <v>20891</v>
      </c>
      <c r="AC68" t="s">
        <v>20904</v>
      </c>
      <c r="AG68" t="s">
        <v>19578</v>
      </c>
      <c r="AH68" t="s">
        <v>19578</v>
      </c>
      <c r="AI68" t="s">
        <v>19578</v>
      </c>
      <c r="AJ68" t="s">
        <v>19578</v>
      </c>
      <c r="AK68" t="s">
        <v>19578</v>
      </c>
      <c r="AL68" t="s">
        <v>19578</v>
      </c>
      <c r="AP68" t="s">
        <v>19578</v>
      </c>
      <c r="AQ68" t="s">
        <v>19578</v>
      </c>
      <c r="AR68" s="82" t="s">
        <v>19578</v>
      </c>
      <c r="AS68" t="s">
        <v>19578</v>
      </c>
      <c r="AT68" t="s">
        <v>19578</v>
      </c>
      <c r="AU68" t="s">
        <v>19578</v>
      </c>
      <c r="BC68" t="s">
        <v>19578</v>
      </c>
      <c r="BD68" t="s">
        <v>19578</v>
      </c>
      <c r="BH68" t="s">
        <v>19578</v>
      </c>
      <c r="BI68" t="s">
        <v>19578</v>
      </c>
      <c r="BJ68" t="s">
        <v>19578</v>
      </c>
      <c r="BK68" s="82" t="s">
        <v>19578</v>
      </c>
      <c r="BL68" t="s">
        <v>19578</v>
      </c>
      <c r="BM68" t="s">
        <v>1853</v>
      </c>
      <c r="BN68" s="82">
        <v>1.25963246554365E+16</v>
      </c>
    </row>
    <row r="69" spans="1:66">
      <c r="A69">
        <v>70</v>
      </c>
      <c r="B69" s="124">
        <v>43356.367073032408</v>
      </c>
      <c r="C69">
        <v>9</v>
      </c>
      <c r="D69">
        <v>26055100</v>
      </c>
      <c r="E69" t="s">
        <v>1169</v>
      </c>
      <c r="F69" t="s">
        <v>38</v>
      </c>
      <c r="G69" t="s">
        <v>12</v>
      </c>
      <c r="H69" t="s">
        <v>64</v>
      </c>
      <c r="I69" t="s">
        <v>14</v>
      </c>
      <c r="J69" t="s">
        <v>1170</v>
      </c>
      <c r="K69" t="s">
        <v>1146</v>
      </c>
      <c r="L69" t="s">
        <v>1145</v>
      </c>
      <c r="M69" s="82">
        <v>3.41605555555555E+16</v>
      </c>
      <c r="N69" s="82">
        <v>-766515</v>
      </c>
      <c r="O69">
        <v>291</v>
      </c>
      <c r="P69" s="133">
        <v>38531</v>
      </c>
      <c r="R69">
        <v>68</v>
      </c>
      <c r="S69">
        <v>-1</v>
      </c>
      <c r="T69">
        <v>0</v>
      </c>
      <c r="U69" t="s">
        <v>1842</v>
      </c>
      <c r="V69">
        <v>0</v>
      </c>
      <c r="W69">
        <v>26085160</v>
      </c>
      <c r="X69">
        <v>10.15</v>
      </c>
      <c r="Y69">
        <v>-1</v>
      </c>
      <c r="Z69">
        <v>99999</v>
      </c>
      <c r="AA69" s="134">
        <v>43356.333333333336</v>
      </c>
      <c r="AB69" t="s">
        <v>16999</v>
      </c>
      <c r="AC69" t="s">
        <v>20889</v>
      </c>
      <c r="AG69">
        <v>0.63579073922751494</v>
      </c>
      <c r="AH69" t="s">
        <v>1853</v>
      </c>
      <c r="AI69" s="82">
        <v>1.70376850605652E+16</v>
      </c>
      <c r="AJ69" t="s">
        <v>19578</v>
      </c>
      <c r="AK69" t="s">
        <v>19578</v>
      </c>
      <c r="AL69" t="s">
        <v>19578</v>
      </c>
      <c r="AP69" t="s">
        <v>20893</v>
      </c>
      <c r="AR69" s="82">
        <v>7733518776077880</v>
      </c>
      <c r="AS69" t="s">
        <v>19578</v>
      </c>
      <c r="AT69" t="s">
        <v>19578</v>
      </c>
      <c r="AU69" t="s">
        <v>19578</v>
      </c>
      <c r="BC69" t="s">
        <v>1853</v>
      </c>
      <c r="BD69" s="82">
        <v>1521337222346860</v>
      </c>
      <c r="BE69">
        <v>0.20773400728165101</v>
      </c>
      <c r="BH69" t="s">
        <v>1853</v>
      </c>
      <c r="BI69">
        <v>4.9360556428090698E-3</v>
      </c>
      <c r="BJ69" t="s">
        <v>19578</v>
      </c>
      <c r="BK69" s="82" t="s">
        <v>19578</v>
      </c>
      <c r="BL69" t="s">
        <v>19578</v>
      </c>
      <c r="BM69" t="s">
        <v>1853</v>
      </c>
      <c r="BN69" s="82">
        <v>1.25258904109589E+16</v>
      </c>
    </row>
    <row r="70" spans="1:66">
      <c r="A70">
        <v>71</v>
      </c>
      <c r="B70" s="124">
        <v>43356.367131273146</v>
      </c>
      <c r="C70">
        <v>9</v>
      </c>
      <c r="D70">
        <v>26085160</v>
      </c>
      <c r="E70" t="s">
        <v>17020</v>
      </c>
      <c r="F70" t="s">
        <v>38</v>
      </c>
      <c r="G70" t="s">
        <v>12</v>
      </c>
      <c r="H70" t="s">
        <v>64</v>
      </c>
      <c r="I70" t="s">
        <v>14</v>
      </c>
      <c r="J70" t="s">
        <v>1145</v>
      </c>
      <c r="K70" t="s">
        <v>1146</v>
      </c>
      <c r="L70" t="s">
        <v>1145</v>
      </c>
      <c r="M70" s="82">
        <v>34255</v>
      </c>
      <c r="N70" s="82">
        <v>-7656061111111110</v>
      </c>
      <c r="O70">
        <v>363</v>
      </c>
      <c r="P70" s="133">
        <v>38531</v>
      </c>
      <c r="R70">
        <v>197</v>
      </c>
      <c r="S70">
        <v>-1</v>
      </c>
      <c r="T70">
        <v>0</v>
      </c>
      <c r="U70" t="s">
        <v>1842</v>
      </c>
      <c r="V70">
        <v>0</v>
      </c>
      <c r="W70">
        <v>26055120</v>
      </c>
      <c r="X70">
        <v>6.03</v>
      </c>
      <c r="Y70">
        <v>-1</v>
      </c>
      <c r="Z70">
        <v>99999</v>
      </c>
      <c r="AA70" s="134">
        <v>43356.333333333336</v>
      </c>
      <c r="AB70" t="s">
        <v>16999</v>
      </c>
      <c r="AC70" t="s">
        <v>20889</v>
      </c>
      <c r="AG70">
        <v>0.33118314788173098</v>
      </c>
      <c r="AH70" t="s">
        <v>1853</v>
      </c>
      <c r="AI70" s="82">
        <v>2.42823450134771E+16</v>
      </c>
      <c r="AJ70" t="s">
        <v>19578</v>
      </c>
      <c r="AK70" t="s">
        <v>19578</v>
      </c>
      <c r="AL70" t="s">
        <v>19578</v>
      </c>
      <c r="AP70" t="s">
        <v>1853</v>
      </c>
      <c r="AQ70">
        <v>0.26695500544923201</v>
      </c>
      <c r="AR70" s="82">
        <v>6763795423956930</v>
      </c>
      <c r="AS70" t="s">
        <v>19578</v>
      </c>
      <c r="AT70" t="s">
        <v>19578</v>
      </c>
      <c r="AU70" t="s">
        <v>19578</v>
      </c>
      <c r="BC70" t="s">
        <v>1853</v>
      </c>
      <c r="BD70" s="82">
        <v>3225668088928810</v>
      </c>
      <c r="BE70">
        <v>0.856164654956589</v>
      </c>
      <c r="BH70" t="s">
        <v>1853</v>
      </c>
      <c r="BI70">
        <v>1.61688749157871E-3</v>
      </c>
      <c r="BJ70" t="s">
        <v>19578</v>
      </c>
      <c r="BK70" s="82" t="s">
        <v>19578</v>
      </c>
      <c r="BL70" t="s">
        <v>19578</v>
      </c>
      <c r="BM70" t="s">
        <v>1853</v>
      </c>
      <c r="BN70" s="82">
        <v>1.26061643835617E+16</v>
      </c>
    </row>
    <row r="71" spans="1:66">
      <c r="A71">
        <v>72</v>
      </c>
      <c r="B71" s="124">
        <v>43356.367182326387</v>
      </c>
      <c r="C71">
        <v>4</v>
      </c>
      <c r="D71">
        <v>21137050</v>
      </c>
      <c r="E71" t="s">
        <v>639</v>
      </c>
      <c r="F71" t="s">
        <v>38</v>
      </c>
      <c r="G71" t="s">
        <v>19</v>
      </c>
      <c r="H71" t="s">
        <v>31</v>
      </c>
      <c r="I71" t="s">
        <v>14</v>
      </c>
      <c r="J71" t="s">
        <v>160</v>
      </c>
      <c r="K71" t="s">
        <v>637</v>
      </c>
      <c r="L71" t="s">
        <v>638</v>
      </c>
      <c r="M71" s="82">
        <v>3443194444444440</v>
      </c>
      <c r="N71" s="82">
        <v>-7511880555555550</v>
      </c>
      <c r="O71">
        <v>505</v>
      </c>
      <c r="P71" s="133">
        <v>27409</v>
      </c>
      <c r="R71">
        <v>10</v>
      </c>
      <c r="S71">
        <v>-1</v>
      </c>
      <c r="T71">
        <v>0</v>
      </c>
      <c r="U71" t="s">
        <v>1842</v>
      </c>
      <c r="V71">
        <v>0</v>
      </c>
      <c r="W71">
        <v>21115010</v>
      </c>
      <c r="X71">
        <v>23.72</v>
      </c>
      <c r="Y71">
        <v>21137010</v>
      </c>
      <c r="Z71">
        <v>49</v>
      </c>
      <c r="AA71" s="134">
        <v>43356.333333333336</v>
      </c>
      <c r="AB71" t="s">
        <v>16999</v>
      </c>
      <c r="AC71" t="s">
        <v>20889</v>
      </c>
      <c r="AG71" t="s">
        <v>19578</v>
      </c>
      <c r="AH71" t="s">
        <v>19578</v>
      </c>
      <c r="AI71" t="s">
        <v>19578</v>
      </c>
      <c r="AJ71" t="s">
        <v>19578</v>
      </c>
      <c r="AK71" t="s">
        <v>19578</v>
      </c>
      <c r="AL71" t="s">
        <v>19578</v>
      </c>
      <c r="AP71" t="s">
        <v>19578</v>
      </c>
      <c r="AQ71" t="s">
        <v>19578</v>
      </c>
      <c r="AR71" t="s">
        <v>19578</v>
      </c>
      <c r="AS71" t="s">
        <v>19578</v>
      </c>
      <c r="AT71" t="s">
        <v>19578</v>
      </c>
      <c r="AU71" t="s">
        <v>19578</v>
      </c>
      <c r="BC71" t="s">
        <v>19578</v>
      </c>
      <c r="BD71" t="s">
        <v>19578</v>
      </c>
      <c r="BH71" t="s">
        <v>1853</v>
      </c>
      <c r="BI71" s="82">
        <v>3.7550471063256999E-2</v>
      </c>
      <c r="BJ71">
        <v>0.29897383545415801</v>
      </c>
      <c r="BK71" s="82" t="s">
        <v>1853</v>
      </c>
      <c r="BL71" s="82">
        <v>3610900537634410</v>
      </c>
      <c r="BM71" t="s">
        <v>1853</v>
      </c>
      <c r="BN71" s="82">
        <v>1286703146374820</v>
      </c>
    </row>
    <row r="72" spans="1:66">
      <c r="A72">
        <v>73</v>
      </c>
      <c r="B72" s="124">
        <v>43356.36720724537</v>
      </c>
      <c r="C72">
        <v>9</v>
      </c>
      <c r="D72">
        <v>26085170</v>
      </c>
      <c r="E72" t="s">
        <v>1189</v>
      </c>
      <c r="F72" t="s">
        <v>38</v>
      </c>
      <c r="G72" t="s">
        <v>12</v>
      </c>
      <c r="H72" t="s">
        <v>64</v>
      </c>
      <c r="I72" t="s">
        <v>14</v>
      </c>
      <c r="J72" t="s">
        <v>174</v>
      </c>
      <c r="K72" t="s">
        <v>1146</v>
      </c>
      <c r="L72" t="s">
        <v>1145</v>
      </c>
      <c r="M72" s="82">
        <v>3.4545E+16</v>
      </c>
      <c r="N72" s="82">
        <v>-7649972222222220</v>
      </c>
      <c r="O72">
        <v>503</v>
      </c>
      <c r="P72" s="133">
        <v>39044</v>
      </c>
      <c r="R72">
        <v>21</v>
      </c>
      <c r="S72">
        <v>-1</v>
      </c>
      <c r="T72">
        <v>0</v>
      </c>
      <c r="U72" t="s">
        <v>1842</v>
      </c>
      <c r="V72">
        <v>0</v>
      </c>
      <c r="W72">
        <v>26085160</v>
      </c>
      <c r="X72">
        <v>7.48</v>
      </c>
      <c r="Y72">
        <v>26177030</v>
      </c>
      <c r="Z72">
        <v>173</v>
      </c>
      <c r="AA72" s="134">
        <v>43269.708333333336</v>
      </c>
      <c r="AB72" t="s">
        <v>20891</v>
      </c>
      <c r="AC72" t="s">
        <v>20904</v>
      </c>
      <c r="AG72" t="s">
        <v>19578</v>
      </c>
      <c r="AH72" t="s">
        <v>19578</v>
      </c>
      <c r="AI72" t="s">
        <v>19578</v>
      </c>
      <c r="AJ72" t="s">
        <v>19578</v>
      </c>
      <c r="AK72" t="s">
        <v>19578</v>
      </c>
      <c r="AL72" t="s">
        <v>19578</v>
      </c>
      <c r="AP72" t="s">
        <v>19578</v>
      </c>
      <c r="AQ72" t="s">
        <v>19578</v>
      </c>
      <c r="AR72" s="82" t="s">
        <v>19578</v>
      </c>
      <c r="AS72" t="s">
        <v>19578</v>
      </c>
      <c r="AT72" t="s">
        <v>19578</v>
      </c>
      <c r="AU72" t="s">
        <v>19578</v>
      </c>
      <c r="BC72" t="s">
        <v>19578</v>
      </c>
      <c r="BD72" t="s">
        <v>19578</v>
      </c>
      <c r="BH72" t="s">
        <v>19578</v>
      </c>
      <c r="BI72" t="s">
        <v>19578</v>
      </c>
      <c r="BJ72" t="s">
        <v>19578</v>
      </c>
      <c r="BK72" t="s">
        <v>19578</v>
      </c>
      <c r="BL72" t="s">
        <v>19578</v>
      </c>
      <c r="BM72" t="s">
        <v>20897</v>
      </c>
      <c r="BN72" s="82">
        <v>1.06081818181818E+16</v>
      </c>
    </row>
    <row r="73" spans="1:66">
      <c r="A73">
        <v>74</v>
      </c>
      <c r="B73" s="124">
        <v>43356.367804270834</v>
      </c>
      <c r="C73">
        <v>9</v>
      </c>
      <c r="D73">
        <v>26075150</v>
      </c>
      <c r="E73" t="s">
        <v>1185</v>
      </c>
      <c r="F73" t="s">
        <v>38</v>
      </c>
      <c r="G73" t="s">
        <v>12</v>
      </c>
      <c r="H73" t="s">
        <v>43</v>
      </c>
      <c r="I73" t="s">
        <v>14</v>
      </c>
      <c r="J73" t="s">
        <v>1181</v>
      </c>
      <c r="K73" t="s">
        <v>1146</v>
      </c>
      <c r="L73" t="s">
        <v>1179</v>
      </c>
      <c r="M73" s="82">
        <v>3.53299166666666E+16</v>
      </c>
      <c r="N73" s="82">
        <v>-763825</v>
      </c>
      <c r="O73">
        <v>961</v>
      </c>
      <c r="P73" s="133">
        <v>38621</v>
      </c>
      <c r="R73">
        <v>-1</v>
      </c>
      <c r="S73">
        <v>-1</v>
      </c>
      <c r="T73">
        <v>0</v>
      </c>
      <c r="U73" t="s">
        <v>1849</v>
      </c>
      <c r="V73">
        <v>0</v>
      </c>
      <c r="W73">
        <v>26085170</v>
      </c>
      <c r="X73">
        <v>15.65</v>
      </c>
      <c r="Y73">
        <v>-1</v>
      </c>
      <c r="Z73">
        <v>99999</v>
      </c>
      <c r="AA73" s="134">
        <v>1</v>
      </c>
      <c r="AB73" t="s">
        <v>20891</v>
      </c>
      <c r="AC73">
        <v>-1</v>
      </c>
      <c r="AG73" t="s">
        <v>19578</v>
      </c>
      <c r="AH73" t="s">
        <v>19578</v>
      </c>
      <c r="AI73" t="s">
        <v>19578</v>
      </c>
      <c r="AJ73" t="s">
        <v>19578</v>
      </c>
      <c r="AK73" t="s">
        <v>19578</v>
      </c>
      <c r="AL73" t="s">
        <v>19578</v>
      </c>
      <c r="AP73" t="s">
        <v>19578</v>
      </c>
      <c r="AQ73" t="s">
        <v>19578</v>
      </c>
      <c r="AR73" s="82" t="s">
        <v>19578</v>
      </c>
      <c r="AS73" t="s">
        <v>19578</v>
      </c>
      <c r="AT73" t="s">
        <v>19578</v>
      </c>
      <c r="AU73" t="s">
        <v>19578</v>
      </c>
      <c r="BC73" t="s">
        <v>19578</v>
      </c>
      <c r="BD73" t="s">
        <v>19578</v>
      </c>
      <c r="BH73" t="s">
        <v>19578</v>
      </c>
      <c r="BI73" t="s">
        <v>19578</v>
      </c>
      <c r="BJ73" t="s">
        <v>19578</v>
      </c>
      <c r="BK73" s="82" t="s">
        <v>19578</v>
      </c>
      <c r="BL73" t="s">
        <v>19578</v>
      </c>
      <c r="BM73" t="s">
        <v>20890</v>
      </c>
    </row>
    <row r="74" spans="1:66">
      <c r="A74">
        <v>75</v>
      </c>
      <c r="B74" s="124">
        <v>43356.367807997682</v>
      </c>
      <c r="C74">
        <v>10</v>
      </c>
      <c r="D74">
        <v>21167080</v>
      </c>
      <c r="E74" t="s">
        <v>1313</v>
      </c>
      <c r="F74" t="s">
        <v>38</v>
      </c>
      <c r="G74" t="s">
        <v>39</v>
      </c>
      <c r="H74" t="s">
        <v>31</v>
      </c>
      <c r="I74" t="s">
        <v>14</v>
      </c>
      <c r="J74" t="s">
        <v>137</v>
      </c>
      <c r="K74" t="s">
        <v>637</v>
      </c>
      <c r="L74" t="s">
        <v>1304</v>
      </c>
      <c r="M74" s="82">
        <v>3.72519444444444E+16</v>
      </c>
      <c r="N74" s="82">
        <v>-7482644444444440</v>
      </c>
      <c r="O74">
        <v>276</v>
      </c>
      <c r="P74" s="133">
        <v>33161</v>
      </c>
      <c r="R74">
        <v>114</v>
      </c>
      <c r="S74">
        <v>-1</v>
      </c>
      <c r="T74">
        <v>0</v>
      </c>
      <c r="U74" t="s">
        <v>1842</v>
      </c>
      <c r="V74">
        <v>0</v>
      </c>
      <c r="W74">
        <v>21137010</v>
      </c>
      <c r="X74">
        <v>18.34</v>
      </c>
      <c r="Y74">
        <v>35027002</v>
      </c>
      <c r="Z74">
        <v>123</v>
      </c>
      <c r="AA74" s="134">
        <v>43356.333333333336</v>
      </c>
      <c r="AB74" t="s">
        <v>16999</v>
      </c>
      <c r="AC74" t="s">
        <v>20889</v>
      </c>
      <c r="AG74" t="s">
        <v>19578</v>
      </c>
      <c r="AH74" t="s">
        <v>19578</v>
      </c>
      <c r="AI74" t="s">
        <v>19578</v>
      </c>
      <c r="AJ74" t="s">
        <v>19578</v>
      </c>
      <c r="AK74" t="s">
        <v>19578</v>
      </c>
      <c r="AL74" t="s">
        <v>19578</v>
      </c>
      <c r="AP74" t="s">
        <v>19578</v>
      </c>
      <c r="AQ74" t="s">
        <v>19578</v>
      </c>
      <c r="AR74" t="s">
        <v>19578</v>
      </c>
      <c r="AS74" t="s">
        <v>19578</v>
      </c>
      <c r="AT74" t="s">
        <v>19578</v>
      </c>
      <c r="AU74" t="s">
        <v>19578</v>
      </c>
      <c r="BC74" t="s">
        <v>19578</v>
      </c>
      <c r="BD74" t="s">
        <v>19578</v>
      </c>
      <c r="BH74" t="s">
        <v>1853</v>
      </c>
      <c r="BI74" s="82">
        <v>5.6217674836968696E-3</v>
      </c>
      <c r="BK74" s="82" t="s">
        <v>20899</v>
      </c>
      <c r="BL74" s="82">
        <v>2350660377358460</v>
      </c>
      <c r="BM74" t="s">
        <v>1853</v>
      </c>
      <c r="BN74" s="82">
        <v>1.2870233196159E+16</v>
      </c>
    </row>
    <row r="75" spans="1:66">
      <c r="A75">
        <v>76</v>
      </c>
      <c r="B75" s="124">
        <v>43356.367826261572</v>
      </c>
      <c r="C75">
        <v>3</v>
      </c>
      <c r="D75">
        <v>32067030</v>
      </c>
      <c r="E75" t="s">
        <v>510</v>
      </c>
      <c r="F75" t="s">
        <v>38</v>
      </c>
      <c r="G75" t="s">
        <v>39</v>
      </c>
      <c r="H75" t="s">
        <v>31</v>
      </c>
      <c r="I75" t="s">
        <v>14</v>
      </c>
      <c r="J75" t="s">
        <v>507</v>
      </c>
      <c r="K75" t="s">
        <v>501</v>
      </c>
      <c r="L75" t="s">
        <v>508</v>
      </c>
      <c r="M75" s="82">
        <v>3.79266666666666E+16</v>
      </c>
      <c r="N75" s="82">
        <v>-7392247222222220</v>
      </c>
      <c r="O75">
        <v>303</v>
      </c>
      <c r="P75" s="133">
        <v>33587</v>
      </c>
      <c r="R75">
        <v>163</v>
      </c>
      <c r="S75">
        <v>-1</v>
      </c>
      <c r="T75">
        <v>0</v>
      </c>
      <c r="U75" t="s">
        <v>1842</v>
      </c>
      <c r="V75">
        <v>0</v>
      </c>
      <c r="W75">
        <v>35035100</v>
      </c>
      <c r="X75">
        <v>50.44</v>
      </c>
      <c r="Y75">
        <v>-1</v>
      </c>
      <c r="Z75">
        <v>99999</v>
      </c>
      <c r="AA75" s="134">
        <v>43356.333333333336</v>
      </c>
      <c r="AB75" t="s">
        <v>16999</v>
      </c>
      <c r="AC75" t="s">
        <v>20889</v>
      </c>
      <c r="AG75" t="s">
        <v>19578</v>
      </c>
      <c r="AH75" t="s">
        <v>19578</v>
      </c>
      <c r="AI75" t="s">
        <v>19578</v>
      </c>
      <c r="AJ75" t="s">
        <v>19578</v>
      </c>
      <c r="AK75" t="s">
        <v>19578</v>
      </c>
      <c r="AL75" t="s">
        <v>19578</v>
      </c>
      <c r="AP75" t="s">
        <v>19578</v>
      </c>
      <c r="AQ75" t="s">
        <v>19578</v>
      </c>
      <c r="AR75" t="s">
        <v>19578</v>
      </c>
      <c r="AS75" t="s">
        <v>19578</v>
      </c>
      <c r="AT75" t="s">
        <v>19578</v>
      </c>
      <c r="AU75" t="s">
        <v>19578</v>
      </c>
      <c r="BC75" t="s">
        <v>19578</v>
      </c>
      <c r="BD75" t="s">
        <v>19578</v>
      </c>
      <c r="BH75" t="s">
        <v>1853</v>
      </c>
      <c r="BI75">
        <v>0.12589185550818899</v>
      </c>
      <c r="BJ75" t="s">
        <v>19578</v>
      </c>
      <c r="BK75" s="82" t="s">
        <v>19578</v>
      </c>
      <c r="BL75" t="s">
        <v>19578</v>
      </c>
      <c r="BM75" t="s">
        <v>1853</v>
      </c>
      <c r="BN75" s="82">
        <v>1.28967123287669E+16</v>
      </c>
    </row>
    <row r="76" spans="1:66">
      <c r="A76">
        <v>77</v>
      </c>
      <c r="B76" s="124">
        <v>43356.367844814813</v>
      </c>
      <c r="C76">
        <v>9</v>
      </c>
      <c r="D76">
        <v>26095320</v>
      </c>
      <c r="E76" t="s">
        <v>1193</v>
      </c>
      <c r="F76" t="s">
        <v>38</v>
      </c>
      <c r="G76" t="s">
        <v>12</v>
      </c>
      <c r="H76" t="s">
        <v>57</v>
      </c>
      <c r="I76" t="s">
        <v>14</v>
      </c>
      <c r="J76" t="s">
        <v>1192</v>
      </c>
      <c r="K76" t="s">
        <v>1146</v>
      </c>
      <c r="L76" t="s">
        <v>1191</v>
      </c>
      <c r="M76" s="82">
        <v>3.8348055555555504E+16</v>
      </c>
      <c r="N76" s="82">
        <v>-7630000555555550</v>
      </c>
      <c r="O76">
        <v>72</v>
      </c>
      <c r="P76" s="133">
        <v>38527</v>
      </c>
      <c r="R76">
        <v>240</v>
      </c>
      <c r="S76">
        <v>-1</v>
      </c>
      <c r="T76">
        <v>0</v>
      </c>
      <c r="U76" t="s">
        <v>1842</v>
      </c>
      <c r="V76">
        <v>0</v>
      </c>
      <c r="W76">
        <v>26105240</v>
      </c>
      <c r="X76">
        <v>22.68</v>
      </c>
      <c r="Y76">
        <v>-1</v>
      </c>
      <c r="Z76">
        <v>99999</v>
      </c>
      <c r="AA76" s="134">
        <v>43356.333333333336</v>
      </c>
      <c r="AB76" t="s">
        <v>16999</v>
      </c>
      <c r="AC76" t="s">
        <v>20889</v>
      </c>
      <c r="AG76">
        <v>0.60580018592718099</v>
      </c>
      <c r="AH76" t="s">
        <v>1853</v>
      </c>
      <c r="AI76" s="82">
        <v>2.40884253028263E+16</v>
      </c>
      <c r="AK76" t="s">
        <v>1853</v>
      </c>
      <c r="AL76" s="82">
        <v>2656325706594880</v>
      </c>
      <c r="AP76" t="s">
        <v>20895</v>
      </c>
      <c r="AR76" s="82">
        <v>7609959623149390</v>
      </c>
      <c r="AS76" t="s">
        <v>1853</v>
      </c>
      <c r="AU76" s="82">
        <v>7553566621803490</v>
      </c>
      <c r="BC76" t="s">
        <v>1853</v>
      </c>
      <c r="BD76">
        <v>0.92102310971505696</v>
      </c>
      <c r="BE76">
        <v>0.68571589822782897</v>
      </c>
      <c r="BH76" t="s">
        <v>1853</v>
      </c>
      <c r="BI76">
        <v>2.6929982046678602E-3</v>
      </c>
      <c r="BJ76" t="s">
        <v>19578</v>
      </c>
      <c r="BK76" s="82" t="s">
        <v>19578</v>
      </c>
      <c r="BL76" t="s">
        <v>19578</v>
      </c>
      <c r="BM76" t="s">
        <v>1853</v>
      </c>
      <c r="BN76" s="82">
        <v>1.25717808219179E+16</v>
      </c>
    </row>
    <row r="77" spans="1:66">
      <c r="A77">
        <v>78</v>
      </c>
      <c r="B77" s="124">
        <v>43356.367901365738</v>
      </c>
      <c r="C77">
        <v>10</v>
      </c>
      <c r="D77">
        <v>21160260</v>
      </c>
      <c r="E77" t="s">
        <v>1308</v>
      </c>
      <c r="F77" t="s">
        <v>38</v>
      </c>
      <c r="G77" t="s">
        <v>12</v>
      </c>
      <c r="H77" t="s">
        <v>67</v>
      </c>
      <c r="I77" t="s">
        <v>14</v>
      </c>
      <c r="J77" t="s">
        <v>1305</v>
      </c>
      <c r="K77" t="s">
        <v>637</v>
      </c>
      <c r="L77" t="s">
        <v>1306</v>
      </c>
      <c r="M77" s="82">
        <v>3839777777777770</v>
      </c>
      <c r="N77" s="82">
        <v>-7468830555555550</v>
      </c>
      <c r="O77">
        <v>337</v>
      </c>
      <c r="P77" s="133">
        <v>35201</v>
      </c>
      <c r="R77">
        <v>164</v>
      </c>
      <c r="S77">
        <v>-1</v>
      </c>
      <c r="T77">
        <v>0</v>
      </c>
      <c r="U77" t="s">
        <v>1842</v>
      </c>
      <c r="V77">
        <v>0</v>
      </c>
      <c r="W77">
        <v>21167060</v>
      </c>
      <c r="X77">
        <v>10.210000000000001</v>
      </c>
      <c r="Y77">
        <v>21167060</v>
      </c>
      <c r="Z77">
        <v>10</v>
      </c>
      <c r="AA77" s="134">
        <v>43198.166666666664</v>
      </c>
      <c r="AB77" t="s">
        <v>20891</v>
      </c>
      <c r="AC77" t="s">
        <v>20904</v>
      </c>
      <c r="AG77" t="s">
        <v>19578</v>
      </c>
      <c r="AH77" t="s">
        <v>19578</v>
      </c>
      <c r="AI77" t="s">
        <v>19578</v>
      </c>
      <c r="AJ77" t="s">
        <v>19578</v>
      </c>
      <c r="AK77" t="s">
        <v>19578</v>
      </c>
      <c r="AL77" t="s">
        <v>19578</v>
      </c>
      <c r="AP77" t="s">
        <v>19578</v>
      </c>
      <c r="AQ77" t="s">
        <v>19578</v>
      </c>
      <c r="AR77" t="s">
        <v>19578</v>
      </c>
      <c r="AS77" t="s">
        <v>19578</v>
      </c>
      <c r="AT77" t="s">
        <v>19578</v>
      </c>
      <c r="AU77" t="s">
        <v>19578</v>
      </c>
      <c r="BC77" t="s">
        <v>19578</v>
      </c>
      <c r="BD77" t="s">
        <v>19578</v>
      </c>
      <c r="BH77" t="s">
        <v>19578</v>
      </c>
      <c r="BI77" t="s">
        <v>19578</v>
      </c>
      <c r="BJ77" t="s">
        <v>19578</v>
      </c>
      <c r="BK77" t="s">
        <v>19578</v>
      </c>
      <c r="BL77" t="s">
        <v>19578</v>
      </c>
      <c r="BM77" t="s">
        <v>20897</v>
      </c>
      <c r="BN77" s="82">
        <v>1.01857142857142E+16</v>
      </c>
    </row>
    <row r="78" spans="1:66">
      <c r="A78">
        <v>79</v>
      </c>
      <c r="B78" s="124">
        <v>43356.368080671295</v>
      </c>
      <c r="C78">
        <v>10</v>
      </c>
      <c r="D78">
        <v>21137010</v>
      </c>
      <c r="E78" t="s">
        <v>1302</v>
      </c>
      <c r="F78" t="s">
        <v>38</v>
      </c>
      <c r="G78" t="s">
        <v>39</v>
      </c>
      <c r="H78" t="s">
        <v>31</v>
      </c>
      <c r="I78" t="s">
        <v>14</v>
      </c>
      <c r="J78" t="s">
        <v>160</v>
      </c>
      <c r="K78" t="s">
        <v>637</v>
      </c>
      <c r="L78" t="s">
        <v>4578</v>
      </c>
      <c r="M78" s="82">
        <v>3849527777777770</v>
      </c>
      <c r="N78" s="82">
        <v>-7493577777777770</v>
      </c>
      <c r="O78">
        <v>151</v>
      </c>
      <c r="P78" s="133">
        <v>21869</v>
      </c>
      <c r="R78">
        <v>503</v>
      </c>
      <c r="S78" t="s">
        <v>1535</v>
      </c>
      <c r="T78">
        <v>0</v>
      </c>
      <c r="U78" t="s">
        <v>1863</v>
      </c>
      <c r="V78">
        <v>0</v>
      </c>
      <c r="W78">
        <v>21167080</v>
      </c>
      <c r="X78">
        <v>18.34</v>
      </c>
      <c r="Y78">
        <v>21137050</v>
      </c>
      <c r="Z78">
        <v>49</v>
      </c>
      <c r="AA78" s="134">
        <v>43356.326388888891</v>
      </c>
      <c r="AB78" t="s">
        <v>16999</v>
      </c>
      <c r="AC78" t="s">
        <v>20889</v>
      </c>
      <c r="AF78" t="s">
        <v>20890</v>
      </c>
      <c r="AG78" t="s">
        <v>19578</v>
      </c>
      <c r="AH78" t="s">
        <v>19578</v>
      </c>
      <c r="AI78" t="s">
        <v>19578</v>
      </c>
      <c r="AJ78" t="s">
        <v>19578</v>
      </c>
      <c r="AK78" t="s">
        <v>19578</v>
      </c>
      <c r="AL78" t="s">
        <v>19578</v>
      </c>
      <c r="AP78" t="s">
        <v>19578</v>
      </c>
      <c r="AQ78" t="s">
        <v>19578</v>
      </c>
      <c r="AR78" t="s">
        <v>19578</v>
      </c>
      <c r="AS78" t="s">
        <v>19578</v>
      </c>
      <c r="AT78" t="s">
        <v>19578</v>
      </c>
      <c r="AU78" t="s">
        <v>19578</v>
      </c>
      <c r="BC78" t="s">
        <v>19578</v>
      </c>
      <c r="BD78" t="s">
        <v>19578</v>
      </c>
      <c r="BH78" t="s">
        <v>1853</v>
      </c>
      <c r="BI78" s="82">
        <v>3.4261241970021399E-4</v>
      </c>
      <c r="BJ78">
        <v>0.26708351433329902</v>
      </c>
      <c r="BK78" s="82" t="s">
        <v>1853</v>
      </c>
      <c r="BL78" s="82">
        <v>4836833558863330</v>
      </c>
      <c r="BM78" t="s">
        <v>1853</v>
      </c>
      <c r="BN78" s="82">
        <v>1.28299999999999E+16</v>
      </c>
    </row>
    <row r="79" spans="1:66">
      <c r="A79">
        <v>80</v>
      </c>
      <c r="B79" s="124">
        <v>43356.368118449071</v>
      </c>
      <c r="C79">
        <v>3</v>
      </c>
      <c r="D79">
        <v>31095030</v>
      </c>
      <c r="E79" t="s">
        <v>499</v>
      </c>
      <c r="F79" t="s">
        <v>38</v>
      </c>
      <c r="G79" t="s">
        <v>12</v>
      </c>
      <c r="H79" t="s">
        <v>57</v>
      </c>
      <c r="I79" t="s">
        <v>14</v>
      </c>
      <c r="J79" t="s">
        <v>498</v>
      </c>
      <c r="K79" t="s">
        <v>17012</v>
      </c>
      <c r="L79" t="s">
        <v>498</v>
      </c>
      <c r="M79" s="82">
        <v>3.86766666666666E+16</v>
      </c>
      <c r="N79" s="82">
        <v>-6793169444444440</v>
      </c>
      <c r="O79">
        <v>100</v>
      </c>
      <c r="P79" s="133">
        <v>37707</v>
      </c>
      <c r="R79">
        <v>-1</v>
      </c>
      <c r="S79" t="s">
        <v>1496</v>
      </c>
      <c r="T79">
        <v>0</v>
      </c>
      <c r="U79" t="s">
        <v>1863</v>
      </c>
      <c r="V79">
        <v>0</v>
      </c>
      <c r="W79">
        <v>42077020</v>
      </c>
      <c r="X79">
        <v>386.01</v>
      </c>
      <c r="Y79">
        <v>-1</v>
      </c>
      <c r="Z79">
        <v>99999</v>
      </c>
      <c r="AA79" s="134">
        <v>43356.354166666664</v>
      </c>
      <c r="AB79" t="s">
        <v>16999</v>
      </c>
      <c r="AC79" t="s">
        <v>20889</v>
      </c>
      <c r="AF79" t="s">
        <v>20890</v>
      </c>
      <c r="AH79" t="s">
        <v>1853</v>
      </c>
      <c r="AI79" s="82">
        <v>2562981969486820</v>
      </c>
      <c r="AJ79" t="s">
        <v>19578</v>
      </c>
      <c r="AK79" t="s">
        <v>19578</v>
      </c>
      <c r="AL79" t="s">
        <v>19578</v>
      </c>
      <c r="AP79" t="s">
        <v>1853</v>
      </c>
      <c r="AR79" s="82">
        <v>8543273231622740</v>
      </c>
      <c r="AS79" t="s">
        <v>19578</v>
      </c>
      <c r="AT79" t="s">
        <v>19578</v>
      </c>
      <c r="AU79" t="s">
        <v>19578</v>
      </c>
      <c r="BC79" t="s">
        <v>20895</v>
      </c>
      <c r="BD79" s="82">
        <v>1.86758022956195E+16</v>
      </c>
      <c r="BH79" t="s">
        <v>1853</v>
      </c>
      <c r="BI79">
        <v>9.1938091938092006E-2</v>
      </c>
      <c r="BJ79" t="s">
        <v>19578</v>
      </c>
      <c r="BK79" s="82" t="s">
        <v>19578</v>
      </c>
      <c r="BL79" t="s">
        <v>19578</v>
      </c>
      <c r="BM79" t="s">
        <v>1853</v>
      </c>
      <c r="BN79" s="82">
        <v>1.17383615819208E+16</v>
      </c>
    </row>
    <row r="80" spans="1:66">
      <c r="A80">
        <v>81</v>
      </c>
      <c r="B80" s="124">
        <v>43356.368167546294</v>
      </c>
      <c r="C80">
        <v>9</v>
      </c>
      <c r="D80">
        <v>26105240</v>
      </c>
      <c r="E80" t="s">
        <v>1200</v>
      </c>
      <c r="F80" t="s">
        <v>38</v>
      </c>
      <c r="G80" t="s">
        <v>12</v>
      </c>
      <c r="H80" t="s">
        <v>64</v>
      </c>
      <c r="I80" t="s">
        <v>14</v>
      </c>
      <c r="J80" t="s">
        <v>1198</v>
      </c>
      <c r="K80" t="s">
        <v>1146</v>
      </c>
      <c r="L80" t="s">
        <v>1191</v>
      </c>
      <c r="M80" s="82">
        <v>3879111111111110</v>
      </c>
      <c r="N80" s="82">
        <v>-7610055555555550</v>
      </c>
      <c r="O80">
        <v>281</v>
      </c>
      <c r="P80" s="133">
        <v>38533</v>
      </c>
      <c r="R80">
        <v>142</v>
      </c>
      <c r="S80">
        <v>-1</v>
      </c>
      <c r="T80">
        <v>0</v>
      </c>
      <c r="U80" t="s">
        <v>1842</v>
      </c>
      <c r="V80">
        <v>0</v>
      </c>
      <c r="W80">
        <v>26095320</v>
      </c>
      <c r="X80">
        <v>22.68</v>
      </c>
      <c r="Y80">
        <v>-1</v>
      </c>
      <c r="Z80">
        <v>99999</v>
      </c>
      <c r="AA80" s="134">
        <v>43356.333333333336</v>
      </c>
      <c r="AB80" t="s">
        <v>16999</v>
      </c>
      <c r="AC80" t="s">
        <v>20889</v>
      </c>
      <c r="AG80">
        <v>0.60580018592718099</v>
      </c>
      <c r="AH80" t="s">
        <v>1853</v>
      </c>
      <c r="AI80" s="82">
        <v>1.82815612382234E+16</v>
      </c>
      <c r="AJ80" t="s">
        <v>19578</v>
      </c>
      <c r="AK80" t="s">
        <v>19578</v>
      </c>
      <c r="AL80" t="s">
        <v>19578</v>
      </c>
      <c r="AP80" t="s">
        <v>1853</v>
      </c>
      <c r="AQ80">
        <v>0.58327193243491104</v>
      </c>
      <c r="AR80" s="82">
        <v>8041049798115740</v>
      </c>
      <c r="AS80" t="s">
        <v>19578</v>
      </c>
      <c r="AT80" t="s">
        <v>19578</v>
      </c>
      <c r="AU80" t="s">
        <v>19578</v>
      </c>
      <c r="BC80" t="s">
        <v>1853</v>
      </c>
      <c r="BD80">
        <v>0.54108144491810695</v>
      </c>
      <c r="BE80">
        <v>0.68571589822782897</v>
      </c>
      <c r="BH80" t="s">
        <v>1853</v>
      </c>
      <c r="BI80">
        <v>4.26295714606237E-3</v>
      </c>
      <c r="BJ80" t="s">
        <v>19578</v>
      </c>
      <c r="BK80" s="82" t="s">
        <v>19578</v>
      </c>
      <c r="BL80" t="s">
        <v>19578</v>
      </c>
      <c r="BM80" t="s">
        <v>1853</v>
      </c>
      <c r="BN80" s="82">
        <v>1261986301369870</v>
      </c>
    </row>
    <row r="81" spans="1:66">
      <c r="A81">
        <v>82</v>
      </c>
      <c r="B81" s="124">
        <v>43356.368216539355</v>
      </c>
      <c r="C81">
        <v>9</v>
      </c>
      <c r="D81">
        <v>53119010</v>
      </c>
      <c r="E81" t="s">
        <v>1287</v>
      </c>
      <c r="F81" t="s">
        <v>38</v>
      </c>
      <c r="G81" t="s">
        <v>19</v>
      </c>
      <c r="H81" t="s">
        <v>98</v>
      </c>
      <c r="I81" t="s">
        <v>14</v>
      </c>
      <c r="J81" t="s">
        <v>297</v>
      </c>
      <c r="K81" t="s">
        <v>1146</v>
      </c>
      <c r="L81" t="s">
        <v>1284</v>
      </c>
      <c r="M81" s="82">
        <v>3890175</v>
      </c>
      <c r="N81" s="82">
        <v>-7706190833333330</v>
      </c>
      <c r="O81">
        <v>380</v>
      </c>
      <c r="P81" s="133">
        <v>15111</v>
      </c>
      <c r="R81">
        <v>32</v>
      </c>
      <c r="S81">
        <v>-1</v>
      </c>
      <c r="T81">
        <v>0</v>
      </c>
      <c r="U81" t="s">
        <v>1842</v>
      </c>
      <c r="V81">
        <v>0</v>
      </c>
      <c r="W81">
        <v>54077210</v>
      </c>
      <c r="X81">
        <v>32.11</v>
      </c>
      <c r="Y81">
        <v>51039010</v>
      </c>
      <c r="Z81">
        <v>294</v>
      </c>
      <c r="AA81" s="134">
        <v>43356.340277777781</v>
      </c>
      <c r="AB81" t="s">
        <v>16999</v>
      </c>
      <c r="AC81" t="s">
        <v>20889</v>
      </c>
      <c r="AG81" t="s">
        <v>19578</v>
      </c>
      <c r="AH81" t="s">
        <v>19578</v>
      </c>
      <c r="AI81" t="s">
        <v>19578</v>
      </c>
      <c r="AJ81" t="s">
        <v>19578</v>
      </c>
      <c r="AK81" t="s">
        <v>19578</v>
      </c>
      <c r="AL81" t="s">
        <v>19578</v>
      </c>
      <c r="AP81" t="s">
        <v>19578</v>
      </c>
      <c r="AQ81" t="s">
        <v>19578</v>
      </c>
      <c r="AR81" t="s">
        <v>19578</v>
      </c>
      <c r="AS81" t="s">
        <v>19578</v>
      </c>
      <c r="AT81" t="s">
        <v>19578</v>
      </c>
      <c r="AU81" t="s">
        <v>19578</v>
      </c>
      <c r="BC81" t="s">
        <v>19578</v>
      </c>
      <c r="BD81" t="s">
        <v>19578</v>
      </c>
      <c r="BH81" t="s">
        <v>1853</v>
      </c>
      <c r="BI81" s="82">
        <v>8.9991023339317799E-3</v>
      </c>
      <c r="BK81" s="82" t="s">
        <v>20895</v>
      </c>
      <c r="BL81" s="82">
        <v>2.44161507402422E+16</v>
      </c>
      <c r="BM81" t="s">
        <v>1853</v>
      </c>
      <c r="BN81" s="82">
        <v>1280315068493150</v>
      </c>
    </row>
    <row r="82" spans="1:66">
      <c r="A82">
        <v>83</v>
      </c>
      <c r="B82" s="124">
        <v>43356.368235057867</v>
      </c>
      <c r="C82">
        <v>10</v>
      </c>
      <c r="D82">
        <v>22057010</v>
      </c>
      <c r="E82" t="s">
        <v>1351</v>
      </c>
      <c r="F82" t="s">
        <v>38</v>
      </c>
      <c r="G82" t="s">
        <v>39</v>
      </c>
      <c r="H82" t="s">
        <v>31</v>
      </c>
      <c r="I82" t="s">
        <v>14</v>
      </c>
      <c r="J82" t="s">
        <v>1301</v>
      </c>
      <c r="K82" t="s">
        <v>637</v>
      </c>
      <c r="L82" t="s">
        <v>1352</v>
      </c>
      <c r="M82" s="82">
        <v>3.90838888888888E+16</v>
      </c>
      <c r="N82" s="82">
        <v>-7510327777777770</v>
      </c>
      <c r="O82">
        <v>279</v>
      </c>
      <c r="P82" s="133">
        <v>21808</v>
      </c>
      <c r="R82">
        <v>140</v>
      </c>
      <c r="S82">
        <v>-1</v>
      </c>
      <c r="T82">
        <v>0</v>
      </c>
      <c r="U82" t="s">
        <v>1842</v>
      </c>
      <c r="V82">
        <v>0</v>
      </c>
      <c r="W82">
        <v>21137010</v>
      </c>
      <c r="X82">
        <v>19.7</v>
      </c>
      <c r="Y82">
        <v>-1</v>
      </c>
      <c r="Z82">
        <v>99999</v>
      </c>
      <c r="AA82" s="134">
        <v>43343.708333333336</v>
      </c>
      <c r="AB82" t="s">
        <v>20891</v>
      </c>
      <c r="AC82" t="s">
        <v>20904</v>
      </c>
      <c r="AG82" t="s">
        <v>19578</v>
      </c>
      <c r="AH82" t="s">
        <v>19578</v>
      </c>
      <c r="AI82" t="s">
        <v>19578</v>
      </c>
      <c r="AJ82" t="s">
        <v>19578</v>
      </c>
      <c r="AK82" t="s">
        <v>19578</v>
      </c>
      <c r="AL82" t="s">
        <v>19578</v>
      </c>
      <c r="AP82" t="s">
        <v>19578</v>
      </c>
      <c r="AQ82" t="s">
        <v>19578</v>
      </c>
      <c r="AR82" t="s">
        <v>19578</v>
      </c>
      <c r="AS82" t="s">
        <v>19578</v>
      </c>
      <c r="AT82" t="s">
        <v>19578</v>
      </c>
      <c r="AU82" t="s">
        <v>19578</v>
      </c>
      <c r="BC82" t="s">
        <v>19578</v>
      </c>
      <c r="BD82" t="s">
        <v>19578</v>
      </c>
      <c r="BH82" t="s">
        <v>19578</v>
      </c>
      <c r="BI82" s="82" t="s">
        <v>19578</v>
      </c>
      <c r="BJ82" t="s">
        <v>19578</v>
      </c>
      <c r="BK82" s="82" t="s">
        <v>19578</v>
      </c>
      <c r="BL82" t="s">
        <v>19578</v>
      </c>
      <c r="BM82" t="s">
        <v>1853</v>
      </c>
      <c r="BN82" s="82">
        <v>1.25925925925927E+16</v>
      </c>
    </row>
    <row r="83" spans="1:66">
      <c r="A83">
        <v>84</v>
      </c>
      <c r="B83" s="124">
        <v>43356.368598333334</v>
      </c>
      <c r="C83">
        <v>9</v>
      </c>
      <c r="D83">
        <v>54077210</v>
      </c>
      <c r="E83" t="s">
        <v>1290</v>
      </c>
      <c r="F83" t="s">
        <v>38</v>
      </c>
      <c r="G83" t="s">
        <v>39</v>
      </c>
      <c r="H83" t="s">
        <v>98</v>
      </c>
      <c r="I83" t="s">
        <v>14</v>
      </c>
      <c r="J83" t="s">
        <v>300</v>
      </c>
      <c r="K83" t="s">
        <v>1146</v>
      </c>
      <c r="L83" t="s">
        <v>1284</v>
      </c>
      <c r="M83" s="82">
        <v>3925147222222220</v>
      </c>
      <c r="N83" s="82">
        <v>-7734900555555550</v>
      </c>
      <c r="O83">
        <v>283</v>
      </c>
      <c r="P83" s="133">
        <v>38526</v>
      </c>
      <c r="R83">
        <v>61</v>
      </c>
      <c r="S83" t="s">
        <v>1534</v>
      </c>
      <c r="T83">
        <v>0</v>
      </c>
      <c r="U83" t="s">
        <v>1842</v>
      </c>
      <c r="V83">
        <v>0</v>
      </c>
      <c r="W83">
        <v>53119010</v>
      </c>
      <c r="X83">
        <v>32.11</v>
      </c>
      <c r="Y83">
        <v>56019010</v>
      </c>
      <c r="Z83">
        <v>259</v>
      </c>
      <c r="AA83" s="134">
        <v>43356.333333333336</v>
      </c>
      <c r="AB83" t="s">
        <v>16999</v>
      </c>
      <c r="AC83" t="s">
        <v>20889</v>
      </c>
      <c r="AD83">
        <v>0</v>
      </c>
      <c r="AF83" t="s">
        <v>20892</v>
      </c>
      <c r="AH83" t="s">
        <v>1853</v>
      </c>
      <c r="AI83" s="82">
        <v>2.61689098250336E+16</v>
      </c>
      <c r="AJ83" t="s">
        <v>19578</v>
      </c>
      <c r="AK83" t="s">
        <v>19578</v>
      </c>
      <c r="AL83" t="s">
        <v>19578</v>
      </c>
      <c r="AP83" t="s">
        <v>1853</v>
      </c>
      <c r="AR83">
        <v>6.8640646029609606E-2</v>
      </c>
      <c r="AS83" t="s">
        <v>19578</v>
      </c>
      <c r="AT83" t="s">
        <v>19578</v>
      </c>
      <c r="AU83" t="s">
        <v>19578</v>
      </c>
      <c r="BC83" t="s">
        <v>1853</v>
      </c>
      <c r="BD83" s="82">
        <v>3.6695983845635904E+16</v>
      </c>
      <c r="BH83" t="s">
        <v>1853</v>
      </c>
      <c r="BI83" s="82">
        <v>1.57056315907561E-4</v>
      </c>
      <c r="BK83" s="82" t="s">
        <v>1853</v>
      </c>
      <c r="BL83" s="82">
        <v>2.55532974427994E+16</v>
      </c>
      <c r="BM83" t="s">
        <v>1853</v>
      </c>
      <c r="BN83" s="82">
        <v>1.27456164383561E+16</v>
      </c>
    </row>
    <row r="84" spans="1:66">
      <c r="A84">
        <v>85</v>
      </c>
      <c r="B84" s="124">
        <v>43356.368669201387</v>
      </c>
      <c r="C84">
        <v>10</v>
      </c>
      <c r="D84">
        <v>21167060</v>
      </c>
      <c r="E84" t="s">
        <v>1311</v>
      </c>
      <c r="F84" t="s">
        <v>38</v>
      </c>
      <c r="G84" t="s">
        <v>39</v>
      </c>
      <c r="H84" t="s">
        <v>31</v>
      </c>
      <c r="I84" t="s">
        <v>14</v>
      </c>
      <c r="J84" t="s">
        <v>1305</v>
      </c>
      <c r="K84" t="s">
        <v>637</v>
      </c>
      <c r="L84" t="s">
        <v>1306</v>
      </c>
      <c r="M84" s="82">
        <v>3.92666666666666E+16</v>
      </c>
      <c r="N84" s="82">
        <v>-7465694444444440</v>
      </c>
      <c r="O84">
        <v>489</v>
      </c>
      <c r="P84" s="133">
        <v>26038</v>
      </c>
      <c r="R84">
        <v>185</v>
      </c>
      <c r="S84">
        <v>-1</v>
      </c>
      <c r="T84">
        <v>0</v>
      </c>
      <c r="U84" t="s">
        <v>1842</v>
      </c>
      <c r="V84">
        <v>0</v>
      </c>
      <c r="W84">
        <v>21160260</v>
      </c>
      <c r="X84">
        <v>10.210000000000001</v>
      </c>
      <c r="Y84">
        <v>-1</v>
      </c>
      <c r="Z84">
        <v>99999</v>
      </c>
      <c r="AA84" s="134">
        <v>43356.333333333336</v>
      </c>
      <c r="AB84" t="s">
        <v>16999</v>
      </c>
      <c r="AC84" t="s">
        <v>20889</v>
      </c>
      <c r="AG84" t="s">
        <v>19578</v>
      </c>
      <c r="AH84" t="s">
        <v>19578</v>
      </c>
      <c r="AI84" t="s">
        <v>19578</v>
      </c>
      <c r="AJ84" t="s">
        <v>19578</v>
      </c>
      <c r="AK84" t="s">
        <v>19578</v>
      </c>
      <c r="AL84" t="s">
        <v>19578</v>
      </c>
      <c r="AP84" t="s">
        <v>19578</v>
      </c>
      <c r="AQ84" t="s">
        <v>19578</v>
      </c>
      <c r="AR84" t="s">
        <v>19578</v>
      </c>
      <c r="AS84" t="s">
        <v>19578</v>
      </c>
      <c r="AT84" t="s">
        <v>19578</v>
      </c>
      <c r="AU84" t="s">
        <v>19578</v>
      </c>
      <c r="BC84" t="s">
        <v>19578</v>
      </c>
      <c r="BD84" t="s">
        <v>19578</v>
      </c>
      <c r="BH84" t="s">
        <v>1853</v>
      </c>
      <c r="BI84" s="82">
        <v>2.6950354609928998E-3</v>
      </c>
      <c r="BK84" s="82" t="s">
        <v>20899</v>
      </c>
      <c r="BL84" s="82">
        <v>1.88033994334277E+16</v>
      </c>
      <c r="BM84" t="s">
        <v>1853</v>
      </c>
      <c r="BN84" s="82">
        <v>1.26661764705882E+16</v>
      </c>
    </row>
    <row r="85" spans="1:66">
      <c r="A85">
        <v>86</v>
      </c>
      <c r="B85" s="124">
        <v>43356.368680590276</v>
      </c>
      <c r="C85">
        <v>11</v>
      </c>
      <c r="D85">
        <v>21195170</v>
      </c>
      <c r="E85" t="s">
        <v>1382</v>
      </c>
      <c r="F85" t="s">
        <v>38</v>
      </c>
      <c r="G85" t="s">
        <v>12</v>
      </c>
      <c r="H85" t="s">
        <v>64</v>
      </c>
      <c r="I85" t="s">
        <v>14</v>
      </c>
      <c r="J85" t="s">
        <v>1321</v>
      </c>
      <c r="K85" t="s">
        <v>522</v>
      </c>
      <c r="L85" t="s">
        <v>641</v>
      </c>
      <c r="M85" s="82">
        <v>3993611111111110</v>
      </c>
      <c r="N85" s="82">
        <v>-7439805555555550</v>
      </c>
      <c r="O85">
        <v>397</v>
      </c>
      <c r="P85" s="133">
        <v>38556</v>
      </c>
      <c r="R85">
        <v>129</v>
      </c>
      <c r="S85">
        <v>-1</v>
      </c>
      <c r="T85">
        <v>0</v>
      </c>
      <c r="U85" t="s">
        <v>1842</v>
      </c>
      <c r="V85">
        <v>0</v>
      </c>
      <c r="W85">
        <v>21197010</v>
      </c>
      <c r="X85">
        <v>12.4</v>
      </c>
      <c r="Y85">
        <v>21197010</v>
      </c>
      <c r="Z85">
        <v>12</v>
      </c>
      <c r="AA85" s="134">
        <v>43356.333333333336</v>
      </c>
      <c r="AB85" t="s">
        <v>16999</v>
      </c>
      <c r="AC85" t="s">
        <v>20889</v>
      </c>
      <c r="AH85" t="s">
        <v>1853</v>
      </c>
      <c r="AI85" s="82">
        <v>1.08264335664335E+16</v>
      </c>
      <c r="AJ85" t="s">
        <v>19578</v>
      </c>
      <c r="AK85" t="s">
        <v>19578</v>
      </c>
      <c r="AL85" t="s">
        <v>19578</v>
      </c>
      <c r="AP85" t="s">
        <v>1853</v>
      </c>
      <c r="AR85" s="82">
        <v>8666759776536310</v>
      </c>
      <c r="AS85" t="s">
        <v>19578</v>
      </c>
      <c r="AT85" t="s">
        <v>19578</v>
      </c>
      <c r="AU85" t="s">
        <v>19578</v>
      </c>
      <c r="BC85" t="s">
        <v>1853</v>
      </c>
      <c r="BD85" s="82">
        <v>2.32157686027524E+16</v>
      </c>
      <c r="BH85" t="s">
        <v>1853</v>
      </c>
      <c r="BI85">
        <v>6.6495566962202499E-3</v>
      </c>
      <c r="BJ85" t="s">
        <v>19578</v>
      </c>
      <c r="BK85" s="82" t="s">
        <v>19578</v>
      </c>
      <c r="BL85" t="s">
        <v>19578</v>
      </c>
      <c r="BM85" t="s">
        <v>1853</v>
      </c>
      <c r="BN85" s="82">
        <v>1246201991465140</v>
      </c>
    </row>
    <row r="86" spans="1:66">
      <c r="A86">
        <v>87</v>
      </c>
      <c r="B86" s="124">
        <v>43356.368728506946</v>
      </c>
      <c r="C86">
        <v>10</v>
      </c>
      <c r="D86">
        <v>21167090</v>
      </c>
      <c r="E86" t="s">
        <v>14941</v>
      </c>
      <c r="F86" t="s">
        <v>38</v>
      </c>
      <c r="G86" t="s">
        <v>39</v>
      </c>
      <c r="H86" t="s">
        <v>31</v>
      </c>
      <c r="I86" t="s">
        <v>14</v>
      </c>
      <c r="J86" t="s">
        <v>2039</v>
      </c>
      <c r="K86" t="s">
        <v>637</v>
      </c>
      <c r="L86" t="s">
        <v>2039</v>
      </c>
      <c r="M86" s="82">
        <v>4011055555555550</v>
      </c>
      <c r="N86" s="82">
        <v>-7471902777777770</v>
      </c>
      <c r="O86">
        <v>450</v>
      </c>
      <c r="P86" s="133">
        <v>33465</v>
      </c>
      <c r="R86">
        <v>-1</v>
      </c>
      <c r="S86" s="83">
        <v>158146000000</v>
      </c>
      <c r="T86" t="s">
        <v>1819</v>
      </c>
      <c r="U86" t="s">
        <v>1863</v>
      </c>
      <c r="V86">
        <v>1</v>
      </c>
      <c r="W86">
        <v>21167060</v>
      </c>
      <c r="X86">
        <v>11.6</v>
      </c>
      <c r="Y86">
        <v>-1</v>
      </c>
      <c r="Z86">
        <v>99999</v>
      </c>
      <c r="AA86" s="134">
        <v>1</v>
      </c>
      <c r="AB86" t="s">
        <v>20891</v>
      </c>
      <c r="AC86">
        <v>-1</v>
      </c>
      <c r="AD86">
        <v>-1</v>
      </c>
      <c r="AF86" t="s">
        <v>20890</v>
      </c>
      <c r="AG86" t="s">
        <v>19578</v>
      </c>
      <c r="AH86" t="s">
        <v>19578</v>
      </c>
      <c r="AI86" t="s">
        <v>19578</v>
      </c>
      <c r="AJ86" t="s">
        <v>19578</v>
      </c>
      <c r="AK86" t="s">
        <v>19578</v>
      </c>
      <c r="AL86" t="s">
        <v>19578</v>
      </c>
      <c r="AP86" t="s">
        <v>19578</v>
      </c>
      <c r="AQ86" t="s">
        <v>19578</v>
      </c>
      <c r="AR86" t="s">
        <v>19578</v>
      </c>
      <c r="AS86" t="s">
        <v>19578</v>
      </c>
      <c r="AT86" t="s">
        <v>19578</v>
      </c>
      <c r="AU86" t="s">
        <v>19578</v>
      </c>
      <c r="BC86" t="s">
        <v>19578</v>
      </c>
      <c r="BD86" t="s">
        <v>19578</v>
      </c>
      <c r="BH86" t="s">
        <v>19578</v>
      </c>
      <c r="BI86" t="s">
        <v>19578</v>
      </c>
      <c r="BJ86" t="s">
        <v>19578</v>
      </c>
      <c r="BK86" t="s">
        <v>19578</v>
      </c>
      <c r="BL86" t="s">
        <v>19578</v>
      </c>
      <c r="BM86" t="s">
        <v>20890</v>
      </c>
    </row>
    <row r="87" spans="1:66">
      <c r="A87">
        <v>88</v>
      </c>
      <c r="B87" s="124">
        <v>43356.368734687501</v>
      </c>
      <c r="C87">
        <v>11</v>
      </c>
      <c r="D87">
        <v>21197010</v>
      </c>
      <c r="E87" t="s">
        <v>1388</v>
      </c>
      <c r="F87" t="s">
        <v>38</v>
      </c>
      <c r="G87" t="s">
        <v>39</v>
      </c>
      <c r="H87" t="s">
        <v>31</v>
      </c>
      <c r="I87" t="s">
        <v>14</v>
      </c>
      <c r="J87" t="s">
        <v>1321</v>
      </c>
      <c r="K87" t="s">
        <v>522</v>
      </c>
      <c r="L87" t="s">
        <v>641</v>
      </c>
      <c r="M87" s="82">
        <v>4028361111111110</v>
      </c>
      <c r="N87" s="82">
        <v>-7450427777777770</v>
      </c>
      <c r="O87">
        <v>288</v>
      </c>
      <c r="P87" s="133">
        <v>19829</v>
      </c>
      <c r="R87">
        <v>155</v>
      </c>
      <c r="S87">
        <v>-1</v>
      </c>
      <c r="T87">
        <v>0</v>
      </c>
      <c r="U87" t="s">
        <v>1842</v>
      </c>
      <c r="V87">
        <v>0</v>
      </c>
      <c r="W87">
        <v>21195170</v>
      </c>
      <c r="X87">
        <v>12.4</v>
      </c>
      <c r="Y87">
        <v>-1</v>
      </c>
      <c r="Z87">
        <v>99999</v>
      </c>
      <c r="AA87" s="134">
        <v>43356.333333333336</v>
      </c>
      <c r="AB87" t="s">
        <v>16999</v>
      </c>
      <c r="AC87" t="s">
        <v>20889</v>
      </c>
      <c r="AG87" t="s">
        <v>19578</v>
      </c>
      <c r="AH87" t="s">
        <v>19578</v>
      </c>
      <c r="AI87" t="s">
        <v>19578</v>
      </c>
      <c r="AJ87" t="s">
        <v>19578</v>
      </c>
      <c r="AK87" t="s">
        <v>19578</v>
      </c>
      <c r="AL87" t="s">
        <v>19578</v>
      </c>
      <c r="AP87" t="s">
        <v>19578</v>
      </c>
      <c r="AQ87" t="s">
        <v>19578</v>
      </c>
      <c r="AR87" t="s">
        <v>19578</v>
      </c>
      <c r="AS87" t="s">
        <v>19578</v>
      </c>
      <c r="AT87" t="s">
        <v>19578</v>
      </c>
      <c r="AU87" t="s">
        <v>19578</v>
      </c>
      <c r="BC87" t="s">
        <v>19578</v>
      </c>
      <c r="BD87" t="s">
        <v>19578</v>
      </c>
      <c r="BH87" t="s">
        <v>1853</v>
      </c>
      <c r="BI87" s="82">
        <v>1.16812964213369E-2</v>
      </c>
      <c r="BK87" s="82" t="s">
        <v>1853</v>
      </c>
      <c r="BL87" s="82">
        <v>2.42706359945876E+16</v>
      </c>
      <c r="BM87" t="s">
        <v>1853</v>
      </c>
      <c r="BN87" s="82">
        <v>1.28229395604395E+16</v>
      </c>
    </row>
    <row r="88" spans="1:66">
      <c r="A88">
        <v>89</v>
      </c>
      <c r="B88" s="124">
        <v>43356.368752118055</v>
      </c>
      <c r="C88">
        <v>3</v>
      </c>
      <c r="D88">
        <v>35025110</v>
      </c>
      <c r="E88" t="s">
        <v>527</v>
      </c>
      <c r="F88" t="s">
        <v>38</v>
      </c>
      <c r="G88" t="s">
        <v>12</v>
      </c>
      <c r="H88" t="s">
        <v>57</v>
      </c>
      <c r="I88" t="s">
        <v>14</v>
      </c>
      <c r="J88" t="s">
        <v>137</v>
      </c>
      <c r="K88" t="s">
        <v>501</v>
      </c>
      <c r="L88" t="s">
        <v>525</v>
      </c>
      <c r="M88" s="82">
        <v>4057361111111110</v>
      </c>
      <c r="N88" s="82">
        <v>-7346791666666660</v>
      </c>
      <c r="O88">
        <v>313</v>
      </c>
      <c r="P88" s="133">
        <v>39166</v>
      </c>
      <c r="R88">
        <v>99</v>
      </c>
      <c r="S88" t="s">
        <v>1498</v>
      </c>
      <c r="T88">
        <v>0</v>
      </c>
      <c r="U88" t="s">
        <v>1863</v>
      </c>
      <c r="V88">
        <v>0</v>
      </c>
      <c r="W88">
        <v>35035100</v>
      </c>
      <c r="X88">
        <v>19.55</v>
      </c>
      <c r="Y88">
        <v>35027001</v>
      </c>
      <c r="Z88">
        <v>64</v>
      </c>
      <c r="AA88" s="134">
        <v>43356.326388888891</v>
      </c>
      <c r="AB88" t="s">
        <v>16999</v>
      </c>
      <c r="AC88" t="s">
        <v>20889</v>
      </c>
      <c r="AF88" t="s">
        <v>20890</v>
      </c>
      <c r="AG88">
        <v>0.91157581709841795</v>
      </c>
      <c r="AH88" t="s">
        <v>1853</v>
      </c>
      <c r="AI88" s="82">
        <v>2.56452411994784E+16</v>
      </c>
      <c r="AK88" t="s">
        <v>1853</v>
      </c>
      <c r="AL88" s="82">
        <v>2636310299869620</v>
      </c>
      <c r="AP88" t="s">
        <v>20895</v>
      </c>
      <c r="AR88" s="82">
        <v>8502477183833110</v>
      </c>
      <c r="AS88" t="s">
        <v>1853</v>
      </c>
      <c r="AU88" s="82">
        <v>1.16949152542372E+16</v>
      </c>
      <c r="BC88" t="s">
        <v>1853</v>
      </c>
      <c r="BD88" s="82">
        <v>1.01824309632529E+16</v>
      </c>
      <c r="BE88">
        <v>0.55875444953026598</v>
      </c>
      <c r="BH88" t="s">
        <v>1853</v>
      </c>
      <c r="BI88">
        <v>5.5782608695651999E-2</v>
      </c>
      <c r="BJ88" t="s">
        <v>19578</v>
      </c>
      <c r="BK88" s="82" t="s">
        <v>19578</v>
      </c>
      <c r="BL88" t="s">
        <v>19578</v>
      </c>
      <c r="BM88" t="s">
        <v>1853</v>
      </c>
      <c r="BN88" s="82">
        <v>1262758620689660</v>
      </c>
    </row>
    <row r="89" spans="1:66">
      <c r="A89">
        <v>90</v>
      </c>
      <c r="B89" s="124">
        <v>43356.368834004628</v>
      </c>
      <c r="C89">
        <v>10</v>
      </c>
      <c r="D89">
        <v>22075050</v>
      </c>
      <c r="E89" t="s">
        <v>1355</v>
      </c>
      <c r="F89" t="s">
        <v>38</v>
      </c>
      <c r="G89" t="s">
        <v>12</v>
      </c>
      <c r="H89" t="s">
        <v>64</v>
      </c>
      <c r="I89" t="s">
        <v>14</v>
      </c>
      <c r="J89" t="s">
        <v>1316</v>
      </c>
      <c r="K89" t="s">
        <v>637</v>
      </c>
      <c r="L89" t="s">
        <v>1354</v>
      </c>
      <c r="M89" s="82">
        <v>4075805555555550</v>
      </c>
      <c r="N89" s="82">
        <v>-7570083333333330</v>
      </c>
      <c r="O89">
        <v>378</v>
      </c>
      <c r="P89" s="133">
        <v>39355</v>
      </c>
      <c r="R89">
        <v>131</v>
      </c>
      <c r="S89">
        <v>-1</v>
      </c>
      <c r="T89">
        <v>0</v>
      </c>
      <c r="U89" t="s">
        <v>1842</v>
      </c>
      <c r="V89">
        <v>0</v>
      </c>
      <c r="W89">
        <v>26125061</v>
      </c>
      <c r="X89">
        <v>42.52</v>
      </c>
      <c r="Y89">
        <v>-1</v>
      </c>
      <c r="Z89">
        <v>99999</v>
      </c>
      <c r="AA89" s="134">
        <v>43319.791666666664</v>
      </c>
      <c r="AB89" t="s">
        <v>20891</v>
      </c>
      <c r="AC89" t="s">
        <v>20904</v>
      </c>
      <c r="AG89" t="s">
        <v>19578</v>
      </c>
      <c r="AH89" t="s">
        <v>19578</v>
      </c>
      <c r="AI89" t="s">
        <v>19578</v>
      </c>
      <c r="AJ89" t="s">
        <v>19578</v>
      </c>
      <c r="AK89" t="s">
        <v>19578</v>
      </c>
      <c r="AL89" t="s">
        <v>19578</v>
      </c>
      <c r="AP89" t="s">
        <v>19578</v>
      </c>
      <c r="AQ89" t="s">
        <v>19578</v>
      </c>
      <c r="AR89" t="s">
        <v>19578</v>
      </c>
      <c r="AS89" t="s">
        <v>19578</v>
      </c>
      <c r="AT89" t="s">
        <v>19578</v>
      </c>
      <c r="AU89" t="s">
        <v>19578</v>
      </c>
      <c r="BC89" t="s">
        <v>19578</v>
      </c>
      <c r="BD89" t="s">
        <v>19578</v>
      </c>
      <c r="BH89" t="s">
        <v>19578</v>
      </c>
      <c r="BI89" t="s">
        <v>19578</v>
      </c>
      <c r="BJ89" t="s">
        <v>19578</v>
      </c>
      <c r="BK89" t="s">
        <v>19578</v>
      </c>
      <c r="BL89" t="s">
        <v>19578</v>
      </c>
      <c r="BM89" t="s">
        <v>1853</v>
      </c>
      <c r="BN89" s="82">
        <v>1270952380952370</v>
      </c>
    </row>
    <row r="90" spans="1:66">
      <c r="A90">
        <v>91</v>
      </c>
      <c r="B90" s="124">
        <v>43356.369598576392</v>
      </c>
      <c r="C90">
        <v>3</v>
      </c>
      <c r="D90">
        <v>35017020</v>
      </c>
      <c r="E90" t="s">
        <v>521</v>
      </c>
      <c r="F90" t="s">
        <v>38</v>
      </c>
      <c r="G90" t="s">
        <v>39</v>
      </c>
      <c r="H90" t="s">
        <v>31</v>
      </c>
      <c r="I90" t="s">
        <v>14</v>
      </c>
      <c r="J90" t="s">
        <v>501</v>
      </c>
      <c r="K90" t="s">
        <v>501</v>
      </c>
      <c r="L90" t="s">
        <v>2524</v>
      </c>
      <c r="M90" s="82">
        <v>4103019444444440</v>
      </c>
      <c r="N90" s="82">
        <v>-7293638333333330</v>
      </c>
      <c r="O90">
        <v>317</v>
      </c>
      <c r="P90" s="133">
        <v>26373</v>
      </c>
      <c r="R90">
        <v>161</v>
      </c>
      <c r="S90">
        <v>-1</v>
      </c>
      <c r="T90">
        <v>0</v>
      </c>
      <c r="U90" t="s">
        <v>1842</v>
      </c>
      <c r="V90">
        <v>0</v>
      </c>
      <c r="W90">
        <v>35185010</v>
      </c>
      <c r="X90">
        <v>44.8</v>
      </c>
      <c r="Y90">
        <v>35227020</v>
      </c>
      <c r="Z90">
        <v>191</v>
      </c>
      <c r="AA90" s="134">
        <v>43356.333333333336</v>
      </c>
      <c r="AB90" t="s">
        <v>16999</v>
      </c>
      <c r="AC90" t="s">
        <v>20889</v>
      </c>
      <c r="AG90" t="s">
        <v>19578</v>
      </c>
      <c r="AH90" t="s">
        <v>19578</v>
      </c>
      <c r="AI90" t="s">
        <v>19578</v>
      </c>
      <c r="AJ90" t="s">
        <v>19578</v>
      </c>
      <c r="AK90" t="s">
        <v>19578</v>
      </c>
      <c r="AL90" t="s">
        <v>19578</v>
      </c>
      <c r="AP90" t="s">
        <v>19578</v>
      </c>
      <c r="AQ90" t="s">
        <v>19578</v>
      </c>
      <c r="AR90" t="s">
        <v>19578</v>
      </c>
      <c r="AS90" t="s">
        <v>19578</v>
      </c>
      <c r="AT90" t="s">
        <v>19578</v>
      </c>
      <c r="AU90" t="s">
        <v>19578</v>
      </c>
      <c r="BC90" t="s">
        <v>19578</v>
      </c>
      <c r="BD90" t="s">
        <v>19578</v>
      </c>
      <c r="BH90" t="s">
        <v>1853</v>
      </c>
      <c r="BI90" s="82">
        <v>5.0684316805025699E-2</v>
      </c>
      <c r="BJ90">
        <v>0.63290680346225603</v>
      </c>
      <c r="BK90" s="82" t="s">
        <v>1853</v>
      </c>
      <c r="BL90" s="82">
        <v>5618075370121130</v>
      </c>
      <c r="BM90" t="s">
        <v>1853</v>
      </c>
      <c r="BN90" s="82">
        <v>1278397260273960</v>
      </c>
    </row>
    <row r="91" spans="1:66">
      <c r="A91">
        <v>92</v>
      </c>
      <c r="B91" s="124">
        <v>43356.369622847225</v>
      </c>
      <c r="C91">
        <v>3</v>
      </c>
      <c r="D91">
        <v>35035100</v>
      </c>
      <c r="E91" t="s">
        <v>539</v>
      </c>
      <c r="F91" t="s">
        <v>38</v>
      </c>
      <c r="G91" t="s">
        <v>12</v>
      </c>
      <c r="H91" t="s">
        <v>57</v>
      </c>
      <c r="I91" t="s">
        <v>14</v>
      </c>
      <c r="J91" t="s">
        <v>535</v>
      </c>
      <c r="K91" t="s">
        <v>501</v>
      </c>
      <c r="L91" t="s">
        <v>525</v>
      </c>
      <c r="M91" s="82">
        <v>4137388888888880</v>
      </c>
      <c r="N91" s="82">
        <v>-73625</v>
      </c>
      <c r="O91">
        <v>391</v>
      </c>
      <c r="P91" s="133">
        <v>39163</v>
      </c>
      <c r="R91">
        <v>82</v>
      </c>
      <c r="S91">
        <v>-1</v>
      </c>
      <c r="T91">
        <v>0</v>
      </c>
      <c r="U91" t="s">
        <v>1842</v>
      </c>
      <c r="V91">
        <v>0</v>
      </c>
      <c r="W91">
        <v>35037100</v>
      </c>
      <c r="X91">
        <v>10.89</v>
      </c>
      <c r="Y91">
        <v>-1</v>
      </c>
      <c r="Z91">
        <v>99999</v>
      </c>
      <c r="AA91" s="134">
        <v>43356.333333333336</v>
      </c>
      <c r="AB91" t="s">
        <v>16999</v>
      </c>
      <c r="AC91" t="s">
        <v>20889</v>
      </c>
      <c r="AH91" t="s">
        <v>1853</v>
      </c>
      <c r="AI91" s="82">
        <v>2.52300134589502E+16</v>
      </c>
      <c r="AJ91" t="s">
        <v>19578</v>
      </c>
      <c r="AK91" t="s">
        <v>19578</v>
      </c>
      <c r="AL91" t="s">
        <v>19578</v>
      </c>
      <c r="AP91" t="s">
        <v>20895</v>
      </c>
      <c r="AR91" s="82">
        <v>7767924528301880</v>
      </c>
      <c r="AS91" t="s">
        <v>19578</v>
      </c>
      <c r="AT91" t="s">
        <v>19578</v>
      </c>
      <c r="AU91" t="s">
        <v>19578</v>
      </c>
      <c r="BC91" t="s">
        <v>1853</v>
      </c>
      <c r="BD91" s="82">
        <v>5439174332510660</v>
      </c>
      <c r="BH91" t="s">
        <v>1853</v>
      </c>
      <c r="BI91">
        <v>9.1676015256899293E-2</v>
      </c>
      <c r="BJ91" t="s">
        <v>19578</v>
      </c>
      <c r="BK91" s="82" t="s">
        <v>19578</v>
      </c>
      <c r="BL91" t="s">
        <v>19578</v>
      </c>
      <c r="BM91" t="s">
        <v>1853</v>
      </c>
      <c r="BN91" s="82">
        <v>1.28095890410958E+16</v>
      </c>
    </row>
    <row r="92" spans="1:66">
      <c r="A92">
        <v>93</v>
      </c>
      <c r="B92" s="124">
        <v>43356.369662928242</v>
      </c>
      <c r="C92">
        <v>10</v>
      </c>
      <c r="D92">
        <v>21185090</v>
      </c>
      <c r="E92" t="s">
        <v>1319</v>
      </c>
      <c r="F92" t="s">
        <v>38</v>
      </c>
      <c r="G92" t="s">
        <v>12</v>
      </c>
      <c r="H92" t="s">
        <v>57</v>
      </c>
      <c r="I92" t="s">
        <v>14</v>
      </c>
      <c r="J92" t="s">
        <v>160</v>
      </c>
      <c r="K92" t="s">
        <v>637</v>
      </c>
      <c r="L92" t="s">
        <v>1317</v>
      </c>
      <c r="M92" s="82">
        <v>4188138888888880</v>
      </c>
      <c r="N92" s="82">
        <v>-7496047222222220</v>
      </c>
      <c r="O92">
        <v>314</v>
      </c>
      <c r="P92" s="133">
        <v>38641</v>
      </c>
      <c r="R92">
        <v>116</v>
      </c>
      <c r="S92">
        <v>-1</v>
      </c>
      <c r="T92">
        <v>0</v>
      </c>
      <c r="U92" t="s">
        <v>1842</v>
      </c>
      <c r="V92">
        <v>0</v>
      </c>
      <c r="W92">
        <v>21235030</v>
      </c>
      <c r="X92">
        <v>21.3</v>
      </c>
      <c r="Y92">
        <v>21237010</v>
      </c>
      <c r="Z92">
        <v>25</v>
      </c>
      <c r="AA92" s="134">
        <v>43356.333333333336</v>
      </c>
      <c r="AB92" t="s">
        <v>16999</v>
      </c>
      <c r="AC92" t="s">
        <v>20889</v>
      </c>
      <c r="AG92">
        <v>0.46005301191360198</v>
      </c>
      <c r="AH92" t="s">
        <v>1853</v>
      </c>
      <c r="AI92" s="82">
        <v>2.92344549125168E+16</v>
      </c>
      <c r="AK92" t="s">
        <v>1853</v>
      </c>
      <c r="AL92" s="82">
        <v>2.97279946164199E+16</v>
      </c>
      <c r="AP92" t="s">
        <v>1853</v>
      </c>
      <c r="AQ92">
        <v>0.878371487205301</v>
      </c>
      <c r="AR92" s="82">
        <v>6013189771197840</v>
      </c>
      <c r="AS92" t="s">
        <v>1853</v>
      </c>
      <c r="AU92" s="82">
        <v>603257065948856</v>
      </c>
      <c r="BC92" t="s">
        <v>1853</v>
      </c>
      <c r="BD92" s="82">
        <v>106037693515818</v>
      </c>
      <c r="BE92">
        <v>0.76487970607824096</v>
      </c>
      <c r="BH92" t="s">
        <v>20900</v>
      </c>
      <c r="BI92">
        <v>0</v>
      </c>
      <c r="BJ92" t="s">
        <v>19578</v>
      </c>
      <c r="BK92" s="82" t="s">
        <v>19578</v>
      </c>
      <c r="BL92" t="s">
        <v>19578</v>
      </c>
      <c r="BM92" t="s">
        <v>1853</v>
      </c>
      <c r="BN92" s="82">
        <v>1.28671232876711E+16</v>
      </c>
    </row>
    <row r="93" spans="1:66">
      <c r="A93">
        <v>94</v>
      </c>
      <c r="B93" s="124">
        <v>43356.369725462966</v>
      </c>
      <c r="C93">
        <v>3</v>
      </c>
      <c r="D93">
        <v>35037100</v>
      </c>
      <c r="E93" t="s">
        <v>543</v>
      </c>
      <c r="F93" t="s">
        <v>38</v>
      </c>
      <c r="G93" t="s">
        <v>39</v>
      </c>
      <c r="H93" t="s">
        <v>31</v>
      </c>
      <c r="I93" t="s">
        <v>14</v>
      </c>
      <c r="J93" t="s">
        <v>532</v>
      </c>
      <c r="K93" t="s">
        <v>501</v>
      </c>
      <c r="L93" t="s">
        <v>525</v>
      </c>
      <c r="M93" s="82">
        <v>4235333333333330</v>
      </c>
      <c r="N93" s="82">
        <v>-7363536111111110</v>
      </c>
      <c r="O93">
        <v>415</v>
      </c>
      <c r="P93" s="133">
        <v>24943</v>
      </c>
      <c r="R93">
        <v>157</v>
      </c>
      <c r="S93">
        <v>-1</v>
      </c>
      <c r="T93">
        <v>0</v>
      </c>
      <c r="U93" t="s">
        <v>1842</v>
      </c>
      <c r="V93">
        <v>0</v>
      </c>
      <c r="W93">
        <v>35035110</v>
      </c>
      <c r="X93">
        <v>6.86</v>
      </c>
      <c r="Y93">
        <v>-1</v>
      </c>
      <c r="Z93">
        <v>99999</v>
      </c>
      <c r="AA93" s="134">
        <v>43153.75</v>
      </c>
      <c r="AB93" t="s">
        <v>20891</v>
      </c>
      <c r="AC93" t="s">
        <v>20904</v>
      </c>
      <c r="AG93" t="s">
        <v>19578</v>
      </c>
      <c r="AH93" t="s">
        <v>19578</v>
      </c>
      <c r="AI93" t="s">
        <v>19578</v>
      </c>
      <c r="AJ93" t="s">
        <v>19578</v>
      </c>
      <c r="AK93" t="s">
        <v>19578</v>
      </c>
      <c r="AL93" t="s">
        <v>19578</v>
      </c>
      <c r="AP93" t="s">
        <v>19578</v>
      </c>
      <c r="AQ93" t="s">
        <v>19578</v>
      </c>
      <c r="AR93" t="s">
        <v>19578</v>
      </c>
      <c r="AS93" t="s">
        <v>19578</v>
      </c>
      <c r="AT93" t="s">
        <v>19578</v>
      </c>
      <c r="AU93" t="s">
        <v>19578</v>
      </c>
      <c r="BC93" t="s">
        <v>19578</v>
      </c>
      <c r="BD93" t="s">
        <v>19578</v>
      </c>
      <c r="BH93" t="s">
        <v>19578</v>
      </c>
      <c r="BI93" s="82" t="s">
        <v>19578</v>
      </c>
      <c r="BJ93" t="s">
        <v>19578</v>
      </c>
      <c r="BK93" t="s">
        <v>19578</v>
      </c>
      <c r="BL93" t="s">
        <v>19578</v>
      </c>
      <c r="BM93" t="s">
        <v>1853</v>
      </c>
      <c r="BN93" s="82">
        <v>1.21916666666666E+16</v>
      </c>
    </row>
    <row r="94" spans="1:66">
      <c r="A94">
        <v>95</v>
      </c>
      <c r="B94" s="124">
        <v>43356.370060381945</v>
      </c>
      <c r="C94">
        <v>3</v>
      </c>
      <c r="D94">
        <v>35185010</v>
      </c>
      <c r="E94" t="s">
        <v>547</v>
      </c>
      <c r="F94" t="s">
        <v>38</v>
      </c>
      <c r="G94" t="s">
        <v>12</v>
      </c>
      <c r="H94" t="s">
        <v>57</v>
      </c>
      <c r="I94" t="s">
        <v>14</v>
      </c>
      <c r="J94" t="s">
        <v>501</v>
      </c>
      <c r="K94" t="s">
        <v>501</v>
      </c>
      <c r="L94" t="s">
        <v>2524</v>
      </c>
      <c r="M94" s="82">
        <v>4260361111111110</v>
      </c>
      <c r="N94" s="82">
        <v>-7256447222222220</v>
      </c>
      <c r="O94">
        <v>463</v>
      </c>
      <c r="P94" s="133">
        <v>38490</v>
      </c>
      <c r="R94">
        <v>128</v>
      </c>
      <c r="S94">
        <v>-1</v>
      </c>
      <c r="T94">
        <v>0</v>
      </c>
      <c r="U94" t="s">
        <v>1842</v>
      </c>
      <c r="V94">
        <v>0</v>
      </c>
      <c r="W94">
        <v>35017020</v>
      </c>
      <c r="X94">
        <v>44.8</v>
      </c>
      <c r="Y94">
        <v>35017020</v>
      </c>
      <c r="Z94">
        <v>44</v>
      </c>
      <c r="AA94" s="134">
        <v>43356.333333333336</v>
      </c>
      <c r="AB94" t="s">
        <v>16999</v>
      </c>
      <c r="AC94" t="s">
        <v>20889</v>
      </c>
      <c r="AH94" t="s">
        <v>1853</v>
      </c>
      <c r="AI94" s="82">
        <v>2.77921938088829E+16</v>
      </c>
      <c r="AJ94" t="s">
        <v>19578</v>
      </c>
      <c r="AK94" t="s">
        <v>19578</v>
      </c>
      <c r="AL94" t="s">
        <v>19578</v>
      </c>
      <c r="AP94" t="s">
        <v>20895</v>
      </c>
      <c r="AR94" s="82">
        <v>8651617250673850</v>
      </c>
      <c r="AS94" t="s">
        <v>19578</v>
      </c>
      <c r="AT94" t="s">
        <v>19578</v>
      </c>
      <c r="AU94" t="s">
        <v>19578</v>
      </c>
      <c r="BC94" t="s">
        <v>1853</v>
      </c>
      <c r="BD94">
        <v>0.93254919701425398</v>
      </c>
      <c r="BH94" t="s">
        <v>20893</v>
      </c>
      <c r="BI94">
        <v>3.5059941189775998E-2</v>
      </c>
      <c r="BJ94" t="s">
        <v>19578</v>
      </c>
      <c r="BK94" s="82" t="s">
        <v>19578</v>
      </c>
      <c r="BL94" t="s">
        <v>19578</v>
      </c>
      <c r="BM94" t="s">
        <v>1853</v>
      </c>
      <c r="BN94" s="82">
        <v>1.25646575342467E+16</v>
      </c>
    </row>
    <row r="95" spans="1:66">
      <c r="A95">
        <v>96</v>
      </c>
      <c r="B95" s="124">
        <v>43356.370090543984</v>
      </c>
      <c r="C95">
        <v>3</v>
      </c>
      <c r="D95">
        <v>35035110</v>
      </c>
      <c r="E95" t="s">
        <v>537</v>
      </c>
      <c r="F95" t="s">
        <v>38</v>
      </c>
      <c r="G95" t="s">
        <v>12</v>
      </c>
      <c r="H95" t="s">
        <v>57</v>
      </c>
      <c r="I95" t="s">
        <v>14</v>
      </c>
      <c r="J95" t="s">
        <v>533</v>
      </c>
      <c r="K95" t="s">
        <v>501</v>
      </c>
      <c r="L95" t="s">
        <v>534</v>
      </c>
      <c r="M95" s="82">
        <v>4273861111111110</v>
      </c>
      <c r="N95" s="82">
        <v>-735868611111111</v>
      </c>
      <c r="O95">
        <v>324</v>
      </c>
      <c r="P95" s="133">
        <v>39164</v>
      </c>
      <c r="R95">
        <v>178</v>
      </c>
      <c r="S95">
        <v>-1</v>
      </c>
      <c r="T95">
        <v>0</v>
      </c>
      <c r="U95" t="s">
        <v>1842</v>
      </c>
      <c r="V95">
        <v>0</v>
      </c>
      <c r="W95">
        <v>35037100</v>
      </c>
      <c r="X95">
        <v>6.86</v>
      </c>
      <c r="Y95">
        <v>-1</v>
      </c>
      <c r="Z95">
        <v>99999</v>
      </c>
      <c r="AA95" s="134">
        <v>43356.333333333336</v>
      </c>
      <c r="AB95" t="s">
        <v>16999</v>
      </c>
      <c r="AC95" t="s">
        <v>20889</v>
      </c>
      <c r="AH95" t="s">
        <v>1853</v>
      </c>
      <c r="AI95" s="82">
        <v>2306482479784360</v>
      </c>
      <c r="AJ95" t="s">
        <v>19578</v>
      </c>
      <c r="AK95" t="s">
        <v>19578</v>
      </c>
      <c r="AL95" t="s">
        <v>19578</v>
      </c>
      <c r="AP95" t="s">
        <v>1853</v>
      </c>
      <c r="AR95" s="82">
        <v>8378869448183040</v>
      </c>
      <c r="AS95" t="s">
        <v>19578</v>
      </c>
      <c r="AT95" t="s">
        <v>19578</v>
      </c>
      <c r="AU95" t="s">
        <v>19578</v>
      </c>
      <c r="BC95" t="s">
        <v>1853</v>
      </c>
      <c r="BD95" s="82">
        <v>1.02376550169109E+16</v>
      </c>
      <c r="BH95" t="s">
        <v>20893</v>
      </c>
      <c r="BI95">
        <v>2.87994604316546E-2</v>
      </c>
      <c r="BJ95" t="s">
        <v>19578</v>
      </c>
      <c r="BK95" s="82" t="s">
        <v>19578</v>
      </c>
      <c r="BL95" t="s">
        <v>19578</v>
      </c>
      <c r="BM95" t="s">
        <v>1853</v>
      </c>
      <c r="BN95" s="82">
        <v>1.27352054794519E+16</v>
      </c>
    </row>
    <row r="96" spans="1:66">
      <c r="A96">
        <v>97</v>
      </c>
      <c r="B96" s="124">
        <v>43356.370130381947</v>
      </c>
      <c r="C96">
        <v>11</v>
      </c>
      <c r="D96">
        <v>21235030</v>
      </c>
      <c r="E96" t="s">
        <v>1436</v>
      </c>
      <c r="F96" t="s">
        <v>38</v>
      </c>
      <c r="G96" t="s">
        <v>12</v>
      </c>
      <c r="H96" t="s">
        <v>64</v>
      </c>
      <c r="I96" t="s">
        <v>14</v>
      </c>
      <c r="J96" t="s">
        <v>160</v>
      </c>
      <c r="K96" t="s">
        <v>522</v>
      </c>
      <c r="L96" t="s">
        <v>1338</v>
      </c>
      <c r="M96" s="82">
        <v>4.3053333333333296E+16</v>
      </c>
      <c r="N96" s="82">
        <v>-748081111111111</v>
      </c>
      <c r="O96">
        <v>83</v>
      </c>
      <c r="P96" s="133">
        <v>38260</v>
      </c>
      <c r="R96">
        <v>230</v>
      </c>
      <c r="S96">
        <v>-1</v>
      </c>
      <c r="T96">
        <v>0</v>
      </c>
      <c r="U96" t="s">
        <v>1842</v>
      </c>
      <c r="V96">
        <v>0</v>
      </c>
      <c r="W96">
        <v>21237010</v>
      </c>
      <c r="X96">
        <v>9.7100000000000009</v>
      </c>
      <c r="Y96">
        <v>21237010</v>
      </c>
      <c r="Z96">
        <v>9</v>
      </c>
      <c r="AA96" s="134">
        <v>43356.333333333336</v>
      </c>
      <c r="AB96" t="s">
        <v>16999</v>
      </c>
      <c r="AC96" t="s">
        <v>20889</v>
      </c>
      <c r="AH96" t="s">
        <v>20893</v>
      </c>
      <c r="AI96" s="82">
        <v>3162968749999990</v>
      </c>
      <c r="AJ96" t="s">
        <v>19578</v>
      </c>
      <c r="AK96" t="s">
        <v>19578</v>
      </c>
      <c r="AL96" t="s">
        <v>19578</v>
      </c>
      <c r="AP96" t="s">
        <v>1853</v>
      </c>
      <c r="AR96" s="82">
        <v>5.0796769851951504E+16</v>
      </c>
      <c r="AS96" t="s">
        <v>19578</v>
      </c>
      <c r="AT96" t="s">
        <v>19578</v>
      </c>
      <c r="AU96" t="s">
        <v>19578</v>
      </c>
      <c r="BC96" t="s">
        <v>1853</v>
      </c>
      <c r="BD96" s="82">
        <v>1.82677289048474E+16</v>
      </c>
      <c r="BH96" t="s">
        <v>1853</v>
      </c>
      <c r="BI96">
        <v>5.0493716337522403E-3</v>
      </c>
      <c r="BJ96" t="s">
        <v>19578</v>
      </c>
      <c r="BK96" s="82" t="s">
        <v>19578</v>
      </c>
      <c r="BL96" t="s">
        <v>19578</v>
      </c>
      <c r="BM96" t="s">
        <v>1853</v>
      </c>
      <c r="BN96" s="82">
        <v>1.26968493150685E+16</v>
      </c>
    </row>
    <row r="97" spans="1:66">
      <c r="A97">
        <v>98</v>
      </c>
      <c r="B97" s="124">
        <v>43356.370161458333</v>
      </c>
      <c r="C97">
        <v>11</v>
      </c>
      <c r="D97">
        <v>21195190</v>
      </c>
      <c r="E97" t="s">
        <v>1386</v>
      </c>
      <c r="F97" t="s">
        <v>38</v>
      </c>
      <c r="G97" t="s">
        <v>12</v>
      </c>
      <c r="H97" t="s">
        <v>57</v>
      </c>
      <c r="I97" t="s">
        <v>14</v>
      </c>
      <c r="J97" t="s">
        <v>1378</v>
      </c>
      <c r="K97" t="s">
        <v>522</v>
      </c>
      <c r="L97" t="s">
        <v>1377</v>
      </c>
      <c r="M97" s="82">
        <v>4310111111111110</v>
      </c>
      <c r="N97" s="82">
        <v>-7431175</v>
      </c>
      <c r="O97">
        <v>327</v>
      </c>
      <c r="P97" s="133">
        <v>38590</v>
      </c>
      <c r="R97">
        <v>135</v>
      </c>
      <c r="S97">
        <v>-1</v>
      </c>
      <c r="T97">
        <v>0</v>
      </c>
      <c r="U97" t="s">
        <v>1842</v>
      </c>
      <c r="V97">
        <v>0</v>
      </c>
      <c r="W97">
        <v>21206920</v>
      </c>
      <c r="X97">
        <v>18.48</v>
      </c>
      <c r="Y97">
        <v>-1</v>
      </c>
      <c r="Z97">
        <v>99999</v>
      </c>
      <c r="AA97" s="134">
        <v>43356.333333333336</v>
      </c>
      <c r="AB97" t="s">
        <v>16999</v>
      </c>
      <c r="AC97" t="s">
        <v>20889</v>
      </c>
      <c r="AG97">
        <v>0.3493406525619</v>
      </c>
      <c r="AH97" t="s">
        <v>1853</v>
      </c>
      <c r="AI97" s="82">
        <v>1.57082099596231E+16</v>
      </c>
      <c r="AK97" t="s">
        <v>1853</v>
      </c>
      <c r="AL97" s="82">
        <v>1683849259757730</v>
      </c>
      <c r="AP97" t="s">
        <v>1853</v>
      </c>
      <c r="AQ97">
        <v>0.62734565405882903</v>
      </c>
      <c r="AR97" s="82">
        <v>8256662180349930</v>
      </c>
      <c r="AS97" t="s">
        <v>1853</v>
      </c>
      <c r="AU97" s="82">
        <v>8260512129380050</v>
      </c>
      <c r="BC97" t="s">
        <v>1853</v>
      </c>
      <c r="BD97" s="82">
        <v>1.93135802469136E+16</v>
      </c>
      <c r="BH97" t="s">
        <v>1853</v>
      </c>
      <c r="BI97">
        <v>9.1174489108466292E-3</v>
      </c>
      <c r="BJ97" t="s">
        <v>19578</v>
      </c>
      <c r="BK97" s="82" t="s">
        <v>19578</v>
      </c>
      <c r="BL97" t="s">
        <v>19578</v>
      </c>
      <c r="BM97" t="s">
        <v>1853</v>
      </c>
      <c r="BN97" s="82">
        <v>1.26649315068493E+16</v>
      </c>
    </row>
    <row r="98" spans="1:66">
      <c r="A98">
        <v>99</v>
      </c>
      <c r="B98" s="124">
        <v>43356.370221296296</v>
      </c>
      <c r="C98">
        <v>11</v>
      </c>
      <c r="D98">
        <v>21206920</v>
      </c>
      <c r="E98" t="s">
        <v>1417</v>
      </c>
      <c r="F98" t="s">
        <v>38</v>
      </c>
      <c r="G98" t="s">
        <v>12</v>
      </c>
      <c r="H98" t="s">
        <v>64</v>
      </c>
      <c r="I98" t="s">
        <v>14</v>
      </c>
      <c r="J98" t="s">
        <v>1395</v>
      </c>
      <c r="K98" t="s">
        <v>1376</v>
      </c>
      <c r="L98" t="s">
        <v>1376</v>
      </c>
      <c r="M98">
        <v>4.3499999999999996</v>
      </c>
      <c r="N98">
        <v>-74.150000000000006</v>
      </c>
      <c r="O98">
        <v>130</v>
      </c>
      <c r="P98" s="133">
        <v>38552</v>
      </c>
      <c r="R98">
        <v>236</v>
      </c>
      <c r="S98">
        <v>-1</v>
      </c>
      <c r="T98">
        <v>0</v>
      </c>
      <c r="U98" t="s">
        <v>1842</v>
      </c>
      <c r="V98">
        <v>0</v>
      </c>
      <c r="W98">
        <v>26127010</v>
      </c>
      <c r="X98">
        <v>7.23</v>
      </c>
      <c r="Y98">
        <v>-1</v>
      </c>
      <c r="Z98">
        <v>99999</v>
      </c>
      <c r="AA98" s="134">
        <v>43356.333333333336</v>
      </c>
      <c r="AB98" t="s">
        <v>16999</v>
      </c>
      <c r="AC98" t="s">
        <v>20889</v>
      </c>
      <c r="AH98" t="s">
        <v>1853</v>
      </c>
      <c r="AI98" s="82">
        <v>5964237516869090</v>
      </c>
      <c r="AJ98" t="s">
        <v>19578</v>
      </c>
      <c r="AK98" t="s">
        <v>19578</v>
      </c>
      <c r="AL98" t="s">
        <v>19578</v>
      </c>
      <c r="AP98" t="s">
        <v>1853</v>
      </c>
      <c r="AR98" s="82">
        <v>9397824324324320</v>
      </c>
      <c r="AS98" t="s">
        <v>19578</v>
      </c>
      <c r="AT98" t="s">
        <v>19578</v>
      </c>
      <c r="AU98" t="s">
        <v>19578</v>
      </c>
      <c r="BC98" t="s">
        <v>20892</v>
      </c>
      <c r="BH98" t="s">
        <v>1853</v>
      </c>
      <c r="BI98">
        <v>1.8672665916760301E-2</v>
      </c>
      <c r="BJ98" t="s">
        <v>19578</v>
      </c>
      <c r="BK98" s="82" t="s">
        <v>19578</v>
      </c>
      <c r="BL98" t="s">
        <v>19578</v>
      </c>
      <c r="BM98" t="s">
        <v>1853</v>
      </c>
      <c r="BN98" s="82">
        <v>1.25934065934067E+16</v>
      </c>
    </row>
    <row r="99" spans="1:66">
      <c r="A99">
        <v>100</v>
      </c>
      <c r="B99" s="124">
        <v>43356.370244687503</v>
      </c>
      <c r="C99">
        <v>10</v>
      </c>
      <c r="D99">
        <v>21237010</v>
      </c>
      <c r="E99" t="s">
        <v>15184</v>
      </c>
      <c r="F99" t="s">
        <v>38</v>
      </c>
      <c r="G99" t="s">
        <v>19</v>
      </c>
      <c r="H99" t="s">
        <v>31</v>
      </c>
      <c r="I99" t="s">
        <v>14</v>
      </c>
      <c r="J99" t="s">
        <v>160</v>
      </c>
      <c r="K99" t="s">
        <v>522</v>
      </c>
      <c r="L99" t="s">
        <v>908</v>
      </c>
      <c r="M99" s="82">
        <v>4387777777777770</v>
      </c>
      <c r="N99" s="82">
        <v>-74838375</v>
      </c>
      <c r="O99">
        <v>148</v>
      </c>
      <c r="P99" s="133">
        <v>28352</v>
      </c>
      <c r="R99">
        <v>209</v>
      </c>
      <c r="S99">
        <v>-1</v>
      </c>
      <c r="T99">
        <v>0</v>
      </c>
      <c r="U99" t="s">
        <v>1842</v>
      </c>
      <c r="V99">
        <v>0</v>
      </c>
      <c r="W99">
        <v>21235030</v>
      </c>
      <c r="X99">
        <v>9.7100000000000009</v>
      </c>
      <c r="Y99">
        <v>21137010</v>
      </c>
      <c r="Z99">
        <v>60</v>
      </c>
      <c r="AA99" s="134">
        <v>43356.333333333336</v>
      </c>
      <c r="AB99" t="s">
        <v>16999</v>
      </c>
      <c r="AC99" t="s">
        <v>20889</v>
      </c>
      <c r="AG99" t="s">
        <v>19578</v>
      </c>
      <c r="AH99" t="s">
        <v>19578</v>
      </c>
      <c r="AI99" t="s">
        <v>19578</v>
      </c>
      <c r="AJ99" t="s">
        <v>19578</v>
      </c>
      <c r="AK99" t="s">
        <v>19578</v>
      </c>
      <c r="AL99" t="s">
        <v>19578</v>
      </c>
      <c r="AP99" t="s">
        <v>19578</v>
      </c>
      <c r="AQ99" t="s">
        <v>19578</v>
      </c>
      <c r="AR99" t="s">
        <v>19578</v>
      </c>
      <c r="AS99" t="s">
        <v>19578</v>
      </c>
      <c r="AT99" t="s">
        <v>19578</v>
      </c>
      <c r="AU99" t="s">
        <v>19578</v>
      </c>
      <c r="BC99" t="s">
        <v>19578</v>
      </c>
      <c r="BD99" t="s">
        <v>19578</v>
      </c>
      <c r="BH99" t="s">
        <v>1853</v>
      </c>
      <c r="BI99" s="82">
        <v>8.4361678258918597E-3</v>
      </c>
      <c r="BJ99">
        <v>0.84937999119500496</v>
      </c>
      <c r="BK99" s="82" t="s">
        <v>1853</v>
      </c>
      <c r="BL99" s="82">
        <v>312467025572007</v>
      </c>
      <c r="BM99" t="s">
        <v>1853</v>
      </c>
      <c r="BN99" s="82">
        <v>1.28004109589041E+16</v>
      </c>
    </row>
    <row r="100" spans="1:66">
      <c r="A100">
        <v>101</v>
      </c>
      <c r="B100" s="124">
        <v>43356.370272627311</v>
      </c>
      <c r="C100">
        <v>10</v>
      </c>
      <c r="D100">
        <v>21215170</v>
      </c>
      <c r="E100" t="s">
        <v>1330</v>
      </c>
      <c r="F100" t="s">
        <v>38</v>
      </c>
      <c r="G100" t="s">
        <v>12</v>
      </c>
      <c r="H100" t="s">
        <v>64</v>
      </c>
      <c r="I100" t="s">
        <v>24</v>
      </c>
      <c r="J100" t="s">
        <v>1324</v>
      </c>
      <c r="K100" t="s">
        <v>637</v>
      </c>
      <c r="L100" t="s">
        <v>4600</v>
      </c>
      <c r="M100" s="82">
        <v>4402</v>
      </c>
      <c r="N100" s="82">
        <v>-7522905555555550</v>
      </c>
      <c r="O100">
        <v>1780</v>
      </c>
      <c r="P100" s="133">
        <v>38696</v>
      </c>
      <c r="Q100" s="133">
        <v>41879</v>
      </c>
      <c r="R100">
        <v>-1</v>
      </c>
      <c r="S100">
        <v>-1</v>
      </c>
      <c r="T100" t="s">
        <v>1819</v>
      </c>
      <c r="U100" t="s">
        <v>1863</v>
      </c>
      <c r="V100">
        <v>1</v>
      </c>
      <c r="W100">
        <v>21215180</v>
      </c>
      <c r="X100">
        <v>2.83</v>
      </c>
      <c r="Y100">
        <v>21217180</v>
      </c>
      <c r="Z100">
        <v>10</v>
      </c>
      <c r="AA100" s="134">
        <v>1</v>
      </c>
      <c r="AB100" t="s">
        <v>20891</v>
      </c>
      <c r="AC100">
        <v>-1</v>
      </c>
      <c r="AG100" t="s">
        <v>19578</v>
      </c>
      <c r="AH100" t="s">
        <v>19578</v>
      </c>
      <c r="AI100" t="s">
        <v>19578</v>
      </c>
      <c r="AJ100" t="s">
        <v>19578</v>
      </c>
      <c r="AK100" t="s">
        <v>19578</v>
      </c>
      <c r="AL100" t="s">
        <v>19578</v>
      </c>
      <c r="AP100" t="s">
        <v>19578</v>
      </c>
      <c r="AQ100" t="s">
        <v>19578</v>
      </c>
      <c r="AR100" t="s">
        <v>19578</v>
      </c>
      <c r="AS100" t="s">
        <v>19578</v>
      </c>
      <c r="AT100" t="s">
        <v>19578</v>
      </c>
      <c r="AU100" t="s">
        <v>19578</v>
      </c>
      <c r="BC100" t="s">
        <v>19578</v>
      </c>
      <c r="BD100" t="s">
        <v>19578</v>
      </c>
      <c r="BH100" t="s">
        <v>19578</v>
      </c>
      <c r="BI100" t="s">
        <v>19578</v>
      </c>
      <c r="BJ100" t="s">
        <v>19578</v>
      </c>
      <c r="BK100" t="s">
        <v>19578</v>
      </c>
      <c r="BL100" t="s">
        <v>19578</v>
      </c>
      <c r="BM100" t="s">
        <v>20890</v>
      </c>
    </row>
    <row r="101" spans="1:66">
      <c r="A101">
        <v>102</v>
      </c>
      <c r="B101" s="124">
        <v>43356.370277164351</v>
      </c>
      <c r="C101">
        <v>11</v>
      </c>
      <c r="D101">
        <v>35027001</v>
      </c>
      <c r="E101" t="s">
        <v>1467</v>
      </c>
      <c r="F101" t="s">
        <v>38</v>
      </c>
      <c r="G101" t="s">
        <v>39</v>
      </c>
      <c r="H101" t="s">
        <v>111</v>
      </c>
      <c r="I101" t="s">
        <v>14</v>
      </c>
      <c r="J101" t="s">
        <v>137</v>
      </c>
      <c r="K101" t="s">
        <v>522</v>
      </c>
      <c r="L101" t="s">
        <v>4751</v>
      </c>
      <c r="M101" s="82">
        <v>4403388888888880</v>
      </c>
      <c r="N101" s="82">
        <v>-7394055555555550</v>
      </c>
      <c r="O101">
        <v>1670</v>
      </c>
      <c r="P101" s="133">
        <v>41111</v>
      </c>
      <c r="R101">
        <v>-1</v>
      </c>
      <c r="S101">
        <v>-1</v>
      </c>
      <c r="T101">
        <v>0</v>
      </c>
      <c r="U101" t="s">
        <v>1849</v>
      </c>
      <c r="V101">
        <v>0</v>
      </c>
      <c r="W101">
        <v>35027002</v>
      </c>
      <c r="X101">
        <v>0.89</v>
      </c>
      <c r="Y101">
        <v>35027002</v>
      </c>
      <c r="Z101">
        <v>0</v>
      </c>
      <c r="AA101" s="134">
        <v>43356.333333333336</v>
      </c>
      <c r="AB101" t="s">
        <v>16999</v>
      </c>
      <c r="AC101" t="s">
        <v>20889</v>
      </c>
      <c r="AG101" t="s">
        <v>19578</v>
      </c>
      <c r="AH101" t="s">
        <v>19578</v>
      </c>
      <c r="AI101" t="s">
        <v>19578</v>
      </c>
      <c r="AJ101" t="s">
        <v>19578</v>
      </c>
      <c r="AK101" t="s">
        <v>19578</v>
      </c>
      <c r="AL101" t="s">
        <v>19578</v>
      </c>
      <c r="AP101" t="s">
        <v>19578</v>
      </c>
      <c r="AQ101" t="s">
        <v>19578</v>
      </c>
      <c r="AR101" t="s">
        <v>19578</v>
      </c>
      <c r="AS101" t="s">
        <v>19578</v>
      </c>
      <c r="AT101" t="s">
        <v>19578</v>
      </c>
      <c r="AU101" t="s">
        <v>19578</v>
      </c>
      <c r="BC101" t="s">
        <v>19578</v>
      </c>
      <c r="BD101" t="s">
        <v>19578</v>
      </c>
      <c r="BH101" t="s">
        <v>1853</v>
      </c>
      <c r="BI101">
        <v>2.3009259259259202E-2</v>
      </c>
      <c r="BJ101" t="s">
        <v>19578</v>
      </c>
      <c r="BK101" s="82" t="s">
        <v>19578</v>
      </c>
      <c r="BL101" t="s">
        <v>19578</v>
      </c>
      <c r="BM101" t="s">
        <v>1853</v>
      </c>
      <c r="BN101" s="82">
        <v>1.28477227722773E+16</v>
      </c>
    </row>
    <row r="102" spans="1:66">
      <c r="A102">
        <v>103</v>
      </c>
      <c r="B102" s="124">
        <v>43356.37029327546</v>
      </c>
      <c r="C102">
        <v>11</v>
      </c>
      <c r="D102">
        <v>35027002</v>
      </c>
      <c r="E102" t="s">
        <v>1470</v>
      </c>
      <c r="F102" t="s">
        <v>38</v>
      </c>
      <c r="G102" t="s">
        <v>39</v>
      </c>
      <c r="H102" t="s">
        <v>111</v>
      </c>
      <c r="I102" t="s">
        <v>14</v>
      </c>
      <c r="J102" t="s">
        <v>137</v>
      </c>
      <c r="K102" t="s">
        <v>522</v>
      </c>
      <c r="L102" t="s">
        <v>4751</v>
      </c>
      <c r="M102" s="82">
        <v>4407416666666660</v>
      </c>
      <c r="N102" s="82">
        <v>-739475</v>
      </c>
      <c r="O102">
        <v>1671</v>
      </c>
      <c r="P102" s="133">
        <v>41111</v>
      </c>
      <c r="R102">
        <v>-1</v>
      </c>
      <c r="S102">
        <v>-1</v>
      </c>
      <c r="T102">
        <v>0</v>
      </c>
      <c r="U102" t="s">
        <v>1849</v>
      </c>
      <c r="V102">
        <v>0</v>
      </c>
      <c r="W102">
        <v>35027001</v>
      </c>
      <c r="X102">
        <v>0.89</v>
      </c>
      <c r="Y102">
        <v>35027001</v>
      </c>
      <c r="Z102">
        <v>0</v>
      </c>
      <c r="AA102" s="134">
        <v>1</v>
      </c>
      <c r="AB102" t="s">
        <v>20891</v>
      </c>
      <c r="AC102">
        <v>-1</v>
      </c>
      <c r="AG102" t="s">
        <v>19578</v>
      </c>
      <c r="AH102" t="s">
        <v>19578</v>
      </c>
      <c r="AI102" t="s">
        <v>19578</v>
      </c>
      <c r="AJ102" t="s">
        <v>19578</v>
      </c>
      <c r="AK102" t="s">
        <v>19578</v>
      </c>
      <c r="AL102" t="s">
        <v>19578</v>
      </c>
      <c r="AP102" t="s">
        <v>19578</v>
      </c>
      <c r="AQ102" t="s">
        <v>19578</v>
      </c>
      <c r="AR102" t="s">
        <v>19578</v>
      </c>
      <c r="AS102" t="s">
        <v>19578</v>
      </c>
      <c r="AT102" t="s">
        <v>19578</v>
      </c>
      <c r="AU102" t="s">
        <v>19578</v>
      </c>
      <c r="BC102" t="s">
        <v>19578</v>
      </c>
      <c r="BD102" t="s">
        <v>19578</v>
      </c>
      <c r="BH102" t="s">
        <v>19578</v>
      </c>
      <c r="BI102" t="s">
        <v>19578</v>
      </c>
      <c r="BJ102" t="s">
        <v>19578</v>
      </c>
      <c r="BK102" s="82" t="s">
        <v>19578</v>
      </c>
      <c r="BL102" t="s">
        <v>19578</v>
      </c>
      <c r="BM102" t="s">
        <v>20890</v>
      </c>
    </row>
    <row r="103" spans="1:66">
      <c r="A103">
        <v>104</v>
      </c>
      <c r="B103" s="124">
        <v>43356.370296898145</v>
      </c>
      <c r="C103">
        <v>9</v>
      </c>
      <c r="D103">
        <v>26127010</v>
      </c>
      <c r="E103" t="s">
        <v>1225</v>
      </c>
      <c r="F103" t="s">
        <v>38</v>
      </c>
      <c r="G103" t="s">
        <v>19</v>
      </c>
      <c r="H103" t="s">
        <v>31</v>
      </c>
      <c r="I103" t="s">
        <v>14</v>
      </c>
      <c r="J103" t="s">
        <v>1208</v>
      </c>
      <c r="K103" t="s">
        <v>1146</v>
      </c>
      <c r="L103" t="s">
        <v>1197</v>
      </c>
      <c r="M103" s="82">
        <v>4.41025E+16</v>
      </c>
      <c r="N103" s="82">
        <v>-741246111111111</v>
      </c>
      <c r="O103">
        <v>151</v>
      </c>
      <c r="P103" s="133">
        <v>19374</v>
      </c>
      <c r="R103">
        <v>-1</v>
      </c>
      <c r="S103" t="s">
        <v>1530</v>
      </c>
      <c r="T103">
        <v>0</v>
      </c>
      <c r="U103" t="s">
        <v>1863</v>
      </c>
      <c r="V103">
        <v>0</v>
      </c>
      <c r="W103">
        <v>21206920</v>
      </c>
      <c r="X103">
        <v>7.23</v>
      </c>
      <c r="Y103">
        <v>26127040</v>
      </c>
      <c r="Z103">
        <v>200</v>
      </c>
      <c r="AA103" s="134">
        <v>43356.361111111109</v>
      </c>
      <c r="AB103" t="s">
        <v>16999</v>
      </c>
      <c r="AC103" t="s">
        <v>20889</v>
      </c>
      <c r="AD103">
        <v>0</v>
      </c>
      <c r="AF103" t="s">
        <v>20892</v>
      </c>
      <c r="AG103" t="s">
        <v>19578</v>
      </c>
      <c r="AH103" t="s">
        <v>19578</v>
      </c>
      <c r="AI103" t="s">
        <v>19578</v>
      </c>
      <c r="AJ103" t="s">
        <v>19578</v>
      </c>
      <c r="AK103" t="s">
        <v>19578</v>
      </c>
      <c r="AL103" t="s">
        <v>19578</v>
      </c>
      <c r="AP103" t="s">
        <v>19578</v>
      </c>
      <c r="AQ103" t="s">
        <v>19578</v>
      </c>
      <c r="AR103" t="s">
        <v>19578</v>
      </c>
      <c r="AS103" t="s">
        <v>19578</v>
      </c>
      <c r="AT103" t="s">
        <v>19578</v>
      </c>
      <c r="AU103" t="s">
        <v>19578</v>
      </c>
      <c r="BC103" t="s">
        <v>19578</v>
      </c>
      <c r="BD103" t="s">
        <v>19578</v>
      </c>
      <c r="BH103" t="s">
        <v>20900</v>
      </c>
      <c r="BI103" s="82">
        <v>0</v>
      </c>
      <c r="BJ103">
        <v>0.59930821833829795</v>
      </c>
      <c r="BK103" s="82" t="s">
        <v>1853</v>
      </c>
      <c r="BL103" s="82">
        <v>158239898989899</v>
      </c>
      <c r="BM103" t="s">
        <v>1853</v>
      </c>
      <c r="BN103" s="82">
        <v>1293994778067880</v>
      </c>
    </row>
    <row r="104" spans="1:66">
      <c r="A104">
        <v>105</v>
      </c>
      <c r="B104" s="124">
        <v>43356.370333796294</v>
      </c>
      <c r="C104">
        <v>10</v>
      </c>
      <c r="D104">
        <v>21215180</v>
      </c>
      <c r="E104" t="s">
        <v>1331</v>
      </c>
      <c r="F104" t="s">
        <v>38</v>
      </c>
      <c r="G104" t="s">
        <v>12</v>
      </c>
      <c r="H104" t="s">
        <v>64</v>
      </c>
      <c r="I104" t="s">
        <v>14</v>
      </c>
      <c r="J104" t="s">
        <v>1324</v>
      </c>
      <c r="K104" t="s">
        <v>637</v>
      </c>
      <c r="L104" t="s">
        <v>4600</v>
      </c>
      <c r="M104" s="82">
        <v>4418388888888880</v>
      </c>
      <c r="N104" s="82">
        <v>-7524866666666660</v>
      </c>
      <c r="O104">
        <v>425</v>
      </c>
      <c r="P104" s="133">
        <v>38696</v>
      </c>
      <c r="R104">
        <v>23</v>
      </c>
      <c r="S104">
        <v>-1</v>
      </c>
      <c r="T104">
        <v>0</v>
      </c>
      <c r="U104" t="s">
        <v>1842</v>
      </c>
      <c r="V104">
        <v>0</v>
      </c>
      <c r="W104">
        <v>21215170</v>
      </c>
      <c r="X104">
        <v>2.83</v>
      </c>
      <c r="Y104">
        <v>21217180</v>
      </c>
      <c r="Z104">
        <v>8</v>
      </c>
      <c r="AA104" s="134">
        <v>43356.333333333336</v>
      </c>
      <c r="AB104" t="s">
        <v>16999</v>
      </c>
      <c r="AC104" t="s">
        <v>20889</v>
      </c>
      <c r="AH104" t="s">
        <v>1853</v>
      </c>
      <c r="AI104" s="82">
        <v>2.26806191117092E+16</v>
      </c>
      <c r="AJ104" t="s">
        <v>19578</v>
      </c>
      <c r="AK104" t="s">
        <v>19578</v>
      </c>
      <c r="AL104" t="s">
        <v>19578</v>
      </c>
      <c r="AP104" t="s">
        <v>20893</v>
      </c>
      <c r="AR104" s="82">
        <v>6269209809264300</v>
      </c>
      <c r="AS104" t="s">
        <v>19578</v>
      </c>
      <c r="AT104" t="s">
        <v>19578</v>
      </c>
      <c r="AU104" t="s">
        <v>19578</v>
      </c>
      <c r="BC104" t="s">
        <v>1853</v>
      </c>
      <c r="BD104" s="82">
        <v>1.34905745062837E+16</v>
      </c>
      <c r="BH104" t="s">
        <v>1853</v>
      </c>
      <c r="BI104">
        <v>7.8563411896745202E-3</v>
      </c>
      <c r="BJ104" t="s">
        <v>19578</v>
      </c>
      <c r="BK104" s="82" t="s">
        <v>19578</v>
      </c>
      <c r="BL104" t="s">
        <v>19578</v>
      </c>
      <c r="BM104" t="s">
        <v>1853</v>
      </c>
      <c r="BN104" s="82">
        <v>1.28031506849315E+16</v>
      </c>
    </row>
    <row r="105" spans="1:66">
      <c r="A105">
        <v>106</v>
      </c>
      <c r="B105" s="124">
        <v>43356.370375150465</v>
      </c>
      <c r="C105">
        <v>10</v>
      </c>
      <c r="D105">
        <v>21215190</v>
      </c>
      <c r="E105" t="s">
        <v>1333</v>
      </c>
      <c r="F105" t="s">
        <v>38</v>
      </c>
      <c r="G105" t="s">
        <v>12</v>
      </c>
      <c r="H105" t="s">
        <v>64</v>
      </c>
      <c r="I105" t="s">
        <v>14</v>
      </c>
      <c r="J105" t="s">
        <v>1324</v>
      </c>
      <c r="K105" t="s">
        <v>637</v>
      </c>
      <c r="L105" t="s">
        <v>1325</v>
      </c>
      <c r="M105" s="82">
        <v>4435666666666660</v>
      </c>
      <c r="N105" s="82">
        <v>-755003611111111</v>
      </c>
      <c r="O105">
        <v>502</v>
      </c>
      <c r="P105" s="133">
        <v>38696</v>
      </c>
      <c r="R105">
        <v>37</v>
      </c>
      <c r="S105">
        <v>-1</v>
      </c>
      <c r="T105">
        <v>0</v>
      </c>
      <c r="U105" t="s">
        <v>1842</v>
      </c>
      <c r="V105">
        <v>0</v>
      </c>
      <c r="W105">
        <v>26125300</v>
      </c>
      <c r="X105">
        <v>14.78</v>
      </c>
      <c r="Y105">
        <v>21217180</v>
      </c>
      <c r="Z105">
        <v>24</v>
      </c>
      <c r="AA105" s="134">
        <v>43356.333333333336</v>
      </c>
      <c r="AB105" t="s">
        <v>16999</v>
      </c>
      <c r="AC105" t="s">
        <v>20889</v>
      </c>
      <c r="AG105">
        <v>0.44555469823337801</v>
      </c>
      <c r="AH105" t="s">
        <v>1853</v>
      </c>
      <c r="AI105" s="82">
        <v>1.52733512786002E+16</v>
      </c>
      <c r="AJ105" t="s">
        <v>19578</v>
      </c>
      <c r="AK105" t="s">
        <v>19578</v>
      </c>
      <c r="AL105" t="s">
        <v>19578</v>
      </c>
      <c r="AP105" t="s">
        <v>20895</v>
      </c>
      <c r="AR105" s="82">
        <v>858600269179004</v>
      </c>
      <c r="AS105" t="s">
        <v>19578</v>
      </c>
      <c r="AT105" t="s">
        <v>19578</v>
      </c>
      <c r="AU105" t="s">
        <v>19578</v>
      </c>
      <c r="BC105" t="s">
        <v>20893</v>
      </c>
      <c r="BD105" s="82">
        <v>1910933081998110</v>
      </c>
      <c r="BH105" t="s">
        <v>1853</v>
      </c>
      <c r="BI105">
        <v>1.0929084380610399E-2</v>
      </c>
      <c r="BJ105" t="s">
        <v>19578</v>
      </c>
      <c r="BK105" s="82" t="s">
        <v>19578</v>
      </c>
      <c r="BL105" t="s">
        <v>19578</v>
      </c>
      <c r="BM105" t="s">
        <v>1853</v>
      </c>
      <c r="BN105" s="82">
        <v>1267684931506840</v>
      </c>
    </row>
    <row r="106" spans="1:66">
      <c r="A106">
        <v>107</v>
      </c>
      <c r="B106" s="124">
        <v>43356.370407465278</v>
      </c>
      <c r="C106">
        <v>9</v>
      </c>
      <c r="D106">
        <v>26125061</v>
      </c>
      <c r="E106" t="s">
        <v>1216</v>
      </c>
      <c r="F106" t="s">
        <v>38</v>
      </c>
      <c r="G106" t="s">
        <v>12</v>
      </c>
      <c r="H106" t="s">
        <v>43</v>
      </c>
      <c r="I106" t="s">
        <v>14</v>
      </c>
      <c r="J106" t="s">
        <v>1209</v>
      </c>
      <c r="K106" t="s">
        <v>1209</v>
      </c>
      <c r="L106" t="s">
        <v>218</v>
      </c>
      <c r="M106" s="82">
        <v>4454722222222220</v>
      </c>
      <c r="N106" s="82">
        <v>-7576638888888880</v>
      </c>
      <c r="O106">
        <v>1229</v>
      </c>
      <c r="P106" s="133">
        <v>42566</v>
      </c>
      <c r="R106">
        <v>-1</v>
      </c>
      <c r="S106">
        <v>-1</v>
      </c>
      <c r="T106" t="s">
        <v>2451</v>
      </c>
      <c r="U106" t="s">
        <v>1849</v>
      </c>
      <c r="V106">
        <v>0</v>
      </c>
      <c r="W106">
        <v>26125290</v>
      </c>
      <c r="X106">
        <v>11.95</v>
      </c>
      <c r="Y106">
        <v>-1</v>
      </c>
      <c r="Z106">
        <v>99999</v>
      </c>
      <c r="AA106" s="134">
        <v>1</v>
      </c>
      <c r="AB106" t="s">
        <v>20891</v>
      </c>
      <c r="AC106">
        <v>-1</v>
      </c>
      <c r="AG106" t="s">
        <v>19578</v>
      </c>
      <c r="AH106" t="s">
        <v>19578</v>
      </c>
      <c r="AI106" t="s">
        <v>19578</v>
      </c>
      <c r="AJ106" t="s">
        <v>19578</v>
      </c>
      <c r="AK106" t="s">
        <v>19578</v>
      </c>
      <c r="AL106" t="s">
        <v>19578</v>
      </c>
      <c r="AP106" t="s">
        <v>19578</v>
      </c>
      <c r="AQ106" t="s">
        <v>19578</v>
      </c>
      <c r="AR106" s="82" t="s">
        <v>19578</v>
      </c>
      <c r="AS106" t="s">
        <v>19578</v>
      </c>
      <c r="AT106" t="s">
        <v>19578</v>
      </c>
      <c r="AU106" t="s">
        <v>19578</v>
      </c>
      <c r="BC106" t="s">
        <v>19578</v>
      </c>
      <c r="BD106" t="s">
        <v>19578</v>
      </c>
      <c r="BH106" t="s">
        <v>19578</v>
      </c>
      <c r="BI106" t="s">
        <v>19578</v>
      </c>
      <c r="BJ106" t="s">
        <v>19578</v>
      </c>
      <c r="BK106" s="82" t="s">
        <v>19578</v>
      </c>
      <c r="BL106" t="s">
        <v>19578</v>
      </c>
      <c r="BM106" t="s">
        <v>20890</v>
      </c>
    </row>
    <row r="107" spans="1:66">
      <c r="A107">
        <v>108</v>
      </c>
      <c r="B107" s="124">
        <v>43356.370410497686</v>
      </c>
      <c r="C107">
        <v>10</v>
      </c>
      <c r="D107">
        <v>21215160</v>
      </c>
      <c r="E107" t="s">
        <v>1329</v>
      </c>
      <c r="F107" t="s">
        <v>38</v>
      </c>
      <c r="G107" t="s">
        <v>12</v>
      </c>
      <c r="H107" t="s">
        <v>64</v>
      </c>
      <c r="I107" t="s">
        <v>14</v>
      </c>
      <c r="J107" t="s">
        <v>1324</v>
      </c>
      <c r="K107" t="s">
        <v>637</v>
      </c>
      <c r="L107" t="s">
        <v>4600</v>
      </c>
      <c r="M107" s="82">
        <v>4470361111111110</v>
      </c>
      <c r="N107" s="82">
        <v>-7524386111111110</v>
      </c>
      <c r="O107">
        <v>395</v>
      </c>
      <c r="P107" s="133">
        <v>38643</v>
      </c>
      <c r="R107">
        <v>33</v>
      </c>
      <c r="S107">
        <v>-1</v>
      </c>
      <c r="T107">
        <v>0</v>
      </c>
      <c r="U107" t="s">
        <v>1842</v>
      </c>
      <c r="V107">
        <v>0</v>
      </c>
      <c r="W107">
        <v>21217180</v>
      </c>
      <c r="X107">
        <v>4.8499999999999996</v>
      </c>
      <c r="Y107">
        <v>21217180</v>
      </c>
      <c r="Z107">
        <v>4</v>
      </c>
      <c r="AA107" s="134">
        <v>43356.333333333336</v>
      </c>
      <c r="AB107" t="s">
        <v>16999</v>
      </c>
      <c r="AC107" t="s">
        <v>20889</v>
      </c>
      <c r="AH107" t="s">
        <v>20893</v>
      </c>
      <c r="AI107" s="82">
        <v>-1.07082191780821E+16</v>
      </c>
      <c r="AJ107" t="s">
        <v>19578</v>
      </c>
      <c r="AK107" t="s">
        <v>19578</v>
      </c>
      <c r="AL107" t="s">
        <v>19578</v>
      </c>
      <c r="AP107" t="s">
        <v>20893</v>
      </c>
      <c r="AR107" s="82">
        <v>6540384615384610</v>
      </c>
      <c r="AS107" t="s">
        <v>19578</v>
      </c>
      <c r="AT107" t="s">
        <v>19578</v>
      </c>
      <c r="AU107" t="s">
        <v>19578</v>
      </c>
      <c r="BC107" t="s">
        <v>1853</v>
      </c>
      <c r="BD107" s="82">
        <v>2.0518734574826E+16</v>
      </c>
      <c r="BH107" t="s">
        <v>1853</v>
      </c>
      <c r="BI107">
        <v>2.1269912497195401E-2</v>
      </c>
      <c r="BJ107" t="s">
        <v>19578</v>
      </c>
      <c r="BK107" s="82" t="s">
        <v>19578</v>
      </c>
      <c r="BL107" t="s">
        <v>19578</v>
      </c>
      <c r="BM107" t="s">
        <v>1853</v>
      </c>
      <c r="BN107" s="82">
        <v>1.26801369863013E+16</v>
      </c>
    </row>
    <row r="108" spans="1:66">
      <c r="A108">
        <v>109</v>
      </c>
      <c r="B108" s="124">
        <v>43356.370445925924</v>
      </c>
      <c r="C108">
        <v>11</v>
      </c>
      <c r="D108">
        <v>21195160</v>
      </c>
      <c r="E108" t="s">
        <v>1379</v>
      </c>
      <c r="F108" t="s">
        <v>38</v>
      </c>
      <c r="G108" t="s">
        <v>12</v>
      </c>
      <c r="H108" t="s">
        <v>64</v>
      </c>
      <c r="I108" t="s">
        <v>14</v>
      </c>
      <c r="J108" t="s">
        <v>1375</v>
      </c>
      <c r="K108" t="s">
        <v>522</v>
      </c>
      <c r="L108" t="s">
        <v>1380</v>
      </c>
      <c r="M108" s="82">
        <v>4.4766111111111104E+16</v>
      </c>
      <c r="N108" s="82">
        <v>-7438388888888880</v>
      </c>
      <c r="O108">
        <v>2075</v>
      </c>
      <c r="P108" s="133">
        <v>38258</v>
      </c>
      <c r="R108">
        <v>-1</v>
      </c>
      <c r="S108" t="s">
        <v>1541</v>
      </c>
      <c r="T108" t="s">
        <v>1819</v>
      </c>
      <c r="U108" t="s">
        <v>1863</v>
      </c>
      <c r="V108">
        <v>1</v>
      </c>
      <c r="W108">
        <v>21195190</v>
      </c>
      <c r="X108">
        <v>20.07</v>
      </c>
      <c r="Y108">
        <v>-1</v>
      </c>
      <c r="Z108">
        <v>99999</v>
      </c>
      <c r="AA108" s="134">
        <v>1</v>
      </c>
      <c r="AB108" t="s">
        <v>20891</v>
      </c>
      <c r="AC108">
        <v>-1</v>
      </c>
      <c r="AF108" t="s">
        <v>20890</v>
      </c>
      <c r="AG108" t="s">
        <v>19578</v>
      </c>
      <c r="AH108" t="s">
        <v>19578</v>
      </c>
      <c r="AI108" t="s">
        <v>19578</v>
      </c>
      <c r="AJ108" t="s">
        <v>19578</v>
      </c>
      <c r="AK108" t="s">
        <v>19578</v>
      </c>
      <c r="AL108" t="s">
        <v>19578</v>
      </c>
      <c r="AP108" t="s">
        <v>19578</v>
      </c>
      <c r="AQ108" t="s">
        <v>19578</v>
      </c>
      <c r="AR108" t="s">
        <v>19578</v>
      </c>
      <c r="AS108" t="s">
        <v>19578</v>
      </c>
      <c r="AT108" t="s">
        <v>19578</v>
      </c>
      <c r="AU108" t="s">
        <v>19578</v>
      </c>
      <c r="BC108" t="s">
        <v>19578</v>
      </c>
      <c r="BD108" t="s">
        <v>19578</v>
      </c>
      <c r="BH108" t="s">
        <v>19578</v>
      </c>
      <c r="BI108" t="s">
        <v>19578</v>
      </c>
      <c r="BJ108" t="s">
        <v>19578</v>
      </c>
      <c r="BK108" t="s">
        <v>19578</v>
      </c>
      <c r="BL108" t="s">
        <v>19578</v>
      </c>
      <c r="BM108" t="s">
        <v>20890</v>
      </c>
    </row>
    <row r="109" spans="1:66">
      <c r="A109">
        <v>110</v>
      </c>
      <c r="B109" s="124">
        <v>43356.370464513886</v>
      </c>
      <c r="C109">
        <v>10</v>
      </c>
      <c r="D109">
        <v>21217180</v>
      </c>
      <c r="E109" t="s">
        <v>1334</v>
      </c>
      <c r="F109" t="s">
        <v>38</v>
      </c>
      <c r="G109" t="s">
        <v>39</v>
      </c>
      <c r="H109" t="s">
        <v>31</v>
      </c>
      <c r="I109" t="s">
        <v>14</v>
      </c>
      <c r="J109" t="s">
        <v>1324</v>
      </c>
      <c r="K109" t="s">
        <v>637</v>
      </c>
      <c r="L109" t="s">
        <v>4600</v>
      </c>
      <c r="M109" s="82">
        <v>4482055555555550</v>
      </c>
      <c r="N109" s="82">
        <v>-7528605555555550</v>
      </c>
      <c r="O109">
        <v>1450</v>
      </c>
      <c r="P109" s="133">
        <v>27013</v>
      </c>
      <c r="R109">
        <v>-1</v>
      </c>
      <c r="S109" t="s">
        <v>1536</v>
      </c>
      <c r="T109">
        <v>0</v>
      </c>
      <c r="U109" t="s">
        <v>1863</v>
      </c>
      <c r="V109">
        <v>0</v>
      </c>
      <c r="W109">
        <v>21215160</v>
      </c>
      <c r="X109">
        <v>4.8499999999999996</v>
      </c>
      <c r="Y109">
        <v>-1</v>
      </c>
      <c r="Z109">
        <v>99999</v>
      </c>
      <c r="AA109" s="134">
        <v>43356.354166666664</v>
      </c>
      <c r="AB109" t="s">
        <v>16999</v>
      </c>
      <c r="AC109" t="s">
        <v>20889</v>
      </c>
      <c r="AD109">
        <v>0</v>
      </c>
      <c r="AF109" t="s">
        <v>20892</v>
      </c>
      <c r="AG109" t="s">
        <v>19578</v>
      </c>
      <c r="AH109" t="s">
        <v>19578</v>
      </c>
      <c r="AI109" t="s">
        <v>19578</v>
      </c>
      <c r="AJ109" t="s">
        <v>19578</v>
      </c>
      <c r="AK109" t="s">
        <v>19578</v>
      </c>
      <c r="AL109" t="s">
        <v>19578</v>
      </c>
      <c r="AP109" t="s">
        <v>19578</v>
      </c>
      <c r="AQ109" t="s">
        <v>19578</v>
      </c>
      <c r="AR109" t="s">
        <v>19578</v>
      </c>
      <c r="AS109" t="s">
        <v>19578</v>
      </c>
      <c r="AT109" t="s">
        <v>19578</v>
      </c>
      <c r="AU109" t="s">
        <v>19578</v>
      </c>
      <c r="BC109" t="s">
        <v>19578</v>
      </c>
      <c r="BD109" t="s">
        <v>19578</v>
      </c>
      <c r="BH109" t="s">
        <v>20900</v>
      </c>
      <c r="BI109">
        <v>0</v>
      </c>
      <c r="BK109" s="82" t="s">
        <v>20899</v>
      </c>
      <c r="BL109">
        <v>0.52614035087719402</v>
      </c>
      <c r="BM109" t="s">
        <v>1853</v>
      </c>
      <c r="BN109" s="82">
        <v>1.28544041450776E+16</v>
      </c>
    </row>
    <row r="110" spans="1:66">
      <c r="A110">
        <v>111</v>
      </c>
      <c r="B110" s="124">
        <v>43356.370496898147</v>
      </c>
      <c r="C110">
        <v>11</v>
      </c>
      <c r="D110">
        <v>23125170</v>
      </c>
      <c r="E110" t="s">
        <v>1452</v>
      </c>
      <c r="F110" t="s">
        <v>38</v>
      </c>
      <c r="G110" t="s">
        <v>12</v>
      </c>
      <c r="H110" t="s">
        <v>64</v>
      </c>
      <c r="I110" t="s">
        <v>14</v>
      </c>
      <c r="J110" t="s">
        <v>764</v>
      </c>
      <c r="K110" t="s">
        <v>522</v>
      </c>
      <c r="L110" t="s">
        <v>1056</v>
      </c>
      <c r="M110" s="82">
        <v>4516752777777770</v>
      </c>
      <c r="N110" s="82">
        <v>-7408822222222220</v>
      </c>
      <c r="O110">
        <v>500</v>
      </c>
      <c r="P110" s="133">
        <v>38322</v>
      </c>
      <c r="R110">
        <v>183</v>
      </c>
      <c r="S110">
        <v>-1</v>
      </c>
      <c r="T110">
        <v>0</v>
      </c>
      <c r="U110" t="s">
        <v>1842</v>
      </c>
      <c r="V110">
        <v>0</v>
      </c>
      <c r="W110">
        <v>21206960</v>
      </c>
      <c r="X110">
        <v>9.51</v>
      </c>
      <c r="Y110">
        <v>-1</v>
      </c>
      <c r="Z110">
        <v>99999</v>
      </c>
      <c r="AA110" s="134">
        <v>43356.333333333336</v>
      </c>
      <c r="AB110" t="s">
        <v>16999</v>
      </c>
      <c r="AC110" t="s">
        <v>20889</v>
      </c>
      <c r="AH110" t="s">
        <v>20893</v>
      </c>
      <c r="AI110" s="82">
        <v>1.40931654676258E+16</v>
      </c>
      <c r="AJ110" t="s">
        <v>19578</v>
      </c>
      <c r="AK110" t="s">
        <v>19578</v>
      </c>
      <c r="AL110" t="s">
        <v>19578</v>
      </c>
      <c r="AP110" t="s">
        <v>20893</v>
      </c>
      <c r="AR110" s="82">
        <v>7808468468468460</v>
      </c>
      <c r="AS110" t="s">
        <v>19578</v>
      </c>
      <c r="AT110" t="s">
        <v>19578</v>
      </c>
      <c r="AU110" t="s">
        <v>19578</v>
      </c>
      <c r="BC110" t="s">
        <v>1853</v>
      </c>
      <c r="BD110" s="82">
        <v>2543965517241370</v>
      </c>
      <c r="BE110">
        <v>0.38730034126211199</v>
      </c>
      <c r="BH110" t="s">
        <v>20893</v>
      </c>
      <c r="BI110">
        <v>0</v>
      </c>
      <c r="BJ110" t="s">
        <v>19578</v>
      </c>
      <c r="BK110" s="82" t="s">
        <v>19578</v>
      </c>
      <c r="BL110" t="s">
        <v>19578</v>
      </c>
      <c r="BM110" t="s">
        <v>20898</v>
      </c>
      <c r="BN110" s="82">
        <v>1.26491712707181E+16</v>
      </c>
    </row>
    <row r="111" spans="1:66">
      <c r="A111">
        <v>112</v>
      </c>
      <c r="B111" s="124">
        <v>43356.370529687498</v>
      </c>
      <c r="C111">
        <v>9</v>
      </c>
      <c r="D111">
        <v>26125300</v>
      </c>
      <c r="E111" t="s">
        <v>1221</v>
      </c>
      <c r="F111" t="s">
        <v>38</v>
      </c>
      <c r="G111" t="s">
        <v>12</v>
      </c>
      <c r="H111" t="s">
        <v>64</v>
      </c>
      <c r="I111" t="s">
        <v>14</v>
      </c>
      <c r="J111" t="s">
        <v>1208</v>
      </c>
      <c r="K111" t="s">
        <v>1209</v>
      </c>
      <c r="L111" t="s">
        <v>4326</v>
      </c>
      <c r="M111" s="82">
        <v>4528305555555550</v>
      </c>
      <c r="N111" s="82">
        <v>-7559638888888880</v>
      </c>
      <c r="O111">
        <v>441</v>
      </c>
      <c r="P111" s="133">
        <v>38264</v>
      </c>
      <c r="R111">
        <v>38</v>
      </c>
      <c r="S111">
        <v>-1</v>
      </c>
      <c r="T111">
        <v>0</v>
      </c>
      <c r="U111" t="s">
        <v>1842</v>
      </c>
      <c r="V111">
        <v>0</v>
      </c>
      <c r="W111">
        <v>26125290</v>
      </c>
      <c r="X111">
        <v>10.47</v>
      </c>
      <c r="Y111">
        <v>26127040</v>
      </c>
      <c r="Z111">
        <v>42</v>
      </c>
      <c r="AA111" s="134">
        <v>43355.958333333336</v>
      </c>
      <c r="AB111" t="s">
        <v>16999</v>
      </c>
      <c r="AC111" t="s">
        <v>20889</v>
      </c>
      <c r="AH111" t="s">
        <v>20893</v>
      </c>
      <c r="AI111" s="82">
        <v>1.81372852233677E+16</v>
      </c>
      <c r="AJ111" t="s">
        <v>19578</v>
      </c>
      <c r="AK111" t="s">
        <v>19578</v>
      </c>
      <c r="AL111" t="s">
        <v>19578</v>
      </c>
      <c r="AP111" t="s">
        <v>20893</v>
      </c>
      <c r="AR111" s="82">
        <v>6932474226804120</v>
      </c>
      <c r="AS111" t="s">
        <v>19578</v>
      </c>
      <c r="AT111" t="s">
        <v>19578</v>
      </c>
      <c r="AU111" t="s">
        <v>19578</v>
      </c>
      <c r="BC111" t="s">
        <v>20893</v>
      </c>
      <c r="BD111" s="82">
        <v>1.42822925577416E+16</v>
      </c>
      <c r="BH111" t="s">
        <v>20893</v>
      </c>
      <c r="BI111">
        <v>2.28115198175078E-3</v>
      </c>
      <c r="BJ111" t="s">
        <v>19578</v>
      </c>
      <c r="BK111" s="82" t="s">
        <v>19578</v>
      </c>
      <c r="BL111" t="s">
        <v>19578</v>
      </c>
      <c r="BM111" t="s">
        <v>1853</v>
      </c>
      <c r="BN111" s="82">
        <v>1.22982425307557E+16</v>
      </c>
    </row>
    <row r="112" spans="1:66">
      <c r="A112">
        <v>113</v>
      </c>
      <c r="B112" s="124">
        <v>43356.370546215279</v>
      </c>
      <c r="C112">
        <v>9</v>
      </c>
      <c r="D112">
        <v>26125290</v>
      </c>
      <c r="E112" t="s">
        <v>1219</v>
      </c>
      <c r="F112" t="s">
        <v>38</v>
      </c>
      <c r="G112" t="s">
        <v>12</v>
      </c>
      <c r="H112" t="s">
        <v>64</v>
      </c>
      <c r="I112" t="s">
        <v>14</v>
      </c>
      <c r="J112" t="s">
        <v>1208</v>
      </c>
      <c r="K112" t="s">
        <v>1209</v>
      </c>
      <c r="L112" t="s">
        <v>218</v>
      </c>
      <c r="M112" s="82">
        <v>4531583333333330</v>
      </c>
      <c r="N112" s="82">
        <v>-7569069444444440</v>
      </c>
      <c r="O112">
        <v>513</v>
      </c>
      <c r="P112" s="133">
        <v>38259</v>
      </c>
      <c r="R112">
        <v>15</v>
      </c>
      <c r="S112">
        <v>-1</v>
      </c>
      <c r="T112" t="s">
        <v>2451</v>
      </c>
      <c r="U112" t="s">
        <v>1842</v>
      </c>
      <c r="V112">
        <v>0</v>
      </c>
      <c r="W112">
        <v>26125300</v>
      </c>
      <c r="X112">
        <v>10.47</v>
      </c>
      <c r="Y112">
        <v>26127040</v>
      </c>
      <c r="Z112">
        <v>34</v>
      </c>
      <c r="AA112" s="134">
        <v>43082.791666666664</v>
      </c>
      <c r="AB112" t="s">
        <v>20891</v>
      </c>
      <c r="AC112" t="s">
        <v>20904</v>
      </c>
      <c r="AG112" t="s">
        <v>19578</v>
      </c>
      <c r="AH112" t="s">
        <v>19578</v>
      </c>
      <c r="AI112" t="s">
        <v>19578</v>
      </c>
      <c r="AJ112" t="s">
        <v>19578</v>
      </c>
      <c r="AK112" t="s">
        <v>19578</v>
      </c>
      <c r="AL112" t="s">
        <v>19578</v>
      </c>
      <c r="AP112" t="s">
        <v>19578</v>
      </c>
      <c r="AQ112" t="s">
        <v>19578</v>
      </c>
      <c r="AR112" s="82" t="s">
        <v>19578</v>
      </c>
      <c r="AS112" t="s">
        <v>19578</v>
      </c>
      <c r="AT112" t="s">
        <v>19578</v>
      </c>
      <c r="AU112" t="s">
        <v>19578</v>
      </c>
      <c r="BC112" t="s">
        <v>19578</v>
      </c>
      <c r="BD112" t="s">
        <v>19578</v>
      </c>
      <c r="BH112" t="s">
        <v>19578</v>
      </c>
      <c r="BI112" t="s">
        <v>19578</v>
      </c>
      <c r="BJ112" t="s">
        <v>19578</v>
      </c>
      <c r="BK112" t="s">
        <v>19578</v>
      </c>
      <c r="BL112" t="s">
        <v>19578</v>
      </c>
      <c r="BM112" t="s">
        <v>1853</v>
      </c>
      <c r="BN112" s="82">
        <v>1.27772797527048E+16</v>
      </c>
    </row>
    <row r="113" spans="1:66">
      <c r="A113">
        <v>114</v>
      </c>
      <c r="B113" s="124">
        <v>43356.37098028935</v>
      </c>
      <c r="C113">
        <v>11</v>
      </c>
      <c r="D113">
        <v>21206940</v>
      </c>
      <c r="E113" t="s">
        <v>1424</v>
      </c>
      <c r="F113" t="s">
        <v>38</v>
      </c>
      <c r="G113" t="s">
        <v>12</v>
      </c>
      <c r="H113" t="s">
        <v>64</v>
      </c>
      <c r="I113" t="s">
        <v>14</v>
      </c>
      <c r="J113" t="s">
        <v>1395</v>
      </c>
      <c r="K113" t="s">
        <v>1376</v>
      </c>
      <c r="L113" t="s">
        <v>1376</v>
      </c>
      <c r="M113" s="82">
        <v>4576861111111110</v>
      </c>
      <c r="N113" s="82">
        <v>-7417677777777770</v>
      </c>
      <c r="O113">
        <v>2687</v>
      </c>
      <c r="P113" s="133">
        <v>38491</v>
      </c>
      <c r="R113">
        <v>-1</v>
      </c>
      <c r="S113" t="s">
        <v>1542</v>
      </c>
      <c r="T113" t="s">
        <v>2451</v>
      </c>
      <c r="U113" t="s">
        <v>1863</v>
      </c>
      <c r="V113">
        <v>0</v>
      </c>
      <c r="W113">
        <v>21205012</v>
      </c>
      <c r="X113">
        <v>11.85</v>
      </c>
      <c r="Y113">
        <v>-1</v>
      </c>
      <c r="Z113">
        <v>99999</v>
      </c>
      <c r="AA113" s="134">
        <v>1</v>
      </c>
      <c r="AB113" t="s">
        <v>20891</v>
      </c>
      <c r="AC113">
        <v>-1</v>
      </c>
      <c r="AF113" t="s">
        <v>20890</v>
      </c>
      <c r="AG113" t="s">
        <v>19578</v>
      </c>
      <c r="AH113" t="s">
        <v>19578</v>
      </c>
      <c r="AI113" t="s">
        <v>19578</v>
      </c>
      <c r="AJ113" t="s">
        <v>19578</v>
      </c>
      <c r="AK113" t="s">
        <v>19578</v>
      </c>
      <c r="AL113" t="s">
        <v>19578</v>
      </c>
      <c r="AP113" t="s">
        <v>19578</v>
      </c>
      <c r="AQ113" t="s">
        <v>19578</v>
      </c>
      <c r="AR113" t="s">
        <v>19578</v>
      </c>
      <c r="AS113" t="s">
        <v>19578</v>
      </c>
      <c r="AT113" t="s">
        <v>19578</v>
      </c>
      <c r="AU113" t="s">
        <v>19578</v>
      </c>
      <c r="BC113" t="s">
        <v>19578</v>
      </c>
      <c r="BD113" t="s">
        <v>19578</v>
      </c>
      <c r="BH113" t="s">
        <v>19578</v>
      </c>
      <c r="BI113" t="s">
        <v>19578</v>
      </c>
      <c r="BJ113" t="s">
        <v>19578</v>
      </c>
      <c r="BK113" t="s">
        <v>19578</v>
      </c>
      <c r="BL113" t="s">
        <v>19578</v>
      </c>
      <c r="BM113" t="s">
        <v>20890</v>
      </c>
    </row>
    <row r="114" spans="1:66">
      <c r="A114">
        <v>115</v>
      </c>
      <c r="B114" s="124">
        <v>43356.371002905093</v>
      </c>
      <c r="C114">
        <v>11</v>
      </c>
      <c r="D114">
        <v>21206960</v>
      </c>
      <c r="E114" t="s">
        <v>1428</v>
      </c>
      <c r="F114" t="s">
        <v>38</v>
      </c>
      <c r="G114" t="s">
        <v>12</v>
      </c>
      <c r="H114" t="s">
        <v>64</v>
      </c>
      <c r="I114" t="s">
        <v>14</v>
      </c>
      <c r="J114" t="s">
        <v>151</v>
      </c>
      <c r="K114" t="s">
        <v>1376</v>
      </c>
      <c r="L114" t="s">
        <v>1376</v>
      </c>
      <c r="M114">
        <v>4.5999999999999996</v>
      </c>
      <c r="N114" s="82">
        <v>-7406666666666660</v>
      </c>
      <c r="O114">
        <v>315</v>
      </c>
      <c r="P114" s="133">
        <v>38453</v>
      </c>
      <c r="R114">
        <v>83</v>
      </c>
      <c r="S114">
        <v>-1</v>
      </c>
      <c r="T114">
        <v>0</v>
      </c>
      <c r="U114" t="s">
        <v>1842</v>
      </c>
      <c r="V114">
        <v>0</v>
      </c>
      <c r="W114">
        <v>21205012</v>
      </c>
      <c r="X114">
        <v>4.8899999999999997</v>
      </c>
      <c r="Y114">
        <v>-1</v>
      </c>
      <c r="Z114">
        <v>99999</v>
      </c>
      <c r="AA114" s="134">
        <v>43356.333333333336</v>
      </c>
      <c r="AB114" t="s">
        <v>16999</v>
      </c>
      <c r="AC114" t="s">
        <v>20889</v>
      </c>
      <c r="AG114">
        <v>0.859385419936749</v>
      </c>
      <c r="AH114" t="s">
        <v>1853</v>
      </c>
      <c r="AI114" s="82">
        <v>1.45431880108991E+16</v>
      </c>
      <c r="AJ114" t="s">
        <v>19578</v>
      </c>
      <c r="AK114" t="s">
        <v>19578</v>
      </c>
      <c r="AL114" t="s">
        <v>19578</v>
      </c>
      <c r="AP114" t="s">
        <v>1853</v>
      </c>
      <c r="AQ114">
        <v>0.83912236213554703</v>
      </c>
      <c r="AR114" s="82">
        <v>6503637602179830</v>
      </c>
      <c r="AS114" t="s">
        <v>19578</v>
      </c>
      <c r="AT114" t="s">
        <v>19578</v>
      </c>
      <c r="AU114" t="s">
        <v>19578</v>
      </c>
      <c r="BC114" t="s">
        <v>1853</v>
      </c>
      <c r="BD114" s="82">
        <v>1614136837335750</v>
      </c>
      <c r="BE114">
        <v>0.80717057768687395</v>
      </c>
      <c r="BH114" t="s">
        <v>1853</v>
      </c>
      <c r="BI114">
        <v>9.1980063434526603E-3</v>
      </c>
      <c r="BJ114" t="s">
        <v>19578</v>
      </c>
      <c r="BK114" t="s">
        <v>19578</v>
      </c>
      <c r="BL114" t="s">
        <v>19578</v>
      </c>
      <c r="BM114" t="s">
        <v>1853</v>
      </c>
      <c r="BN114" s="82">
        <v>1.25031900138696E+16</v>
      </c>
    </row>
    <row r="115" spans="1:66">
      <c r="A115">
        <v>116</v>
      </c>
      <c r="B115" s="124">
        <v>43356.371054710646</v>
      </c>
      <c r="C115">
        <v>11</v>
      </c>
      <c r="D115">
        <v>21206710</v>
      </c>
      <c r="E115" t="s">
        <v>1413</v>
      </c>
      <c r="F115" t="s">
        <v>38</v>
      </c>
      <c r="G115" t="s">
        <v>12</v>
      </c>
      <c r="H115" t="s">
        <v>64</v>
      </c>
      <c r="I115" t="s">
        <v>14</v>
      </c>
      <c r="J115" t="s">
        <v>1322</v>
      </c>
      <c r="K115" t="s">
        <v>522</v>
      </c>
      <c r="L115" t="s">
        <v>1414</v>
      </c>
      <c r="M115" s="82">
        <v>4633333333333330</v>
      </c>
      <c r="N115" s="82">
        <v>-7451666666666660</v>
      </c>
      <c r="O115">
        <v>385</v>
      </c>
      <c r="P115" s="133">
        <v>38504</v>
      </c>
      <c r="R115">
        <v>451</v>
      </c>
      <c r="S115">
        <v>-1</v>
      </c>
      <c r="T115">
        <v>0</v>
      </c>
      <c r="U115" t="s">
        <v>1842</v>
      </c>
      <c r="V115">
        <v>0</v>
      </c>
      <c r="W115">
        <v>21195160</v>
      </c>
      <c r="X115">
        <v>22.74</v>
      </c>
      <c r="Y115">
        <v>21209920</v>
      </c>
      <c r="Z115">
        <v>102</v>
      </c>
      <c r="AA115" s="134">
        <v>43356.576388888891</v>
      </c>
      <c r="AB115" t="s">
        <v>16999</v>
      </c>
      <c r="AC115" t="s">
        <v>20904</v>
      </c>
      <c r="AG115" t="s">
        <v>19578</v>
      </c>
      <c r="AH115" t="s">
        <v>19578</v>
      </c>
      <c r="AI115" t="s">
        <v>19578</v>
      </c>
      <c r="AJ115" t="s">
        <v>19578</v>
      </c>
      <c r="AK115" t="s">
        <v>19578</v>
      </c>
      <c r="AL115" t="s">
        <v>19578</v>
      </c>
      <c r="AP115" t="s">
        <v>19578</v>
      </c>
      <c r="AQ115" t="s">
        <v>19578</v>
      </c>
      <c r="AR115" t="s">
        <v>19578</v>
      </c>
      <c r="AS115" t="s">
        <v>19578</v>
      </c>
      <c r="AT115" t="s">
        <v>19578</v>
      </c>
      <c r="AU115" t="s">
        <v>19578</v>
      </c>
      <c r="BC115" t="s">
        <v>19578</v>
      </c>
      <c r="BD115" t="s">
        <v>19578</v>
      </c>
      <c r="BH115" t="s">
        <v>19578</v>
      </c>
      <c r="BI115" t="s">
        <v>19578</v>
      </c>
      <c r="BJ115" t="s">
        <v>19578</v>
      </c>
      <c r="BK115" s="82" t="s">
        <v>19578</v>
      </c>
      <c r="BL115" t="s">
        <v>19578</v>
      </c>
      <c r="BM115" t="s">
        <v>1853</v>
      </c>
      <c r="BN115" s="82">
        <v>1.28989130434781E+16</v>
      </c>
    </row>
    <row r="116" spans="1:66">
      <c r="A116">
        <v>117</v>
      </c>
      <c r="B116" s="124">
        <v>43356.371159722221</v>
      </c>
      <c r="C116">
        <v>11</v>
      </c>
      <c r="D116">
        <v>21205012</v>
      </c>
      <c r="E116" t="s">
        <v>1402</v>
      </c>
      <c r="F116" t="s">
        <v>38</v>
      </c>
      <c r="G116" t="s">
        <v>12</v>
      </c>
      <c r="H116" t="s">
        <v>64</v>
      </c>
      <c r="I116" t="s">
        <v>14</v>
      </c>
      <c r="J116" t="s">
        <v>1322</v>
      </c>
      <c r="K116" t="s">
        <v>1376</v>
      </c>
      <c r="L116" t="s">
        <v>1376</v>
      </c>
      <c r="M116" s="82">
        <v>4.6380833333333296E+16</v>
      </c>
      <c r="N116" s="82">
        <v>-7408908333333330</v>
      </c>
      <c r="O116">
        <v>404</v>
      </c>
      <c r="P116" s="133">
        <v>38218</v>
      </c>
      <c r="R116">
        <v>228</v>
      </c>
      <c r="S116">
        <v>-1</v>
      </c>
      <c r="T116">
        <v>0</v>
      </c>
      <c r="U116" t="s">
        <v>1842</v>
      </c>
      <c r="V116">
        <v>0</v>
      </c>
      <c r="W116">
        <v>21206960</v>
      </c>
      <c r="X116">
        <v>4.8899999999999997</v>
      </c>
      <c r="Y116">
        <v>21209920</v>
      </c>
      <c r="Z116">
        <v>70</v>
      </c>
      <c r="AA116" s="134">
        <v>43356.340277777781</v>
      </c>
      <c r="AB116" t="s">
        <v>16999</v>
      </c>
      <c r="AC116" t="s">
        <v>20889</v>
      </c>
      <c r="AG116">
        <v>0.859385419936749</v>
      </c>
      <c r="AH116" t="s">
        <v>1853</v>
      </c>
      <c r="AI116" s="82">
        <v>1.56813858695652E+16</v>
      </c>
      <c r="AJ116" t="s">
        <v>19578</v>
      </c>
      <c r="AK116" t="s">
        <v>19578</v>
      </c>
      <c r="AL116" t="s">
        <v>19578</v>
      </c>
      <c r="AP116" t="s">
        <v>1853</v>
      </c>
      <c r="AQ116">
        <v>0.83912236213554703</v>
      </c>
      <c r="AR116" s="82">
        <v>718274456521739</v>
      </c>
      <c r="AS116" t="s">
        <v>19578</v>
      </c>
      <c r="AT116" t="s">
        <v>19578</v>
      </c>
      <c r="AU116" t="s">
        <v>19578</v>
      </c>
      <c r="BC116" t="s">
        <v>1853</v>
      </c>
      <c r="BD116" s="82">
        <v>1.68900452488688E+16</v>
      </c>
      <c r="BE116">
        <v>0.80717057768687395</v>
      </c>
      <c r="BH116" t="s">
        <v>20893</v>
      </c>
      <c r="BI116">
        <v>1.2429122249943299E-2</v>
      </c>
      <c r="BJ116" t="s">
        <v>19578</v>
      </c>
      <c r="BK116" s="82" t="s">
        <v>19578</v>
      </c>
      <c r="BL116" t="s">
        <v>19578</v>
      </c>
      <c r="BM116" t="s">
        <v>1853</v>
      </c>
      <c r="BN116" s="82">
        <v>1.26224066390042E+16</v>
      </c>
    </row>
    <row r="117" spans="1:66">
      <c r="A117">
        <v>118</v>
      </c>
      <c r="B117" s="124">
        <v>43356.37121247685</v>
      </c>
      <c r="C117">
        <v>11</v>
      </c>
      <c r="D117">
        <v>35025080</v>
      </c>
      <c r="E117" t="s">
        <v>1457</v>
      </c>
      <c r="F117" t="s">
        <v>38</v>
      </c>
      <c r="G117" t="s">
        <v>12</v>
      </c>
      <c r="H117" t="s">
        <v>64</v>
      </c>
      <c r="I117" t="s">
        <v>14</v>
      </c>
      <c r="J117" t="s">
        <v>1458</v>
      </c>
      <c r="K117" t="s">
        <v>522</v>
      </c>
      <c r="L117" t="s">
        <v>1459</v>
      </c>
      <c r="M117" s="82">
        <v>4.661E+16</v>
      </c>
      <c r="N117" s="82">
        <v>-7382733333333330</v>
      </c>
      <c r="O117">
        <v>295</v>
      </c>
      <c r="P117" s="133">
        <v>39422</v>
      </c>
      <c r="R117">
        <v>146</v>
      </c>
      <c r="S117">
        <v>-1</v>
      </c>
      <c r="T117">
        <v>0</v>
      </c>
      <c r="U117" t="s">
        <v>1842</v>
      </c>
      <c r="V117">
        <v>0</v>
      </c>
      <c r="W117">
        <v>35027520</v>
      </c>
      <c r="X117">
        <v>0</v>
      </c>
      <c r="Y117">
        <v>35027520</v>
      </c>
      <c r="Z117">
        <v>0</v>
      </c>
      <c r="AA117" s="134">
        <v>43356.333333333336</v>
      </c>
      <c r="AB117" t="s">
        <v>16999</v>
      </c>
      <c r="AC117" t="s">
        <v>20889</v>
      </c>
      <c r="AH117" t="s">
        <v>1853</v>
      </c>
      <c r="AI117" s="82">
        <v>8108748317631230</v>
      </c>
      <c r="AJ117" t="s">
        <v>19578</v>
      </c>
      <c r="AK117" t="s">
        <v>19578</v>
      </c>
      <c r="AL117" t="s">
        <v>19578</v>
      </c>
      <c r="AP117" t="s">
        <v>20893</v>
      </c>
      <c r="AR117" s="82">
        <v>9657513661202180</v>
      </c>
      <c r="AS117" t="s">
        <v>19578</v>
      </c>
      <c r="AT117" t="s">
        <v>19578</v>
      </c>
      <c r="AU117" t="s">
        <v>19578</v>
      </c>
      <c r="BC117" t="s">
        <v>1853</v>
      </c>
      <c r="BD117" s="82">
        <v>1.55909804801436E+16</v>
      </c>
      <c r="BH117" t="s">
        <v>1853</v>
      </c>
      <c r="BI117">
        <v>3.8566936208445299E-2</v>
      </c>
      <c r="BJ117" t="s">
        <v>19578</v>
      </c>
      <c r="BK117" s="82" t="s">
        <v>19578</v>
      </c>
      <c r="BL117" t="s">
        <v>19578</v>
      </c>
      <c r="BM117" t="s">
        <v>1853</v>
      </c>
      <c r="BN117" s="82">
        <v>1275082191780810</v>
      </c>
    </row>
    <row r="118" spans="1:66">
      <c r="A118">
        <v>120</v>
      </c>
      <c r="B118" s="124">
        <v>43356.371252534722</v>
      </c>
      <c r="C118">
        <v>11</v>
      </c>
      <c r="D118">
        <v>35025090</v>
      </c>
      <c r="E118" t="s">
        <v>1461</v>
      </c>
      <c r="F118" t="s">
        <v>38</v>
      </c>
      <c r="G118" t="s">
        <v>12</v>
      </c>
      <c r="H118" t="s">
        <v>64</v>
      </c>
      <c r="I118" t="s">
        <v>14</v>
      </c>
      <c r="J118" t="s">
        <v>530</v>
      </c>
      <c r="K118" t="s">
        <v>522</v>
      </c>
      <c r="L118" t="s">
        <v>1459</v>
      </c>
      <c r="M118" s="82">
        <v>4664888888888880</v>
      </c>
      <c r="N118" s="82">
        <v>-7384663888888880</v>
      </c>
      <c r="O118">
        <v>240</v>
      </c>
      <c r="P118" s="133">
        <v>39638</v>
      </c>
      <c r="R118">
        <v>27</v>
      </c>
      <c r="S118">
        <v>-1</v>
      </c>
      <c r="T118">
        <v>0</v>
      </c>
      <c r="U118" t="s">
        <v>1842</v>
      </c>
      <c r="V118">
        <v>0</v>
      </c>
      <c r="W118">
        <v>35027500</v>
      </c>
      <c r="X118">
        <v>1.19</v>
      </c>
      <c r="Y118">
        <v>-1</v>
      </c>
      <c r="Z118">
        <v>99999</v>
      </c>
      <c r="AA118" s="134">
        <v>43356.333333333336</v>
      </c>
      <c r="AB118" t="s">
        <v>16999</v>
      </c>
      <c r="AC118" t="s">
        <v>20889</v>
      </c>
      <c r="AH118" t="s">
        <v>1853</v>
      </c>
      <c r="AI118" s="82">
        <v>994603658536586</v>
      </c>
      <c r="AJ118" t="s">
        <v>19578</v>
      </c>
      <c r="AK118" t="s">
        <v>19578</v>
      </c>
      <c r="AL118" t="s">
        <v>19578</v>
      </c>
      <c r="AP118" t="s">
        <v>20895</v>
      </c>
      <c r="AR118" s="82">
        <v>9792274562584110</v>
      </c>
      <c r="AS118" t="s">
        <v>19578</v>
      </c>
      <c r="AT118" t="s">
        <v>19578</v>
      </c>
      <c r="AU118" t="s">
        <v>19578</v>
      </c>
      <c r="BC118" t="s">
        <v>1853</v>
      </c>
      <c r="BD118">
        <v>0.35905317478124399</v>
      </c>
      <c r="BH118" t="s">
        <v>1853</v>
      </c>
      <c r="BI118">
        <v>5.2748485528381898E-2</v>
      </c>
      <c r="BJ118" t="s">
        <v>19578</v>
      </c>
      <c r="BK118" s="82" t="s">
        <v>19578</v>
      </c>
      <c r="BL118" t="s">
        <v>19578</v>
      </c>
      <c r="BM118" t="s">
        <v>1853</v>
      </c>
      <c r="BN118" s="82">
        <v>1.26764617691154E+16</v>
      </c>
    </row>
    <row r="119" spans="1:66">
      <c r="A119">
        <v>121</v>
      </c>
      <c r="B119" s="124">
        <v>43356.371287939815</v>
      </c>
      <c r="C119">
        <v>11</v>
      </c>
      <c r="D119">
        <v>35027500</v>
      </c>
      <c r="E119" t="s">
        <v>16238</v>
      </c>
      <c r="F119" t="s">
        <v>38</v>
      </c>
      <c r="G119" t="s">
        <v>19</v>
      </c>
      <c r="H119" t="s">
        <v>31</v>
      </c>
      <c r="I119" t="s">
        <v>14</v>
      </c>
      <c r="J119" t="s">
        <v>4720</v>
      </c>
      <c r="K119" t="s">
        <v>522</v>
      </c>
      <c r="L119" t="s">
        <v>1459</v>
      </c>
      <c r="M119" s="82">
        <v>4664944444444440</v>
      </c>
      <c r="N119" s="82">
        <v>-7385738888888880</v>
      </c>
      <c r="O119">
        <v>469</v>
      </c>
      <c r="P119" s="133">
        <v>39637</v>
      </c>
      <c r="R119">
        <v>170</v>
      </c>
      <c r="S119">
        <v>-1</v>
      </c>
      <c r="T119">
        <v>0</v>
      </c>
      <c r="U119" t="s">
        <v>1842</v>
      </c>
      <c r="V119">
        <v>0</v>
      </c>
      <c r="W119">
        <v>35025090</v>
      </c>
      <c r="X119">
        <v>1.19</v>
      </c>
      <c r="Y119">
        <v>-1</v>
      </c>
      <c r="Z119">
        <v>99999</v>
      </c>
      <c r="AA119" s="134">
        <v>43356.333333333336</v>
      </c>
      <c r="AB119" t="s">
        <v>16999</v>
      </c>
      <c r="AC119" t="s">
        <v>20889</v>
      </c>
      <c r="AG119" t="s">
        <v>19578</v>
      </c>
      <c r="AH119" t="s">
        <v>19578</v>
      </c>
      <c r="AI119" t="s">
        <v>19578</v>
      </c>
      <c r="AJ119" t="s">
        <v>19578</v>
      </c>
      <c r="AK119" t="s">
        <v>19578</v>
      </c>
      <c r="AL119" t="s">
        <v>19578</v>
      </c>
      <c r="AP119" t="s">
        <v>19578</v>
      </c>
      <c r="AQ119" t="s">
        <v>19578</v>
      </c>
      <c r="AR119" t="s">
        <v>19578</v>
      </c>
      <c r="AS119" t="s">
        <v>19578</v>
      </c>
      <c r="AT119" t="s">
        <v>19578</v>
      </c>
      <c r="AU119" t="s">
        <v>19578</v>
      </c>
      <c r="BC119" t="s">
        <v>19578</v>
      </c>
      <c r="BD119" t="s">
        <v>19578</v>
      </c>
      <c r="BH119" t="s">
        <v>19578</v>
      </c>
      <c r="BI119" t="s">
        <v>19578</v>
      </c>
      <c r="BK119" s="82" t="s">
        <v>20899</v>
      </c>
      <c r="BL119">
        <v>0.412516823687751</v>
      </c>
      <c r="BM119" t="s">
        <v>1853</v>
      </c>
      <c r="BN119" s="82">
        <v>1.24695890410958E+16</v>
      </c>
    </row>
    <row r="120" spans="1:66">
      <c r="A120">
        <v>122</v>
      </c>
      <c r="B120" s="124">
        <v>43356.371294548611</v>
      </c>
      <c r="C120">
        <v>10</v>
      </c>
      <c r="D120">
        <v>21215150</v>
      </c>
      <c r="E120" t="s">
        <v>1326</v>
      </c>
      <c r="F120" t="s">
        <v>38</v>
      </c>
      <c r="G120" t="s">
        <v>12</v>
      </c>
      <c r="H120" t="s">
        <v>64</v>
      </c>
      <c r="I120" t="s">
        <v>14</v>
      </c>
      <c r="J120" t="s">
        <v>1324</v>
      </c>
      <c r="K120" t="s">
        <v>637</v>
      </c>
      <c r="L120" t="s">
        <v>4600</v>
      </c>
      <c r="M120" s="82">
        <v>4670777777777770</v>
      </c>
      <c r="N120" s="82">
        <v>-7532777777777770</v>
      </c>
      <c r="O120">
        <v>277</v>
      </c>
      <c r="P120" s="133">
        <v>38643</v>
      </c>
      <c r="R120">
        <v>120</v>
      </c>
      <c r="S120">
        <v>-1</v>
      </c>
      <c r="T120">
        <v>0</v>
      </c>
      <c r="U120" t="s">
        <v>1842</v>
      </c>
      <c r="V120">
        <v>0</v>
      </c>
      <c r="W120">
        <v>26135330</v>
      </c>
      <c r="X120">
        <v>14.98</v>
      </c>
      <c r="Y120">
        <v>21217180</v>
      </c>
      <c r="Z120">
        <v>21</v>
      </c>
      <c r="AA120" s="134">
        <v>43356.326388888891</v>
      </c>
      <c r="AB120" t="s">
        <v>16999</v>
      </c>
      <c r="AC120" t="s">
        <v>20889</v>
      </c>
      <c r="AG120">
        <v>-0.114297536031766</v>
      </c>
      <c r="AH120" t="s">
        <v>1853</v>
      </c>
      <c r="AI120">
        <v>0.95862533692722396</v>
      </c>
      <c r="AJ120" t="s">
        <v>19578</v>
      </c>
      <c r="AK120" t="s">
        <v>19578</v>
      </c>
      <c r="AL120" t="s">
        <v>19578</v>
      </c>
      <c r="AP120" t="s">
        <v>1853</v>
      </c>
      <c r="AQ120">
        <v>0.20803094492150301</v>
      </c>
      <c r="AR120" s="82">
        <v>963234501347709</v>
      </c>
      <c r="AS120" t="s">
        <v>19578</v>
      </c>
      <c r="AT120" t="s">
        <v>19578</v>
      </c>
      <c r="AU120" t="s">
        <v>19578</v>
      </c>
      <c r="BC120" t="s">
        <v>20892</v>
      </c>
      <c r="BH120" t="s">
        <v>1853</v>
      </c>
      <c r="BI120">
        <v>1.4667863554757601E-2</v>
      </c>
      <c r="BJ120" t="s">
        <v>19578</v>
      </c>
      <c r="BK120" s="82" t="s">
        <v>19578</v>
      </c>
      <c r="BL120" t="s">
        <v>19578</v>
      </c>
      <c r="BM120" t="s">
        <v>1853</v>
      </c>
      <c r="BN120" s="82">
        <v>1.26000000000001E+16</v>
      </c>
    </row>
    <row r="121" spans="1:66">
      <c r="A121">
        <v>123</v>
      </c>
      <c r="B121" s="124">
        <v>43356.371328946756</v>
      </c>
      <c r="C121">
        <v>11</v>
      </c>
      <c r="D121">
        <v>35027510</v>
      </c>
      <c r="E121" t="s">
        <v>1472</v>
      </c>
      <c r="F121" t="s">
        <v>38</v>
      </c>
      <c r="G121" t="s">
        <v>19</v>
      </c>
      <c r="H121" t="s">
        <v>31</v>
      </c>
      <c r="I121" t="s">
        <v>14</v>
      </c>
      <c r="J121" t="s">
        <v>1458</v>
      </c>
      <c r="K121" t="s">
        <v>522</v>
      </c>
      <c r="L121" t="s">
        <v>1459</v>
      </c>
      <c r="M121" s="82">
        <v>4.6737777777777696E+16</v>
      </c>
      <c r="N121" s="82">
        <v>-7381888888888880</v>
      </c>
      <c r="O121">
        <v>346</v>
      </c>
      <c r="P121" s="133">
        <v>39592</v>
      </c>
      <c r="R121">
        <v>40</v>
      </c>
      <c r="S121">
        <v>-1</v>
      </c>
      <c r="T121">
        <v>0</v>
      </c>
      <c r="U121" t="s">
        <v>1842</v>
      </c>
      <c r="V121">
        <v>0</v>
      </c>
      <c r="W121">
        <v>35025080</v>
      </c>
      <c r="X121">
        <v>1.69</v>
      </c>
      <c r="Y121">
        <v>35027520</v>
      </c>
      <c r="Z121">
        <v>1</v>
      </c>
      <c r="AA121" s="134">
        <v>43356.333333333336</v>
      </c>
      <c r="AB121" t="s">
        <v>16999</v>
      </c>
      <c r="AC121" t="s">
        <v>20889</v>
      </c>
      <c r="AG121">
        <v>0.703515996091994</v>
      </c>
      <c r="AH121" t="s">
        <v>1853</v>
      </c>
      <c r="AI121" s="82">
        <v>1.25616419919246E+16</v>
      </c>
      <c r="AJ121" t="s">
        <v>19578</v>
      </c>
      <c r="AK121" t="s">
        <v>19578</v>
      </c>
      <c r="AL121" t="s">
        <v>19578</v>
      </c>
      <c r="AP121" t="s">
        <v>1853</v>
      </c>
      <c r="AQ121">
        <v>0.53335901755308301</v>
      </c>
      <c r="AR121" s="82">
        <v>9596231493943470</v>
      </c>
      <c r="AS121" t="s">
        <v>19578</v>
      </c>
      <c r="AT121" t="s">
        <v>19578</v>
      </c>
      <c r="AU121" t="s">
        <v>19578</v>
      </c>
      <c r="BC121" t="s">
        <v>19578</v>
      </c>
      <c r="BD121" t="s">
        <v>19578</v>
      </c>
      <c r="BH121" t="s">
        <v>1853</v>
      </c>
      <c r="BI121">
        <v>2.1561588512452198E-2</v>
      </c>
      <c r="BK121" s="82" t="s">
        <v>1853</v>
      </c>
      <c r="BL121">
        <v>0.56212651413189496</v>
      </c>
      <c r="BM121" t="s">
        <v>1853</v>
      </c>
      <c r="BN121" s="82">
        <v>1.2705205479452E+16</v>
      </c>
    </row>
    <row r="122" spans="1:66">
      <c r="A122">
        <v>124</v>
      </c>
      <c r="B122" s="124">
        <v>43356.37136607639</v>
      </c>
      <c r="C122">
        <v>9</v>
      </c>
      <c r="D122">
        <v>26105250</v>
      </c>
      <c r="E122" t="s">
        <v>1202</v>
      </c>
      <c r="F122" t="s">
        <v>38</v>
      </c>
      <c r="G122" t="s">
        <v>12</v>
      </c>
      <c r="H122" t="s">
        <v>57</v>
      </c>
      <c r="I122" t="s">
        <v>14</v>
      </c>
      <c r="J122" t="s">
        <v>174</v>
      </c>
      <c r="K122" t="s">
        <v>1146</v>
      </c>
      <c r="L122" t="s">
        <v>1199</v>
      </c>
      <c r="M122" s="82">
        <v>4689777777777770</v>
      </c>
      <c r="N122" s="82">
        <v>-7592519444444440</v>
      </c>
      <c r="O122">
        <v>99</v>
      </c>
      <c r="P122" s="133">
        <v>38533</v>
      </c>
      <c r="R122">
        <v>246</v>
      </c>
      <c r="S122">
        <v>-1</v>
      </c>
      <c r="T122">
        <v>0</v>
      </c>
      <c r="U122" t="s">
        <v>1842</v>
      </c>
      <c r="V122">
        <v>0</v>
      </c>
      <c r="W122">
        <v>26127040</v>
      </c>
      <c r="X122">
        <v>8.0299999999999994</v>
      </c>
      <c r="Y122">
        <v>26177030</v>
      </c>
      <c r="Z122">
        <v>22</v>
      </c>
      <c r="AA122" s="134">
        <v>43356.291666666664</v>
      </c>
      <c r="AB122" t="s">
        <v>16999</v>
      </c>
      <c r="AC122" t="s">
        <v>20889</v>
      </c>
      <c r="AH122" t="s">
        <v>1853</v>
      </c>
      <c r="AI122" s="82">
        <v>2497291105121290</v>
      </c>
      <c r="AK122" t="s">
        <v>1853</v>
      </c>
      <c r="AL122" s="82">
        <v>2.79370619946091E+16</v>
      </c>
      <c r="AP122" t="s">
        <v>20895</v>
      </c>
      <c r="AR122" s="82">
        <v>760377358490566</v>
      </c>
      <c r="AS122" t="s">
        <v>20893</v>
      </c>
      <c r="AU122" s="82">
        <v>8367822468793340</v>
      </c>
      <c r="BC122" t="s">
        <v>1853</v>
      </c>
      <c r="BD122">
        <v>0.74081818181818204</v>
      </c>
      <c r="BH122" t="s">
        <v>1853</v>
      </c>
      <c r="BI122">
        <v>2.33655358346438E-3</v>
      </c>
      <c r="BJ122" t="s">
        <v>19578</v>
      </c>
      <c r="BK122" s="82" t="s">
        <v>19578</v>
      </c>
      <c r="BL122" t="s">
        <v>19578</v>
      </c>
      <c r="BM122" t="s">
        <v>1853</v>
      </c>
      <c r="BN122" s="82">
        <v>1.25197530864197E+16</v>
      </c>
    </row>
    <row r="123" spans="1:66">
      <c r="A123">
        <v>125</v>
      </c>
      <c r="B123" s="124">
        <v>43356.371411261571</v>
      </c>
      <c r="C123">
        <v>11</v>
      </c>
      <c r="D123">
        <v>21206990</v>
      </c>
      <c r="E123" t="s">
        <v>1432</v>
      </c>
      <c r="F123" t="s">
        <v>38</v>
      </c>
      <c r="G123" t="s">
        <v>12</v>
      </c>
      <c r="H123" t="s">
        <v>57</v>
      </c>
      <c r="I123" t="s">
        <v>14</v>
      </c>
      <c r="J123" t="s">
        <v>1391</v>
      </c>
      <c r="K123" t="s">
        <v>522</v>
      </c>
      <c r="L123" t="s">
        <v>1015</v>
      </c>
      <c r="M123" s="82">
        <v>4691416666666660</v>
      </c>
      <c r="N123" s="82">
        <v>-74209</v>
      </c>
      <c r="O123">
        <v>98</v>
      </c>
      <c r="P123" s="133">
        <v>38287</v>
      </c>
      <c r="R123">
        <v>216</v>
      </c>
      <c r="S123">
        <v>-1</v>
      </c>
      <c r="T123">
        <v>0</v>
      </c>
      <c r="U123" t="s">
        <v>1842</v>
      </c>
      <c r="V123">
        <v>0</v>
      </c>
      <c r="W123">
        <v>21205791</v>
      </c>
      <c r="X123">
        <v>6.65</v>
      </c>
      <c r="Y123">
        <v>-1</v>
      </c>
      <c r="Z123">
        <v>99999</v>
      </c>
      <c r="AA123" s="134">
        <v>43356.340277777781</v>
      </c>
      <c r="AB123" t="s">
        <v>16999</v>
      </c>
      <c r="AC123" t="s">
        <v>20889</v>
      </c>
      <c r="AG123">
        <v>0.73511297850083801</v>
      </c>
      <c r="AH123" t="s">
        <v>1853</v>
      </c>
      <c r="AI123" s="82">
        <v>1347479674796740</v>
      </c>
      <c r="AK123" t="s">
        <v>1853</v>
      </c>
      <c r="AL123" s="82">
        <v>1.37659891598916E+16</v>
      </c>
      <c r="AP123" t="s">
        <v>1853</v>
      </c>
      <c r="AQ123">
        <v>0.90805715274977195</v>
      </c>
      <c r="AR123" s="82">
        <v>7863956639566390</v>
      </c>
      <c r="AS123" t="s">
        <v>1853</v>
      </c>
      <c r="AU123" s="82">
        <v>9980216802168020</v>
      </c>
      <c r="BC123" t="s">
        <v>1853</v>
      </c>
      <c r="BD123" s="82">
        <v>1.98799368088467E+16</v>
      </c>
      <c r="BH123" t="s">
        <v>20900</v>
      </c>
      <c r="BI123">
        <v>0</v>
      </c>
      <c r="BJ123" t="s">
        <v>19578</v>
      </c>
      <c r="BK123" s="82" t="s">
        <v>19578</v>
      </c>
      <c r="BL123" t="s">
        <v>19578</v>
      </c>
      <c r="BM123" t="s">
        <v>1853</v>
      </c>
      <c r="BN123" s="82">
        <v>1.2593379310345E+16</v>
      </c>
    </row>
    <row r="124" spans="1:66">
      <c r="A124">
        <v>126</v>
      </c>
      <c r="B124" s="124">
        <v>43356.371476550928</v>
      </c>
      <c r="C124">
        <v>11</v>
      </c>
      <c r="D124">
        <v>21205791</v>
      </c>
      <c r="E124" t="s">
        <v>1406</v>
      </c>
      <c r="F124" t="s">
        <v>38</v>
      </c>
      <c r="G124" t="s">
        <v>12</v>
      </c>
      <c r="H124" t="s">
        <v>43</v>
      </c>
      <c r="I124" t="s">
        <v>14</v>
      </c>
      <c r="J124" t="s">
        <v>1322</v>
      </c>
      <c r="K124" t="s">
        <v>1376</v>
      </c>
      <c r="L124" t="s">
        <v>1376</v>
      </c>
      <c r="M124" s="82">
        <v>4705583333333330</v>
      </c>
      <c r="N124" s="82">
        <v>-7415066666666660</v>
      </c>
      <c r="O124">
        <v>2547</v>
      </c>
      <c r="P124" s="133">
        <v>37560</v>
      </c>
      <c r="R124">
        <v>-1</v>
      </c>
      <c r="S124">
        <v>-1</v>
      </c>
      <c r="T124">
        <v>0</v>
      </c>
      <c r="U124" t="s">
        <v>1849</v>
      </c>
      <c r="V124">
        <v>0</v>
      </c>
      <c r="W124">
        <v>21206990</v>
      </c>
      <c r="X124">
        <v>6.65</v>
      </c>
      <c r="Y124">
        <v>21209920</v>
      </c>
      <c r="Z124">
        <v>67</v>
      </c>
      <c r="AA124" s="134">
        <v>43356.369444444441</v>
      </c>
      <c r="AB124" t="s">
        <v>16999</v>
      </c>
      <c r="AC124" t="s">
        <v>20889</v>
      </c>
      <c r="AH124" t="s">
        <v>20893</v>
      </c>
      <c r="AI124" s="82">
        <v>1.44943884892086E+16</v>
      </c>
      <c r="AJ124" t="s">
        <v>19578</v>
      </c>
      <c r="AK124" t="s">
        <v>19578</v>
      </c>
      <c r="AL124" t="s">
        <v>19578</v>
      </c>
      <c r="AP124" t="s">
        <v>20893</v>
      </c>
      <c r="AR124" s="82">
        <v>712388489208633</v>
      </c>
      <c r="AS124" t="s">
        <v>19578</v>
      </c>
      <c r="AT124" t="s">
        <v>19578</v>
      </c>
      <c r="AU124" t="s">
        <v>19578</v>
      </c>
      <c r="BC124" t="s">
        <v>20892</v>
      </c>
      <c r="BH124" t="s">
        <v>20893</v>
      </c>
      <c r="BI124">
        <v>1.8388916135360499E-2</v>
      </c>
      <c r="BJ124" t="s">
        <v>19578</v>
      </c>
      <c r="BK124" s="82" t="s">
        <v>19578</v>
      </c>
      <c r="BL124" t="s">
        <v>19578</v>
      </c>
      <c r="BM124" t="s">
        <v>1853</v>
      </c>
      <c r="BN124" s="82">
        <v>1.27168944099378E+16</v>
      </c>
    </row>
    <row r="125" spans="1:66">
      <c r="A125">
        <v>127</v>
      </c>
      <c r="B125" s="124">
        <v>43356.371497291664</v>
      </c>
      <c r="C125">
        <v>11</v>
      </c>
      <c r="D125">
        <v>35035130</v>
      </c>
      <c r="E125" t="s">
        <v>1473</v>
      </c>
      <c r="F125" t="s">
        <v>38</v>
      </c>
      <c r="G125" t="s">
        <v>12</v>
      </c>
      <c r="H125" t="s">
        <v>64</v>
      </c>
      <c r="I125" t="s">
        <v>14</v>
      </c>
      <c r="J125" t="s">
        <v>531</v>
      </c>
      <c r="K125" t="s">
        <v>522</v>
      </c>
      <c r="L125" t="s">
        <v>1459</v>
      </c>
      <c r="M125" s="82">
        <v>4713666666666660</v>
      </c>
      <c r="N125" s="82">
        <v>-7380324999999990</v>
      </c>
      <c r="O125">
        <v>408</v>
      </c>
      <c r="P125" s="133">
        <v>38315</v>
      </c>
      <c r="R125">
        <v>152</v>
      </c>
      <c r="S125">
        <v>-1</v>
      </c>
      <c r="T125">
        <v>0</v>
      </c>
      <c r="U125" t="s">
        <v>1842</v>
      </c>
      <c r="V125">
        <v>0</v>
      </c>
      <c r="W125">
        <v>35027510</v>
      </c>
      <c r="X125">
        <v>4.7300000000000004</v>
      </c>
      <c r="Y125">
        <v>-1</v>
      </c>
      <c r="Z125">
        <v>99999</v>
      </c>
      <c r="AA125" s="134">
        <v>43356.333333333336</v>
      </c>
      <c r="AB125" t="s">
        <v>16999</v>
      </c>
      <c r="AC125" t="s">
        <v>20889</v>
      </c>
      <c r="AG125">
        <v>0.63234632978353</v>
      </c>
      <c r="AH125" t="s">
        <v>1853</v>
      </c>
      <c r="AI125" s="82">
        <v>4748990578734860</v>
      </c>
      <c r="AJ125" t="s">
        <v>19578</v>
      </c>
      <c r="AK125" t="s">
        <v>19578</v>
      </c>
      <c r="AL125" t="s">
        <v>19578</v>
      </c>
      <c r="AP125" t="s">
        <v>20893</v>
      </c>
      <c r="AR125" s="82">
        <v>1.02196581196581E+16</v>
      </c>
      <c r="AS125" t="s">
        <v>19578</v>
      </c>
      <c r="AT125" t="s">
        <v>19578</v>
      </c>
      <c r="AU125" t="s">
        <v>19578</v>
      </c>
      <c r="BC125" t="s">
        <v>1853</v>
      </c>
      <c r="BD125" s="82">
        <v>4943581687612200</v>
      </c>
      <c r="BH125" t="s">
        <v>1853</v>
      </c>
      <c r="BI125">
        <v>3.79712746858165E-2</v>
      </c>
      <c r="BJ125" t="s">
        <v>19578</v>
      </c>
      <c r="BK125" s="82" t="s">
        <v>19578</v>
      </c>
      <c r="BL125" t="s">
        <v>19578</v>
      </c>
      <c r="BM125" t="s">
        <v>20898</v>
      </c>
      <c r="BN125" s="82">
        <v>1.19958904109589E+16</v>
      </c>
    </row>
    <row r="126" spans="1:66">
      <c r="A126">
        <v>128</v>
      </c>
      <c r="B126" s="124">
        <v>43356.371533750003</v>
      </c>
      <c r="C126">
        <v>9</v>
      </c>
      <c r="D126">
        <v>26137220</v>
      </c>
      <c r="E126" t="s">
        <v>1246</v>
      </c>
      <c r="F126" t="s">
        <v>38</v>
      </c>
      <c r="G126" t="s">
        <v>19</v>
      </c>
      <c r="H126" t="s">
        <v>31</v>
      </c>
      <c r="I126" t="s">
        <v>14</v>
      </c>
      <c r="J126" t="s">
        <v>1211</v>
      </c>
      <c r="K126" t="s">
        <v>1212</v>
      </c>
      <c r="L126" t="s">
        <v>1228</v>
      </c>
      <c r="M126" s="82">
        <v>4728194444444440</v>
      </c>
      <c r="N126" s="82">
        <v>-7560344444444440</v>
      </c>
      <c r="O126">
        <v>328</v>
      </c>
      <c r="P126" s="133">
        <v>34288</v>
      </c>
      <c r="R126">
        <v>172</v>
      </c>
      <c r="S126">
        <v>-1</v>
      </c>
      <c r="T126">
        <v>0</v>
      </c>
      <c r="U126" t="s">
        <v>1842</v>
      </c>
      <c r="V126">
        <v>0</v>
      </c>
      <c r="W126">
        <v>26135310</v>
      </c>
      <c r="X126">
        <v>13.59</v>
      </c>
      <c r="Y126">
        <v>-1</v>
      </c>
      <c r="Z126">
        <v>99999</v>
      </c>
      <c r="AA126" s="134">
        <v>43356.333333333336</v>
      </c>
      <c r="AB126" t="s">
        <v>16999</v>
      </c>
      <c r="AC126" t="s">
        <v>20889</v>
      </c>
      <c r="AG126" t="s">
        <v>19578</v>
      </c>
      <c r="AH126" t="s">
        <v>19578</v>
      </c>
      <c r="AI126" t="s">
        <v>19578</v>
      </c>
      <c r="AJ126" t="s">
        <v>19578</v>
      </c>
      <c r="AK126" t="s">
        <v>19578</v>
      </c>
      <c r="AL126" t="s">
        <v>19578</v>
      </c>
      <c r="AP126" t="s">
        <v>19578</v>
      </c>
      <c r="AQ126" t="s">
        <v>19578</v>
      </c>
      <c r="AR126" t="s">
        <v>19578</v>
      </c>
      <c r="AS126" t="s">
        <v>19578</v>
      </c>
      <c r="AT126" t="s">
        <v>19578</v>
      </c>
      <c r="AU126" t="s">
        <v>19578</v>
      </c>
      <c r="BC126" t="s">
        <v>19578</v>
      </c>
      <c r="BD126" t="s">
        <v>19578</v>
      </c>
      <c r="BH126" t="s">
        <v>1853</v>
      </c>
      <c r="BI126" s="82">
        <v>0</v>
      </c>
      <c r="BK126" s="82" t="s">
        <v>20899</v>
      </c>
      <c r="BL126" s="82">
        <v>2439071332436080</v>
      </c>
      <c r="BM126" t="s">
        <v>1853</v>
      </c>
      <c r="BN126" s="82">
        <v>1.26384931506849E+16</v>
      </c>
    </row>
    <row r="127" spans="1:66">
      <c r="A127">
        <v>129</v>
      </c>
      <c r="B127" s="124">
        <v>43356.371556226855</v>
      </c>
      <c r="C127">
        <v>9</v>
      </c>
      <c r="D127">
        <v>26127040</v>
      </c>
      <c r="E127" t="s">
        <v>1199</v>
      </c>
      <c r="F127" t="s">
        <v>38</v>
      </c>
      <c r="G127" t="s">
        <v>19</v>
      </c>
      <c r="H127" t="s">
        <v>31</v>
      </c>
      <c r="I127" t="s">
        <v>14</v>
      </c>
      <c r="J127" t="s">
        <v>1208</v>
      </c>
      <c r="K127" t="s">
        <v>1212</v>
      </c>
      <c r="L127" t="s">
        <v>150</v>
      </c>
      <c r="M127" s="82">
        <v>4757611111111110</v>
      </c>
      <c r="N127" s="82">
        <v>-7589925000000000</v>
      </c>
      <c r="O127">
        <v>937</v>
      </c>
      <c r="P127" s="133">
        <v>16452</v>
      </c>
      <c r="R127">
        <v>-1</v>
      </c>
      <c r="S127">
        <v>-1</v>
      </c>
      <c r="T127">
        <v>0</v>
      </c>
      <c r="U127" t="s">
        <v>1863</v>
      </c>
      <c r="V127">
        <v>0</v>
      </c>
      <c r="W127">
        <v>26105250</v>
      </c>
      <c r="X127">
        <v>8.0299999999999994</v>
      </c>
      <c r="Y127">
        <v>26127010</v>
      </c>
      <c r="Z127">
        <v>200</v>
      </c>
      <c r="AA127" s="134">
        <v>43355.520833333336</v>
      </c>
      <c r="AB127" t="s">
        <v>16999</v>
      </c>
      <c r="AC127" t="s">
        <v>20889</v>
      </c>
      <c r="AG127" t="s">
        <v>19578</v>
      </c>
      <c r="AH127" t="s">
        <v>19578</v>
      </c>
      <c r="AI127" t="s">
        <v>19578</v>
      </c>
      <c r="AJ127" t="s">
        <v>19578</v>
      </c>
      <c r="AK127" t="s">
        <v>19578</v>
      </c>
      <c r="AL127" t="s">
        <v>19578</v>
      </c>
      <c r="AP127" t="s">
        <v>19578</v>
      </c>
      <c r="AQ127" t="s">
        <v>19578</v>
      </c>
      <c r="AR127" t="s">
        <v>19578</v>
      </c>
      <c r="AS127" t="s">
        <v>19578</v>
      </c>
      <c r="AT127" t="s">
        <v>19578</v>
      </c>
      <c r="AU127" t="s">
        <v>19578</v>
      </c>
      <c r="BC127" t="s">
        <v>19578</v>
      </c>
      <c r="BD127" t="s">
        <v>19578</v>
      </c>
      <c r="BH127" t="s">
        <v>20893</v>
      </c>
      <c r="BI127" s="82">
        <v>1.1947431302270001E-4</v>
      </c>
      <c r="BJ127">
        <v>0.62452795514725401</v>
      </c>
      <c r="BK127" s="82" t="s">
        <v>20893</v>
      </c>
      <c r="BL127" s="82">
        <v>1.9959420289855E+16</v>
      </c>
      <c r="BM127" t="s">
        <v>1853</v>
      </c>
      <c r="BN127" s="82">
        <v>1.25103199999999E+16</v>
      </c>
    </row>
    <row r="128" spans="1:66">
      <c r="A128">
        <v>130</v>
      </c>
      <c r="B128" s="124">
        <v>43356.371583101849</v>
      </c>
      <c r="C128">
        <v>10</v>
      </c>
      <c r="D128">
        <v>21255160</v>
      </c>
      <c r="E128" t="s">
        <v>1346</v>
      </c>
      <c r="F128" t="s">
        <v>38</v>
      </c>
      <c r="G128" t="s">
        <v>12</v>
      </c>
      <c r="H128" t="s">
        <v>57</v>
      </c>
      <c r="I128" t="s">
        <v>14</v>
      </c>
      <c r="J128" t="s">
        <v>1339</v>
      </c>
      <c r="K128" t="s">
        <v>637</v>
      </c>
      <c r="L128" t="s">
        <v>1343</v>
      </c>
      <c r="M128" s="82">
        <v>4760722222222220</v>
      </c>
      <c r="N128" s="82">
        <v>-7483425</v>
      </c>
      <c r="O128">
        <v>393</v>
      </c>
      <c r="P128" s="133">
        <v>38643</v>
      </c>
      <c r="R128">
        <v>125</v>
      </c>
      <c r="S128">
        <v>-1</v>
      </c>
      <c r="T128">
        <v>0</v>
      </c>
      <c r="U128" t="s">
        <v>1842</v>
      </c>
      <c r="V128">
        <v>0</v>
      </c>
      <c r="W128">
        <v>21257120</v>
      </c>
      <c r="X128">
        <v>34.6</v>
      </c>
      <c r="Y128">
        <v>-1</v>
      </c>
      <c r="Z128">
        <v>99999</v>
      </c>
      <c r="AA128" s="134">
        <v>43356.333333333336</v>
      </c>
      <c r="AB128" t="s">
        <v>16999</v>
      </c>
      <c r="AC128" t="s">
        <v>20889</v>
      </c>
      <c r="AH128" t="s">
        <v>1853</v>
      </c>
      <c r="AI128" s="82">
        <v>2.99033647375504E+16</v>
      </c>
      <c r="AK128" t="s">
        <v>1853</v>
      </c>
      <c r="AL128" s="82">
        <v>3.1250201884253E+16</v>
      </c>
      <c r="AP128" t="s">
        <v>1853</v>
      </c>
      <c r="AR128" s="82">
        <v>6000134589502010</v>
      </c>
      <c r="AS128" t="s">
        <v>1853</v>
      </c>
      <c r="AU128" s="82">
        <v>5696904441453560</v>
      </c>
      <c r="BC128" t="s">
        <v>1853</v>
      </c>
      <c r="BD128" s="82">
        <v>2163478847884780</v>
      </c>
      <c r="BH128" t="s">
        <v>1853</v>
      </c>
      <c r="BI128">
        <v>9.02964959568733E-3</v>
      </c>
      <c r="BJ128" t="s">
        <v>19578</v>
      </c>
      <c r="BK128" s="82" t="s">
        <v>19578</v>
      </c>
      <c r="BL128" t="s">
        <v>19578</v>
      </c>
      <c r="BM128" t="s">
        <v>1853</v>
      </c>
      <c r="BN128" s="82">
        <v>1.25449315068493E+16</v>
      </c>
    </row>
    <row r="129" spans="1:66">
      <c r="A129">
        <v>131</v>
      </c>
      <c r="B129" s="124">
        <v>43356.371638217592</v>
      </c>
      <c r="C129">
        <v>9</v>
      </c>
      <c r="D129">
        <v>26135300</v>
      </c>
      <c r="E129" t="s">
        <v>1234</v>
      </c>
      <c r="F129" t="s">
        <v>38</v>
      </c>
      <c r="G129" t="s">
        <v>12</v>
      </c>
      <c r="H129" t="s">
        <v>57</v>
      </c>
      <c r="I129" t="s">
        <v>14</v>
      </c>
      <c r="J129" t="s">
        <v>1211</v>
      </c>
      <c r="K129" t="s">
        <v>1212</v>
      </c>
      <c r="L129" t="s">
        <v>150</v>
      </c>
      <c r="M129" s="82">
        <v>4761916666666660</v>
      </c>
      <c r="N129" s="82">
        <v>-7574491666666660</v>
      </c>
      <c r="O129">
        <v>294</v>
      </c>
      <c r="P129" s="133">
        <v>38182</v>
      </c>
      <c r="R129">
        <v>149</v>
      </c>
      <c r="S129">
        <v>-1</v>
      </c>
      <c r="T129">
        <v>0</v>
      </c>
      <c r="U129" t="s">
        <v>1842</v>
      </c>
      <c r="V129">
        <v>0</v>
      </c>
      <c r="W129">
        <v>26125710</v>
      </c>
      <c r="X129">
        <v>5.64</v>
      </c>
      <c r="Y129">
        <v>26137220</v>
      </c>
      <c r="Z129">
        <v>16</v>
      </c>
      <c r="AA129" s="134">
        <v>43356.333333333336</v>
      </c>
      <c r="AB129" t="s">
        <v>16999</v>
      </c>
      <c r="AC129" t="s">
        <v>20889</v>
      </c>
      <c r="AG129">
        <v>0.68895844198932799</v>
      </c>
      <c r="AH129" t="s">
        <v>1853</v>
      </c>
      <c r="AI129" s="82">
        <v>1.76825033647375E+16</v>
      </c>
      <c r="AK129" t="s">
        <v>20895</v>
      </c>
      <c r="AL129" s="82">
        <v>-4001130551816930</v>
      </c>
      <c r="AP129" t="s">
        <v>1853</v>
      </c>
      <c r="AQ129">
        <v>0.82061519933774296</v>
      </c>
      <c r="AR129" s="82">
        <v>8658008075370120</v>
      </c>
      <c r="AS129" t="s">
        <v>20893</v>
      </c>
      <c r="AU129">
        <v>0</v>
      </c>
      <c r="BC129" t="s">
        <v>20893</v>
      </c>
      <c r="BD129">
        <v>0.934773539928487</v>
      </c>
      <c r="BH129" t="s">
        <v>1853</v>
      </c>
      <c r="BI129">
        <v>1.7769800314112499E-2</v>
      </c>
      <c r="BJ129" t="s">
        <v>19578</v>
      </c>
      <c r="BK129" s="82" t="s">
        <v>19578</v>
      </c>
      <c r="BL129" t="s">
        <v>19578</v>
      </c>
      <c r="BM129" t="s">
        <v>1853</v>
      </c>
      <c r="BN129" s="82">
        <v>1.26957534246574E+16</v>
      </c>
    </row>
    <row r="130" spans="1:66">
      <c r="A130">
        <v>132</v>
      </c>
      <c r="B130" s="124">
        <v>43356.371677546296</v>
      </c>
      <c r="C130">
        <v>9</v>
      </c>
      <c r="D130">
        <v>26115090</v>
      </c>
      <c r="E130" t="s">
        <v>1206</v>
      </c>
      <c r="F130" t="s">
        <v>38</v>
      </c>
      <c r="G130" t="s">
        <v>12</v>
      </c>
      <c r="H130" t="s">
        <v>64</v>
      </c>
      <c r="I130" t="s">
        <v>14</v>
      </c>
      <c r="J130" t="s">
        <v>1205</v>
      </c>
      <c r="K130" t="s">
        <v>1146</v>
      </c>
      <c r="L130" t="s">
        <v>1204</v>
      </c>
      <c r="M130" s="82">
        <v>4.7755833333333296E+16</v>
      </c>
      <c r="N130" s="82">
        <v>-7614427777777770</v>
      </c>
      <c r="O130">
        <v>331</v>
      </c>
      <c r="P130" s="133">
        <v>38533</v>
      </c>
      <c r="R130">
        <v>31</v>
      </c>
      <c r="S130">
        <v>-1</v>
      </c>
      <c r="T130">
        <v>0</v>
      </c>
      <c r="U130" t="s">
        <v>1842</v>
      </c>
      <c r="V130">
        <v>0</v>
      </c>
      <c r="W130">
        <v>26105250</v>
      </c>
      <c r="X130">
        <v>26.09</v>
      </c>
      <c r="Y130">
        <v>-1</v>
      </c>
      <c r="Z130">
        <v>99999</v>
      </c>
      <c r="AA130" s="134">
        <v>43356.333333333336</v>
      </c>
      <c r="AB130" t="s">
        <v>16999</v>
      </c>
      <c r="AC130" t="s">
        <v>20889</v>
      </c>
      <c r="AH130" t="s">
        <v>20893</v>
      </c>
      <c r="AI130" s="82">
        <v>1.76711974110032E+16</v>
      </c>
      <c r="AJ130" t="s">
        <v>19578</v>
      </c>
      <c r="AK130" t="s">
        <v>19578</v>
      </c>
      <c r="AL130" t="s">
        <v>19578</v>
      </c>
      <c r="AP130" t="s">
        <v>20893</v>
      </c>
      <c r="AR130" s="82">
        <v>2.24055374592833E+16</v>
      </c>
      <c r="AS130" t="s">
        <v>19578</v>
      </c>
      <c r="AT130" t="s">
        <v>19578</v>
      </c>
      <c r="AU130" t="s">
        <v>19578</v>
      </c>
      <c r="BC130" t="s">
        <v>20893</v>
      </c>
      <c r="BD130" s="82">
        <v>2.7139385847797E+16</v>
      </c>
      <c r="BH130" t="s">
        <v>20893</v>
      </c>
      <c r="BI130">
        <v>6.6755674232309701E-4</v>
      </c>
      <c r="BJ130" t="s">
        <v>19578</v>
      </c>
      <c r="BK130" s="82" t="s">
        <v>19578</v>
      </c>
      <c r="BL130" t="s">
        <v>19578</v>
      </c>
      <c r="BM130" t="s">
        <v>20898</v>
      </c>
      <c r="BN130" s="82">
        <v>1.26497520661156E+16</v>
      </c>
    </row>
    <row r="131" spans="1:66">
      <c r="A131">
        <v>133</v>
      </c>
      <c r="B131" s="124">
        <v>43356.371700995369</v>
      </c>
      <c r="C131">
        <v>9</v>
      </c>
      <c r="D131">
        <v>26135330</v>
      </c>
      <c r="E131" t="s">
        <v>1244</v>
      </c>
      <c r="F131" t="s">
        <v>38</v>
      </c>
      <c r="G131" t="s">
        <v>12</v>
      </c>
      <c r="H131" t="s">
        <v>64</v>
      </c>
      <c r="I131" t="s">
        <v>14</v>
      </c>
      <c r="J131" t="s">
        <v>1211</v>
      </c>
      <c r="K131" t="s">
        <v>1212</v>
      </c>
      <c r="L131" t="s">
        <v>150</v>
      </c>
      <c r="M131" s="82">
        <v>4776361111111110</v>
      </c>
      <c r="N131" s="82">
        <v>-7541250000000000</v>
      </c>
      <c r="O131">
        <v>407</v>
      </c>
      <c r="P131" s="133">
        <v>38636</v>
      </c>
      <c r="R131">
        <v>96</v>
      </c>
      <c r="S131">
        <v>-1</v>
      </c>
      <c r="T131">
        <v>0</v>
      </c>
      <c r="U131" t="s">
        <v>1842</v>
      </c>
      <c r="V131">
        <v>0</v>
      </c>
      <c r="W131">
        <v>26135320</v>
      </c>
      <c r="X131">
        <v>4.58</v>
      </c>
      <c r="Y131">
        <v>26137220</v>
      </c>
      <c r="Z131">
        <v>21</v>
      </c>
      <c r="AA131" s="134">
        <v>43356.333333333336</v>
      </c>
      <c r="AB131" t="s">
        <v>16999</v>
      </c>
      <c r="AC131" t="s">
        <v>20889</v>
      </c>
      <c r="AG131">
        <v>7.5708196052208396E-2</v>
      </c>
      <c r="AH131" t="s">
        <v>1853</v>
      </c>
      <c r="AI131" s="82">
        <v>6662987886944810</v>
      </c>
      <c r="AJ131" t="s">
        <v>19578</v>
      </c>
      <c r="AK131" t="s">
        <v>19578</v>
      </c>
      <c r="AL131" t="s">
        <v>19578</v>
      </c>
      <c r="AP131" t="s">
        <v>20893</v>
      </c>
      <c r="AR131" s="82">
        <v>7721487603305780</v>
      </c>
      <c r="AS131" t="s">
        <v>19578</v>
      </c>
      <c r="AT131" t="s">
        <v>19578</v>
      </c>
      <c r="AU131" t="s">
        <v>19578</v>
      </c>
      <c r="BC131" t="s">
        <v>1853</v>
      </c>
      <c r="BD131" s="82">
        <v>3445164909131710</v>
      </c>
      <c r="BE131">
        <v>0.58490976147092799</v>
      </c>
      <c r="BH131" t="s">
        <v>1853</v>
      </c>
      <c r="BI131">
        <v>4.50975992820283E-3</v>
      </c>
      <c r="BJ131" t="s">
        <v>19578</v>
      </c>
      <c r="BK131" s="82" t="s">
        <v>19578</v>
      </c>
      <c r="BL131" t="s">
        <v>19578</v>
      </c>
      <c r="BM131" t="s">
        <v>1853</v>
      </c>
      <c r="BN131" s="82">
        <v>1.24784931506849E+16</v>
      </c>
    </row>
    <row r="132" spans="1:66">
      <c r="A132">
        <v>134</v>
      </c>
      <c r="B132" s="124">
        <v>43356.371742407406</v>
      </c>
      <c r="C132">
        <v>11</v>
      </c>
      <c r="D132">
        <v>21206600</v>
      </c>
      <c r="E132" t="s">
        <v>1412</v>
      </c>
      <c r="F132" t="s">
        <v>38</v>
      </c>
      <c r="G132" t="s">
        <v>12</v>
      </c>
      <c r="H132" t="s">
        <v>26</v>
      </c>
      <c r="I132" t="s">
        <v>14</v>
      </c>
      <c r="J132" t="s">
        <v>1322</v>
      </c>
      <c r="K132" t="s">
        <v>1376</v>
      </c>
      <c r="L132" t="s">
        <v>1376</v>
      </c>
      <c r="M132" s="82">
        <v>4782222222222220</v>
      </c>
      <c r="N132" s="82">
        <v>-7409433333333330</v>
      </c>
      <c r="O132">
        <v>316</v>
      </c>
      <c r="P132" s="133">
        <v>37210</v>
      </c>
      <c r="R132">
        <v>122</v>
      </c>
      <c r="S132">
        <v>-1</v>
      </c>
      <c r="T132">
        <v>0</v>
      </c>
      <c r="U132" t="s">
        <v>1842</v>
      </c>
      <c r="V132">
        <v>0</v>
      </c>
      <c r="W132">
        <v>21205791</v>
      </c>
      <c r="X132">
        <v>10.53</v>
      </c>
      <c r="Y132">
        <v>21209920</v>
      </c>
      <c r="Z132">
        <v>57</v>
      </c>
      <c r="AA132" s="134">
        <v>43356.333333333336</v>
      </c>
      <c r="AB132" t="s">
        <v>16999</v>
      </c>
      <c r="AC132" t="s">
        <v>20889</v>
      </c>
      <c r="AG132">
        <v>0.63153267570252003</v>
      </c>
      <c r="AH132" t="s">
        <v>1853</v>
      </c>
      <c r="AI132" s="82">
        <v>1.35908735332464E+16</v>
      </c>
      <c r="AJ132" t="s">
        <v>19578</v>
      </c>
      <c r="AK132" t="s">
        <v>19578</v>
      </c>
      <c r="AL132" t="s">
        <v>19578</v>
      </c>
      <c r="AP132" t="s">
        <v>1853</v>
      </c>
      <c r="AQ132" t="s">
        <v>20894</v>
      </c>
      <c r="AR132">
        <v>0.22125162972620499</v>
      </c>
      <c r="AS132" t="s">
        <v>19578</v>
      </c>
      <c r="AT132" t="s">
        <v>19578</v>
      </c>
      <c r="AU132" t="s">
        <v>19578</v>
      </c>
      <c r="BC132" t="s">
        <v>1853</v>
      </c>
      <c r="BD132" s="82">
        <v>1.59147826086956E+16</v>
      </c>
      <c r="BH132" t="s">
        <v>20900</v>
      </c>
      <c r="BI132">
        <v>0</v>
      </c>
      <c r="BJ132" t="s">
        <v>19578</v>
      </c>
      <c r="BK132" s="82" t="s">
        <v>19578</v>
      </c>
      <c r="BL132" t="s">
        <v>19578</v>
      </c>
      <c r="BM132" t="s">
        <v>1853</v>
      </c>
      <c r="BN132" s="82">
        <v>1.28236074270557E+16</v>
      </c>
    </row>
    <row r="133" spans="1:66">
      <c r="A133">
        <v>135</v>
      </c>
      <c r="B133" s="124">
        <v>43356.371790879632</v>
      </c>
      <c r="C133">
        <v>3</v>
      </c>
      <c r="D133">
        <v>35227020</v>
      </c>
      <c r="E133" t="s">
        <v>16399</v>
      </c>
      <c r="F133" t="s">
        <v>38</v>
      </c>
      <c r="G133" t="s">
        <v>19</v>
      </c>
      <c r="H133" t="s">
        <v>31</v>
      </c>
      <c r="I133" t="s">
        <v>14</v>
      </c>
      <c r="J133" t="s">
        <v>501</v>
      </c>
      <c r="K133" t="s">
        <v>545</v>
      </c>
      <c r="L133" t="s">
        <v>17006</v>
      </c>
      <c r="M133" s="82">
        <v>4783055555555550</v>
      </c>
      <c r="N133" s="82">
        <v>-713453611111111</v>
      </c>
      <c r="O133">
        <v>184</v>
      </c>
      <c r="P133" s="133">
        <v>28595</v>
      </c>
      <c r="Q133" s="133">
        <v>29082</v>
      </c>
      <c r="R133">
        <v>1504</v>
      </c>
      <c r="S133">
        <v>-1</v>
      </c>
      <c r="T133">
        <v>0</v>
      </c>
      <c r="U133" t="s">
        <v>1842</v>
      </c>
      <c r="V133">
        <v>0</v>
      </c>
      <c r="W133">
        <v>35225030</v>
      </c>
      <c r="X133">
        <v>17.12</v>
      </c>
      <c r="Y133">
        <v>35017020</v>
      </c>
      <c r="Z133">
        <v>191</v>
      </c>
      <c r="AA133" s="134">
        <v>43355.625</v>
      </c>
      <c r="AB133" t="s">
        <v>16999</v>
      </c>
      <c r="AC133" t="s">
        <v>20889</v>
      </c>
      <c r="AG133" t="s">
        <v>19578</v>
      </c>
      <c r="AH133" t="s">
        <v>19578</v>
      </c>
      <c r="AI133" t="s">
        <v>19578</v>
      </c>
      <c r="AJ133" t="s">
        <v>19578</v>
      </c>
      <c r="AK133" t="s">
        <v>19578</v>
      </c>
      <c r="AL133" t="s">
        <v>19578</v>
      </c>
      <c r="AP133" t="s">
        <v>19578</v>
      </c>
      <c r="AQ133" t="s">
        <v>19578</v>
      </c>
      <c r="AR133" t="s">
        <v>19578</v>
      </c>
      <c r="AS133" t="s">
        <v>19578</v>
      </c>
      <c r="AT133" t="s">
        <v>19578</v>
      </c>
      <c r="AU133" t="s">
        <v>19578</v>
      </c>
      <c r="BC133" t="s">
        <v>19578</v>
      </c>
      <c r="BD133" t="s">
        <v>19578</v>
      </c>
      <c r="BH133" t="s">
        <v>20893</v>
      </c>
      <c r="BI133" s="82">
        <v>1.25118483412322E-2</v>
      </c>
      <c r="BJ133">
        <v>0.60765361391230599</v>
      </c>
      <c r="BK133" s="82" t="s">
        <v>20893</v>
      </c>
      <c r="BL133" s="82">
        <v>4.2926111111111104E+16</v>
      </c>
      <c r="BM133" t="s">
        <v>1853</v>
      </c>
      <c r="BN133" s="82">
        <v>1.17275449101796E+16</v>
      </c>
    </row>
    <row r="134" spans="1:66">
      <c r="A134">
        <v>136</v>
      </c>
      <c r="B134" s="124">
        <v>43356.37180414352</v>
      </c>
      <c r="C134">
        <v>11</v>
      </c>
      <c r="D134">
        <v>21206980</v>
      </c>
      <c r="E134" t="s">
        <v>1393</v>
      </c>
      <c r="F134" t="s">
        <v>38</v>
      </c>
      <c r="G134" t="s">
        <v>12</v>
      </c>
      <c r="H134" t="s">
        <v>57</v>
      </c>
      <c r="I134" t="s">
        <v>14</v>
      </c>
      <c r="J134" t="s">
        <v>1394</v>
      </c>
      <c r="K134" t="s">
        <v>522</v>
      </c>
      <c r="L134" t="s">
        <v>1389</v>
      </c>
      <c r="M134" s="82">
        <v>4784277777777770</v>
      </c>
      <c r="N134" s="82">
        <v>-7387080555555550</v>
      </c>
      <c r="O134">
        <v>403</v>
      </c>
      <c r="P134" s="133">
        <v>38664</v>
      </c>
      <c r="R134">
        <v>207</v>
      </c>
      <c r="S134">
        <v>-1</v>
      </c>
      <c r="T134">
        <v>0</v>
      </c>
      <c r="U134" t="s">
        <v>1842</v>
      </c>
      <c r="V134">
        <v>0</v>
      </c>
      <c r="W134">
        <v>35035130</v>
      </c>
      <c r="X134">
        <v>10.82</v>
      </c>
      <c r="Y134">
        <v>-1</v>
      </c>
      <c r="Z134">
        <v>99999</v>
      </c>
      <c r="AA134" s="134">
        <v>43356.333333333336</v>
      </c>
      <c r="AB134" t="s">
        <v>16999</v>
      </c>
      <c r="AC134" t="s">
        <v>20889</v>
      </c>
      <c r="AG134">
        <v>0.65115224500022595</v>
      </c>
      <c r="AH134" t="s">
        <v>1853</v>
      </c>
      <c r="AI134" s="82">
        <v>9526917900403760</v>
      </c>
      <c r="AK134" t="s">
        <v>1853</v>
      </c>
      <c r="AL134" s="82">
        <v>1009555854643330</v>
      </c>
      <c r="AP134" t="s">
        <v>1853</v>
      </c>
      <c r="AQ134">
        <v>0.26841926664288601</v>
      </c>
      <c r="AR134" s="82">
        <v>8693783783783780</v>
      </c>
      <c r="AS134" t="s">
        <v>20893</v>
      </c>
      <c r="AU134" s="82">
        <v>872387448840382</v>
      </c>
      <c r="BC134" t="s">
        <v>1853</v>
      </c>
      <c r="BD134" s="82">
        <v>2260287188691930</v>
      </c>
      <c r="BE134">
        <v>0.13651300835653299</v>
      </c>
      <c r="BH134" t="s">
        <v>1853</v>
      </c>
      <c r="BI134">
        <v>2.76929982046678E-2</v>
      </c>
      <c r="BJ134" t="s">
        <v>19578</v>
      </c>
      <c r="BK134" s="82" t="s">
        <v>19578</v>
      </c>
      <c r="BL134" t="s">
        <v>19578</v>
      </c>
      <c r="BM134" t="s">
        <v>1853</v>
      </c>
      <c r="BN134" s="82">
        <v>1258356164383570</v>
      </c>
    </row>
    <row r="135" spans="1:66">
      <c r="A135">
        <v>137</v>
      </c>
      <c r="B135" s="124">
        <v>43356.371863854169</v>
      </c>
      <c r="C135">
        <v>9</v>
      </c>
      <c r="D135">
        <v>26135320</v>
      </c>
      <c r="E135" t="s">
        <v>1240</v>
      </c>
      <c r="F135" t="s">
        <v>38</v>
      </c>
      <c r="G135" t="s">
        <v>12</v>
      </c>
      <c r="H135" t="s">
        <v>64</v>
      </c>
      <c r="I135" t="s">
        <v>24</v>
      </c>
      <c r="J135" t="s">
        <v>1211</v>
      </c>
      <c r="K135" t="s">
        <v>1212</v>
      </c>
      <c r="L135" t="s">
        <v>1228</v>
      </c>
      <c r="M135" s="82">
        <v>4802611111111110</v>
      </c>
      <c r="N135" s="82">
        <v>-7538047222222220</v>
      </c>
      <c r="O135">
        <v>495</v>
      </c>
      <c r="P135" s="133">
        <v>38642</v>
      </c>
      <c r="Q135" s="133">
        <v>40413</v>
      </c>
      <c r="R135">
        <v>118</v>
      </c>
      <c r="S135">
        <v>-1</v>
      </c>
      <c r="T135">
        <v>0</v>
      </c>
      <c r="U135" t="s">
        <v>1842</v>
      </c>
      <c r="V135">
        <v>0</v>
      </c>
      <c r="W135">
        <v>26157170</v>
      </c>
      <c r="X135">
        <v>2</v>
      </c>
      <c r="Y135">
        <v>26137220</v>
      </c>
      <c r="Z135">
        <v>26</v>
      </c>
      <c r="AA135" s="134">
        <v>43356.333333333336</v>
      </c>
      <c r="AB135" t="s">
        <v>16999</v>
      </c>
      <c r="AC135" t="s">
        <v>20889</v>
      </c>
      <c r="AG135">
        <v>0.99242969306601503</v>
      </c>
      <c r="AH135" t="s">
        <v>1853</v>
      </c>
      <c r="AI135">
        <v>0.33485868102287902</v>
      </c>
      <c r="AJ135" t="s">
        <v>19578</v>
      </c>
      <c r="AK135" t="s">
        <v>19578</v>
      </c>
      <c r="AL135" t="s">
        <v>19578</v>
      </c>
      <c r="AP135" t="s">
        <v>1853</v>
      </c>
      <c r="AQ135" t="s">
        <v>20894</v>
      </c>
      <c r="AR135" s="82">
        <v>9728301886792450</v>
      </c>
      <c r="AS135" t="s">
        <v>19578</v>
      </c>
      <c r="AT135" t="s">
        <v>19578</v>
      </c>
      <c r="AU135" t="s">
        <v>19578</v>
      </c>
      <c r="BC135" t="s">
        <v>20893</v>
      </c>
      <c r="BD135" s="82">
        <v>6496057985757880</v>
      </c>
      <c r="BH135" t="s">
        <v>1853</v>
      </c>
      <c r="BI135">
        <v>1.7343504599506399E-2</v>
      </c>
      <c r="BJ135" t="s">
        <v>19578</v>
      </c>
      <c r="BK135" s="82" t="s">
        <v>19578</v>
      </c>
      <c r="BL135" t="s">
        <v>19578</v>
      </c>
      <c r="BM135" t="s">
        <v>1853</v>
      </c>
      <c r="BN135" s="82">
        <v>1.22830136986301E+16</v>
      </c>
    </row>
    <row r="136" spans="1:66">
      <c r="A136">
        <v>138</v>
      </c>
      <c r="B136" s="124">
        <v>43356.37190002315</v>
      </c>
      <c r="C136">
        <v>9</v>
      </c>
      <c r="D136">
        <v>26125710</v>
      </c>
      <c r="E136" t="s">
        <v>1222</v>
      </c>
      <c r="F136" t="s">
        <v>38</v>
      </c>
      <c r="G136" t="s">
        <v>12</v>
      </c>
      <c r="H136" t="s">
        <v>43</v>
      </c>
      <c r="I136" t="s">
        <v>14</v>
      </c>
      <c r="K136" t="s">
        <v>1212</v>
      </c>
      <c r="L136" t="s">
        <v>150</v>
      </c>
      <c r="M136" s="82">
        <v>4812675</v>
      </c>
      <c r="N136" s="82">
        <v>-7573951944444440</v>
      </c>
      <c r="O136">
        <v>1342</v>
      </c>
      <c r="P136" s="133">
        <v>41894</v>
      </c>
      <c r="R136">
        <v>-1</v>
      </c>
      <c r="S136">
        <v>-1</v>
      </c>
      <c r="T136">
        <v>0</v>
      </c>
      <c r="U136" t="s">
        <v>1849</v>
      </c>
      <c r="V136">
        <v>0</v>
      </c>
      <c r="W136">
        <v>26135300</v>
      </c>
      <c r="X136">
        <v>5.64</v>
      </c>
      <c r="Y136">
        <v>-1</v>
      </c>
      <c r="Z136">
        <v>99999</v>
      </c>
      <c r="AA136" s="134">
        <v>43356.370833333334</v>
      </c>
      <c r="AB136" t="s">
        <v>16999</v>
      </c>
      <c r="AC136" t="s">
        <v>20889</v>
      </c>
      <c r="AG136">
        <v>0.68899826620221405</v>
      </c>
      <c r="AH136" t="s">
        <v>1853</v>
      </c>
      <c r="AI136" s="82">
        <v>2193616133518770</v>
      </c>
      <c r="AJ136" t="s">
        <v>19578</v>
      </c>
      <c r="AK136" t="s">
        <v>19578</v>
      </c>
      <c r="AL136" t="s">
        <v>19578</v>
      </c>
      <c r="AP136" t="s">
        <v>1853</v>
      </c>
      <c r="AQ136">
        <v>0.82061519933774296</v>
      </c>
      <c r="AR136" s="82">
        <v>7763421418636990</v>
      </c>
      <c r="AS136" t="s">
        <v>19578</v>
      </c>
      <c r="AT136" t="s">
        <v>19578</v>
      </c>
      <c r="AU136" t="s">
        <v>19578</v>
      </c>
      <c r="BC136" t="s">
        <v>1853</v>
      </c>
      <c r="BD136" s="82">
        <v>2.39118942731277E+16</v>
      </c>
      <c r="BE136">
        <v>0.28249244525874101</v>
      </c>
      <c r="BH136" t="s">
        <v>1853</v>
      </c>
      <c r="BI136">
        <v>1.61917014371812E-2</v>
      </c>
      <c r="BJ136" t="s">
        <v>19578</v>
      </c>
      <c r="BK136" s="82" t="s">
        <v>19578</v>
      </c>
      <c r="BL136" t="s">
        <v>19578</v>
      </c>
      <c r="BM136" t="s">
        <v>1853</v>
      </c>
      <c r="BN136" s="82">
        <v>1.28091076487253E+16</v>
      </c>
    </row>
    <row r="137" spans="1:66">
      <c r="A137">
        <v>140</v>
      </c>
      <c r="B137" s="124">
        <v>43356.37194474537</v>
      </c>
      <c r="C137">
        <v>9</v>
      </c>
      <c r="D137">
        <v>26155250</v>
      </c>
      <c r="E137" t="s">
        <v>1271</v>
      </c>
      <c r="F137" t="s">
        <v>38</v>
      </c>
      <c r="G137" t="s">
        <v>12</v>
      </c>
      <c r="H137" t="s">
        <v>26</v>
      </c>
      <c r="I137" t="s">
        <v>14</v>
      </c>
      <c r="J137" t="s">
        <v>133</v>
      </c>
      <c r="K137" t="s">
        <v>125</v>
      </c>
      <c r="L137" t="s">
        <v>1143</v>
      </c>
      <c r="M137" s="82">
        <v>4829805555555550</v>
      </c>
      <c r="N137" s="82">
        <v>-7537583333333330</v>
      </c>
      <c r="O137">
        <v>293</v>
      </c>
      <c r="P137" s="133">
        <v>39422</v>
      </c>
      <c r="R137">
        <v>145</v>
      </c>
      <c r="S137">
        <v>-1</v>
      </c>
      <c r="T137">
        <v>0</v>
      </c>
      <c r="U137" t="s">
        <v>1842</v>
      </c>
      <c r="V137">
        <v>0</v>
      </c>
      <c r="W137">
        <v>26157170</v>
      </c>
      <c r="X137">
        <v>1.05</v>
      </c>
      <c r="Y137">
        <v>26157170</v>
      </c>
      <c r="Z137">
        <v>1</v>
      </c>
      <c r="AA137" s="134">
        <v>43356.333333333336</v>
      </c>
      <c r="AB137" t="s">
        <v>16999</v>
      </c>
      <c r="AC137" t="s">
        <v>20889</v>
      </c>
      <c r="AG137">
        <v>0.71528912445167903</v>
      </c>
      <c r="AH137" t="s">
        <v>1853</v>
      </c>
      <c r="AI137" s="82">
        <v>3.02705248990578E+16</v>
      </c>
      <c r="AJ137" t="s">
        <v>19578</v>
      </c>
      <c r="AK137" t="s">
        <v>19578</v>
      </c>
      <c r="AL137" t="s">
        <v>19578</v>
      </c>
      <c r="AP137" t="s">
        <v>20893</v>
      </c>
      <c r="AR137" s="82">
        <v>8553814713896450</v>
      </c>
      <c r="AS137" t="s">
        <v>19578</v>
      </c>
      <c r="AT137" t="s">
        <v>19578</v>
      </c>
      <c r="AU137" t="s">
        <v>19578</v>
      </c>
      <c r="BC137" t="s">
        <v>19578</v>
      </c>
      <c r="BD137" t="s">
        <v>19578</v>
      </c>
      <c r="BH137" t="s">
        <v>1853</v>
      </c>
      <c r="BI137">
        <v>1.1824096926183501E-2</v>
      </c>
      <c r="BJ137" t="s">
        <v>19578</v>
      </c>
      <c r="BK137" s="82" t="s">
        <v>19578</v>
      </c>
      <c r="BL137" t="s">
        <v>19578</v>
      </c>
      <c r="BM137" t="s">
        <v>1853</v>
      </c>
      <c r="BN137" s="82">
        <v>1265205479452060</v>
      </c>
    </row>
    <row r="138" spans="1:66">
      <c r="A138">
        <v>142</v>
      </c>
      <c r="B138" s="124">
        <v>43356.371968240739</v>
      </c>
      <c r="C138">
        <v>6</v>
      </c>
      <c r="D138">
        <v>35085070</v>
      </c>
      <c r="E138" t="s">
        <v>827</v>
      </c>
      <c r="F138" t="s">
        <v>38</v>
      </c>
      <c r="G138" t="s">
        <v>12</v>
      </c>
      <c r="H138" t="s">
        <v>64</v>
      </c>
      <c r="I138" t="s">
        <v>14</v>
      </c>
      <c r="J138" t="s">
        <v>823</v>
      </c>
      <c r="K138" t="s">
        <v>17000</v>
      </c>
      <c r="L138" t="s">
        <v>3646</v>
      </c>
      <c r="M138" s="82">
        <v>484125</v>
      </c>
      <c r="N138" s="82">
        <v>-7325669444444440</v>
      </c>
      <c r="O138">
        <v>89</v>
      </c>
      <c r="P138" s="133">
        <v>38421</v>
      </c>
      <c r="R138">
        <v>189</v>
      </c>
      <c r="S138">
        <v>-1</v>
      </c>
      <c r="T138">
        <v>0</v>
      </c>
      <c r="U138" t="s">
        <v>1842</v>
      </c>
      <c r="V138">
        <v>0</v>
      </c>
      <c r="W138">
        <v>35085080</v>
      </c>
      <c r="X138">
        <v>34.770000000000003</v>
      </c>
      <c r="Y138">
        <v>-1</v>
      </c>
      <c r="Z138">
        <v>99999</v>
      </c>
      <c r="AA138" s="134">
        <v>43356.333333333336</v>
      </c>
      <c r="AB138" t="s">
        <v>16999</v>
      </c>
      <c r="AC138" t="s">
        <v>20889</v>
      </c>
      <c r="AH138" t="s">
        <v>1853</v>
      </c>
      <c r="AI138" s="82">
        <v>1.99236877523553E+16</v>
      </c>
      <c r="AJ138" t="s">
        <v>19578</v>
      </c>
      <c r="AK138" t="s">
        <v>19578</v>
      </c>
      <c r="AL138" t="s">
        <v>19578</v>
      </c>
      <c r="AP138" t="s">
        <v>20895</v>
      </c>
      <c r="AR138" s="82">
        <v>8709017496635260</v>
      </c>
      <c r="AS138" t="s">
        <v>19578</v>
      </c>
      <c r="AT138" t="s">
        <v>19578</v>
      </c>
      <c r="AU138" t="s">
        <v>19578</v>
      </c>
      <c r="BC138" t="s">
        <v>20892</v>
      </c>
      <c r="BF138" s="83"/>
      <c r="BH138" t="s">
        <v>1853</v>
      </c>
      <c r="BI138">
        <v>5.4072245905317498E-3</v>
      </c>
      <c r="BJ138" t="s">
        <v>19578</v>
      </c>
      <c r="BK138" s="82" t="s">
        <v>19578</v>
      </c>
      <c r="BL138" t="s">
        <v>19578</v>
      </c>
      <c r="BM138" t="s">
        <v>1853</v>
      </c>
      <c r="BN138" s="82">
        <v>1.24054794520546E+16</v>
      </c>
    </row>
    <row r="139" spans="1:66">
      <c r="A139">
        <v>143</v>
      </c>
      <c r="B139" s="124">
        <v>43356.37199146991</v>
      </c>
      <c r="C139">
        <v>9</v>
      </c>
      <c r="D139">
        <v>26135310</v>
      </c>
      <c r="E139" t="s">
        <v>1237</v>
      </c>
      <c r="F139" t="s">
        <v>38</v>
      </c>
      <c r="G139" t="s">
        <v>12</v>
      </c>
      <c r="H139" t="s">
        <v>64</v>
      </c>
      <c r="I139" t="s">
        <v>24</v>
      </c>
      <c r="J139" t="s">
        <v>1211</v>
      </c>
      <c r="K139" t="s">
        <v>1212</v>
      </c>
      <c r="L139" t="s">
        <v>1228</v>
      </c>
      <c r="M139" s="82">
        <v>4846861111111110</v>
      </c>
      <c r="N139" s="82">
        <v>-7563563888888880</v>
      </c>
      <c r="O139">
        <v>1898</v>
      </c>
      <c r="P139" s="133">
        <v>38648</v>
      </c>
      <c r="Q139" s="133">
        <v>42375</v>
      </c>
      <c r="R139">
        <v>-1</v>
      </c>
      <c r="S139" t="s">
        <v>1531</v>
      </c>
      <c r="T139" t="s">
        <v>1819</v>
      </c>
      <c r="U139" t="s">
        <v>1863</v>
      </c>
      <c r="V139">
        <v>1</v>
      </c>
      <c r="W139">
        <v>26125710</v>
      </c>
      <c r="X139">
        <v>12.12</v>
      </c>
      <c r="Y139">
        <v>26137220</v>
      </c>
      <c r="Z139">
        <v>13</v>
      </c>
      <c r="AA139" s="134">
        <v>1</v>
      </c>
      <c r="AB139" t="s">
        <v>20891</v>
      </c>
      <c r="AC139">
        <v>-1</v>
      </c>
      <c r="AF139" t="s">
        <v>20890</v>
      </c>
      <c r="AG139" t="s">
        <v>19578</v>
      </c>
      <c r="AH139" t="s">
        <v>19578</v>
      </c>
      <c r="AI139" t="s">
        <v>19578</v>
      </c>
      <c r="AJ139" t="s">
        <v>19578</v>
      </c>
      <c r="AK139" t="s">
        <v>19578</v>
      </c>
      <c r="AL139" t="s">
        <v>19578</v>
      </c>
      <c r="AP139" t="s">
        <v>19578</v>
      </c>
      <c r="AQ139" t="s">
        <v>19578</v>
      </c>
      <c r="AR139" t="s">
        <v>19578</v>
      </c>
      <c r="AS139" t="s">
        <v>19578</v>
      </c>
      <c r="AT139" t="s">
        <v>19578</v>
      </c>
      <c r="AU139" t="s">
        <v>19578</v>
      </c>
      <c r="BC139" t="s">
        <v>19578</v>
      </c>
      <c r="BD139" t="s">
        <v>19578</v>
      </c>
      <c r="BH139" t="s">
        <v>19578</v>
      </c>
      <c r="BI139" t="s">
        <v>19578</v>
      </c>
      <c r="BJ139" t="s">
        <v>19578</v>
      </c>
      <c r="BK139" t="s">
        <v>19578</v>
      </c>
      <c r="BL139" t="s">
        <v>19578</v>
      </c>
      <c r="BM139" t="s">
        <v>20890</v>
      </c>
    </row>
    <row r="140" spans="1:66">
      <c r="A140">
        <v>144</v>
      </c>
      <c r="B140" s="124">
        <v>43356.372009791667</v>
      </c>
      <c r="C140">
        <v>9</v>
      </c>
      <c r="D140">
        <v>26155240</v>
      </c>
      <c r="E140" t="s">
        <v>1268</v>
      </c>
      <c r="F140" t="s">
        <v>38</v>
      </c>
      <c r="G140" t="s">
        <v>12</v>
      </c>
      <c r="H140" t="s">
        <v>64</v>
      </c>
      <c r="I140" t="s">
        <v>14</v>
      </c>
      <c r="J140" t="s">
        <v>133</v>
      </c>
      <c r="K140" t="s">
        <v>125</v>
      </c>
      <c r="L140" t="s">
        <v>1143</v>
      </c>
      <c r="M140" s="82">
        <v>4859444444444440</v>
      </c>
      <c r="N140" s="82">
        <v>-7538241666666660</v>
      </c>
      <c r="O140">
        <v>409</v>
      </c>
      <c r="P140" s="133">
        <v>39318</v>
      </c>
      <c r="R140">
        <v>147</v>
      </c>
      <c r="S140">
        <v>-1</v>
      </c>
      <c r="T140">
        <v>0</v>
      </c>
      <c r="U140" t="s">
        <v>1842</v>
      </c>
      <c r="V140">
        <v>0</v>
      </c>
      <c r="W140">
        <v>26157200</v>
      </c>
      <c r="X140">
        <v>0.86</v>
      </c>
      <c r="Y140">
        <v>26157200</v>
      </c>
      <c r="Z140">
        <v>0</v>
      </c>
      <c r="AA140" s="134">
        <v>43356.333333333336</v>
      </c>
      <c r="AB140" t="s">
        <v>16999</v>
      </c>
      <c r="AC140" t="s">
        <v>20889</v>
      </c>
      <c r="AH140" t="s">
        <v>1853</v>
      </c>
      <c r="AI140" s="82">
        <v>9303903095558530</v>
      </c>
      <c r="AJ140" t="s">
        <v>19578</v>
      </c>
      <c r="AK140" t="s">
        <v>19578</v>
      </c>
      <c r="AL140" t="s">
        <v>19578</v>
      </c>
      <c r="AP140" t="s">
        <v>20893</v>
      </c>
      <c r="AR140" s="82">
        <v>6905898491083670</v>
      </c>
      <c r="AS140" t="s">
        <v>19578</v>
      </c>
      <c r="AT140" t="s">
        <v>19578</v>
      </c>
      <c r="AU140" t="s">
        <v>19578</v>
      </c>
      <c r="BC140" t="s">
        <v>1853</v>
      </c>
      <c r="BD140" s="82">
        <v>3.37156664418971E+16</v>
      </c>
      <c r="BH140" t="s">
        <v>1853</v>
      </c>
      <c r="BI140">
        <v>8.4456424079065798E-3</v>
      </c>
      <c r="BJ140" t="s">
        <v>19578</v>
      </c>
      <c r="BK140" s="82" t="s">
        <v>19578</v>
      </c>
      <c r="BL140" t="s">
        <v>19578</v>
      </c>
      <c r="BM140" t="s">
        <v>1853</v>
      </c>
      <c r="BN140" s="82">
        <v>1.26717808219177E+16</v>
      </c>
    </row>
    <row r="141" spans="1:66">
      <c r="A141">
        <v>145</v>
      </c>
      <c r="B141" s="124">
        <v>43356.372045428237</v>
      </c>
      <c r="C141">
        <v>9</v>
      </c>
      <c r="D141">
        <v>26157200</v>
      </c>
      <c r="E141" t="s">
        <v>1279</v>
      </c>
      <c r="F141" t="s">
        <v>38</v>
      </c>
      <c r="G141" t="s">
        <v>19</v>
      </c>
      <c r="H141" t="s">
        <v>31</v>
      </c>
      <c r="I141" t="s">
        <v>14</v>
      </c>
      <c r="J141" t="s">
        <v>133</v>
      </c>
      <c r="K141" t="s">
        <v>125</v>
      </c>
      <c r="L141" t="s">
        <v>1143</v>
      </c>
      <c r="M141" s="82">
        <v>4860222222222220</v>
      </c>
      <c r="N141" s="82">
        <v>-7537463888888880</v>
      </c>
      <c r="O141">
        <v>69</v>
      </c>
      <c r="P141" s="133">
        <v>39793</v>
      </c>
      <c r="R141">
        <v>196</v>
      </c>
      <c r="S141">
        <v>-1</v>
      </c>
      <c r="T141">
        <v>0</v>
      </c>
      <c r="U141" t="s">
        <v>1842</v>
      </c>
      <c r="V141">
        <v>0</v>
      </c>
      <c r="W141">
        <v>26155240</v>
      </c>
      <c r="X141">
        <v>0.86</v>
      </c>
      <c r="Y141">
        <v>26157170</v>
      </c>
      <c r="Z141">
        <v>4</v>
      </c>
      <c r="AA141" s="134">
        <v>43356.333333333336</v>
      </c>
      <c r="AB141" t="s">
        <v>16999</v>
      </c>
      <c r="AC141" t="s">
        <v>20889</v>
      </c>
      <c r="AG141" t="s">
        <v>19578</v>
      </c>
      <c r="AH141" t="s">
        <v>19578</v>
      </c>
      <c r="AI141" t="s">
        <v>19578</v>
      </c>
      <c r="AJ141" t="s">
        <v>19578</v>
      </c>
      <c r="AK141" t="s">
        <v>19578</v>
      </c>
      <c r="AL141" t="s">
        <v>19578</v>
      </c>
      <c r="AP141" t="s">
        <v>19578</v>
      </c>
      <c r="AQ141" t="s">
        <v>19578</v>
      </c>
      <c r="AR141" t="s">
        <v>19578</v>
      </c>
      <c r="AS141" t="s">
        <v>19578</v>
      </c>
      <c r="AT141" t="s">
        <v>19578</v>
      </c>
      <c r="AU141" t="s">
        <v>19578</v>
      </c>
      <c r="BC141" t="s">
        <v>19578</v>
      </c>
      <c r="BD141" t="s">
        <v>19578</v>
      </c>
      <c r="BH141" t="s">
        <v>20890</v>
      </c>
      <c r="BJ141">
        <v>0.324242277180327</v>
      </c>
      <c r="BK141" s="82" t="s">
        <v>20899</v>
      </c>
      <c r="BL141">
        <v>0.44561238223418098</v>
      </c>
      <c r="BM141" t="s">
        <v>1853</v>
      </c>
      <c r="BN141" s="82">
        <v>1245863013698620</v>
      </c>
    </row>
    <row r="142" spans="1:66">
      <c r="A142">
        <v>146</v>
      </c>
      <c r="B142" s="124">
        <v>43356.372057442131</v>
      </c>
      <c r="C142">
        <v>10</v>
      </c>
      <c r="D142">
        <v>21255170</v>
      </c>
      <c r="E142" t="s">
        <v>1347</v>
      </c>
      <c r="F142" t="s">
        <v>38</v>
      </c>
      <c r="G142" t="s">
        <v>12</v>
      </c>
      <c r="H142" t="s">
        <v>64</v>
      </c>
      <c r="I142" t="s">
        <v>14</v>
      </c>
      <c r="J142" t="s">
        <v>1339</v>
      </c>
      <c r="K142" t="s">
        <v>637</v>
      </c>
      <c r="L142" t="s">
        <v>1341</v>
      </c>
      <c r="M142" s="82">
        <v>4870555555555550</v>
      </c>
      <c r="N142" s="82">
        <v>-7517327777777770</v>
      </c>
      <c r="O142">
        <v>427</v>
      </c>
      <c r="P142" s="133">
        <v>38646</v>
      </c>
      <c r="R142">
        <v>115</v>
      </c>
      <c r="S142">
        <v>-1</v>
      </c>
      <c r="T142">
        <v>0</v>
      </c>
      <c r="U142" t="s">
        <v>1842</v>
      </c>
      <c r="V142">
        <v>0</v>
      </c>
      <c r="W142">
        <v>21257120</v>
      </c>
      <c r="X142">
        <v>12.04</v>
      </c>
      <c r="Y142">
        <v>-1</v>
      </c>
      <c r="Z142">
        <v>99999</v>
      </c>
      <c r="AA142" s="134">
        <v>43356.25</v>
      </c>
      <c r="AB142" t="s">
        <v>16999</v>
      </c>
      <c r="AC142" t="s">
        <v>20889</v>
      </c>
      <c r="AH142" t="s">
        <v>1853</v>
      </c>
      <c r="AI142" s="82">
        <v>1.15464237516869E+16</v>
      </c>
      <c r="AJ142" t="s">
        <v>19578</v>
      </c>
      <c r="AK142" t="s">
        <v>19578</v>
      </c>
      <c r="AL142" t="s">
        <v>19578</v>
      </c>
      <c r="AP142" t="s">
        <v>20895</v>
      </c>
      <c r="AR142" s="82">
        <v>8677687074829930</v>
      </c>
      <c r="AS142" t="s">
        <v>19578</v>
      </c>
      <c r="AT142" t="s">
        <v>19578</v>
      </c>
      <c r="AU142" t="s">
        <v>19578</v>
      </c>
      <c r="BC142" t="s">
        <v>20893</v>
      </c>
      <c r="BD142" s="82">
        <v>1.27969756370764E+16</v>
      </c>
      <c r="BF142" s="83"/>
      <c r="BH142" t="s">
        <v>1853</v>
      </c>
      <c r="BI142">
        <v>0</v>
      </c>
      <c r="BJ142" t="s">
        <v>19578</v>
      </c>
      <c r="BK142" s="82" t="s">
        <v>19578</v>
      </c>
      <c r="BL142" t="s">
        <v>19578</v>
      </c>
      <c r="BM142" t="s">
        <v>1853</v>
      </c>
      <c r="BN142" s="82">
        <v>1.2531456043956E+16</v>
      </c>
    </row>
    <row r="143" spans="1:66">
      <c r="A143">
        <v>148</v>
      </c>
      <c r="B143" s="124">
        <v>43356.372106736111</v>
      </c>
      <c r="C143">
        <v>9</v>
      </c>
      <c r="D143">
        <v>26177030</v>
      </c>
      <c r="E143" t="s">
        <v>1283</v>
      </c>
      <c r="F143" t="s">
        <v>38</v>
      </c>
      <c r="G143" t="s">
        <v>19</v>
      </c>
      <c r="H143" t="s">
        <v>31</v>
      </c>
      <c r="I143" t="s">
        <v>14</v>
      </c>
      <c r="J143" t="s">
        <v>174</v>
      </c>
      <c r="K143" t="s">
        <v>1212</v>
      </c>
      <c r="L143" t="s">
        <v>1248</v>
      </c>
      <c r="M143" s="82">
        <v>4892499999999990</v>
      </c>
      <c r="N143" s="82">
        <v>-7588269444444440</v>
      </c>
      <c r="O143">
        <v>922</v>
      </c>
      <c r="P143" s="133">
        <v>17090</v>
      </c>
      <c r="R143">
        <v>-1</v>
      </c>
      <c r="S143" t="s">
        <v>1532</v>
      </c>
      <c r="T143">
        <v>0</v>
      </c>
      <c r="U143" t="s">
        <v>1863</v>
      </c>
      <c r="V143">
        <v>0</v>
      </c>
      <c r="W143">
        <v>26127040</v>
      </c>
      <c r="X143">
        <v>15.02</v>
      </c>
      <c r="Y143">
        <v>26187110</v>
      </c>
      <c r="Z143">
        <v>97</v>
      </c>
      <c r="AA143" s="134">
        <v>43356.361111111109</v>
      </c>
      <c r="AB143" t="s">
        <v>16999</v>
      </c>
      <c r="AC143" t="s">
        <v>20889</v>
      </c>
      <c r="AD143">
        <v>0</v>
      </c>
      <c r="AF143" t="s">
        <v>20892</v>
      </c>
      <c r="AG143" t="s">
        <v>19578</v>
      </c>
      <c r="AH143" t="s">
        <v>19578</v>
      </c>
      <c r="AI143" t="s">
        <v>19578</v>
      </c>
      <c r="AJ143" t="s">
        <v>19578</v>
      </c>
      <c r="AK143" t="s">
        <v>19578</v>
      </c>
      <c r="AL143" t="s">
        <v>19578</v>
      </c>
      <c r="AP143" t="s">
        <v>19578</v>
      </c>
      <c r="AQ143" t="s">
        <v>19578</v>
      </c>
      <c r="AR143" t="s">
        <v>19578</v>
      </c>
      <c r="AS143" t="s">
        <v>19578</v>
      </c>
      <c r="AT143" t="s">
        <v>19578</v>
      </c>
      <c r="AU143" t="s">
        <v>19578</v>
      </c>
      <c r="BC143" t="s">
        <v>19578</v>
      </c>
      <c r="BD143" t="s">
        <v>19578</v>
      </c>
      <c r="BH143" t="s">
        <v>1853</v>
      </c>
      <c r="BI143">
        <v>1.14583333333333E-2</v>
      </c>
      <c r="BK143" s="82"/>
      <c r="BM143" t="s">
        <v>1853</v>
      </c>
      <c r="BN143" s="82">
        <v>1.27062015503875E+16</v>
      </c>
    </row>
    <row r="144" spans="1:66">
      <c r="A144">
        <v>150</v>
      </c>
      <c r="B144" s="124">
        <v>43356.372137916667</v>
      </c>
      <c r="C144">
        <v>6</v>
      </c>
      <c r="D144">
        <v>35225030</v>
      </c>
      <c r="E144" t="s">
        <v>881</v>
      </c>
      <c r="F144" t="s">
        <v>38</v>
      </c>
      <c r="G144" t="s">
        <v>12</v>
      </c>
      <c r="H144" t="s">
        <v>26</v>
      </c>
      <c r="I144" t="s">
        <v>14</v>
      </c>
      <c r="J144" t="s">
        <v>552</v>
      </c>
      <c r="K144" t="s">
        <v>545</v>
      </c>
      <c r="L144" t="s">
        <v>17006</v>
      </c>
      <c r="M144" s="82">
        <v>4910472222222220</v>
      </c>
      <c r="N144" s="82">
        <v>-7143305555555550</v>
      </c>
      <c r="O144">
        <v>29</v>
      </c>
      <c r="P144" s="133">
        <v>42719</v>
      </c>
      <c r="R144">
        <v>1509</v>
      </c>
      <c r="S144">
        <v>-1</v>
      </c>
      <c r="T144">
        <v>0</v>
      </c>
      <c r="U144" t="s">
        <v>1842</v>
      </c>
      <c r="V144">
        <v>0</v>
      </c>
      <c r="W144">
        <v>35227020</v>
      </c>
      <c r="X144">
        <v>17.12</v>
      </c>
      <c r="Y144">
        <v>-1</v>
      </c>
      <c r="Z144">
        <v>99999</v>
      </c>
      <c r="AA144" s="134">
        <v>43356.291666666664</v>
      </c>
      <c r="AB144" t="s">
        <v>16999</v>
      </c>
      <c r="AC144" t="s">
        <v>20889</v>
      </c>
      <c r="AH144" t="s">
        <v>20893</v>
      </c>
      <c r="AI144" s="82">
        <v>2.60882269503545E+16</v>
      </c>
      <c r="AJ144" t="s">
        <v>19578</v>
      </c>
      <c r="AK144" t="s">
        <v>19578</v>
      </c>
      <c r="AL144" t="s">
        <v>19578</v>
      </c>
      <c r="AP144" t="s">
        <v>20893</v>
      </c>
      <c r="AR144" s="82">
        <v>8442674253200560</v>
      </c>
      <c r="AS144" t="s">
        <v>19578</v>
      </c>
      <c r="AT144" t="s">
        <v>19578</v>
      </c>
      <c r="AU144" t="s">
        <v>19578</v>
      </c>
      <c r="BC144" t="s">
        <v>20893</v>
      </c>
      <c r="BD144" s="82">
        <v>2.77761511216056E+16</v>
      </c>
      <c r="BH144" t="s">
        <v>20893</v>
      </c>
      <c r="BI144">
        <v>0.14494806421152001</v>
      </c>
      <c r="BJ144" t="s">
        <v>19578</v>
      </c>
      <c r="BK144" s="82" t="s">
        <v>19578</v>
      </c>
      <c r="BL144" t="s">
        <v>19578</v>
      </c>
      <c r="BM144" t="s">
        <v>1853</v>
      </c>
      <c r="BN144" s="82">
        <v>1.29868497109826E+16</v>
      </c>
    </row>
    <row r="145" spans="1:66">
      <c r="A145">
        <v>151</v>
      </c>
      <c r="B145" s="124">
        <v>43356.372171134259</v>
      </c>
      <c r="C145">
        <v>9</v>
      </c>
      <c r="D145">
        <v>26135290</v>
      </c>
      <c r="E145" t="s">
        <v>1230</v>
      </c>
      <c r="F145" t="s">
        <v>38</v>
      </c>
      <c r="G145" t="s">
        <v>12</v>
      </c>
      <c r="H145" t="s">
        <v>57</v>
      </c>
      <c r="I145" t="s">
        <v>14</v>
      </c>
      <c r="J145" t="s">
        <v>1231</v>
      </c>
      <c r="K145" t="s">
        <v>1212</v>
      </c>
      <c r="L145" t="s">
        <v>1229</v>
      </c>
      <c r="M145" s="82">
        <v>4929583333333330</v>
      </c>
      <c r="N145" s="82">
        <v>-7573838888888880</v>
      </c>
      <c r="O145">
        <v>426</v>
      </c>
      <c r="P145" s="133">
        <v>38522</v>
      </c>
      <c r="R145">
        <v>107</v>
      </c>
      <c r="S145">
        <v>-1</v>
      </c>
      <c r="T145">
        <v>0</v>
      </c>
      <c r="U145" t="s">
        <v>1842</v>
      </c>
      <c r="V145">
        <v>0</v>
      </c>
      <c r="W145">
        <v>26125710</v>
      </c>
      <c r="X145">
        <v>12.92</v>
      </c>
      <c r="Y145">
        <v>-1</v>
      </c>
      <c r="Z145">
        <v>99999</v>
      </c>
      <c r="AA145" s="134">
        <v>43356.340277777781</v>
      </c>
      <c r="AB145" t="s">
        <v>16999</v>
      </c>
      <c r="AC145" t="s">
        <v>20889</v>
      </c>
      <c r="AG145">
        <v>0.889156096817312</v>
      </c>
      <c r="AH145" t="s">
        <v>1853</v>
      </c>
      <c r="AI145" s="82">
        <v>2.18732793522267E+16</v>
      </c>
      <c r="AK145" t="s">
        <v>1853</v>
      </c>
      <c r="AL145" s="82">
        <v>2.27067476383265E+16</v>
      </c>
      <c r="AP145" t="s">
        <v>20895</v>
      </c>
      <c r="AR145" s="82">
        <v>7991756756756750</v>
      </c>
      <c r="AS145" t="s">
        <v>1853</v>
      </c>
      <c r="AU145">
        <v>0</v>
      </c>
      <c r="BC145" t="s">
        <v>1853</v>
      </c>
      <c r="BD145" s="82">
        <v>1768985507246380</v>
      </c>
      <c r="BE145" t="s">
        <v>20894</v>
      </c>
      <c r="BH145" t="s">
        <v>1853</v>
      </c>
      <c r="BI145">
        <v>1.6865034807994599E-2</v>
      </c>
      <c r="BJ145" t="s">
        <v>19578</v>
      </c>
      <c r="BK145" t="s">
        <v>19578</v>
      </c>
      <c r="BL145" t="s">
        <v>19578</v>
      </c>
      <c r="BM145" t="s">
        <v>20897</v>
      </c>
      <c r="BN145">
        <v>0</v>
      </c>
    </row>
    <row r="146" spans="1:66">
      <c r="A146">
        <v>152</v>
      </c>
      <c r="B146" s="124">
        <v>43356.372230856483</v>
      </c>
      <c r="C146">
        <v>10</v>
      </c>
      <c r="D146">
        <v>21257120</v>
      </c>
      <c r="E146" t="s">
        <v>1348</v>
      </c>
      <c r="F146" t="s">
        <v>38</v>
      </c>
      <c r="G146" t="s">
        <v>39</v>
      </c>
      <c r="H146" t="s">
        <v>31</v>
      </c>
      <c r="I146" t="s">
        <v>14</v>
      </c>
      <c r="J146" t="s">
        <v>1340</v>
      </c>
      <c r="K146" t="s">
        <v>637</v>
      </c>
      <c r="L146" t="s">
        <v>4562</v>
      </c>
      <c r="M146" s="82">
        <v>4940194444444440</v>
      </c>
      <c r="N146" s="82">
        <v>-7508980555555550</v>
      </c>
      <c r="O146">
        <v>400</v>
      </c>
      <c r="P146" s="133">
        <v>31761</v>
      </c>
      <c r="R146">
        <v>160</v>
      </c>
      <c r="S146">
        <v>-1</v>
      </c>
      <c r="T146">
        <v>0</v>
      </c>
      <c r="U146" t="s">
        <v>1842</v>
      </c>
      <c r="V146">
        <v>0</v>
      </c>
      <c r="W146">
        <v>21255170</v>
      </c>
      <c r="X146">
        <v>12.04</v>
      </c>
      <c r="Y146">
        <v>-1</v>
      </c>
      <c r="Z146">
        <v>99999</v>
      </c>
      <c r="AA146" s="134">
        <v>43355.416666666664</v>
      </c>
      <c r="AB146" t="s">
        <v>16999</v>
      </c>
      <c r="AC146" t="s">
        <v>20889</v>
      </c>
      <c r="AG146" t="s">
        <v>19578</v>
      </c>
      <c r="AH146" t="s">
        <v>19578</v>
      </c>
      <c r="AI146" t="s">
        <v>19578</v>
      </c>
      <c r="AJ146" t="s">
        <v>19578</v>
      </c>
      <c r="AK146" t="s">
        <v>19578</v>
      </c>
      <c r="AL146" t="s">
        <v>19578</v>
      </c>
      <c r="AP146" t="s">
        <v>19578</v>
      </c>
      <c r="AQ146" t="s">
        <v>19578</v>
      </c>
      <c r="AR146" t="s">
        <v>19578</v>
      </c>
      <c r="AS146" t="s">
        <v>19578</v>
      </c>
      <c r="AT146" t="s">
        <v>19578</v>
      </c>
      <c r="AU146" t="s">
        <v>19578</v>
      </c>
      <c r="BC146" t="s">
        <v>19578</v>
      </c>
      <c r="BD146" t="s">
        <v>19578</v>
      </c>
      <c r="BH146" t="s">
        <v>20893</v>
      </c>
      <c r="BI146">
        <v>0</v>
      </c>
      <c r="BK146" s="82" t="s">
        <v>20893</v>
      </c>
      <c r="BL146">
        <v>0.39830083565459601</v>
      </c>
      <c r="BM146" t="s">
        <v>20897</v>
      </c>
      <c r="BN146" s="82">
        <v>1.03362068965518E+16</v>
      </c>
    </row>
    <row r="147" spans="1:66">
      <c r="A147">
        <v>153</v>
      </c>
      <c r="B147" s="124">
        <v>43356.372239189812</v>
      </c>
      <c r="C147">
        <v>11</v>
      </c>
      <c r="D147">
        <v>23065180</v>
      </c>
      <c r="E147" t="s">
        <v>1441</v>
      </c>
      <c r="F147" t="s">
        <v>38</v>
      </c>
      <c r="G147" t="s">
        <v>12</v>
      </c>
      <c r="H147" t="s">
        <v>64</v>
      </c>
      <c r="I147" t="s">
        <v>14</v>
      </c>
      <c r="J147" t="s">
        <v>1442</v>
      </c>
      <c r="K147" t="s">
        <v>522</v>
      </c>
      <c r="L147" t="s">
        <v>1443</v>
      </c>
      <c r="M147" s="82">
        <v>5016861111111110</v>
      </c>
      <c r="N147" s="82">
        <v>-7447097222222220</v>
      </c>
      <c r="O147">
        <v>405</v>
      </c>
      <c r="P147" s="133">
        <v>38331</v>
      </c>
      <c r="R147">
        <v>239</v>
      </c>
      <c r="S147">
        <v>-1</v>
      </c>
      <c r="T147">
        <v>0</v>
      </c>
      <c r="U147" t="s">
        <v>1842</v>
      </c>
      <c r="V147">
        <v>0</v>
      </c>
      <c r="W147">
        <v>23067060</v>
      </c>
      <c r="X147">
        <v>12.28</v>
      </c>
      <c r="Y147">
        <v>-1</v>
      </c>
      <c r="Z147">
        <v>99999</v>
      </c>
      <c r="AA147" s="134">
        <v>43356.333333333336</v>
      </c>
      <c r="AB147" t="s">
        <v>16999</v>
      </c>
      <c r="AC147" t="s">
        <v>20889</v>
      </c>
      <c r="AH147" t="s">
        <v>20895</v>
      </c>
      <c r="AI147">
        <v>-40</v>
      </c>
      <c r="AJ147" t="s">
        <v>19578</v>
      </c>
      <c r="AK147" t="s">
        <v>19578</v>
      </c>
      <c r="AL147" t="s">
        <v>19578</v>
      </c>
      <c r="AP147" t="s">
        <v>20893</v>
      </c>
      <c r="AR147">
        <v>0</v>
      </c>
      <c r="AS147" t="s">
        <v>19578</v>
      </c>
      <c r="AT147" t="s">
        <v>19578</v>
      </c>
      <c r="AU147" t="s">
        <v>19578</v>
      </c>
      <c r="BC147" t="s">
        <v>1853</v>
      </c>
      <c r="BD147" s="82">
        <v>2032037744327120</v>
      </c>
      <c r="BH147" t="s">
        <v>1853</v>
      </c>
      <c r="BI147">
        <v>2.29059061306984E-3</v>
      </c>
      <c r="BJ147" t="s">
        <v>19578</v>
      </c>
      <c r="BK147" s="82" t="s">
        <v>19578</v>
      </c>
      <c r="BL147" t="s">
        <v>19578</v>
      </c>
      <c r="BM147" t="s">
        <v>1853</v>
      </c>
      <c r="BN147" s="82">
        <v>1.2527808219178E+16</v>
      </c>
    </row>
    <row r="148" spans="1:66">
      <c r="A148">
        <v>154</v>
      </c>
      <c r="B148" s="124">
        <v>43356.372276307869</v>
      </c>
      <c r="C148">
        <v>9</v>
      </c>
      <c r="D148">
        <v>26155220</v>
      </c>
      <c r="E148" t="s">
        <v>1262</v>
      </c>
      <c r="F148" t="s">
        <v>38</v>
      </c>
      <c r="G148" t="s">
        <v>12</v>
      </c>
      <c r="H148" t="s">
        <v>64</v>
      </c>
      <c r="I148" t="s">
        <v>14</v>
      </c>
      <c r="J148" t="s">
        <v>1257</v>
      </c>
      <c r="K148" t="s">
        <v>125</v>
      </c>
      <c r="L148" t="s">
        <v>1143</v>
      </c>
      <c r="M148" s="82">
        <v>5048666666666660</v>
      </c>
      <c r="N148" s="82">
        <v>-7551388888888880</v>
      </c>
      <c r="O148">
        <v>116</v>
      </c>
      <c r="P148" s="133">
        <v>38152</v>
      </c>
      <c r="R148">
        <v>237</v>
      </c>
      <c r="S148">
        <v>-1</v>
      </c>
      <c r="T148">
        <v>0</v>
      </c>
      <c r="U148" t="s">
        <v>1842</v>
      </c>
      <c r="V148">
        <v>0</v>
      </c>
      <c r="W148">
        <v>26155230</v>
      </c>
      <c r="X148">
        <v>4.1100000000000003</v>
      </c>
      <c r="Y148">
        <v>-1</v>
      </c>
      <c r="Z148">
        <v>99999</v>
      </c>
      <c r="AA148" s="134">
        <v>43356.333333333336</v>
      </c>
      <c r="AB148" t="s">
        <v>16999</v>
      </c>
      <c r="AC148" t="s">
        <v>20889</v>
      </c>
      <c r="AG148">
        <v>0.80523849675842296</v>
      </c>
      <c r="AH148" t="s">
        <v>1853</v>
      </c>
      <c r="AI148" s="82">
        <v>1893526244952890</v>
      </c>
      <c r="AJ148" t="s">
        <v>19578</v>
      </c>
      <c r="AK148" t="s">
        <v>19578</v>
      </c>
      <c r="AL148" t="s">
        <v>19578</v>
      </c>
      <c r="AP148" t="s">
        <v>1853</v>
      </c>
      <c r="AQ148">
        <v>0.85147109787810904</v>
      </c>
      <c r="AR148" s="82">
        <v>7733512786002690</v>
      </c>
      <c r="AS148" t="s">
        <v>19578</v>
      </c>
      <c r="AT148" t="s">
        <v>19578</v>
      </c>
      <c r="AU148" t="s">
        <v>19578</v>
      </c>
      <c r="BC148" t="s">
        <v>1853</v>
      </c>
      <c r="BD148" s="82">
        <v>1.74675790890733E+16</v>
      </c>
      <c r="BE148">
        <v>0.319635686075387</v>
      </c>
      <c r="BH148" t="s">
        <v>1853</v>
      </c>
      <c r="BI148">
        <v>1.83980255777428E-2</v>
      </c>
      <c r="BJ148" t="s">
        <v>19578</v>
      </c>
      <c r="BK148" s="82" t="s">
        <v>19578</v>
      </c>
      <c r="BL148" t="s">
        <v>19578</v>
      </c>
      <c r="BM148" t="s">
        <v>1853</v>
      </c>
      <c r="BN148" s="82">
        <v>1.26968493150684E+16</v>
      </c>
    </row>
    <row r="149" spans="1:66">
      <c r="A149">
        <v>155</v>
      </c>
      <c r="B149" s="124">
        <v>43356.372332233797</v>
      </c>
      <c r="C149">
        <v>9</v>
      </c>
      <c r="D149">
        <v>26155230</v>
      </c>
      <c r="E149" t="s">
        <v>1265</v>
      </c>
      <c r="F149" t="s">
        <v>38</v>
      </c>
      <c r="G149" t="s">
        <v>12</v>
      </c>
      <c r="H149" t="s">
        <v>64</v>
      </c>
      <c r="I149" t="s">
        <v>14</v>
      </c>
      <c r="J149" t="s">
        <v>1257</v>
      </c>
      <c r="K149" t="s">
        <v>125</v>
      </c>
      <c r="L149" t="s">
        <v>1258</v>
      </c>
      <c r="M149" s="82">
        <v>5085249999999990</v>
      </c>
      <c r="N149" s="82">
        <v>-7550713888888880</v>
      </c>
      <c r="O149">
        <v>344</v>
      </c>
      <c r="P149" s="133">
        <v>38148</v>
      </c>
      <c r="R149">
        <v>65</v>
      </c>
      <c r="S149">
        <v>-1</v>
      </c>
      <c r="T149">
        <v>0</v>
      </c>
      <c r="U149" t="s">
        <v>1842</v>
      </c>
      <c r="V149">
        <v>0</v>
      </c>
      <c r="W149">
        <v>26155220</v>
      </c>
      <c r="X149">
        <v>4.1100000000000003</v>
      </c>
      <c r="Y149">
        <v>-1</v>
      </c>
      <c r="Z149">
        <v>99999</v>
      </c>
      <c r="AA149" s="134">
        <v>43356.333333333336</v>
      </c>
      <c r="AB149" t="s">
        <v>16999</v>
      </c>
      <c r="AC149" t="s">
        <v>20889</v>
      </c>
      <c r="AG149">
        <v>0.80523849675842296</v>
      </c>
      <c r="AH149" t="s">
        <v>1853</v>
      </c>
      <c r="AI149" s="82">
        <v>1796056527590840</v>
      </c>
      <c r="AJ149" t="s">
        <v>19578</v>
      </c>
      <c r="AK149" t="s">
        <v>19578</v>
      </c>
      <c r="AL149" t="s">
        <v>19578</v>
      </c>
      <c r="AP149" t="s">
        <v>1853</v>
      </c>
      <c r="AQ149">
        <v>0.85147109787810904</v>
      </c>
      <c r="AR149" s="82">
        <v>7933468286099860</v>
      </c>
      <c r="AS149" t="s">
        <v>19578</v>
      </c>
      <c r="AT149" t="s">
        <v>19578</v>
      </c>
      <c r="AU149" t="s">
        <v>19578</v>
      </c>
      <c r="BC149" t="s">
        <v>1853</v>
      </c>
      <c r="BD149" s="82">
        <v>1.48707070707071E+16</v>
      </c>
      <c r="BE149">
        <v>0.319635686075387</v>
      </c>
      <c r="BH149" t="s">
        <v>1853</v>
      </c>
      <c r="BI149">
        <v>2.51347708894878E-2</v>
      </c>
      <c r="BJ149" t="s">
        <v>19578</v>
      </c>
      <c r="BK149" s="82" t="s">
        <v>19578</v>
      </c>
      <c r="BL149" t="s">
        <v>19578</v>
      </c>
      <c r="BM149" t="s">
        <v>1853</v>
      </c>
      <c r="BN149" s="82">
        <v>1.26953424657533E+16</v>
      </c>
    </row>
    <row r="150" spans="1:66">
      <c r="A150">
        <v>156</v>
      </c>
      <c r="B150" s="124">
        <v>43356.372382037036</v>
      </c>
      <c r="C150">
        <v>11</v>
      </c>
      <c r="D150">
        <v>21206930</v>
      </c>
      <c r="E150" t="s">
        <v>1420</v>
      </c>
      <c r="F150" t="s">
        <v>38</v>
      </c>
      <c r="G150" t="s">
        <v>12</v>
      </c>
      <c r="H150" t="s">
        <v>64</v>
      </c>
      <c r="I150" t="s">
        <v>14</v>
      </c>
      <c r="J150" t="s">
        <v>1421</v>
      </c>
      <c r="K150" t="s">
        <v>522</v>
      </c>
      <c r="L150" t="s">
        <v>4962</v>
      </c>
      <c r="M150" s="82">
        <v>5086444444444440</v>
      </c>
      <c r="N150" s="82">
        <v>-7402216666666660</v>
      </c>
      <c r="O150">
        <v>473</v>
      </c>
      <c r="P150" s="133">
        <v>38322</v>
      </c>
      <c r="R150">
        <v>153</v>
      </c>
      <c r="S150">
        <v>-1</v>
      </c>
      <c r="T150">
        <v>0</v>
      </c>
      <c r="U150" t="s">
        <v>1842</v>
      </c>
      <c r="V150">
        <v>0</v>
      </c>
      <c r="W150">
        <v>21206790</v>
      </c>
      <c r="X150">
        <v>15.63</v>
      </c>
      <c r="Y150">
        <v>-1</v>
      </c>
      <c r="Z150">
        <v>99999</v>
      </c>
      <c r="AA150" s="134">
        <v>43356.340277777781</v>
      </c>
      <c r="AB150" t="s">
        <v>16999</v>
      </c>
      <c r="AC150" t="s">
        <v>20889</v>
      </c>
      <c r="AG150">
        <v>0.76724082545338301</v>
      </c>
      <c r="AH150" t="s">
        <v>1853</v>
      </c>
      <c r="AI150" s="82">
        <v>8577642276422770</v>
      </c>
      <c r="AJ150" t="s">
        <v>19578</v>
      </c>
      <c r="AK150" t="s">
        <v>19578</v>
      </c>
      <c r="AL150" t="s">
        <v>19578</v>
      </c>
      <c r="AP150" t="s">
        <v>1853</v>
      </c>
      <c r="AQ150">
        <v>-0.35044091388698401</v>
      </c>
      <c r="AR150" s="82">
        <v>9159837177747620</v>
      </c>
      <c r="AS150" t="s">
        <v>19578</v>
      </c>
      <c r="AT150" t="s">
        <v>19578</v>
      </c>
      <c r="AU150" t="s">
        <v>19578</v>
      </c>
      <c r="BC150" t="s">
        <v>1853</v>
      </c>
      <c r="BD150" s="82">
        <v>1.9604119511091E+16</v>
      </c>
      <c r="BE150">
        <v>0.47946050963561099</v>
      </c>
      <c r="BH150" t="s">
        <v>20893</v>
      </c>
      <c r="BI150">
        <v>1.7066545948392901E-2</v>
      </c>
      <c r="BJ150" t="s">
        <v>19578</v>
      </c>
      <c r="BK150" s="82" t="s">
        <v>19578</v>
      </c>
      <c r="BL150" t="s">
        <v>19578</v>
      </c>
      <c r="BM150" t="s">
        <v>1853</v>
      </c>
      <c r="BN150" s="82">
        <v>1.25834482758622E+16</v>
      </c>
    </row>
    <row r="151" spans="1:66">
      <c r="A151">
        <v>157</v>
      </c>
      <c r="B151" s="124">
        <v>43356.372424537039</v>
      </c>
      <c r="C151">
        <v>11</v>
      </c>
      <c r="D151">
        <v>21206790</v>
      </c>
      <c r="E151" t="s">
        <v>1416</v>
      </c>
      <c r="F151" t="s">
        <v>38</v>
      </c>
      <c r="G151" t="s">
        <v>12</v>
      </c>
      <c r="H151" t="s">
        <v>64</v>
      </c>
      <c r="I151" t="s">
        <v>14</v>
      </c>
      <c r="J151" t="s">
        <v>1409</v>
      </c>
      <c r="K151" t="s">
        <v>522</v>
      </c>
      <c r="L151" t="s">
        <v>2542</v>
      </c>
      <c r="M151" s="82">
        <v>50905</v>
      </c>
      <c r="N151" s="82">
        <v>-7388125</v>
      </c>
      <c r="O151">
        <v>402</v>
      </c>
      <c r="P151" s="133">
        <v>38148</v>
      </c>
      <c r="R151">
        <v>203</v>
      </c>
      <c r="S151">
        <v>-1</v>
      </c>
      <c r="T151">
        <v>0</v>
      </c>
      <c r="U151" t="s">
        <v>1842</v>
      </c>
      <c r="V151">
        <v>0</v>
      </c>
      <c r="W151">
        <v>21206930</v>
      </c>
      <c r="X151">
        <v>15.63</v>
      </c>
      <c r="Y151">
        <v>-1</v>
      </c>
      <c r="Z151">
        <v>99999</v>
      </c>
      <c r="AA151" s="134">
        <v>43356.333333333336</v>
      </c>
      <c r="AB151" t="s">
        <v>16999</v>
      </c>
      <c r="AC151" t="s">
        <v>20889</v>
      </c>
      <c r="AG151">
        <v>0.76724082545338301</v>
      </c>
      <c r="AH151" t="s">
        <v>1853</v>
      </c>
      <c r="AI151" s="82">
        <v>1.23140921409214E+16</v>
      </c>
      <c r="AK151" t="s">
        <v>1853</v>
      </c>
      <c r="AL151" s="82">
        <v>1.2810433604336E+16</v>
      </c>
      <c r="AP151" t="s">
        <v>1853</v>
      </c>
      <c r="AQ151">
        <v>-0.35044091388698401</v>
      </c>
      <c r="AR151">
        <v>0.16847826086956499</v>
      </c>
      <c r="AS151" t="s">
        <v>20893</v>
      </c>
      <c r="AU151" s="82">
        <v>8399588477366250</v>
      </c>
      <c r="BC151" t="s">
        <v>1853</v>
      </c>
      <c r="BD151" s="82">
        <v>1.43558976681004E+16</v>
      </c>
      <c r="BE151">
        <v>0.47946050963561099</v>
      </c>
      <c r="BH151" t="s">
        <v>1853</v>
      </c>
      <c r="BI151">
        <v>1.9183028661701601E-3</v>
      </c>
      <c r="BJ151" t="s">
        <v>19578</v>
      </c>
      <c r="BK151" s="82" t="s">
        <v>19578</v>
      </c>
      <c r="BL151" t="s">
        <v>19578</v>
      </c>
      <c r="BM151" t="s">
        <v>1853</v>
      </c>
      <c r="BN151" s="82">
        <v>1.25724137931035E+16</v>
      </c>
    </row>
    <row r="152" spans="1:66">
      <c r="A152">
        <v>158</v>
      </c>
      <c r="B152" s="124">
        <v>43356.372471319446</v>
      </c>
      <c r="C152">
        <v>6</v>
      </c>
      <c r="D152">
        <v>35085080</v>
      </c>
      <c r="E152" t="s">
        <v>829</v>
      </c>
      <c r="F152" t="s">
        <v>38</v>
      </c>
      <c r="G152" t="s">
        <v>12</v>
      </c>
      <c r="H152" t="s">
        <v>64</v>
      </c>
      <c r="I152" t="s">
        <v>14</v>
      </c>
      <c r="J152" t="s">
        <v>830</v>
      </c>
      <c r="K152" t="s">
        <v>17000</v>
      </c>
      <c r="L152" t="s">
        <v>831</v>
      </c>
      <c r="M152" s="82">
        <v>5099194444444440</v>
      </c>
      <c r="N152" s="82">
        <v>-73436</v>
      </c>
      <c r="O152">
        <v>528</v>
      </c>
      <c r="P152" s="133">
        <v>38419</v>
      </c>
      <c r="R152">
        <v>42</v>
      </c>
      <c r="S152">
        <v>-1</v>
      </c>
      <c r="T152">
        <v>0</v>
      </c>
      <c r="U152" t="s">
        <v>1842</v>
      </c>
      <c r="V152">
        <v>0</v>
      </c>
      <c r="W152">
        <v>35075070</v>
      </c>
      <c r="X152">
        <v>16.32</v>
      </c>
      <c r="Y152">
        <v>-1</v>
      </c>
      <c r="Z152">
        <v>99999</v>
      </c>
      <c r="AA152" s="134">
        <v>43271.833333333336</v>
      </c>
      <c r="AB152" t="s">
        <v>20891</v>
      </c>
      <c r="AC152" t="s">
        <v>20904</v>
      </c>
      <c r="AG152" t="s">
        <v>19578</v>
      </c>
      <c r="AH152" t="s">
        <v>19578</v>
      </c>
      <c r="AI152" t="s">
        <v>19578</v>
      </c>
      <c r="AJ152" t="s">
        <v>19578</v>
      </c>
      <c r="AK152" t="s">
        <v>19578</v>
      </c>
      <c r="AL152" t="s">
        <v>19578</v>
      </c>
      <c r="AP152" t="s">
        <v>19578</v>
      </c>
      <c r="AQ152" t="s">
        <v>19578</v>
      </c>
      <c r="AR152" s="82" t="s">
        <v>19578</v>
      </c>
      <c r="AS152" t="s">
        <v>19578</v>
      </c>
      <c r="AT152" t="s">
        <v>19578</v>
      </c>
      <c r="AU152" t="s">
        <v>19578</v>
      </c>
      <c r="BC152" t="s">
        <v>19578</v>
      </c>
      <c r="BD152" t="s">
        <v>19578</v>
      </c>
      <c r="BH152" t="s">
        <v>19578</v>
      </c>
      <c r="BI152" t="s">
        <v>19578</v>
      </c>
      <c r="BJ152" t="s">
        <v>19578</v>
      </c>
      <c r="BK152" t="s">
        <v>19578</v>
      </c>
      <c r="BL152" t="s">
        <v>19578</v>
      </c>
      <c r="BM152" t="s">
        <v>1853</v>
      </c>
      <c r="BN152" s="82">
        <v>1.28887864823347E+16</v>
      </c>
    </row>
    <row r="153" spans="1:66">
      <c r="A153">
        <v>159</v>
      </c>
      <c r="B153" s="124">
        <v>43356.372994224534</v>
      </c>
      <c r="C153">
        <v>11</v>
      </c>
      <c r="D153">
        <v>23067060</v>
      </c>
      <c r="E153" t="s">
        <v>16100</v>
      </c>
      <c r="F153" t="s">
        <v>38</v>
      </c>
      <c r="G153" t="s">
        <v>39</v>
      </c>
      <c r="H153" t="s">
        <v>31</v>
      </c>
      <c r="I153" t="s">
        <v>14</v>
      </c>
      <c r="J153" t="s">
        <v>137</v>
      </c>
      <c r="K153" t="s">
        <v>522</v>
      </c>
      <c r="L153" t="s">
        <v>1451</v>
      </c>
      <c r="M153" s="82">
        <v>5125305555555550</v>
      </c>
      <c r="N153" s="82">
        <v>-7444705555555550</v>
      </c>
      <c r="O153">
        <v>134</v>
      </c>
      <c r="P153" s="133">
        <v>31761</v>
      </c>
      <c r="R153">
        <v>460</v>
      </c>
      <c r="S153">
        <v>-1</v>
      </c>
      <c r="T153">
        <v>0</v>
      </c>
      <c r="U153" t="s">
        <v>1842</v>
      </c>
      <c r="V153">
        <v>0</v>
      </c>
      <c r="W153">
        <v>23065190</v>
      </c>
      <c r="X153">
        <v>4.0199999999999996</v>
      </c>
      <c r="Y153">
        <v>35027002</v>
      </c>
      <c r="Z153">
        <v>96</v>
      </c>
      <c r="AA153" s="134">
        <v>43356.333333333336</v>
      </c>
      <c r="AB153" t="s">
        <v>16999</v>
      </c>
      <c r="AC153" t="s">
        <v>20889</v>
      </c>
      <c r="AG153" t="s">
        <v>19578</v>
      </c>
      <c r="AH153" t="s">
        <v>19578</v>
      </c>
      <c r="AI153" t="s">
        <v>19578</v>
      </c>
      <c r="AJ153" t="s">
        <v>19578</v>
      </c>
      <c r="AK153" t="s">
        <v>19578</v>
      </c>
      <c r="AL153" t="s">
        <v>19578</v>
      </c>
      <c r="AP153" t="s">
        <v>19578</v>
      </c>
      <c r="AQ153" t="s">
        <v>19578</v>
      </c>
      <c r="AR153" t="s">
        <v>19578</v>
      </c>
      <c r="AS153" t="s">
        <v>19578</v>
      </c>
      <c r="AT153" t="s">
        <v>19578</v>
      </c>
      <c r="AU153" t="s">
        <v>19578</v>
      </c>
      <c r="BC153" t="s">
        <v>19578</v>
      </c>
      <c r="BD153" t="s">
        <v>19578</v>
      </c>
      <c r="BH153" t="s">
        <v>1853</v>
      </c>
      <c r="BI153">
        <v>6.2373794031859997E-3</v>
      </c>
      <c r="BK153" s="82" t="s">
        <v>1853</v>
      </c>
      <c r="BL153">
        <v>0.83944818304172297</v>
      </c>
      <c r="BM153" t="s">
        <v>1853</v>
      </c>
      <c r="BN153" s="82">
        <v>1271260273972600</v>
      </c>
    </row>
    <row r="154" spans="1:66">
      <c r="A154">
        <v>160</v>
      </c>
      <c r="B154" s="124">
        <v>43356.37302107639</v>
      </c>
      <c r="C154">
        <v>11</v>
      </c>
      <c r="D154">
        <v>23065190</v>
      </c>
      <c r="E154" t="s">
        <v>1445</v>
      </c>
      <c r="F154" t="s">
        <v>38</v>
      </c>
      <c r="G154" t="s">
        <v>12</v>
      </c>
      <c r="H154" t="s">
        <v>64</v>
      </c>
      <c r="I154" t="s">
        <v>14</v>
      </c>
      <c r="J154" t="s">
        <v>137</v>
      </c>
      <c r="K154" t="s">
        <v>522</v>
      </c>
      <c r="L154" t="s">
        <v>1446</v>
      </c>
      <c r="M154" s="82">
        <v>5137611111111110</v>
      </c>
      <c r="N154" s="82">
        <v>-7448125</v>
      </c>
      <c r="O154">
        <v>290</v>
      </c>
      <c r="P154" s="133">
        <v>38631</v>
      </c>
      <c r="R154">
        <v>169</v>
      </c>
      <c r="S154">
        <v>-1</v>
      </c>
      <c r="T154">
        <v>0</v>
      </c>
      <c r="U154" t="s">
        <v>1842</v>
      </c>
      <c r="V154">
        <v>0</v>
      </c>
      <c r="W154">
        <v>23067060</v>
      </c>
      <c r="X154">
        <v>4.0199999999999996</v>
      </c>
      <c r="Y154">
        <v>23067060</v>
      </c>
      <c r="Z154">
        <v>4</v>
      </c>
      <c r="AA154" s="134">
        <v>43356.333333333336</v>
      </c>
      <c r="AB154" t="s">
        <v>16999</v>
      </c>
      <c r="AC154" t="s">
        <v>20889</v>
      </c>
      <c r="AH154" t="s">
        <v>1853</v>
      </c>
      <c r="AI154" s="82">
        <v>2454952893674290</v>
      </c>
      <c r="AJ154" t="s">
        <v>19578</v>
      </c>
      <c r="AK154" t="s">
        <v>19578</v>
      </c>
      <c r="AL154" t="s">
        <v>19578</v>
      </c>
      <c r="AP154" t="s">
        <v>1853</v>
      </c>
      <c r="AR154" s="82">
        <v>6512145748987850</v>
      </c>
      <c r="AS154" t="s">
        <v>19578</v>
      </c>
      <c r="AT154" t="s">
        <v>19578</v>
      </c>
      <c r="AU154" t="s">
        <v>19578</v>
      </c>
      <c r="BC154" t="s">
        <v>1853</v>
      </c>
      <c r="BD154" s="82">
        <v>1.62427601809955E+16</v>
      </c>
      <c r="BH154" t="s">
        <v>20893</v>
      </c>
      <c r="BI154">
        <v>7.98916723087339E-3</v>
      </c>
      <c r="BJ154" t="s">
        <v>19578</v>
      </c>
      <c r="BK154" s="82" t="s">
        <v>19578</v>
      </c>
      <c r="BL154" t="s">
        <v>19578</v>
      </c>
      <c r="BM154" t="s">
        <v>1853</v>
      </c>
      <c r="BN154" s="82">
        <v>1.25500000000001E+16</v>
      </c>
    </row>
    <row r="155" spans="1:66">
      <c r="A155">
        <v>161</v>
      </c>
      <c r="B155" s="124">
        <v>43356.373065254629</v>
      </c>
      <c r="C155">
        <v>11</v>
      </c>
      <c r="D155">
        <v>21209920</v>
      </c>
      <c r="E155" t="s">
        <v>1434</v>
      </c>
      <c r="F155" t="s">
        <v>38</v>
      </c>
      <c r="G155" t="s">
        <v>19</v>
      </c>
      <c r="H155" t="s">
        <v>31</v>
      </c>
      <c r="I155" t="s">
        <v>14</v>
      </c>
      <c r="J155" t="s">
        <v>1322</v>
      </c>
      <c r="K155" t="s">
        <v>522</v>
      </c>
      <c r="L155" t="s">
        <v>1398</v>
      </c>
      <c r="M155" s="82">
        <v>5.19225E+16</v>
      </c>
      <c r="N155" s="82">
        <v>-7377905555555550</v>
      </c>
      <c r="O155">
        <v>529</v>
      </c>
      <c r="P155" s="133">
        <v>38491</v>
      </c>
      <c r="R155">
        <v>190</v>
      </c>
      <c r="S155">
        <v>-1</v>
      </c>
      <c r="T155">
        <v>0</v>
      </c>
      <c r="U155" t="s">
        <v>1842</v>
      </c>
      <c r="V155">
        <v>0</v>
      </c>
      <c r="W155">
        <v>24015110</v>
      </c>
      <c r="X155">
        <v>14.73</v>
      </c>
      <c r="Y155">
        <v>-1</v>
      </c>
      <c r="Z155">
        <v>99999</v>
      </c>
      <c r="AA155" s="134">
        <v>43356.333333333336</v>
      </c>
      <c r="AB155" t="s">
        <v>16999</v>
      </c>
      <c r="AC155" t="s">
        <v>20889</v>
      </c>
      <c r="AG155" t="s">
        <v>19578</v>
      </c>
      <c r="AH155" t="s">
        <v>19578</v>
      </c>
      <c r="AI155" t="s">
        <v>19578</v>
      </c>
      <c r="AJ155" t="s">
        <v>19578</v>
      </c>
      <c r="AK155" t="s">
        <v>19578</v>
      </c>
      <c r="AL155" t="s">
        <v>19578</v>
      </c>
      <c r="AP155" t="s">
        <v>19578</v>
      </c>
      <c r="AQ155" t="s">
        <v>19578</v>
      </c>
      <c r="AR155" t="s">
        <v>19578</v>
      </c>
      <c r="AS155" t="s">
        <v>19578</v>
      </c>
      <c r="AT155" t="s">
        <v>19578</v>
      </c>
      <c r="AU155" t="s">
        <v>19578</v>
      </c>
      <c r="BC155" t="s">
        <v>19578</v>
      </c>
      <c r="BD155" t="s">
        <v>19578</v>
      </c>
      <c r="BH155" t="s">
        <v>1853</v>
      </c>
      <c r="BI155" s="82">
        <v>6.29654705484091E-3</v>
      </c>
      <c r="BK155" s="82" t="s">
        <v>1853</v>
      </c>
      <c r="BL155" s="82">
        <v>2.53001355013552E+16</v>
      </c>
      <c r="BM155" t="s">
        <v>1853</v>
      </c>
      <c r="BN155" s="82">
        <v>1.28E+16</v>
      </c>
    </row>
    <row r="156" spans="1:66">
      <c r="A156">
        <v>162</v>
      </c>
      <c r="B156" s="124">
        <v>43356.373083784725</v>
      </c>
      <c r="C156">
        <v>10</v>
      </c>
      <c r="D156">
        <v>21237020</v>
      </c>
      <c r="E156" t="s">
        <v>1336</v>
      </c>
      <c r="F156" t="s">
        <v>38</v>
      </c>
      <c r="G156" t="s">
        <v>39</v>
      </c>
      <c r="H156" t="s">
        <v>31</v>
      </c>
      <c r="I156" t="s">
        <v>14</v>
      </c>
      <c r="J156" t="s">
        <v>160</v>
      </c>
      <c r="K156" t="s">
        <v>522</v>
      </c>
      <c r="L156" t="s">
        <v>25</v>
      </c>
      <c r="M156" s="82">
        <v>5202416666666660</v>
      </c>
      <c r="N156" s="82">
        <v>-7472761111111110</v>
      </c>
      <c r="O156">
        <v>338</v>
      </c>
      <c r="P156" s="133">
        <v>12434</v>
      </c>
      <c r="R156">
        <v>50</v>
      </c>
      <c r="S156">
        <v>-1</v>
      </c>
      <c r="T156">
        <v>0</v>
      </c>
      <c r="U156" t="s">
        <v>1842</v>
      </c>
      <c r="V156">
        <v>0</v>
      </c>
      <c r="W156">
        <v>23017040</v>
      </c>
      <c r="X156">
        <v>20.63</v>
      </c>
      <c r="Y156">
        <v>23037010</v>
      </c>
      <c r="Z156">
        <v>30</v>
      </c>
      <c r="AA156" s="134">
        <v>43356.333333333336</v>
      </c>
      <c r="AB156" t="s">
        <v>16999</v>
      </c>
      <c r="AC156" t="s">
        <v>20889</v>
      </c>
      <c r="AG156" t="s">
        <v>19578</v>
      </c>
      <c r="AH156" t="s">
        <v>19578</v>
      </c>
      <c r="AI156" t="s">
        <v>19578</v>
      </c>
      <c r="AJ156" t="s">
        <v>19578</v>
      </c>
      <c r="AK156" t="s">
        <v>19578</v>
      </c>
      <c r="AL156" t="s">
        <v>19578</v>
      </c>
      <c r="AP156" t="s">
        <v>19578</v>
      </c>
      <c r="AQ156" t="s">
        <v>19578</v>
      </c>
      <c r="AR156" t="s">
        <v>19578</v>
      </c>
      <c r="AS156" t="s">
        <v>19578</v>
      </c>
      <c r="AT156" t="s">
        <v>19578</v>
      </c>
      <c r="AU156" t="s">
        <v>19578</v>
      </c>
      <c r="BC156" t="s">
        <v>19578</v>
      </c>
      <c r="BD156" t="s">
        <v>19578</v>
      </c>
      <c r="BH156" t="s">
        <v>1853</v>
      </c>
      <c r="BI156" s="82">
        <v>1.93403634731882E-2</v>
      </c>
      <c r="BJ156">
        <v>0.98168281807197999</v>
      </c>
      <c r="BK156" s="82" t="s">
        <v>1853</v>
      </c>
      <c r="BL156" s="82">
        <v>3402166890982500</v>
      </c>
      <c r="BM156" t="s">
        <v>1853</v>
      </c>
      <c r="BN156" s="82">
        <v>1.28195890410959E+16</v>
      </c>
    </row>
    <row r="157" spans="1:66">
      <c r="A157">
        <v>163</v>
      </c>
      <c r="B157" s="124">
        <v>43356.373109560183</v>
      </c>
      <c r="C157">
        <v>10</v>
      </c>
      <c r="D157">
        <v>23017040</v>
      </c>
      <c r="E157" t="s">
        <v>16405</v>
      </c>
      <c r="F157" t="s">
        <v>38</v>
      </c>
      <c r="G157" t="s">
        <v>39</v>
      </c>
      <c r="H157" t="s">
        <v>31</v>
      </c>
      <c r="I157" t="s">
        <v>14</v>
      </c>
      <c r="J157" t="s">
        <v>1357</v>
      </c>
      <c r="K157" t="s">
        <v>637</v>
      </c>
      <c r="L157" t="s">
        <v>1359</v>
      </c>
      <c r="M157" s="82">
        <v>5206166666666660</v>
      </c>
      <c r="N157" s="82">
        <v>-7491372222222220</v>
      </c>
      <c r="O157">
        <v>550</v>
      </c>
      <c r="P157" s="133">
        <v>32401</v>
      </c>
      <c r="R157">
        <v>-1</v>
      </c>
      <c r="S157">
        <v>-1</v>
      </c>
      <c r="T157">
        <v>0</v>
      </c>
      <c r="U157" t="s">
        <v>1863</v>
      </c>
      <c r="V157">
        <v>0</v>
      </c>
      <c r="W157">
        <v>21237020</v>
      </c>
      <c r="X157">
        <v>20.63</v>
      </c>
      <c r="Y157">
        <v>-1</v>
      </c>
      <c r="Z157">
        <v>99999</v>
      </c>
      <c r="AA157" s="134">
        <v>43356.326388888891</v>
      </c>
      <c r="AB157" t="s">
        <v>16999</v>
      </c>
      <c r="AC157" t="s">
        <v>20889</v>
      </c>
      <c r="AG157" t="s">
        <v>19578</v>
      </c>
      <c r="AH157" t="s">
        <v>19578</v>
      </c>
      <c r="AI157" t="s">
        <v>19578</v>
      </c>
      <c r="AJ157" t="s">
        <v>19578</v>
      </c>
      <c r="AK157" t="s">
        <v>19578</v>
      </c>
      <c r="AL157" t="s">
        <v>19578</v>
      </c>
      <c r="AP157" t="s">
        <v>19578</v>
      </c>
      <c r="AQ157" t="s">
        <v>19578</v>
      </c>
      <c r="AR157" t="s">
        <v>19578</v>
      </c>
      <c r="AS157" t="s">
        <v>19578</v>
      </c>
      <c r="AT157" t="s">
        <v>19578</v>
      </c>
      <c r="AU157" t="s">
        <v>19578</v>
      </c>
      <c r="BC157" t="s">
        <v>19578</v>
      </c>
      <c r="BD157" t="s">
        <v>19578</v>
      </c>
      <c r="BH157" t="s">
        <v>20900</v>
      </c>
      <c r="BI157" s="82">
        <v>0</v>
      </c>
      <c r="BK157" s="82" t="s">
        <v>1853</v>
      </c>
      <c r="BL157" s="82">
        <v>3577416719044680</v>
      </c>
      <c r="BM157" t="s">
        <v>1853</v>
      </c>
      <c r="BN157" s="82">
        <v>1.296E+16</v>
      </c>
    </row>
    <row r="158" spans="1:66">
      <c r="A158">
        <v>164</v>
      </c>
      <c r="B158" s="124">
        <v>43356.373125486112</v>
      </c>
      <c r="C158">
        <v>9</v>
      </c>
      <c r="D158">
        <v>26145090</v>
      </c>
      <c r="E158" t="s">
        <v>1253</v>
      </c>
      <c r="F158" t="s">
        <v>38</v>
      </c>
      <c r="G158" t="s">
        <v>12</v>
      </c>
      <c r="H158" t="s">
        <v>64</v>
      </c>
      <c r="I158" t="s">
        <v>14</v>
      </c>
      <c r="J158" t="s">
        <v>1254</v>
      </c>
      <c r="K158" t="s">
        <v>1212</v>
      </c>
      <c r="L158" t="s">
        <v>4337</v>
      </c>
      <c r="M158" s="82">
        <v>5207472222222220</v>
      </c>
      <c r="N158" s="82">
        <v>-7590294444444440</v>
      </c>
      <c r="O158">
        <v>71</v>
      </c>
      <c r="P158" s="133">
        <v>38646</v>
      </c>
      <c r="R158">
        <v>204</v>
      </c>
      <c r="S158">
        <v>-1</v>
      </c>
      <c r="T158">
        <v>0</v>
      </c>
      <c r="U158" t="s">
        <v>1842</v>
      </c>
      <c r="V158">
        <v>0</v>
      </c>
      <c r="W158">
        <v>26177030</v>
      </c>
      <c r="X158">
        <v>34.9</v>
      </c>
      <c r="Y158">
        <v>-1</v>
      </c>
      <c r="Z158">
        <v>99999</v>
      </c>
      <c r="AA158" s="134">
        <v>43356.333333333336</v>
      </c>
      <c r="AB158" t="s">
        <v>16999</v>
      </c>
      <c r="AC158" t="s">
        <v>20889</v>
      </c>
      <c r="AH158" t="s">
        <v>1853</v>
      </c>
      <c r="AI158" s="82">
        <v>1.93045760430686E+16</v>
      </c>
      <c r="AJ158" t="s">
        <v>19578</v>
      </c>
      <c r="AK158" t="s">
        <v>19578</v>
      </c>
      <c r="AL158" t="s">
        <v>19578</v>
      </c>
      <c r="AP158" t="s">
        <v>20895</v>
      </c>
      <c r="AR158" s="82">
        <v>8479945799457990</v>
      </c>
      <c r="AS158" t="s">
        <v>19578</v>
      </c>
      <c r="AT158" t="s">
        <v>19578</v>
      </c>
      <c r="AU158" t="s">
        <v>19578</v>
      </c>
      <c r="BC158" t="s">
        <v>1853</v>
      </c>
      <c r="BD158">
        <v>0.80691823899371395</v>
      </c>
      <c r="BH158" t="s">
        <v>1853</v>
      </c>
      <c r="BI158">
        <v>3.3176100628930699E-2</v>
      </c>
      <c r="BJ158" t="s">
        <v>19578</v>
      </c>
      <c r="BK158" s="82" t="s">
        <v>19578</v>
      </c>
      <c r="BL158" t="s">
        <v>19578</v>
      </c>
      <c r="BM158" t="s">
        <v>1853</v>
      </c>
      <c r="BN158" s="82">
        <v>1.26346575342466E+16</v>
      </c>
    </row>
    <row r="159" spans="1:66">
      <c r="A159">
        <v>165</v>
      </c>
      <c r="B159" s="124">
        <v>43356.373166793979</v>
      </c>
      <c r="C159">
        <v>6</v>
      </c>
      <c r="D159">
        <v>35075070</v>
      </c>
      <c r="E159" t="s">
        <v>815</v>
      </c>
      <c r="F159" t="s">
        <v>38</v>
      </c>
      <c r="G159" t="s">
        <v>12</v>
      </c>
      <c r="H159" t="s">
        <v>57</v>
      </c>
      <c r="I159" t="s">
        <v>14</v>
      </c>
      <c r="J159" t="s">
        <v>808</v>
      </c>
      <c r="K159" t="s">
        <v>17000</v>
      </c>
      <c r="L159" t="s">
        <v>809</v>
      </c>
      <c r="M159" s="82">
        <v>521925</v>
      </c>
      <c r="N159" s="82">
        <v>-7335038888888880</v>
      </c>
      <c r="O159">
        <v>280</v>
      </c>
      <c r="P159" s="133">
        <v>38417</v>
      </c>
      <c r="R159">
        <v>48</v>
      </c>
      <c r="S159">
        <v>-1</v>
      </c>
      <c r="T159">
        <v>0</v>
      </c>
      <c r="U159" t="s">
        <v>1842</v>
      </c>
      <c r="V159">
        <v>0</v>
      </c>
      <c r="W159">
        <v>35085080</v>
      </c>
      <c r="X159">
        <v>16.32</v>
      </c>
      <c r="Y159">
        <v>-1</v>
      </c>
      <c r="Z159">
        <v>99999</v>
      </c>
      <c r="AA159" s="134">
        <v>43356.333333333336</v>
      </c>
      <c r="AB159" t="s">
        <v>16999</v>
      </c>
      <c r="AC159" t="s">
        <v>20889</v>
      </c>
      <c r="AH159" t="s">
        <v>1853</v>
      </c>
      <c r="AI159" s="82">
        <v>1.55569313593539E+16</v>
      </c>
      <c r="AK159" t="s">
        <v>1853</v>
      </c>
      <c r="AL159" s="82">
        <v>1.585733512786E+16</v>
      </c>
      <c r="AP159" t="s">
        <v>20895</v>
      </c>
      <c r="AR159" s="82">
        <v>9150472334682860</v>
      </c>
      <c r="AS159" t="s">
        <v>20895</v>
      </c>
      <c r="AU159" s="82">
        <v>9016823687752350</v>
      </c>
      <c r="BC159" t="s">
        <v>1853</v>
      </c>
      <c r="BD159" s="82">
        <v>1.02325842696629E+16</v>
      </c>
      <c r="BH159" t="s">
        <v>20893</v>
      </c>
      <c r="BI159">
        <v>3.5011235955056001E-2</v>
      </c>
      <c r="BJ159" t="s">
        <v>19578</v>
      </c>
      <c r="BK159" s="82" t="s">
        <v>19578</v>
      </c>
      <c r="BL159" t="s">
        <v>19578</v>
      </c>
      <c r="BM159" t="s">
        <v>1853</v>
      </c>
      <c r="BN159" s="82">
        <v>1.27304109589041E+16</v>
      </c>
    </row>
    <row r="160" spans="1:66">
      <c r="A160">
        <v>166</v>
      </c>
      <c r="B160" s="124">
        <v>43356.37321597222</v>
      </c>
      <c r="C160">
        <v>11</v>
      </c>
      <c r="D160">
        <v>21206950</v>
      </c>
      <c r="E160" t="s">
        <v>1427</v>
      </c>
      <c r="F160" t="s">
        <v>38</v>
      </c>
      <c r="G160" t="s">
        <v>12</v>
      </c>
      <c r="H160" t="s">
        <v>64</v>
      </c>
      <c r="I160" t="s">
        <v>14</v>
      </c>
      <c r="J160" t="s">
        <v>1322</v>
      </c>
      <c r="K160" t="s">
        <v>522</v>
      </c>
      <c r="L160" t="s">
        <v>4899</v>
      </c>
      <c r="M160" s="82">
        <v>5236055555555550</v>
      </c>
      <c r="N160" s="82">
        <v>-7352508333333330</v>
      </c>
      <c r="O160">
        <v>470</v>
      </c>
      <c r="P160" s="133">
        <v>38552</v>
      </c>
      <c r="R160">
        <v>150</v>
      </c>
      <c r="S160">
        <v>-1</v>
      </c>
      <c r="T160">
        <v>0</v>
      </c>
      <c r="U160" t="s">
        <v>1842</v>
      </c>
      <c r="V160">
        <v>0</v>
      </c>
      <c r="W160">
        <v>35075080</v>
      </c>
      <c r="X160">
        <v>17.78</v>
      </c>
      <c r="Y160">
        <v>21209920</v>
      </c>
      <c r="Z160">
        <v>28</v>
      </c>
      <c r="AA160" s="134">
        <v>43356.291666666664</v>
      </c>
      <c r="AB160" t="s">
        <v>16999</v>
      </c>
      <c r="AC160" t="s">
        <v>20889</v>
      </c>
      <c r="AG160">
        <v>0.95375775388543904</v>
      </c>
      <c r="AH160" t="s">
        <v>1853</v>
      </c>
      <c r="AI160" s="82">
        <v>7454851752021550</v>
      </c>
      <c r="AJ160" t="s">
        <v>19578</v>
      </c>
      <c r="AK160" t="s">
        <v>19578</v>
      </c>
      <c r="AL160" t="s">
        <v>19578</v>
      </c>
      <c r="AP160" t="s">
        <v>20893</v>
      </c>
      <c r="AR160" s="82">
        <v>9577899045020460</v>
      </c>
      <c r="AS160" t="s">
        <v>19578</v>
      </c>
      <c r="AT160" t="s">
        <v>19578</v>
      </c>
      <c r="AU160" t="s">
        <v>19578</v>
      </c>
      <c r="BC160" t="s">
        <v>1853</v>
      </c>
      <c r="BD160" s="82">
        <v>3.47400584138394E+16</v>
      </c>
      <c r="BE160">
        <v>0.75954693383688499</v>
      </c>
      <c r="BH160" t="s">
        <v>1853</v>
      </c>
      <c r="BI160">
        <v>2.4185210159586301E-2</v>
      </c>
      <c r="BJ160" t="s">
        <v>19578</v>
      </c>
      <c r="BK160" s="82" t="s">
        <v>19578</v>
      </c>
      <c r="BL160" t="s">
        <v>19578</v>
      </c>
      <c r="BM160" t="s">
        <v>1853</v>
      </c>
      <c r="BN160" s="82">
        <v>1.24906721536351E+16</v>
      </c>
    </row>
    <row r="161" spans="1:66">
      <c r="A161">
        <v>167</v>
      </c>
      <c r="B161" s="124">
        <v>43356.373261574074</v>
      </c>
      <c r="C161">
        <v>9</v>
      </c>
      <c r="D161">
        <v>54017040</v>
      </c>
      <c r="E161" t="s">
        <v>17016</v>
      </c>
      <c r="F161" t="s">
        <v>38</v>
      </c>
      <c r="G161" t="s">
        <v>19</v>
      </c>
      <c r="H161" t="s">
        <v>31</v>
      </c>
      <c r="I161" t="s">
        <v>14</v>
      </c>
      <c r="J161" t="s">
        <v>192</v>
      </c>
      <c r="K161" t="s">
        <v>16576</v>
      </c>
      <c r="L161" t="s">
        <v>4213</v>
      </c>
      <c r="M161" s="82">
        <v>5.2651111111111104E+16</v>
      </c>
      <c r="N161" s="82">
        <v>-7656275</v>
      </c>
      <c r="O161">
        <v>455</v>
      </c>
      <c r="P161" s="133">
        <v>26891</v>
      </c>
      <c r="R161">
        <v>211</v>
      </c>
      <c r="S161">
        <v>-1</v>
      </c>
      <c r="T161">
        <v>0</v>
      </c>
      <c r="U161" t="s">
        <v>1842</v>
      </c>
      <c r="V161">
        <v>0</v>
      </c>
      <c r="W161">
        <v>11027070</v>
      </c>
      <c r="X161">
        <v>27.62</v>
      </c>
      <c r="Y161">
        <v>-1</v>
      </c>
      <c r="Z161">
        <v>99999</v>
      </c>
      <c r="AA161" s="134">
        <v>43356.333333333336</v>
      </c>
      <c r="AB161" t="s">
        <v>16999</v>
      </c>
      <c r="AC161" t="s">
        <v>20889</v>
      </c>
      <c r="AG161" t="s">
        <v>19578</v>
      </c>
      <c r="AH161" t="s">
        <v>19578</v>
      </c>
      <c r="AI161" t="s">
        <v>19578</v>
      </c>
      <c r="AJ161" t="s">
        <v>19578</v>
      </c>
      <c r="AK161" t="s">
        <v>19578</v>
      </c>
      <c r="AL161" t="s">
        <v>19578</v>
      </c>
      <c r="AP161" t="s">
        <v>19578</v>
      </c>
      <c r="AQ161" t="s">
        <v>19578</v>
      </c>
      <c r="AR161" t="s">
        <v>19578</v>
      </c>
      <c r="AS161" t="s">
        <v>19578</v>
      </c>
      <c r="AT161" t="s">
        <v>19578</v>
      </c>
      <c r="AU161" t="s">
        <v>19578</v>
      </c>
      <c r="BC161" t="s">
        <v>19578</v>
      </c>
      <c r="BD161" t="s">
        <v>19578</v>
      </c>
      <c r="BH161" t="s">
        <v>1853</v>
      </c>
      <c r="BI161" s="82">
        <v>0.145636078079426</v>
      </c>
      <c r="BK161" s="82" t="s">
        <v>1853</v>
      </c>
      <c r="BL161" s="82">
        <v>153836927223721</v>
      </c>
      <c r="BM161" t="s">
        <v>1853</v>
      </c>
      <c r="BN161" s="82">
        <v>1.27871232876712E+16</v>
      </c>
    </row>
    <row r="162" spans="1:66">
      <c r="A162">
        <v>168</v>
      </c>
      <c r="B162" s="124">
        <v>43356.373280532411</v>
      </c>
      <c r="C162">
        <v>6</v>
      </c>
      <c r="D162">
        <v>35197190</v>
      </c>
      <c r="E162" t="s">
        <v>863</v>
      </c>
      <c r="F162" t="s">
        <v>38</v>
      </c>
      <c r="G162" t="s">
        <v>19</v>
      </c>
      <c r="H162" t="s">
        <v>31</v>
      </c>
      <c r="I162" t="s">
        <v>14</v>
      </c>
      <c r="J162" t="s">
        <v>861</v>
      </c>
      <c r="K162" t="s">
        <v>17000</v>
      </c>
      <c r="L162" t="s">
        <v>862</v>
      </c>
      <c r="M162" s="82">
        <v>5283472222222220</v>
      </c>
      <c r="N162" s="82">
        <v>-7270194444444440</v>
      </c>
      <c r="O162">
        <v>368</v>
      </c>
      <c r="P162" s="133">
        <v>36295</v>
      </c>
      <c r="R162">
        <v>213</v>
      </c>
      <c r="S162">
        <v>-1</v>
      </c>
      <c r="T162">
        <v>0</v>
      </c>
      <c r="U162" t="s">
        <v>1842</v>
      </c>
      <c r="V162">
        <v>0</v>
      </c>
      <c r="W162">
        <v>35195060</v>
      </c>
      <c r="X162">
        <v>28.32</v>
      </c>
      <c r="Y162">
        <v>-1</v>
      </c>
      <c r="Z162">
        <v>99999</v>
      </c>
      <c r="AA162" s="134">
        <v>43356.576388888891</v>
      </c>
      <c r="AB162" t="s">
        <v>16999</v>
      </c>
      <c r="AC162" t="s">
        <v>20904</v>
      </c>
      <c r="AG162" t="s">
        <v>19578</v>
      </c>
      <c r="AH162" t="s">
        <v>19578</v>
      </c>
      <c r="AI162" t="s">
        <v>19578</v>
      </c>
      <c r="AJ162" t="s">
        <v>19578</v>
      </c>
      <c r="AK162" t="s">
        <v>19578</v>
      </c>
      <c r="AL162" t="s">
        <v>19578</v>
      </c>
      <c r="AP162" t="s">
        <v>19578</v>
      </c>
      <c r="AQ162" t="s">
        <v>19578</v>
      </c>
      <c r="AR162" t="s">
        <v>19578</v>
      </c>
      <c r="AS162" t="s">
        <v>19578</v>
      </c>
      <c r="AT162" t="s">
        <v>19578</v>
      </c>
      <c r="AU162" t="s">
        <v>19578</v>
      </c>
      <c r="BC162" t="s">
        <v>19578</v>
      </c>
      <c r="BD162" t="s">
        <v>19578</v>
      </c>
      <c r="BH162" t="s">
        <v>19578</v>
      </c>
      <c r="BI162" t="s">
        <v>19578</v>
      </c>
      <c r="BJ162" t="s">
        <v>19578</v>
      </c>
      <c r="BK162" s="82" t="s">
        <v>19578</v>
      </c>
      <c r="BL162" t="s">
        <v>19578</v>
      </c>
      <c r="BM162" t="s">
        <v>1853</v>
      </c>
      <c r="BN162" s="82">
        <v>1.27307453416148E+16</v>
      </c>
    </row>
    <row r="163" spans="1:66">
      <c r="A163">
        <v>169</v>
      </c>
      <c r="B163" s="124">
        <v>43356.373372349539</v>
      </c>
      <c r="C163">
        <v>6</v>
      </c>
      <c r="D163">
        <v>35085060</v>
      </c>
      <c r="E163" t="s">
        <v>824</v>
      </c>
      <c r="F163" t="s">
        <v>38</v>
      </c>
      <c r="G163" t="s">
        <v>12</v>
      </c>
      <c r="H163" t="s">
        <v>64</v>
      </c>
      <c r="I163" t="s">
        <v>14</v>
      </c>
      <c r="J163" t="s">
        <v>821</v>
      </c>
      <c r="K163" t="s">
        <v>17000</v>
      </c>
      <c r="L163" t="s">
        <v>3637</v>
      </c>
      <c r="M163" s="82">
        <v>5294944444444440</v>
      </c>
      <c r="N163" s="82">
        <v>-7316994444444440</v>
      </c>
      <c r="O163">
        <v>102</v>
      </c>
      <c r="P163" s="133">
        <v>38333</v>
      </c>
      <c r="R163">
        <v>247</v>
      </c>
      <c r="S163">
        <v>-1</v>
      </c>
      <c r="T163">
        <v>0</v>
      </c>
      <c r="U163" t="s">
        <v>1842</v>
      </c>
      <c r="V163">
        <v>0</v>
      </c>
      <c r="W163">
        <v>35075070</v>
      </c>
      <c r="X163">
        <v>21.68</v>
      </c>
      <c r="Y163">
        <v>-1</v>
      </c>
      <c r="Z163">
        <v>99999</v>
      </c>
      <c r="AA163" s="134">
        <v>43356.333333333336</v>
      </c>
      <c r="AB163" t="s">
        <v>16999</v>
      </c>
      <c r="AC163" t="s">
        <v>20889</v>
      </c>
      <c r="AH163" t="s">
        <v>20895</v>
      </c>
      <c r="AI163" s="82">
        <v>2000174966352620</v>
      </c>
      <c r="AJ163" t="s">
        <v>19578</v>
      </c>
      <c r="AK163" t="s">
        <v>19578</v>
      </c>
      <c r="AL163" t="s">
        <v>19578</v>
      </c>
      <c r="AP163" t="s">
        <v>20895</v>
      </c>
      <c r="AR163" s="82">
        <v>1.39854723707664E+16</v>
      </c>
      <c r="AS163" t="s">
        <v>19578</v>
      </c>
      <c r="AT163" t="s">
        <v>19578</v>
      </c>
      <c r="AU163" t="s">
        <v>19578</v>
      </c>
      <c r="BC163" t="s">
        <v>1853</v>
      </c>
      <c r="BD163">
        <v>0.94118967452301205</v>
      </c>
      <c r="BE163">
        <v>0.71633936096515805</v>
      </c>
      <c r="BH163" t="s">
        <v>1853</v>
      </c>
      <c r="BI163">
        <v>2.5813692480358998E-2</v>
      </c>
      <c r="BJ163" t="s">
        <v>19578</v>
      </c>
      <c r="BK163" s="82" t="s">
        <v>19578</v>
      </c>
      <c r="BL163" t="s">
        <v>19578</v>
      </c>
      <c r="BM163" t="s">
        <v>1853</v>
      </c>
      <c r="BN163" s="82">
        <v>1.25980821917809E+16</v>
      </c>
    </row>
    <row r="164" spans="1:66">
      <c r="A164">
        <v>170</v>
      </c>
      <c r="B164" s="124">
        <v>43356.373414421294</v>
      </c>
      <c r="C164">
        <v>11</v>
      </c>
      <c r="D164">
        <v>24015110</v>
      </c>
      <c r="E164" t="s">
        <v>1456</v>
      </c>
      <c r="F164" t="s">
        <v>38</v>
      </c>
      <c r="G164" t="s">
        <v>12</v>
      </c>
      <c r="H164" t="s">
        <v>26</v>
      </c>
      <c r="I164" t="s">
        <v>14</v>
      </c>
      <c r="J164" t="s">
        <v>1454</v>
      </c>
      <c r="K164" t="s">
        <v>522</v>
      </c>
      <c r="L164" t="s">
        <v>1454</v>
      </c>
      <c r="M164" s="82">
        <v>5303805555555550</v>
      </c>
      <c r="N164" s="82">
        <v>-7385175</v>
      </c>
      <c r="O164">
        <v>523</v>
      </c>
      <c r="P164" s="133">
        <v>21990</v>
      </c>
      <c r="R164">
        <v>29</v>
      </c>
      <c r="S164">
        <v>-1</v>
      </c>
      <c r="T164">
        <v>0</v>
      </c>
      <c r="U164" t="s">
        <v>1842</v>
      </c>
      <c r="V164">
        <v>0</v>
      </c>
      <c r="W164">
        <v>21209920</v>
      </c>
      <c r="X164">
        <v>14.73</v>
      </c>
      <c r="Y164">
        <v>-1</v>
      </c>
      <c r="Z164">
        <v>99999</v>
      </c>
      <c r="AA164" s="134">
        <v>43356.340277777781</v>
      </c>
      <c r="AB164" t="s">
        <v>16999</v>
      </c>
      <c r="AC164" t="s">
        <v>20889</v>
      </c>
      <c r="AH164" t="s">
        <v>1853</v>
      </c>
      <c r="AI164" s="82">
        <v>1285356662180350</v>
      </c>
      <c r="AK164" t="s">
        <v>1853</v>
      </c>
      <c r="AL164" s="82">
        <v>1.16554508748317E+16</v>
      </c>
      <c r="AP164" t="s">
        <v>1853</v>
      </c>
      <c r="AR164" s="82">
        <v>7708075370121130</v>
      </c>
      <c r="AS164" t="s">
        <v>20893</v>
      </c>
      <c r="AU164" s="82">
        <v>594231843575419</v>
      </c>
      <c r="BC164" t="s">
        <v>1853</v>
      </c>
      <c r="BD164" s="82">
        <v>2206123822341850</v>
      </c>
      <c r="BH164" t="s">
        <v>1853</v>
      </c>
      <c r="BI164">
        <v>5.2938537460744603E-3</v>
      </c>
      <c r="BJ164" t="s">
        <v>19578</v>
      </c>
      <c r="BK164" s="82" t="s">
        <v>19578</v>
      </c>
      <c r="BL164" t="s">
        <v>19578</v>
      </c>
      <c r="BM164" t="s">
        <v>1853</v>
      </c>
      <c r="BN164" s="82">
        <v>1.26000000000001E+16</v>
      </c>
    </row>
    <row r="165" spans="1:66">
      <c r="A165">
        <v>171</v>
      </c>
      <c r="B165" s="124">
        <v>43356.373465717596</v>
      </c>
      <c r="C165">
        <v>6</v>
      </c>
      <c r="D165">
        <v>35215020</v>
      </c>
      <c r="E165" t="s">
        <v>872</v>
      </c>
      <c r="F165" t="s">
        <v>38</v>
      </c>
      <c r="G165" t="s">
        <v>12</v>
      </c>
      <c r="H165" t="s">
        <v>64</v>
      </c>
      <c r="I165" t="s">
        <v>14</v>
      </c>
      <c r="J165" t="s">
        <v>551</v>
      </c>
      <c r="K165" t="s">
        <v>545</v>
      </c>
      <c r="L165" t="s">
        <v>869</v>
      </c>
      <c r="M165" s="82">
        <v>5320444444444440</v>
      </c>
      <c r="N165" s="82">
        <v>-723875</v>
      </c>
      <c r="O165">
        <v>176</v>
      </c>
      <c r="P165" s="133">
        <v>38673</v>
      </c>
      <c r="R165">
        <v>1507</v>
      </c>
      <c r="S165" t="s">
        <v>1513</v>
      </c>
      <c r="T165">
        <v>0</v>
      </c>
      <c r="V165">
        <v>0</v>
      </c>
      <c r="W165">
        <v>35217060</v>
      </c>
      <c r="X165">
        <v>29.83</v>
      </c>
      <c r="Y165">
        <v>-1</v>
      </c>
      <c r="Z165">
        <v>99999</v>
      </c>
      <c r="AA165" s="134">
        <v>43356.291666666664</v>
      </c>
      <c r="AB165" t="s">
        <v>16999</v>
      </c>
      <c r="AC165" t="s">
        <v>20889</v>
      </c>
      <c r="AF165" t="s">
        <v>20890</v>
      </c>
      <c r="AH165" t="s">
        <v>1853</v>
      </c>
      <c r="AI165" s="82">
        <v>2.53698648648648E+16</v>
      </c>
      <c r="AJ165" t="s">
        <v>19578</v>
      </c>
      <c r="AK165" t="s">
        <v>19578</v>
      </c>
      <c r="AL165" t="s">
        <v>19578</v>
      </c>
      <c r="AP165" t="s">
        <v>1853</v>
      </c>
      <c r="AR165" s="82">
        <v>830446549391069</v>
      </c>
      <c r="AS165" t="s">
        <v>19578</v>
      </c>
      <c r="AT165" t="s">
        <v>19578</v>
      </c>
      <c r="AU165" t="s">
        <v>19578</v>
      </c>
      <c r="BC165" t="s">
        <v>1853</v>
      </c>
      <c r="BD165" s="82">
        <v>1449763353617310</v>
      </c>
      <c r="BH165" t="s">
        <v>1853</v>
      </c>
      <c r="BI165">
        <v>4.2393509127788997E-2</v>
      </c>
      <c r="BJ165" t="s">
        <v>19578</v>
      </c>
      <c r="BK165" s="82" t="s">
        <v>19578</v>
      </c>
      <c r="BL165" t="s">
        <v>19578</v>
      </c>
      <c r="BM165" t="s">
        <v>1853</v>
      </c>
      <c r="BN165" s="82">
        <v>1.30801925722147E+16</v>
      </c>
    </row>
    <row r="166" spans="1:66">
      <c r="A166">
        <v>172</v>
      </c>
      <c r="B166" s="124">
        <v>43356.373524976851</v>
      </c>
      <c r="C166">
        <v>6</v>
      </c>
      <c r="D166">
        <v>35075080</v>
      </c>
      <c r="E166" t="s">
        <v>818</v>
      </c>
      <c r="F166" t="s">
        <v>38</v>
      </c>
      <c r="G166" t="s">
        <v>12</v>
      </c>
      <c r="H166" t="s">
        <v>64</v>
      </c>
      <c r="I166" t="s">
        <v>14</v>
      </c>
      <c r="J166" t="s">
        <v>811</v>
      </c>
      <c r="K166" t="s">
        <v>17000</v>
      </c>
      <c r="L166" t="s">
        <v>807</v>
      </c>
      <c r="M166" s="82">
        <v>5392388888888880</v>
      </c>
      <c r="N166" s="82">
        <v>-7356277777777770</v>
      </c>
      <c r="O166">
        <v>298</v>
      </c>
      <c r="P166" s="133">
        <v>38424</v>
      </c>
      <c r="R166">
        <v>154</v>
      </c>
      <c r="S166">
        <v>-1</v>
      </c>
      <c r="T166">
        <v>0</v>
      </c>
      <c r="U166" t="s">
        <v>1842</v>
      </c>
      <c r="V166">
        <v>0</v>
      </c>
      <c r="W166">
        <v>21206950</v>
      </c>
      <c r="X166">
        <v>17.78</v>
      </c>
      <c r="Y166">
        <v>-1</v>
      </c>
      <c r="Z166">
        <v>99999</v>
      </c>
      <c r="AA166" s="134">
        <v>43356.333333333336</v>
      </c>
      <c r="AB166" t="s">
        <v>16999</v>
      </c>
      <c r="AC166" t="s">
        <v>20889</v>
      </c>
      <c r="AG166">
        <v>0.95375775388543904</v>
      </c>
      <c r="AH166" t="s">
        <v>1853</v>
      </c>
      <c r="AI166" s="82">
        <v>7055181695827730</v>
      </c>
      <c r="AJ166" t="s">
        <v>19578</v>
      </c>
      <c r="AK166" t="s">
        <v>19578</v>
      </c>
      <c r="AL166" t="s">
        <v>19578</v>
      </c>
      <c r="AP166" t="s">
        <v>20893</v>
      </c>
      <c r="AR166" s="82">
        <v>9879891304347820</v>
      </c>
      <c r="AS166" t="s">
        <v>19578</v>
      </c>
      <c r="AT166" t="s">
        <v>19578</v>
      </c>
      <c r="AU166" t="s">
        <v>19578</v>
      </c>
      <c r="BC166" t="s">
        <v>1853</v>
      </c>
      <c r="BD166" s="82">
        <v>460459950639443</v>
      </c>
      <c r="BE166">
        <v>0.75954693383688499</v>
      </c>
      <c r="BH166" t="s">
        <v>1853</v>
      </c>
      <c r="BI166">
        <v>1.75229975319721E-2</v>
      </c>
      <c r="BJ166" t="s">
        <v>19578</v>
      </c>
      <c r="BK166" s="82" t="s">
        <v>19578</v>
      </c>
      <c r="BL166" t="s">
        <v>19578</v>
      </c>
      <c r="BM166" t="s">
        <v>1853</v>
      </c>
      <c r="BN166" s="82">
        <v>1.25161643835616E+16</v>
      </c>
    </row>
    <row r="167" spans="1:66">
      <c r="A167">
        <v>173</v>
      </c>
      <c r="B167" s="124">
        <v>43356.373574224534</v>
      </c>
      <c r="C167">
        <v>6</v>
      </c>
      <c r="D167">
        <v>35237030</v>
      </c>
      <c r="E167" t="s">
        <v>888</v>
      </c>
      <c r="F167" t="s">
        <v>38</v>
      </c>
      <c r="G167" t="s">
        <v>19</v>
      </c>
      <c r="H167" t="s">
        <v>31</v>
      </c>
      <c r="I167" t="s">
        <v>14</v>
      </c>
      <c r="K167" t="s">
        <v>545</v>
      </c>
      <c r="L167" t="s">
        <v>884</v>
      </c>
      <c r="M167" s="82">
        <v>5414388888888880</v>
      </c>
      <c r="N167" s="82">
        <v>-7166836111111110</v>
      </c>
      <c r="O167">
        <v>183</v>
      </c>
      <c r="P167" s="133">
        <v>42719</v>
      </c>
      <c r="R167">
        <v>1501</v>
      </c>
      <c r="S167">
        <v>-1</v>
      </c>
      <c r="T167">
        <v>0</v>
      </c>
      <c r="U167" t="s">
        <v>1842</v>
      </c>
      <c r="V167">
        <v>0</v>
      </c>
      <c r="W167">
        <v>35235040</v>
      </c>
      <c r="X167">
        <v>0.56000000000000005</v>
      </c>
      <c r="Y167">
        <v>-1</v>
      </c>
      <c r="Z167">
        <v>99999</v>
      </c>
      <c r="AA167" s="134">
        <v>43356.333333333336</v>
      </c>
      <c r="AB167" t="s">
        <v>16999</v>
      </c>
      <c r="AC167" t="s">
        <v>20889</v>
      </c>
      <c r="AG167" t="s">
        <v>19578</v>
      </c>
      <c r="AH167" t="s">
        <v>19578</v>
      </c>
      <c r="AI167" t="s">
        <v>19578</v>
      </c>
      <c r="AJ167" t="s">
        <v>19578</v>
      </c>
      <c r="AK167" t="s">
        <v>19578</v>
      </c>
      <c r="AL167" t="s">
        <v>19578</v>
      </c>
      <c r="AP167" t="s">
        <v>19578</v>
      </c>
      <c r="AQ167" t="s">
        <v>19578</v>
      </c>
      <c r="AR167" t="s">
        <v>19578</v>
      </c>
      <c r="AS167" t="s">
        <v>19578</v>
      </c>
      <c r="AT167" t="s">
        <v>19578</v>
      </c>
      <c r="AU167" t="s">
        <v>19578</v>
      </c>
      <c r="BC167" t="s">
        <v>19578</v>
      </c>
      <c r="BD167" t="s">
        <v>19578</v>
      </c>
      <c r="BH167" t="s">
        <v>1853</v>
      </c>
      <c r="BI167" s="82">
        <v>7.4915711395819304E-2</v>
      </c>
      <c r="BK167" s="82" t="s">
        <v>1853</v>
      </c>
      <c r="BL167" s="82">
        <v>2477938005390830</v>
      </c>
      <c r="BM167" t="s">
        <v>1853</v>
      </c>
      <c r="BN167" s="82">
        <v>1.29198902606308E+16</v>
      </c>
    </row>
    <row r="168" spans="1:66">
      <c r="A168">
        <v>174</v>
      </c>
      <c r="B168" s="124">
        <v>43356.373595347221</v>
      </c>
      <c r="C168">
        <v>6</v>
      </c>
      <c r="D168">
        <v>35235040</v>
      </c>
      <c r="E168" t="s">
        <v>17019</v>
      </c>
      <c r="F168" t="s">
        <v>38</v>
      </c>
      <c r="G168" t="s">
        <v>12</v>
      </c>
      <c r="H168" t="s">
        <v>26</v>
      </c>
      <c r="I168" t="s">
        <v>14</v>
      </c>
      <c r="J168" t="s">
        <v>882</v>
      </c>
      <c r="K168" t="s">
        <v>545</v>
      </c>
      <c r="L168" t="s">
        <v>884</v>
      </c>
      <c r="M168" s="82">
        <v>5419027777777770</v>
      </c>
      <c r="N168" s="82">
        <v>-7166616666666660</v>
      </c>
      <c r="O168">
        <v>173</v>
      </c>
      <c r="P168" s="133">
        <v>42719</v>
      </c>
      <c r="R168">
        <v>1502</v>
      </c>
      <c r="S168">
        <v>-1</v>
      </c>
      <c r="T168">
        <v>0</v>
      </c>
      <c r="U168" t="s">
        <v>1842</v>
      </c>
      <c r="V168">
        <v>0</v>
      </c>
      <c r="W168">
        <v>35237030</v>
      </c>
      <c r="X168">
        <v>0.56000000000000005</v>
      </c>
      <c r="Y168">
        <v>-1</v>
      </c>
      <c r="Z168">
        <v>99999</v>
      </c>
      <c r="AA168" s="134">
        <v>43356.291666666664</v>
      </c>
      <c r="AB168" t="s">
        <v>16999</v>
      </c>
      <c r="AC168" t="s">
        <v>20889</v>
      </c>
      <c r="AH168" t="s">
        <v>20893</v>
      </c>
      <c r="AI168" s="82">
        <v>2.54918508287292E+16</v>
      </c>
      <c r="AJ168" t="s">
        <v>19578</v>
      </c>
      <c r="AK168" t="s">
        <v>19578</v>
      </c>
      <c r="AL168" t="s">
        <v>19578</v>
      </c>
      <c r="AP168" t="s">
        <v>20893</v>
      </c>
      <c r="AR168" s="82">
        <v>8597916666666660</v>
      </c>
      <c r="AS168" t="s">
        <v>19578</v>
      </c>
      <c r="AT168" t="s">
        <v>19578</v>
      </c>
      <c r="AU168" t="s">
        <v>19578</v>
      </c>
      <c r="BC168" t="s">
        <v>1853</v>
      </c>
      <c r="BD168" s="82">
        <v>1.11593258426966E+16</v>
      </c>
      <c r="BH168" t="s">
        <v>20893</v>
      </c>
      <c r="BI168">
        <v>6.3825887743413398E-2</v>
      </c>
      <c r="BJ168" t="s">
        <v>19578</v>
      </c>
      <c r="BK168" s="82" t="s">
        <v>19578</v>
      </c>
      <c r="BL168" t="s">
        <v>19578</v>
      </c>
      <c r="BM168" t="s">
        <v>1853</v>
      </c>
      <c r="BN168" s="82">
        <v>1.299341563786E+16</v>
      </c>
    </row>
    <row r="169" spans="1:66">
      <c r="A169">
        <v>175</v>
      </c>
      <c r="B169" s="124">
        <v>43356.373640069447</v>
      </c>
      <c r="C169">
        <v>10</v>
      </c>
      <c r="D169">
        <v>23037010</v>
      </c>
      <c r="E169" t="s">
        <v>1364</v>
      </c>
      <c r="F169" t="s">
        <v>38</v>
      </c>
      <c r="G169" t="s">
        <v>39</v>
      </c>
      <c r="H169" t="s">
        <v>31</v>
      </c>
      <c r="I169" t="s">
        <v>14</v>
      </c>
      <c r="J169" t="s">
        <v>160</v>
      </c>
      <c r="K169" t="s">
        <v>522</v>
      </c>
      <c r="L169" t="s">
        <v>1361</v>
      </c>
      <c r="M169" s="82">
        <v>5469666666666660</v>
      </c>
      <c r="N169" s="82">
        <v>-7466216666666660</v>
      </c>
      <c r="O169">
        <v>401</v>
      </c>
      <c r="P169" s="133">
        <v>13164</v>
      </c>
      <c r="R169">
        <v>165</v>
      </c>
      <c r="S169">
        <v>-1</v>
      </c>
      <c r="T169">
        <v>0</v>
      </c>
      <c r="U169" t="s">
        <v>1842</v>
      </c>
      <c r="V169">
        <v>0</v>
      </c>
      <c r="W169">
        <v>23035030</v>
      </c>
      <c r="X169">
        <v>2.6</v>
      </c>
      <c r="Y169">
        <v>21237020</v>
      </c>
      <c r="Z169">
        <v>30</v>
      </c>
      <c r="AA169" s="134">
        <v>43356.333333333336</v>
      </c>
      <c r="AB169" t="s">
        <v>16999</v>
      </c>
      <c r="AC169" t="s">
        <v>20889</v>
      </c>
      <c r="AG169" t="s">
        <v>19578</v>
      </c>
      <c r="AH169" t="s">
        <v>19578</v>
      </c>
      <c r="AI169" t="s">
        <v>19578</v>
      </c>
      <c r="AJ169" t="s">
        <v>19578</v>
      </c>
      <c r="AK169" t="s">
        <v>19578</v>
      </c>
      <c r="AL169" t="s">
        <v>19578</v>
      </c>
      <c r="AP169" t="s">
        <v>19578</v>
      </c>
      <c r="AQ169" t="s">
        <v>19578</v>
      </c>
      <c r="AR169" t="s">
        <v>19578</v>
      </c>
      <c r="AS169" t="s">
        <v>19578</v>
      </c>
      <c r="AT169" t="s">
        <v>19578</v>
      </c>
      <c r="AU169" t="s">
        <v>19578</v>
      </c>
      <c r="BC169" t="s">
        <v>19578</v>
      </c>
      <c r="BD169" t="s">
        <v>19578</v>
      </c>
      <c r="BH169" t="s">
        <v>1853</v>
      </c>
      <c r="BI169" s="82">
        <v>7.6284496297958305E-4</v>
      </c>
      <c r="BJ169">
        <v>0.99130027014987698</v>
      </c>
      <c r="BK169" s="82" t="s">
        <v>1853</v>
      </c>
      <c r="BL169" s="82">
        <v>2.36989232839838E+16</v>
      </c>
      <c r="BM169" t="s">
        <v>1853</v>
      </c>
      <c r="BN169" s="82">
        <v>1.28191780821917E+16</v>
      </c>
    </row>
    <row r="170" spans="1:66">
      <c r="A170">
        <v>176</v>
      </c>
      <c r="B170" s="124">
        <v>43356.373664236111</v>
      </c>
      <c r="C170">
        <v>6</v>
      </c>
      <c r="D170">
        <v>35160010</v>
      </c>
      <c r="E170" t="s">
        <v>852</v>
      </c>
      <c r="F170" t="s">
        <v>38</v>
      </c>
      <c r="G170" t="s">
        <v>12</v>
      </c>
      <c r="H170" t="s">
        <v>13</v>
      </c>
      <c r="I170" t="s">
        <v>14</v>
      </c>
      <c r="J170" t="s">
        <v>834</v>
      </c>
      <c r="K170" t="s">
        <v>17000</v>
      </c>
      <c r="L170" t="s">
        <v>835</v>
      </c>
      <c r="M170" s="82">
        <v>5.4775833333333296E+16</v>
      </c>
      <c r="N170" s="82">
        <v>-7294861111111110</v>
      </c>
      <c r="O170">
        <v>186</v>
      </c>
      <c r="P170" s="133">
        <v>42735</v>
      </c>
      <c r="R170">
        <v>1605</v>
      </c>
      <c r="S170">
        <v>-1</v>
      </c>
      <c r="T170">
        <v>0</v>
      </c>
      <c r="U170" t="s">
        <v>1842</v>
      </c>
      <c r="V170">
        <v>0</v>
      </c>
      <c r="W170">
        <v>35167000</v>
      </c>
      <c r="X170">
        <v>10.32</v>
      </c>
      <c r="Y170">
        <v>-1</v>
      </c>
      <c r="Z170">
        <v>99999</v>
      </c>
      <c r="AA170" s="134">
        <v>43356.291666666664</v>
      </c>
      <c r="AB170" t="s">
        <v>16999</v>
      </c>
      <c r="AC170" t="s">
        <v>20889</v>
      </c>
      <c r="AG170" t="s">
        <v>19578</v>
      </c>
      <c r="AH170" t="s">
        <v>19578</v>
      </c>
      <c r="AI170" t="s">
        <v>19578</v>
      </c>
      <c r="AJ170" t="s">
        <v>19578</v>
      </c>
      <c r="AK170" t="s">
        <v>19578</v>
      </c>
      <c r="AL170" t="s">
        <v>19578</v>
      </c>
      <c r="AP170" t="s">
        <v>19578</v>
      </c>
      <c r="AQ170" t="s">
        <v>19578</v>
      </c>
      <c r="AR170" t="s">
        <v>19578</v>
      </c>
      <c r="AS170" t="s">
        <v>19578</v>
      </c>
      <c r="AT170" t="s">
        <v>19578</v>
      </c>
      <c r="AU170" t="s">
        <v>19578</v>
      </c>
      <c r="BC170" t="s">
        <v>19578</v>
      </c>
      <c r="BD170" t="s">
        <v>19578</v>
      </c>
      <c r="BH170" t="s">
        <v>20893</v>
      </c>
      <c r="BI170">
        <v>1.0698824984539199E-2</v>
      </c>
      <c r="BJ170" t="s">
        <v>19578</v>
      </c>
      <c r="BK170" s="82" t="s">
        <v>19578</v>
      </c>
      <c r="BL170" t="s">
        <v>19578</v>
      </c>
      <c r="BM170" t="s">
        <v>1853</v>
      </c>
      <c r="BN170" s="82">
        <v>1.28968589743589E+16</v>
      </c>
    </row>
    <row r="171" spans="1:66">
      <c r="A171">
        <v>177</v>
      </c>
      <c r="B171" s="124">
        <v>43356.373672685186</v>
      </c>
      <c r="C171">
        <v>10</v>
      </c>
      <c r="D171">
        <v>23035030</v>
      </c>
      <c r="E171" t="s">
        <v>1362</v>
      </c>
      <c r="F171" t="s">
        <v>38</v>
      </c>
      <c r="G171" t="s">
        <v>12</v>
      </c>
      <c r="H171" t="s">
        <v>64</v>
      </c>
      <c r="I171" t="s">
        <v>14</v>
      </c>
      <c r="J171" t="s">
        <v>160</v>
      </c>
      <c r="K171" t="s">
        <v>522</v>
      </c>
      <c r="L171" t="s">
        <v>1361</v>
      </c>
      <c r="M171" s="82">
        <v>5492861111111110</v>
      </c>
      <c r="N171" s="82">
        <v>-74658</v>
      </c>
      <c r="O171">
        <v>396</v>
      </c>
      <c r="P171" s="133">
        <v>38659</v>
      </c>
      <c r="R171">
        <v>126</v>
      </c>
      <c r="S171">
        <v>-1</v>
      </c>
      <c r="T171">
        <v>0</v>
      </c>
      <c r="U171" t="s">
        <v>1842</v>
      </c>
      <c r="V171">
        <v>0</v>
      </c>
      <c r="W171">
        <v>23037010</v>
      </c>
      <c r="X171">
        <v>2.6</v>
      </c>
      <c r="Y171">
        <v>23037010</v>
      </c>
      <c r="Z171">
        <v>2</v>
      </c>
      <c r="AA171" s="134">
        <v>43356.333333333336</v>
      </c>
      <c r="AB171" t="s">
        <v>16999</v>
      </c>
      <c r="AC171" t="s">
        <v>20889</v>
      </c>
      <c r="AH171" t="s">
        <v>1853</v>
      </c>
      <c r="AI171" s="82">
        <v>2.83247644683714E+16</v>
      </c>
      <c r="AJ171" t="s">
        <v>19578</v>
      </c>
      <c r="AK171" t="s">
        <v>19578</v>
      </c>
      <c r="AL171" t="s">
        <v>19578</v>
      </c>
      <c r="AP171" t="s">
        <v>1853</v>
      </c>
      <c r="AR171" s="82">
        <v>7130800542740840</v>
      </c>
      <c r="AS171" t="s">
        <v>19578</v>
      </c>
      <c r="AT171" t="s">
        <v>19578</v>
      </c>
      <c r="AU171" t="s">
        <v>19578</v>
      </c>
      <c r="BC171" t="s">
        <v>1853</v>
      </c>
      <c r="BD171" s="82">
        <v>1.83091765761723E+16</v>
      </c>
      <c r="BH171" t="s">
        <v>1853</v>
      </c>
      <c r="BI171">
        <v>2.8225263630244499E-2</v>
      </c>
      <c r="BJ171" t="s">
        <v>19578</v>
      </c>
      <c r="BK171" s="82" t="s">
        <v>19578</v>
      </c>
      <c r="BL171" t="s">
        <v>19578</v>
      </c>
      <c r="BM171" t="s">
        <v>1853</v>
      </c>
      <c r="BN171" s="82">
        <v>1.27934246575342E+16</v>
      </c>
    </row>
    <row r="172" spans="1:66">
      <c r="A172">
        <v>179</v>
      </c>
      <c r="B172" s="124">
        <v>43356.373709178239</v>
      </c>
      <c r="C172">
        <v>9</v>
      </c>
      <c r="D172">
        <v>55015010</v>
      </c>
      <c r="E172" t="s">
        <v>1294</v>
      </c>
      <c r="F172" t="s">
        <v>38</v>
      </c>
      <c r="G172" t="s">
        <v>12</v>
      </c>
      <c r="H172" t="s">
        <v>64</v>
      </c>
      <c r="I172" t="s">
        <v>14</v>
      </c>
      <c r="J172" t="s">
        <v>1292</v>
      </c>
      <c r="K172" t="s">
        <v>16576</v>
      </c>
      <c r="L172" t="s">
        <v>17015</v>
      </c>
      <c r="M172" s="82">
        <v>5521083333333330</v>
      </c>
      <c r="N172" s="82">
        <v>-7697316666666660</v>
      </c>
      <c r="O172">
        <v>292</v>
      </c>
      <c r="P172" s="133">
        <v>38788</v>
      </c>
      <c r="R172">
        <v>138</v>
      </c>
      <c r="S172">
        <v>-1</v>
      </c>
      <c r="T172">
        <v>0</v>
      </c>
      <c r="U172" t="s">
        <v>1842</v>
      </c>
      <c r="V172">
        <v>0</v>
      </c>
      <c r="W172">
        <v>11037030</v>
      </c>
      <c r="X172">
        <v>25.35</v>
      </c>
      <c r="Y172">
        <v>-1</v>
      </c>
      <c r="Z172">
        <v>99999</v>
      </c>
      <c r="AA172" s="134">
        <v>43356.333333333336</v>
      </c>
      <c r="AB172" t="s">
        <v>16999</v>
      </c>
      <c r="AC172" t="s">
        <v>20889</v>
      </c>
      <c r="AH172" t="s">
        <v>1853</v>
      </c>
      <c r="AI172" s="82">
        <v>2633808882907130</v>
      </c>
      <c r="AJ172" t="s">
        <v>19578</v>
      </c>
      <c r="AK172" t="s">
        <v>19578</v>
      </c>
      <c r="AL172" t="s">
        <v>19578</v>
      </c>
      <c r="AP172" t="s">
        <v>1853</v>
      </c>
      <c r="AR172" s="82">
        <v>9045528455284550</v>
      </c>
      <c r="AS172" t="s">
        <v>19578</v>
      </c>
      <c r="AT172" t="s">
        <v>19578</v>
      </c>
      <c r="AU172" t="s">
        <v>19578</v>
      </c>
      <c r="BC172" t="s">
        <v>1853</v>
      </c>
      <c r="BD172">
        <v>0.881162999550967</v>
      </c>
      <c r="BH172" t="s">
        <v>1853</v>
      </c>
      <c r="BI172">
        <v>9.9438706780422395E-2</v>
      </c>
      <c r="BJ172" t="s">
        <v>19578</v>
      </c>
      <c r="BK172" s="82" t="s">
        <v>19578</v>
      </c>
      <c r="BL172" t="s">
        <v>19578</v>
      </c>
      <c r="BM172" t="s">
        <v>1853</v>
      </c>
      <c r="BN172" s="82">
        <v>1.2696712328767E+16</v>
      </c>
    </row>
    <row r="173" spans="1:66">
      <c r="A173">
        <v>180</v>
      </c>
      <c r="B173" s="124">
        <v>43356.373750960651</v>
      </c>
      <c r="C173">
        <v>6</v>
      </c>
      <c r="D173">
        <v>35195060</v>
      </c>
      <c r="E173" t="s">
        <v>17018</v>
      </c>
      <c r="F173" t="s">
        <v>38</v>
      </c>
      <c r="G173" t="s">
        <v>12</v>
      </c>
      <c r="H173" t="s">
        <v>26</v>
      </c>
      <c r="I173" t="s">
        <v>14</v>
      </c>
      <c r="J173" t="s">
        <v>861</v>
      </c>
      <c r="K173" t="s">
        <v>17000</v>
      </c>
      <c r="L173" t="s">
        <v>835</v>
      </c>
      <c r="M173" s="82">
        <v>5523611111111110</v>
      </c>
      <c r="N173" s="82">
        <v>-7279097222222220</v>
      </c>
      <c r="O173">
        <v>34</v>
      </c>
      <c r="P173" s="133">
        <v>42719</v>
      </c>
      <c r="R173">
        <v>1512</v>
      </c>
      <c r="S173">
        <v>-1</v>
      </c>
      <c r="T173">
        <v>0</v>
      </c>
      <c r="U173" t="s">
        <v>1842</v>
      </c>
      <c r="V173">
        <v>0</v>
      </c>
      <c r="W173">
        <v>35167020</v>
      </c>
      <c r="X173">
        <v>10.58</v>
      </c>
      <c r="Y173">
        <v>35197190</v>
      </c>
      <c r="Z173">
        <v>28</v>
      </c>
      <c r="AA173" s="134">
        <v>43356.291666666664</v>
      </c>
      <c r="AB173" t="s">
        <v>16999</v>
      </c>
      <c r="AC173" t="s">
        <v>20889</v>
      </c>
      <c r="AH173" t="s">
        <v>1853</v>
      </c>
      <c r="AI173" s="82">
        <v>9480997304582210</v>
      </c>
      <c r="AJ173" t="s">
        <v>19578</v>
      </c>
      <c r="AK173" t="s">
        <v>19578</v>
      </c>
      <c r="AL173" t="s">
        <v>19578</v>
      </c>
      <c r="AP173" t="s">
        <v>1853</v>
      </c>
      <c r="AR173" s="82">
        <v>9243783783783780</v>
      </c>
      <c r="AS173" t="s">
        <v>19578</v>
      </c>
      <c r="AT173" t="s">
        <v>19578</v>
      </c>
      <c r="AU173" t="s">
        <v>19578</v>
      </c>
      <c r="BC173" t="s">
        <v>1853</v>
      </c>
      <c r="BD173" s="82">
        <v>2.88333708117831E+16</v>
      </c>
      <c r="BH173" t="s">
        <v>1853</v>
      </c>
      <c r="BI173">
        <v>2.8828423656397501E-2</v>
      </c>
      <c r="BJ173" t="s">
        <v>19578</v>
      </c>
      <c r="BK173" s="82" t="s">
        <v>19578</v>
      </c>
      <c r="BL173" t="s">
        <v>19578</v>
      </c>
      <c r="BM173" t="s">
        <v>1853</v>
      </c>
      <c r="BN173" s="82">
        <v>1.29389574759944E+16</v>
      </c>
    </row>
    <row r="174" spans="1:66">
      <c r="A174">
        <v>181</v>
      </c>
      <c r="B174" s="124">
        <v>43356.373795358799</v>
      </c>
      <c r="C174">
        <v>6</v>
      </c>
      <c r="D174">
        <v>35217060</v>
      </c>
      <c r="E174" t="s">
        <v>876</v>
      </c>
      <c r="F174" t="s">
        <v>38</v>
      </c>
      <c r="G174" t="s">
        <v>19</v>
      </c>
      <c r="H174" t="s">
        <v>31</v>
      </c>
      <c r="I174" t="s">
        <v>14</v>
      </c>
      <c r="J174" t="s">
        <v>870</v>
      </c>
      <c r="K174" t="s">
        <v>545</v>
      </c>
      <c r="L174" t="s">
        <v>16823</v>
      </c>
      <c r="M174" s="82">
        <v>55405</v>
      </c>
      <c r="N174" s="82">
        <v>-7223172222222220</v>
      </c>
      <c r="O174">
        <v>175</v>
      </c>
      <c r="P174" s="133">
        <v>42719</v>
      </c>
      <c r="R174">
        <v>1505</v>
      </c>
      <c r="S174">
        <v>-1</v>
      </c>
      <c r="T174">
        <v>0</v>
      </c>
      <c r="U174" t="s">
        <v>1842</v>
      </c>
      <c r="V174">
        <v>0</v>
      </c>
      <c r="W174">
        <v>35215020</v>
      </c>
      <c r="X174">
        <v>29.83</v>
      </c>
      <c r="Y174">
        <v>-1</v>
      </c>
      <c r="Z174">
        <v>99999</v>
      </c>
      <c r="AA174" s="134">
        <v>43356.25</v>
      </c>
      <c r="AB174" t="s">
        <v>16999</v>
      </c>
      <c r="AC174" t="s">
        <v>20889</v>
      </c>
      <c r="AG174" t="s">
        <v>19578</v>
      </c>
      <c r="AH174" t="s">
        <v>19578</v>
      </c>
      <c r="AI174" t="s">
        <v>19578</v>
      </c>
      <c r="AJ174" t="s">
        <v>19578</v>
      </c>
      <c r="AK174" t="s">
        <v>19578</v>
      </c>
      <c r="AL174" t="s">
        <v>19578</v>
      </c>
      <c r="AP174" t="s">
        <v>19578</v>
      </c>
      <c r="AQ174" t="s">
        <v>19578</v>
      </c>
      <c r="AR174" t="s">
        <v>19578</v>
      </c>
      <c r="AS174" t="s">
        <v>19578</v>
      </c>
      <c r="AT174" t="s">
        <v>19578</v>
      </c>
      <c r="AU174" t="s">
        <v>19578</v>
      </c>
      <c r="BC174" t="s">
        <v>19578</v>
      </c>
      <c r="BD174" t="s">
        <v>19578</v>
      </c>
      <c r="BH174" t="s">
        <v>20893</v>
      </c>
      <c r="BI174">
        <v>1.6568047337278101E-3</v>
      </c>
      <c r="BM174" t="s">
        <v>20890</v>
      </c>
    </row>
    <row r="175" spans="1:66">
      <c r="A175">
        <v>182</v>
      </c>
      <c r="B175" s="124">
        <v>43356.373802835646</v>
      </c>
      <c r="C175">
        <v>6</v>
      </c>
      <c r="D175">
        <v>35167000</v>
      </c>
      <c r="E175" t="s">
        <v>854</v>
      </c>
      <c r="F175" t="s">
        <v>38</v>
      </c>
      <c r="G175" t="s">
        <v>39</v>
      </c>
      <c r="H175" t="s">
        <v>31</v>
      </c>
      <c r="I175" t="s">
        <v>14</v>
      </c>
      <c r="J175" t="s">
        <v>854</v>
      </c>
      <c r="K175" t="s">
        <v>17000</v>
      </c>
      <c r="L175" t="s">
        <v>835</v>
      </c>
      <c r="M175" s="82">
        <v>5545</v>
      </c>
      <c r="N175" s="82">
        <v>-7288411111111110</v>
      </c>
      <c r="O175">
        <v>171</v>
      </c>
      <c r="P175" s="133">
        <v>42735</v>
      </c>
      <c r="R175">
        <v>1603</v>
      </c>
      <c r="S175">
        <v>-1</v>
      </c>
      <c r="T175">
        <v>0</v>
      </c>
      <c r="U175" t="s">
        <v>1842</v>
      </c>
      <c r="V175">
        <v>0</v>
      </c>
      <c r="W175">
        <v>35095120</v>
      </c>
      <c r="X175">
        <v>1.31</v>
      </c>
      <c r="Y175">
        <v>-1</v>
      </c>
      <c r="Z175">
        <v>99999</v>
      </c>
      <c r="AA175" s="134">
        <v>43356.291666666664</v>
      </c>
      <c r="AB175" t="s">
        <v>16999</v>
      </c>
      <c r="AC175" t="s">
        <v>20889</v>
      </c>
      <c r="AG175" t="s">
        <v>19578</v>
      </c>
      <c r="AH175" t="s">
        <v>19578</v>
      </c>
      <c r="AI175" t="s">
        <v>19578</v>
      </c>
      <c r="AJ175" t="s">
        <v>19578</v>
      </c>
      <c r="AK175" t="s">
        <v>19578</v>
      </c>
      <c r="AL175" t="s">
        <v>19578</v>
      </c>
      <c r="AP175" t="s">
        <v>19578</v>
      </c>
      <c r="AQ175" t="s">
        <v>19578</v>
      </c>
      <c r="AR175" t="s">
        <v>19578</v>
      </c>
      <c r="AS175" t="s">
        <v>19578</v>
      </c>
      <c r="AT175" t="s">
        <v>19578</v>
      </c>
      <c r="AU175" t="s">
        <v>19578</v>
      </c>
      <c r="BC175" t="s">
        <v>19578</v>
      </c>
      <c r="BD175" t="s">
        <v>19578</v>
      </c>
      <c r="BH175" t="s">
        <v>20893</v>
      </c>
      <c r="BI175">
        <v>3.4864150036066298E-3</v>
      </c>
      <c r="BK175" s="82" t="s">
        <v>20893</v>
      </c>
      <c r="BL175">
        <v>0.85559210526316398</v>
      </c>
      <c r="BM175" t="s">
        <v>1853</v>
      </c>
      <c r="BN175" s="82">
        <v>1.28471428571428E+16</v>
      </c>
    </row>
    <row r="176" spans="1:66">
      <c r="A176">
        <v>183</v>
      </c>
      <c r="B176" s="124">
        <v>43356.373812268517</v>
      </c>
      <c r="C176">
        <v>6</v>
      </c>
      <c r="D176">
        <v>35095120</v>
      </c>
      <c r="E176" t="s">
        <v>838</v>
      </c>
      <c r="F176" t="s">
        <v>38</v>
      </c>
      <c r="G176" t="s">
        <v>12</v>
      </c>
      <c r="H176" t="s">
        <v>64</v>
      </c>
      <c r="I176" t="s">
        <v>14</v>
      </c>
      <c r="J176" t="s">
        <v>834</v>
      </c>
      <c r="K176" t="s">
        <v>17000</v>
      </c>
      <c r="L176" t="s">
        <v>835</v>
      </c>
      <c r="M176" s="82">
        <v>5556638888888880</v>
      </c>
      <c r="N176" s="82">
        <v>-7288175</v>
      </c>
      <c r="O176">
        <v>511</v>
      </c>
      <c r="P176" s="133">
        <v>38327</v>
      </c>
      <c r="R176">
        <v>12</v>
      </c>
      <c r="S176">
        <v>-1</v>
      </c>
      <c r="T176">
        <v>0</v>
      </c>
      <c r="U176" t="s">
        <v>1842</v>
      </c>
      <c r="V176">
        <v>0</v>
      </c>
      <c r="W176">
        <v>35167020</v>
      </c>
      <c r="X176">
        <v>0.14000000000000001</v>
      </c>
      <c r="Y176">
        <v>-1</v>
      </c>
      <c r="Z176">
        <v>99999</v>
      </c>
      <c r="AA176" s="134">
        <v>43356.333333333336</v>
      </c>
      <c r="AB176" t="s">
        <v>16999</v>
      </c>
      <c r="AC176" t="s">
        <v>20889</v>
      </c>
      <c r="AH176" t="s">
        <v>1853</v>
      </c>
      <c r="AI176" s="82">
        <v>1083109017496630</v>
      </c>
      <c r="AJ176" t="s">
        <v>19578</v>
      </c>
      <c r="AK176" t="s">
        <v>19578</v>
      </c>
      <c r="AL176" t="s">
        <v>19578</v>
      </c>
      <c r="AP176" t="s">
        <v>1853</v>
      </c>
      <c r="AR176" s="82">
        <v>7885733512786000</v>
      </c>
      <c r="AS176" t="s">
        <v>19578</v>
      </c>
      <c r="AT176" t="s">
        <v>19578</v>
      </c>
      <c r="AU176" t="s">
        <v>19578</v>
      </c>
      <c r="BC176" t="s">
        <v>1853</v>
      </c>
      <c r="BD176" s="82">
        <v>3340991698451870</v>
      </c>
      <c r="BH176" t="s">
        <v>1853</v>
      </c>
      <c r="BI176">
        <v>1.4135068431680499E-2</v>
      </c>
      <c r="BJ176" t="s">
        <v>19578</v>
      </c>
      <c r="BK176" s="82" t="s">
        <v>19578</v>
      </c>
      <c r="BL176" t="s">
        <v>19578</v>
      </c>
      <c r="BM176" t="s">
        <v>1853</v>
      </c>
      <c r="BN176" s="82">
        <v>1.2470410958904E+16</v>
      </c>
    </row>
    <row r="177" spans="1:66">
      <c r="A177">
        <v>184</v>
      </c>
      <c r="B177" s="124">
        <v>43356.373852673612</v>
      </c>
      <c r="C177">
        <v>6</v>
      </c>
      <c r="D177">
        <v>35167020</v>
      </c>
      <c r="E177" t="s">
        <v>17025</v>
      </c>
      <c r="F177" t="s">
        <v>38</v>
      </c>
      <c r="G177" t="s">
        <v>39</v>
      </c>
      <c r="H177" t="s">
        <v>31</v>
      </c>
      <c r="I177" t="s">
        <v>14</v>
      </c>
      <c r="J177" t="s">
        <v>847</v>
      </c>
      <c r="K177" t="s">
        <v>17000</v>
      </c>
      <c r="L177" t="s">
        <v>835</v>
      </c>
      <c r="M177" s="82">
        <v>5.5569999999999904E+16</v>
      </c>
      <c r="N177" s="82">
        <v>-7288047222222220</v>
      </c>
      <c r="O177">
        <v>170</v>
      </c>
      <c r="P177" s="133">
        <v>42735</v>
      </c>
      <c r="R177">
        <v>1602</v>
      </c>
      <c r="S177">
        <v>-1</v>
      </c>
      <c r="T177">
        <v>0</v>
      </c>
      <c r="U177" t="s">
        <v>1842</v>
      </c>
      <c r="V177">
        <v>0</v>
      </c>
      <c r="W177">
        <v>35095120</v>
      </c>
      <c r="X177">
        <v>0.14000000000000001</v>
      </c>
      <c r="Y177">
        <v>-1</v>
      </c>
      <c r="Z177">
        <v>99999</v>
      </c>
      <c r="AA177" s="134">
        <v>43356.291666666664</v>
      </c>
      <c r="AB177" t="s">
        <v>16999</v>
      </c>
      <c r="AC177" t="s">
        <v>20889</v>
      </c>
      <c r="AG177" t="s">
        <v>19578</v>
      </c>
      <c r="AH177" t="s">
        <v>19578</v>
      </c>
      <c r="AI177" t="s">
        <v>19578</v>
      </c>
      <c r="AJ177" t="s">
        <v>19578</v>
      </c>
      <c r="AK177" t="s">
        <v>19578</v>
      </c>
      <c r="AL177" t="s">
        <v>19578</v>
      </c>
      <c r="AP177" t="s">
        <v>19578</v>
      </c>
      <c r="AQ177" t="s">
        <v>19578</v>
      </c>
      <c r="AR177" t="s">
        <v>19578</v>
      </c>
      <c r="AS177" t="s">
        <v>19578</v>
      </c>
      <c r="AT177" t="s">
        <v>19578</v>
      </c>
      <c r="AU177" t="s">
        <v>19578</v>
      </c>
      <c r="BC177" t="s">
        <v>19578</v>
      </c>
      <c r="BD177" t="s">
        <v>19578</v>
      </c>
      <c r="BH177" t="s">
        <v>20893</v>
      </c>
      <c r="BI177">
        <v>1.33301134991548E-2</v>
      </c>
      <c r="BK177" s="82" t="s">
        <v>20893</v>
      </c>
      <c r="BL177">
        <v>0.482275711159737</v>
      </c>
      <c r="BM177" t="s">
        <v>1853</v>
      </c>
      <c r="BN177" s="82">
        <v>1.28494606741573E+16</v>
      </c>
    </row>
    <row r="178" spans="1:66">
      <c r="A178">
        <v>185</v>
      </c>
      <c r="B178" s="124">
        <v>43356.37386310185</v>
      </c>
      <c r="C178">
        <v>6</v>
      </c>
      <c r="D178">
        <v>35217090</v>
      </c>
      <c r="E178" t="s">
        <v>878</v>
      </c>
      <c r="F178" t="s">
        <v>38</v>
      </c>
      <c r="G178" t="s">
        <v>19</v>
      </c>
      <c r="H178" t="s">
        <v>31</v>
      </c>
      <c r="I178" t="s">
        <v>14</v>
      </c>
      <c r="J178" t="s">
        <v>879</v>
      </c>
      <c r="K178" t="s">
        <v>17000</v>
      </c>
      <c r="L178" t="s">
        <v>880</v>
      </c>
      <c r="M178" s="82">
        <v>5566916666666660</v>
      </c>
      <c r="N178" s="82">
        <v>-7258355555555550</v>
      </c>
      <c r="O178">
        <v>174</v>
      </c>
      <c r="P178" s="133">
        <v>42719</v>
      </c>
      <c r="R178">
        <v>1503</v>
      </c>
      <c r="S178">
        <v>-1</v>
      </c>
      <c r="T178">
        <v>0</v>
      </c>
      <c r="U178" t="s">
        <v>1842</v>
      </c>
      <c r="V178">
        <v>0</v>
      </c>
      <c r="W178">
        <v>35215030</v>
      </c>
      <c r="X178">
        <v>19.989999999999998</v>
      </c>
      <c r="Y178">
        <v>-1</v>
      </c>
      <c r="Z178">
        <v>99999</v>
      </c>
      <c r="AA178" s="134">
        <v>43356.517361111109</v>
      </c>
      <c r="AB178" t="s">
        <v>16999</v>
      </c>
      <c r="AC178" t="s">
        <v>20889</v>
      </c>
      <c r="AG178" t="s">
        <v>19578</v>
      </c>
      <c r="AH178" t="s">
        <v>19578</v>
      </c>
      <c r="AI178" t="s">
        <v>19578</v>
      </c>
      <c r="AJ178" t="s">
        <v>19578</v>
      </c>
      <c r="AK178" t="s">
        <v>19578</v>
      </c>
      <c r="AL178" t="s">
        <v>19578</v>
      </c>
      <c r="AP178" t="s">
        <v>19578</v>
      </c>
      <c r="AQ178" t="s">
        <v>19578</v>
      </c>
      <c r="AR178" t="s">
        <v>19578</v>
      </c>
      <c r="AS178" t="s">
        <v>19578</v>
      </c>
      <c r="AT178" t="s">
        <v>19578</v>
      </c>
      <c r="AU178" t="s">
        <v>19578</v>
      </c>
      <c r="BC178" t="s">
        <v>19578</v>
      </c>
      <c r="BD178" t="s">
        <v>19578</v>
      </c>
      <c r="BH178" t="s">
        <v>1853</v>
      </c>
      <c r="BI178" s="82">
        <v>3.6475869809202997E-2</v>
      </c>
      <c r="BK178" s="82" t="s">
        <v>1853</v>
      </c>
      <c r="BL178" s="82">
        <v>1.53839838492597E+16</v>
      </c>
      <c r="BM178" t="s">
        <v>1853</v>
      </c>
      <c r="BN178" s="82">
        <v>1.29421917808218E+16</v>
      </c>
    </row>
    <row r="179" spans="1:66">
      <c r="A179">
        <v>186</v>
      </c>
      <c r="B179" s="124">
        <v>43356.373885636574</v>
      </c>
      <c r="C179">
        <v>6</v>
      </c>
      <c r="D179">
        <v>35165000</v>
      </c>
      <c r="E179" t="s">
        <v>856</v>
      </c>
      <c r="F179" t="s">
        <v>38</v>
      </c>
      <c r="G179" t="s">
        <v>12</v>
      </c>
      <c r="H179" t="s">
        <v>26</v>
      </c>
      <c r="I179" t="s">
        <v>14</v>
      </c>
      <c r="J179" t="s">
        <v>854</v>
      </c>
      <c r="K179" t="s">
        <v>17000</v>
      </c>
      <c r="L179" t="s">
        <v>17010</v>
      </c>
      <c r="M179" s="82">
        <v>5574972222222220</v>
      </c>
      <c r="N179" s="82">
        <v>-72941</v>
      </c>
      <c r="O179">
        <v>488</v>
      </c>
      <c r="P179" s="133">
        <v>42735</v>
      </c>
      <c r="R179">
        <v>1607</v>
      </c>
      <c r="S179">
        <v>-1</v>
      </c>
      <c r="T179">
        <v>0</v>
      </c>
      <c r="U179" t="s">
        <v>1842</v>
      </c>
      <c r="V179">
        <v>0</v>
      </c>
      <c r="W179">
        <v>35160020</v>
      </c>
      <c r="X179">
        <v>4.09</v>
      </c>
      <c r="Y179">
        <v>35167000</v>
      </c>
      <c r="Z179">
        <v>7</v>
      </c>
      <c r="AA179" s="134">
        <v>43356.333333333336</v>
      </c>
      <c r="AB179" t="s">
        <v>16999</v>
      </c>
      <c r="AC179" t="s">
        <v>20889</v>
      </c>
      <c r="AH179" t="s">
        <v>20893</v>
      </c>
      <c r="AI179" s="82">
        <v>1.04858800773694E+16</v>
      </c>
      <c r="AJ179" t="s">
        <v>19578</v>
      </c>
      <c r="AK179" t="s">
        <v>19578</v>
      </c>
      <c r="AL179" t="s">
        <v>19578</v>
      </c>
      <c r="AP179" t="s">
        <v>20893</v>
      </c>
      <c r="AR179" s="82">
        <v>8203082311733780</v>
      </c>
      <c r="AS179" t="s">
        <v>19578</v>
      </c>
      <c r="AT179" t="s">
        <v>19578</v>
      </c>
      <c r="AU179" t="s">
        <v>19578</v>
      </c>
      <c r="BC179" t="s">
        <v>20893</v>
      </c>
      <c r="BD179" s="82">
        <v>2.66648338513028E+16</v>
      </c>
      <c r="BH179" t="s">
        <v>20893</v>
      </c>
      <c r="BI179">
        <v>5.3834808259586898E-3</v>
      </c>
      <c r="BK179" s="82"/>
      <c r="BM179" t="s">
        <v>1853</v>
      </c>
      <c r="BN179" s="82">
        <v>1.28375667655786E+16</v>
      </c>
    </row>
    <row r="180" spans="1:66">
      <c r="A180">
        <v>187</v>
      </c>
      <c r="B180" s="124">
        <v>43356.373904918983</v>
      </c>
      <c r="C180">
        <v>6</v>
      </c>
      <c r="D180">
        <v>35167010</v>
      </c>
      <c r="E180" t="s">
        <v>859</v>
      </c>
      <c r="F180" t="s">
        <v>38</v>
      </c>
      <c r="G180" t="s">
        <v>39</v>
      </c>
      <c r="H180" t="s">
        <v>31</v>
      </c>
      <c r="I180" t="s">
        <v>14</v>
      </c>
      <c r="J180" t="s">
        <v>845</v>
      </c>
      <c r="K180" t="s">
        <v>17000</v>
      </c>
      <c r="L180" t="s">
        <v>835</v>
      </c>
      <c r="M180" s="82">
        <v>5584444444444440</v>
      </c>
      <c r="N180" s="82">
        <v>-7290008333333330</v>
      </c>
      <c r="O180">
        <v>166</v>
      </c>
      <c r="P180" s="133">
        <v>42735</v>
      </c>
      <c r="R180">
        <v>1601</v>
      </c>
      <c r="S180">
        <v>-1</v>
      </c>
      <c r="T180">
        <v>0</v>
      </c>
      <c r="U180" t="s">
        <v>1842</v>
      </c>
      <c r="V180">
        <v>0</v>
      </c>
      <c r="W180">
        <v>35160020</v>
      </c>
      <c r="X180">
        <v>2.2400000000000002</v>
      </c>
      <c r="Y180">
        <v>-1</v>
      </c>
      <c r="Z180">
        <v>99999</v>
      </c>
      <c r="AA180" s="134">
        <v>43356.25</v>
      </c>
      <c r="AB180" t="s">
        <v>16999</v>
      </c>
      <c r="AC180" t="s">
        <v>20889</v>
      </c>
      <c r="AG180" t="s">
        <v>19578</v>
      </c>
      <c r="AH180" t="s">
        <v>19578</v>
      </c>
      <c r="AI180" t="s">
        <v>19578</v>
      </c>
      <c r="AJ180" t="s">
        <v>19578</v>
      </c>
      <c r="AK180" t="s">
        <v>19578</v>
      </c>
      <c r="AL180" t="s">
        <v>19578</v>
      </c>
      <c r="AP180" t="s">
        <v>19578</v>
      </c>
      <c r="AQ180" t="s">
        <v>19578</v>
      </c>
      <c r="AR180" t="s">
        <v>19578</v>
      </c>
      <c r="AS180" t="s">
        <v>19578</v>
      </c>
      <c r="AT180" t="s">
        <v>19578</v>
      </c>
      <c r="AU180" t="s">
        <v>19578</v>
      </c>
      <c r="BC180" t="s">
        <v>19578</v>
      </c>
      <c r="BD180" t="s">
        <v>19578</v>
      </c>
      <c r="BH180" t="s">
        <v>20893</v>
      </c>
      <c r="BI180">
        <v>5.3113553113553003E-3</v>
      </c>
      <c r="BK180" s="82" t="s">
        <v>20893</v>
      </c>
      <c r="BL180">
        <v>0.82208333333333405</v>
      </c>
      <c r="BM180" t="s">
        <v>1853</v>
      </c>
      <c r="BN180" s="82">
        <v>1.29175909090908E+16</v>
      </c>
    </row>
    <row r="181" spans="1:66">
      <c r="A181">
        <v>188</v>
      </c>
      <c r="B181" s="124">
        <v>43356.373913009258</v>
      </c>
      <c r="C181">
        <v>1</v>
      </c>
      <c r="D181">
        <v>11037030</v>
      </c>
      <c r="E181" t="s">
        <v>37</v>
      </c>
      <c r="F181" t="s">
        <v>38</v>
      </c>
      <c r="G181" t="s">
        <v>39</v>
      </c>
      <c r="H181" t="s">
        <v>31</v>
      </c>
      <c r="I181" t="s">
        <v>14</v>
      </c>
      <c r="J181" t="s">
        <v>34</v>
      </c>
      <c r="K181" t="s">
        <v>16576</v>
      </c>
      <c r="L181" t="s">
        <v>17013</v>
      </c>
      <c r="M181" s="82">
        <v>5584666666666660</v>
      </c>
      <c r="N181" s="82">
        <v>-7675327777777770</v>
      </c>
      <c r="O181">
        <v>72</v>
      </c>
      <c r="P181" s="133">
        <v>38457</v>
      </c>
      <c r="R181">
        <v>-1</v>
      </c>
      <c r="S181" t="s">
        <v>1484</v>
      </c>
      <c r="T181" t="s">
        <v>1819</v>
      </c>
      <c r="U181" t="s">
        <v>1863</v>
      </c>
      <c r="V181">
        <v>1</v>
      </c>
      <c r="W181">
        <v>11047040</v>
      </c>
      <c r="X181">
        <v>16.079999999999998</v>
      </c>
      <c r="Y181">
        <v>-1</v>
      </c>
      <c r="Z181">
        <v>99999</v>
      </c>
      <c r="AA181" s="134">
        <v>1</v>
      </c>
      <c r="AB181" t="s">
        <v>20891</v>
      </c>
      <c r="AC181">
        <v>-1</v>
      </c>
      <c r="AF181" t="s">
        <v>20890</v>
      </c>
      <c r="AG181" t="s">
        <v>19578</v>
      </c>
      <c r="AH181" t="s">
        <v>19578</v>
      </c>
      <c r="AI181" t="s">
        <v>19578</v>
      </c>
      <c r="AJ181" t="s">
        <v>19578</v>
      </c>
      <c r="AK181" t="s">
        <v>19578</v>
      </c>
      <c r="AL181" t="s">
        <v>19578</v>
      </c>
      <c r="AP181" t="s">
        <v>19578</v>
      </c>
      <c r="AQ181" t="s">
        <v>19578</v>
      </c>
      <c r="AR181" t="s">
        <v>19578</v>
      </c>
      <c r="AS181" t="s">
        <v>19578</v>
      </c>
      <c r="AT181" t="s">
        <v>19578</v>
      </c>
      <c r="AU181" t="s">
        <v>19578</v>
      </c>
      <c r="BC181" t="s">
        <v>19578</v>
      </c>
      <c r="BD181" t="s">
        <v>19578</v>
      </c>
      <c r="BH181" t="s">
        <v>19578</v>
      </c>
      <c r="BI181" t="s">
        <v>19578</v>
      </c>
      <c r="BJ181" t="s">
        <v>19578</v>
      </c>
      <c r="BK181" t="s">
        <v>19578</v>
      </c>
      <c r="BL181" t="s">
        <v>19578</v>
      </c>
      <c r="BM181" t="s">
        <v>20890</v>
      </c>
    </row>
    <row r="182" spans="1:66">
      <c r="A182">
        <v>189</v>
      </c>
      <c r="B182" s="124">
        <v>43356.373936550925</v>
      </c>
      <c r="C182">
        <v>6</v>
      </c>
      <c r="D182">
        <v>35160020</v>
      </c>
      <c r="E182" t="s">
        <v>853</v>
      </c>
      <c r="F182" t="s">
        <v>38</v>
      </c>
      <c r="G182" t="s">
        <v>12</v>
      </c>
      <c r="H182" t="s">
        <v>13</v>
      </c>
      <c r="I182" t="s">
        <v>14</v>
      </c>
      <c r="J182" t="s">
        <v>854</v>
      </c>
      <c r="K182" t="s">
        <v>17000</v>
      </c>
      <c r="L182" t="s">
        <v>17010</v>
      </c>
      <c r="M182" s="82">
        <v>5599722222222220</v>
      </c>
      <c r="N182" s="82">
        <v>-7291347222222220</v>
      </c>
      <c r="O182">
        <v>167</v>
      </c>
      <c r="P182" s="133">
        <v>42735</v>
      </c>
      <c r="R182">
        <v>1604</v>
      </c>
      <c r="S182">
        <v>-1</v>
      </c>
      <c r="T182">
        <v>0</v>
      </c>
      <c r="U182" t="s">
        <v>1842</v>
      </c>
      <c r="V182">
        <v>0</v>
      </c>
      <c r="W182">
        <v>35167010</v>
      </c>
      <c r="X182">
        <v>2.2400000000000002</v>
      </c>
      <c r="Y182">
        <v>35167000</v>
      </c>
      <c r="Z182">
        <v>6</v>
      </c>
      <c r="AA182" s="134">
        <v>43356.291666666664</v>
      </c>
      <c r="AB182" t="s">
        <v>16999</v>
      </c>
      <c r="AC182" t="s">
        <v>20889</v>
      </c>
      <c r="AG182" t="s">
        <v>19578</v>
      </c>
      <c r="AH182" t="s">
        <v>19578</v>
      </c>
      <c r="AI182" t="s">
        <v>19578</v>
      </c>
      <c r="AJ182" t="s">
        <v>19578</v>
      </c>
      <c r="AK182" t="s">
        <v>19578</v>
      </c>
      <c r="AL182" t="s">
        <v>19578</v>
      </c>
      <c r="AP182" t="s">
        <v>19578</v>
      </c>
      <c r="AQ182" t="s">
        <v>19578</v>
      </c>
      <c r="AR182" t="s">
        <v>19578</v>
      </c>
      <c r="AS182" t="s">
        <v>19578</v>
      </c>
      <c r="AT182" t="s">
        <v>19578</v>
      </c>
      <c r="AU182" t="s">
        <v>19578</v>
      </c>
      <c r="BC182" t="s">
        <v>19578</v>
      </c>
      <c r="BD182" t="s">
        <v>19578</v>
      </c>
      <c r="BH182" t="s">
        <v>20893</v>
      </c>
      <c r="BI182">
        <v>5.3529030865529896E-3</v>
      </c>
      <c r="BJ182" t="s">
        <v>19578</v>
      </c>
      <c r="BK182" s="82" t="s">
        <v>19578</v>
      </c>
      <c r="BL182" t="s">
        <v>19578</v>
      </c>
      <c r="BM182" t="s">
        <v>1853</v>
      </c>
      <c r="BN182" s="82">
        <v>1.29106315789473E+16</v>
      </c>
    </row>
    <row r="183" spans="1:66">
      <c r="A183">
        <v>190</v>
      </c>
      <c r="B183" s="124">
        <v>43356.373944571758</v>
      </c>
      <c r="C183">
        <v>6</v>
      </c>
      <c r="D183">
        <v>35160000</v>
      </c>
      <c r="E183" t="s">
        <v>849</v>
      </c>
      <c r="F183" t="s">
        <v>38</v>
      </c>
      <c r="G183" t="s">
        <v>12</v>
      </c>
      <c r="H183" t="s">
        <v>13</v>
      </c>
      <c r="I183" t="s">
        <v>14</v>
      </c>
      <c r="J183" t="s">
        <v>850</v>
      </c>
      <c r="K183" t="s">
        <v>17000</v>
      </c>
      <c r="L183" t="s">
        <v>783</v>
      </c>
      <c r="M183" s="82">
        <v>5614277777777770</v>
      </c>
      <c r="N183" s="82">
        <v>-7286747222222220</v>
      </c>
      <c r="O183">
        <v>55</v>
      </c>
      <c r="P183" s="133">
        <v>42735</v>
      </c>
      <c r="R183">
        <v>1606</v>
      </c>
      <c r="S183">
        <v>-1</v>
      </c>
      <c r="T183">
        <v>0</v>
      </c>
      <c r="U183" t="s">
        <v>1842</v>
      </c>
      <c r="V183">
        <v>0</v>
      </c>
      <c r="W183">
        <v>35167010</v>
      </c>
      <c r="X183">
        <v>4.8899999999999997</v>
      </c>
      <c r="Y183">
        <v>-1</v>
      </c>
      <c r="Z183">
        <v>99999</v>
      </c>
      <c r="AA183" s="134">
        <v>43356.291666666664</v>
      </c>
      <c r="AB183" t="s">
        <v>16999</v>
      </c>
      <c r="AC183" t="s">
        <v>20889</v>
      </c>
      <c r="AG183" t="s">
        <v>19578</v>
      </c>
      <c r="AH183" t="s">
        <v>19578</v>
      </c>
      <c r="AI183" t="s">
        <v>19578</v>
      </c>
      <c r="AJ183" t="s">
        <v>19578</v>
      </c>
      <c r="AK183" t="s">
        <v>19578</v>
      </c>
      <c r="AL183" t="s">
        <v>19578</v>
      </c>
      <c r="AP183" t="s">
        <v>19578</v>
      </c>
      <c r="AQ183" t="s">
        <v>19578</v>
      </c>
      <c r="AR183" t="s">
        <v>19578</v>
      </c>
      <c r="AS183" t="s">
        <v>19578</v>
      </c>
      <c r="AT183" t="s">
        <v>19578</v>
      </c>
      <c r="AU183" t="s">
        <v>19578</v>
      </c>
      <c r="BC183" t="s">
        <v>19578</v>
      </c>
      <c r="BD183" t="s">
        <v>19578</v>
      </c>
      <c r="BH183" t="s">
        <v>20893</v>
      </c>
      <c r="BI183">
        <v>1.20352250489237E-2</v>
      </c>
      <c r="BJ183" t="s">
        <v>19578</v>
      </c>
      <c r="BK183" s="82" t="s">
        <v>19578</v>
      </c>
      <c r="BL183" t="s">
        <v>19578</v>
      </c>
      <c r="BM183" t="s">
        <v>1853</v>
      </c>
      <c r="BN183" s="82">
        <v>1287684738955820</v>
      </c>
    </row>
    <row r="184" spans="1:66">
      <c r="A184">
        <v>191</v>
      </c>
      <c r="B184" s="124">
        <v>43356.373952094909</v>
      </c>
      <c r="C184">
        <v>6</v>
      </c>
      <c r="D184">
        <v>23125160</v>
      </c>
      <c r="E184" t="s">
        <v>768</v>
      </c>
      <c r="F184" t="s">
        <v>38</v>
      </c>
      <c r="G184" t="s">
        <v>12</v>
      </c>
      <c r="H184" t="s">
        <v>64</v>
      </c>
      <c r="I184" t="s">
        <v>14</v>
      </c>
      <c r="J184" t="s">
        <v>764</v>
      </c>
      <c r="K184" t="s">
        <v>17000</v>
      </c>
      <c r="L184" t="s">
        <v>765</v>
      </c>
      <c r="M184" s="82">
        <v>5647027777777770</v>
      </c>
      <c r="N184" s="82">
        <v>-7407130555555550</v>
      </c>
      <c r="O184">
        <v>299</v>
      </c>
      <c r="P184" s="133">
        <v>38335</v>
      </c>
      <c r="R184">
        <v>174</v>
      </c>
      <c r="S184">
        <v>-1</v>
      </c>
      <c r="T184">
        <v>0</v>
      </c>
      <c r="U184" t="s">
        <v>1842</v>
      </c>
      <c r="V184">
        <v>0</v>
      </c>
      <c r="W184">
        <v>24015110</v>
      </c>
      <c r="X184">
        <v>45.08</v>
      </c>
      <c r="Y184">
        <v>-1</v>
      </c>
      <c r="Z184">
        <v>99999</v>
      </c>
      <c r="AA184" s="134">
        <v>43356.333333333336</v>
      </c>
      <c r="AB184" t="s">
        <v>16999</v>
      </c>
      <c r="AC184" t="s">
        <v>20889</v>
      </c>
      <c r="AH184" t="s">
        <v>1853</v>
      </c>
      <c r="AI184" s="82">
        <v>2443916554508740</v>
      </c>
      <c r="AJ184" t="s">
        <v>19578</v>
      </c>
      <c r="AK184" t="s">
        <v>19578</v>
      </c>
      <c r="AL184" t="s">
        <v>19578</v>
      </c>
      <c r="AP184" t="s">
        <v>20893</v>
      </c>
      <c r="AR184" s="82">
        <v>5649844236760120</v>
      </c>
      <c r="AS184" t="s">
        <v>19578</v>
      </c>
      <c r="AT184" t="s">
        <v>19578</v>
      </c>
      <c r="AU184" t="s">
        <v>19578</v>
      </c>
      <c r="BC184" t="s">
        <v>1853</v>
      </c>
      <c r="BD184">
        <v>0.90597215985630797</v>
      </c>
      <c r="BH184" t="s">
        <v>1853</v>
      </c>
      <c r="BI184">
        <v>7.9209699146834206E-2</v>
      </c>
      <c r="BJ184" t="s">
        <v>19578</v>
      </c>
      <c r="BK184" s="82" t="s">
        <v>19578</v>
      </c>
      <c r="BL184" t="s">
        <v>19578</v>
      </c>
      <c r="BM184" t="s">
        <v>1853</v>
      </c>
      <c r="BN184" s="82">
        <v>1.28195890410957E+16</v>
      </c>
    </row>
    <row r="185" spans="1:66">
      <c r="A185">
        <v>192</v>
      </c>
      <c r="B185" s="124">
        <v>43356.373993298614</v>
      </c>
      <c r="C185">
        <v>1</v>
      </c>
      <c r="D185">
        <v>11047040</v>
      </c>
      <c r="E185" t="s">
        <v>47</v>
      </c>
      <c r="F185" t="s">
        <v>38</v>
      </c>
      <c r="G185" t="s">
        <v>39</v>
      </c>
      <c r="H185" t="s">
        <v>31</v>
      </c>
      <c r="I185" t="s">
        <v>14</v>
      </c>
      <c r="J185" t="s">
        <v>23</v>
      </c>
      <c r="K185" t="s">
        <v>16576</v>
      </c>
      <c r="L185" t="s">
        <v>2592</v>
      </c>
      <c r="M185" s="82">
        <v>5697991666666660</v>
      </c>
      <c r="N185" s="82">
        <v>-7666225833333330</v>
      </c>
      <c r="O185">
        <v>307</v>
      </c>
      <c r="P185" s="133">
        <v>39782</v>
      </c>
      <c r="Q185">
        <v>39782</v>
      </c>
      <c r="R185">
        <v>171</v>
      </c>
      <c r="S185">
        <v>-1</v>
      </c>
      <c r="T185">
        <v>0</v>
      </c>
      <c r="U185" t="s">
        <v>1842</v>
      </c>
      <c r="V185">
        <v>0</v>
      </c>
      <c r="W185">
        <v>11037030</v>
      </c>
      <c r="X185">
        <v>16.079999999999998</v>
      </c>
      <c r="Y185">
        <v>11027070</v>
      </c>
      <c r="Z185">
        <v>22</v>
      </c>
      <c r="AA185" s="134">
        <v>43356.333333333336</v>
      </c>
      <c r="AB185" t="s">
        <v>16999</v>
      </c>
      <c r="AC185" t="s">
        <v>20889</v>
      </c>
      <c r="AG185" t="s">
        <v>19578</v>
      </c>
      <c r="AH185" t="s">
        <v>19578</v>
      </c>
      <c r="AI185" t="s">
        <v>19578</v>
      </c>
      <c r="AJ185" t="s">
        <v>19578</v>
      </c>
      <c r="AK185" t="s">
        <v>19578</v>
      </c>
      <c r="AL185" t="s">
        <v>19578</v>
      </c>
      <c r="AP185" t="s">
        <v>19578</v>
      </c>
      <c r="AQ185" t="s">
        <v>19578</v>
      </c>
      <c r="AR185" t="s">
        <v>19578</v>
      </c>
      <c r="AS185" t="s">
        <v>19578</v>
      </c>
      <c r="AT185" t="s">
        <v>19578</v>
      </c>
      <c r="AU185" t="s">
        <v>19578</v>
      </c>
      <c r="BC185" t="s">
        <v>19578</v>
      </c>
      <c r="BD185" t="s">
        <v>19578</v>
      </c>
      <c r="BH185" t="s">
        <v>1853</v>
      </c>
      <c r="BI185" s="82">
        <v>0</v>
      </c>
      <c r="BK185" s="82" t="s">
        <v>1853</v>
      </c>
      <c r="BL185" s="82">
        <v>3.56691790040376E+16</v>
      </c>
      <c r="BM185" t="s">
        <v>1853</v>
      </c>
      <c r="BN185" s="82">
        <v>1.28027397260274E+16</v>
      </c>
    </row>
    <row r="186" spans="1:66">
      <c r="A186">
        <v>193</v>
      </c>
      <c r="B186" s="124">
        <v>43356.374015208334</v>
      </c>
      <c r="C186">
        <v>6</v>
      </c>
      <c r="D186">
        <v>35215030</v>
      </c>
      <c r="E186" t="s">
        <v>873</v>
      </c>
      <c r="F186" t="s">
        <v>38</v>
      </c>
      <c r="G186" t="s">
        <v>12</v>
      </c>
      <c r="H186" t="s">
        <v>26</v>
      </c>
      <c r="I186" t="s">
        <v>14</v>
      </c>
      <c r="K186" t="s">
        <v>17000</v>
      </c>
      <c r="L186" t="s">
        <v>874</v>
      </c>
      <c r="M186" s="82">
        <v>5720555555555550</v>
      </c>
      <c r="N186" s="82">
        <v>-7248847222222220</v>
      </c>
      <c r="O186">
        <v>178</v>
      </c>
      <c r="P186" s="133">
        <v>42719</v>
      </c>
      <c r="R186">
        <v>1510</v>
      </c>
      <c r="S186">
        <v>-1</v>
      </c>
      <c r="T186">
        <v>0</v>
      </c>
      <c r="U186" t="s">
        <v>1842</v>
      </c>
      <c r="V186">
        <v>0</v>
      </c>
      <c r="W186">
        <v>35217090</v>
      </c>
      <c r="X186">
        <v>19.989999999999998</v>
      </c>
      <c r="Y186">
        <v>-1</v>
      </c>
      <c r="Z186">
        <v>99999</v>
      </c>
      <c r="AA186" s="134">
        <v>43356.291666666664</v>
      </c>
      <c r="AB186" t="s">
        <v>16999</v>
      </c>
      <c r="AC186" t="s">
        <v>20889</v>
      </c>
      <c r="AH186" t="s">
        <v>1853</v>
      </c>
      <c r="AI186" s="82">
        <v>1.83698113207547E+16</v>
      </c>
      <c r="AJ186" t="s">
        <v>19578</v>
      </c>
      <c r="AK186" t="s">
        <v>19578</v>
      </c>
      <c r="AL186" t="s">
        <v>19578</v>
      </c>
      <c r="AP186" t="s">
        <v>1853</v>
      </c>
      <c r="AR186" s="82">
        <v>8763586956521730</v>
      </c>
      <c r="AS186" t="s">
        <v>19578</v>
      </c>
      <c r="AT186" t="s">
        <v>19578</v>
      </c>
      <c r="AU186" t="s">
        <v>19578</v>
      </c>
      <c r="BC186" t="s">
        <v>1853</v>
      </c>
      <c r="BD186" s="82">
        <v>2124325539568350</v>
      </c>
      <c r="BH186" t="s">
        <v>1853</v>
      </c>
      <c r="BI186">
        <v>6.6524280575539704E-2</v>
      </c>
      <c r="BJ186" t="s">
        <v>19578</v>
      </c>
      <c r="BK186" s="82" t="s">
        <v>19578</v>
      </c>
      <c r="BL186" t="s">
        <v>19578</v>
      </c>
      <c r="BM186" t="s">
        <v>1853</v>
      </c>
      <c r="BN186" s="82">
        <v>1.29865569272976E+16</v>
      </c>
    </row>
    <row r="187" spans="1:66">
      <c r="A187">
        <v>194</v>
      </c>
      <c r="B187" s="124">
        <v>43356.374051458333</v>
      </c>
      <c r="C187">
        <v>1</v>
      </c>
      <c r="D187">
        <v>26187040</v>
      </c>
      <c r="E187" t="s">
        <v>211</v>
      </c>
      <c r="F187" t="s">
        <v>38</v>
      </c>
      <c r="G187" t="s">
        <v>19</v>
      </c>
      <c r="H187" t="s">
        <v>31</v>
      </c>
      <c r="I187" t="s">
        <v>14</v>
      </c>
      <c r="J187" t="s">
        <v>200</v>
      </c>
      <c r="K187" t="s">
        <v>125</v>
      </c>
      <c r="L187" t="s">
        <v>190</v>
      </c>
      <c r="M187" s="82">
        <v>5721138888888880</v>
      </c>
      <c r="N187" s="82">
        <v>-7555258333333330</v>
      </c>
      <c r="O187">
        <v>85</v>
      </c>
      <c r="P187" s="133">
        <v>41708</v>
      </c>
      <c r="R187">
        <v>458</v>
      </c>
      <c r="S187">
        <v>-1</v>
      </c>
      <c r="T187" t="s">
        <v>1819</v>
      </c>
      <c r="U187" t="s">
        <v>1842</v>
      </c>
      <c r="V187">
        <v>1</v>
      </c>
      <c r="W187">
        <v>26187110</v>
      </c>
      <c r="X187">
        <v>6.24</v>
      </c>
      <c r="Y187">
        <v>-1</v>
      </c>
      <c r="Z187">
        <v>99999</v>
      </c>
      <c r="AA187" s="134">
        <v>43356.333333333336</v>
      </c>
      <c r="AB187" t="s">
        <v>16999</v>
      </c>
      <c r="AC187" t="s">
        <v>20889</v>
      </c>
      <c r="AG187" t="s">
        <v>19578</v>
      </c>
      <c r="AH187" t="s">
        <v>19578</v>
      </c>
      <c r="AI187" t="s">
        <v>19578</v>
      </c>
      <c r="AJ187" t="s">
        <v>19578</v>
      </c>
      <c r="AK187" t="s">
        <v>19578</v>
      </c>
      <c r="AL187" t="s">
        <v>19578</v>
      </c>
      <c r="AP187" t="s">
        <v>19578</v>
      </c>
      <c r="AQ187" t="s">
        <v>19578</v>
      </c>
      <c r="AR187" t="s">
        <v>19578</v>
      </c>
      <c r="AS187" t="s">
        <v>19578</v>
      </c>
      <c r="AT187" t="s">
        <v>19578</v>
      </c>
      <c r="AU187" t="s">
        <v>19578</v>
      </c>
      <c r="BC187" t="s">
        <v>19578</v>
      </c>
      <c r="BD187" t="s">
        <v>19578</v>
      </c>
      <c r="BH187" t="s">
        <v>1853</v>
      </c>
      <c r="BI187" s="82">
        <v>2.2840475656270998E-2</v>
      </c>
      <c r="BK187" s="82" t="s">
        <v>1853</v>
      </c>
      <c r="BL187" s="82">
        <v>1.60183580080753E+16</v>
      </c>
      <c r="BM187" t="s">
        <v>1853</v>
      </c>
      <c r="BN187" s="82">
        <v>1.23461643835616E+16</v>
      </c>
    </row>
    <row r="188" spans="1:66">
      <c r="A188">
        <v>195</v>
      </c>
      <c r="B188" s="124">
        <v>43356.374072141203</v>
      </c>
      <c r="C188">
        <v>1</v>
      </c>
      <c r="D188">
        <v>26187110</v>
      </c>
      <c r="E188" t="s">
        <v>213</v>
      </c>
      <c r="F188" t="s">
        <v>38</v>
      </c>
      <c r="G188" t="s">
        <v>19</v>
      </c>
      <c r="H188" t="s">
        <v>31</v>
      </c>
      <c r="I188" t="s">
        <v>14</v>
      </c>
      <c r="J188" t="s">
        <v>174</v>
      </c>
      <c r="K188" t="s">
        <v>27</v>
      </c>
      <c r="L188" t="s">
        <v>202</v>
      </c>
      <c r="M188" s="82">
        <v>5730722222222220</v>
      </c>
      <c r="N188" s="82">
        <v>-756081111111111</v>
      </c>
      <c r="O188">
        <v>1870</v>
      </c>
      <c r="P188" s="133">
        <v>22569</v>
      </c>
      <c r="R188">
        <v>-1</v>
      </c>
      <c r="S188" t="s">
        <v>1488</v>
      </c>
      <c r="T188" t="s">
        <v>1819</v>
      </c>
      <c r="U188" t="s">
        <v>1863</v>
      </c>
      <c r="V188">
        <v>1</v>
      </c>
      <c r="W188">
        <v>26187040</v>
      </c>
      <c r="X188">
        <v>6.24</v>
      </c>
      <c r="Y188">
        <v>26207080</v>
      </c>
      <c r="Z188">
        <v>36</v>
      </c>
      <c r="AA188" s="134">
        <v>1</v>
      </c>
      <c r="AB188" t="s">
        <v>20891</v>
      </c>
      <c r="AC188">
        <v>-1</v>
      </c>
      <c r="AF188" t="s">
        <v>20890</v>
      </c>
      <c r="AG188" t="s">
        <v>19578</v>
      </c>
      <c r="AH188" t="s">
        <v>19578</v>
      </c>
      <c r="AI188" t="s">
        <v>19578</v>
      </c>
      <c r="AJ188" t="s">
        <v>19578</v>
      </c>
      <c r="AK188" t="s">
        <v>19578</v>
      </c>
      <c r="AL188" t="s">
        <v>19578</v>
      </c>
      <c r="AP188" t="s">
        <v>19578</v>
      </c>
      <c r="AQ188" t="s">
        <v>19578</v>
      </c>
      <c r="AR188" t="s">
        <v>19578</v>
      </c>
      <c r="AS188" t="s">
        <v>19578</v>
      </c>
      <c r="AT188" t="s">
        <v>19578</v>
      </c>
      <c r="AU188" t="s">
        <v>19578</v>
      </c>
      <c r="BC188" t="s">
        <v>19578</v>
      </c>
      <c r="BD188" t="s">
        <v>19578</v>
      </c>
      <c r="BH188" t="s">
        <v>19578</v>
      </c>
      <c r="BI188" t="s">
        <v>19578</v>
      </c>
      <c r="BJ188" t="s">
        <v>19578</v>
      </c>
      <c r="BK188" t="s">
        <v>19578</v>
      </c>
      <c r="BL188" t="s">
        <v>19578</v>
      </c>
      <c r="BM188" t="s">
        <v>20890</v>
      </c>
    </row>
    <row r="189" spans="1:66">
      <c r="A189">
        <v>196</v>
      </c>
      <c r="B189" s="124">
        <v>43356.374090752317</v>
      </c>
      <c r="C189">
        <v>10</v>
      </c>
      <c r="D189">
        <v>23057140</v>
      </c>
      <c r="E189" t="s">
        <v>1366</v>
      </c>
      <c r="F189" t="s">
        <v>38</v>
      </c>
      <c r="G189" t="s">
        <v>19</v>
      </c>
      <c r="H189" t="s">
        <v>31</v>
      </c>
      <c r="I189" t="s">
        <v>14</v>
      </c>
      <c r="J189" t="s">
        <v>1365</v>
      </c>
      <c r="K189" t="s">
        <v>27</v>
      </c>
      <c r="L189" t="s">
        <v>4570</v>
      </c>
      <c r="M189" s="82">
        <v>5731027777777770</v>
      </c>
      <c r="N189" s="82">
        <v>-7472583333333330</v>
      </c>
      <c r="O189">
        <v>176</v>
      </c>
      <c r="P189" s="133">
        <v>27256</v>
      </c>
      <c r="R189">
        <v>-1</v>
      </c>
      <c r="S189" t="s">
        <v>1538</v>
      </c>
      <c r="T189" t="s">
        <v>2452</v>
      </c>
      <c r="U189" t="s">
        <v>1863</v>
      </c>
      <c r="V189">
        <v>0</v>
      </c>
      <c r="W189">
        <v>23035030</v>
      </c>
      <c r="X189">
        <v>27.38</v>
      </c>
      <c r="Y189">
        <v>-1</v>
      </c>
      <c r="Z189">
        <v>99999</v>
      </c>
      <c r="AA189" s="134">
        <v>1</v>
      </c>
      <c r="AB189" t="s">
        <v>20891</v>
      </c>
      <c r="AC189">
        <v>-1</v>
      </c>
      <c r="AF189" t="s">
        <v>20890</v>
      </c>
      <c r="AG189" t="s">
        <v>19578</v>
      </c>
      <c r="AH189" t="s">
        <v>19578</v>
      </c>
      <c r="AI189" t="s">
        <v>19578</v>
      </c>
      <c r="AJ189" t="s">
        <v>19578</v>
      </c>
      <c r="AK189" t="s">
        <v>19578</v>
      </c>
      <c r="AL189" t="s">
        <v>19578</v>
      </c>
      <c r="AP189" t="s">
        <v>19578</v>
      </c>
      <c r="AQ189" t="s">
        <v>19578</v>
      </c>
      <c r="AR189" t="s">
        <v>19578</v>
      </c>
      <c r="AS189" t="s">
        <v>19578</v>
      </c>
      <c r="AT189" t="s">
        <v>19578</v>
      </c>
      <c r="AU189" t="s">
        <v>19578</v>
      </c>
      <c r="BC189" t="s">
        <v>19578</v>
      </c>
      <c r="BD189" t="s">
        <v>19578</v>
      </c>
      <c r="BH189" t="s">
        <v>19578</v>
      </c>
      <c r="BI189" t="s">
        <v>19578</v>
      </c>
      <c r="BJ189" t="s">
        <v>19578</v>
      </c>
      <c r="BK189" t="s">
        <v>19578</v>
      </c>
      <c r="BL189" t="s">
        <v>19578</v>
      </c>
      <c r="BM189" t="s">
        <v>20890</v>
      </c>
    </row>
    <row r="190" spans="1:66">
      <c r="A190">
        <v>197</v>
      </c>
      <c r="B190" s="124">
        <v>43356.374110405093</v>
      </c>
      <c r="C190">
        <v>1</v>
      </c>
      <c r="D190">
        <v>23050420</v>
      </c>
      <c r="E190" t="s">
        <v>127</v>
      </c>
      <c r="F190" t="s">
        <v>38</v>
      </c>
      <c r="G190" t="s">
        <v>12</v>
      </c>
      <c r="H190" t="s">
        <v>67</v>
      </c>
      <c r="I190" t="s">
        <v>14</v>
      </c>
      <c r="J190" t="s">
        <v>128</v>
      </c>
      <c r="K190" t="s">
        <v>27</v>
      </c>
      <c r="L190" t="s">
        <v>129</v>
      </c>
      <c r="M190" s="82">
        <v>5731138888888880</v>
      </c>
      <c r="N190" s="82">
        <v>-7513852777777770</v>
      </c>
      <c r="O190">
        <v>514</v>
      </c>
      <c r="P190" s="133">
        <v>39378</v>
      </c>
      <c r="R190">
        <v>14</v>
      </c>
      <c r="S190">
        <v>-1</v>
      </c>
      <c r="T190">
        <v>0</v>
      </c>
      <c r="U190" t="s">
        <v>1842</v>
      </c>
      <c r="V190">
        <v>0</v>
      </c>
      <c r="W190">
        <v>23057140</v>
      </c>
      <c r="X190">
        <v>45.71</v>
      </c>
      <c r="Y190">
        <v>-1</v>
      </c>
      <c r="Z190">
        <v>99999</v>
      </c>
      <c r="AA190" s="134">
        <v>43356.291666666664</v>
      </c>
      <c r="AB190" t="s">
        <v>16999</v>
      </c>
      <c r="AC190" t="s">
        <v>20889</v>
      </c>
      <c r="AG190" t="s">
        <v>19578</v>
      </c>
      <c r="AH190" t="s">
        <v>19578</v>
      </c>
      <c r="AI190" t="s">
        <v>19578</v>
      </c>
      <c r="AJ190" t="s">
        <v>19578</v>
      </c>
      <c r="AK190" t="s">
        <v>19578</v>
      </c>
      <c r="AL190" t="s">
        <v>19578</v>
      </c>
      <c r="AP190" t="s">
        <v>19578</v>
      </c>
      <c r="AQ190" t="s">
        <v>19578</v>
      </c>
      <c r="AR190" t="s">
        <v>19578</v>
      </c>
      <c r="AS190" t="s">
        <v>19578</v>
      </c>
      <c r="AT190" t="s">
        <v>19578</v>
      </c>
      <c r="AU190" t="s">
        <v>19578</v>
      </c>
      <c r="BC190" t="s">
        <v>19578</v>
      </c>
      <c r="BD190" t="s">
        <v>19578</v>
      </c>
      <c r="BH190" t="s">
        <v>1853</v>
      </c>
      <c r="BI190">
        <v>1.46067415730337E-2</v>
      </c>
      <c r="BJ190" t="s">
        <v>19578</v>
      </c>
      <c r="BK190" s="82" t="s">
        <v>19578</v>
      </c>
      <c r="BL190" t="s">
        <v>19578</v>
      </c>
      <c r="BM190" t="s">
        <v>1853</v>
      </c>
      <c r="BN190" s="82">
        <v>1.26318244170097E+16</v>
      </c>
    </row>
    <row r="191" spans="1:66">
      <c r="A191">
        <v>198</v>
      </c>
      <c r="B191" s="124">
        <v>43356.374129432872</v>
      </c>
      <c r="C191">
        <v>6</v>
      </c>
      <c r="D191">
        <v>24035430</v>
      </c>
      <c r="E191" t="s">
        <v>799</v>
      </c>
      <c r="F191" t="s">
        <v>38</v>
      </c>
      <c r="G191" t="s">
        <v>12</v>
      </c>
      <c r="H191" t="s">
        <v>57</v>
      </c>
      <c r="I191" t="s">
        <v>14</v>
      </c>
      <c r="J191" t="s">
        <v>780</v>
      </c>
      <c r="K191" t="s">
        <v>17000</v>
      </c>
      <c r="L191" t="s">
        <v>772</v>
      </c>
      <c r="M191" s="82">
        <v>5745916666666660</v>
      </c>
      <c r="N191" s="82">
        <v>-731163611111111</v>
      </c>
      <c r="O191">
        <v>169</v>
      </c>
      <c r="P191" s="133">
        <v>38336</v>
      </c>
      <c r="R191">
        <v>220</v>
      </c>
      <c r="S191" t="s">
        <v>1512</v>
      </c>
      <c r="T191">
        <v>0</v>
      </c>
      <c r="U191" t="s">
        <v>1863</v>
      </c>
      <c r="V191">
        <v>0</v>
      </c>
      <c r="W191">
        <v>24035410</v>
      </c>
      <c r="X191">
        <v>22.74</v>
      </c>
      <c r="Y191">
        <v>-1</v>
      </c>
      <c r="Z191">
        <v>99999</v>
      </c>
      <c r="AA191" s="134">
        <v>43356.576388888891</v>
      </c>
      <c r="AB191" t="s">
        <v>16999</v>
      </c>
      <c r="AC191" t="s">
        <v>20904</v>
      </c>
      <c r="AF191" t="s">
        <v>20890</v>
      </c>
      <c r="AG191" t="s">
        <v>19578</v>
      </c>
      <c r="AH191" t="s">
        <v>19578</v>
      </c>
      <c r="AI191" s="82" t="s">
        <v>19578</v>
      </c>
      <c r="AJ191" t="s">
        <v>19578</v>
      </c>
      <c r="AK191" t="s">
        <v>19578</v>
      </c>
      <c r="AL191" t="s">
        <v>19578</v>
      </c>
      <c r="AP191" t="s">
        <v>19578</v>
      </c>
      <c r="AQ191" t="s">
        <v>19578</v>
      </c>
      <c r="AR191" s="82" t="s">
        <v>19578</v>
      </c>
      <c r="AS191" t="s">
        <v>19578</v>
      </c>
      <c r="AT191" t="s">
        <v>19578</v>
      </c>
      <c r="AU191" t="s">
        <v>19578</v>
      </c>
      <c r="BC191" t="s">
        <v>19578</v>
      </c>
      <c r="BD191" t="s">
        <v>19578</v>
      </c>
      <c r="BH191" t="s">
        <v>19578</v>
      </c>
      <c r="BI191" t="s">
        <v>19578</v>
      </c>
      <c r="BJ191" t="s">
        <v>19578</v>
      </c>
      <c r="BK191" s="82" t="s">
        <v>19578</v>
      </c>
      <c r="BL191" t="s">
        <v>19578</v>
      </c>
      <c r="BM191" t="s">
        <v>1853</v>
      </c>
      <c r="BN191" s="82">
        <v>1.25847826086957E+16</v>
      </c>
    </row>
    <row r="192" spans="1:66">
      <c r="A192">
        <v>199</v>
      </c>
      <c r="B192" s="124">
        <v>43356.374207685185</v>
      </c>
      <c r="C192">
        <v>6</v>
      </c>
      <c r="D192">
        <v>24035410</v>
      </c>
      <c r="E192" t="s">
        <v>796</v>
      </c>
      <c r="F192" t="s">
        <v>38</v>
      </c>
      <c r="G192" t="s">
        <v>12</v>
      </c>
      <c r="H192" t="s">
        <v>111</v>
      </c>
      <c r="I192" t="s">
        <v>14</v>
      </c>
      <c r="J192" t="s">
        <v>775</v>
      </c>
      <c r="K192" t="s">
        <v>17000</v>
      </c>
      <c r="L192" t="s">
        <v>783</v>
      </c>
      <c r="M192" s="82">
        <v>5753333333333330</v>
      </c>
      <c r="N192" s="82">
        <v>-7291115277777770</v>
      </c>
      <c r="O192">
        <v>75</v>
      </c>
      <c r="P192" s="133">
        <v>39422</v>
      </c>
      <c r="R192">
        <v>201</v>
      </c>
      <c r="S192">
        <v>-1</v>
      </c>
      <c r="T192">
        <v>0</v>
      </c>
      <c r="U192" t="s">
        <v>1842</v>
      </c>
      <c r="V192">
        <v>0</v>
      </c>
      <c r="W192">
        <v>35160000</v>
      </c>
      <c r="X192">
        <v>16.12</v>
      </c>
      <c r="Y192">
        <v>-1</v>
      </c>
      <c r="Z192">
        <v>99999</v>
      </c>
      <c r="AA192" s="134">
        <v>43356.333333333336</v>
      </c>
      <c r="AB192" t="s">
        <v>16999</v>
      </c>
      <c r="AC192" t="s">
        <v>20889</v>
      </c>
      <c r="AH192" t="s">
        <v>20895</v>
      </c>
      <c r="AI192" s="82">
        <v>1.88255446623093E+16</v>
      </c>
      <c r="AJ192" t="s">
        <v>19578</v>
      </c>
      <c r="AK192" t="s">
        <v>19578</v>
      </c>
      <c r="AL192" t="s">
        <v>19578</v>
      </c>
      <c r="AP192" t="s">
        <v>20895</v>
      </c>
      <c r="AR192" s="82">
        <v>1.22630175836642E+16</v>
      </c>
      <c r="AS192" t="s">
        <v>19578</v>
      </c>
      <c r="AT192" t="s">
        <v>19578</v>
      </c>
      <c r="AU192" t="s">
        <v>19578</v>
      </c>
      <c r="BC192" t="s">
        <v>1853</v>
      </c>
      <c r="BD192" s="82">
        <v>1.3523560209424E+16</v>
      </c>
      <c r="BF192" s="82"/>
      <c r="BH192" t="s">
        <v>1853</v>
      </c>
      <c r="BI192" s="82">
        <v>9458911614317</v>
      </c>
      <c r="BJ192" t="s">
        <v>19578</v>
      </c>
      <c r="BK192" s="82" t="s">
        <v>19578</v>
      </c>
      <c r="BL192" t="s">
        <v>19578</v>
      </c>
      <c r="BM192" t="s">
        <v>20897</v>
      </c>
      <c r="BN192" s="82">
        <v>2.71616246498598E+16</v>
      </c>
    </row>
    <row r="193" spans="1:66">
      <c r="A193">
        <v>200</v>
      </c>
      <c r="B193" s="124">
        <v>43356.374307118058</v>
      </c>
      <c r="C193">
        <v>1</v>
      </c>
      <c r="D193">
        <v>26185030</v>
      </c>
      <c r="E193" t="s">
        <v>204</v>
      </c>
      <c r="F193" t="s">
        <v>38</v>
      </c>
      <c r="G193" t="s">
        <v>12</v>
      </c>
      <c r="H193" t="s">
        <v>64</v>
      </c>
      <c r="I193" t="s">
        <v>24</v>
      </c>
      <c r="J193" t="s">
        <v>174</v>
      </c>
      <c r="K193" t="s">
        <v>27</v>
      </c>
      <c r="L193" t="s">
        <v>2834</v>
      </c>
      <c r="M193" s="82">
        <v>5799166666666660</v>
      </c>
      <c r="N193" s="82">
        <v>-7578952777777770</v>
      </c>
      <c r="O193">
        <v>285</v>
      </c>
      <c r="P193" s="133">
        <v>38319</v>
      </c>
      <c r="Q193" s="133">
        <v>42375</v>
      </c>
      <c r="R193">
        <v>90</v>
      </c>
      <c r="S193">
        <v>-1</v>
      </c>
      <c r="T193" t="s">
        <v>1819</v>
      </c>
      <c r="U193" t="s">
        <v>1842</v>
      </c>
      <c r="V193">
        <v>1</v>
      </c>
      <c r="W193">
        <v>26207080</v>
      </c>
      <c r="X193">
        <v>19.309999999999999</v>
      </c>
      <c r="Y193">
        <v>26207080</v>
      </c>
      <c r="Z193">
        <v>19</v>
      </c>
      <c r="AA193" s="134">
        <v>43356.333333333336</v>
      </c>
      <c r="AB193" t="s">
        <v>16999</v>
      </c>
      <c r="AC193" t="s">
        <v>20889</v>
      </c>
      <c r="AH193" t="s">
        <v>1853</v>
      </c>
      <c r="AI193" s="82">
        <v>1699811574697170</v>
      </c>
      <c r="AJ193" t="s">
        <v>19578</v>
      </c>
      <c r="AK193" t="s">
        <v>19578</v>
      </c>
      <c r="AL193" t="s">
        <v>19578</v>
      </c>
      <c r="AP193" t="s">
        <v>1853</v>
      </c>
      <c r="AR193" s="82">
        <v>7892059219380880</v>
      </c>
      <c r="AS193" t="s">
        <v>19578</v>
      </c>
      <c r="AT193" t="s">
        <v>19578</v>
      </c>
      <c r="AU193" t="s">
        <v>19578</v>
      </c>
      <c r="BC193" t="s">
        <v>1853</v>
      </c>
      <c r="BD193" s="82">
        <v>2434406665165500</v>
      </c>
      <c r="BH193" t="s">
        <v>1853</v>
      </c>
      <c r="BI193">
        <v>5.5418442898810998E-3</v>
      </c>
      <c r="BK193" s="82"/>
      <c r="BM193" t="s">
        <v>1853</v>
      </c>
      <c r="BN193" s="82">
        <v>1.27883561643835E+16</v>
      </c>
    </row>
    <row r="194" spans="1:66">
      <c r="A194">
        <v>201</v>
      </c>
      <c r="B194" s="124">
        <v>43356.374360868052</v>
      </c>
      <c r="C194">
        <v>6</v>
      </c>
      <c r="D194">
        <v>36015020</v>
      </c>
      <c r="E194" t="s">
        <v>891</v>
      </c>
      <c r="F194" t="s">
        <v>38</v>
      </c>
      <c r="G194" t="s">
        <v>12</v>
      </c>
      <c r="H194" t="s">
        <v>64</v>
      </c>
      <c r="I194" t="s">
        <v>14</v>
      </c>
      <c r="J194" t="s">
        <v>890</v>
      </c>
      <c r="K194" t="s">
        <v>545</v>
      </c>
      <c r="L194" t="s">
        <v>556</v>
      </c>
      <c r="M194" s="82">
        <v>5816194444444440</v>
      </c>
      <c r="N194" s="82">
        <v>-7141983333333330</v>
      </c>
      <c r="O194">
        <v>149</v>
      </c>
      <c r="P194" s="133">
        <v>38675</v>
      </c>
      <c r="R194">
        <v>208</v>
      </c>
      <c r="S194">
        <v>-1</v>
      </c>
      <c r="T194">
        <v>0</v>
      </c>
      <c r="U194" t="s">
        <v>1842</v>
      </c>
      <c r="V194">
        <v>0</v>
      </c>
      <c r="W194">
        <v>35235040</v>
      </c>
      <c r="X194">
        <v>51.7</v>
      </c>
      <c r="Y194">
        <v>-1</v>
      </c>
      <c r="Z194">
        <v>99999</v>
      </c>
      <c r="AA194" s="134">
        <v>43356.333333333336</v>
      </c>
      <c r="AB194" t="s">
        <v>16999</v>
      </c>
      <c r="AC194" t="s">
        <v>20889</v>
      </c>
      <c r="AH194" t="s">
        <v>20893</v>
      </c>
      <c r="AI194" s="82">
        <v>2.89616279069767E+16</v>
      </c>
      <c r="AJ194" t="s">
        <v>19578</v>
      </c>
      <c r="AK194" t="s">
        <v>19578</v>
      </c>
      <c r="AL194" t="s">
        <v>19578</v>
      </c>
      <c r="AP194" t="s">
        <v>20893</v>
      </c>
      <c r="AR194" s="82">
        <v>7687209302325580</v>
      </c>
      <c r="AS194" t="s">
        <v>19578</v>
      </c>
      <c r="AT194" t="s">
        <v>19578</v>
      </c>
      <c r="AU194" t="s">
        <v>19578</v>
      </c>
      <c r="BC194" t="s">
        <v>20893</v>
      </c>
      <c r="BD194" s="82">
        <v>2.48017782426778E+16</v>
      </c>
      <c r="BH194" t="s">
        <v>20893</v>
      </c>
      <c r="BI194">
        <v>1.30753138075313E-3</v>
      </c>
      <c r="BJ194" t="s">
        <v>19578</v>
      </c>
      <c r="BK194" s="82" t="s">
        <v>19578</v>
      </c>
      <c r="BL194" t="s">
        <v>19578</v>
      </c>
      <c r="BM194" t="s">
        <v>20897</v>
      </c>
      <c r="BN194" s="82">
        <v>1.05804081632652E+16</v>
      </c>
    </row>
    <row r="195" spans="1:66">
      <c r="A195">
        <v>202</v>
      </c>
      <c r="B195" s="124">
        <v>43356.374376701388</v>
      </c>
      <c r="C195">
        <v>6</v>
      </c>
      <c r="D195">
        <v>35235050</v>
      </c>
      <c r="E195" t="s">
        <v>17017</v>
      </c>
      <c r="F195" t="s">
        <v>38</v>
      </c>
      <c r="G195" t="s">
        <v>12</v>
      </c>
      <c r="H195" t="s">
        <v>26</v>
      </c>
      <c r="I195" t="s">
        <v>14</v>
      </c>
      <c r="J195" t="s">
        <v>882</v>
      </c>
      <c r="K195" t="s">
        <v>545</v>
      </c>
      <c r="L195" t="s">
        <v>17003</v>
      </c>
      <c r="M195" s="82">
        <v>5818583333333330</v>
      </c>
      <c r="N195" s="82">
        <v>-7216677777777770</v>
      </c>
      <c r="O195">
        <v>30</v>
      </c>
      <c r="P195" s="133">
        <v>43084</v>
      </c>
      <c r="R195">
        <v>1511</v>
      </c>
      <c r="S195">
        <v>-1</v>
      </c>
      <c r="T195">
        <v>0</v>
      </c>
      <c r="U195" t="s">
        <v>1842</v>
      </c>
      <c r="V195">
        <v>0</v>
      </c>
      <c r="W195">
        <v>35217060</v>
      </c>
      <c r="X195">
        <v>31.58</v>
      </c>
      <c r="Y195">
        <v>-1</v>
      </c>
      <c r="Z195">
        <v>99999</v>
      </c>
      <c r="AA195" s="134">
        <v>43356.333333333336</v>
      </c>
      <c r="AB195" t="s">
        <v>16999</v>
      </c>
      <c r="AC195" t="s">
        <v>20889</v>
      </c>
      <c r="AH195" t="s">
        <v>1853</v>
      </c>
      <c r="AI195" s="82">
        <v>209721399730821</v>
      </c>
      <c r="AJ195" t="s">
        <v>19578</v>
      </c>
      <c r="AK195" t="s">
        <v>19578</v>
      </c>
      <c r="AL195" t="s">
        <v>19578</v>
      </c>
      <c r="AP195" t="s">
        <v>1853</v>
      </c>
      <c r="AR195" s="82">
        <v>8891745602165080</v>
      </c>
      <c r="AS195" t="s">
        <v>19578</v>
      </c>
      <c r="AT195" t="s">
        <v>19578</v>
      </c>
      <c r="AU195" t="s">
        <v>19578</v>
      </c>
      <c r="BC195" t="s">
        <v>1853</v>
      </c>
      <c r="BD195" s="82">
        <v>1.36292387154727E+16</v>
      </c>
      <c r="BH195" t="s">
        <v>1853</v>
      </c>
      <c r="BI195">
        <v>6.9840556927913605E-2</v>
      </c>
      <c r="BJ195" t="s">
        <v>19578</v>
      </c>
      <c r="BK195" s="82" t="s">
        <v>19578</v>
      </c>
      <c r="BL195" t="s">
        <v>19578</v>
      </c>
      <c r="BM195" t="s">
        <v>1853</v>
      </c>
      <c r="BN195" s="82">
        <v>1297027397260260</v>
      </c>
    </row>
    <row r="196" spans="1:66">
      <c r="A196">
        <v>203</v>
      </c>
      <c r="B196" s="124">
        <v>43356.374414953701</v>
      </c>
      <c r="C196">
        <v>1</v>
      </c>
      <c r="D196">
        <v>26185050</v>
      </c>
      <c r="E196" t="s">
        <v>207</v>
      </c>
      <c r="F196" t="s">
        <v>38</v>
      </c>
      <c r="G196" t="s">
        <v>12</v>
      </c>
      <c r="H196" t="s">
        <v>64</v>
      </c>
      <c r="I196" t="s">
        <v>14</v>
      </c>
      <c r="J196" t="s">
        <v>200</v>
      </c>
      <c r="K196" t="s">
        <v>27</v>
      </c>
      <c r="L196" t="s">
        <v>2705</v>
      </c>
      <c r="M196" s="82">
        <v>5859583333333330</v>
      </c>
      <c r="N196" s="82">
        <v>-7555627777777770</v>
      </c>
      <c r="O196">
        <v>82</v>
      </c>
      <c r="P196" s="133">
        <v>38321</v>
      </c>
      <c r="R196">
        <v>188</v>
      </c>
      <c r="S196">
        <v>-1</v>
      </c>
      <c r="T196">
        <v>0</v>
      </c>
      <c r="U196" t="s">
        <v>1842</v>
      </c>
      <c r="V196">
        <v>0</v>
      </c>
      <c r="W196">
        <v>26187040</v>
      </c>
      <c r="X196">
        <v>15.31</v>
      </c>
      <c r="Y196">
        <v>26187040</v>
      </c>
      <c r="Z196">
        <v>15</v>
      </c>
      <c r="AA196" s="134">
        <v>43356.333333333336</v>
      </c>
      <c r="AB196" t="s">
        <v>16999</v>
      </c>
      <c r="AC196" t="s">
        <v>20889</v>
      </c>
      <c r="AH196" t="s">
        <v>1853</v>
      </c>
      <c r="AI196" s="82">
        <v>2.07701211305518E+16</v>
      </c>
      <c r="AJ196" t="s">
        <v>19578</v>
      </c>
      <c r="AK196" t="s">
        <v>19578</v>
      </c>
      <c r="AL196" t="s">
        <v>19578</v>
      </c>
      <c r="AP196" t="s">
        <v>1853</v>
      </c>
      <c r="AR196" s="82">
        <v>7595154777927320</v>
      </c>
      <c r="AS196" t="s">
        <v>19578</v>
      </c>
      <c r="AT196" t="s">
        <v>19578</v>
      </c>
      <c r="AU196" t="s">
        <v>19578</v>
      </c>
      <c r="BC196" t="s">
        <v>1853</v>
      </c>
      <c r="BD196" s="82">
        <v>1.69557998653802E+16</v>
      </c>
      <c r="BH196" t="s">
        <v>1853</v>
      </c>
      <c r="BI196">
        <v>4.0790655884995301E-2</v>
      </c>
      <c r="BJ196" t="s">
        <v>19578</v>
      </c>
      <c r="BK196" s="82" t="s">
        <v>19578</v>
      </c>
      <c r="BL196" t="s">
        <v>19578</v>
      </c>
      <c r="BM196" t="s">
        <v>1853</v>
      </c>
      <c r="BN196" s="82">
        <v>1.25549315068494E+16</v>
      </c>
    </row>
    <row r="197" spans="1:66">
      <c r="A197">
        <v>204</v>
      </c>
      <c r="B197" s="124">
        <v>43356.374460046296</v>
      </c>
      <c r="C197">
        <v>1</v>
      </c>
      <c r="D197">
        <v>26207080</v>
      </c>
      <c r="E197" t="s">
        <v>224</v>
      </c>
      <c r="F197" t="s">
        <v>38</v>
      </c>
      <c r="G197" t="s">
        <v>39</v>
      </c>
      <c r="H197" t="s">
        <v>31</v>
      </c>
      <c r="I197" t="s">
        <v>14</v>
      </c>
      <c r="J197" t="s">
        <v>174</v>
      </c>
      <c r="K197" t="s">
        <v>27</v>
      </c>
      <c r="L197" t="s">
        <v>217</v>
      </c>
      <c r="M197" s="82">
        <v>5965944444444440</v>
      </c>
      <c r="N197" s="82">
        <v>-7584147222222220</v>
      </c>
      <c r="O197">
        <v>1750</v>
      </c>
      <c r="P197" s="133">
        <v>26221</v>
      </c>
      <c r="R197">
        <v>-1</v>
      </c>
      <c r="S197">
        <v>-1</v>
      </c>
      <c r="T197">
        <v>0</v>
      </c>
      <c r="U197" t="s">
        <v>1849</v>
      </c>
      <c r="V197">
        <v>0</v>
      </c>
      <c r="W197">
        <v>26185030</v>
      </c>
      <c r="X197">
        <v>19.309999999999999</v>
      </c>
      <c r="Y197">
        <v>26187110</v>
      </c>
      <c r="Z197">
        <v>36</v>
      </c>
      <c r="AA197" s="134">
        <v>1</v>
      </c>
      <c r="AB197" t="s">
        <v>20891</v>
      </c>
      <c r="AC197">
        <v>-1</v>
      </c>
      <c r="AG197" t="s">
        <v>19578</v>
      </c>
      <c r="AH197" t="s">
        <v>19578</v>
      </c>
      <c r="AI197" t="s">
        <v>19578</v>
      </c>
      <c r="AJ197" t="s">
        <v>19578</v>
      </c>
      <c r="AK197" t="s">
        <v>19578</v>
      </c>
      <c r="AL197" t="s">
        <v>19578</v>
      </c>
      <c r="AP197" t="s">
        <v>19578</v>
      </c>
      <c r="AQ197" t="s">
        <v>19578</v>
      </c>
      <c r="AR197" t="s">
        <v>19578</v>
      </c>
      <c r="AS197" t="s">
        <v>19578</v>
      </c>
      <c r="AT197" t="s">
        <v>19578</v>
      </c>
      <c r="AU197" t="s">
        <v>19578</v>
      </c>
      <c r="BC197" t="s">
        <v>19578</v>
      </c>
      <c r="BD197" t="s">
        <v>19578</v>
      </c>
      <c r="BH197" t="s">
        <v>19578</v>
      </c>
      <c r="BI197" s="82" t="s">
        <v>19578</v>
      </c>
      <c r="BJ197" t="s">
        <v>19578</v>
      </c>
      <c r="BK197" s="82" t="s">
        <v>19578</v>
      </c>
      <c r="BL197" t="s">
        <v>19578</v>
      </c>
      <c r="BM197" t="s">
        <v>20890</v>
      </c>
    </row>
    <row r="198" spans="1:66">
      <c r="A198">
        <v>205</v>
      </c>
      <c r="B198" s="124">
        <v>43356.37446590278</v>
      </c>
      <c r="C198">
        <v>6</v>
      </c>
      <c r="D198">
        <v>24035360</v>
      </c>
      <c r="E198" t="s">
        <v>786</v>
      </c>
      <c r="F198" t="s">
        <v>38</v>
      </c>
      <c r="G198" t="s">
        <v>12</v>
      </c>
      <c r="H198" t="s">
        <v>64</v>
      </c>
      <c r="I198" t="s">
        <v>14</v>
      </c>
      <c r="J198" t="s">
        <v>787</v>
      </c>
      <c r="K198" t="s">
        <v>17000</v>
      </c>
      <c r="L198" t="s">
        <v>782</v>
      </c>
      <c r="M198" s="82">
        <v>5985416666666660</v>
      </c>
      <c r="N198" s="82">
        <v>-7299702777777770</v>
      </c>
      <c r="O198">
        <v>101</v>
      </c>
      <c r="P198" s="133">
        <v>38331</v>
      </c>
      <c r="R198">
        <v>200</v>
      </c>
      <c r="S198">
        <v>-1</v>
      </c>
      <c r="T198">
        <v>0</v>
      </c>
      <c r="U198" t="s">
        <v>1842</v>
      </c>
      <c r="V198">
        <v>0</v>
      </c>
      <c r="W198">
        <v>24035410</v>
      </c>
      <c r="X198">
        <v>27.37</v>
      </c>
      <c r="Y198">
        <v>-1</v>
      </c>
      <c r="Z198">
        <v>99999</v>
      </c>
      <c r="AA198" s="134">
        <v>43356.333333333336</v>
      </c>
      <c r="AB198" t="s">
        <v>16999</v>
      </c>
      <c r="AC198" t="s">
        <v>20889</v>
      </c>
      <c r="AH198" t="s">
        <v>20892</v>
      </c>
      <c r="AJ198" t="s">
        <v>19578</v>
      </c>
      <c r="AK198" t="s">
        <v>19578</v>
      </c>
      <c r="AL198" t="s">
        <v>19578</v>
      </c>
      <c r="AP198" t="s">
        <v>20893</v>
      </c>
      <c r="AR198" s="82">
        <v>640667701863354</v>
      </c>
      <c r="AS198" t="s">
        <v>19578</v>
      </c>
      <c r="AT198" t="s">
        <v>19578</v>
      </c>
      <c r="AU198" t="s">
        <v>19578</v>
      </c>
      <c r="BC198" t="s">
        <v>20893</v>
      </c>
      <c r="BD198" s="82">
        <v>1.78160976825317E+16</v>
      </c>
      <c r="BH198" t="s">
        <v>20893</v>
      </c>
      <c r="BI198">
        <v>5.5112219451371597E-3</v>
      </c>
      <c r="BJ198" t="s">
        <v>19578</v>
      </c>
      <c r="BK198" s="82" t="s">
        <v>19578</v>
      </c>
      <c r="BL198" t="s">
        <v>19578</v>
      </c>
      <c r="BM198" t="s">
        <v>1853</v>
      </c>
      <c r="BN198" s="82">
        <v>1.2622820919176E+16</v>
      </c>
    </row>
    <row r="199" spans="1:66">
      <c r="A199">
        <v>206</v>
      </c>
      <c r="B199" s="124">
        <v>43356.374493726849</v>
      </c>
      <c r="C199">
        <v>1</v>
      </c>
      <c r="D199">
        <v>23085260</v>
      </c>
      <c r="E199" t="s">
        <v>153</v>
      </c>
      <c r="F199" t="s">
        <v>38</v>
      </c>
      <c r="G199" t="s">
        <v>12</v>
      </c>
      <c r="H199" t="s">
        <v>57</v>
      </c>
      <c r="I199" t="s">
        <v>14</v>
      </c>
      <c r="J199" t="s">
        <v>137</v>
      </c>
      <c r="K199" t="s">
        <v>27</v>
      </c>
      <c r="L199" t="s">
        <v>142</v>
      </c>
      <c r="M199" s="82">
        <v>6131916666666660</v>
      </c>
      <c r="N199" s="82">
        <v>-7541455555555550</v>
      </c>
      <c r="O199">
        <v>107</v>
      </c>
      <c r="P199" s="133">
        <v>38271</v>
      </c>
      <c r="R199">
        <v>94</v>
      </c>
      <c r="S199">
        <v>-1</v>
      </c>
      <c r="T199">
        <v>0</v>
      </c>
      <c r="U199" t="s">
        <v>1842</v>
      </c>
      <c r="V199">
        <v>0</v>
      </c>
      <c r="W199">
        <v>23085270</v>
      </c>
      <c r="X199">
        <v>4.25</v>
      </c>
      <c r="Y199">
        <v>23067060</v>
      </c>
      <c r="Z199">
        <v>154</v>
      </c>
      <c r="AA199" s="134">
        <v>43263.666666666664</v>
      </c>
      <c r="AB199" t="s">
        <v>20891</v>
      </c>
      <c r="AC199" t="s">
        <v>20904</v>
      </c>
      <c r="AG199" t="s">
        <v>19578</v>
      </c>
      <c r="AH199" t="s">
        <v>19578</v>
      </c>
      <c r="AI199" t="s">
        <v>19578</v>
      </c>
      <c r="AJ199" t="s">
        <v>19578</v>
      </c>
      <c r="AK199" t="s">
        <v>19578</v>
      </c>
      <c r="AL199" t="s">
        <v>19578</v>
      </c>
      <c r="AP199" t="s">
        <v>19578</v>
      </c>
      <c r="AQ199" t="s">
        <v>19578</v>
      </c>
      <c r="AR199" s="82" t="s">
        <v>19578</v>
      </c>
      <c r="AS199" t="s">
        <v>19578</v>
      </c>
      <c r="AT199" t="s">
        <v>19578</v>
      </c>
      <c r="AU199" s="82" t="s">
        <v>19578</v>
      </c>
      <c r="BC199" t="s">
        <v>19578</v>
      </c>
      <c r="BD199" t="s">
        <v>19578</v>
      </c>
      <c r="BH199" t="s">
        <v>19578</v>
      </c>
      <c r="BI199" t="s">
        <v>19578</v>
      </c>
      <c r="BJ199" t="s">
        <v>19578</v>
      </c>
      <c r="BK199" t="s">
        <v>19578</v>
      </c>
      <c r="BL199" t="s">
        <v>19578</v>
      </c>
      <c r="BM199" t="s">
        <v>20897</v>
      </c>
      <c r="BN199" s="82">
        <v>1134319852941170</v>
      </c>
    </row>
    <row r="200" spans="1:66">
      <c r="A200">
        <v>207</v>
      </c>
      <c r="B200" s="124">
        <v>43356.375418379626</v>
      </c>
      <c r="C200">
        <v>1</v>
      </c>
      <c r="D200">
        <v>23085270</v>
      </c>
      <c r="E200" t="s">
        <v>155</v>
      </c>
      <c r="F200" t="s">
        <v>38</v>
      </c>
      <c r="G200" t="s">
        <v>12</v>
      </c>
      <c r="H200" t="s">
        <v>43</v>
      </c>
      <c r="I200" t="s">
        <v>14</v>
      </c>
      <c r="J200" t="s">
        <v>142</v>
      </c>
      <c r="K200" t="s">
        <v>27</v>
      </c>
      <c r="L200" t="s">
        <v>142</v>
      </c>
      <c r="M200" s="82">
        <v>6168666666666660</v>
      </c>
      <c r="N200" s="82">
        <v>-7542591666666660</v>
      </c>
      <c r="O200">
        <v>2157</v>
      </c>
      <c r="P200" s="133">
        <v>39048</v>
      </c>
      <c r="R200">
        <v>-1</v>
      </c>
      <c r="S200">
        <v>-1</v>
      </c>
      <c r="T200">
        <v>0</v>
      </c>
      <c r="U200" t="s">
        <v>1849</v>
      </c>
      <c r="V200">
        <v>0</v>
      </c>
      <c r="W200">
        <v>23085260</v>
      </c>
      <c r="X200">
        <v>4.25</v>
      </c>
      <c r="Y200">
        <v>-1</v>
      </c>
      <c r="Z200">
        <v>99999</v>
      </c>
      <c r="AA200" s="134">
        <v>43356.373611111114</v>
      </c>
      <c r="AB200" t="s">
        <v>16999</v>
      </c>
      <c r="AC200" t="s">
        <v>20889</v>
      </c>
      <c r="AH200" t="s">
        <v>1853</v>
      </c>
      <c r="AI200" s="82">
        <v>1.71193055555555E+16</v>
      </c>
      <c r="AJ200" t="s">
        <v>19578</v>
      </c>
      <c r="AK200" t="s">
        <v>19578</v>
      </c>
      <c r="AL200" t="s">
        <v>19578</v>
      </c>
      <c r="AP200" t="s">
        <v>1853</v>
      </c>
      <c r="AR200" s="82">
        <v>7935416666666660</v>
      </c>
      <c r="AS200" t="s">
        <v>19578</v>
      </c>
      <c r="AT200" t="s">
        <v>19578</v>
      </c>
      <c r="AU200" t="s">
        <v>19578</v>
      </c>
      <c r="BC200" t="s">
        <v>1853</v>
      </c>
      <c r="BD200" s="82">
        <v>2.61863425925925E+16</v>
      </c>
      <c r="BH200" t="s">
        <v>1853</v>
      </c>
      <c r="BI200">
        <v>3.6049768518518398E-2</v>
      </c>
      <c r="BJ200" t="s">
        <v>19578</v>
      </c>
      <c r="BK200" s="82" t="s">
        <v>19578</v>
      </c>
      <c r="BL200" t="s">
        <v>19578</v>
      </c>
      <c r="BM200" t="s">
        <v>1853</v>
      </c>
      <c r="BN200" s="82">
        <v>1.27283734087694E+16</v>
      </c>
    </row>
    <row r="201" spans="1:66">
      <c r="A201">
        <v>208</v>
      </c>
      <c r="B201" s="124">
        <v>43356.375557858795</v>
      </c>
      <c r="C201">
        <v>1</v>
      </c>
      <c r="D201">
        <v>27015330</v>
      </c>
      <c r="E201" t="s">
        <v>281</v>
      </c>
      <c r="F201" t="s">
        <v>38</v>
      </c>
      <c r="G201" t="s">
        <v>12</v>
      </c>
      <c r="H201" t="s">
        <v>43</v>
      </c>
      <c r="I201" t="s">
        <v>14</v>
      </c>
      <c r="K201" t="s">
        <v>27</v>
      </c>
      <c r="L201" t="s">
        <v>263</v>
      </c>
      <c r="M201" s="82">
        <v>6220611111111110</v>
      </c>
      <c r="N201" s="82">
        <v>-7558898055555550</v>
      </c>
      <c r="O201">
        <v>1490</v>
      </c>
      <c r="P201" s="133">
        <v>41771</v>
      </c>
      <c r="R201">
        <v>-1</v>
      </c>
      <c r="S201">
        <v>-1</v>
      </c>
      <c r="T201">
        <v>0</v>
      </c>
      <c r="U201" t="s">
        <v>1849</v>
      </c>
      <c r="V201">
        <v>0</v>
      </c>
      <c r="W201">
        <v>27015300</v>
      </c>
      <c r="X201">
        <v>5.62</v>
      </c>
      <c r="Y201">
        <v>-1</v>
      </c>
      <c r="Z201">
        <v>99999</v>
      </c>
      <c r="AA201" s="134">
        <v>43356.373611111114</v>
      </c>
      <c r="AB201" t="s">
        <v>16999</v>
      </c>
      <c r="AC201" t="s">
        <v>20889</v>
      </c>
      <c r="AH201" t="s">
        <v>1853</v>
      </c>
      <c r="AI201" s="82">
        <v>2259622356495460</v>
      </c>
      <c r="AJ201" t="s">
        <v>19578</v>
      </c>
      <c r="AK201" t="s">
        <v>19578</v>
      </c>
      <c r="AL201" t="s">
        <v>19578</v>
      </c>
      <c r="AP201" t="s">
        <v>1853</v>
      </c>
      <c r="AR201" s="82">
        <v>6273262839879150</v>
      </c>
      <c r="AS201" t="s">
        <v>19578</v>
      </c>
      <c r="AT201" t="s">
        <v>19578</v>
      </c>
      <c r="AU201" t="s">
        <v>19578</v>
      </c>
      <c r="BC201" t="s">
        <v>20895</v>
      </c>
      <c r="BD201" s="82">
        <v>6.0603030303030304E+16</v>
      </c>
      <c r="BH201" t="s">
        <v>20893</v>
      </c>
      <c r="BI201">
        <v>2.9876293865185501E-2</v>
      </c>
      <c r="BJ201" t="s">
        <v>19578</v>
      </c>
      <c r="BK201" s="82" t="s">
        <v>19578</v>
      </c>
      <c r="BL201" t="s">
        <v>19578</v>
      </c>
      <c r="BM201" t="s">
        <v>1853</v>
      </c>
      <c r="BN201" s="82">
        <v>1.24650077041601E+16</v>
      </c>
    </row>
    <row r="202" spans="1:66">
      <c r="A202">
        <v>209</v>
      </c>
      <c r="B202" s="124">
        <v>43356.375653287039</v>
      </c>
      <c r="C202">
        <v>1</v>
      </c>
      <c r="D202">
        <v>27015300</v>
      </c>
      <c r="E202" t="s">
        <v>274</v>
      </c>
      <c r="F202" t="s">
        <v>38</v>
      </c>
      <c r="G202" t="s">
        <v>12</v>
      </c>
      <c r="H202" t="s">
        <v>64</v>
      </c>
      <c r="I202" t="s">
        <v>24</v>
      </c>
      <c r="J202" t="s">
        <v>263</v>
      </c>
      <c r="K202" t="s">
        <v>27</v>
      </c>
      <c r="L202" t="s">
        <v>263</v>
      </c>
      <c r="M202" s="82">
        <v>6253277777777770</v>
      </c>
      <c r="N202">
        <v>-75.55</v>
      </c>
      <c r="O202">
        <v>38</v>
      </c>
      <c r="P202" s="133">
        <v>38603</v>
      </c>
      <c r="Q202" s="133">
        <v>42375</v>
      </c>
      <c r="R202">
        <v>238</v>
      </c>
      <c r="S202" t="s">
        <v>1491</v>
      </c>
      <c r="T202" t="s">
        <v>2452</v>
      </c>
      <c r="U202" t="s">
        <v>1863</v>
      </c>
      <c r="V202">
        <v>0</v>
      </c>
      <c r="W202">
        <v>27015330</v>
      </c>
      <c r="X202">
        <v>5.62</v>
      </c>
      <c r="Y202">
        <v>-1</v>
      </c>
      <c r="Z202">
        <v>99999</v>
      </c>
      <c r="AA202" s="134">
        <v>1</v>
      </c>
      <c r="AB202" t="s">
        <v>20891</v>
      </c>
      <c r="AC202">
        <v>-1</v>
      </c>
      <c r="AF202" t="s">
        <v>20890</v>
      </c>
      <c r="AG202" t="s">
        <v>19578</v>
      </c>
      <c r="AH202" t="s">
        <v>19578</v>
      </c>
      <c r="AI202" t="s">
        <v>19578</v>
      </c>
      <c r="AJ202" t="s">
        <v>19578</v>
      </c>
      <c r="AK202" t="s">
        <v>19578</v>
      </c>
      <c r="AL202" t="s">
        <v>19578</v>
      </c>
      <c r="AP202" t="s">
        <v>19578</v>
      </c>
      <c r="AQ202" t="s">
        <v>19578</v>
      </c>
      <c r="AR202" t="s">
        <v>19578</v>
      </c>
      <c r="AS202" t="s">
        <v>19578</v>
      </c>
      <c r="AT202" t="s">
        <v>19578</v>
      </c>
      <c r="AU202" t="s">
        <v>19578</v>
      </c>
      <c r="BC202" t="s">
        <v>19578</v>
      </c>
      <c r="BD202" t="s">
        <v>19578</v>
      </c>
      <c r="BH202" t="s">
        <v>19578</v>
      </c>
      <c r="BI202" t="s">
        <v>19578</v>
      </c>
      <c r="BJ202" t="s">
        <v>19578</v>
      </c>
      <c r="BK202" t="s">
        <v>19578</v>
      </c>
      <c r="BL202" t="s">
        <v>19578</v>
      </c>
      <c r="BM202" t="s">
        <v>20890</v>
      </c>
    </row>
    <row r="203" spans="1:66">
      <c r="A203">
        <v>210</v>
      </c>
      <c r="B203" s="124">
        <v>43356.375678229168</v>
      </c>
      <c r="C203">
        <v>1</v>
      </c>
      <c r="D203">
        <v>56019010</v>
      </c>
      <c r="E203" t="s">
        <v>299</v>
      </c>
      <c r="F203" t="s">
        <v>38</v>
      </c>
      <c r="G203" t="s">
        <v>39</v>
      </c>
      <c r="H203" t="s">
        <v>98</v>
      </c>
      <c r="I203" t="s">
        <v>24</v>
      </c>
      <c r="J203" t="s">
        <v>300</v>
      </c>
      <c r="K203" t="s">
        <v>16576</v>
      </c>
      <c r="L203" t="s">
        <v>17008</v>
      </c>
      <c r="M203" s="82">
        <v>6268638888888880</v>
      </c>
      <c r="N203" s="82">
        <v>-7743316666666660</v>
      </c>
      <c r="O203">
        <v>21</v>
      </c>
      <c r="P203" s="133">
        <v>38680</v>
      </c>
      <c r="Q203" s="133">
        <v>39772</v>
      </c>
      <c r="R203">
        <v>-1</v>
      </c>
      <c r="S203">
        <v>-1</v>
      </c>
      <c r="T203" t="s">
        <v>1819</v>
      </c>
      <c r="U203" t="s">
        <v>1863</v>
      </c>
      <c r="V203">
        <v>1</v>
      </c>
      <c r="W203">
        <v>55015010</v>
      </c>
      <c r="X203">
        <v>97.1</v>
      </c>
      <c r="Y203">
        <v>54077210</v>
      </c>
      <c r="Z203">
        <v>259</v>
      </c>
      <c r="AA203" s="134">
        <v>1</v>
      </c>
      <c r="AB203" t="s">
        <v>20891</v>
      </c>
      <c r="AC203">
        <v>-1</v>
      </c>
      <c r="AG203" t="s">
        <v>19578</v>
      </c>
      <c r="AH203" t="s">
        <v>19578</v>
      </c>
      <c r="AI203" t="s">
        <v>19578</v>
      </c>
      <c r="AJ203" t="s">
        <v>19578</v>
      </c>
      <c r="AK203" t="s">
        <v>19578</v>
      </c>
      <c r="AL203" t="s">
        <v>19578</v>
      </c>
      <c r="AP203" t="s">
        <v>19578</v>
      </c>
      <c r="AQ203" t="s">
        <v>19578</v>
      </c>
      <c r="AR203" t="s">
        <v>19578</v>
      </c>
      <c r="AS203" t="s">
        <v>19578</v>
      </c>
      <c r="AT203" t="s">
        <v>19578</v>
      </c>
      <c r="AU203" t="s">
        <v>19578</v>
      </c>
      <c r="BC203" t="s">
        <v>19578</v>
      </c>
      <c r="BD203" t="s">
        <v>19578</v>
      </c>
      <c r="BH203" t="s">
        <v>19578</v>
      </c>
      <c r="BI203" t="s">
        <v>19578</v>
      </c>
      <c r="BJ203" t="s">
        <v>19578</v>
      </c>
      <c r="BK203" t="s">
        <v>19578</v>
      </c>
      <c r="BL203" t="s">
        <v>19578</v>
      </c>
      <c r="BM203" t="s">
        <v>20890</v>
      </c>
    </row>
    <row r="204" spans="1:66">
      <c r="A204">
        <v>211</v>
      </c>
      <c r="B204" s="124">
        <v>43356.375681400466</v>
      </c>
      <c r="C204">
        <v>10</v>
      </c>
      <c r="D204">
        <v>23087210</v>
      </c>
      <c r="E204" t="s">
        <v>1369</v>
      </c>
      <c r="F204" t="s">
        <v>38</v>
      </c>
      <c r="G204" t="s">
        <v>39</v>
      </c>
      <c r="H204" t="s">
        <v>31</v>
      </c>
      <c r="I204" t="s">
        <v>14</v>
      </c>
      <c r="J204" t="s">
        <v>138</v>
      </c>
      <c r="K204" t="s">
        <v>27</v>
      </c>
      <c r="L204" t="s">
        <v>161</v>
      </c>
      <c r="M204" s="82">
        <v>6276083333333330</v>
      </c>
      <c r="N204" s="82">
        <v>-7467330555555550</v>
      </c>
      <c r="O204">
        <v>1274</v>
      </c>
      <c r="P204" s="133">
        <v>26860</v>
      </c>
      <c r="R204">
        <v>-1</v>
      </c>
      <c r="S204" t="s">
        <v>1539</v>
      </c>
      <c r="T204">
        <v>0</v>
      </c>
      <c r="U204" t="s">
        <v>1863</v>
      </c>
      <c r="V204">
        <v>0</v>
      </c>
      <c r="W204">
        <v>23105070</v>
      </c>
      <c r="X204">
        <v>35.33</v>
      </c>
      <c r="Y204">
        <v>-1</v>
      </c>
      <c r="Z204">
        <v>99999</v>
      </c>
      <c r="AA204" s="134">
        <v>1</v>
      </c>
      <c r="AB204" t="s">
        <v>20891</v>
      </c>
      <c r="AC204">
        <v>-1</v>
      </c>
      <c r="AF204" t="s">
        <v>20890</v>
      </c>
      <c r="AG204" t="s">
        <v>19578</v>
      </c>
      <c r="AH204" t="s">
        <v>19578</v>
      </c>
      <c r="AI204" t="s">
        <v>19578</v>
      </c>
      <c r="AJ204" t="s">
        <v>19578</v>
      </c>
      <c r="AK204" t="s">
        <v>19578</v>
      </c>
      <c r="AL204" t="s">
        <v>19578</v>
      </c>
      <c r="AP204" t="s">
        <v>19578</v>
      </c>
      <c r="AQ204" t="s">
        <v>19578</v>
      </c>
      <c r="AR204" t="s">
        <v>19578</v>
      </c>
      <c r="AS204" t="s">
        <v>19578</v>
      </c>
      <c r="AT204" t="s">
        <v>19578</v>
      </c>
      <c r="AU204" t="s">
        <v>19578</v>
      </c>
      <c r="BC204" t="s">
        <v>19578</v>
      </c>
      <c r="BD204" t="s">
        <v>19578</v>
      </c>
      <c r="BH204" t="s">
        <v>19578</v>
      </c>
      <c r="BI204" t="s">
        <v>19578</v>
      </c>
      <c r="BJ204" t="s">
        <v>19578</v>
      </c>
      <c r="BK204" t="s">
        <v>19578</v>
      </c>
      <c r="BL204" t="s">
        <v>19578</v>
      </c>
      <c r="BM204" t="s">
        <v>20890</v>
      </c>
    </row>
    <row r="205" spans="1:66">
      <c r="A205">
        <v>212</v>
      </c>
      <c r="B205" s="124">
        <v>43356.375703310187</v>
      </c>
      <c r="C205">
        <v>1</v>
      </c>
      <c r="D205">
        <v>27015290</v>
      </c>
      <c r="E205" t="s">
        <v>271</v>
      </c>
      <c r="F205" t="s">
        <v>38</v>
      </c>
      <c r="G205" t="s">
        <v>12</v>
      </c>
      <c r="H205" t="s">
        <v>64</v>
      </c>
      <c r="I205" t="s">
        <v>24</v>
      </c>
      <c r="J205" t="s">
        <v>263</v>
      </c>
      <c r="K205" t="s">
        <v>27</v>
      </c>
      <c r="L205" t="s">
        <v>263</v>
      </c>
      <c r="M205" s="82">
        <v>6286333333333330</v>
      </c>
      <c r="N205" s="82">
        <v>-7561279166666660</v>
      </c>
      <c r="O205">
        <v>398</v>
      </c>
      <c r="P205" s="133">
        <v>38673</v>
      </c>
      <c r="Q205" s="133">
        <v>42375</v>
      </c>
      <c r="R205">
        <v>124</v>
      </c>
      <c r="S205">
        <v>-1</v>
      </c>
      <c r="T205">
        <v>0</v>
      </c>
      <c r="U205" t="s">
        <v>1842</v>
      </c>
      <c r="V205">
        <v>0</v>
      </c>
      <c r="W205">
        <v>27015330</v>
      </c>
      <c r="X205">
        <v>7.73</v>
      </c>
      <c r="Y205">
        <v>-1</v>
      </c>
      <c r="Z205">
        <v>99999</v>
      </c>
      <c r="AA205" s="134">
        <v>43356.333333333336</v>
      </c>
      <c r="AB205" t="s">
        <v>16999</v>
      </c>
      <c r="AC205" t="s">
        <v>20889</v>
      </c>
      <c r="AG205">
        <v>0.95001741178320898</v>
      </c>
      <c r="AH205" t="s">
        <v>1853</v>
      </c>
      <c r="AI205" s="82">
        <v>1.9300807537012E+16</v>
      </c>
      <c r="AJ205" t="s">
        <v>19578</v>
      </c>
      <c r="AK205" t="s">
        <v>19578</v>
      </c>
      <c r="AL205" t="s">
        <v>19578</v>
      </c>
      <c r="AP205" t="s">
        <v>1853</v>
      </c>
      <c r="AQ205">
        <v>0.93628132121839902</v>
      </c>
      <c r="AR205" s="82">
        <v>7068463611859830</v>
      </c>
      <c r="AS205" t="s">
        <v>19578</v>
      </c>
      <c r="AT205" t="s">
        <v>19578</v>
      </c>
      <c r="AU205" t="s">
        <v>19578</v>
      </c>
      <c r="BC205" t="s">
        <v>1853</v>
      </c>
      <c r="BD205" s="82">
        <v>2.62686265709156E+16</v>
      </c>
      <c r="BE205">
        <v>0.67492870311970599</v>
      </c>
      <c r="BH205" t="s">
        <v>1853</v>
      </c>
      <c r="BI205">
        <v>2.9795826789319999E-2</v>
      </c>
      <c r="BJ205" t="s">
        <v>19578</v>
      </c>
      <c r="BK205" s="82" t="s">
        <v>19578</v>
      </c>
      <c r="BL205" t="s">
        <v>19578</v>
      </c>
      <c r="BM205" t="s">
        <v>1853</v>
      </c>
      <c r="BN205" s="82">
        <v>1.2768493150685E+16</v>
      </c>
    </row>
    <row r="206" spans="1:66">
      <c r="A206">
        <v>213</v>
      </c>
      <c r="B206" s="124">
        <v>43356.375755868059</v>
      </c>
      <c r="C206">
        <v>1</v>
      </c>
      <c r="D206">
        <v>27015310</v>
      </c>
      <c r="E206" t="s">
        <v>277</v>
      </c>
      <c r="F206" t="s">
        <v>38</v>
      </c>
      <c r="G206" t="s">
        <v>12</v>
      </c>
      <c r="H206" t="s">
        <v>64</v>
      </c>
      <c r="I206" t="s">
        <v>14</v>
      </c>
      <c r="J206" t="s">
        <v>263</v>
      </c>
      <c r="K206" t="s">
        <v>27</v>
      </c>
      <c r="L206" t="s">
        <v>263</v>
      </c>
      <c r="M206" s="82">
        <v>632975</v>
      </c>
      <c r="N206" s="82">
        <v>-755521111111111</v>
      </c>
      <c r="O206">
        <v>90</v>
      </c>
      <c r="P206" s="133">
        <v>38534</v>
      </c>
      <c r="R206">
        <v>110</v>
      </c>
      <c r="S206">
        <v>-1</v>
      </c>
      <c r="T206">
        <v>0</v>
      </c>
      <c r="U206" t="s">
        <v>1842</v>
      </c>
      <c r="V206">
        <v>0</v>
      </c>
      <c r="W206">
        <v>27015290</v>
      </c>
      <c r="X206">
        <v>8.25</v>
      </c>
      <c r="Y206">
        <v>-1</v>
      </c>
      <c r="Z206">
        <v>99999</v>
      </c>
      <c r="AA206" s="134">
        <v>43355.75</v>
      </c>
      <c r="AB206" t="s">
        <v>16999</v>
      </c>
      <c r="AC206" t="s">
        <v>20889</v>
      </c>
      <c r="AH206" t="s">
        <v>20893</v>
      </c>
      <c r="AI206" s="82">
        <v>2.53079999999999E+16</v>
      </c>
      <c r="AJ206" t="s">
        <v>19578</v>
      </c>
      <c r="AK206" t="s">
        <v>19578</v>
      </c>
      <c r="AL206" t="s">
        <v>19578</v>
      </c>
      <c r="AP206" t="s">
        <v>20893</v>
      </c>
      <c r="AR206" s="82">
        <v>53475</v>
      </c>
      <c r="AS206" t="s">
        <v>19578</v>
      </c>
      <c r="AT206" t="s">
        <v>19578</v>
      </c>
      <c r="AU206" t="s">
        <v>19578</v>
      </c>
      <c r="BC206" t="s">
        <v>20892</v>
      </c>
      <c r="BH206" t="s">
        <v>20893</v>
      </c>
      <c r="BI206">
        <v>0</v>
      </c>
      <c r="BJ206" t="s">
        <v>19578</v>
      </c>
      <c r="BK206" s="82" t="s">
        <v>19578</v>
      </c>
      <c r="BL206" t="s">
        <v>19578</v>
      </c>
      <c r="BM206" t="s">
        <v>20897</v>
      </c>
      <c r="BN206" s="82">
        <v>10433850129199</v>
      </c>
    </row>
    <row r="207" spans="1:66">
      <c r="A207">
        <v>214</v>
      </c>
      <c r="B207" s="124">
        <v>43356.375768831022</v>
      </c>
      <c r="C207">
        <v>6</v>
      </c>
      <c r="D207">
        <v>35095130</v>
      </c>
      <c r="E207" t="s">
        <v>840</v>
      </c>
      <c r="F207" t="s">
        <v>38</v>
      </c>
      <c r="G207" t="s">
        <v>12</v>
      </c>
      <c r="H207" t="s">
        <v>64</v>
      </c>
      <c r="I207" t="s">
        <v>14</v>
      </c>
      <c r="J207" t="s">
        <v>841</v>
      </c>
      <c r="K207" t="s">
        <v>558</v>
      </c>
      <c r="L207" t="s">
        <v>842</v>
      </c>
      <c r="M207" s="82">
        <v>6361999999999990</v>
      </c>
      <c r="N207" s="82">
        <v>-7228201666666660</v>
      </c>
      <c r="O207">
        <v>4378</v>
      </c>
      <c r="P207" s="133">
        <v>40438</v>
      </c>
      <c r="R207">
        <v>-1</v>
      </c>
      <c r="S207">
        <v>-1</v>
      </c>
      <c r="T207">
        <v>0</v>
      </c>
      <c r="U207" t="s">
        <v>1863</v>
      </c>
      <c r="V207">
        <v>0</v>
      </c>
      <c r="W207">
        <v>24035511</v>
      </c>
      <c r="X207">
        <v>14.91</v>
      </c>
      <c r="Y207">
        <v>-1</v>
      </c>
      <c r="Z207">
        <v>99999</v>
      </c>
      <c r="AA207" s="134">
        <v>43356.372916666667</v>
      </c>
      <c r="AB207" t="s">
        <v>16999</v>
      </c>
      <c r="AC207" t="s">
        <v>20889</v>
      </c>
      <c r="AH207" t="s">
        <v>20893</v>
      </c>
      <c r="AI207" s="82">
        <v>1.74209401709401E+16</v>
      </c>
      <c r="AJ207" t="s">
        <v>19578</v>
      </c>
      <c r="AK207" t="s">
        <v>19578</v>
      </c>
      <c r="AL207" t="s">
        <v>19578</v>
      </c>
      <c r="AP207" t="s">
        <v>20893</v>
      </c>
      <c r="AR207" s="82">
        <v>9478054393305430</v>
      </c>
      <c r="AS207" t="s">
        <v>19578</v>
      </c>
      <c r="AT207" t="s">
        <v>19578</v>
      </c>
      <c r="AU207" t="s">
        <v>19578</v>
      </c>
      <c r="BC207" t="s">
        <v>20893</v>
      </c>
      <c r="BD207" s="82">
        <v>1.41953830645161E+16</v>
      </c>
      <c r="BF207" s="82"/>
      <c r="BH207" t="s">
        <v>20893</v>
      </c>
      <c r="BI207" s="82">
        <v>6251416122004350</v>
      </c>
      <c r="BJ207" t="s">
        <v>19578</v>
      </c>
      <c r="BK207" s="82" t="s">
        <v>19578</v>
      </c>
      <c r="BL207" t="s">
        <v>19578</v>
      </c>
      <c r="BM207" t="s">
        <v>1853</v>
      </c>
      <c r="BN207" s="82">
        <v>1.25856179775281E+16</v>
      </c>
    </row>
    <row r="208" spans="1:66">
      <c r="A208">
        <v>216</v>
      </c>
      <c r="B208" s="124">
        <v>43356.375783090276</v>
      </c>
      <c r="C208">
        <v>8</v>
      </c>
      <c r="D208">
        <v>24025090</v>
      </c>
      <c r="E208" t="s">
        <v>1113</v>
      </c>
      <c r="F208" t="s">
        <v>38</v>
      </c>
      <c r="G208" t="s">
        <v>12</v>
      </c>
      <c r="H208" t="s">
        <v>57</v>
      </c>
      <c r="I208" t="s">
        <v>14</v>
      </c>
      <c r="J208" t="s">
        <v>1110</v>
      </c>
      <c r="K208" t="s">
        <v>767</v>
      </c>
      <c r="L208" t="s">
        <v>1111</v>
      </c>
      <c r="M208">
        <v>6.47</v>
      </c>
      <c r="N208" s="82">
        <v>-7296888888888880</v>
      </c>
      <c r="O208">
        <v>133</v>
      </c>
      <c r="P208" s="133">
        <v>38285</v>
      </c>
      <c r="R208">
        <v>111</v>
      </c>
      <c r="S208">
        <v>-1</v>
      </c>
      <c r="T208">
        <v>0</v>
      </c>
      <c r="U208" t="s">
        <v>1842</v>
      </c>
      <c r="V208">
        <v>0</v>
      </c>
      <c r="W208">
        <v>24035360</v>
      </c>
      <c r="X208">
        <v>53.67</v>
      </c>
      <c r="Y208">
        <v>-1</v>
      </c>
      <c r="Z208">
        <v>99999</v>
      </c>
      <c r="AA208" s="134">
        <v>43356.333333333336</v>
      </c>
      <c r="AB208" t="s">
        <v>16999</v>
      </c>
      <c r="AC208" t="s">
        <v>20889</v>
      </c>
      <c r="AH208" t="s">
        <v>1853</v>
      </c>
      <c r="AI208" s="82">
        <v>1.92010767160161E+16</v>
      </c>
      <c r="AK208" t="s">
        <v>1853</v>
      </c>
      <c r="AL208" s="82">
        <v>1.86166890982503E+16</v>
      </c>
      <c r="AP208" t="s">
        <v>1853</v>
      </c>
      <c r="AR208" s="82">
        <v>8346820027063590</v>
      </c>
      <c r="AS208" t="s">
        <v>20893</v>
      </c>
      <c r="AU208" s="82">
        <v>6482683982683980</v>
      </c>
      <c r="BC208" t="s">
        <v>20892</v>
      </c>
      <c r="BH208" t="s">
        <v>1853</v>
      </c>
      <c r="BI208">
        <v>6.23175387379293E-2</v>
      </c>
      <c r="BJ208" t="s">
        <v>19578</v>
      </c>
      <c r="BK208" s="82" t="s">
        <v>19578</v>
      </c>
      <c r="BL208" t="s">
        <v>19578</v>
      </c>
      <c r="BM208" t="s">
        <v>1853</v>
      </c>
      <c r="BN208" s="82">
        <v>1263986301369870</v>
      </c>
    </row>
    <row r="209" spans="1:66">
      <c r="A209">
        <v>217</v>
      </c>
      <c r="B209" s="124">
        <v>43356.375817314816</v>
      </c>
      <c r="C209">
        <v>8</v>
      </c>
      <c r="D209">
        <v>23097030</v>
      </c>
      <c r="E209" t="s">
        <v>1070</v>
      </c>
      <c r="F209" t="s">
        <v>38</v>
      </c>
      <c r="G209" t="s">
        <v>39</v>
      </c>
      <c r="H209" t="s">
        <v>31</v>
      </c>
      <c r="I209" t="s">
        <v>14</v>
      </c>
      <c r="J209" t="s">
        <v>160</v>
      </c>
      <c r="K209" t="s">
        <v>27</v>
      </c>
      <c r="L209" t="s">
        <v>4006</v>
      </c>
      <c r="M209" s="82">
        <v>6485138888888880</v>
      </c>
      <c r="N209" s="82">
        <v>-7440116666666660</v>
      </c>
      <c r="O209">
        <v>111</v>
      </c>
      <c r="P209" s="133">
        <v>13164</v>
      </c>
      <c r="R209">
        <v>-1</v>
      </c>
      <c r="S209">
        <v>-1</v>
      </c>
      <c r="T209">
        <v>0</v>
      </c>
      <c r="U209" t="s">
        <v>1849</v>
      </c>
      <c r="V209">
        <v>0</v>
      </c>
      <c r="W209">
        <v>23127020</v>
      </c>
      <c r="X209">
        <v>35.159999999999997</v>
      </c>
      <c r="Y209">
        <v>23117030</v>
      </c>
      <c r="Z209">
        <v>38</v>
      </c>
      <c r="AA209" s="134">
        <v>43356.354166666664</v>
      </c>
      <c r="AB209" t="s">
        <v>16999</v>
      </c>
      <c r="AC209" t="s">
        <v>20889</v>
      </c>
      <c r="AG209" t="s">
        <v>19578</v>
      </c>
      <c r="AH209" t="s">
        <v>19578</v>
      </c>
      <c r="AI209" t="s">
        <v>19578</v>
      </c>
      <c r="AJ209" t="s">
        <v>19578</v>
      </c>
      <c r="AK209" t="s">
        <v>19578</v>
      </c>
      <c r="AL209" t="s">
        <v>19578</v>
      </c>
      <c r="AP209" t="s">
        <v>19578</v>
      </c>
      <c r="AQ209" t="s">
        <v>19578</v>
      </c>
      <c r="AR209" t="s">
        <v>19578</v>
      </c>
      <c r="AS209" t="s">
        <v>19578</v>
      </c>
      <c r="AT209" t="s">
        <v>19578</v>
      </c>
      <c r="AU209" t="s">
        <v>19578</v>
      </c>
      <c r="BC209" t="s">
        <v>19578</v>
      </c>
      <c r="BD209" t="s">
        <v>19578</v>
      </c>
      <c r="BH209" t="s">
        <v>1853</v>
      </c>
      <c r="BI209" s="82">
        <v>2.0862308762169799E-2</v>
      </c>
      <c r="BK209" s="82" t="s">
        <v>1853</v>
      </c>
      <c r="BL209" s="82">
        <v>323880222841226</v>
      </c>
      <c r="BM209" t="s">
        <v>1853</v>
      </c>
      <c r="BN209" s="82">
        <v>1282723404255310</v>
      </c>
    </row>
    <row r="210" spans="1:66">
      <c r="A210">
        <v>218</v>
      </c>
      <c r="B210" s="124">
        <v>43356.375837604166</v>
      </c>
      <c r="C210">
        <v>6</v>
      </c>
      <c r="D210">
        <v>24035511</v>
      </c>
      <c r="E210" t="s">
        <v>801</v>
      </c>
      <c r="F210" t="s">
        <v>38</v>
      </c>
      <c r="G210" t="s">
        <v>12</v>
      </c>
      <c r="H210" t="s">
        <v>111</v>
      </c>
      <c r="I210" t="s">
        <v>14</v>
      </c>
      <c r="K210" t="s">
        <v>17000</v>
      </c>
      <c r="L210" t="s">
        <v>779</v>
      </c>
      <c r="M210" s="82">
        <v>6.4935833333333296E+16</v>
      </c>
      <c r="N210" s="82">
        <v>-723116111111111</v>
      </c>
      <c r="O210">
        <v>5027</v>
      </c>
      <c r="P210" s="133">
        <v>42926</v>
      </c>
      <c r="R210">
        <v>602</v>
      </c>
      <c r="S210" t="s">
        <v>4984</v>
      </c>
      <c r="T210">
        <v>0</v>
      </c>
      <c r="U210" t="s">
        <v>1863</v>
      </c>
      <c r="V210">
        <v>0</v>
      </c>
      <c r="W210">
        <v>24035380</v>
      </c>
      <c r="X210">
        <v>1.74</v>
      </c>
      <c r="Y210">
        <v>-1</v>
      </c>
      <c r="Z210">
        <v>99999</v>
      </c>
      <c r="AA210" s="134">
        <v>43356.541666666664</v>
      </c>
      <c r="AB210" t="s">
        <v>16999</v>
      </c>
      <c r="AC210" t="s">
        <v>20904</v>
      </c>
      <c r="AD210">
        <v>0</v>
      </c>
      <c r="AF210" t="s">
        <v>20892</v>
      </c>
      <c r="AG210" t="s">
        <v>19578</v>
      </c>
      <c r="AH210" t="s">
        <v>19578</v>
      </c>
      <c r="AI210" t="s">
        <v>19578</v>
      </c>
      <c r="AJ210" t="s">
        <v>19578</v>
      </c>
      <c r="AK210" t="s">
        <v>19578</v>
      </c>
      <c r="AL210" t="s">
        <v>19578</v>
      </c>
      <c r="AP210" t="s">
        <v>19578</v>
      </c>
      <c r="AQ210" t="s">
        <v>19578</v>
      </c>
      <c r="AR210" t="s">
        <v>19578</v>
      </c>
      <c r="AS210" t="s">
        <v>19578</v>
      </c>
      <c r="AT210" t="s">
        <v>19578</v>
      </c>
      <c r="AU210" t="s">
        <v>19578</v>
      </c>
      <c r="BC210" t="s">
        <v>19578</v>
      </c>
      <c r="BD210" t="s">
        <v>19578</v>
      </c>
      <c r="BH210" t="s">
        <v>19578</v>
      </c>
      <c r="BI210" t="s">
        <v>19578</v>
      </c>
      <c r="BJ210" t="s">
        <v>19578</v>
      </c>
      <c r="BK210" t="s">
        <v>19578</v>
      </c>
      <c r="BL210" t="s">
        <v>19578</v>
      </c>
      <c r="BM210" t="s">
        <v>1853</v>
      </c>
      <c r="BN210" s="82">
        <v>1.2513707165109E+16</v>
      </c>
    </row>
    <row r="211" spans="1:66">
      <c r="A211">
        <v>219</v>
      </c>
      <c r="B211" s="124">
        <v>43356.375917546298</v>
      </c>
      <c r="C211">
        <v>6</v>
      </c>
      <c r="D211">
        <v>24035370</v>
      </c>
      <c r="E211" t="s">
        <v>790</v>
      </c>
      <c r="F211" t="s">
        <v>38</v>
      </c>
      <c r="G211" t="s">
        <v>12</v>
      </c>
      <c r="H211" t="s">
        <v>64</v>
      </c>
      <c r="I211" t="s">
        <v>14</v>
      </c>
      <c r="J211" t="s">
        <v>777</v>
      </c>
      <c r="K211" t="s">
        <v>17000</v>
      </c>
      <c r="L211" t="s">
        <v>791</v>
      </c>
      <c r="M211" s="82">
        <v>6506722222222220</v>
      </c>
      <c r="N211" s="82">
        <v>-7245266666666660</v>
      </c>
      <c r="O211">
        <v>348</v>
      </c>
      <c r="P211" s="133">
        <v>38675</v>
      </c>
      <c r="R211">
        <v>66</v>
      </c>
      <c r="S211">
        <v>-1</v>
      </c>
      <c r="T211">
        <v>0</v>
      </c>
      <c r="U211" t="s">
        <v>1842</v>
      </c>
      <c r="V211">
        <v>0</v>
      </c>
      <c r="W211">
        <v>24035380</v>
      </c>
      <c r="X211">
        <v>15.32</v>
      </c>
      <c r="Y211">
        <v>-1</v>
      </c>
      <c r="Z211">
        <v>99999</v>
      </c>
      <c r="AA211" s="134">
        <v>43356.333333333336</v>
      </c>
      <c r="AB211" t="s">
        <v>16999</v>
      </c>
      <c r="AC211" t="s">
        <v>20889</v>
      </c>
      <c r="AG211">
        <v>0.47082615383090598</v>
      </c>
      <c r="AH211" t="s">
        <v>1853</v>
      </c>
      <c r="AI211" s="82">
        <v>8216958277254370</v>
      </c>
      <c r="AJ211" t="s">
        <v>19578</v>
      </c>
      <c r="AK211" t="s">
        <v>19578</v>
      </c>
      <c r="AL211" t="s">
        <v>19578</v>
      </c>
      <c r="AP211" t="s">
        <v>20895</v>
      </c>
      <c r="AR211" s="82">
        <v>8905434782608690</v>
      </c>
      <c r="AS211" t="s">
        <v>19578</v>
      </c>
      <c r="AT211" t="s">
        <v>19578</v>
      </c>
      <c r="AU211" t="s">
        <v>19578</v>
      </c>
      <c r="BC211" t="s">
        <v>1853</v>
      </c>
      <c r="BD211" s="82">
        <v>1.32879263913824E+16</v>
      </c>
      <c r="BE211">
        <v>-6.7066497692112204E-2</v>
      </c>
      <c r="BH211" t="s">
        <v>1853</v>
      </c>
      <c r="BI211">
        <v>3.6941387828430101E-2</v>
      </c>
      <c r="BJ211" t="s">
        <v>19578</v>
      </c>
      <c r="BK211" s="82" t="s">
        <v>19578</v>
      </c>
      <c r="BL211" t="s">
        <v>19578</v>
      </c>
      <c r="BM211" t="s">
        <v>1853</v>
      </c>
      <c r="BN211" s="82">
        <v>1260328767123300</v>
      </c>
    </row>
    <row r="212" spans="1:66">
      <c r="A212">
        <v>220</v>
      </c>
      <c r="B212" s="124">
        <v>43356.375964363426</v>
      </c>
      <c r="C212">
        <v>6</v>
      </c>
      <c r="D212">
        <v>24035380</v>
      </c>
      <c r="E212" t="s">
        <v>794</v>
      </c>
      <c r="F212" t="s">
        <v>38</v>
      </c>
      <c r="G212" t="s">
        <v>12</v>
      </c>
      <c r="H212" t="s">
        <v>64</v>
      </c>
      <c r="I212" t="s">
        <v>14</v>
      </c>
      <c r="J212" t="s">
        <v>775</v>
      </c>
      <c r="K212" t="s">
        <v>17000</v>
      </c>
      <c r="L212" t="s">
        <v>3553</v>
      </c>
      <c r="M212" s="82">
        <v>6509111111111110</v>
      </c>
      <c r="N212" s="82">
        <v>-7231416666666660</v>
      </c>
      <c r="O212">
        <v>304</v>
      </c>
      <c r="P212" s="133">
        <v>38675</v>
      </c>
      <c r="R212">
        <v>119</v>
      </c>
      <c r="S212">
        <v>-1</v>
      </c>
      <c r="T212">
        <v>0</v>
      </c>
      <c r="U212" t="s">
        <v>1842</v>
      </c>
      <c r="V212">
        <v>0</v>
      </c>
      <c r="W212">
        <v>24035511</v>
      </c>
      <c r="X212">
        <v>1.74</v>
      </c>
      <c r="Y212">
        <v>-1</v>
      </c>
      <c r="Z212">
        <v>99999</v>
      </c>
      <c r="AA212" s="134">
        <v>43356.333333333336</v>
      </c>
      <c r="AB212" t="s">
        <v>16999</v>
      </c>
      <c r="AC212" t="s">
        <v>20889</v>
      </c>
      <c r="AH212" t="s">
        <v>1853</v>
      </c>
      <c r="AI212" s="82">
        <v>1.80779944289693E+16</v>
      </c>
      <c r="AJ212" t="s">
        <v>19578</v>
      </c>
      <c r="AK212" t="s">
        <v>19578</v>
      </c>
      <c r="AL212" t="s">
        <v>19578</v>
      </c>
      <c r="AP212" t="s">
        <v>1853</v>
      </c>
      <c r="AR212" s="82">
        <v>7581615598885790</v>
      </c>
      <c r="AS212" t="s">
        <v>19578</v>
      </c>
      <c r="AT212" t="s">
        <v>19578</v>
      </c>
      <c r="AU212" t="s">
        <v>19578</v>
      </c>
      <c r="BC212" t="s">
        <v>1853</v>
      </c>
      <c r="BD212" s="82">
        <v>4300141010575780</v>
      </c>
      <c r="BH212" t="s">
        <v>1853</v>
      </c>
      <c r="BI212">
        <v>0</v>
      </c>
      <c r="BJ212" t="s">
        <v>19578</v>
      </c>
      <c r="BK212" s="82" t="s">
        <v>19578</v>
      </c>
      <c r="BL212" t="s">
        <v>19578</v>
      </c>
      <c r="BM212" t="s">
        <v>1853</v>
      </c>
      <c r="BN212" s="82">
        <v>12570644718793</v>
      </c>
    </row>
    <row r="213" spans="1:66">
      <c r="A213">
        <v>221</v>
      </c>
      <c r="B213" s="124">
        <v>43356.376005868056</v>
      </c>
      <c r="C213">
        <v>8</v>
      </c>
      <c r="D213">
        <v>23127020</v>
      </c>
      <c r="E213" t="s">
        <v>1076</v>
      </c>
      <c r="F213" t="s">
        <v>38</v>
      </c>
      <c r="G213" t="s">
        <v>39</v>
      </c>
      <c r="H213" t="s">
        <v>31</v>
      </c>
      <c r="I213" t="s">
        <v>14</v>
      </c>
      <c r="J213" t="s">
        <v>1075</v>
      </c>
      <c r="K213" t="s">
        <v>767</v>
      </c>
      <c r="L213" t="s">
        <v>1073</v>
      </c>
      <c r="M213" s="82">
        <v>6525555555555550</v>
      </c>
      <c r="N213" s="82">
        <v>-7408583333333330</v>
      </c>
      <c r="O213">
        <v>92</v>
      </c>
      <c r="P213" s="133">
        <v>24030</v>
      </c>
      <c r="R213">
        <v>-1</v>
      </c>
      <c r="S213" t="s">
        <v>1524</v>
      </c>
      <c r="T213">
        <v>0</v>
      </c>
      <c r="U213" t="s">
        <v>1863</v>
      </c>
      <c r="V213">
        <v>0</v>
      </c>
      <c r="W213">
        <v>23117030</v>
      </c>
      <c r="X213">
        <v>24.35</v>
      </c>
      <c r="Y213">
        <v>-1</v>
      </c>
      <c r="Z213">
        <v>99999</v>
      </c>
      <c r="AA213" s="134">
        <v>43356.347222222219</v>
      </c>
      <c r="AB213" t="s">
        <v>16999</v>
      </c>
      <c r="AC213" t="s">
        <v>20889</v>
      </c>
      <c r="AD213">
        <v>0</v>
      </c>
      <c r="AF213" t="s">
        <v>20892</v>
      </c>
      <c r="AG213" t="s">
        <v>19578</v>
      </c>
      <c r="AH213" t="s">
        <v>19578</v>
      </c>
      <c r="AI213" t="s">
        <v>19578</v>
      </c>
      <c r="AJ213" t="s">
        <v>19578</v>
      </c>
      <c r="AK213" t="s">
        <v>19578</v>
      </c>
      <c r="AL213" t="s">
        <v>19578</v>
      </c>
      <c r="AP213" t="s">
        <v>19578</v>
      </c>
      <c r="AQ213" t="s">
        <v>19578</v>
      </c>
      <c r="AR213" t="s">
        <v>19578</v>
      </c>
      <c r="AS213" t="s">
        <v>19578</v>
      </c>
      <c r="AT213" t="s">
        <v>19578</v>
      </c>
      <c r="AU213" t="s">
        <v>19578</v>
      </c>
      <c r="BC213" t="s">
        <v>19578</v>
      </c>
      <c r="BD213" t="s">
        <v>19578</v>
      </c>
      <c r="BH213" t="s">
        <v>1853</v>
      </c>
      <c r="BI213" s="82">
        <v>5.6182121971595597E-2</v>
      </c>
      <c r="BK213" s="82" t="s">
        <v>1853</v>
      </c>
      <c r="BL213" s="82">
        <v>2088421052631580</v>
      </c>
      <c r="BM213" t="s">
        <v>1853</v>
      </c>
      <c r="BN213" s="82">
        <v>1.26E+16</v>
      </c>
    </row>
    <row r="214" spans="1:66">
      <c r="A214">
        <v>222</v>
      </c>
      <c r="B214" s="124">
        <v>43356.37604703704</v>
      </c>
      <c r="C214">
        <v>1</v>
      </c>
      <c r="D214">
        <v>26225060</v>
      </c>
      <c r="E214" t="s">
        <v>234</v>
      </c>
      <c r="F214" t="s">
        <v>38</v>
      </c>
      <c r="G214" t="s">
        <v>12</v>
      </c>
      <c r="H214" t="s">
        <v>57</v>
      </c>
      <c r="I214" t="s">
        <v>14</v>
      </c>
      <c r="J214" t="s">
        <v>229</v>
      </c>
      <c r="K214" t="s">
        <v>27</v>
      </c>
      <c r="L214" t="s">
        <v>230</v>
      </c>
      <c r="M214" s="82">
        <v>6533916666666660</v>
      </c>
      <c r="N214" s="82">
        <v>-7582733333333330</v>
      </c>
      <c r="O214">
        <v>457</v>
      </c>
      <c r="P214" s="133">
        <v>38316</v>
      </c>
      <c r="R214">
        <v>58</v>
      </c>
      <c r="S214">
        <v>-1</v>
      </c>
      <c r="T214">
        <v>0</v>
      </c>
      <c r="U214" t="s">
        <v>1842</v>
      </c>
      <c r="V214">
        <v>0</v>
      </c>
      <c r="W214">
        <v>27015320</v>
      </c>
      <c r="X214">
        <v>0.03</v>
      </c>
      <c r="Y214">
        <v>-1</v>
      </c>
      <c r="Z214">
        <v>99999</v>
      </c>
      <c r="AA214" s="134">
        <v>43343.541666666664</v>
      </c>
      <c r="AB214" t="s">
        <v>20891</v>
      </c>
      <c r="AC214" t="s">
        <v>20904</v>
      </c>
      <c r="AG214" t="s">
        <v>19578</v>
      </c>
      <c r="AH214" t="s">
        <v>19578</v>
      </c>
      <c r="AI214" t="s">
        <v>19578</v>
      </c>
      <c r="AJ214" t="s">
        <v>19578</v>
      </c>
      <c r="AK214" t="s">
        <v>19578</v>
      </c>
      <c r="AL214" t="s">
        <v>19578</v>
      </c>
      <c r="AP214" t="s">
        <v>19578</v>
      </c>
      <c r="AQ214" t="s">
        <v>19578</v>
      </c>
      <c r="AR214" t="s">
        <v>19578</v>
      </c>
      <c r="AS214" t="s">
        <v>19578</v>
      </c>
      <c r="AT214" t="s">
        <v>19578</v>
      </c>
      <c r="AU214" t="s">
        <v>19578</v>
      </c>
      <c r="BC214" t="s">
        <v>19578</v>
      </c>
      <c r="BD214" t="s">
        <v>19578</v>
      </c>
      <c r="BH214" t="s">
        <v>19578</v>
      </c>
      <c r="BI214" t="s">
        <v>19578</v>
      </c>
      <c r="BJ214" t="s">
        <v>19578</v>
      </c>
      <c r="BK214" t="s">
        <v>19578</v>
      </c>
      <c r="BL214" t="s">
        <v>19578</v>
      </c>
      <c r="BM214" t="s">
        <v>20890</v>
      </c>
    </row>
    <row r="215" spans="1:66">
      <c r="A215">
        <v>223</v>
      </c>
      <c r="B215" s="124">
        <v>43356.377504108794</v>
      </c>
      <c r="C215">
        <v>1</v>
      </c>
      <c r="D215">
        <v>27015320</v>
      </c>
      <c r="E215" t="s">
        <v>279</v>
      </c>
      <c r="F215" t="s">
        <v>38</v>
      </c>
      <c r="G215" t="s">
        <v>12</v>
      </c>
      <c r="H215" t="s">
        <v>57</v>
      </c>
      <c r="I215" t="s">
        <v>14</v>
      </c>
      <c r="J215" t="s">
        <v>108</v>
      </c>
      <c r="K215" t="s">
        <v>27</v>
      </c>
      <c r="L215" t="s">
        <v>265</v>
      </c>
      <c r="M215" s="82">
        <v>6534</v>
      </c>
      <c r="N215" s="82">
        <v>-75827</v>
      </c>
      <c r="O215">
        <v>519</v>
      </c>
      <c r="P215" s="133">
        <v>38227</v>
      </c>
      <c r="R215">
        <v>13</v>
      </c>
      <c r="S215">
        <v>-1</v>
      </c>
      <c r="T215">
        <v>0</v>
      </c>
      <c r="U215" t="s">
        <v>1842</v>
      </c>
      <c r="V215">
        <v>0</v>
      </c>
      <c r="W215">
        <v>26225060</v>
      </c>
      <c r="X215">
        <v>0.03</v>
      </c>
      <c r="Y215">
        <v>-1</v>
      </c>
      <c r="Z215">
        <v>99999</v>
      </c>
      <c r="AA215" s="134">
        <v>43356.333333333336</v>
      </c>
      <c r="AB215" t="s">
        <v>16999</v>
      </c>
      <c r="AC215" t="s">
        <v>20889</v>
      </c>
      <c r="AH215" t="s">
        <v>1853</v>
      </c>
      <c r="AI215" s="82">
        <v>1.31563930013458E+16</v>
      </c>
      <c r="AK215" t="s">
        <v>1853</v>
      </c>
      <c r="AL215" s="82">
        <v>1.49246298788694E+16</v>
      </c>
      <c r="AP215" t="s">
        <v>1853</v>
      </c>
      <c r="AR215">
        <v>2.9649595687331502E-2</v>
      </c>
      <c r="AS215" t="s">
        <v>20896</v>
      </c>
      <c r="AU215" s="82">
        <v>2.41938088829071E+16</v>
      </c>
      <c r="BC215" t="s">
        <v>1853</v>
      </c>
      <c r="BD215" s="82">
        <v>2226934838861440</v>
      </c>
      <c r="BH215" t="s">
        <v>1853</v>
      </c>
      <c r="BI215">
        <v>0</v>
      </c>
      <c r="BJ215" t="s">
        <v>19578</v>
      </c>
      <c r="BK215" s="82" t="s">
        <v>19578</v>
      </c>
      <c r="BL215" t="s">
        <v>19578</v>
      </c>
      <c r="BM215" t="s">
        <v>1853</v>
      </c>
      <c r="BN215" s="82">
        <v>1.25967123287672E+16</v>
      </c>
    </row>
    <row r="216" spans="1:66">
      <c r="A216">
        <v>224</v>
      </c>
      <c r="B216" s="124">
        <v>43356.377561076391</v>
      </c>
      <c r="C216">
        <v>1</v>
      </c>
      <c r="D216">
        <v>23105070</v>
      </c>
      <c r="E216" t="s">
        <v>168</v>
      </c>
      <c r="F216" t="s">
        <v>38</v>
      </c>
      <c r="G216" t="s">
        <v>12</v>
      </c>
      <c r="H216" t="s">
        <v>64</v>
      </c>
      <c r="I216" t="s">
        <v>14</v>
      </c>
      <c r="J216" t="s">
        <v>169</v>
      </c>
      <c r="K216" t="s">
        <v>27</v>
      </c>
      <c r="L216" t="s">
        <v>170</v>
      </c>
      <c r="M216" s="82">
        <v>6571638888888880</v>
      </c>
      <c r="N216" s="82">
        <v>-7479472222222220</v>
      </c>
      <c r="O216">
        <v>286</v>
      </c>
      <c r="P216" s="133">
        <v>38521</v>
      </c>
      <c r="R216">
        <v>102</v>
      </c>
      <c r="S216">
        <v>-1</v>
      </c>
      <c r="T216">
        <v>0</v>
      </c>
      <c r="U216" t="s">
        <v>1842</v>
      </c>
      <c r="V216">
        <v>0</v>
      </c>
      <c r="W216">
        <v>23105060</v>
      </c>
      <c r="X216">
        <v>22.39</v>
      </c>
      <c r="Y216">
        <v>-1</v>
      </c>
      <c r="Z216">
        <v>99999</v>
      </c>
      <c r="AA216" s="134">
        <v>43356.333333333336</v>
      </c>
      <c r="AB216" t="s">
        <v>16999</v>
      </c>
      <c r="AC216" t="s">
        <v>20889</v>
      </c>
      <c r="AH216" t="s">
        <v>1853</v>
      </c>
      <c r="AI216" s="82">
        <v>2.26917900403768E+16</v>
      </c>
      <c r="AJ216" t="s">
        <v>19578</v>
      </c>
      <c r="AK216" t="s">
        <v>19578</v>
      </c>
      <c r="AL216" t="s">
        <v>19578</v>
      </c>
      <c r="AP216" t="s">
        <v>1853</v>
      </c>
      <c r="AR216" s="82">
        <v>8322611036339160</v>
      </c>
      <c r="AS216" t="s">
        <v>19578</v>
      </c>
      <c r="AT216" t="s">
        <v>19578</v>
      </c>
      <c r="AU216" t="s">
        <v>19578</v>
      </c>
      <c r="BC216" t="s">
        <v>1853</v>
      </c>
      <c r="BD216" s="82">
        <v>1.56905990576621E+16</v>
      </c>
      <c r="BH216" t="s">
        <v>1853</v>
      </c>
      <c r="BI216">
        <v>0</v>
      </c>
      <c r="BJ216" t="s">
        <v>19578</v>
      </c>
      <c r="BK216" s="82" t="s">
        <v>19578</v>
      </c>
      <c r="BL216" t="s">
        <v>19578</v>
      </c>
      <c r="BM216" t="s">
        <v>1853</v>
      </c>
      <c r="BN216" s="82">
        <v>1.26523287671233E+16</v>
      </c>
    </row>
    <row r="217" spans="1:66">
      <c r="A217">
        <v>225</v>
      </c>
      <c r="B217" s="124">
        <v>43356.377599201391</v>
      </c>
      <c r="C217">
        <v>1</v>
      </c>
      <c r="D217">
        <v>27015280</v>
      </c>
      <c r="E217" t="s">
        <v>268</v>
      </c>
      <c r="F217" t="s">
        <v>38</v>
      </c>
      <c r="G217" t="s">
        <v>12</v>
      </c>
      <c r="H217" t="s">
        <v>64</v>
      </c>
      <c r="I217" t="s">
        <v>14</v>
      </c>
      <c r="J217" t="s">
        <v>266</v>
      </c>
      <c r="K217" t="s">
        <v>27</v>
      </c>
      <c r="L217" t="s">
        <v>240</v>
      </c>
      <c r="M217" s="82">
        <v>6632027777777770</v>
      </c>
      <c r="N217" s="82">
        <v>-7564444444444440</v>
      </c>
      <c r="O217">
        <v>287</v>
      </c>
      <c r="P217" s="133">
        <v>38314</v>
      </c>
      <c r="R217">
        <v>133</v>
      </c>
      <c r="S217">
        <v>-1</v>
      </c>
      <c r="T217">
        <v>0</v>
      </c>
      <c r="U217" t="s">
        <v>1842</v>
      </c>
      <c r="V217">
        <v>0</v>
      </c>
      <c r="W217">
        <v>27015320</v>
      </c>
      <c r="X217">
        <v>22.91</v>
      </c>
      <c r="Y217">
        <v>-1</v>
      </c>
      <c r="Z217">
        <v>99999</v>
      </c>
      <c r="AA217" s="134">
        <v>43356.333333333336</v>
      </c>
      <c r="AB217" t="s">
        <v>16999</v>
      </c>
      <c r="AC217" t="s">
        <v>20889</v>
      </c>
      <c r="AG217">
        <v>0.27582072443936301</v>
      </c>
      <c r="AH217" t="s">
        <v>1853</v>
      </c>
      <c r="AI217" s="82">
        <v>866904441453567</v>
      </c>
      <c r="AJ217" t="s">
        <v>19578</v>
      </c>
      <c r="AK217" t="s">
        <v>19578</v>
      </c>
      <c r="AL217" t="s">
        <v>19578</v>
      </c>
      <c r="AP217" t="s">
        <v>20893</v>
      </c>
      <c r="AR217" s="82">
        <v>9600278551532030</v>
      </c>
      <c r="AS217" t="s">
        <v>19578</v>
      </c>
      <c r="AT217" t="s">
        <v>19578</v>
      </c>
      <c r="AU217" t="s">
        <v>19578</v>
      </c>
      <c r="BC217" t="s">
        <v>1853</v>
      </c>
      <c r="BD217" s="82">
        <v>4523109810981100</v>
      </c>
      <c r="BE217">
        <v>0.45246585764597103</v>
      </c>
      <c r="BH217" t="s">
        <v>20893</v>
      </c>
      <c r="BI217">
        <v>2.0477047704770398E-3</v>
      </c>
      <c r="BJ217" t="s">
        <v>19578</v>
      </c>
      <c r="BK217" s="82" t="s">
        <v>19578</v>
      </c>
      <c r="BL217" t="s">
        <v>19578</v>
      </c>
      <c r="BM217" t="s">
        <v>1853</v>
      </c>
      <c r="BN217" s="82">
        <v>1.25967123287672E+16</v>
      </c>
    </row>
    <row r="218" spans="1:66">
      <c r="A218">
        <v>226</v>
      </c>
      <c r="B218" s="124">
        <v>43356.377643402775</v>
      </c>
      <c r="C218">
        <v>8</v>
      </c>
      <c r="D218">
        <v>23117030</v>
      </c>
      <c r="E218" t="s">
        <v>1074</v>
      </c>
      <c r="F218" t="s">
        <v>38</v>
      </c>
      <c r="G218" t="s">
        <v>19</v>
      </c>
      <c r="H218" t="s">
        <v>31</v>
      </c>
      <c r="I218" t="s">
        <v>546</v>
      </c>
      <c r="J218" t="s">
        <v>160</v>
      </c>
      <c r="K218" t="s">
        <v>767</v>
      </c>
      <c r="L218" t="s">
        <v>1073</v>
      </c>
      <c r="M218" s="82">
        <v>6733055555555550</v>
      </c>
      <c r="N218" s="82">
        <v>-7415975</v>
      </c>
      <c r="O218">
        <v>478</v>
      </c>
      <c r="P218" s="133">
        <v>38583</v>
      </c>
      <c r="R218">
        <v>212</v>
      </c>
      <c r="S218" t="s">
        <v>1523</v>
      </c>
      <c r="T218" t="s">
        <v>2452</v>
      </c>
      <c r="U218" t="s">
        <v>1863</v>
      </c>
      <c r="V218">
        <v>0</v>
      </c>
      <c r="W218">
        <v>23127020</v>
      </c>
      <c r="X218">
        <v>24.35</v>
      </c>
      <c r="Y218">
        <v>23097030</v>
      </c>
      <c r="Z218">
        <v>38</v>
      </c>
      <c r="AA218" s="134">
        <v>1</v>
      </c>
      <c r="AB218" t="s">
        <v>20891</v>
      </c>
      <c r="AC218">
        <v>-1</v>
      </c>
      <c r="AF218" t="s">
        <v>20890</v>
      </c>
      <c r="AG218" t="s">
        <v>19578</v>
      </c>
      <c r="AH218" t="s">
        <v>19578</v>
      </c>
      <c r="AI218" t="s">
        <v>19578</v>
      </c>
      <c r="AJ218" t="s">
        <v>19578</v>
      </c>
      <c r="AK218" t="s">
        <v>19578</v>
      </c>
      <c r="AL218" t="s">
        <v>19578</v>
      </c>
      <c r="AP218" t="s">
        <v>19578</v>
      </c>
      <c r="AQ218" t="s">
        <v>19578</v>
      </c>
      <c r="AR218" t="s">
        <v>19578</v>
      </c>
      <c r="AS218" t="s">
        <v>19578</v>
      </c>
      <c r="AT218" t="s">
        <v>19578</v>
      </c>
      <c r="AU218" t="s">
        <v>19578</v>
      </c>
      <c r="BC218" t="s">
        <v>19578</v>
      </c>
      <c r="BD218" t="s">
        <v>19578</v>
      </c>
      <c r="BH218" t="s">
        <v>19578</v>
      </c>
      <c r="BI218" t="s">
        <v>19578</v>
      </c>
      <c r="BJ218" t="s">
        <v>19578</v>
      </c>
      <c r="BK218" t="s">
        <v>19578</v>
      </c>
      <c r="BL218" t="s">
        <v>19578</v>
      </c>
      <c r="BM218" t="s">
        <v>20890</v>
      </c>
    </row>
    <row r="219" spans="1:66">
      <c r="A219">
        <v>227</v>
      </c>
      <c r="B219" s="124">
        <v>43356.377667592591</v>
      </c>
      <c r="C219">
        <v>1</v>
      </c>
      <c r="D219">
        <v>23105060</v>
      </c>
      <c r="E219" t="s">
        <v>166</v>
      </c>
      <c r="F219" t="s">
        <v>38</v>
      </c>
      <c r="G219" t="s">
        <v>12</v>
      </c>
      <c r="H219" t="s">
        <v>57</v>
      </c>
      <c r="I219" t="s">
        <v>14</v>
      </c>
      <c r="J219" t="s">
        <v>164</v>
      </c>
      <c r="K219" t="s">
        <v>27</v>
      </c>
      <c r="L219" t="s">
        <v>2774</v>
      </c>
      <c r="M219" s="82">
        <v>6774111111111110</v>
      </c>
      <c r="N219" s="82">
        <v>-7479652777777770</v>
      </c>
      <c r="O219">
        <v>479</v>
      </c>
      <c r="P219" s="133">
        <v>38311</v>
      </c>
      <c r="R219">
        <v>231</v>
      </c>
      <c r="S219" t="s">
        <v>1486</v>
      </c>
      <c r="T219" t="s">
        <v>2451</v>
      </c>
      <c r="U219" t="s">
        <v>1863</v>
      </c>
      <c r="V219">
        <v>0</v>
      </c>
      <c r="W219">
        <v>23105070</v>
      </c>
      <c r="X219">
        <v>22.39</v>
      </c>
      <c r="Y219">
        <v>-1</v>
      </c>
      <c r="Z219">
        <v>99999</v>
      </c>
      <c r="AA219" s="134">
        <v>1</v>
      </c>
      <c r="AB219" t="s">
        <v>20891</v>
      </c>
      <c r="AC219">
        <v>-1</v>
      </c>
      <c r="AF219" t="s">
        <v>20890</v>
      </c>
      <c r="AG219" t="s">
        <v>19578</v>
      </c>
      <c r="AH219" t="s">
        <v>19578</v>
      </c>
      <c r="AI219" t="s">
        <v>19578</v>
      </c>
      <c r="AJ219" t="s">
        <v>19578</v>
      </c>
      <c r="AK219" t="s">
        <v>19578</v>
      </c>
      <c r="AL219" t="s">
        <v>19578</v>
      </c>
      <c r="AP219" t="s">
        <v>19578</v>
      </c>
      <c r="AQ219" t="s">
        <v>19578</v>
      </c>
      <c r="AR219" t="s">
        <v>19578</v>
      </c>
      <c r="AS219" t="s">
        <v>19578</v>
      </c>
      <c r="AT219" t="s">
        <v>19578</v>
      </c>
      <c r="AU219" t="s">
        <v>19578</v>
      </c>
      <c r="BC219" t="s">
        <v>19578</v>
      </c>
      <c r="BD219" t="s">
        <v>19578</v>
      </c>
      <c r="BH219" t="s">
        <v>19578</v>
      </c>
      <c r="BI219" t="s">
        <v>19578</v>
      </c>
      <c r="BJ219" t="s">
        <v>19578</v>
      </c>
      <c r="BK219" t="s">
        <v>19578</v>
      </c>
      <c r="BL219" t="s">
        <v>19578</v>
      </c>
      <c r="BM219" t="s">
        <v>20890</v>
      </c>
    </row>
    <row r="220" spans="1:66">
      <c r="A220">
        <v>228</v>
      </c>
      <c r="B220" s="124">
        <v>43356.377693958333</v>
      </c>
      <c r="C220">
        <v>8</v>
      </c>
      <c r="D220">
        <v>24055070</v>
      </c>
      <c r="E220" t="s">
        <v>1123</v>
      </c>
      <c r="F220" t="s">
        <v>38</v>
      </c>
      <c r="G220" t="s">
        <v>12</v>
      </c>
      <c r="H220" t="s">
        <v>57</v>
      </c>
      <c r="I220" t="s">
        <v>14</v>
      </c>
      <c r="J220" t="s">
        <v>1121</v>
      </c>
      <c r="K220" t="s">
        <v>767</v>
      </c>
      <c r="L220" t="s">
        <v>4098</v>
      </c>
      <c r="M220" s="82">
        <v>6823388888888880</v>
      </c>
      <c r="N220" s="82">
        <v>-7347205555555550</v>
      </c>
      <c r="O220">
        <v>458</v>
      </c>
      <c r="P220" s="133">
        <v>38285</v>
      </c>
      <c r="R220">
        <v>176</v>
      </c>
      <c r="S220">
        <v>-1</v>
      </c>
      <c r="T220">
        <v>0</v>
      </c>
      <c r="U220" t="s">
        <v>1842</v>
      </c>
      <c r="V220">
        <v>0</v>
      </c>
      <c r="W220">
        <v>24055080</v>
      </c>
      <c r="X220">
        <v>31.2</v>
      </c>
      <c r="Y220">
        <v>-1</v>
      </c>
      <c r="Z220">
        <v>99999</v>
      </c>
      <c r="AA220" s="134">
        <v>43356.340277777781</v>
      </c>
      <c r="AB220" t="s">
        <v>16999</v>
      </c>
      <c r="AC220" t="s">
        <v>20889</v>
      </c>
      <c r="AG220">
        <v>0.83624274331378801</v>
      </c>
      <c r="AH220" t="s">
        <v>1853</v>
      </c>
      <c r="AI220" s="82">
        <v>2.27281292059219E+16</v>
      </c>
      <c r="AK220" t="s">
        <v>20893</v>
      </c>
      <c r="AL220" s="82">
        <v>2.4866169895678E+16</v>
      </c>
      <c r="AP220" t="s">
        <v>20895</v>
      </c>
      <c r="AR220" s="82">
        <v>8240700808625330</v>
      </c>
      <c r="AS220" t="s">
        <v>20893</v>
      </c>
      <c r="AU220" s="82">
        <v>7225186289120710</v>
      </c>
      <c r="BC220" t="s">
        <v>20893</v>
      </c>
      <c r="BD220" s="82">
        <v>2.01909671084929E+16</v>
      </c>
      <c r="BH220" t="s">
        <v>1853</v>
      </c>
      <c r="BI220">
        <v>3.010101010101E-2</v>
      </c>
      <c r="BJ220" t="s">
        <v>19578</v>
      </c>
      <c r="BK220" s="82" t="s">
        <v>19578</v>
      </c>
      <c r="BL220" t="s">
        <v>19578</v>
      </c>
      <c r="BM220" t="s">
        <v>1853</v>
      </c>
      <c r="BN220" s="82">
        <v>1.26932876712328E+16</v>
      </c>
    </row>
    <row r="221" spans="1:66">
      <c r="A221">
        <v>229</v>
      </c>
      <c r="B221" s="124">
        <v>43356.377733159723</v>
      </c>
      <c r="C221">
        <v>8</v>
      </c>
      <c r="D221">
        <v>24035390</v>
      </c>
      <c r="E221" t="s">
        <v>1117</v>
      </c>
      <c r="F221" t="s">
        <v>38</v>
      </c>
      <c r="G221" t="s">
        <v>12</v>
      </c>
      <c r="H221" t="s">
        <v>64</v>
      </c>
      <c r="I221" t="s">
        <v>14</v>
      </c>
      <c r="J221" t="s">
        <v>1115</v>
      </c>
      <c r="K221" t="s">
        <v>767</v>
      </c>
      <c r="L221" t="s">
        <v>1116</v>
      </c>
      <c r="M221" s="82">
        <v>6945388888888880</v>
      </c>
      <c r="N221" s="82">
        <v>-7269633333333330</v>
      </c>
      <c r="O221">
        <v>205</v>
      </c>
      <c r="P221" s="133">
        <v>38285</v>
      </c>
      <c r="R221">
        <v>130</v>
      </c>
      <c r="S221">
        <v>-1</v>
      </c>
      <c r="T221">
        <v>0</v>
      </c>
      <c r="U221" t="s">
        <v>1842</v>
      </c>
      <c r="V221">
        <v>0</v>
      </c>
      <c r="W221">
        <v>37015030</v>
      </c>
      <c r="X221">
        <v>32.79</v>
      </c>
      <c r="Y221">
        <v>-1</v>
      </c>
      <c r="Z221">
        <v>99999</v>
      </c>
      <c r="AA221" s="134">
        <v>43356.333333333336</v>
      </c>
      <c r="AB221" t="s">
        <v>16999</v>
      </c>
      <c r="AC221" t="s">
        <v>20889</v>
      </c>
      <c r="AG221">
        <v>0.61238795979554705</v>
      </c>
      <c r="AH221" t="s">
        <v>1853</v>
      </c>
      <c r="AI221" s="82">
        <v>6780484522207260</v>
      </c>
      <c r="AJ221" t="s">
        <v>19578</v>
      </c>
      <c r="AK221" t="s">
        <v>19578</v>
      </c>
      <c r="AL221" t="s">
        <v>19578</v>
      </c>
      <c r="AP221" t="s">
        <v>20893</v>
      </c>
      <c r="AR221" s="82">
        <v>8903542234332420</v>
      </c>
      <c r="AS221" t="s">
        <v>19578</v>
      </c>
      <c r="AT221" t="s">
        <v>19578</v>
      </c>
      <c r="AU221" t="s">
        <v>19578</v>
      </c>
      <c r="BC221" t="s">
        <v>1853</v>
      </c>
      <c r="BD221" s="82">
        <v>3349639801891030</v>
      </c>
      <c r="BE221">
        <v>0.59614648269695503</v>
      </c>
      <c r="BH221" t="s">
        <v>20893</v>
      </c>
      <c r="BI221">
        <v>4.7726249437190199E-2</v>
      </c>
      <c r="BJ221" t="s">
        <v>19578</v>
      </c>
      <c r="BK221" s="82" t="s">
        <v>19578</v>
      </c>
      <c r="BL221" t="s">
        <v>19578</v>
      </c>
      <c r="BM221" t="s">
        <v>1853</v>
      </c>
      <c r="BN221" s="82">
        <v>1.27934246575342E+16</v>
      </c>
    </row>
    <row r="222" spans="1:66">
      <c r="A222">
        <v>230</v>
      </c>
      <c r="B222" s="124">
        <v>43356.37777042824</v>
      </c>
      <c r="C222">
        <v>8</v>
      </c>
      <c r="D222">
        <v>23197690</v>
      </c>
      <c r="E222" t="s">
        <v>1099</v>
      </c>
      <c r="F222" t="s">
        <v>38</v>
      </c>
      <c r="G222" t="s">
        <v>39</v>
      </c>
      <c r="H222" t="s">
        <v>31</v>
      </c>
      <c r="I222" t="s">
        <v>14</v>
      </c>
      <c r="J222" t="s">
        <v>1065</v>
      </c>
      <c r="K222" t="s">
        <v>767</v>
      </c>
      <c r="L222" t="s">
        <v>3979</v>
      </c>
      <c r="M222" s="82">
        <v>6969166666666660</v>
      </c>
      <c r="N222" s="82">
        <v>-7313055555555550</v>
      </c>
      <c r="O222">
        <v>423</v>
      </c>
      <c r="P222" s="133">
        <v>35718</v>
      </c>
      <c r="R222">
        <v>127</v>
      </c>
      <c r="S222">
        <v>-1</v>
      </c>
      <c r="T222">
        <v>0</v>
      </c>
      <c r="U222" t="s">
        <v>1842</v>
      </c>
      <c r="V222">
        <v>0</v>
      </c>
      <c r="W222">
        <v>23195230</v>
      </c>
      <c r="X222">
        <v>14.97</v>
      </c>
      <c r="Y222">
        <v>-1</v>
      </c>
      <c r="Z222">
        <v>99999</v>
      </c>
      <c r="AA222" s="134">
        <v>43114.791666666664</v>
      </c>
      <c r="AB222" t="s">
        <v>20891</v>
      </c>
      <c r="AC222" t="s">
        <v>20904</v>
      </c>
      <c r="AG222" t="s">
        <v>19578</v>
      </c>
      <c r="AH222" t="s">
        <v>19578</v>
      </c>
      <c r="AI222" t="s">
        <v>19578</v>
      </c>
      <c r="AJ222" t="s">
        <v>19578</v>
      </c>
      <c r="AK222" t="s">
        <v>19578</v>
      </c>
      <c r="AL222" t="s">
        <v>19578</v>
      </c>
      <c r="AP222" t="s">
        <v>19578</v>
      </c>
      <c r="AQ222" t="s">
        <v>19578</v>
      </c>
      <c r="AR222" t="s">
        <v>19578</v>
      </c>
      <c r="AS222" t="s">
        <v>19578</v>
      </c>
      <c r="AT222" t="s">
        <v>19578</v>
      </c>
      <c r="AU222" t="s">
        <v>19578</v>
      </c>
      <c r="BC222" t="s">
        <v>19578</v>
      </c>
      <c r="BD222" t="s">
        <v>19578</v>
      </c>
      <c r="BH222" t="s">
        <v>19578</v>
      </c>
      <c r="BI222" t="s">
        <v>19578</v>
      </c>
      <c r="BJ222" t="s">
        <v>19578</v>
      </c>
      <c r="BK222" t="s">
        <v>19578</v>
      </c>
      <c r="BL222" t="s">
        <v>19578</v>
      </c>
      <c r="BM222" t="s">
        <v>1853</v>
      </c>
      <c r="BN222" s="82">
        <v>1264215384615390</v>
      </c>
    </row>
    <row r="223" spans="1:66">
      <c r="A223">
        <v>231</v>
      </c>
      <c r="B223" s="124">
        <v>43356.377876516206</v>
      </c>
      <c r="C223">
        <v>8</v>
      </c>
      <c r="D223">
        <v>24055080</v>
      </c>
      <c r="E223" t="s">
        <v>1125</v>
      </c>
      <c r="F223" t="s">
        <v>38</v>
      </c>
      <c r="G223" t="s">
        <v>12</v>
      </c>
      <c r="H223" t="s">
        <v>57</v>
      </c>
      <c r="I223" t="s">
        <v>14</v>
      </c>
      <c r="J223" t="s">
        <v>1126</v>
      </c>
      <c r="K223" t="s">
        <v>767</v>
      </c>
      <c r="L223" t="s">
        <v>1077</v>
      </c>
      <c r="M223" s="82">
        <v>6982972222222220</v>
      </c>
      <c r="N223" s="82">
        <v>-7370488888888880</v>
      </c>
      <c r="O223">
        <v>32</v>
      </c>
      <c r="P223" s="133">
        <v>38285</v>
      </c>
      <c r="R223">
        <v>243</v>
      </c>
      <c r="S223">
        <v>-1</v>
      </c>
      <c r="T223">
        <v>0</v>
      </c>
      <c r="U223" t="s">
        <v>1842</v>
      </c>
      <c r="V223">
        <v>0</v>
      </c>
      <c r="W223">
        <v>23157030</v>
      </c>
      <c r="X223">
        <v>20.74</v>
      </c>
      <c r="Y223">
        <v>-1</v>
      </c>
      <c r="Z223">
        <v>99999</v>
      </c>
      <c r="AA223" s="134">
        <v>43356.333333333336</v>
      </c>
      <c r="AB223" t="s">
        <v>16999</v>
      </c>
      <c r="AC223" t="s">
        <v>20889</v>
      </c>
      <c r="AH223" t="s">
        <v>1853</v>
      </c>
      <c r="AI223" s="82">
        <v>2791170928667560</v>
      </c>
      <c r="AK223" t="s">
        <v>1853</v>
      </c>
      <c r="AL223" s="82">
        <v>3.08701211305518E+16</v>
      </c>
      <c r="AP223" t="s">
        <v>20895</v>
      </c>
      <c r="AR223" s="82">
        <v>8302156334231800</v>
      </c>
      <c r="AS223" t="s">
        <v>20895</v>
      </c>
      <c r="AU223" s="82">
        <v>8061455525606460</v>
      </c>
      <c r="BC223" t="s">
        <v>1853</v>
      </c>
      <c r="BD223">
        <v>0.99178451178451399</v>
      </c>
      <c r="BH223" t="s">
        <v>1853</v>
      </c>
      <c r="BI223">
        <v>4.0673400673400598E-2</v>
      </c>
      <c r="BJ223" t="s">
        <v>19578</v>
      </c>
      <c r="BK223" s="82" t="s">
        <v>19578</v>
      </c>
      <c r="BL223" t="s">
        <v>19578</v>
      </c>
      <c r="BM223" t="s">
        <v>1853</v>
      </c>
      <c r="BN223" s="82">
        <v>1.27893150684931E+16</v>
      </c>
    </row>
    <row r="224" spans="1:66">
      <c r="A224">
        <v>232</v>
      </c>
      <c r="B224" s="124">
        <v>43356.377927199072</v>
      </c>
      <c r="C224">
        <v>8</v>
      </c>
      <c r="D224">
        <v>37057020</v>
      </c>
      <c r="E224" t="s">
        <v>1136</v>
      </c>
      <c r="F224" t="s">
        <v>38</v>
      </c>
      <c r="G224" t="s">
        <v>39</v>
      </c>
      <c r="H224" t="s">
        <v>31</v>
      </c>
      <c r="I224" t="s">
        <v>14</v>
      </c>
      <c r="J224" t="s">
        <v>558</v>
      </c>
      <c r="K224" t="s">
        <v>558</v>
      </c>
      <c r="L224" t="s">
        <v>1135</v>
      </c>
      <c r="M224" s="82">
        <v>7035</v>
      </c>
      <c r="N224" s="82">
        <v>-7141638888888880</v>
      </c>
      <c r="O224">
        <v>507</v>
      </c>
      <c r="P224" s="133">
        <v>35749</v>
      </c>
      <c r="R224">
        <v>5</v>
      </c>
      <c r="S224">
        <v>-1</v>
      </c>
      <c r="T224">
        <v>0</v>
      </c>
      <c r="U224" t="s">
        <v>1842</v>
      </c>
      <c r="V224">
        <v>0</v>
      </c>
      <c r="W224">
        <v>24035380</v>
      </c>
      <c r="X224">
        <v>115.03</v>
      </c>
      <c r="Y224">
        <v>-1</v>
      </c>
      <c r="Z224">
        <v>99999</v>
      </c>
      <c r="AA224" s="134">
        <v>43315.958333333336</v>
      </c>
      <c r="AB224" t="s">
        <v>20891</v>
      </c>
      <c r="AC224" t="s">
        <v>20904</v>
      </c>
      <c r="AG224" t="s">
        <v>19578</v>
      </c>
      <c r="AH224" t="s">
        <v>19578</v>
      </c>
      <c r="AI224" t="s">
        <v>19578</v>
      </c>
      <c r="AJ224" t="s">
        <v>19578</v>
      </c>
      <c r="AK224" t="s">
        <v>19578</v>
      </c>
      <c r="AL224" t="s">
        <v>19578</v>
      </c>
      <c r="AP224" t="s">
        <v>19578</v>
      </c>
      <c r="AQ224" t="s">
        <v>19578</v>
      </c>
      <c r="AR224" t="s">
        <v>19578</v>
      </c>
      <c r="AS224" t="s">
        <v>19578</v>
      </c>
      <c r="AT224" t="s">
        <v>19578</v>
      </c>
      <c r="AU224" t="s">
        <v>19578</v>
      </c>
      <c r="BC224" t="s">
        <v>19578</v>
      </c>
      <c r="BD224" t="s">
        <v>19578</v>
      </c>
      <c r="BH224" t="s">
        <v>19578</v>
      </c>
      <c r="BI224" s="82" t="s">
        <v>19578</v>
      </c>
      <c r="BJ224" t="s">
        <v>19578</v>
      </c>
      <c r="BK224" t="s">
        <v>19578</v>
      </c>
      <c r="BL224" t="s">
        <v>19578</v>
      </c>
      <c r="BM224" t="s">
        <v>1853</v>
      </c>
      <c r="BN224" s="82">
        <v>1.22778287461773E+16</v>
      </c>
    </row>
    <row r="225" spans="1:66">
      <c r="A225">
        <v>233</v>
      </c>
      <c r="B225" s="124">
        <v>43356.37804462963</v>
      </c>
      <c r="C225">
        <v>8</v>
      </c>
      <c r="D225">
        <v>23157030</v>
      </c>
      <c r="E225" t="s">
        <v>1079</v>
      </c>
      <c r="F225" t="s">
        <v>38</v>
      </c>
      <c r="G225" t="s">
        <v>39</v>
      </c>
      <c r="H225" t="s">
        <v>31</v>
      </c>
      <c r="I225" t="s">
        <v>14</v>
      </c>
      <c r="J225" t="s">
        <v>160</v>
      </c>
      <c r="K225" t="s">
        <v>767</v>
      </c>
      <c r="L225" t="s">
        <v>1077</v>
      </c>
      <c r="M225" s="82">
        <v>7060194444444440</v>
      </c>
      <c r="N225" s="82">
        <v>-7387599999999990</v>
      </c>
      <c r="O225">
        <v>471</v>
      </c>
      <c r="P225" s="133">
        <v>13316</v>
      </c>
      <c r="R225">
        <v>19</v>
      </c>
      <c r="S225">
        <v>-1</v>
      </c>
      <c r="T225">
        <v>0</v>
      </c>
      <c r="U225" t="s">
        <v>1842</v>
      </c>
      <c r="V225">
        <v>0</v>
      </c>
      <c r="W225">
        <v>24055080</v>
      </c>
      <c r="X225">
        <v>20.74</v>
      </c>
      <c r="Y225">
        <v>23207040</v>
      </c>
      <c r="Z225">
        <v>46</v>
      </c>
      <c r="AA225" s="134">
        <v>43347.666666666664</v>
      </c>
      <c r="AB225" t="s">
        <v>20891</v>
      </c>
      <c r="AC225" t="s">
        <v>20904</v>
      </c>
      <c r="AG225" t="s">
        <v>19578</v>
      </c>
      <c r="AH225" t="s">
        <v>19578</v>
      </c>
      <c r="AI225" t="s">
        <v>19578</v>
      </c>
      <c r="AJ225" t="s">
        <v>19578</v>
      </c>
      <c r="AK225" t="s">
        <v>19578</v>
      </c>
      <c r="AL225" t="s">
        <v>19578</v>
      </c>
      <c r="AP225" t="s">
        <v>19578</v>
      </c>
      <c r="AQ225" t="s">
        <v>19578</v>
      </c>
      <c r="AR225" t="s">
        <v>19578</v>
      </c>
      <c r="AS225" t="s">
        <v>19578</v>
      </c>
      <c r="AT225" t="s">
        <v>19578</v>
      </c>
      <c r="AU225" t="s">
        <v>19578</v>
      </c>
      <c r="BC225" t="s">
        <v>19578</v>
      </c>
      <c r="BD225" t="s">
        <v>19578</v>
      </c>
      <c r="BH225" t="s">
        <v>19578</v>
      </c>
      <c r="BI225" s="82" t="s">
        <v>19578</v>
      </c>
      <c r="BJ225" t="s">
        <v>19578</v>
      </c>
      <c r="BK225" s="82" t="s">
        <v>19578</v>
      </c>
      <c r="BL225" t="s">
        <v>19578</v>
      </c>
      <c r="BM225" t="s">
        <v>1853</v>
      </c>
      <c r="BN225" s="82">
        <v>1.27962905718702E+16</v>
      </c>
    </row>
    <row r="226" spans="1:66">
      <c r="A226">
        <v>234</v>
      </c>
      <c r="B226" s="124">
        <v>43356.378203333334</v>
      </c>
      <c r="C226">
        <v>8</v>
      </c>
      <c r="D226">
        <v>23195190</v>
      </c>
      <c r="E226" t="s">
        <v>1092</v>
      </c>
      <c r="F226" t="s">
        <v>38</v>
      </c>
      <c r="G226" t="s">
        <v>12</v>
      </c>
      <c r="H226" t="s">
        <v>64</v>
      </c>
      <c r="I226" t="s">
        <v>24</v>
      </c>
      <c r="J226" t="s">
        <v>624</v>
      </c>
      <c r="K226" t="s">
        <v>767</v>
      </c>
      <c r="L226" t="s">
        <v>1085</v>
      </c>
      <c r="M226" s="82">
        <v>7099527777777770</v>
      </c>
      <c r="N226" s="82">
        <v>-7306619444444440</v>
      </c>
      <c r="O226">
        <v>1480</v>
      </c>
      <c r="P226" s="133">
        <v>33253</v>
      </c>
      <c r="Q226" s="133">
        <v>33253</v>
      </c>
      <c r="R226">
        <v>-1</v>
      </c>
      <c r="S226" t="s">
        <v>1525</v>
      </c>
      <c r="T226" t="s">
        <v>2452</v>
      </c>
      <c r="U226" t="s">
        <v>1863</v>
      </c>
      <c r="V226">
        <v>0</v>
      </c>
      <c r="W226">
        <v>23195230</v>
      </c>
      <c r="X226">
        <v>4.55</v>
      </c>
      <c r="Y226">
        <v>-1</v>
      </c>
      <c r="Z226">
        <v>99999</v>
      </c>
      <c r="AA226" s="134">
        <v>1</v>
      </c>
      <c r="AB226" t="s">
        <v>20891</v>
      </c>
      <c r="AC226">
        <v>-1</v>
      </c>
      <c r="AF226" t="s">
        <v>20890</v>
      </c>
      <c r="AG226" t="s">
        <v>19578</v>
      </c>
      <c r="AH226" t="s">
        <v>19578</v>
      </c>
      <c r="AI226" t="s">
        <v>19578</v>
      </c>
      <c r="AJ226" t="s">
        <v>19578</v>
      </c>
      <c r="AK226" t="s">
        <v>19578</v>
      </c>
      <c r="AL226" t="s">
        <v>19578</v>
      </c>
      <c r="AP226" t="s">
        <v>19578</v>
      </c>
      <c r="AQ226" t="s">
        <v>19578</v>
      </c>
      <c r="AR226" t="s">
        <v>19578</v>
      </c>
      <c r="AS226" t="s">
        <v>19578</v>
      </c>
      <c r="AT226" t="s">
        <v>19578</v>
      </c>
      <c r="AU226" t="s">
        <v>19578</v>
      </c>
      <c r="BC226" t="s">
        <v>19578</v>
      </c>
      <c r="BD226" t="s">
        <v>19578</v>
      </c>
      <c r="BH226" t="s">
        <v>19578</v>
      </c>
      <c r="BI226" t="s">
        <v>19578</v>
      </c>
      <c r="BJ226" t="s">
        <v>19578</v>
      </c>
      <c r="BK226" t="s">
        <v>19578</v>
      </c>
      <c r="BL226" t="s">
        <v>19578</v>
      </c>
      <c r="BM226" t="s">
        <v>20890</v>
      </c>
    </row>
    <row r="227" spans="1:66">
      <c r="A227">
        <v>235</v>
      </c>
      <c r="B227" s="124">
        <v>43356.378224351851</v>
      </c>
      <c r="C227">
        <v>8</v>
      </c>
      <c r="D227">
        <v>23195230</v>
      </c>
      <c r="E227" t="s">
        <v>1093</v>
      </c>
      <c r="F227" t="s">
        <v>38</v>
      </c>
      <c r="G227" t="s">
        <v>12</v>
      </c>
      <c r="H227" t="s">
        <v>64</v>
      </c>
      <c r="I227" t="s">
        <v>14</v>
      </c>
      <c r="J227" t="s">
        <v>1066</v>
      </c>
      <c r="K227" t="s">
        <v>767</v>
      </c>
      <c r="L227" t="s">
        <v>1089</v>
      </c>
      <c r="M227" s="82">
        <v>7102611111111110</v>
      </c>
      <c r="N227" s="82">
        <v>-7310730555555550</v>
      </c>
      <c r="O227">
        <v>274</v>
      </c>
      <c r="P227" s="133">
        <v>38581</v>
      </c>
      <c r="R227">
        <v>117</v>
      </c>
      <c r="S227">
        <v>-1</v>
      </c>
      <c r="T227">
        <v>0</v>
      </c>
      <c r="U227" t="s">
        <v>1849</v>
      </c>
      <c r="V227">
        <v>0</v>
      </c>
      <c r="W227">
        <v>23195190</v>
      </c>
      <c r="X227">
        <v>4.55</v>
      </c>
      <c r="Y227">
        <v>-1</v>
      </c>
      <c r="Z227">
        <v>99999</v>
      </c>
      <c r="AA227" s="134">
        <v>43356.333333333336</v>
      </c>
      <c r="AB227" t="s">
        <v>16999</v>
      </c>
      <c r="AC227" t="s">
        <v>20889</v>
      </c>
      <c r="AH227" t="s">
        <v>1853</v>
      </c>
      <c r="AI227" s="82">
        <v>2337617765814260</v>
      </c>
      <c r="AJ227" t="s">
        <v>19578</v>
      </c>
      <c r="AK227" t="s">
        <v>19578</v>
      </c>
      <c r="AL227" t="s">
        <v>19578</v>
      </c>
      <c r="AP227" t="s">
        <v>1853</v>
      </c>
      <c r="AR227" s="82">
        <v>6248918918918910</v>
      </c>
      <c r="AS227" t="s">
        <v>19578</v>
      </c>
      <c r="AT227" t="s">
        <v>19578</v>
      </c>
      <c r="AU227" t="s">
        <v>19578</v>
      </c>
      <c r="BC227" t="s">
        <v>1853</v>
      </c>
      <c r="BD227" s="82">
        <v>1.74503028943235E+16</v>
      </c>
      <c r="BH227" t="s">
        <v>1853</v>
      </c>
      <c r="BI227">
        <v>6.2822526363024399E-3</v>
      </c>
      <c r="BJ227" t="s">
        <v>19578</v>
      </c>
      <c r="BK227" s="82" t="s">
        <v>19578</v>
      </c>
      <c r="BL227" t="s">
        <v>19578</v>
      </c>
      <c r="BM227" t="s">
        <v>1853</v>
      </c>
      <c r="BN227" s="82">
        <v>1.27572602739726E+16</v>
      </c>
    </row>
    <row r="228" spans="1:66">
      <c r="A228">
        <v>236</v>
      </c>
      <c r="B228" s="124">
        <v>43356.378268067128</v>
      </c>
      <c r="C228">
        <v>8</v>
      </c>
      <c r="D228">
        <v>23195502</v>
      </c>
      <c r="E228" t="s">
        <v>1090</v>
      </c>
      <c r="F228" t="s">
        <v>38</v>
      </c>
      <c r="G228" t="s">
        <v>12</v>
      </c>
      <c r="H228" t="s">
        <v>43</v>
      </c>
      <c r="I228" t="s">
        <v>14</v>
      </c>
      <c r="J228" t="s">
        <v>1065</v>
      </c>
      <c r="K228" t="s">
        <v>767</v>
      </c>
      <c r="L228" t="s">
        <v>1083</v>
      </c>
      <c r="M228" s="82">
        <v>7121472222222220</v>
      </c>
      <c r="N228" s="82">
        <v>-7318452777777770</v>
      </c>
      <c r="O228">
        <v>1189</v>
      </c>
      <c r="P228" s="133">
        <v>38477</v>
      </c>
      <c r="R228">
        <v>-1</v>
      </c>
      <c r="S228">
        <v>-1</v>
      </c>
      <c r="T228">
        <v>0</v>
      </c>
      <c r="U228" t="s">
        <v>1849</v>
      </c>
      <c r="V228">
        <v>0</v>
      </c>
      <c r="W228">
        <v>23195230</v>
      </c>
      <c r="X228">
        <v>8.7799999999999994</v>
      </c>
      <c r="Y228">
        <v>23197690</v>
      </c>
      <c r="Z228">
        <v>17</v>
      </c>
      <c r="AA228" s="134">
        <v>1</v>
      </c>
      <c r="AB228" t="s">
        <v>20891</v>
      </c>
      <c r="AC228">
        <v>-1</v>
      </c>
      <c r="AG228" t="s">
        <v>19578</v>
      </c>
      <c r="AH228" t="s">
        <v>19578</v>
      </c>
      <c r="AI228" t="s">
        <v>19578</v>
      </c>
      <c r="AJ228" t="s">
        <v>19578</v>
      </c>
      <c r="AK228" t="s">
        <v>19578</v>
      </c>
      <c r="AL228" t="s">
        <v>19578</v>
      </c>
      <c r="AP228" t="s">
        <v>19578</v>
      </c>
      <c r="AQ228" t="s">
        <v>19578</v>
      </c>
      <c r="AR228" s="82" t="s">
        <v>19578</v>
      </c>
      <c r="AS228" t="s">
        <v>19578</v>
      </c>
      <c r="AT228" t="s">
        <v>19578</v>
      </c>
      <c r="AU228" t="s">
        <v>19578</v>
      </c>
      <c r="BC228" t="s">
        <v>19578</v>
      </c>
      <c r="BD228" t="s">
        <v>19578</v>
      </c>
      <c r="BH228" t="s">
        <v>19578</v>
      </c>
      <c r="BI228" t="s">
        <v>19578</v>
      </c>
      <c r="BJ228" t="s">
        <v>19578</v>
      </c>
      <c r="BK228" s="82" t="s">
        <v>19578</v>
      </c>
      <c r="BL228" t="s">
        <v>19578</v>
      </c>
      <c r="BM228" t="s">
        <v>20890</v>
      </c>
    </row>
    <row r="229" spans="1:66">
      <c r="A229">
        <v>237</v>
      </c>
      <c r="B229" s="124">
        <v>43356.378271365742</v>
      </c>
      <c r="C229">
        <v>1</v>
      </c>
      <c r="D229">
        <v>11105020</v>
      </c>
      <c r="E229" t="s">
        <v>63</v>
      </c>
      <c r="F229" t="s">
        <v>38</v>
      </c>
      <c r="G229" t="s">
        <v>12</v>
      </c>
      <c r="H229" t="s">
        <v>64</v>
      </c>
      <c r="I229" t="s">
        <v>14</v>
      </c>
      <c r="J229" t="s">
        <v>23</v>
      </c>
      <c r="K229" t="s">
        <v>16576</v>
      </c>
      <c r="L229" t="s">
        <v>17005</v>
      </c>
      <c r="M229" s="82">
        <v>7154333333333330</v>
      </c>
      <c r="N229" s="82">
        <v>-7697719444444440</v>
      </c>
      <c r="O229">
        <v>236</v>
      </c>
      <c r="P229" s="133">
        <v>38623</v>
      </c>
      <c r="R229">
        <v>1655</v>
      </c>
      <c r="S229" t="s">
        <v>1485</v>
      </c>
      <c r="T229" t="s">
        <v>1819</v>
      </c>
      <c r="U229" t="s">
        <v>1863</v>
      </c>
      <c r="V229">
        <v>1</v>
      </c>
      <c r="W229">
        <v>12015110</v>
      </c>
      <c r="X229">
        <v>65.14</v>
      </c>
      <c r="Y229">
        <v>11047040</v>
      </c>
      <c r="Z229">
        <v>164</v>
      </c>
      <c r="AA229" s="134">
        <v>43356.310416666667</v>
      </c>
      <c r="AB229" t="s">
        <v>16999</v>
      </c>
      <c r="AC229" t="s">
        <v>20889</v>
      </c>
      <c r="AD229">
        <v>0</v>
      </c>
      <c r="AF229" t="s">
        <v>20892</v>
      </c>
      <c r="AH229" t="s">
        <v>20896</v>
      </c>
      <c r="AI229" s="82">
        <v>2.47998056365403E+16</v>
      </c>
      <c r="AJ229" t="s">
        <v>19578</v>
      </c>
      <c r="AK229" t="s">
        <v>19578</v>
      </c>
      <c r="AL229" t="s">
        <v>19578</v>
      </c>
      <c r="AP229" t="s">
        <v>1853</v>
      </c>
      <c r="AR229" s="82">
        <v>3.47279874213836E+16</v>
      </c>
      <c r="AS229" t="s">
        <v>19578</v>
      </c>
      <c r="AT229" t="s">
        <v>19578</v>
      </c>
      <c r="AU229" t="s">
        <v>19578</v>
      </c>
      <c r="BC229" t="s">
        <v>20893</v>
      </c>
      <c r="BD229" s="82">
        <v>1.45318918918919E+16</v>
      </c>
      <c r="BH229" t="s">
        <v>20893</v>
      </c>
      <c r="BI229">
        <v>6.8793942671714403E-2</v>
      </c>
      <c r="BJ229" t="s">
        <v>19578</v>
      </c>
      <c r="BK229" s="82" t="s">
        <v>19578</v>
      </c>
      <c r="BL229" t="s">
        <v>19578</v>
      </c>
      <c r="BM229" t="s">
        <v>20897</v>
      </c>
      <c r="BN229" s="82">
        <v>4807078651685400</v>
      </c>
    </row>
    <row r="230" spans="1:66">
      <c r="A230">
        <v>238</v>
      </c>
      <c r="B230" s="124">
        <v>43356.378311863424</v>
      </c>
      <c r="C230">
        <v>1</v>
      </c>
      <c r="D230">
        <v>26255030</v>
      </c>
      <c r="E230" t="s">
        <v>261</v>
      </c>
      <c r="F230" t="s">
        <v>38</v>
      </c>
      <c r="G230" t="s">
        <v>12</v>
      </c>
      <c r="H230" t="s">
        <v>57</v>
      </c>
      <c r="I230" t="s">
        <v>14</v>
      </c>
      <c r="J230" t="s">
        <v>242</v>
      </c>
      <c r="K230" t="s">
        <v>27</v>
      </c>
      <c r="L230" t="s">
        <v>242</v>
      </c>
      <c r="M230" s="82">
        <v>7157277777777770</v>
      </c>
      <c r="N230" s="82">
        <v>-7544222222222220</v>
      </c>
      <c r="O230">
        <v>96</v>
      </c>
      <c r="P230" s="133">
        <v>38312</v>
      </c>
      <c r="R230">
        <v>206</v>
      </c>
      <c r="S230">
        <v>-1</v>
      </c>
      <c r="T230">
        <v>0</v>
      </c>
      <c r="U230" t="s">
        <v>1842</v>
      </c>
      <c r="V230">
        <v>0</v>
      </c>
      <c r="W230">
        <v>26237040</v>
      </c>
      <c r="X230">
        <v>15.22</v>
      </c>
      <c r="Y230">
        <v>-1</v>
      </c>
      <c r="Z230">
        <v>99999</v>
      </c>
      <c r="AA230" s="134">
        <v>43356.333333333336</v>
      </c>
      <c r="AB230" t="s">
        <v>16999</v>
      </c>
      <c r="AC230" t="s">
        <v>20889</v>
      </c>
      <c r="AH230" t="s">
        <v>1853</v>
      </c>
      <c r="AI230" s="82">
        <v>2.12582772543741E+16</v>
      </c>
      <c r="AJ230" t="s">
        <v>19578</v>
      </c>
      <c r="AK230" t="s">
        <v>19578</v>
      </c>
      <c r="AL230" t="s">
        <v>19578</v>
      </c>
      <c r="AP230" t="s">
        <v>1853</v>
      </c>
      <c r="AR230" s="82">
        <v>9289905787348580</v>
      </c>
      <c r="AS230" t="s">
        <v>19578</v>
      </c>
      <c r="AT230" t="s">
        <v>19578</v>
      </c>
      <c r="AU230" t="s">
        <v>19578</v>
      </c>
      <c r="BC230" t="s">
        <v>1853</v>
      </c>
      <c r="BD230" s="82">
        <v>1.99477226834193E+16</v>
      </c>
      <c r="BF230" s="83"/>
      <c r="BH230" t="s">
        <v>1853</v>
      </c>
      <c r="BI230" s="83">
        <v>448732331164.46002</v>
      </c>
      <c r="BJ230" t="s">
        <v>19578</v>
      </c>
      <c r="BK230" s="82" t="s">
        <v>19578</v>
      </c>
      <c r="BL230" t="s">
        <v>19578</v>
      </c>
      <c r="BM230" t="s">
        <v>1853</v>
      </c>
      <c r="BN230" s="82">
        <v>1.2790410958904E+16</v>
      </c>
    </row>
    <row r="231" spans="1:66">
      <c r="A231">
        <v>239</v>
      </c>
      <c r="B231" s="124">
        <v>43356.378354456021</v>
      </c>
      <c r="C231">
        <v>8</v>
      </c>
      <c r="D231">
        <v>37015030</v>
      </c>
      <c r="E231" t="s">
        <v>1131</v>
      </c>
      <c r="F231" t="s">
        <v>38</v>
      </c>
      <c r="G231" t="s">
        <v>12</v>
      </c>
      <c r="H231" t="s">
        <v>64</v>
      </c>
      <c r="I231" t="s">
        <v>14</v>
      </c>
      <c r="J231" t="s">
        <v>1130</v>
      </c>
      <c r="K231" t="s">
        <v>767</v>
      </c>
      <c r="L231" t="s">
        <v>1084</v>
      </c>
      <c r="M231" s="82">
        <v>7187</v>
      </c>
      <c r="N231" s="82">
        <v>-728685</v>
      </c>
      <c r="O231">
        <v>424</v>
      </c>
      <c r="P231" s="133">
        <v>39681</v>
      </c>
      <c r="R231">
        <v>24</v>
      </c>
      <c r="S231">
        <v>-1</v>
      </c>
      <c r="T231">
        <v>0</v>
      </c>
      <c r="U231" t="s">
        <v>1842</v>
      </c>
      <c r="V231">
        <v>0</v>
      </c>
      <c r="W231">
        <v>23195190</v>
      </c>
      <c r="X231">
        <v>23.88</v>
      </c>
      <c r="Y231">
        <v>-1</v>
      </c>
      <c r="Z231">
        <v>99999</v>
      </c>
      <c r="AA231" s="134">
        <v>43356.333333333336</v>
      </c>
      <c r="AB231" t="s">
        <v>16999</v>
      </c>
      <c r="AC231" t="s">
        <v>20889</v>
      </c>
      <c r="AH231" t="s">
        <v>1853</v>
      </c>
      <c r="AI231" s="82">
        <v>8770121130551800</v>
      </c>
      <c r="AJ231" t="s">
        <v>19578</v>
      </c>
      <c r="AK231" t="s">
        <v>19578</v>
      </c>
      <c r="AL231" t="s">
        <v>19578</v>
      </c>
      <c r="AP231" t="s">
        <v>20895</v>
      </c>
      <c r="AR231" s="82">
        <v>8882479784366570</v>
      </c>
      <c r="AS231" t="s">
        <v>19578</v>
      </c>
      <c r="AT231" t="s">
        <v>19578</v>
      </c>
      <c r="AU231" t="s">
        <v>19578</v>
      </c>
      <c r="BC231" t="s">
        <v>1853</v>
      </c>
      <c r="BD231" s="82">
        <v>5439564631956910</v>
      </c>
      <c r="BH231" t="s">
        <v>1853</v>
      </c>
      <c r="BI231">
        <v>1.8177737881508001E-2</v>
      </c>
      <c r="BJ231" t="s">
        <v>19578</v>
      </c>
      <c r="BK231" s="82" t="s">
        <v>19578</v>
      </c>
      <c r="BL231" t="s">
        <v>19578</v>
      </c>
      <c r="BM231" t="s">
        <v>1853</v>
      </c>
      <c r="BN231" s="82">
        <v>1.26209589041097E+16</v>
      </c>
    </row>
    <row r="232" spans="1:66">
      <c r="A232">
        <v>240</v>
      </c>
      <c r="B232" s="124">
        <v>43356.378394699073</v>
      </c>
      <c r="C232">
        <v>1</v>
      </c>
      <c r="D232">
        <v>26237040</v>
      </c>
      <c r="E232" t="s">
        <v>246</v>
      </c>
      <c r="F232" t="s">
        <v>38</v>
      </c>
      <c r="G232" t="s">
        <v>39</v>
      </c>
      <c r="H232" t="s">
        <v>31</v>
      </c>
      <c r="I232" t="s">
        <v>14</v>
      </c>
      <c r="J232" t="s">
        <v>174</v>
      </c>
      <c r="K232" t="s">
        <v>27</v>
      </c>
      <c r="L232" t="s">
        <v>242</v>
      </c>
      <c r="M232" s="82">
        <v>7287083333333330</v>
      </c>
      <c r="N232" s="82">
        <v>-7539630555555550</v>
      </c>
      <c r="O232">
        <v>129</v>
      </c>
      <c r="P232" s="133">
        <v>21838</v>
      </c>
      <c r="R232">
        <v>-1</v>
      </c>
      <c r="S232" t="s">
        <v>1489</v>
      </c>
      <c r="T232">
        <v>0</v>
      </c>
      <c r="U232" t="s">
        <v>1863</v>
      </c>
      <c r="V232">
        <v>0</v>
      </c>
      <c r="W232">
        <v>26255030</v>
      </c>
      <c r="X232">
        <v>15.22</v>
      </c>
      <c r="Y232">
        <v>26247020</v>
      </c>
      <c r="Z232">
        <v>77</v>
      </c>
      <c r="AA232" s="134">
        <v>43356.375</v>
      </c>
      <c r="AB232" t="s">
        <v>16999</v>
      </c>
      <c r="AC232" t="s">
        <v>20889</v>
      </c>
      <c r="AD232">
        <v>0</v>
      </c>
      <c r="AF232" t="s">
        <v>20892</v>
      </c>
      <c r="AG232" t="s">
        <v>19578</v>
      </c>
      <c r="AH232" t="s">
        <v>19578</v>
      </c>
      <c r="AI232" t="s">
        <v>19578</v>
      </c>
      <c r="AJ232" t="s">
        <v>19578</v>
      </c>
      <c r="AK232" t="s">
        <v>19578</v>
      </c>
      <c r="AL232" t="s">
        <v>19578</v>
      </c>
      <c r="AP232" t="s">
        <v>19578</v>
      </c>
      <c r="AQ232" t="s">
        <v>19578</v>
      </c>
      <c r="AR232" t="s">
        <v>19578</v>
      </c>
      <c r="AS232" t="s">
        <v>19578</v>
      </c>
      <c r="AT232" t="s">
        <v>19578</v>
      </c>
      <c r="AU232" t="s">
        <v>19578</v>
      </c>
      <c r="BC232" t="s">
        <v>19578</v>
      </c>
      <c r="BD232" t="s">
        <v>19578</v>
      </c>
      <c r="BH232" t="s">
        <v>1853</v>
      </c>
      <c r="BI232" s="82">
        <v>0.13370421882243799</v>
      </c>
      <c r="BJ232">
        <v>0.89282732183645297</v>
      </c>
      <c r="BK232" s="82" t="s">
        <v>20899</v>
      </c>
      <c r="BL232" s="82">
        <v>2822197496522940</v>
      </c>
      <c r="BM232" t="s">
        <v>1853</v>
      </c>
      <c r="BN232" s="82">
        <v>1.30024929178469E+16</v>
      </c>
    </row>
    <row r="233" spans="1:66">
      <c r="A233">
        <v>241</v>
      </c>
      <c r="B233" s="124">
        <v>43356.378462048611</v>
      </c>
      <c r="C233">
        <v>8</v>
      </c>
      <c r="D233">
        <v>16015120</v>
      </c>
      <c r="E233" t="s">
        <v>1042</v>
      </c>
      <c r="F233" t="s">
        <v>38</v>
      </c>
      <c r="G233" t="s">
        <v>12</v>
      </c>
      <c r="H233" t="s">
        <v>57</v>
      </c>
      <c r="I233" t="s">
        <v>14</v>
      </c>
      <c r="J233" t="s">
        <v>1034</v>
      </c>
      <c r="K233" t="s">
        <v>492</v>
      </c>
      <c r="L233" t="s">
        <v>1038</v>
      </c>
      <c r="M233" s="82">
        <v>7360944444444440</v>
      </c>
      <c r="N233" s="82">
        <v>-7266605555555550</v>
      </c>
      <c r="O233">
        <v>190</v>
      </c>
      <c r="P233" s="133">
        <v>38273</v>
      </c>
      <c r="R233">
        <v>229</v>
      </c>
      <c r="S233">
        <v>-1</v>
      </c>
      <c r="T233">
        <v>0</v>
      </c>
      <c r="U233" t="s">
        <v>1842</v>
      </c>
      <c r="V233">
        <v>0</v>
      </c>
      <c r="W233">
        <v>16027300</v>
      </c>
      <c r="X233">
        <v>22.68</v>
      </c>
      <c r="Y233">
        <v>16017020</v>
      </c>
      <c r="Z233">
        <v>36</v>
      </c>
      <c r="AA233" s="134">
        <v>43356.340277777781</v>
      </c>
      <c r="AB233" t="s">
        <v>16999</v>
      </c>
      <c r="AC233" t="s">
        <v>20889</v>
      </c>
      <c r="AH233" t="s">
        <v>1853</v>
      </c>
      <c r="AI233" s="82">
        <v>1.51324360699865E+16</v>
      </c>
      <c r="AK233" t="s">
        <v>1853</v>
      </c>
      <c r="AL233" s="82">
        <v>1.72760430686406E+16</v>
      </c>
      <c r="AP233" t="s">
        <v>1853</v>
      </c>
      <c r="AR233" s="82">
        <v>7695693135935390</v>
      </c>
      <c r="AS233" t="s">
        <v>20895</v>
      </c>
      <c r="AU233" s="82">
        <v>786150740242261</v>
      </c>
      <c r="BC233" t="s">
        <v>1853</v>
      </c>
      <c r="BD233" s="82">
        <v>2.1193737328227E+16</v>
      </c>
      <c r="BH233" t="s">
        <v>20893</v>
      </c>
      <c r="BI233">
        <v>2.3441734417344099E-2</v>
      </c>
      <c r="BJ233" t="s">
        <v>19578</v>
      </c>
      <c r="BK233" s="82" t="s">
        <v>19578</v>
      </c>
      <c r="BL233" t="s">
        <v>19578</v>
      </c>
      <c r="BM233" t="s">
        <v>1853</v>
      </c>
      <c r="BN233" s="82">
        <v>1.25967123287672E+16</v>
      </c>
    </row>
    <row r="234" spans="1:66">
      <c r="A234">
        <v>242</v>
      </c>
      <c r="B234" s="124">
        <v>43356.378505486115</v>
      </c>
      <c r="C234">
        <v>1</v>
      </c>
      <c r="D234">
        <v>27037030</v>
      </c>
      <c r="E234" t="s">
        <v>291</v>
      </c>
      <c r="F234" t="s">
        <v>38</v>
      </c>
      <c r="G234" t="s">
        <v>39</v>
      </c>
      <c r="H234" t="s">
        <v>31</v>
      </c>
      <c r="I234" t="s">
        <v>14</v>
      </c>
      <c r="J234" t="s">
        <v>184</v>
      </c>
      <c r="K234" t="s">
        <v>27</v>
      </c>
      <c r="L234" t="s">
        <v>286</v>
      </c>
      <c r="M234" s="82">
        <v>7.475E+16</v>
      </c>
      <c r="N234" s="82">
        <v>-7492083333333330</v>
      </c>
      <c r="O234">
        <v>180</v>
      </c>
      <c r="P234" s="133">
        <v>27895</v>
      </c>
      <c r="R234">
        <v>-1</v>
      </c>
      <c r="S234" t="s">
        <v>1493</v>
      </c>
      <c r="T234">
        <v>0</v>
      </c>
      <c r="U234" t="s">
        <v>1863</v>
      </c>
      <c r="V234">
        <v>0</v>
      </c>
      <c r="W234">
        <v>26247050</v>
      </c>
      <c r="X234">
        <v>56.36</v>
      </c>
      <c r="Y234">
        <v>27037010</v>
      </c>
      <c r="Z234">
        <v>63</v>
      </c>
      <c r="AA234" s="134">
        <v>1</v>
      </c>
      <c r="AB234" t="s">
        <v>20891</v>
      </c>
      <c r="AC234">
        <v>-1</v>
      </c>
      <c r="AF234" t="s">
        <v>20890</v>
      </c>
      <c r="AG234" t="s">
        <v>19578</v>
      </c>
      <c r="AH234" t="s">
        <v>19578</v>
      </c>
      <c r="AI234" t="s">
        <v>19578</v>
      </c>
      <c r="AJ234" t="s">
        <v>19578</v>
      </c>
      <c r="AK234" t="s">
        <v>19578</v>
      </c>
      <c r="AL234" t="s">
        <v>19578</v>
      </c>
      <c r="AP234" t="s">
        <v>19578</v>
      </c>
      <c r="AQ234" t="s">
        <v>19578</v>
      </c>
      <c r="AR234" t="s">
        <v>19578</v>
      </c>
      <c r="AS234" t="s">
        <v>19578</v>
      </c>
      <c r="AT234" t="s">
        <v>19578</v>
      </c>
      <c r="AU234" t="s">
        <v>19578</v>
      </c>
      <c r="BC234" t="s">
        <v>19578</v>
      </c>
      <c r="BD234" t="s">
        <v>19578</v>
      </c>
      <c r="BH234" t="s">
        <v>19578</v>
      </c>
      <c r="BI234" t="s">
        <v>19578</v>
      </c>
      <c r="BJ234" t="s">
        <v>19578</v>
      </c>
      <c r="BK234" t="s">
        <v>19578</v>
      </c>
      <c r="BL234" t="s">
        <v>19578</v>
      </c>
      <c r="BM234" t="s">
        <v>20890</v>
      </c>
    </row>
    <row r="235" spans="1:66">
      <c r="A235">
        <v>243</v>
      </c>
      <c r="B235" s="124">
        <v>43356.37852726852</v>
      </c>
      <c r="C235">
        <v>8</v>
      </c>
      <c r="D235">
        <v>23207040</v>
      </c>
      <c r="E235" t="s">
        <v>1100</v>
      </c>
      <c r="F235" t="s">
        <v>38</v>
      </c>
      <c r="G235" t="s">
        <v>39</v>
      </c>
      <c r="H235" t="s">
        <v>31</v>
      </c>
      <c r="I235" t="s">
        <v>14</v>
      </c>
      <c r="J235" t="s">
        <v>160</v>
      </c>
      <c r="K235" t="s">
        <v>2381</v>
      </c>
      <c r="L235" t="s">
        <v>1082</v>
      </c>
      <c r="M235" s="82">
        <v>7480333333333330</v>
      </c>
      <c r="N235" s="82">
        <v>-7391855555555550</v>
      </c>
      <c r="O235">
        <v>332</v>
      </c>
      <c r="P235" s="133">
        <v>28321</v>
      </c>
      <c r="R235">
        <v>186</v>
      </c>
      <c r="S235">
        <v>-1</v>
      </c>
      <c r="T235">
        <v>0</v>
      </c>
      <c r="U235" t="s">
        <v>1842</v>
      </c>
      <c r="V235">
        <v>0</v>
      </c>
      <c r="W235">
        <v>23157030</v>
      </c>
      <c r="X235">
        <v>46.7</v>
      </c>
      <c r="Y235">
        <v>23157030</v>
      </c>
      <c r="Z235">
        <v>46</v>
      </c>
      <c r="AA235" s="134">
        <v>43346.75</v>
      </c>
      <c r="AB235" t="s">
        <v>20891</v>
      </c>
      <c r="AC235" t="s">
        <v>20904</v>
      </c>
      <c r="AG235" t="s">
        <v>19578</v>
      </c>
      <c r="AH235" t="s">
        <v>19578</v>
      </c>
      <c r="AI235" t="s">
        <v>19578</v>
      </c>
      <c r="AJ235" t="s">
        <v>19578</v>
      </c>
      <c r="AK235" t="s">
        <v>19578</v>
      </c>
      <c r="AL235" t="s">
        <v>19578</v>
      </c>
      <c r="AP235" t="s">
        <v>19578</v>
      </c>
      <c r="AQ235" t="s">
        <v>19578</v>
      </c>
      <c r="AR235" t="s">
        <v>19578</v>
      </c>
      <c r="AS235" t="s">
        <v>19578</v>
      </c>
      <c r="AT235" t="s">
        <v>19578</v>
      </c>
      <c r="AU235" t="s">
        <v>19578</v>
      </c>
      <c r="BC235" t="s">
        <v>19578</v>
      </c>
      <c r="BD235" t="s">
        <v>19578</v>
      </c>
      <c r="BH235" t="s">
        <v>19578</v>
      </c>
      <c r="BI235" t="s">
        <v>19578</v>
      </c>
      <c r="BJ235" t="s">
        <v>19578</v>
      </c>
      <c r="BK235" s="82" t="s">
        <v>19578</v>
      </c>
      <c r="BL235" t="s">
        <v>19578</v>
      </c>
      <c r="BM235" t="s">
        <v>1853</v>
      </c>
      <c r="BN235" s="82">
        <v>1295408320493060</v>
      </c>
    </row>
    <row r="236" spans="1:66">
      <c r="A236">
        <v>244</v>
      </c>
      <c r="B236" s="124">
        <v>43356.378617743052</v>
      </c>
      <c r="C236">
        <v>8</v>
      </c>
      <c r="D236">
        <v>16015130</v>
      </c>
      <c r="E236" t="s">
        <v>1045</v>
      </c>
      <c r="F236" t="s">
        <v>38</v>
      </c>
      <c r="G236" t="s">
        <v>12</v>
      </c>
      <c r="H236" t="s">
        <v>64</v>
      </c>
      <c r="I236" t="s">
        <v>14</v>
      </c>
      <c r="J236" t="s">
        <v>1032</v>
      </c>
      <c r="K236" t="s">
        <v>492</v>
      </c>
      <c r="L236" t="s">
        <v>4137</v>
      </c>
      <c r="M236" s="82">
        <v>7506722222222220</v>
      </c>
      <c r="N236" s="82">
        <v>-7248536111111110</v>
      </c>
      <c r="O236">
        <v>506</v>
      </c>
      <c r="P236" s="133">
        <v>38583</v>
      </c>
      <c r="R236">
        <v>4</v>
      </c>
      <c r="S236">
        <v>-1</v>
      </c>
      <c r="T236">
        <v>0</v>
      </c>
      <c r="U236" t="s">
        <v>1842</v>
      </c>
      <c r="V236">
        <v>0</v>
      </c>
      <c r="W236">
        <v>16017030</v>
      </c>
      <c r="X236">
        <v>20.77</v>
      </c>
      <c r="Y236">
        <v>16017030</v>
      </c>
      <c r="Z236">
        <v>20</v>
      </c>
      <c r="AA236" s="134">
        <v>43356.333333333336</v>
      </c>
      <c r="AB236" t="s">
        <v>16999</v>
      </c>
      <c r="AC236" t="s">
        <v>20889</v>
      </c>
      <c r="AH236" t="s">
        <v>1853</v>
      </c>
      <c r="AI236" s="82">
        <v>1791520861372810</v>
      </c>
      <c r="AJ236" t="s">
        <v>19578</v>
      </c>
      <c r="AK236" t="s">
        <v>19578</v>
      </c>
      <c r="AL236" t="s">
        <v>19578</v>
      </c>
      <c r="AP236" t="s">
        <v>1853</v>
      </c>
      <c r="AR236" s="82">
        <v>7562092391304340</v>
      </c>
      <c r="AS236" t="s">
        <v>19578</v>
      </c>
      <c r="AT236" t="s">
        <v>19578</v>
      </c>
      <c r="AU236" t="s">
        <v>19578</v>
      </c>
      <c r="BC236" t="s">
        <v>1853</v>
      </c>
      <c r="BD236" s="82">
        <v>193661655822302</v>
      </c>
      <c r="BH236" t="s">
        <v>1853</v>
      </c>
      <c r="BI236">
        <v>2.2100067309849598E-2</v>
      </c>
      <c r="BJ236" t="s">
        <v>19578</v>
      </c>
      <c r="BK236" s="82" t="s">
        <v>19578</v>
      </c>
      <c r="BL236" t="s">
        <v>19578</v>
      </c>
      <c r="BM236" t="s">
        <v>1853</v>
      </c>
      <c r="BN236" s="82">
        <v>1.2731095890411E+16</v>
      </c>
    </row>
    <row r="237" spans="1:66">
      <c r="A237">
        <v>245</v>
      </c>
      <c r="B237" s="124">
        <v>43356.378665960649</v>
      </c>
      <c r="C237">
        <v>8</v>
      </c>
      <c r="D237">
        <v>16027300</v>
      </c>
      <c r="E237" t="s">
        <v>1061</v>
      </c>
      <c r="F237" t="s">
        <v>38</v>
      </c>
      <c r="G237" t="s">
        <v>39</v>
      </c>
      <c r="H237" t="s">
        <v>31</v>
      </c>
      <c r="I237" t="s">
        <v>14</v>
      </c>
      <c r="J237" t="s">
        <v>1055</v>
      </c>
      <c r="K237" t="s">
        <v>492</v>
      </c>
      <c r="L237" t="s">
        <v>1054</v>
      </c>
      <c r="M237" s="82">
        <v>7537194444444440</v>
      </c>
      <c r="N237" s="82">
        <v>-7277113888888880</v>
      </c>
      <c r="O237">
        <v>273</v>
      </c>
      <c r="P237" s="133">
        <v>38306</v>
      </c>
      <c r="R237">
        <v>159</v>
      </c>
      <c r="S237">
        <v>-1</v>
      </c>
      <c r="T237">
        <v>0</v>
      </c>
      <c r="U237" t="s">
        <v>1842</v>
      </c>
      <c r="V237">
        <v>0</v>
      </c>
      <c r="W237">
        <v>16015120</v>
      </c>
      <c r="X237">
        <v>22.68</v>
      </c>
      <c r="Y237">
        <v>16027120</v>
      </c>
      <c r="Z237">
        <v>35</v>
      </c>
      <c r="AA237" s="134">
        <v>43356.333333333336</v>
      </c>
      <c r="AB237" t="s">
        <v>16999</v>
      </c>
      <c r="AC237" t="s">
        <v>20889</v>
      </c>
      <c r="AG237" t="s">
        <v>19578</v>
      </c>
      <c r="AH237" t="s">
        <v>19578</v>
      </c>
      <c r="AI237" t="s">
        <v>19578</v>
      </c>
      <c r="AJ237" t="s">
        <v>19578</v>
      </c>
      <c r="AK237" t="s">
        <v>19578</v>
      </c>
      <c r="AL237" t="s">
        <v>19578</v>
      </c>
      <c r="AP237" t="s">
        <v>19578</v>
      </c>
      <c r="AQ237" t="s">
        <v>19578</v>
      </c>
      <c r="AR237" t="s">
        <v>19578</v>
      </c>
      <c r="AS237" t="s">
        <v>19578</v>
      </c>
      <c r="AT237" t="s">
        <v>19578</v>
      </c>
      <c r="AU237" t="s">
        <v>19578</v>
      </c>
      <c r="BC237" t="s">
        <v>19578</v>
      </c>
      <c r="BD237" t="s">
        <v>19578</v>
      </c>
      <c r="BH237" t="s">
        <v>1853</v>
      </c>
      <c r="BI237" s="82">
        <v>3.4978685214269598E-2</v>
      </c>
      <c r="BJ237">
        <v>-0.92138719859242302</v>
      </c>
      <c r="BK237" s="82" t="s">
        <v>20893</v>
      </c>
      <c r="BL237" s="82">
        <v>8765607476635480</v>
      </c>
      <c r="BM237" t="s">
        <v>1853</v>
      </c>
      <c r="BN237" s="82">
        <v>1.28999999999998E+16</v>
      </c>
    </row>
    <row r="238" spans="1:66">
      <c r="A238">
        <v>246</v>
      </c>
      <c r="B238" s="124">
        <v>43356.378694282408</v>
      </c>
      <c r="C238">
        <v>1</v>
      </c>
      <c r="D238">
        <v>26247050</v>
      </c>
      <c r="E238" t="s">
        <v>257</v>
      </c>
      <c r="F238" t="s">
        <v>38</v>
      </c>
      <c r="G238" t="s">
        <v>19</v>
      </c>
      <c r="H238" t="s">
        <v>31</v>
      </c>
      <c r="I238" t="s">
        <v>14</v>
      </c>
      <c r="J238" t="s">
        <v>250</v>
      </c>
      <c r="K238" t="s">
        <v>27</v>
      </c>
      <c r="L238" t="s">
        <v>250</v>
      </c>
      <c r="M238" s="82">
        <v>7582527777777770</v>
      </c>
      <c r="N238" s="82">
        <v>-7542005555555550</v>
      </c>
      <c r="O238">
        <v>347</v>
      </c>
      <c r="P238" s="133">
        <v>26799</v>
      </c>
      <c r="R238">
        <v>41</v>
      </c>
      <c r="S238">
        <v>-1</v>
      </c>
      <c r="T238">
        <v>0</v>
      </c>
      <c r="U238" t="s">
        <v>1842</v>
      </c>
      <c r="V238">
        <v>0</v>
      </c>
      <c r="W238">
        <v>26237040</v>
      </c>
      <c r="X238">
        <v>32.770000000000003</v>
      </c>
      <c r="Y238">
        <v>-1</v>
      </c>
      <c r="Z238">
        <v>99999</v>
      </c>
      <c r="AA238" s="134">
        <v>43356.333333333336</v>
      </c>
      <c r="AB238" t="s">
        <v>16999</v>
      </c>
      <c r="AC238" t="s">
        <v>20889</v>
      </c>
      <c r="AG238" t="s">
        <v>19578</v>
      </c>
      <c r="AH238" t="s">
        <v>19578</v>
      </c>
      <c r="AI238" t="s">
        <v>19578</v>
      </c>
      <c r="AJ238" t="s">
        <v>19578</v>
      </c>
      <c r="AK238" t="s">
        <v>19578</v>
      </c>
      <c r="AL238" t="s">
        <v>19578</v>
      </c>
      <c r="AP238" t="s">
        <v>19578</v>
      </c>
      <c r="AQ238" t="s">
        <v>19578</v>
      </c>
      <c r="AR238" t="s">
        <v>19578</v>
      </c>
      <c r="AS238" t="s">
        <v>19578</v>
      </c>
      <c r="AT238" t="s">
        <v>19578</v>
      </c>
      <c r="AU238" t="s">
        <v>19578</v>
      </c>
      <c r="BC238" t="s">
        <v>19578</v>
      </c>
      <c r="BD238" t="s">
        <v>19578</v>
      </c>
      <c r="BH238" t="s">
        <v>20900</v>
      </c>
      <c r="BI238" s="82">
        <v>0</v>
      </c>
      <c r="BK238" s="82" t="s">
        <v>1853</v>
      </c>
      <c r="BL238" s="82">
        <v>2757870619946090</v>
      </c>
      <c r="BM238" t="s">
        <v>1853</v>
      </c>
      <c r="BN238" s="82">
        <v>1.27949245541838E+16</v>
      </c>
    </row>
    <row r="239" spans="1:66">
      <c r="A239">
        <v>247</v>
      </c>
      <c r="B239" s="124">
        <v>43356.378719930559</v>
      </c>
      <c r="C239">
        <v>1</v>
      </c>
      <c r="D239">
        <v>12015110</v>
      </c>
      <c r="E239" t="s">
        <v>114</v>
      </c>
      <c r="F239" t="s">
        <v>38</v>
      </c>
      <c r="G239" t="s">
        <v>12</v>
      </c>
      <c r="H239" t="s">
        <v>57</v>
      </c>
      <c r="I239" t="s">
        <v>14</v>
      </c>
      <c r="J239" t="s">
        <v>102</v>
      </c>
      <c r="K239" t="s">
        <v>27</v>
      </c>
      <c r="L239" t="s">
        <v>102</v>
      </c>
      <c r="M239" s="82">
        <v>767113888888889</v>
      </c>
      <c r="N239" s="82">
        <v>-7669405555555550</v>
      </c>
      <c r="O239">
        <v>86</v>
      </c>
      <c r="P239" s="133">
        <v>38613</v>
      </c>
      <c r="R239">
        <v>46</v>
      </c>
      <c r="S239">
        <v>-1</v>
      </c>
      <c r="T239">
        <v>0</v>
      </c>
      <c r="U239" t="s">
        <v>1842</v>
      </c>
      <c r="V239">
        <v>0</v>
      </c>
      <c r="W239">
        <v>12015100</v>
      </c>
      <c r="X239">
        <v>29.81</v>
      </c>
      <c r="Y239">
        <v>-1</v>
      </c>
      <c r="Z239">
        <v>99999</v>
      </c>
      <c r="AA239" s="134">
        <v>43356.333333333336</v>
      </c>
      <c r="AB239" t="s">
        <v>16999</v>
      </c>
      <c r="AC239" t="s">
        <v>20889</v>
      </c>
      <c r="AG239">
        <v>0.85455426987757699</v>
      </c>
      <c r="AH239" t="s">
        <v>1853</v>
      </c>
      <c r="AI239" s="82">
        <v>2.70783310901749E+16</v>
      </c>
      <c r="AK239" t="s">
        <v>20892</v>
      </c>
      <c r="AP239" t="s">
        <v>1853</v>
      </c>
      <c r="AQ239">
        <v>0.59533302670643296</v>
      </c>
      <c r="AR239" s="82">
        <v>9147779273216680</v>
      </c>
      <c r="AS239" t="s">
        <v>20892</v>
      </c>
      <c r="BC239" t="s">
        <v>1853</v>
      </c>
      <c r="BD239" s="82">
        <v>1.04469374018398E+16</v>
      </c>
      <c r="BE239">
        <v>0.78594399176681895</v>
      </c>
      <c r="BH239" t="s">
        <v>1853</v>
      </c>
      <c r="BI239">
        <v>6.4101413506843105E-2</v>
      </c>
      <c r="BJ239" t="s">
        <v>19578</v>
      </c>
      <c r="BK239" s="82" t="s">
        <v>19578</v>
      </c>
      <c r="BL239" t="s">
        <v>19578</v>
      </c>
      <c r="BM239" t="s">
        <v>1853</v>
      </c>
      <c r="BN239" s="82">
        <v>1.23663013698629E+16</v>
      </c>
    </row>
    <row r="240" spans="1:66">
      <c r="A240">
        <v>248</v>
      </c>
      <c r="B240" s="124">
        <v>43356.378787789348</v>
      </c>
      <c r="C240">
        <v>8</v>
      </c>
      <c r="D240">
        <v>16017020</v>
      </c>
      <c r="E240" t="s">
        <v>1052</v>
      </c>
      <c r="F240" t="s">
        <v>38</v>
      </c>
      <c r="G240" t="s">
        <v>39</v>
      </c>
      <c r="H240" t="s">
        <v>31</v>
      </c>
      <c r="I240" t="s">
        <v>14</v>
      </c>
      <c r="J240" t="s">
        <v>1034</v>
      </c>
      <c r="K240" t="s">
        <v>492</v>
      </c>
      <c r="L240" t="s">
        <v>3950</v>
      </c>
      <c r="M240" s="82">
        <v>7687972222222220</v>
      </c>
      <c r="N240" s="82">
        <v>-7260547222222220</v>
      </c>
      <c r="O240">
        <v>730</v>
      </c>
      <c r="P240" s="133">
        <v>26526</v>
      </c>
      <c r="R240">
        <v>-1</v>
      </c>
      <c r="S240" t="s">
        <v>1520</v>
      </c>
      <c r="T240">
        <v>0</v>
      </c>
      <c r="U240" t="s">
        <v>1863</v>
      </c>
      <c r="V240">
        <v>0</v>
      </c>
      <c r="W240">
        <v>16017030</v>
      </c>
      <c r="X240">
        <v>14.52</v>
      </c>
      <c r="Y240">
        <v>-1</v>
      </c>
      <c r="Z240">
        <v>99999</v>
      </c>
      <c r="AA240" s="134">
        <v>43356.333333333336</v>
      </c>
      <c r="AB240" t="s">
        <v>16999</v>
      </c>
      <c r="AC240" t="s">
        <v>20889</v>
      </c>
      <c r="AD240">
        <v>0</v>
      </c>
      <c r="AF240" t="s">
        <v>20892</v>
      </c>
      <c r="AG240" t="s">
        <v>19578</v>
      </c>
      <c r="AH240" t="s">
        <v>19578</v>
      </c>
      <c r="AI240" t="s">
        <v>19578</v>
      </c>
      <c r="AJ240" t="s">
        <v>19578</v>
      </c>
      <c r="AK240" t="s">
        <v>19578</v>
      </c>
      <c r="AL240" t="s">
        <v>19578</v>
      </c>
      <c r="AP240" t="s">
        <v>19578</v>
      </c>
      <c r="AQ240" t="s">
        <v>19578</v>
      </c>
      <c r="AR240" t="s">
        <v>19578</v>
      </c>
      <c r="AS240" t="s">
        <v>19578</v>
      </c>
      <c r="AT240" t="s">
        <v>19578</v>
      </c>
      <c r="AU240" t="s">
        <v>19578</v>
      </c>
      <c r="BC240" t="s">
        <v>19578</v>
      </c>
      <c r="BD240" t="s">
        <v>19578</v>
      </c>
      <c r="BH240" t="s">
        <v>19578</v>
      </c>
      <c r="BI240" t="s">
        <v>19578</v>
      </c>
      <c r="BK240" t="s">
        <v>1853</v>
      </c>
      <c r="BL240">
        <v>0.69917085427135495</v>
      </c>
      <c r="BM240" t="s">
        <v>1853</v>
      </c>
      <c r="BN240" s="82">
        <v>1.30012987012987E+16</v>
      </c>
    </row>
    <row r="241" spans="1:66">
      <c r="A241">
        <v>249</v>
      </c>
      <c r="B241" s="124">
        <v>43356.37880958333</v>
      </c>
      <c r="C241">
        <v>8</v>
      </c>
      <c r="D241">
        <v>16017030</v>
      </c>
      <c r="E241" t="s">
        <v>1053</v>
      </c>
      <c r="F241" t="s">
        <v>38</v>
      </c>
      <c r="G241" t="s">
        <v>39</v>
      </c>
      <c r="H241" t="s">
        <v>31</v>
      </c>
      <c r="I241" t="s">
        <v>14</v>
      </c>
      <c r="J241" t="s">
        <v>1032</v>
      </c>
      <c r="K241" t="s">
        <v>492</v>
      </c>
      <c r="L241" t="s">
        <v>1033</v>
      </c>
      <c r="M241" s="82">
        <v>7694222222222220</v>
      </c>
      <c r="N241" s="82">
        <v>-72474</v>
      </c>
      <c r="O241">
        <v>520</v>
      </c>
      <c r="P241" s="133">
        <v>29874</v>
      </c>
      <c r="R241">
        <v>-1</v>
      </c>
      <c r="S241" t="s">
        <v>1521</v>
      </c>
      <c r="T241" t="s">
        <v>1819</v>
      </c>
      <c r="U241" t="s">
        <v>1863</v>
      </c>
      <c r="V241">
        <v>1</v>
      </c>
      <c r="W241">
        <v>16017020</v>
      </c>
      <c r="X241">
        <v>14.52</v>
      </c>
      <c r="Y241">
        <v>-1</v>
      </c>
      <c r="Z241">
        <v>99999</v>
      </c>
      <c r="AA241" s="134">
        <v>1</v>
      </c>
      <c r="AB241" t="s">
        <v>20891</v>
      </c>
      <c r="AC241">
        <v>-1</v>
      </c>
      <c r="AF241" t="s">
        <v>20890</v>
      </c>
      <c r="AG241" t="s">
        <v>19578</v>
      </c>
      <c r="AH241" t="s">
        <v>19578</v>
      </c>
      <c r="AI241" t="s">
        <v>19578</v>
      </c>
      <c r="AJ241" t="s">
        <v>19578</v>
      </c>
      <c r="AK241" t="s">
        <v>19578</v>
      </c>
      <c r="AL241" t="s">
        <v>19578</v>
      </c>
      <c r="AP241" t="s">
        <v>19578</v>
      </c>
      <c r="AQ241" t="s">
        <v>19578</v>
      </c>
      <c r="AR241" t="s">
        <v>19578</v>
      </c>
      <c r="AS241" t="s">
        <v>19578</v>
      </c>
      <c r="AT241" t="s">
        <v>19578</v>
      </c>
      <c r="AU241" t="s">
        <v>19578</v>
      </c>
      <c r="BC241" t="s">
        <v>19578</v>
      </c>
      <c r="BD241" t="s">
        <v>19578</v>
      </c>
      <c r="BH241" t="s">
        <v>19578</v>
      </c>
      <c r="BI241" t="s">
        <v>19578</v>
      </c>
      <c r="BJ241" t="s">
        <v>19578</v>
      </c>
      <c r="BK241" t="s">
        <v>19578</v>
      </c>
      <c r="BL241" t="s">
        <v>19578</v>
      </c>
      <c r="BM241" t="s">
        <v>20890</v>
      </c>
    </row>
    <row r="242" spans="1:66">
      <c r="A242">
        <v>250</v>
      </c>
      <c r="B242" s="124">
        <v>43356.378831296293</v>
      </c>
      <c r="C242">
        <v>1</v>
      </c>
      <c r="D242">
        <v>29045150</v>
      </c>
      <c r="E242" t="s">
        <v>293</v>
      </c>
      <c r="F242" t="s">
        <v>38</v>
      </c>
      <c r="G242" t="s">
        <v>12</v>
      </c>
      <c r="H242" t="s">
        <v>64</v>
      </c>
      <c r="I242" t="s">
        <v>24</v>
      </c>
      <c r="J242" t="s">
        <v>68</v>
      </c>
      <c r="K242" t="s">
        <v>2432</v>
      </c>
      <c r="L242" t="s">
        <v>124</v>
      </c>
      <c r="M242" s="82">
        <v>7746027777777770</v>
      </c>
      <c r="N242" s="82">
        <v>-764325</v>
      </c>
      <c r="O242">
        <v>287</v>
      </c>
      <c r="P242" s="133">
        <v>37575</v>
      </c>
      <c r="Q242" s="133">
        <v>40400</v>
      </c>
      <c r="R242">
        <v>-1</v>
      </c>
      <c r="S242">
        <v>-1</v>
      </c>
      <c r="T242" t="s">
        <v>1819</v>
      </c>
      <c r="U242" t="s">
        <v>1863</v>
      </c>
      <c r="V242">
        <v>1</v>
      </c>
      <c r="W242">
        <v>12015110</v>
      </c>
      <c r="X242">
        <v>30.01</v>
      </c>
      <c r="Y242">
        <v>-1</v>
      </c>
      <c r="Z242">
        <v>99999</v>
      </c>
      <c r="AA242" s="134">
        <v>1</v>
      </c>
      <c r="AB242" t="s">
        <v>20891</v>
      </c>
      <c r="AC242">
        <v>-1</v>
      </c>
      <c r="AG242" t="s">
        <v>19578</v>
      </c>
      <c r="AH242" t="s">
        <v>19578</v>
      </c>
      <c r="AI242" t="s">
        <v>19578</v>
      </c>
      <c r="AJ242" t="s">
        <v>19578</v>
      </c>
      <c r="AK242" t="s">
        <v>19578</v>
      </c>
      <c r="AL242" t="s">
        <v>19578</v>
      </c>
      <c r="AP242" t="s">
        <v>19578</v>
      </c>
      <c r="AQ242" t="s">
        <v>19578</v>
      </c>
      <c r="AR242" t="s">
        <v>19578</v>
      </c>
      <c r="AS242" t="s">
        <v>19578</v>
      </c>
      <c r="AT242" t="s">
        <v>19578</v>
      </c>
      <c r="AU242" t="s">
        <v>19578</v>
      </c>
      <c r="BC242" t="s">
        <v>19578</v>
      </c>
      <c r="BD242" t="s">
        <v>19578</v>
      </c>
      <c r="BH242" t="s">
        <v>19578</v>
      </c>
      <c r="BI242" t="s">
        <v>19578</v>
      </c>
      <c r="BJ242" t="s">
        <v>19578</v>
      </c>
      <c r="BK242" t="s">
        <v>19578</v>
      </c>
      <c r="BL242" t="s">
        <v>19578</v>
      </c>
      <c r="BM242" t="s">
        <v>20890</v>
      </c>
    </row>
    <row r="243" spans="1:66">
      <c r="A243">
        <v>251</v>
      </c>
      <c r="B243" s="124">
        <v>43356.37883465278</v>
      </c>
      <c r="C243">
        <v>8</v>
      </c>
      <c r="D243">
        <v>16027120</v>
      </c>
      <c r="E243" t="s">
        <v>1060</v>
      </c>
      <c r="F243" t="s">
        <v>38</v>
      </c>
      <c r="G243" t="s">
        <v>39</v>
      </c>
      <c r="H243" t="s">
        <v>31</v>
      </c>
      <c r="I243" t="s">
        <v>14</v>
      </c>
      <c r="J243" t="s">
        <v>1055</v>
      </c>
      <c r="K243" t="s">
        <v>492</v>
      </c>
      <c r="L243" t="s">
        <v>1056</v>
      </c>
      <c r="M243" s="82">
        <v>7833888888888880</v>
      </c>
      <c r="N243" s="82">
        <v>-7265027777777770</v>
      </c>
      <c r="O243">
        <v>270</v>
      </c>
      <c r="P243" s="133">
        <v>21381</v>
      </c>
      <c r="R243">
        <v>-1</v>
      </c>
      <c r="S243">
        <v>-1</v>
      </c>
      <c r="T243">
        <v>0</v>
      </c>
      <c r="U243" t="s">
        <v>1863</v>
      </c>
      <c r="V243">
        <v>0</v>
      </c>
      <c r="W243">
        <v>16017020</v>
      </c>
      <c r="X243">
        <v>16.87</v>
      </c>
      <c r="Y243">
        <v>16027300</v>
      </c>
      <c r="Z243">
        <v>35</v>
      </c>
      <c r="AA243" s="134">
        <v>43356.347222222219</v>
      </c>
      <c r="AB243" t="s">
        <v>16999</v>
      </c>
      <c r="AC243" t="s">
        <v>20889</v>
      </c>
      <c r="AG243" t="s">
        <v>19578</v>
      </c>
      <c r="AH243" t="s">
        <v>19578</v>
      </c>
      <c r="AI243" t="s">
        <v>19578</v>
      </c>
      <c r="AJ243" t="s">
        <v>19578</v>
      </c>
      <c r="AK243" t="s">
        <v>19578</v>
      </c>
      <c r="AL243" t="s">
        <v>19578</v>
      </c>
      <c r="AP243" t="s">
        <v>19578</v>
      </c>
      <c r="AQ243" t="s">
        <v>19578</v>
      </c>
      <c r="AR243" t="s">
        <v>19578</v>
      </c>
      <c r="AS243" t="s">
        <v>19578</v>
      </c>
      <c r="AT243" t="s">
        <v>19578</v>
      </c>
      <c r="AU243" t="s">
        <v>19578</v>
      </c>
      <c r="BC243" t="s">
        <v>19578</v>
      </c>
      <c r="BD243" t="s">
        <v>19578</v>
      </c>
      <c r="BH243" t="s">
        <v>1853</v>
      </c>
      <c r="BI243" s="82">
        <v>1.1069340016708401E-2</v>
      </c>
      <c r="BJ243" t="s">
        <v>20894</v>
      </c>
      <c r="BK243" s="82" t="s">
        <v>1853</v>
      </c>
      <c r="BL243" s="82">
        <v>1.58047619047619E+16</v>
      </c>
      <c r="BM243" t="s">
        <v>1853</v>
      </c>
      <c r="BN243" s="82">
        <v>1.28567357512953E+16</v>
      </c>
    </row>
    <row r="244" spans="1:66">
      <c r="A244">
        <v>252</v>
      </c>
      <c r="B244" s="124">
        <v>43356.378853587965</v>
      </c>
      <c r="C244">
        <v>2</v>
      </c>
      <c r="D244">
        <v>25017020</v>
      </c>
      <c r="E244" t="s">
        <v>375</v>
      </c>
      <c r="F244" t="s">
        <v>38</v>
      </c>
      <c r="G244" t="s">
        <v>19</v>
      </c>
      <c r="H244" t="s">
        <v>31</v>
      </c>
      <c r="I244" t="s">
        <v>14</v>
      </c>
      <c r="J244" t="s">
        <v>370</v>
      </c>
      <c r="K244" t="s">
        <v>2432</v>
      </c>
      <c r="L244" t="s">
        <v>371</v>
      </c>
      <c r="M244" s="82">
        <v>7853888888888880</v>
      </c>
      <c r="N244" s="82">
        <v>-7570972222222220</v>
      </c>
      <c r="O244">
        <v>131</v>
      </c>
      <c r="P244" s="133">
        <v>32643</v>
      </c>
      <c r="R244">
        <v>187</v>
      </c>
      <c r="S244">
        <v>-1</v>
      </c>
      <c r="T244">
        <v>0</v>
      </c>
      <c r="U244" t="s">
        <v>1842</v>
      </c>
      <c r="V244">
        <v>0</v>
      </c>
      <c r="W244">
        <v>25017010</v>
      </c>
      <c r="X244">
        <v>35.479999999999997</v>
      </c>
      <c r="Y244">
        <v>-1</v>
      </c>
      <c r="Z244">
        <v>99999</v>
      </c>
      <c r="AA244" s="134">
        <v>43356.333333333336</v>
      </c>
      <c r="AB244" t="s">
        <v>16999</v>
      </c>
      <c r="AC244" t="s">
        <v>20889</v>
      </c>
      <c r="AG244" t="s">
        <v>19578</v>
      </c>
      <c r="AH244" t="s">
        <v>19578</v>
      </c>
      <c r="AI244" t="s">
        <v>19578</v>
      </c>
      <c r="AJ244" t="s">
        <v>19578</v>
      </c>
      <c r="AK244" t="s">
        <v>19578</v>
      </c>
      <c r="AL244" t="s">
        <v>19578</v>
      </c>
      <c r="AP244" t="s">
        <v>19578</v>
      </c>
      <c r="AQ244" t="s">
        <v>19578</v>
      </c>
      <c r="AR244" t="s">
        <v>19578</v>
      </c>
      <c r="AS244" t="s">
        <v>19578</v>
      </c>
      <c r="AT244" t="s">
        <v>19578</v>
      </c>
      <c r="AU244" t="s">
        <v>19578</v>
      </c>
      <c r="BC244" t="s">
        <v>19578</v>
      </c>
      <c r="BD244" t="s">
        <v>19578</v>
      </c>
      <c r="BH244" t="s">
        <v>1853</v>
      </c>
      <c r="BI244" s="82">
        <v>0</v>
      </c>
      <c r="BK244" s="82" t="s">
        <v>1853</v>
      </c>
      <c r="BL244" s="82">
        <v>3.20559892328399E+16</v>
      </c>
      <c r="BM244" t="s">
        <v>1853</v>
      </c>
      <c r="BN244" s="82">
        <v>1.26317808219179E+16</v>
      </c>
    </row>
    <row r="245" spans="1:66">
      <c r="A245">
        <v>253</v>
      </c>
      <c r="B245" s="124">
        <v>43356.37886971065</v>
      </c>
      <c r="C245">
        <v>8</v>
      </c>
      <c r="D245">
        <v>16015110</v>
      </c>
      <c r="E245" t="s">
        <v>1039</v>
      </c>
      <c r="F245" t="s">
        <v>38</v>
      </c>
      <c r="G245" t="s">
        <v>12</v>
      </c>
      <c r="H245" t="s">
        <v>64</v>
      </c>
      <c r="I245" t="s">
        <v>14</v>
      </c>
      <c r="J245" t="s">
        <v>1034</v>
      </c>
      <c r="K245" t="s">
        <v>492</v>
      </c>
      <c r="L245" t="s">
        <v>4061</v>
      </c>
      <c r="M245" s="82">
        <v>7898777777777770</v>
      </c>
      <c r="N245" s="82">
        <v>-7248716666666660</v>
      </c>
      <c r="O245">
        <v>117</v>
      </c>
      <c r="P245" s="133">
        <v>38636</v>
      </c>
      <c r="R245">
        <v>227</v>
      </c>
      <c r="S245">
        <v>-1</v>
      </c>
      <c r="T245">
        <v>0</v>
      </c>
      <c r="U245" t="s">
        <v>1842</v>
      </c>
      <c r="V245">
        <v>0</v>
      </c>
      <c r="W245">
        <v>16015501</v>
      </c>
      <c r="X245">
        <v>4.49</v>
      </c>
      <c r="Y245">
        <v>16017020</v>
      </c>
      <c r="Z245">
        <v>26</v>
      </c>
      <c r="AA245" s="134">
        <v>43356.333333333336</v>
      </c>
      <c r="AB245" t="s">
        <v>16999</v>
      </c>
      <c r="AC245" t="s">
        <v>20889</v>
      </c>
      <c r="AG245">
        <v>0.90986204587031205</v>
      </c>
      <c r="AH245" t="s">
        <v>1853</v>
      </c>
      <c r="AI245" s="82">
        <v>2929327052489900</v>
      </c>
      <c r="AJ245" t="s">
        <v>19578</v>
      </c>
      <c r="AK245" t="s">
        <v>19578</v>
      </c>
      <c r="AL245" t="s">
        <v>19578</v>
      </c>
      <c r="AP245" t="s">
        <v>1853</v>
      </c>
      <c r="AQ245">
        <v>0.88509347181327802</v>
      </c>
      <c r="AR245" s="82">
        <v>6040915208613720</v>
      </c>
      <c r="AS245" t="s">
        <v>19578</v>
      </c>
      <c r="AT245" t="s">
        <v>19578</v>
      </c>
      <c r="AU245" t="s">
        <v>19578</v>
      </c>
      <c r="BC245" t="s">
        <v>1853</v>
      </c>
      <c r="BD245" s="82">
        <v>1.65781916087054E+16</v>
      </c>
      <c r="BE245">
        <v>0.83669942490228999</v>
      </c>
      <c r="BH245" t="s">
        <v>1853</v>
      </c>
      <c r="BI245">
        <v>8.7054072245905303E-3</v>
      </c>
      <c r="BJ245" t="s">
        <v>19578</v>
      </c>
      <c r="BK245" s="82" t="s">
        <v>19578</v>
      </c>
      <c r="BL245" t="s">
        <v>19578</v>
      </c>
      <c r="BM245" t="s">
        <v>1853</v>
      </c>
      <c r="BN245" s="82">
        <v>1.2745205479452E+16</v>
      </c>
    </row>
    <row r="246" spans="1:66">
      <c r="A246">
        <v>254</v>
      </c>
      <c r="B246" s="124">
        <v>43356.378912395834</v>
      </c>
      <c r="C246">
        <v>8</v>
      </c>
      <c r="D246">
        <v>16015501</v>
      </c>
      <c r="E246" t="s">
        <v>1049</v>
      </c>
      <c r="F246" t="s">
        <v>38</v>
      </c>
      <c r="G246" t="s">
        <v>12</v>
      </c>
      <c r="H246" t="s">
        <v>43</v>
      </c>
      <c r="I246" t="s">
        <v>14</v>
      </c>
      <c r="K246" t="s">
        <v>492</v>
      </c>
      <c r="L246" t="s">
        <v>4061</v>
      </c>
      <c r="M246" s="82">
        <v>7931611111111110</v>
      </c>
      <c r="N246" s="82">
        <v>-7251125</v>
      </c>
      <c r="O246">
        <v>313</v>
      </c>
      <c r="P246" s="133">
        <v>42165</v>
      </c>
      <c r="R246">
        <v>-1</v>
      </c>
      <c r="S246">
        <v>-1</v>
      </c>
      <c r="T246">
        <v>0</v>
      </c>
      <c r="U246" t="s">
        <v>1849</v>
      </c>
      <c r="V246">
        <v>0</v>
      </c>
      <c r="W246">
        <v>16015110</v>
      </c>
      <c r="X246">
        <v>4.49</v>
      </c>
      <c r="Y246">
        <v>-1</v>
      </c>
      <c r="Z246">
        <v>99999</v>
      </c>
      <c r="AA246" s="134">
        <v>43356.37777777778</v>
      </c>
      <c r="AB246" t="s">
        <v>16999</v>
      </c>
      <c r="AC246" t="s">
        <v>20889</v>
      </c>
      <c r="AG246">
        <v>0.90986204587031205</v>
      </c>
      <c r="AH246" t="s">
        <v>1853</v>
      </c>
      <c r="AI246" s="82">
        <v>2.86278321678321E+16</v>
      </c>
      <c r="AJ246" t="s">
        <v>19578</v>
      </c>
      <c r="AK246" t="s">
        <v>19578</v>
      </c>
      <c r="AL246" t="s">
        <v>19578</v>
      </c>
      <c r="AP246" t="s">
        <v>1853</v>
      </c>
      <c r="AQ246">
        <v>0.88509347181327802</v>
      </c>
      <c r="AR246" s="82">
        <v>5501398601398600</v>
      </c>
      <c r="AS246" t="s">
        <v>19578</v>
      </c>
      <c r="AT246" t="s">
        <v>19578</v>
      </c>
      <c r="AU246" t="s">
        <v>19578</v>
      </c>
      <c r="BC246" t="s">
        <v>20895</v>
      </c>
      <c r="BD246" s="82">
        <v>5979701701235150</v>
      </c>
      <c r="BH246" t="s">
        <v>20893</v>
      </c>
      <c r="BI246">
        <v>6.6930785364716899E-3</v>
      </c>
      <c r="BJ246" t="s">
        <v>19578</v>
      </c>
      <c r="BK246" s="82" t="s">
        <v>19578</v>
      </c>
      <c r="BL246" t="s">
        <v>19578</v>
      </c>
      <c r="BM246" t="s">
        <v>1853</v>
      </c>
      <c r="BN246" s="82">
        <v>1.27388385269122E+16</v>
      </c>
    </row>
    <row r="247" spans="1:66">
      <c r="A247">
        <v>255</v>
      </c>
      <c r="B247" s="124">
        <v>43356.378950034719</v>
      </c>
      <c r="C247">
        <v>1</v>
      </c>
      <c r="D247">
        <v>12015100</v>
      </c>
      <c r="E247" t="s">
        <v>112</v>
      </c>
      <c r="F247" t="s">
        <v>38</v>
      </c>
      <c r="G247" t="s">
        <v>12</v>
      </c>
      <c r="H247" t="s">
        <v>57</v>
      </c>
      <c r="I247" t="s">
        <v>14</v>
      </c>
      <c r="J247" t="s">
        <v>100</v>
      </c>
      <c r="K247" t="s">
        <v>27</v>
      </c>
      <c r="L247" t="s">
        <v>88</v>
      </c>
      <c r="M247" s="82">
        <v>794075</v>
      </c>
      <c r="N247" s="82">
        <v>-7669616666666660</v>
      </c>
      <c r="O247">
        <v>301</v>
      </c>
      <c r="P247" s="133">
        <v>38615</v>
      </c>
      <c r="R247">
        <v>141</v>
      </c>
      <c r="S247">
        <v>-1</v>
      </c>
      <c r="T247">
        <v>0</v>
      </c>
      <c r="U247" t="s">
        <v>1842</v>
      </c>
      <c r="V247">
        <v>0</v>
      </c>
      <c r="W247">
        <v>12015110</v>
      </c>
      <c r="X247">
        <v>29.81</v>
      </c>
      <c r="Y247">
        <v>-1</v>
      </c>
      <c r="Z247">
        <v>99999</v>
      </c>
      <c r="AA247" s="134">
        <v>43356.333333333336</v>
      </c>
      <c r="AB247" t="s">
        <v>16999</v>
      </c>
      <c r="AC247" t="s">
        <v>20889</v>
      </c>
      <c r="AG247">
        <v>0.85455426987757699</v>
      </c>
      <c r="AH247" t="s">
        <v>1853</v>
      </c>
      <c r="AI247" s="82">
        <v>2.72662180349932E+16</v>
      </c>
      <c r="AK247" t="s">
        <v>1853</v>
      </c>
      <c r="AL247" s="82">
        <v>2.72829071332435E+16</v>
      </c>
      <c r="AP247" t="s">
        <v>20895</v>
      </c>
      <c r="AR247" s="82">
        <v>9303794037940370</v>
      </c>
      <c r="AS247" t="s">
        <v>20893</v>
      </c>
      <c r="AU247" s="82">
        <v>8964890710382510</v>
      </c>
      <c r="BC247" t="s">
        <v>1853</v>
      </c>
      <c r="BD247" s="82">
        <v>1.58265947888589E+16</v>
      </c>
      <c r="BE247">
        <v>0.78594399176681895</v>
      </c>
      <c r="BH247" t="s">
        <v>1853</v>
      </c>
      <c r="BI247">
        <v>7.2345679012345801E-2</v>
      </c>
      <c r="BJ247" t="s">
        <v>19578</v>
      </c>
      <c r="BK247" s="82" t="s">
        <v>19578</v>
      </c>
      <c r="BL247" t="s">
        <v>19578</v>
      </c>
      <c r="BM247" t="s">
        <v>1853</v>
      </c>
      <c r="BN247" s="82">
        <v>1.25013698630136E+16</v>
      </c>
    </row>
    <row r="248" spans="1:66">
      <c r="A248">
        <v>256</v>
      </c>
      <c r="B248" s="124">
        <v>43356.379008738426</v>
      </c>
      <c r="C248">
        <v>1</v>
      </c>
      <c r="D248">
        <v>26247020</v>
      </c>
      <c r="E248" t="s">
        <v>256</v>
      </c>
      <c r="F248" t="s">
        <v>38</v>
      </c>
      <c r="G248" t="s">
        <v>39</v>
      </c>
      <c r="H248" t="s">
        <v>31</v>
      </c>
      <c r="I248" t="s">
        <v>14</v>
      </c>
      <c r="J248" t="s">
        <v>174</v>
      </c>
      <c r="K248" t="s">
        <v>27</v>
      </c>
      <c r="L248" t="s">
        <v>179</v>
      </c>
      <c r="M248" s="82">
        <v>7962138888888880</v>
      </c>
      <c r="N248" s="82">
        <v>-75196</v>
      </c>
      <c r="O248">
        <v>49</v>
      </c>
      <c r="P248" s="133">
        <v>24334</v>
      </c>
      <c r="R248">
        <v>-1</v>
      </c>
      <c r="S248" t="s">
        <v>1490</v>
      </c>
      <c r="T248">
        <v>0</v>
      </c>
      <c r="U248" t="s">
        <v>1863</v>
      </c>
      <c r="V248">
        <v>0</v>
      </c>
      <c r="W248">
        <v>25017010</v>
      </c>
      <c r="X248">
        <v>24.56</v>
      </c>
      <c r="Y248">
        <v>26237040</v>
      </c>
      <c r="Z248">
        <v>77</v>
      </c>
      <c r="AA248" s="134">
        <v>43356.326388888891</v>
      </c>
      <c r="AB248" t="s">
        <v>16999</v>
      </c>
      <c r="AC248" t="s">
        <v>20889</v>
      </c>
      <c r="AD248">
        <v>0</v>
      </c>
      <c r="AF248" t="s">
        <v>20892</v>
      </c>
      <c r="AG248" t="s">
        <v>19578</v>
      </c>
      <c r="AH248" t="s">
        <v>19578</v>
      </c>
      <c r="AI248" t="s">
        <v>19578</v>
      </c>
      <c r="AJ248" t="s">
        <v>19578</v>
      </c>
      <c r="AK248" t="s">
        <v>19578</v>
      </c>
      <c r="AL248" t="s">
        <v>19578</v>
      </c>
      <c r="AP248" t="s">
        <v>19578</v>
      </c>
      <c r="AQ248" t="s">
        <v>19578</v>
      </c>
      <c r="AR248" t="s">
        <v>19578</v>
      </c>
      <c r="AS248" t="s">
        <v>19578</v>
      </c>
      <c r="AT248" t="s">
        <v>19578</v>
      </c>
      <c r="AU248" t="s">
        <v>19578</v>
      </c>
      <c r="BC248" t="s">
        <v>19578</v>
      </c>
      <c r="BD248" t="s">
        <v>19578</v>
      </c>
      <c r="BH248" t="s">
        <v>1853</v>
      </c>
      <c r="BI248" s="82">
        <v>0</v>
      </c>
      <c r="BJ248">
        <v>0.90826169650446298</v>
      </c>
      <c r="BK248" s="82" t="s">
        <v>1853</v>
      </c>
      <c r="BL248" s="82">
        <v>2.40258620689655E+16</v>
      </c>
      <c r="BM248" t="s">
        <v>1853</v>
      </c>
      <c r="BN248" s="82">
        <v>129050381679389</v>
      </c>
    </row>
    <row r="249" spans="1:66">
      <c r="A249">
        <v>257</v>
      </c>
      <c r="B249" s="124">
        <v>43356.379046377318</v>
      </c>
      <c r="C249">
        <v>2</v>
      </c>
      <c r="D249">
        <v>25017010</v>
      </c>
      <c r="E249" t="s">
        <v>374</v>
      </c>
      <c r="F249" t="s">
        <v>38</v>
      </c>
      <c r="G249" t="s">
        <v>39</v>
      </c>
      <c r="H249" t="s">
        <v>31</v>
      </c>
      <c r="I249" t="s">
        <v>14</v>
      </c>
      <c r="J249" t="s">
        <v>372</v>
      </c>
      <c r="K249" t="s">
        <v>2432</v>
      </c>
      <c r="L249" t="s">
        <v>2914</v>
      </c>
      <c r="M249" s="82">
        <v>7987972222222220</v>
      </c>
      <c r="N249" s="82">
        <v>-7541733333333330</v>
      </c>
      <c r="O249">
        <v>296</v>
      </c>
      <c r="P249" s="133">
        <v>26769</v>
      </c>
      <c r="R249">
        <v>112</v>
      </c>
      <c r="S249">
        <v>-1</v>
      </c>
      <c r="T249">
        <v>0</v>
      </c>
      <c r="U249" t="s">
        <v>1842</v>
      </c>
      <c r="V249">
        <v>0</v>
      </c>
      <c r="W249">
        <v>26247020</v>
      </c>
      <c r="X249">
        <v>24.56</v>
      </c>
      <c r="Y249">
        <v>25027770</v>
      </c>
      <c r="Z249">
        <v>40</v>
      </c>
      <c r="AA249" s="134">
        <v>43356.333333333336</v>
      </c>
      <c r="AB249" t="s">
        <v>16999</v>
      </c>
      <c r="AC249" t="s">
        <v>20889</v>
      </c>
      <c r="AG249" t="s">
        <v>19578</v>
      </c>
      <c r="AH249" t="s">
        <v>19578</v>
      </c>
      <c r="AI249" t="s">
        <v>19578</v>
      </c>
      <c r="AJ249" t="s">
        <v>19578</v>
      </c>
      <c r="AK249" t="s">
        <v>19578</v>
      </c>
      <c r="AL249" t="s">
        <v>19578</v>
      </c>
      <c r="AP249" t="s">
        <v>19578</v>
      </c>
      <c r="AQ249" t="s">
        <v>19578</v>
      </c>
      <c r="AR249" t="s">
        <v>19578</v>
      </c>
      <c r="AS249" t="s">
        <v>19578</v>
      </c>
      <c r="AT249" t="s">
        <v>19578</v>
      </c>
      <c r="AU249" t="s">
        <v>19578</v>
      </c>
      <c r="BC249" t="s">
        <v>19578</v>
      </c>
      <c r="BD249" t="s">
        <v>19578</v>
      </c>
      <c r="BH249" t="s">
        <v>1853</v>
      </c>
      <c r="BI249" s="82">
        <v>0</v>
      </c>
      <c r="BJ249">
        <v>0.87123485624531904</v>
      </c>
      <c r="BK249" s="82" t="s">
        <v>1853</v>
      </c>
      <c r="BL249" s="82">
        <v>2.43514131897712E+16</v>
      </c>
      <c r="BM249" t="s">
        <v>1853</v>
      </c>
      <c r="BN249" s="82">
        <v>1.2751506849315E+16</v>
      </c>
    </row>
    <row r="250" spans="1:66">
      <c r="A250">
        <v>258</v>
      </c>
      <c r="B250" s="124">
        <v>43356.37907101852</v>
      </c>
      <c r="C250">
        <v>1</v>
      </c>
      <c r="D250">
        <v>27037010</v>
      </c>
      <c r="E250" t="s">
        <v>288</v>
      </c>
      <c r="F250" t="s">
        <v>38</v>
      </c>
      <c r="G250" t="s">
        <v>19</v>
      </c>
      <c r="H250" t="s">
        <v>31</v>
      </c>
      <c r="I250" t="s">
        <v>14</v>
      </c>
      <c r="J250" t="s">
        <v>184</v>
      </c>
      <c r="K250" t="s">
        <v>27</v>
      </c>
      <c r="L250" t="s">
        <v>184</v>
      </c>
      <c r="M250" s="82">
        <v>8030111111111110</v>
      </c>
      <c r="N250" s="82">
        <v>-7478555555555550</v>
      </c>
      <c r="O250">
        <v>33</v>
      </c>
      <c r="P250" s="133">
        <v>27462</v>
      </c>
      <c r="R250">
        <v>-1</v>
      </c>
      <c r="S250" t="s">
        <v>1492</v>
      </c>
      <c r="T250">
        <v>0</v>
      </c>
      <c r="U250" t="s">
        <v>1863</v>
      </c>
      <c r="V250">
        <v>0</v>
      </c>
      <c r="W250">
        <v>13027040</v>
      </c>
      <c r="X250">
        <v>29.81</v>
      </c>
      <c r="Y250">
        <v>27037030</v>
      </c>
      <c r="Z250">
        <v>63</v>
      </c>
      <c r="AA250" s="134">
        <v>1</v>
      </c>
      <c r="AB250" t="s">
        <v>20891</v>
      </c>
      <c r="AC250">
        <v>-1</v>
      </c>
      <c r="AD250">
        <v>0</v>
      </c>
      <c r="AF250" t="s">
        <v>20892</v>
      </c>
      <c r="AG250" t="s">
        <v>19578</v>
      </c>
      <c r="AH250" t="s">
        <v>19578</v>
      </c>
      <c r="AI250" t="s">
        <v>19578</v>
      </c>
      <c r="AJ250" t="s">
        <v>19578</v>
      </c>
      <c r="AK250" t="s">
        <v>19578</v>
      </c>
      <c r="AL250" t="s">
        <v>19578</v>
      </c>
      <c r="AP250" t="s">
        <v>19578</v>
      </c>
      <c r="AQ250" t="s">
        <v>19578</v>
      </c>
      <c r="AR250" t="s">
        <v>19578</v>
      </c>
      <c r="AS250" t="s">
        <v>19578</v>
      </c>
      <c r="AT250" t="s">
        <v>19578</v>
      </c>
      <c r="AU250" t="s">
        <v>19578</v>
      </c>
      <c r="BC250" t="s">
        <v>19578</v>
      </c>
      <c r="BD250" t="s">
        <v>19578</v>
      </c>
      <c r="BH250" t="s">
        <v>19578</v>
      </c>
      <c r="BI250" t="s">
        <v>19578</v>
      </c>
      <c r="BJ250" t="s">
        <v>19578</v>
      </c>
      <c r="BK250" t="s">
        <v>19578</v>
      </c>
      <c r="BL250" t="s">
        <v>19578</v>
      </c>
      <c r="BM250" t="s">
        <v>20890</v>
      </c>
    </row>
    <row r="251" spans="1:66">
      <c r="A251">
        <v>259</v>
      </c>
      <c r="B251" s="124">
        <v>43356.379093344905</v>
      </c>
      <c r="C251">
        <v>1</v>
      </c>
      <c r="D251">
        <v>11135030</v>
      </c>
      <c r="E251" t="s">
        <v>85</v>
      </c>
      <c r="F251" t="s">
        <v>38</v>
      </c>
      <c r="G251" t="s">
        <v>12</v>
      </c>
      <c r="H251" t="s">
        <v>64</v>
      </c>
      <c r="I251" t="s">
        <v>14</v>
      </c>
      <c r="J251" t="s">
        <v>79</v>
      </c>
      <c r="K251" t="s">
        <v>16576</v>
      </c>
      <c r="L251" t="s">
        <v>2765</v>
      </c>
      <c r="M251" s="82">
        <v>8036722222222220</v>
      </c>
      <c r="N251" s="82">
        <v>-7708786111111110</v>
      </c>
      <c r="O251">
        <v>74</v>
      </c>
      <c r="P251" s="133">
        <v>38619</v>
      </c>
      <c r="R251">
        <v>223</v>
      </c>
      <c r="S251">
        <v>-1</v>
      </c>
      <c r="T251">
        <v>0</v>
      </c>
      <c r="U251" t="s">
        <v>1842</v>
      </c>
      <c r="V251">
        <v>0</v>
      </c>
      <c r="W251">
        <v>12015100</v>
      </c>
      <c r="X251">
        <v>44.46</v>
      </c>
      <c r="Y251">
        <v>-1</v>
      </c>
      <c r="Z251">
        <v>99999</v>
      </c>
      <c r="AA251" s="134">
        <v>43356.333333333336</v>
      </c>
      <c r="AB251" t="s">
        <v>16999</v>
      </c>
      <c r="AC251" t="s">
        <v>20889</v>
      </c>
      <c r="AH251" t="s">
        <v>1853</v>
      </c>
      <c r="AI251" s="82">
        <v>2694710632570660</v>
      </c>
      <c r="AJ251" t="s">
        <v>19578</v>
      </c>
      <c r="AK251" t="s">
        <v>19578</v>
      </c>
      <c r="AL251" t="s">
        <v>19578</v>
      </c>
      <c r="AP251" t="s">
        <v>1853</v>
      </c>
      <c r="AR251" s="82">
        <v>857550471063257</v>
      </c>
      <c r="AS251" t="s">
        <v>19578</v>
      </c>
      <c r="AT251" t="s">
        <v>19578</v>
      </c>
      <c r="AU251" t="s">
        <v>19578</v>
      </c>
      <c r="BC251" t="s">
        <v>1853</v>
      </c>
      <c r="BD251" s="82">
        <v>1.48000898472596E+16</v>
      </c>
      <c r="BH251" t="s">
        <v>1853</v>
      </c>
      <c r="BI251">
        <v>4.7755834829443303E-2</v>
      </c>
      <c r="BJ251" t="s">
        <v>19578</v>
      </c>
      <c r="BK251" s="82" t="s">
        <v>19578</v>
      </c>
      <c r="BL251" t="s">
        <v>19578</v>
      </c>
      <c r="BM251" t="s">
        <v>1853</v>
      </c>
      <c r="BN251" s="82">
        <v>1.26901369863013E+16</v>
      </c>
    </row>
    <row r="252" spans="1:66">
      <c r="A252">
        <v>260</v>
      </c>
      <c r="B252" s="124">
        <v>43356.37912917824</v>
      </c>
      <c r="C252">
        <v>8</v>
      </c>
      <c r="D252">
        <v>23195240</v>
      </c>
      <c r="E252" t="s">
        <v>1094</v>
      </c>
      <c r="F252" t="s">
        <v>38</v>
      </c>
      <c r="G252" t="s">
        <v>12</v>
      </c>
      <c r="H252" t="s">
        <v>57</v>
      </c>
      <c r="I252" t="s">
        <v>14</v>
      </c>
      <c r="J252" t="s">
        <v>25</v>
      </c>
      <c r="K252" t="s">
        <v>424</v>
      </c>
      <c r="L252" t="s">
        <v>722</v>
      </c>
      <c r="M252" s="82">
        <v>8123416666666660</v>
      </c>
      <c r="N252" s="82">
        <v>-7357986111111110</v>
      </c>
      <c r="O252">
        <v>472</v>
      </c>
      <c r="P252" s="133">
        <v>38583</v>
      </c>
      <c r="R252">
        <v>2</v>
      </c>
      <c r="S252">
        <v>-1</v>
      </c>
      <c r="T252">
        <v>0</v>
      </c>
      <c r="U252" t="s">
        <v>1842</v>
      </c>
      <c r="V252">
        <v>0</v>
      </c>
      <c r="W252">
        <v>16055120</v>
      </c>
      <c r="X252">
        <v>23.16</v>
      </c>
      <c r="Y252">
        <v>-1</v>
      </c>
      <c r="Z252">
        <v>99999</v>
      </c>
      <c r="AA252" s="134">
        <v>43356.298611111109</v>
      </c>
      <c r="AB252" t="s">
        <v>16999</v>
      </c>
      <c r="AC252" t="s">
        <v>20889</v>
      </c>
      <c r="AG252">
        <v>0.63029428222644202</v>
      </c>
      <c r="AH252" t="s">
        <v>1853</v>
      </c>
      <c r="AI252" s="82">
        <v>2760539083557950</v>
      </c>
      <c r="AK252" t="s">
        <v>1853</v>
      </c>
      <c r="AL252" s="82">
        <v>2984622641509430</v>
      </c>
      <c r="AP252" t="s">
        <v>1853</v>
      </c>
      <c r="AQ252" t="s">
        <v>20894</v>
      </c>
      <c r="AR252" s="82">
        <v>7868463611859830</v>
      </c>
      <c r="AS252" t="s">
        <v>20895</v>
      </c>
      <c r="AU252" s="82">
        <v>8352091767881240</v>
      </c>
      <c r="BC252" t="s">
        <v>1853</v>
      </c>
      <c r="BD252">
        <v>0.78157303370787101</v>
      </c>
      <c r="BE252">
        <v>8.7761873138857804E-2</v>
      </c>
      <c r="BH252" t="s">
        <v>1853</v>
      </c>
      <c r="BI252">
        <v>7.0561797752809003E-3</v>
      </c>
      <c r="BK252" s="82"/>
      <c r="BM252" t="s">
        <v>1853</v>
      </c>
      <c r="BN252" s="82">
        <v>1.26739368998628E+16</v>
      </c>
    </row>
    <row r="253" spans="1:66">
      <c r="A253">
        <v>261</v>
      </c>
      <c r="B253" s="124">
        <v>43356.379190868058</v>
      </c>
      <c r="C253">
        <v>2</v>
      </c>
      <c r="D253">
        <v>13037040</v>
      </c>
      <c r="E253" t="s">
        <v>6595</v>
      </c>
      <c r="F253" t="s">
        <v>38</v>
      </c>
      <c r="G253" t="s">
        <v>19</v>
      </c>
      <c r="H253" t="s">
        <v>20</v>
      </c>
      <c r="I253" t="s">
        <v>14</v>
      </c>
      <c r="J253" t="s">
        <v>122</v>
      </c>
      <c r="K253" t="s">
        <v>2432</v>
      </c>
      <c r="L253" t="s">
        <v>124</v>
      </c>
      <c r="M253" s="82">
        <v>8160833333333330</v>
      </c>
      <c r="N253" s="82">
        <v>-7609555555555550</v>
      </c>
      <c r="O253">
        <v>55</v>
      </c>
      <c r="P253" s="133">
        <v>33039</v>
      </c>
      <c r="R253">
        <v>-1</v>
      </c>
      <c r="S253" t="s">
        <v>2945</v>
      </c>
      <c r="T253" t="s">
        <v>1819</v>
      </c>
      <c r="U253" t="s">
        <v>1863</v>
      </c>
      <c r="V253">
        <v>1</v>
      </c>
      <c r="W253">
        <v>13057010</v>
      </c>
      <c r="X253">
        <v>39.6</v>
      </c>
      <c r="Y253">
        <v>13057010</v>
      </c>
      <c r="Z253">
        <v>39</v>
      </c>
      <c r="AA253" s="134">
        <v>1</v>
      </c>
      <c r="AB253" t="s">
        <v>20891</v>
      </c>
      <c r="AC253">
        <v>-1</v>
      </c>
      <c r="AF253" t="s">
        <v>20890</v>
      </c>
      <c r="AG253" t="s">
        <v>19578</v>
      </c>
      <c r="AH253" t="s">
        <v>19578</v>
      </c>
      <c r="AI253" t="s">
        <v>19578</v>
      </c>
      <c r="AJ253" t="s">
        <v>19578</v>
      </c>
      <c r="AK253" t="s">
        <v>19578</v>
      </c>
      <c r="AL253" t="s">
        <v>19578</v>
      </c>
      <c r="AP253" t="s">
        <v>19578</v>
      </c>
      <c r="AQ253" t="s">
        <v>19578</v>
      </c>
      <c r="AR253" t="s">
        <v>19578</v>
      </c>
      <c r="AS253" t="s">
        <v>19578</v>
      </c>
      <c r="AT253" t="s">
        <v>19578</v>
      </c>
      <c r="AU253" t="s">
        <v>19578</v>
      </c>
      <c r="BC253" t="s">
        <v>19578</v>
      </c>
      <c r="BD253" t="s">
        <v>19578</v>
      </c>
      <c r="BH253" t="s">
        <v>19578</v>
      </c>
      <c r="BI253" t="s">
        <v>19578</v>
      </c>
      <c r="BJ253" t="s">
        <v>19578</v>
      </c>
      <c r="BK253" t="s">
        <v>19578</v>
      </c>
      <c r="BL253" t="s">
        <v>19578</v>
      </c>
      <c r="BM253" t="s">
        <v>20890</v>
      </c>
    </row>
    <row r="254" spans="1:66">
      <c r="A254">
        <v>262</v>
      </c>
      <c r="B254" s="124">
        <v>43356.379209398146</v>
      </c>
      <c r="C254">
        <v>8</v>
      </c>
      <c r="D254">
        <v>16057030</v>
      </c>
      <c r="E254" t="s">
        <v>1069</v>
      </c>
      <c r="F254" t="s">
        <v>38</v>
      </c>
      <c r="G254" t="s">
        <v>39</v>
      </c>
      <c r="H254" t="s">
        <v>31</v>
      </c>
      <c r="I254" t="s">
        <v>14</v>
      </c>
      <c r="J254" t="s">
        <v>1062</v>
      </c>
      <c r="K254" t="s">
        <v>492</v>
      </c>
      <c r="L254" t="s">
        <v>1063</v>
      </c>
      <c r="M254" s="82">
        <v>8197805555555550</v>
      </c>
      <c r="N254" s="82">
        <v>-7331824999999990</v>
      </c>
      <c r="O254">
        <v>526</v>
      </c>
      <c r="P254" s="133">
        <v>26221</v>
      </c>
      <c r="R254">
        <v>36</v>
      </c>
      <c r="S254">
        <v>-1</v>
      </c>
      <c r="T254">
        <v>0</v>
      </c>
      <c r="U254" t="s">
        <v>1842</v>
      </c>
      <c r="V254">
        <v>0</v>
      </c>
      <c r="W254">
        <v>16055120</v>
      </c>
      <c r="X254">
        <v>9.33</v>
      </c>
      <c r="Y254">
        <v>-1</v>
      </c>
      <c r="Z254">
        <v>99999</v>
      </c>
      <c r="AA254" s="134">
        <v>43356.333333333336</v>
      </c>
      <c r="AB254" t="s">
        <v>16999</v>
      </c>
      <c r="AC254" t="s">
        <v>20889</v>
      </c>
      <c r="AG254" t="s">
        <v>19578</v>
      </c>
      <c r="AH254" t="s">
        <v>19578</v>
      </c>
      <c r="AI254" t="s">
        <v>19578</v>
      </c>
      <c r="AJ254" t="s">
        <v>19578</v>
      </c>
      <c r="AK254" t="s">
        <v>19578</v>
      </c>
      <c r="AL254" t="s">
        <v>19578</v>
      </c>
      <c r="AP254" t="s">
        <v>19578</v>
      </c>
      <c r="AQ254" t="s">
        <v>19578</v>
      </c>
      <c r="AR254" t="s">
        <v>19578</v>
      </c>
      <c r="AS254" t="s">
        <v>19578</v>
      </c>
      <c r="AT254" t="s">
        <v>19578</v>
      </c>
      <c r="AU254" t="s">
        <v>19578</v>
      </c>
      <c r="BC254" t="s">
        <v>19578</v>
      </c>
      <c r="BD254" t="s">
        <v>19578</v>
      </c>
      <c r="BH254" t="s">
        <v>1853</v>
      </c>
      <c r="BI254">
        <v>2.7843841148754701E-2</v>
      </c>
      <c r="BK254" s="82" t="s">
        <v>1853</v>
      </c>
      <c r="BL254">
        <v>0.937698519515477</v>
      </c>
      <c r="BM254" t="s">
        <v>1853</v>
      </c>
      <c r="BN254" s="82">
        <v>1.24780821917808E+16</v>
      </c>
    </row>
    <row r="255" spans="1:66">
      <c r="A255">
        <v>263</v>
      </c>
      <c r="B255" s="124">
        <v>43356.379237789355</v>
      </c>
      <c r="C255">
        <v>2</v>
      </c>
      <c r="D255">
        <v>25020520</v>
      </c>
      <c r="E255" t="s">
        <v>390</v>
      </c>
      <c r="F255" t="s">
        <v>38</v>
      </c>
      <c r="G255" t="s">
        <v>12</v>
      </c>
      <c r="H255" t="s">
        <v>111</v>
      </c>
      <c r="I255" t="s">
        <v>14</v>
      </c>
      <c r="J255" t="s">
        <v>391</v>
      </c>
      <c r="K255" t="s">
        <v>2432</v>
      </c>
      <c r="L255" t="s">
        <v>392</v>
      </c>
      <c r="M255" s="82">
        <v>8222222222222220</v>
      </c>
      <c r="N255" s="82">
        <v>-754675</v>
      </c>
      <c r="O255">
        <v>110</v>
      </c>
      <c r="P255" s="133">
        <v>41708</v>
      </c>
      <c r="R255">
        <v>-1</v>
      </c>
      <c r="S255">
        <v>-1</v>
      </c>
      <c r="T255">
        <v>0</v>
      </c>
      <c r="U255" t="s">
        <v>1849</v>
      </c>
      <c r="V255">
        <v>0</v>
      </c>
      <c r="W255">
        <v>25017010</v>
      </c>
      <c r="X255">
        <v>26.49</v>
      </c>
      <c r="Y255">
        <v>-1</v>
      </c>
      <c r="Z255">
        <v>99999</v>
      </c>
      <c r="AA255" s="134">
        <v>1</v>
      </c>
      <c r="AB255" t="s">
        <v>20891</v>
      </c>
      <c r="AC255">
        <v>-1</v>
      </c>
      <c r="AG255" t="s">
        <v>19578</v>
      </c>
      <c r="AH255" t="s">
        <v>19578</v>
      </c>
      <c r="AI255" t="s">
        <v>19578</v>
      </c>
      <c r="AJ255" t="s">
        <v>19578</v>
      </c>
      <c r="AK255" t="s">
        <v>19578</v>
      </c>
      <c r="AL255" t="s">
        <v>19578</v>
      </c>
      <c r="AP255" t="s">
        <v>19578</v>
      </c>
      <c r="AQ255" t="s">
        <v>19578</v>
      </c>
      <c r="AR255" t="s">
        <v>19578</v>
      </c>
      <c r="AS255" t="s">
        <v>19578</v>
      </c>
      <c r="AT255" t="s">
        <v>19578</v>
      </c>
      <c r="AU255" t="s">
        <v>19578</v>
      </c>
      <c r="BC255" t="s">
        <v>19578</v>
      </c>
      <c r="BD255" t="s">
        <v>19578</v>
      </c>
      <c r="BH255" t="s">
        <v>19578</v>
      </c>
      <c r="BI255" t="s">
        <v>19578</v>
      </c>
      <c r="BJ255" t="s">
        <v>19578</v>
      </c>
      <c r="BK255" t="s">
        <v>19578</v>
      </c>
      <c r="BL255" t="s">
        <v>19578</v>
      </c>
      <c r="BM255" t="s">
        <v>20890</v>
      </c>
    </row>
    <row r="256" spans="1:66">
      <c r="A256">
        <v>264</v>
      </c>
      <c r="B256" s="124">
        <v>43356.379241030096</v>
      </c>
      <c r="C256">
        <v>8</v>
      </c>
      <c r="D256">
        <v>16055120</v>
      </c>
      <c r="E256" t="s">
        <v>1067</v>
      </c>
      <c r="F256" t="s">
        <v>38</v>
      </c>
      <c r="G256" t="s">
        <v>12</v>
      </c>
      <c r="H256" t="s">
        <v>64</v>
      </c>
      <c r="I256" t="s">
        <v>14</v>
      </c>
      <c r="J256" t="s">
        <v>1062</v>
      </c>
      <c r="K256" t="s">
        <v>492</v>
      </c>
      <c r="L256" t="s">
        <v>1063</v>
      </c>
      <c r="M256" s="82">
        <v>8227694444444440</v>
      </c>
      <c r="N256" s="82">
        <v>-7339750000000000</v>
      </c>
      <c r="O256">
        <v>518</v>
      </c>
      <c r="P256" s="133">
        <v>38938</v>
      </c>
      <c r="R256">
        <v>3</v>
      </c>
      <c r="S256">
        <v>-1</v>
      </c>
      <c r="T256">
        <v>0</v>
      </c>
      <c r="U256" t="s">
        <v>1842</v>
      </c>
      <c r="V256">
        <v>0</v>
      </c>
      <c r="W256">
        <v>16057030</v>
      </c>
      <c r="X256">
        <v>9.33</v>
      </c>
      <c r="Y256">
        <v>16057030</v>
      </c>
      <c r="Z256">
        <v>9</v>
      </c>
      <c r="AA256" s="134">
        <v>43356.333333333336</v>
      </c>
      <c r="AB256" t="s">
        <v>16999</v>
      </c>
      <c r="AC256" t="s">
        <v>20889</v>
      </c>
      <c r="AH256" t="s">
        <v>1853</v>
      </c>
      <c r="AI256" s="82">
        <v>1846393001345890</v>
      </c>
      <c r="AJ256" t="s">
        <v>19578</v>
      </c>
      <c r="AK256" t="s">
        <v>19578</v>
      </c>
      <c r="AL256" t="s">
        <v>19578</v>
      </c>
      <c r="AP256" t="s">
        <v>1853</v>
      </c>
      <c r="AR256">
        <v>1</v>
      </c>
      <c r="AS256" t="s">
        <v>19578</v>
      </c>
      <c r="AT256" t="s">
        <v>19578</v>
      </c>
      <c r="AU256" t="s">
        <v>19578</v>
      </c>
      <c r="BC256" t="s">
        <v>1853</v>
      </c>
      <c r="BD256" s="82">
        <v>1.81671527933588E+16</v>
      </c>
      <c r="BH256" t="s">
        <v>1853</v>
      </c>
      <c r="BI256">
        <v>3.3161319273053297E-2</v>
      </c>
      <c r="BJ256" t="s">
        <v>19578</v>
      </c>
      <c r="BK256" s="82" t="s">
        <v>19578</v>
      </c>
      <c r="BL256" t="s">
        <v>19578</v>
      </c>
      <c r="BM256" t="s">
        <v>1853</v>
      </c>
      <c r="BN256" s="82">
        <v>1.26521917808219E+16</v>
      </c>
    </row>
    <row r="257" spans="1:66">
      <c r="A257">
        <v>265</v>
      </c>
      <c r="B257" s="124">
        <v>43356.379287164353</v>
      </c>
      <c r="C257">
        <v>2</v>
      </c>
      <c r="D257">
        <v>13027040</v>
      </c>
      <c r="E257" t="s">
        <v>17023</v>
      </c>
      <c r="F257" t="s">
        <v>38</v>
      </c>
      <c r="G257" t="s">
        <v>39</v>
      </c>
      <c r="H257" t="s">
        <v>31</v>
      </c>
      <c r="I257" t="s">
        <v>14</v>
      </c>
      <c r="J257" t="s">
        <v>319</v>
      </c>
      <c r="K257" t="s">
        <v>2432</v>
      </c>
      <c r="L257" t="s">
        <v>320</v>
      </c>
      <c r="M257" s="82">
        <v>823584722222222</v>
      </c>
      <c r="N257" s="82">
        <v>-7496043888888880</v>
      </c>
      <c r="O257">
        <v>24</v>
      </c>
      <c r="P257" s="133">
        <v>42737</v>
      </c>
      <c r="R257">
        <v>-1</v>
      </c>
      <c r="S257">
        <v>-1</v>
      </c>
      <c r="T257">
        <v>0</v>
      </c>
      <c r="U257" t="s">
        <v>1849</v>
      </c>
      <c r="V257">
        <v>0</v>
      </c>
      <c r="W257">
        <v>25027760</v>
      </c>
      <c r="X257">
        <v>20.47</v>
      </c>
      <c r="Y257">
        <v>-1</v>
      </c>
      <c r="Z257">
        <v>99999</v>
      </c>
      <c r="AA257" s="134">
        <v>43356.291666666664</v>
      </c>
      <c r="AB257" t="s">
        <v>16999</v>
      </c>
      <c r="AC257" t="s">
        <v>20889</v>
      </c>
      <c r="AG257" t="s">
        <v>19578</v>
      </c>
      <c r="AH257" t="s">
        <v>19578</v>
      </c>
      <c r="AI257" t="s">
        <v>19578</v>
      </c>
      <c r="AJ257" t="s">
        <v>19578</v>
      </c>
      <c r="AK257" t="s">
        <v>19578</v>
      </c>
      <c r="AL257" t="s">
        <v>19578</v>
      </c>
      <c r="AP257" t="s">
        <v>19578</v>
      </c>
      <c r="AQ257" t="s">
        <v>19578</v>
      </c>
      <c r="AR257" t="s">
        <v>19578</v>
      </c>
      <c r="AS257" t="s">
        <v>19578</v>
      </c>
      <c r="AT257" t="s">
        <v>19578</v>
      </c>
      <c r="AU257" t="s">
        <v>19578</v>
      </c>
      <c r="BC257" t="s">
        <v>19578</v>
      </c>
      <c r="BD257" t="s">
        <v>19578</v>
      </c>
      <c r="BH257" t="s">
        <v>1853</v>
      </c>
      <c r="BI257" s="82">
        <v>9.0693703308431198E-2</v>
      </c>
      <c r="BK257" s="82" t="s">
        <v>1853</v>
      </c>
      <c r="BL257" s="82">
        <v>2343584183673470</v>
      </c>
      <c r="BM257" t="s">
        <v>1853</v>
      </c>
      <c r="BN257" s="82">
        <v>1289205461638480</v>
      </c>
    </row>
    <row r="258" spans="1:66">
      <c r="A258">
        <v>266</v>
      </c>
      <c r="B258" s="124">
        <v>43356.379307118055</v>
      </c>
      <c r="C258">
        <v>8</v>
      </c>
      <c r="D258">
        <v>23217080</v>
      </c>
      <c r="E258" t="s">
        <v>1106</v>
      </c>
      <c r="F258" t="s">
        <v>38</v>
      </c>
      <c r="G258" t="s">
        <v>39</v>
      </c>
      <c r="H258" t="s">
        <v>31</v>
      </c>
      <c r="I258" t="s">
        <v>14</v>
      </c>
      <c r="J258" t="s">
        <v>160</v>
      </c>
      <c r="K258" t="s">
        <v>424</v>
      </c>
      <c r="L258" t="s">
        <v>1101</v>
      </c>
      <c r="M258" s="82">
        <v>8284286111111110</v>
      </c>
      <c r="N258" s="82">
        <v>-7375338888888880</v>
      </c>
      <c r="O258">
        <v>40</v>
      </c>
      <c r="P258" s="133">
        <v>40889</v>
      </c>
      <c r="R258">
        <v>-1</v>
      </c>
      <c r="S258" t="s">
        <v>1526</v>
      </c>
      <c r="T258">
        <v>0</v>
      </c>
      <c r="U258" t="s">
        <v>1863</v>
      </c>
      <c r="V258">
        <v>0</v>
      </c>
      <c r="W258">
        <v>23195240</v>
      </c>
      <c r="X258">
        <v>26.11</v>
      </c>
      <c r="Y258">
        <v>25027020</v>
      </c>
      <c r="Z258">
        <v>81</v>
      </c>
      <c r="AA258" s="134">
        <v>1</v>
      </c>
      <c r="AB258" t="s">
        <v>20891</v>
      </c>
      <c r="AC258">
        <v>-1</v>
      </c>
      <c r="AF258" t="s">
        <v>20890</v>
      </c>
      <c r="AG258" t="s">
        <v>19578</v>
      </c>
      <c r="AH258" t="s">
        <v>19578</v>
      </c>
      <c r="AI258" t="s">
        <v>19578</v>
      </c>
      <c r="AJ258" t="s">
        <v>19578</v>
      </c>
      <c r="AK258" t="s">
        <v>19578</v>
      </c>
      <c r="AL258" t="s">
        <v>19578</v>
      </c>
      <c r="AP258" t="s">
        <v>19578</v>
      </c>
      <c r="AQ258" t="s">
        <v>19578</v>
      </c>
      <c r="AR258" t="s">
        <v>19578</v>
      </c>
      <c r="AS258" t="s">
        <v>19578</v>
      </c>
      <c r="AT258" t="s">
        <v>19578</v>
      </c>
      <c r="AU258" t="s">
        <v>19578</v>
      </c>
      <c r="BC258" t="s">
        <v>19578</v>
      </c>
      <c r="BD258" t="s">
        <v>19578</v>
      </c>
      <c r="BH258" t="s">
        <v>19578</v>
      </c>
      <c r="BI258" s="82" t="s">
        <v>19578</v>
      </c>
      <c r="BJ258" t="s">
        <v>19578</v>
      </c>
      <c r="BK258" s="82" t="s">
        <v>19578</v>
      </c>
      <c r="BL258" t="s">
        <v>19578</v>
      </c>
      <c r="BM258" t="s">
        <v>20890</v>
      </c>
    </row>
    <row r="259" spans="1:66">
      <c r="A259">
        <v>267</v>
      </c>
      <c r="B259" s="124">
        <v>43356.379327303242</v>
      </c>
      <c r="C259">
        <v>2</v>
      </c>
      <c r="D259">
        <v>25025030</v>
      </c>
      <c r="E259" t="s">
        <v>17021</v>
      </c>
      <c r="F259" t="s">
        <v>38</v>
      </c>
      <c r="G259" t="s">
        <v>12</v>
      </c>
      <c r="H259" t="s">
        <v>111</v>
      </c>
      <c r="I259" t="s">
        <v>14</v>
      </c>
      <c r="J259" t="s">
        <v>387</v>
      </c>
      <c r="K259" t="s">
        <v>2432</v>
      </c>
      <c r="L259" t="s">
        <v>320</v>
      </c>
      <c r="M259" s="82">
        <v>8295063888888880</v>
      </c>
      <c r="N259" s="82">
        <v>-7516455555555550</v>
      </c>
      <c r="O259">
        <v>516</v>
      </c>
      <c r="P259" s="133">
        <v>41984</v>
      </c>
      <c r="R259">
        <v>17</v>
      </c>
      <c r="S259">
        <v>-1</v>
      </c>
      <c r="T259">
        <v>0</v>
      </c>
      <c r="U259" t="s">
        <v>1849</v>
      </c>
      <c r="V259">
        <v>0</v>
      </c>
      <c r="W259">
        <v>25027760</v>
      </c>
      <c r="X259">
        <v>3.46</v>
      </c>
      <c r="Y259">
        <v>25027760</v>
      </c>
      <c r="Z259">
        <v>3</v>
      </c>
      <c r="AA259" s="134">
        <v>43356.291666666664</v>
      </c>
      <c r="AB259" t="s">
        <v>16999</v>
      </c>
      <c r="AC259" t="s">
        <v>20889</v>
      </c>
      <c r="AH259" t="s">
        <v>20893</v>
      </c>
      <c r="AI259" s="82">
        <v>2.75918367346938E+16</v>
      </c>
      <c r="AJ259" t="s">
        <v>19578</v>
      </c>
      <c r="AK259" t="s">
        <v>19578</v>
      </c>
      <c r="AL259" t="s">
        <v>19578</v>
      </c>
      <c r="AP259" t="s">
        <v>20893</v>
      </c>
      <c r="AR259" s="82">
        <v>8040567951318450</v>
      </c>
      <c r="AS259" t="s">
        <v>19578</v>
      </c>
      <c r="AT259" t="s">
        <v>19578</v>
      </c>
      <c r="AU259" t="s">
        <v>19578</v>
      </c>
      <c r="BC259" t="s">
        <v>20893</v>
      </c>
      <c r="BD259" s="82">
        <v>1.06249144421629E+16</v>
      </c>
      <c r="BH259" t="s">
        <v>20893</v>
      </c>
      <c r="BI259">
        <v>8.3876210235131393E-2</v>
      </c>
      <c r="BJ259" t="s">
        <v>19578</v>
      </c>
      <c r="BK259" s="82" t="s">
        <v>19578</v>
      </c>
      <c r="BL259" t="s">
        <v>19578</v>
      </c>
      <c r="BM259" t="s">
        <v>1853</v>
      </c>
      <c r="BN259" s="82">
        <v>1.26227011494252E+16</v>
      </c>
    </row>
    <row r="260" spans="1:66">
      <c r="A260">
        <v>268</v>
      </c>
      <c r="B260" s="124">
        <v>43356.379344004628</v>
      </c>
      <c r="C260">
        <v>2</v>
      </c>
      <c r="D260">
        <v>25027760</v>
      </c>
      <c r="E260" t="s">
        <v>16427</v>
      </c>
      <c r="F260" t="s">
        <v>38</v>
      </c>
      <c r="G260" t="s">
        <v>39</v>
      </c>
      <c r="H260" t="s">
        <v>31</v>
      </c>
      <c r="I260" t="s">
        <v>14</v>
      </c>
      <c r="J260" t="s">
        <v>387</v>
      </c>
      <c r="K260" t="s">
        <v>2432</v>
      </c>
      <c r="L260" t="s">
        <v>320</v>
      </c>
      <c r="M260" s="82">
        <v>8302222222222220</v>
      </c>
      <c r="N260" s="82">
        <v>-7513388888888880</v>
      </c>
      <c r="O260">
        <v>26</v>
      </c>
      <c r="P260" s="133">
        <v>41956</v>
      </c>
      <c r="R260">
        <v>-1</v>
      </c>
      <c r="S260">
        <v>-1</v>
      </c>
      <c r="T260">
        <v>0</v>
      </c>
      <c r="U260" t="s">
        <v>1849</v>
      </c>
      <c r="V260">
        <v>0</v>
      </c>
      <c r="W260">
        <v>25025030</v>
      </c>
      <c r="X260">
        <v>3.46</v>
      </c>
      <c r="Y260">
        <v>-1</v>
      </c>
      <c r="Z260">
        <v>99999</v>
      </c>
      <c r="AA260" s="134">
        <v>1</v>
      </c>
      <c r="AB260" t="s">
        <v>20891</v>
      </c>
      <c r="AC260">
        <v>-1</v>
      </c>
      <c r="AG260" t="s">
        <v>19578</v>
      </c>
      <c r="AH260" t="s">
        <v>19578</v>
      </c>
      <c r="AI260" t="s">
        <v>19578</v>
      </c>
      <c r="AJ260" t="s">
        <v>19578</v>
      </c>
      <c r="AK260" t="s">
        <v>19578</v>
      </c>
      <c r="AL260" t="s">
        <v>19578</v>
      </c>
      <c r="AP260" t="s">
        <v>19578</v>
      </c>
      <c r="AQ260" t="s">
        <v>19578</v>
      </c>
      <c r="AR260" t="s">
        <v>19578</v>
      </c>
      <c r="AS260" t="s">
        <v>19578</v>
      </c>
      <c r="AT260" t="s">
        <v>19578</v>
      </c>
      <c r="AU260" t="s">
        <v>19578</v>
      </c>
      <c r="BC260" t="s">
        <v>19578</v>
      </c>
      <c r="BD260" t="s">
        <v>19578</v>
      </c>
      <c r="BH260" t="s">
        <v>19578</v>
      </c>
      <c r="BI260" t="s">
        <v>19578</v>
      </c>
      <c r="BJ260" t="s">
        <v>19578</v>
      </c>
      <c r="BK260" t="s">
        <v>19578</v>
      </c>
      <c r="BL260" t="s">
        <v>19578</v>
      </c>
      <c r="BM260" t="s">
        <v>20890</v>
      </c>
    </row>
    <row r="261" spans="1:66">
      <c r="A261">
        <v>269</v>
      </c>
      <c r="B261" s="124">
        <v>43356.37934728009</v>
      </c>
      <c r="C261">
        <v>2</v>
      </c>
      <c r="D261">
        <v>25027770</v>
      </c>
      <c r="E261" t="s">
        <v>429</v>
      </c>
      <c r="F261" t="s">
        <v>38</v>
      </c>
      <c r="G261" t="s">
        <v>39</v>
      </c>
      <c r="H261" t="s">
        <v>31</v>
      </c>
      <c r="I261" t="s">
        <v>14</v>
      </c>
      <c r="J261" t="s">
        <v>372</v>
      </c>
      <c r="K261" t="s">
        <v>2432</v>
      </c>
      <c r="L261" t="s">
        <v>320</v>
      </c>
      <c r="M261" s="82">
        <v>8305916666666660</v>
      </c>
      <c r="N261" s="82">
        <v>-7523925</v>
      </c>
      <c r="O261">
        <v>23</v>
      </c>
      <c r="P261" s="133">
        <v>42736</v>
      </c>
      <c r="R261">
        <v>-1</v>
      </c>
      <c r="S261">
        <v>-1</v>
      </c>
      <c r="T261">
        <v>0</v>
      </c>
      <c r="U261" t="s">
        <v>1849</v>
      </c>
      <c r="V261">
        <v>0</v>
      </c>
      <c r="W261">
        <v>25025030</v>
      </c>
      <c r="X261">
        <v>8.31</v>
      </c>
      <c r="Y261">
        <v>25017010</v>
      </c>
      <c r="Z261">
        <v>40</v>
      </c>
      <c r="AA261" s="134">
        <v>43356.291666666664</v>
      </c>
      <c r="AB261" t="s">
        <v>16999</v>
      </c>
      <c r="AC261" t="s">
        <v>20889</v>
      </c>
      <c r="AG261" t="s">
        <v>19578</v>
      </c>
      <c r="AH261" t="s">
        <v>19578</v>
      </c>
      <c r="AI261" t="s">
        <v>19578</v>
      </c>
      <c r="AJ261" t="s">
        <v>19578</v>
      </c>
      <c r="AK261" t="s">
        <v>19578</v>
      </c>
      <c r="AL261" t="s">
        <v>19578</v>
      </c>
      <c r="AP261" t="s">
        <v>19578</v>
      </c>
      <c r="AQ261" t="s">
        <v>19578</v>
      </c>
      <c r="AR261" t="s">
        <v>19578</v>
      </c>
      <c r="AS261" t="s">
        <v>19578</v>
      </c>
      <c r="AT261" t="s">
        <v>19578</v>
      </c>
      <c r="AU261" t="s">
        <v>19578</v>
      </c>
      <c r="BC261" t="s">
        <v>19578</v>
      </c>
      <c r="BD261" t="s">
        <v>19578</v>
      </c>
      <c r="BH261" t="s">
        <v>20893</v>
      </c>
      <c r="BI261" s="82">
        <v>5.9080060750705099E-2</v>
      </c>
      <c r="BJ261">
        <v>0.89578786649558795</v>
      </c>
      <c r="BK261" s="82" t="s">
        <v>20893</v>
      </c>
      <c r="BL261" s="82">
        <v>5135201560468120</v>
      </c>
      <c r="BM261" t="s">
        <v>1853</v>
      </c>
      <c r="BN261" s="82">
        <v>1.28550000000001E+16</v>
      </c>
    </row>
    <row r="262" spans="1:66">
      <c r="A262">
        <v>270</v>
      </c>
      <c r="B262" s="124">
        <v>43356.37936929398</v>
      </c>
      <c r="C262">
        <v>1</v>
      </c>
      <c r="D262">
        <v>25027200</v>
      </c>
      <c r="E262" t="s">
        <v>187</v>
      </c>
      <c r="F262" t="s">
        <v>38</v>
      </c>
      <c r="G262" t="s">
        <v>39</v>
      </c>
      <c r="H262" t="s">
        <v>31</v>
      </c>
      <c r="I262" t="s">
        <v>14</v>
      </c>
      <c r="J262" t="s">
        <v>174</v>
      </c>
      <c r="K262" t="s">
        <v>2381</v>
      </c>
      <c r="L262" t="s">
        <v>177</v>
      </c>
      <c r="M262" s="82">
        <v>8387416666666660</v>
      </c>
      <c r="N262" s="82">
        <v>-7456316666666660</v>
      </c>
      <c r="O262">
        <v>40</v>
      </c>
      <c r="P262" s="133">
        <v>24273</v>
      </c>
      <c r="R262">
        <v>-1</v>
      </c>
      <c r="S262" t="s">
        <v>1487</v>
      </c>
      <c r="T262">
        <v>0</v>
      </c>
      <c r="U262" t="s">
        <v>1863</v>
      </c>
      <c r="V262">
        <v>0</v>
      </c>
      <c r="W262">
        <v>27037010</v>
      </c>
      <c r="X262">
        <v>46.49</v>
      </c>
      <c r="Y262">
        <v>26247020</v>
      </c>
      <c r="Z262">
        <v>84</v>
      </c>
      <c r="AA262" s="134">
        <v>1</v>
      </c>
      <c r="AB262" t="s">
        <v>20891</v>
      </c>
      <c r="AC262">
        <v>-1</v>
      </c>
      <c r="AF262" t="s">
        <v>20890</v>
      </c>
      <c r="AG262" t="s">
        <v>19578</v>
      </c>
      <c r="AH262" t="s">
        <v>19578</v>
      </c>
      <c r="AI262" t="s">
        <v>19578</v>
      </c>
      <c r="AJ262" t="s">
        <v>19578</v>
      </c>
      <c r="AK262" t="s">
        <v>19578</v>
      </c>
      <c r="AL262" t="s">
        <v>19578</v>
      </c>
      <c r="AP262" t="s">
        <v>19578</v>
      </c>
      <c r="AQ262" t="s">
        <v>19578</v>
      </c>
      <c r="AR262" t="s">
        <v>19578</v>
      </c>
      <c r="AS262" t="s">
        <v>19578</v>
      </c>
      <c r="AT262" t="s">
        <v>19578</v>
      </c>
      <c r="AU262" t="s">
        <v>19578</v>
      </c>
      <c r="BC262" t="s">
        <v>19578</v>
      </c>
      <c r="BD262" t="s">
        <v>19578</v>
      </c>
      <c r="BH262" t="s">
        <v>19578</v>
      </c>
      <c r="BI262" s="82" t="s">
        <v>19578</v>
      </c>
      <c r="BJ262" t="s">
        <v>19578</v>
      </c>
      <c r="BK262" t="s">
        <v>19578</v>
      </c>
      <c r="BL262" t="s">
        <v>19578</v>
      </c>
      <c r="BM262" t="s">
        <v>20890</v>
      </c>
    </row>
    <row r="263" spans="1:66">
      <c r="A263">
        <v>271</v>
      </c>
      <c r="B263" s="124">
        <v>43356.379389409725</v>
      </c>
      <c r="C263">
        <v>2</v>
      </c>
      <c r="D263">
        <v>25020600</v>
      </c>
      <c r="E263" t="s">
        <v>393</v>
      </c>
      <c r="F263" t="s">
        <v>38</v>
      </c>
      <c r="G263" t="s">
        <v>12</v>
      </c>
      <c r="H263" t="s">
        <v>13</v>
      </c>
      <c r="I263" t="s">
        <v>14</v>
      </c>
      <c r="J263" t="s">
        <v>380</v>
      </c>
      <c r="K263" t="s">
        <v>2432</v>
      </c>
      <c r="L263" t="s">
        <v>394</v>
      </c>
      <c r="M263" s="82">
        <v>8489722222222220</v>
      </c>
      <c r="N263" s="82">
        <v>-7560138888888880</v>
      </c>
      <c r="O263">
        <v>100</v>
      </c>
      <c r="P263" s="133">
        <v>41708</v>
      </c>
      <c r="R263">
        <v>-1</v>
      </c>
      <c r="S263">
        <v>-1</v>
      </c>
      <c r="T263">
        <v>0</v>
      </c>
      <c r="U263" t="s">
        <v>1849</v>
      </c>
      <c r="V263">
        <v>0</v>
      </c>
      <c r="W263">
        <v>25020430</v>
      </c>
      <c r="X263">
        <v>30.99</v>
      </c>
      <c r="Y263">
        <v>-1</v>
      </c>
      <c r="Z263">
        <v>99999</v>
      </c>
      <c r="AA263" s="134">
        <v>43356.291666666664</v>
      </c>
      <c r="AB263" t="s">
        <v>16999</v>
      </c>
      <c r="AC263" t="s">
        <v>20889</v>
      </c>
      <c r="AG263" t="s">
        <v>19578</v>
      </c>
      <c r="AH263" t="s">
        <v>19578</v>
      </c>
      <c r="AI263" t="s">
        <v>19578</v>
      </c>
      <c r="AJ263" t="s">
        <v>19578</v>
      </c>
      <c r="AK263" t="s">
        <v>19578</v>
      </c>
      <c r="AL263" t="s">
        <v>19578</v>
      </c>
      <c r="AP263" t="s">
        <v>19578</v>
      </c>
      <c r="AQ263" t="s">
        <v>19578</v>
      </c>
      <c r="AR263" t="s">
        <v>19578</v>
      </c>
      <c r="AS263" t="s">
        <v>19578</v>
      </c>
      <c r="AT263" t="s">
        <v>19578</v>
      </c>
      <c r="AU263" t="s">
        <v>19578</v>
      </c>
      <c r="BC263" t="s">
        <v>19578</v>
      </c>
      <c r="BD263" t="s">
        <v>19578</v>
      </c>
      <c r="BH263" t="s">
        <v>20893</v>
      </c>
      <c r="BI263">
        <v>0.34757511737089097</v>
      </c>
      <c r="BJ263" t="s">
        <v>19578</v>
      </c>
      <c r="BK263" s="82" t="s">
        <v>19578</v>
      </c>
      <c r="BL263" t="s">
        <v>19578</v>
      </c>
      <c r="BM263" t="s">
        <v>1853</v>
      </c>
      <c r="BN263" s="82">
        <v>1.28965714285712E+16</v>
      </c>
    </row>
    <row r="264" spans="1:66">
      <c r="A264">
        <v>272</v>
      </c>
      <c r="B264" s="124">
        <v>43356.37939736111</v>
      </c>
      <c r="C264">
        <v>2</v>
      </c>
      <c r="D264">
        <v>13057010</v>
      </c>
      <c r="E264" t="s">
        <v>6643</v>
      </c>
      <c r="F264" t="s">
        <v>38</v>
      </c>
      <c r="G264" t="s">
        <v>19</v>
      </c>
      <c r="H264" t="s">
        <v>31</v>
      </c>
      <c r="I264" t="s">
        <v>14</v>
      </c>
      <c r="J264" t="s">
        <v>122</v>
      </c>
      <c r="K264" t="s">
        <v>2432</v>
      </c>
      <c r="L264" t="s">
        <v>2931</v>
      </c>
      <c r="M264" s="82">
        <v>8499444444444440</v>
      </c>
      <c r="N264" s="82">
        <v>-759786111111111</v>
      </c>
      <c r="O264">
        <v>20</v>
      </c>
      <c r="P264" s="133">
        <v>33039</v>
      </c>
      <c r="R264">
        <v>-1</v>
      </c>
      <c r="S264" t="s">
        <v>2926</v>
      </c>
      <c r="T264">
        <v>0</v>
      </c>
      <c r="U264" t="s">
        <v>1863</v>
      </c>
      <c r="V264">
        <v>0</v>
      </c>
      <c r="W264">
        <v>13055040</v>
      </c>
      <c r="X264">
        <v>28.28</v>
      </c>
      <c r="Y264">
        <v>13067020</v>
      </c>
      <c r="Z264">
        <v>29</v>
      </c>
      <c r="AA264" s="134">
        <v>43356.347222222219</v>
      </c>
      <c r="AB264" t="s">
        <v>16999</v>
      </c>
      <c r="AC264" t="s">
        <v>20889</v>
      </c>
      <c r="AD264">
        <v>0</v>
      </c>
      <c r="AF264" t="s">
        <v>20892</v>
      </c>
      <c r="AG264" t="s">
        <v>19578</v>
      </c>
      <c r="AH264" t="s">
        <v>19578</v>
      </c>
      <c r="AI264" t="s">
        <v>19578</v>
      </c>
      <c r="AJ264" t="s">
        <v>19578</v>
      </c>
      <c r="AK264" t="s">
        <v>19578</v>
      </c>
      <c r="AL264" t="s">
        <v>19578</v>
      </c>
      <c r="AP264" t="s">
        <v>19578</v>
      </c>
      <c r="AQ264" t="s">
        <v>19578</v>
      </c>
      <c r="AR264" t="s">
        <v>19578</v>
      </c>
      <c r="AS264" t="s">
        <v>19578</v>
      </c>
      <c r="AT264" t="s">
        <v>19578</v>
      </c>
      <c r="AU264" t="s">
        <v>19578</v>
      </c>
      <c r="BC264" t="s">
        <v>19578</v>
      </c>
      <c r="BD264" t="s">
        <v>19578</v>
      </c>
      <c r="BH264" t="s">
        <v>1853</v>
      </c>
      <c r="BI264" s="82">
        <v>0</v>
      </c>
      <c r="BJ264">
        <v>0.70749005881063898</v>
      </c>
      <c r="BK264" s="82" t="s">
        <v>1853</v>
      </c>
      <c r="BL264" s="82">
        <v>3.72457711442786E+16</v>
      </c>
      <c r="BM264" t="s">
        <v>1853</v>
      </c>
      <c r="BN264" s="82">
        <v>1.29272236503855E+16</v>
      </c>
    </row>
    <row r="265" spans="1:66">
      <c r="A265">
        <v>273</v>
      </c>
      <c r="B265" s="124">
        <v>43356.379434409719</v>
      </c>
      <c r="C265">
        <v>2</v>
      </c>
      <c r="D265">
        <v>25025340</v>
      </c>
      <c r="E265" t="s">
        <v>408</v>
      </c>
      <c r="F265" t="s">
        <v>38</v>
      </c>
      <c r="G265" t="s">
        <v>12</v>
      </c>
      <c r="H265" t="s">
        <v>64</v>
      </c>
      <c r="I265" t="s">
        <v>14</v>
      </c>
      <c r="J265" t="s">
        <v>372</v>
      </c>
      <c r="K265" t="s">
        <v>182</v>
      </c>
      <c r="L265" t="s">
        <v>376</v>
      </c>
      <c r="M265" s="82">
        <v>8596833333333330</v>
      </c>
      <c r="N265" s="82">
        <v>-7514269444444440</v>
      </c>
      <c r="O265">
        <v>297</v>
      </c>
      <c r="P265" s="133">
        <v>38632</v>
      </c>
      <c r="R265">
        <v>184</v>
      </c>
      <c r="S265">
        <v>-1</v>
      </c>
      <c r="T265">
        <v>0</v>
      </c>
      <c r="U265" t="s">
        <v>1842</v>
      </c>
      <c r="V265">
        <v>0</v>
      </c>
      <c r="W265">
        <v>25027760</v>
      </c>
      <c r="X265">
        <v>32.590000000000003</v>
      </c>
      <c r="Y265">
        <v>25027770</v>
      </c>
      <c r="Z265">
        <v>33</v>
      </c>
      <c r="AA265" s="134">
        <v>43356.333333333336</v>
      </c>
      <c r="AB265" t="s">
        <v>16999</v>
      </c>
      <c r="AC265" t="s">
        <v>20889</v>
      </c>
      <c r="AH265" t="s">
        <v>1853</v>
      </c>
      <c r="AI265" s="82">
        <v>2.79238544474393E+16</v>
      </c>
      <c r="AK265" t="s">
        <v>20892</v>
      </c>
      <c r="AP265" t="s">
        <v>1853</v>
      </c>
      <c r="AR265" s="82">
        <v>8249259757738890</v>
      </c>
      <c r="AS265" t="s">
        <v>20892</v>
      </c>
      <c r="BC265" t="s">
        <v>1853</v>
      </c>
      <c r="BD265" s="82">
        <v>1.18846757908907E+16</v>
      </c>
      <c r="BH265" t="s">
        <v>1853</v>
      </c>
      <c r="BI265">
        <v>5.55979358312765E-2</v>
      </c>
      <c r="BK265" s="82"/>
      <c r="BM265" t="s">
        <v>1853</v>
      </c>
      <c r="BN265" s="82">
        <v>1.24817808219177E+16</v>
      </c>
    </row>
    <row r="266" spans="1:66">
      <c r="A266">
        <v>274</v>
      </c>
      <c r="B266" s="124">
        <v>43356.379482997683</v>
      </c>
      <c r="C266">
        <v>1</v>
      </c>
      <c r="D266">
        <v>11159010</v>
      </c>
      <c r="E266" t="s">
        <v>97</v>
      </c>
      <c r="F266" t="s">
        <v>38</v>
      </c>
      <c r="G266" t="s">
        <v>39</v>
      </c>
      <c r="H266" t="s">
        <v>98</v>
      </c>
      <c r="I266" t="s">
        <v>14</v>
      </c>
      <c r="J266" t="s">
        <v>92</v>
      </c>
      <c r="K266" t="s">
        <v>16576</v>
      </c>
      <c r="L266" t="s">
        <v>2570</v>
      </c>
      <c r="M266" s="82">
        <v>8616249999999990</v>
      </c>
      <c r="N266" s="82">
        <v>-7732819444444440</v>
      </c>
      <c r="O266">
        <v>19</v>
      </c>
      <c r="P266" s="133">
        <v>34926</v>
      </c>
      <c r="R266">
        <v>-1</v>
      </c>
      <c r="S266">
        <v>-1</v>
      </c>
      <c r="T266">
        <v>0</v>
      </c>
      <c r="U266" t="s">
        <v>1849</v>
      </c>
      <c r="V266">
        <v>0</v>
      </c>
      <c r="W266">
        <v>11135030</v>
      </c>
      <c r="X266">
        <v>69.34</v>
      </c>
      <c r="Y266">
        <v>14019030</v>
      </c>
      <c r="Z266">
        <v>278</v>
      </c>
      <c r="AA266" s="134">
        <v>1</v>
      </c>
      <c r="AB266" t="s">
        <v>20891</v>
      </c>
      <c r="AC266">
        <v>-1</v>
      </c>
      <c r="AG266" t="s">
        <v>19578</v>
      </c>
      <c r="AH266" t="s">
        <v>19578</v>
      </c>
      <c r="AI266" t="s">
        <v>19578</v>
      </c>
      <c r="AJ266" t="s">
        <v>19578</v>
      </c>
      <c r="AK266" t="s">
        <v>19578</v>
      </c>
      <c r="AL266" t="s">
        <v>19578</v>
      </c>
      <c r="AP266" t="s">
        <v>19578</v>
      </c>
      <c r="AQ266" t="s">
        <v>19578</v>
      </c>
      <c r="AR266" s="82" t="s">
        <v>19578</v>
      </c>
      <c r="AS266" t="s">
        <v>19578</v>
      </c>
      <c r="AT266" t="s">
        <v>19578</v>
      </c>
      <c r="AU266" t="s">
        <v>19578</v>
      </c>
      <c r="BC266" t="s">
        <v>19578</v>
      </c>
      <c r="BD266" t="s">
        <v>19578</v>
      </c>
      <c r="BH266" t="s">
        <v>19578</v>
      </c>
      <c r="BI266" t="s">
        <v>19578</v>
      </c>
      <c r="BJ266" t="s">
        <v>19578</v>
      </c>
      <c r="BK266" s="82" t="s">
        <v>19578</v>
      </c>
      <c r="BL266" t="s">
        <v>19578</v>
      </c>
      <c r="BM266" t="s">
        <v>20890</v>
      </c>
    </row>
    <row r="267" spans="1:66">
      <c r="A267">
        <v>275</v>
      </c>
      <c r="B267" s="124">
        <v>43356.379486157406</v>
      </c>
      <c r="C267">
        <v>2</v>
      </c>
      <c r="D267">
        <v>25020430</v>
      </c>
      <c r="E267" t="s">
        <v>381</v>
      </c>
      <c r="F267" t="s">
        <v>38</v>
      </c>
      <c r="G267" t="s">
        <v>12</v>
      </c>
      <c r="H267" t="s">
        <v>13</v>
      </c>
      <c r="I267" t="s">
        <v>14</v>
      </c>
      <c r="J267" t="s">
        <v>337</v>
      </c>
      <c r="K267" t="s">
        <v>2432</v>
      </c>
      <c r="L267" t="s">
        <v>2931</v>
      </c>
      <c r="M267" s="82">
        <v>8716666666666660</v>
      </c>
      <c r="N267" s="82">
        <v>-7576666666666660</v>
      </c>
      <c r="O267">
        <v>19</v>
      </c>
      <c r="P267" s="133">
        <v>41708</v>
      </c>
      <c r="R267">
        <v>-1</v>
      </c>
      <c r="S267">
        <v>-1</v>
      </c>
      <c r="T267">
        <v>0</v>
      </c>
      <c r="U267" t="s">
        <v>1849</v>
      </c>
      <c r="V267">
        <v>0</v>
      </c>
      <c r="W267">
        <v>13035501</v>
      </c>
      <c r="X267">
        <v>13.68</v>
      </c>
      <c r="Y267">
        <v>-1</v>
      </c>
      <c r="Z267">
        <v>99999</v>
      </c>
      <c r="AA267" s="134">
        <v>1</v>
      </c>
      <c r="AB267" t="s">
        <v>20891</v>
      </c>
      <c r="AC267">
        <v>-1</v>
      </c>
      <c r="AG267" t="s">
        <v>19578</v>
      </c>
      <c r="AH267" t="s">
        <v>19578</v>
      </c>
      <c r="AI267" t="s">
        <v>19578</v>
      </c>
      <c r="AJ267" t="s">
        <v>19578</v>
      </c>
      <c r="AK267" t="s">
        <v>19578</v>
      </c>
      <c r="AL267" t="s">
        <v>19578</v>
      </c>
      <c r="AP267" t="s">
        <v>19578</v>
      </c>
      <c r="AQ267" t="s">
        <v>19578</v>
      </c>
      <c r="AR267" t="s">
        <v>19578</v>
      </c>
      <c r="AS267" t="s">
        <v>19578</v>
      </c>
      <c r="AT267" t="s">
        <v>19578</v>
      </c>
      <c r="AU267" t="s">
        <v>19578</v>
      </c>
      <c r="BC267" t="s">
        <v>19578</v>
      </c>
      <c r="BD267" t="s">
        <v>19578</v>
      </c>
      <c r="BH267" t="s">
        <v>19578</v>
      </c>
      <c r="BI267" t="s">
        <v>19578</v>
      </c>
      <c r="BJ267" t="s">
        <v>19578</v>
      </c>
      <c r="BK267" t="s">
        <v>19578</v>
      </c>
      <c r="BL267" t="s">
        <v>19578</v>
      </c>
      <c r="BM267" t="s">
        <v>20890</v>
      </c>
    </row>
    <row r="268" spans="1:66">
      <c r="A268">
        <v>276</v>
      </c>
      <c r="B268" s="124">
        <v>43356.379489085652</v>
      </c>
      <c r="C268">
        <v>2</v>
      </c>
      <c r="D268">
        <v>13055040</v>
      </c>
      <c r="E268" t="s">
        <v>6641</v>
      </c>
      <c r="F268" t="s">
        <v>38</v>
      </c>
      <c r="G268" t="s">
        <v>12</v>
      </c>
      <c r="H268" t="s">
        <v>57</v>
      </c>
      <c r="I268" t="s">
        <v>14</v>
      </c>
      <c r="J268" t="s">
        <v>122</v>
      </c>
      <c r="K268" t="s">
        <v>2432</v>
      </c>
      <c r="L268" t="s">
        <v>2931</v>
      </c>
      <c r="M268" s="82">
        <v>8746944444444440</v>
      </c>
      <c r="N268" s="82">
        <v>-7591388888888880</v>
      </c>
      <c r="O268">
        <v>496</v>
      </c>
      <c r="P268" s="133">
        <v>38308</v>
      </c>
      <c r="R268">
        <v>84</v>
      </c>
      <c r="S268">
        <v>-1</v>
      </c>
      <c r="T268" t="s">
        <v>1819</v>
      </c>
      <c r="U268" t="s">
        <v>1842</v>
      </c>
      <c r="V268">
        <v>1</v>
      </c>
      <c r="W268">
        <v>13067020</v>
      </c>
      <c r="X268">
        <v>2.41</v>
      </c>
      <c r="Y268">
        <v>13067020</v>
      </c>
      <c r="Z268">
        <v>2</v>
      </c>
      <c r="AA268" s="134">
        <v>42857.708333333336</v>
      </c>
      <c r="AB268" t="s">
        <v>20891</v>
      </c>
      <c r="AC268" t="s">
        <v>20904</v>
      </c>
      <c r="AG268" t="s">
        <v>19578</v>
      </c>
      <c r="AH268" t="s">
        <v>19578</v>
      </c>
      <c r="AI268" t="s">
        <v>19578</v>
      </c>
      <c r="AJ268" t="s">
        <v>19578</v>
      </c>
      <c r="AK268" t="s">
        <v>19578</v>
      </c>
      <c r="AL268" t="s">
        <v>19578</v>
      </c>
      <c r="AP268" t="s">
        <v>19578</v>
      </c>
      <c r="AQ268" t="s">
        <v>19578</v>
      </c>
      <c r="AR268" s="82" t="s">
        <v>19578</v>
      </c>
      <c r="AS268" t="s">
        <v>19578</v>
      </c>
      <c r="AT268" t="s">
        <v>19578</v>
      </c>
      <c r="AU268" t="s">
        <v>19578</v>
      </c>
      <c r="BC268" t="s">
        <v>19578</v>
      </c>
      <c r="BD268" t="s">
        <v>19578</v>
      </c>
      <c r="BH268" t="s">
        <v>19578</v>
      </c>
      <c r="BI268" t="s">
        <v>19578</v>
      </c>
      <c r="BJ268" t="s">
        <v>19578</v>
      </c>
      <c r="BK268" t="s">
        <v>19578</v>
      </c>
      <c r="BL268" t="s">
        <v>19578</v>
      </c>
      <c r="BM268" t="s">
        <v>1853</v>
      </c>
      <c r="BN268" s="82">
        <v>1.23236842105263E+16</v>
      </c>
    </row>
    <row r="269" spans="1:66">
      <c r="A269">
        <v>277</v>
      </c>
      <c r="B269" s="124">
        <v>43356.379541828705</v>
      </c>
      <c r="C269">
        <v>2</v>
      </c>
      <c r="D269">
        <v>13067020</v>
      </c>
      <c r="E269" t="s">
        <v>334</v>
      </c>
      <c r="F269" t="s">
        <v>38</v>
      </c>
      <c r="G269" t="s">
        <v>39</v>
      </c>
      <c r="H269" t="s">
        <v>31</v>
      </c>
      <c r="I269" t="s">
        <v>14</v>
      </c>
      <c r="J269" t="s">
        <v>122</v>
      </c>
      <c r="K269" t="s">
        <v>2432</v>
      </c>
      <c r="L269" t="s">
        <v>2931</v>
      </c>
      <c r="M269" s="82">
        <v>8751611111111110</v>
      </c>
      <c r="N269" s="82">
        <v>-7589241666666660</v>
      </c>
      <c r="O269">
        <v>372</v>
      </c>
      <c r="P269" s="133">
        <v>23057</v>
      </c>
      <c r="R269">
        <v>113</v>
      </c>
      <c r="S269">
        <v>-1</v>
      </c>
      <c r="T269">
        <v>0</v>
      </c>
      <c r="U269" t="s">
        <v>1842</v>
      </c>
      <c r="V269">
        <v>0</v>
      </c>
      <c r="W269">
        <v>13055040</v>
      </c>
      <c r="X269">
        <v>2.41</v>
      </c>
      <c r="Y269">
        <v>13057010</v>
      </c>
      <c r="Z269">
        <v>29</v>
      </c>
      <c r="AA269" s="134">
        <v>43356.333333333336</v>
      </c>
      <c r="AB269" t="s">
        <v>16999</v>
      </c>
      <c r="AC269" t="s">
        <v>20889</v>
      </c>
      <c r="AG269" t="s">
        <v>19578</v>
      </c>
      <c r="AH269" t="s">
        <v>19578</v>
      </c>
      <c r="AI269" t="s">
        <v>19578</v>
      </c>
      <c r="AJ269" t="s">
        <v>19578</v>
      </c>
      <c r="AK269" t="s">
        <v>19578</v>
      </c>
      <c r="AL269" t="s">
        <v>19578</v>
      </c>
      <c r="AP269" t="s">
        <v>19578</v>
      </c>
      <c r="AQ269" t="s">
        <v>19578</v>
      </c>
      <c r="AR269" t="s">
        <v>19578</v>
      </c>
      <c r="AS269" t="s">
        <v>19578</v>
      </c>
      <c r="AT269" t="s">
        <v>19578</v>
      </c>
      <c r="AU269" t="s">
        <v>19578</v>
      </c>
      <c r="BC269" t="s">
        <v>19578</v>
      </c>
      <c r="BD269" t="s">
        <v>19578</v>
      </c>
      <c r="BH269" t="s">
        <v>1853</v>
      </c>
      <c r="BI269" s="82">
        <v>2.6929982046678602E-3</v>
      </c>
      <c r="BJ269">
        <v>0.70751123197210997</v>
      </c>
      <c r="BK269" t="s">
        <v>1853</v>
      </c>
      <c r="BL269" s="82">
        <v>1.98637130801687E+16</v>
      </c>
      <c r="BM269" t="s">
        <v>1853</v>
      </c>
      <c r="BN269">
        <v>13</v>
      </c>
    </row>
    <row r="270" spans="1:66">
      <c r="A270">
        <v>278</v>
      </c>
      <c r="B270" s="124">
        <v>43356.379569502315</v>
      </c>
      <c r="C270">
        <v>2</v>
      </c>
      <c r="D270">
        <v>13035501</v>
      </c>
      <c r="E270" t="s">
        <v>325</v>
      </c>
      <c r="F270" t="s">
        <v>38</v>
      </c>
      <c r="G270" t="s">
        <v>12</v>
      </c>
      <c r="H270" t="s">
        <v>43</v>
      </c>
      <c r="I270" t="s">
        <v>14</v>
      </c>
      <c r="J270" t="s">
        <v>326</v>
      </c>
      <c r="K270" t="s">
        <v>2432</v>
      </c>
      <c r="L270" t="s">
        <v>2931</v>
      </c>
      <c r="M270" s="82">
        <v>8825833333333330</v>
      </c>
      <c r="N270" s="82">
        <v>-7582513888888880</v>
      </c>
      <c r="O270">
        <v>20</v>
      </c>
      <c r="P270" s="133">
        <v>42041</v>
      </c>
      <c r="R270">
        <v>-1</v>
      </c>
      <c r="S270">
        <v>-1</v>
      </c>
      <c r="T270">
        <v>0</v>
      </c>
      <c r="U270" t="s">
        <v>1849</v>
      </c>
      <c r="V270">
        <v>0</v>
      </c>
      <c r="W270">
        <v>13067020</v>
      </c>
      <c r="X270">
        <v>11.05</v>
      </c>
      <c r="Y270">
        <v>-1</v>
      </c>
      <c r="Z270">
        <v>99999</v>
      </c>
      <c r="AA270" s="134">
        <v>43356.375</v>
      </c>
      <c r="AB270" t="s">
        <v>16999</v>
      </c>
      <c r="AC270" t="s">
        <v>20889</v>
      </c>
      <c r="AH270" t="s">
        <v>1853</v>
      </c>
      <c r="AI270" s="82">
        <v>2.78442040185471E+16</v>
      </c>
      <c r="AJ270" t="s">
        <v>19578</v>
      </c>
      <c r="AK270" t="s">
        <v>19578</v>
      </c>
      <c r="AL270" t="s">
        <v>19578</v>
      </c>
      <c r="AP270" t="s">
        <v>1853</v>
      </c>
      <c r="AR270" s="82">
        <v>9265224111282840</v>
      </c>
      <c r="AS270" t="s">
        <v>19578</v>
      </c>
      <c r="AT270" t="s">
        <v>19578</v>
      </c>
      <c r="AU270" t="s">
        <v>19578</v>
      </c>
      <c r="BC270" t="s">
        <v>20895</v>
      </c>
      <c r="BD270" s="82">
        <v>2144318474619930</v>
      </c>
      <c r="BH270" t="s">
        <v>1853</v>
      </c>
      <c r="BI270">
        <v>2.28232869654817E-4</v>
      </c>
      <c r="BJ270" t="s">
        <v>19578</v>
      </c>
      <c r="BK270" s="82" t="s">
        <v>19578</v>
      </c>
      <c r="BL270" t="s">
        <v>19578</v>
      </c>
      <c r="BM270" t="s">
        <v>1853</v>
      </c>
      <c r="BN270" s="82">
        <v>1.24997003154573E+16</v>
      </c>
    </row>
    <row r="271" spans="1:66">
      <c r="A271">
        <v>279</v>
      </c>
      <c r="B271" s="124">
        <v>43356.379601099536</v>
      </c>
      <c r="C271">
        <v>2</v>
      </c>
      <c r="D271">
        <v>25027020</v>
      </c>
      <c r="E271" t="s">
        <v>418</v>
      </c>
      <c r="F271" t="s">
        <v>38</v>
      </c>
      <c r="G271" t="s">
        <v>39</v>
      </c>
      <c r="H271" t="s">
        <v>31</v>
      </c>
      <c r="I271" t="s">
        <v>14</v>
      </c>
      <c r="J271" t="s">
        <v>160</v>
      </c>
      <c r="K271" t="s">
        <v>160</v>
      </c>
      <c r="L271" t="s">
        <v>399</v>
      </c>
      <c r="M271" s="82">
        <v>8992527777777770</v>
      </c>
      <c r="N271" s="82">
        <v>-7396944444444440</v>
      </c>
      <c r="O271">
        <v>520</v>
      </c>
      <c r="P271" s="133">
        <v>12434</v>
      </c>
      <c r="R271">
        <v>18</v>
      </c>
      <c r="S271">
        <v>-1</v>
      </c>
      <c r="T271">
        <v>0</v>
      </c>
      <c r="U271" t="s">
        <v>1842</v>
      </c>
      <c r="V271">
        <v>0</v>
      </c>
      <c r="W271">
        <v>25025360</v>
      </c>
      <c r="X271">
        <v>5.95</v>
      </c>
      <c r="Y271">
        <v>23217080</v>
      </c>
      <c r="Z271">
        <v>81</v>
      </c>
      <c r="AA271" s="134">
        <v>43356.333333333336</v>
      </c>
      <c r="AB271" t="s">
        <v>16999</v>
      </c>
      <c r="AC271" t="s">
        <v>20889</v>
      </c>
      <c r="AG271" t="s">
        <v>19578</v>
      </c>
      <c r="AH271" t="s">
        <v>19578</v>
      </c>
      <c r="AI271" t="s">
        <v>19578</v>
      </c>
      <c r="AJ271" t="s">
        <v>19578</v>
      </c>
      <c r="AK271" t="s">
        <v>19578</v>
      </c>
      <c r="AL271" t="s">
        <v>19578</v>
      </c>
      <c r="AP271" t="s">
        <v>19578</v>
      </c>
      <c r="AQ271" t="s">
        <v>19578</v>
      </c>
      <c r="AR271" t="s">
        <v>19578</v>
      </c>
      <c r="AS271" t="s">
        <v>19578</v>
      </c>
      <c r="AT271" t="s">
        <v>19578</v>
      </c>
      <c r="AU271" t="s">
        <v>19578</v>
      </c>
      <c r="BC271" t="s">
        <v>19578</v>
      </c>
      <c r="BD271" t="s">
        <v>19578</v>
      </c>
      <c r="BF271" s="82"/>
      <c r="BH271" t="s">
        <v>20890</v>
      </c>
      <c r="BI271" s="82"/>
      <c r="BJ271">
        <v>0.86011658742927799</v>
      </c>
      <c r="BK271" s="82" t="s">
        <v>20899</v>
      </c>
      <c r="BL271" s="82">
        <v>6550000000000090</v>
      </c>
      <c r="BM271" t="s">
        <v>1853</v>
      </c>
      <c r="BN271" s="82">
        <v>1.27934246575342E+16</v>
      </c>
    </row>
    <row r="272" spans="1:66">
      <c r="A272">
        <v>280</v>
      </c>
      <c r="B272" s="124">
        <v>43356.379610682867</v>
      </c>
      <c r="C272">
        <v>2</v>
      </c>
      <c r="D272">
        <v>25025360</v>
      </c>
      <c r="E272" t="s">
        <v>412</v>
      </c>
      <c r="F272" t="s">
        <v>38</v>
      </c>
      <c r="G272" t="s">
        <v>12</v>
      </c>
      <c r="H272" t="s">
        <v>64</v>
      </c>
      <c r="I272" t="s">
        <v>14</v>
      </c>
      <c r="J272" t="s">
        <v>160</v>
      </c>
      <c r="K272" t="s">
        <v>160</v>
      </c>
      <c r="L272" t="s">
        <v>399</v>
      </c>
      <c r="M272" s="82">
        <v>9046333333333330</v>
      </c>
      <c r="N272" s="82">
        <v>-7397083333333330</v>
      </c>
      <c r="O272">
        <v>350</v>
      </c>
      <c r="P272" s="133">
        <v>41399</v>
      </c>
      <c r="R272">
        <v>91</v>
      </c>
      <c r="S272">
        <v>-1</v>
      </c>
      <c r="T272">
        <v>0</v>
      </c>
      <c r="U272" t="s">
        <v>1842</v>
      </c>
      <c r="V272">
        <v>0</v>
      </c>
      <c r="W272">
        <v>25027020</v>
      </c>
      <c r="X272">
        <v>5.95</v>
      </c>
      <c r="Y272">
        <v>25027020</v>
      </c>
      <c r="Z272">
        <v>5</v>
      </c>
      <c r="AA272" s="134">
        <v>43356.333333333336</v>
      </c>
      <c r="AB272" t="s">
        <v>16999</v>
      </c>
      <c r="AC272" t="s">
        <v>20889</v>
      </c>
      <c r="AH272" t="s">
        <v>20893</v>
      </c>
      <c r="AI272" s="82">
        <v>2.52365203761755E+16</v>
      </c>
      <c r="AJ272" t="s">
        <v>19578</v>
      </c>
      <c r="AK272" t="s">
        <v>19578</v>
      </c>
      <c r="AL272" t="s">
        <v>19578</v>
      </c>
      <c r="AP272" t="s">
        <v>20893</v>
      </c>
      <c r="AR272" s="82">
        <v>7159561128526640</v>
      </c>
      <c r="AS272" t="s">
        <v>19578</v>
      </c>
      <c r="AT272" t="s">
        <v>19578</v>
      </c>
      <c r="AU272" t="s">
        <v>19578</v>
      </c>
      <c r="BC272" t="s">
        <v>20892</v>
      </c>
      <c r="BH272" t="s">
        <v>20893</v>
      </c>
      <c r="BI272">
        <v>1.17538100820632E-2</v>
      </c>
      <c r="BJ272" t="s">
        <v>19578</v>
      </c>
      <c r="BK272" s="82" t="s">
        <v>19578</v>
      </c>
      <c r="BL272" t="s">
        <v>19578</v>
      </c>
      <c r="BM272" t="s">
        <v>20897</v>
      </c>
      <c r="BN272" s="82">
        <v>1.06965973534971E+16</v>
      </c>
    </row>
    <row r="273" spans="1:66">
      <c r="A273">
        <v>281</v>
      </c>
      <c r="B273" s="124">
        <v>43356.37962925926</v>
      </c>
      <c r="C273">
        <v>2</v>
      </c>
      <c r="D273">
        <v>25020470</v>
      </c>
      <c r="E273" t="s">
        <v>384</v>
      </c>
      <c r="F273" t="s">
        <v>38</v>
      </c>
      <c r="G273" t="s">
        <v>12</v>
      </c>
      <c r="H273" t="s">
        <v>13</v>
      </c>
      <c r="I273" t="s">
        <v>14</v>
      </c>
      <c r="J273" t="s">
        <v>378</v>
      </c>
      <c r="K273" t="s">
        <v>2432</v>
      </c>
      <c r="L273" t="s">
        <v>2444</v>
      </c>
      <c r="M273" s="82">
        <v>9117777777777770</v>
      </c>
      <c r="N273" s="82">
        <v>-7539333333333330</v>
      </c>
      <c r="O273">
        <v>125</v>
      </c>
      <c r="P273" s="133">
        <v>41984</v>
      </c>
      <c r="R273">
        <v>-1</v>
      </c>
      <c r="S273">
        <v>-1</v>
      </c>
      <c r="T273">
        <v>0</v>
      </c>
      <c r="U273" t="s">
        <v>1849</v>
      </c>
      <c r="V273">
        <v>0</v>
      </c>
      <c r="W273">
        <v>25025350</v>
      </c>
      <c r="X273">
        <v>21.97</v>
      </c>
      <c r="Y273">
        <v>-1</v>
      </c>
      <c r="Z273">
        <v>99999</v>
      </c>
      <c r="AA273" s="134">
        <v>43356.291666666664</v>
      </c>
      <c r="AB273" t="s">
        <v>16999</v>
      </c>
      <c r="AC273" t="s">
        <v>20889</v>
      </c>
      <c r="AG273" t="s">
        <v>19578</v>
      </c>
      <c r="AH273" t="s">
        <v>19578</v>
      </c>
      <c r="AI273" t="s">
        <v>19578</v>
      </c>
      <c r="AJ273" t="s">
        <v>19578</v>
      </c>
      <c r="AK273" t="s">
        <v>19578</v>
      </c>
      <c r="AL273" t="s">
        <v>19578</v>
      </c>
      <c r="AP273" t="s">
        <v>19578</v>
      </c>
      <c r="AQ273" t="s">
        <v>19578</v>
      </c>
      <c r="AR273" t="s">
        <v>19578</v>
      </c>
      <c r="AS273" t="s">
        <v>19578</v>
      </c>
      <c r="AT273" t="s">
        <v>19578</v>
      </c>
      <c r="AU273" t="s">
        <v>19578</v>
      </c>
      <c r="BC273" t="s">
        <v>19578</v>
      </c>
      <c r="BD273" t="s">
        <v>19578</v>
      </c>
      <c r="BH273" t="s">
        <v>20893</v>
      </c>
      <c r="BI273">
        <v>2.7922419460881E-2</v>
      </c>
      <c r="BJ273" t="s">
        <v>19578</v>
      </c>
      <c r="BK273" s="82" t="s">
        <v>19578</v>
      </c>
      <c r="BL273" t="s">
        <v>19578</v>
      </c>
      <c r="BM273" t="s">
        <v>1853</v>
      </c>
      <c r="BN273" s="82">
        <v>1287510288065840</v>
      </c>
    </row>
    <row r="274" spans="1:66">
      <c r="A274">
        <v>282</v>
      </c>
      <c r="B274" s="124">
        <v>43356.379635810183</v>
      </c>
      <c r="C274">
        <v>2</v>
      </c>
      <c r="D274">
        <v>25025380</v>
      </c>
      <c r="E274" t="s">
        <v>416</v>
      </c>
      <c r="F274" t="s">
        <v>38</v>
      </c>
      <c r="G274" t="s">
        <v>12</v>
      </c>
      <c r="H274" t="s">
        <v>111</v>
      </c>
      <c r="I274" t="s">
        <v>14</v>
      </c>
      <c r="J274" t="s">
        <v>388</v>
      </c>
      <c r="K274" t="s">
        <v>182</v>
      </c>
      <c r="L274" t="s">
        <v>389</v>
      </c>
      <c r="M274" s="82">
        <v>916388888888889</v>
      </c>
      <c r="N274" s="82">
        <v>-7504472222222220</v>
      </c>
      <c r="O274">
        <v>20</v>
      </c>
      <c r="P274" s="133">
        <v>41957</v>
      </c>
      <c r="R274">
        <v>-1</v>
      </c>
      <c r="S274">
        <v>-1</v>
      </c>
      <c r="T274">
        <v>0</v>
      </c>
      <c r="U274" t="s">
        <v>1849</v>
      </c>
      <c r="V274">
        <v>0</v>
      </c>
      <c r="W274">
        <v>25020440</v>
      </c>
      <c r="X274">
        <v>26.47</v>
      </c>
      <c r="Y274">
        <v>-1</v>
      </c>
      <c r="Z274">
        <v>99999</v>
      </c>
      <c r="AA274" s="134">
        <v>43356.291666666664</v>
      </c>
      <c r="AB274" t="s">
        <v>16999</v>
      </c>
      <c r="AC274" t="s">
        <v>20889</v>
      </c>
      <c r="AH274" t="s">
        <v>20893</v>
      </c>
      <c r="AI274" s="82">
        <v>2805404958677680</v>
      </c>
      <c r="AJ274" t="s">
        <v>19578</v>
      </c>
      <c r="AK274" t="s">
        <v>19578</v>
      </c>
      <c r="AL274" t="s">
        <v>19578</v>
      </c>
      <c r="AP274" t="s">
        <v>20893</v>
      </c>
      <c r="AR274" s="82">
        <v>8455354200988460</v>
      </c>
      <c r="AS274" t="s">
        <v>19578</v>
      </c>
      <c r="AT274" t="s">
        <v>19578</v>
      </c>
      <c r="AU274" t="s">
        <v>19578</v>
      </c>
      <c r="BC274" t="s">
        <v>20893</v>
      </c>
      <c r="BD274" s="82">
        <v>1.1447181171319E+16</v>
      </c>
      <c r="BH274" t="s">
        <v>20893</v>
      </c>
      <c r="BI274">
        <v>2.8963146314631399E-2</v>
      </c>
      <c r="BJ274" t="s">
        <v>19578</v>
      </c>
      <c r="BK274" s="82" t="s">
        <v>19578</v>
      </c>
      <c r="BL274" t="s">
        <v>19578</v>
      </c>
      <c r="BM274" t="s">
        <v>1853</v>
      </c>
      <c r="BN274" s="82">
        <v>1280236087689720</v>
      </c>
    </row>
    <row r="275" spans="1:66">
      <c r="A275">
        <v>283</v>
      </c>
      <c r="B275" s="124">
        <v>43356.379652037038</v>
      </c>
      <c r="C275">
        <v>2</v>
      </c>
      <c r="D275">
        <v>13085050</v>
      </c>
      <c r="E275" t="s">
        <v>346</v>
      </c>
      <c r="F275" t="s">
        <v>38</v>
      </c>
      <c r="G275" t="s">
        <v>12</v>
      </c>
      <c r="H275" t="s">
        <v>64</v>
      </c>
      <c r="I275" t="s">
        <v>24</v>
      </c>
      <c r="J275" t="s">
        <v>122</v>
      </c>
      <c r="K275" t="s">
        <v>2432</v>
      </c>
      <c r="L275" t="s">
        <v>339</v>
      </c>
      <c r="M275" s="82">
        <v>9252722222222220</v>
      </c>
      <c r="N275" s="82">
        <v>-7584441666666660</v>
      </c>
      <c r="O275">
        <v>30</v>
      </c>
      <c r="P275" s="133">
        <v>38485</v>
      </c>
      <c r="Q275" s="133">
        <v>40453</v>
      </c>
      <c r="R275">
        <v>-1</v>
      </c>
      <c r="S275">
        <v>-1</v>
      </c>
      <c r="T275" t="s">
        <v>1819</v>
      </c>
      <c r="U275" t="s">
        <v>1863</v>
      </c>
      <c r="V275">
        <v>1</v>
      </c>
      <c r="W275">
        <v>13035501</v>
      </c>
      <c r="X275">
        <v>47.26</v>
      </c>
      <c r="Y275">
        <v>13067020</v>
      </c>
      <c r="Z275">
        <v>55</v>
      </c>
      <c r="AA275" s="134">
        <v>1</v>
      </c>
      <c r="AB275" t="s">
        <v>20891</v>
      </c>
      <c r="AC275">
        <v>-1</v>
      </c>
      <c r="AG275" t="s">
        <v>19578</v>
      </c>
      <c r="AH275" t="s">
        <v>19578</v>
      </c>
      <c r="AI275" t="s">
        <v>19578</v>
      </c>
      <c r="AJ275" t="s">
        <v>19578</v>
      </c>
      <c r="AK275" t="s">
        <v>19578</v>
      </c>
      <c r="AL275" t="s">
        <v>19578</v>
      </c>
      <c r="AP275" t="s">
        <v>19578</v>
      </c>
      <c r="AQ275" t="s">
        <v>19578</v>
      </c>
      <c r="AR275" t="s">
        <v>19578</v>
      </c>
      <c r="AS275" t="s">
        <v>19578</v>
      </c>
      <c r="AT275" t="s">
        <v>19578</v>
      </c>
      <c r="AU275" t="s">
        <v>19578</v>
      </c>
      <c r="BC275" t="s">
        <v>19578</v>
      </c>
      <c r="BD275" t="s">
        <v>19578</v>
      </c>
      <c r="BH275" t="s">
        <v>19578</v>
      </c>
      <c r="BI275" t="s">
        <v>19578</v>
      </c>
      <c r="BJ275" t="s">
        <v>19578</v>
      </c>
      <c r="BK275" t="s">
        <v>19578</v>
      </c>
      <c r="BL275" t="s">
        <v>19578</v>
      </c>
      <c r="BM275" t="s">
        <v>20890</v>
      </c>
    </row>
    <row r="276" spans="1:66">
      <c r="A276">
        <v>284</v>
      </c>
      <c r="B276" s="124">
        <v>43356.379657500001</v>
      </c>
      <c r="C276">
        <v>5</v>
      </c>
      <c r="D276">
        <v>25025002</v>
      </c>
      <c r="E276" t="s">
        <v>730</v>
      </c>
      <c r="F276" t="s">
        <v>38</v>
      </c>
      <c r="G276" t="s">
        <v>12</v>
      </c>
      <c r="H276" t="s">
        <v>64</v>
      </c>
      <c r="I276" t="s">
        <v>14</v>
      </c>
      <c r="J276" t="s">
        <v>160</v>
      </c>
      <c r="K276" t="s">
        <v>160</v>
      </c>
      <c r="L276" t="s">
        <v>17002</v>
      </c>
      <c r="M276" s="82">
        <v>9304055555555550</v>
      </c>
      <c r="N276" s="82">
        <v>-7427363888888880</v>
      </c>
      <c r="O276">
        <v>353</v>
      </c>
      <c r="P276" s="133">
        <v>41399</v>
      </c>
      <c r="R276">
        <v>78</v>
      </c>
      <c r="S276">
        <v>-1</v>
      </c>
      <c r="T276" t="s">
        <v>1819</v>
      </c>
      <c r="U276" t="s">
        <v>1863</v>
      </c>
      <c r="V276">
        <v>1</v>
      </c>
      <c r="W276">
        <v>25025360</v>
      </c>
      <c r="X276">
        <v>43.81</v>
      </c>
      <c r="Y276">
        <v>25027020</v>
      </c>
      <c r="Z276">
        <v>48</v>
      </c>
      <c r="AA276" s="134">
        <v>1</v>
      </c>
      <c r="AB276" t="s">
        <v>20891</v>
      </c>
      <c r="AC276">
        <v>-1</v>
      </c>
      <c r="AG276" t="s">
        <v>19578</v>
      </c>
      <c r="AH276" t="s">
        <v>19578</v>
      </c>
      <c r="AI276" t="s">
        <v>19578</v>
      </c>
      <c r="AJ276" t="s">
        <v>19578</v>
      </c>
      <c r="AK276" t="s">
        <v>19578</v>
      </c>
      <c r="AL276" t="s">
        <v>19578</v>
      </c>
      <c r="AP276" t="s">
        <v>19578</v>
      </c>
      <c r="AQ276" t="s">
        <v>19578</v>
      </c>
      <c r="AR276" t="s">
        <v>19578</v>
      </c>
      <c r="AS276" t="s">
        <v>19578</v>
      </c>
      <c r="AT276" t="s">
        <v>19578</v>
      </c>
      <c r="AU276" t="s">
        <v>19578</v>
      </c>
      <c r="BC276" t="s">
        <v>19578</v>
      </c>
      <c r="BD276" t="s">
        <v>19578</v>
      </c>
      <c r="BH276" t="s">
        <v>19578</v>
      </c>
      <c r="BI276" t="s">
        <v>19578</v>
      </c>
      <c r="BJ276" t="s">
        <v>19578</v>
      </c>
      <c r="BK276" t="s">
        <v>19578</v>
      </c>
      <c r="BL276" t="s">
        <v>19578</v>
      </c>
      <c r="BM276" t="s">
        <v>20890</v>
      </c>
    </row>
    <row r="277" spans="1:66">
      <c r="A277">
        <v>285</v>
      </c>
      <c r="B277" s="124">
        <v>43356.379660810184</v>
      </c>
      <c r="C277">
        <v>2</v>
      </c>
      <c r="D277">
        <v>25025350</v>
      </c>
      <c r="E277" t="s">
        <v>410</v>
      </c>
      <c r="F277" t="s">
        <v>38</v>
      </c>
      <c r="G277" t="s">
        <v>12</v>
      </c>
      <c r="H277" t="s">
        <v>64</v>
      </c>
      <c r="I277" t="s">
        <v>14</v>
      </c>
      <c r="J277" t="s">
        <v>378</v>
      </c>
      <c r="K277" t="s">
        <v>182</v>
      </c>
      <c r="L277" t="s">
        <v>343</v>
      </c>
      <c r="M277" s="82">
        <v>931638888888889</v>
      </c>
      <c r="N277" s="82">
        <v>-753875</v>
      </c>
      <c r="O277">
        <v>371</v>
      </c>
      <c r="P277" s="133">
        <v>38222</v>
      </c>
      <c r="R277">
        <v>167</v>
      </c>
      <c r="S277">
        <v>-1</v>
      </c>
      <c r="T277">
        <v>0</v>
      </c>
      <c r="U277" t="s">
        <v>1842</v>
      </c>
      <c r="V277">
        <v>0</v>
      </c>
      <c r="W277">
        <v>25025280</v>
      </c>
      <c r="X277">
        <v>11.69</v>
      </c>
      <c r="Y277">
        <v>-1</v>
      </c>
      <c r="Z277">
        <v>99999</v>
      </c>
      <c r="AA277" s="134">
        <v>43356.333333333336</v>
      </c>
      <c r="AB277" t="s">
        <v>16999</v>
      </c>
      <c r="AC277" t="s">
        <v>20889</v>
      </c>
      <c r="AG277">
        <v>0.98541847587515097</v>
      </c>
      <c r="AH277" t="s">
        <v>1853</v>
      </c>
      <c r="AI277" s="82">
        <v>2.70616419919246E+16</v>
      </c>
      <c r="AJ277" t="s">
        <v>19578</v>
      </c>
      <c r="AK277" t="s">
        <v>19578</v>
      </c>
      <c r="AL277" t="s">
        <v>19578</v>
      </c>
      <c r="AP277" t="s">
        <v>1853</v>
      </c>
      <c r="AQ277">
        <v>0.9479135113753</v>
      </c>
      <c r="AR277" s="82">
        <v>927321668909825</v>
      </c>
      <c r="AS277" t="s">
        <v>19578</v>
      </c>
      <c r="AT277" t="s">
        <v>19578</v>
      </c>
      <c r="AU277" t="s">
        <v>19578</v>
      </c>
      <c r="BC277" t="s">
        <v>1853</v>
      </c>
      <c r="BD277" s="82">
        <v>1503657168498990</v>
      </c>
      <c r="BE277" t="s">
        <v>20894</v>
      </c>
      <c r="BH277" t="s">
        <v>1853</v>
      </c>
      <c r="BI277">
        <v>1.4808166928427101E-3</v>
      </c>
      <c r="BJ277" t="s">
        <v>19578</v>
      </c>
      <c r="BK277" s="82" t="s">
        <v>19578</v>
      </c>
      <c r="BL277" t="s">
        <v>19578</v>
      </c>
      <c r="BM277" t="s">
        <v>1853</v>
      </c>
      <c r="BN277" s="82">
        <v>1.27313698630137E+16</v>
      </c>
    </row>
    <row r="278" spans="1:66">
      <c r="A278">
        <v>286</v>
      </c>
      <c r="B278" s="124">
        <v>43356.379713263887</v>
      </c>
      <c r="C278">
        <v>2</v>
      </c>
      <c r="D278">
        <v>25025280</v>
      </c>
      <c r="E278" t="s">
        <v>403</v>
      </c>
      <c r="F278" t="s">
        <v>38</v>
      </c>
      <c r="G278" t="s">
        <v>12</v>
      </c>
      <c r="H278" t="s">
        <v>57</v>
      </c>
      <c r="I278" t="s">
        <v>14</v>
      </c>
      <c r="J278" t="s">
        <v>404</v>
      </c>
      <c r="K278" t="s">
        <v>182</v>
      </c>
      <c r="L278" t="s">
        <v>405</v>
      </c>
      <c r="M278" s="82">
        <v>9357083333333330</v>
      </c>
      <c r="N278" s="82">
        <v>-7528925</v>
      </c>
      <c r="O278">
        <v>6</v>
      </c>
      <c r="P278" s="133">
        <v>38323</v>
      </c>
      <c r="R278">
        <v>215</v>
      </c>
      <c r="S278">
        <v>-1</v>
      </c>
      <c r="T278">
        <v>0</v>
      </c>
      <c r="U278" t="s">
        <v>1842</v>
      </c>
      <c r="V278">
        <v>0</v>
      </c>
      <c r="W278">
        <v>25025350</v>
      </c>
      <c r="X278">
        <v>11.69</v>
      </c>
      <c r="Y278">
        <v>-1</v>
      </c>
      <c r="Z278">
        <v>99999</v>
      </c>
      <c r="AA278" s="134">
        <v>43356.333333333336</v>
      </c>
      <c r="AB278" t="s">
        <v>16999</v>
      </c>
      <c r="AC278" t="s">
        <v>20889</v>
      </c>
      <c r="AG278">
        <v>0.98541847587515097</v>
      </c>
      <c r="AH278" t="s">
        <v>1853</v>
      </c>
      <c r="AI278" s="82">
        <v>2.72339165545087E+16</v>
      </c>
      <c r="AK278" t="s">
        <v>1853</v>
      </c>
      <c r="AL278" s="82">
        <v>2.81578734858681E+16</v>
      </c>
      <c r="AP278" t="s">
        <v>1853</v>
      </c>
      <c r="AQ278">
        <v>0.9479135113753</v>
      </c>
      <c r="AR278" s="82">
        <v>8482234185733510</v>
      </c>
      <c r="AS278" t="s">
        <v>1853</v>
      </c>
      <c r="AU278" s="82">
        <v>7606056527590840</v>
      </c>
      <c r="BC278" t="s">
        <v>1853</v>
      </c>
      <c r="BD278" s="82">
        <v>446006734006733</v>
      </c>
      <c r="BE278" t="s">
        <v>20894</v>
      </c>
      <c r="BH278" t="s">
        <v>1853</v>
      </c>
      <c r="BI278">
        <v>3.1582491582491497E-2</v>
      </c>
      <c r="BJ278" t="s">
        <v>19578</v>
      </c>
      <c r="BK278" s="82" t="s">
        <v>19578</v>
      </c>
      <c r="BL278" t="s">
        <v>19578</v>
      </c>
      <c r="BM278" t="s">
        <v>1853</v>
      </c>
      <c r="BN278" s="82">
        <v>12857808219178</v>
      </c>
    </row>
    <row r="279" spans="1:66">
      <c r="A279">
        <v>287</v>
      </c>
      <c r="B279" s="124">
        <v>43356.379772488428</v>
      </c>
      <c r="C279">
        <v>2</v>
      </c>
      <c r="D279">
        <v>25020440</v>
      </c>
      <c r="E279" t="s">
        <v>16400</v>
      </c>
      <c r="F279" t="s">
        <v>38</v>
      </c>
      <c r="G279" t="s">
        <v>12</v>
      </c>
      <c r="H279" t="s">
        <v>13</v>
      </c>
      <c r="I279" t="s">
        <v>14</v>
      </c>
      <c r="K279" t="s">
        <v>182</v>
      </c>
      <c r="L279" t="s">
        <v>370</v>
      </c>
      <c r="M279" s="82">
        <v>940163888888889</v>
      </c>
      <c r="N279" s="82">
        <v>-7501638888888880</v>
      </c>
      <c r="O279">
        <v>114</v>
      </c>
      <c r="P279" s="133">
        <v>41708</v>
      </c>
      <c r="R279">
        <v>-1</v>
      </c>
      <c r="S279">
        <v>-1</v>
      </c>
      <c r="T279">
        <v>0</v>
      </c>
      <c r="U279" t="s">
        <v>1849</v>
      </c>
      <c r="V279">
        <v>0</v>
      </c>
      <c r="W279">
        <v>25025380</v>
      </c>
      <c r="X279">
        <v>26.47</v>
      </c>
      <c r="Y279">
        <v>-1</v>
      </c>
      <c r="Z279">
        <v>99999</v>
      </c>
      <c r="AA279" s="134">
        <v>1</v>
      </c>
      <c r="AB279" t="s">
        <v>20891</v>
      </c>
      <c r="AC279">
        <v>-1</v>
      </c>
      <c r="AG279" t="s">
        <v>19578</v>
      </c>
      <c r="AH279" t="s">
        <v>19578</v>
      </c>
      <c r="AI279" t="s">
        <v>19578</v>
      </c>
      <c r="AJ279" t="s">
        <v>19578</v>
      </c>
      <c r="AK279" t="s">
        <v>19578</v>
      </c>
      <c r="AL279" t="s">
        <v>19578</v>
      </c>
      <c r="AP279" t="s">
        <v>19578</v>
      </c>
      <c r="AQ279" t="s">
        <v>19578</v>
      </c>
      <c r="AR279" t="s">
        <v>19578</v>
      </c>
      <c r="AS279" t="s">
        <v>19578</v>
      </c>
      <c r="AT279" t="s">
        <v>19578</v>
      </c>
      <c r="AU279" t="s">
        <v>19578</v>
      </c>
      <c r="BC279" t="s">
        <v>19578</v>
      </c>
      <c r="BD279" t="s">
        <v>19578</v>
      </c>
      <c r="BH279" t="s">
        <v>19578</v>
      </c>
      <c r="BI279" t="s">
        <v>19578</v>
      </c>
      <c r="BJ279" t="s">
        <v>19578</v>
      </c>
      <c r="BK279" t="s">
        <v>19578</v>
      </c>
      <c r="BL279" t="s">
        <v>19578</v>
      </c>
      <c r="BM279" t="s">
        <v>20890</v>
      </c>
    </row>
    <row r="280" spans="1:66">
      <c r="A280">
        <v>288</v>
      </c>
      <c r="B280" s="124">
        <v>43356.379775914349</v>
      </c>
      <c r="C280">
        <v>5</v>
      </c>
      <c r="D280">
        <v>28025130</v>
      </c>
      <c r="E280" t="s">
        <v>742</v>
      </c>
      <c r="F280" t="s">
        <v>38</v>
      </c>
      <c r="G280" t="s">
        <v>12</v>
      </c>
      <c r="H280" t="s">
        <v>64</v>
      </c>
      <c r="I280" t="s">
        <v>14</v>
      </c>
      <c r="J280" t="s">
        <v>743</v>
      </c>
      <c r="K280" t="s">
        <v>424</v>
      </c>
      <c r="L280" t="s">
        <v>723</v>
      </c>
      <c r="M280" s="82">
        <v>9640611111111110</v>
      </c>
      <c r="N280" s="82">
        <v>-7352394444444440</v>
      </c>
      <c r="O280">
        <v>100</v>
      </c>
      <c r="P280" s="133">
        <v>40239</v>
      </c>
      <c r="R280">
        <v>93</v>
      </c>
      <c r="S280">
        <v>-1</v>
      </c>
      <c r="T280">
        <v>0</v>
      </c>
      <c r="U280" t="s">
        <v>1842</v>
      </c>
      <c r="V280">
        <v>0</v>
      </c>
      <c r="W280">
        <v>28025120</v>
      </c>
      <c r="X280">
        <v>67.760000000000005</v>
      </c>
      <c r="Y280">
        <v>-1</v>
      </c>
      <c r="Z280">
        <v>99999</v>
      </c>
      <c r="AA280" s="134">
        <v>43356.333333333336</v>
      </c>
      <c r="AB280" t="s">
        <v>16999</v>
      </c>
      <c r="AC280" t="s">
        <v>20889</v>
      </c>
      <c r="AH280" t="s">
        <v>1853</v>
      </c>
      <c r="AI280" s="82">
        <v>2.88425302826379E+16</v>
      </c>
      <c r="AJ280" t="s">
        <v>19578</v>
      </c>
      <c r="AK280" t="s">
        <v>19578</v>
      </c>
      <c r="AL280" t="s">
        <v>19578</v>
      </c>
      <c r="AP280" t="s">
        <v>1853</v>
      </c>
      <c r="AR280" s="82">
        <v>7648452220726780</v>
      </c>
      <c r="AS280" t="s">
        <v>19578</v>
      </c>
      <c r="AT280" t="s">
        <v>19578</v>
      </c>
      <c r="AU280" t="s">
        <v>19578</v>
      </c>
      <c r="BC280" t="s">
        <v>1853</v>
      </c>
      <c r="BD280" s="82">
        <v>1.38200179533213E+16</v>
      </c>
      <c r="BH280" t="s">
        <v>1853</v>
      </c>
      <c r="BI280">
        <v>2.32218981377607E-2</v>
      </c>
      <c r="BJ280" t="s">
        <v>19578</v>
      </c>
      <c r="BK280" s="82" t="s">
        <v>19578</v>
      </c>
      <c r="BL280" t="s">
        <v>19578</v>
      </c>
      <c r="BM280" t="s">
        <v>1853</v>
      </c>
      <c r="BN280" s="82">
        <v>1268972602739720</v>
      </c>
    </row>
    <row r="281" spans="1:66">
      <c r="A281">
        <v>289</v>
      </c>
      <c r="B281" s="124">
        <v>43356.379809525461</v>
      </c>
      <c r="C281">
        <v>2</v>
      </c>
      <c r="D281">
        <v>29015040</v>
      </c>
      <c r="E281" t="s">
        <v>435</v>
      </c>
      <c r="F281" t="s">
        <v>38</v>
      </c>
      <c r="G281" t="s">
        <v>12</v>
      </c>
      <c r="H281" t="s">
        <v>64</v>
      </c>
      <c r="I281" t="s">
        <v>14</v>
      </c>
      <c r="J281" t="s">
        <v>436</v>
      </c>
      <c r="K281" t="s">
        <v>2381</v>
      </c>
      <c r="L281" t="s">
        <v>3051</v>
      </c>
      <c r="M281" s="82">
        <v>971575</v>
      </c>
      <c r="N281" s="82">
        <v>-7510641666666660</v>
      </c>
      <c r="O281">
        <v>73</v>
      </c>
      <c r="P281" s="133">
        <v>38047</v>
      </c>
      <c r="R281">
        <v>43</v>
      </c>
      <c r="S281">
        <v>-1</v>
      </c>
      <c r="T281">
        <v>0</v>
      </c>
      <c r="U281" t="s">
        <v>1842</v>
      </c>
      <c r="V281">
        <v>0</v>
      </c>
      <c r="W281">
        <v>25027450</v>
      </c>
      <c r="X281">
        <v>33.92</v>
      </c>
      <c r="Y281">
        <v>-1</v>
      </c>
      <c r="Z281">
        <v>99999</v>
      </c>
      <c r="AA281" s="134">
        <v>43356.333333333336</v>
      </c>
      <c r="AB281" t="s">
        <v>16999</v>
      </c>
      <c r="AC281" t="s">
        <v>20889</v>
      </c>
      <c r="AH281" t="s">
        <v>20893</v>
      </c>
      <c r="AI281" s="82">
        <v>2.54509157509157E+16</v>
      </c>
      <c r="AK281" t="s">
        <v>20893</v>
      </c>
      <c r="AL281" s="82">
        <v>2.63248447204968E+16</v>
      </c>
      <c r="AP281" t="s">
        <v>20893</v>
      </c>
      <c r="AR281" s="82">
        <v>8357142857142850</v>
      </c>
      <c r="AS281" t="s">
        <v>20893</v>
      </c>
      <c r="AU281" s="82">
        <v>8339544513457550</v>
      </c>
      <c r="BC281" t="s">
        <v>20893</v>
      </c>
      <c r="BD281">
        <v>0.94105914718019501</v>
      </c>
      <c r="BH281" t="s">
        <v>20893</v>
      </c>
      <c r="BI281">
        <v>2.5971014492753599E-2</v>
      </c>
      <c r="BJ281" t="s">
        <v>19578</v>
      </c>
      <c r="BK281" s="82" t="s">
        <v>19578</v>
      </c>
      <c r="BL281" t="s">
        <v>19578</v>
      </c>
      <c r="BM281" t="s">
        <v>1853</v>
      </c>
      <c r="BN281" s="82">
        <v>1.25546902654868E+16</v>
      </c>
    </row>
    <row r="282" spans="1:66">
      <c r="A282">
        <v>290</v>
      </c>
      <c r="B282" s="124">
        <v>43356.379840497684</v>
      </c>
      <c r="C282">
        <v>2</v>
      </c>
      <c r="D282">
        <v>25027450</v>
      </c>
      <c r="E282" t="s">
        <v>7335</v>
      </c>
      <c r="F282" t="s">
        <v>38</v>
      </c>
      <c r="G282" t="s">
        <v>19</v>
      </c>
      <c r="H282" t="s">
        <v>20</v>
      </c>
      <c r="I282" t="s">
        <v>14</v>
      </c>
      <c r="J282" t="s">
        <v>160</v>
      </c>
      <c r="K282" t="s">
        <v>160</v>
      </c>
      <c r="L282" t="s">
        <v>2203</v>
      </c>
      <c r="M282" s="82">
        <v>9787777777777770</v>
      </c>
      <c r="N282" s="82">
        <v>-7480583333333330</v>
      </c>
      <c r="O282">
        <v>16</v>
      </c>
      <c r="P282" s="133">
        <v>23604</v>
      </c>
      <c r="R282">
        <v>-1</v>
      </c>
      <c r="S282" t="s">
        <v>2937</v>
      </c>
      <c r="T282">
        <v>0</v>
      </c>
      <c r="U282" t="s">
        <v>1849</v>
      </c>
      <c r="V282">
        <v>0</v>
      </c>
      <c r="W282">
        <v>29015000</v>
      </c>
      <c r="X282">
        <v>31.02</v>
      </c>
      <c r="Y282">
        <v>29047070</v>
      </c>
      <c r="Z282">
        <v>54</v>
      </c>
      <c r="AA282" s="134">
        <v>43356.375</v>
      </c>
      <c r="AB282" t="s">
        <v>16999</v>
      </c>
      <c r="AC282" t="s">
        <v>20889</v>
      </c>
      <c r="AF282" t="s">
        <v>20890</v>
      </c>
      <c r="AG282" t="s">
        <v>19578</v>
      </c>
      <c r="AH282" t="s">
        <v>19578</v>
      </c>
      <c r="AI282" t="s">
        <v>19578</v>
      </c>
      <c r="AJ282" t="s">
        <v>19578</v>
      </c>
      <c r="AK282" t="s">
        <v>19578</v>
      </c>
      <c r="AL282" t="s">
        <v>19578</v>
      </c>
      <c r="AP282" t="s">
        <v>19578</v>
      </c>
      <c r="AQ282" t="s">
        <v>19578</v>
      </c>
      <c r="AR282" t="s">
        <v>19578</v>
      </c>
      <c r="AS282" t="s">
        <v>19578</v>
      </c>
      <c r="AT282" t="s">
        <v>19578</v>
      </c>
      <c r="AU282" t="s">
        <v>19578</v>
      </c>
      <c r="BC282" t="s">
        <v>19578</v>
      </c>
      <c r="BD282" t="s">
        <v>19578</v>
      </c>
      <c r="BH282" t="s">
        <v>19578</v>
      </c>
      <c r="BI282" s="82" t="s">
        <v>19578</v>
      </c>
      <c r="BJ282">
        <v>0.97208783685575895</v>
      </c>
      <c r="BK282" s="82" t="s">
        <v>20893</v>
      </c>
      <c r="BL282" s="82">
        <v>8181261980830690</v>
      </c>
      <c r="BM282" t="s">
        <v>20898</v>
      </c>
      <c r="BN282" s="82">
        <v>1.19528221859707E+16</v>
      </c>
    </row>
    <row r="283" spans="1:66">
      <c r="A283">
        <v>291</v>
      </c>
      <c r="B283" s="124">
        <v>43356.379865509261</v>
      </c>
      <c r="C283">
        <v>5</v>
      </c>
      <c r="D283">
        <v>25025000</v>
      </c>
      <c r="E283" t="s">
        <v>728</v>
      </c>
      <c r="F283" t="s">
        <v>38</v>
      </c>
      <c r="G283" t="s">
        <v>12</v>
      </c>
      <c r="H283" t="s">
        <v>64</v>
      </c>
      <c r="I283" t="s">
        <v>14</v>
      </c>
      <c r="J283" t="s">
        <v>729</v>
      </c>
      <c r="K283" t="s">
        <v>160</v>
      </c>
      <c r="L283" t="s">
        <v>17009</v>
      </c>
      <c r="M283" s="82">
        <v>9911972222222220</v>
      </c>
      <c r="N283" s="82">
        <v>-7408580555555550</v>
      </c>
      <c r="O283">
        <v>145</v>
      </c>
      <c r="P283" s="133">
        <v>41399</v>
      </c>
      <c r="R283">
        <v>49</v>
      </c>
      <c r="S283">
        <v>-1</v>
      </c>
      <c r="T283">
        <v>0</v>
      </c>
      <c r="U283" t="s">
        <v>1842</v>
      </c>
      <c r="V283">
        <v>0</v>
      </c>
      <c r="W283">
        <v>29065140</v>
      </c>
      <c r="X283">
        <v>60.98</v>
      </c>
      <c r="Y283">
        <v>-1</v>
      </c>
      <c r="Z283">
        <v>99999</v>
      </c>
      <c r="AA283" s="134">
        <v>43351.75</v>
      </c>
      <c r="AB283" t="s">
        <v>20891</v>
      </c>
      <c r="AC283" t="s">
        <v>20904</v>
      </c>
      <c r="AG283" t="s">
        <v>19578</v>
      </c>
      <c r="AH283" t="s">
        <v>19578</v>
      </c>
      <c r="AI283" t="s">
        <v>19578</v>
      </c>
      <c r="AJ283" t="s">
        <v>19578</v>
      </c>
      <c r="AK283" t="s">
        <v>19578</v>
      </c>
      <c r="AL283" t="s">
        <v>19578</v>
      </c>
      <c r="AP283" t="s">
        <v>19578</v>
      </c>
      <c r="AQ283" t="s">
        <v>19578</v>
      </c>
      <c r="AR283" s="82" t="s">
        <v>19578</v>
      </c>
      <c r="AS283" t="s">
        <v>19578</v>
      </c>
      <c r="AT283" t="s">
        <v>19578</v>
      </c>
      <c r="AU283" t="s">
        <v>19578</v>
      </c>
      <c r="BC283" t="s">
        <v>19578</v>
      </c>
      <c r="BD283" t="s">
        <v>19578</v>
      </c>
      <c r="BH283" t="s">
        <v>19578</v>
      </c>
      <c r="BI283" t="s">
        <v>19578</v>
      </c>
      <c r="BJ283" t="s">
        <v>19578</v>
      </c>
      <c r="BK283" s="82" t="s">
        <v>19578</v>
      </c>
      <c r="BL283" t="s">
        <v>19578</v>
      </c>
      <c r="BM283" t="s">
        <v>20897</v>
      </c>
      <c r="BN283" s="82">
        <v>1.08780487804878E+16</v>
      </c>
    </row>
    <row r="284" spans="1:66">
      <c r="A284">
        <v>292</v>
      </c>
      <c r="B284" s="124">
        <v>43356.380182118053</v>
      </c>
      <c r="C284">
        <v>2</v>
      </c>
      <c r="D284">
        <v>29051006</v>
      </c>
      <c r="E284" t="s">
        <v>491</v>
      </c>
      <c r="F284" t="s">
        <v>38</v>
      </c>
      <c r="G284" t="s">
        <v>39</v>
      </c>
      <c r="H284" t="s">
        <v>31</v>
      </c>
      <c r="I284" t="s">
        <v>14</v>
      </c>
      <c r="J284" t="s">
        <v>442</v>
      </c>
      <c r="K284" t="s">
        <v>2381</v>
      </c>
      <c r="L284" t="s">
        <v>2424</v>
      </c>
      <c r="M284" s="82">
        <v>9983333333333330</v>
      </c>
      <c r="N284">
        <v>-75.3</v>
      </c>
      <c r="O284">
        <v>10</v>
      </c>
      <c r="R284">
        <v>-1</v>
      </c>
      <c r="S284">
        <v>-1</v>
      </c>
      <c r="T284">
        <v>0</v>
      </c>
      <c r="U284" t="s">
        <v>1849</v>
      </c>
      <c r="V284">
        <v>0</v>
      </c>
      <c r="W284">
        <v>29057004</v>
      </c>
      <c r="X284">
        <v>14.13</v>
      </c>
      <c r="Y284">
        <v>-1</v>
      </c>
      <c r="Z284">
        <v>99999</v>
      </c>
      <c r="AA284" s="134">
        <v>1</v>
      </c>
      <c r="AB284" t="s">
        <v>20891</v>
      </c>
      <c r="AC284">
        <v>-1</v>
      </c>
      <c r="AG284" t="s">
        <v>19578</v>
      </c>
      <c r="AH284" t="s">
        <v>19578</v>
      </c>
      <c r="AI284" t="s">
        <v>19578</v>
      </c>
      <c r="AJ284" t="s">
        <v>19578</v>
      </c>
      <c r="AK284" t="s">
        <v>19578</v>
      </c>
      <c r="AL284" t="s">
        <v>19578</v>
      </c>
      <c r="AP284" t="s">
        <v>19578</v>
      </c>
      <c r="AQ284" t="s">
        <v>19578</v>
      </c>
      <c r="AR284" t="s">
        <v>19578</v>
      </c>
      <c r="AS284" t="s">
        <v>19578</v>
      </c>
      <c r="AT284" t="s">
        <v>19578</v>
      </c>
      <c r="AU284" t="s">
        <v>19578</v>
      </c>
      <c r="BC284" t="s">
        <v>19578</v>
      </c>
      <c r="BD284" t="s">
        <v>19578</v>
      </c>
      <c r="BH284" t="s">
        <v>19578</v>
      </c>
      <c r="BI284" s="82" t="s">
        <v>19578</v>
      </c>
      <c r="BJ284" t="s">
        <v>19578</v>
      </c>
      <c r="BK284" t="s">
        <v>19578</v>
      </c>
      <c r="BL284" t="s">
        <v>19578</v>
      </c>
      <c r="BM284" t="s">
        <v>20890</v>
      </c>
    </row>
    <row r="285" spans="1:66">
      <c r="A285">
        <v>293</v>
      </c>
      <c r="B285" s="124">
        <v>43356.38018511574</v>
      </c>
      <c r="C285">
        <v>5</v>
      </c>
      <c r="D285">
        <v>28025120</v>
      </c>
      <c r="E285" t="s">
        <v>10320</v>
      </c>
      <c r="F285" t="s">
        <v>38</v>
      </c>
      <c r="G285" t="s">
        <v>12</v>
      </c>
      <c r="H285" t="s">
        <v>64</v>
      </c>
      <c r="I285" t="s">
        <v>14</v>
      </c>
      <c r="J285" t="s">
        <v>3443</v>
      </c>
      <c r="K285" t="s">
        <v>424</v>
      </c>
      <c r="L285" t="s">
        <v>3442</v>
      </c>
      <c r="M285" s="82">
        <v>1.00290833333333E+16</v>
      </c>
      <c r="N285" s="82">
        <v>-7304619444444440</v>
      </c>
      <c r="O285">
        <v>436</v>
      </c>
      <c r="P285" s="133">
        <v>39071</v>
      </c>
      <c r="R285">
        <v>194</v>
      </c>
      <c r="S285">
        <v>-1</v>
      </c>
      <c r="T285">
        <v>0</v>
      </c>
      <c r="U285" t="s">
        <v>1842</v>
      </c>
      <c r="V285">
        <v>0</v>
      </c>
      <c r="W285">
        <v>28015110</v>
      </c>
      <c r="X285">
        <v>37.57</v>
      </c>
      <c r="Y285">
        <v>-1</v>
      </c>
      <c r="Z285">
        <v>99999</v>
      </c>
      <c r="AA285" s="134">
        <v>43356.333333333336</v>
      </c>
      <c r="AB285" t="s">
        <v>16999</v>
      </c>
      <c r="AC285" t="s">
        <v>20889</v>
      </c>
      <c r="AH285" t="s">
        <v>1853</v>
      </c>
      <c r="AI285" s="82">
        <v>1.63374422187981E+16</v>
      </c>
      <c r="AJ285" t="s">
        <v>19578</v>
      </c>
      <c r="AK285" t="s">
        <v>19578</v>
      </c>
      <c r="AL285" t="s">
        <v>19578</v>
      </c>
      <c r="AP285" t="s">
        <v>20895</v>
      </c>
      <c r="AR285" s="82">
        <v>7921216216216210</v>
      </c>
      <c r="AS285" t="s">
        <v>19578</v>
      </c>
      <c r="AT285" t="s">
        <v>19578</v>
      </c>
      <c r="AU285" t="s">
        <v>19578</v>
      </c>
      <c r="BC285" t="s">
        <v>1853</v>
      </c>
      <c r="BD285" s="82">
        <v>1.81446216034134E+16</v>
      </c>
      <c r="BH285" t="s">
        <v>1853</v>
      </c>
      <c r="BI285">
        <v>2.5628366247755802E-2</v>
      </c>
      <c r="BJ285" t="s">
        <v>19578</v>
      </c>
      <c r="BK285" s="82" t="s">
        <v>19578</v>
      </c>
      <c r="BL285" t="s">
        <v>19578</v>
      </c>
      <c r="BM285" t="s">
        <v>20898</v>
      </c>
      <c r="BN285" s="82">
        <v>1.22016460905348E+16</v>
      </c>
    </row>
    <row r="286" spans="1:66">
      <c r="A286">
        <v>294</v>
      </c>
      <c r="B286" s="124">
        <v>43356.380226203706</v>
      </c>
      <c r="C286">
        <v>2</v>
      </c>
      <c r="D286">
        <v>29057004</v>
      </c>
      <c r="E286" t="s">
        <v>481</v>
      </c>
      <c r="F286" t="s">
        <v>38</v>
      </c>
      <c r="G286" t="s">
        <v>39</v>
      </c>
      <c r="H286" t="s">
        <v>31</v>
      </c>
      <c r="I286" t="s">
        <v>14</v>
      </c>
      <c r="J286" t="s">
        <v>358</v>
      </c>
      <c r="K286" t="s">
        <v>2381</v>
      </c>
      <c r="L286" t="s">
        <v>441</v>
      </c>
      <c r="M286" s="82">
        <v>1.00631111111111E+16</v>
      </c>
      <c r="N286" s="82">
        <v>-7540077777777770</v>
      </c>
      <c r="O286">
        <v>49</v>
      </c>
      <c r="P286" s="133">
        <v>43046</v>
      </c>
      <c r="R286">
        <v>999</v>
      </c>
      <c r="S286">
        <v>-1</v>
      </c>
      <c r="T286">
        <v>0</v>
      </c>
      <c r="U286" t="s">
        <v>1849</v>
      </c>
      <c r="V286">
        <v>0</v>
      </c>
      <c r="W286">
        <v>29037002</v>
      </c>
      <c r="X286">
        <v>3.36</v>
      </c>
      <c r="Y286">
        <v>29037080</v>
      </c>
      <c r="Z286">
        <v>15</v>
      </c>
      <c r="AA286" s="134">
        <v>43356.333333333336</v>
      </c>
      <c r="AB286" t="s">
        <v>16999</v>
      </c>
      <c r="AC286" t="s">
        <v>20889</v>
      </c>
      <c r="AG286" t="s">
        <v>19578</v>
      </c>
      <c r="AH286" t="s">
        <v>19578</v>
      </c>
      <c r="AI286" t="s">
        <v>19578</v>
      </c>
      <c r="AJ286" t="s">
        <v>19578</v>
      </c>
      <c r="AK286" t="s">
        <v>19578</v>
      </c>
      <c r="AL286" t="s">
        <v>19578</v>
      </c>
      <c r="AP286" t="s">
        <v>19578</v>
      </c>
      <c r="AQ286" t="s">
        <v>19578</v>
      </c>
      <c r="AR286" t="s">
        <v>19578</v>
      </c>
      <c r="AS286" t="s">
        <v>19578</v>
      </c>
      <c r="AT286" t="s">
        <v>19578</v>
      </c>
      <c r="AU286" t="s">
        <v>19578</v>
      </c>
      <c r="BC286" t="s">
        <v>19578</v>
      </c>
      <c r="BD286" t="s">
        <v>19578</v>
      </c>
      <c r="BH286" t="s">
        <v>19578</v>
      </c>
      <c r="BI286" s="82" t="s">
        <v>19578</v>
      </c>
      <c r="BK286" s="82" t="s">
        <v>20893</v>
      </c>
      <c r="BL286" s="82">
        <v>1.03955038759689E+16</v>
      </c>
      <c r="BM286" t="s">
        <v>1853</v>
      </c>
      <c r="BN286" s="82">
        <v>1.24985126582279E+16</v>
      </c>
    </row>
    <row r="287" spans="1:66">
      <c r="A287">
        <v>295</v>
      </c>
      <c r="B287" s="124">
        <v>43356.38023130787</v>
      </c>
      <c r="C287">
        <v>2</v>
      </c>
      <c r="D287">
        <v>29015000</v>
      </c>
      <c r="E287" t="s">
        <v>432</v>
      </c>
      <c r="F287" t="s">
        <v>38</v>
      </c>
      <c r="G287" t="s">
        <v>12</v>
      </c>
      <c r="H287" t="s">
        <v>26</v>
      </c>
      <c r="I287" t="s">
        <v>14</v>
      </c>
      <c r="J287" t="s">
        <v>352</v>
      </c>
      <c r="K287" t="s">
        <v>2381</v>
      </c>
      <c r="L287" t="s">
        <v>433</v>
      </c>
      <c r="M287" s="82">
        <v>1.00644444444444E+16</v>
      </c>
      <c r="N287" s="82">
        <v>-7485222222222220</v>
      </c>
      <c r="O287">
        <v>524</v>
      </c>
      <c r="P287" s="133">
        <v>38069</v>
      </c>
      <c r="R287">
        <v>30</v>
      </c>
      <c r="S287">
        <v>-1</v>
      </c>
      <c r="T287">
        <v>0</v>
      </c>
      <c r="U287" t="s">
        <v>1842</v>
      </c>
      <c r="V287">
        <v>0</v>
      </c>
      <c r="W287">
        <v>14017702</v>
      </c>
      <c r="X287">
        <v>14.71</v>
      </c>
      <c r="Y287">
        <v>-1</v>
      </c>
      <c r="Z287">
        <v>99999</v>
      </c>
      <c r="AA287" s="134">
        <v>43356.333333333336</v>
      </c>
      <c r="AB287" t="s">
        <v>16999</v>
      </c>
      <c r="AC287" t="s">
        <v>20889</v>
      </c>
      <c r="AH287" t="s">
        <v>20893</v>
      </c>
      <c r="AI287" s="82">
        <v>3.02146428571428E+16</v>
      </c>
      <c r="AJ287" t="s">
        <v>19578</v>
      </c>
      <c r="AK287" t="s">
        <v>19578</v>
      </c>
      <c r="AL287" t="s">
        <v>19578</v>
      </c>
      <c r="AP287" t="s">
        <v>20893</v>
      </c>
      <c r="AR287" s="82">
        <v>8053035714285710</v>
      </c>
      <c r="AS287" t="s">
        <v>19578</v>
      </c>
      <c r="AT287" t="s">
        <v>19578</v>
      </c>
      <c r="AU287" t="s">
        <v>19578</v>
      </c>
      <c r="BC287" t="s">
        <v>20892</v>
      </c>
      <c r="BH287" t="s">
        <v>20893</v>
      </c>
      <c r="BI287">
        <v>6.4845173041894301E-3</v>
      </c>
      <c r="BJ287" t="s">
        <v>19578</v>
      </c>
      <c r="BK287" s="82" t="s">
        <v>19578</v>
      </c>
      <c r="BL287" t="s">
        <v>19578</v>
      </c>
      <c r="BM287" t="s">
        <v>1853</v>
      </c>
      <c r="BN287" s="82">
        <v>1227690631808270</v>
      </c>
    </row>
    <row r="288" spans="1:66">
      <c r="A288">
        <v>296</v>
      </c>
      <c r="B288" s="124">
        <v>43356.380247037036</v>
      </c>
      <c r="C288">
        <v>2</v>
      </c>
      <c r="D288">
        <v>29037002</v>
      </c>
      <c r="E288" t="s">
        <v>455</v>
      </c>
      <c r="F288" t="s">
        <v>38</v>
      </c>
      <c r="G288" t="s">
        <v>39</v>
      </c>
      <c r="H288" t="s">
        <v>31</v>
      </c>
      <c r="I288" t="s">
        <v>14</v>
      </c>
      <c r="J288" t="s">
        <v>456</v>
      </c>
      <c r="K288" t="s">
        <v>2381</v>
      </c>
      <c r="L288" t="s">
        <v>441</v>
      </c>
      <c r="M288" s="82">
        <v>1.00919305555555E+16</v>
      </c>
      <c r="N288" s="82">
        <v>-7541068611111110</v>
      </c>
      <c r="O288">
        <v>461</v>
      </c>
      <c r="P288" s="133">
        <v>42491</v>
      </c>
      <c r="R288">
        <v>998</v>
      </c>
      <c r="S288">
        <v>-1</v>
      </c>
      <c r="T288">
        <v>0</v>
      </c>
      <c r="U288" t="s">
        <v>1849</v>
      </c>
      <c r="V288">
        <v>0</v>
      </c>
      <c r="W288">
        <v>29057004</v>
      </c>
      <c r="X288">
        <v>3.36</v>
      </c>
      <c r="Y288">
        <v>-1</v>
      </c>
      <c r="Z288">
        <v>99999</v>
      </c>
      <c r="AA288" s="134">
        <v>43222.583333333336</v>
      </c>
      <c r="AB288" t="s">
        <v>20891</v>
      </c>
      <c r="AC288" t="s">
        <v>20904</v>
      </c>
      <c r="AG288" t="s">
        <v>19578</v>
      </c>
      <c r="AH288" t="s">
        <v>19578</v>
      </c>
      <c r="AI288" t="s">
        <v>19578</v>
      </c>
      <c r="AJ288" t="s">
        <v>19578</v>
      </c>
      <c r="AK288" t="s">
        <v>19578</v>
      </c>
      <c r="AL288" t="s">
        <v>19578</v>
      </c>
      <c r="AP288" t="s">
        <v>19578</v>
      </c>
      <c r="AQ288" t="s">
        <v>19578</v>
      </c>
      <c r="AR288" t="s">
        <v>19578</v>
      </c>
      <c r="AS288" t="s">
        <v>19578</v>
      </c>
      <c r="AT288" t="s">
        <v>19578</v>
      </c>
      <c r="AU288" t="s">
        <v>19578</v>
      </c>
      <c r="BC288" t="s">
        <v>19578</v>
      </c>
      <c r="BD288" t="s">
        <v>19578</v>
      </c>
      <c r="BH288" t="s">
        <v>19578</v>
      </c>
      <c r="BI288" s="82" t="s">
        <v>19578</v>
      </c>
      <c r="BJ288" t="s">
        <v>19578</v>
      </c>
      <c r="BK288" t="s">
        <v>19578</v>
      </c>
      <c r="BL288" t="s">
        <v>19578</v>
      </c>
      <c r="BM288" t="s">
        <v>1853</v>
      </c>
      <c r="BN288" s="82">
        <v>1.25803183520598E+16</v>
      </c>
    </row>
    <row r="289" spans="1:66">
      <c r="A289">
        <v>297</v>
      </c>
      <c r="B289" s="124">
        <v>43356.380302754631</v>
      </c>
      <c r="C289">
        <v>2</v>
      </c>
      <c r="D289">
        <v>29031003</v>
      </c>
      <c r="E289" t="s">
        <v>2434</v>
      </c>
      <c r="F289" t="s">
        <v>38</v>
      </c>
      <c r="G289" t="s">
        <v>39</v>
      </c>
      <c r="H289" t="s">
        <v>31</v>
      </c>
      <c r="I289" t="s">
        <v>14</v>
      </c>
      <c r="J289" t="s">
        <v>459</v>
      </c>
      <c r="K289" t="s">
        <v>2381</v>
      </c>
      <c r="L289" t="s">
        <v>441</v>
      </c>
      <c r="M289" s="82">
        <v>1.00939083333333E+16</v>
      </c>
      <c r="N289" s="82">
        <v>-7549190555555550</v>
      </c>
      <c r="O289">
        <v>5</v>
      </c>
      <c r="R289">
        <v>-1</v>
      </c>
      <c r="S289">
        <v>-1</v>
      </c>
      <c r="T289">
        <v>0</v>
      </c>
      <c r="U289" t="s">
        <v>1849</v>
      </c>
      <c r="V289">
        <v>0</v>
      </c>
      <c r="W289">
        <v>29037002</v>
      </c>
      <c r="X289">
        <v>8.9</v>
      </c>
      <c r="Y289">
        <v>-1</v>
      </c>
      <c r="Z289">
        <v>99999</v>
      </c>
      <c r="AA289" s="134">
        <v>1</v>
      </c>
      <c r="AB289" t="s">
        <v>20891</v>
      </c>
      <c r="AC289">
        <v>-1</v>
      </c>
      <c r="AG289" t="s">
        <v>19578</v>
      </c>
      <c r="AH289" t="s">
        <v>19578</v>
      </c>
      <c r="AI289" t="s">
        <v>19578</v>
      </c>
      <c r="AJ289" t="s">
        <v>19578</v>
      </c>
      <c r="AK289" t="s">
        <v>19578</v>
      </c>
      <c r="AL289" t="s">
        <v>19578</v>
      </c>
      <c r="AP289" t="s">
        <v>19578</v>
      </c>
      <c r="AQ289" t="s">
        <v>19578</v>
      </c>
      <c r="AR289" t="s">
        <v>19578</v>
      </c>
      <c r="AS289" t="s">
        <v>19578</v>
      </c>
      <c r="AT289" t="s">
        <v>19578</v>
      </c>
      <c r="AU289" t="s">
        <v>19578</v>
      </c>
      <c r="BC289" t="s">
        <v>19578</v>
      </c>
      <c r="BD289" t="s">
        <v>19578</v>
      </c>
      <c r="BH289" t="s">
        <v>19578</v>
      </c>
      <c r="BI289" t="s">
        <v>19578</v>
      </c>
      <c r="BJ289" t="s">
        <v>19578</v>
      </c>
      <c r="BK289" t="s">
        <v>19578</v>
      </c>
      <c r="BL289" t="s">
        <v>19578</v>
      </c>
      <c r="BM289" t="s">
        <v>20890</v>
      </c>
    </row>
    <row r="290" spans="1:66">
      <c r="A290">
        <v>298</v>
      </c>
      <c r="B290" s="124">
        <v>43356.380305925923</v>
      </c>
      <c r="C290">
        <v>2</v>
      </c>
      <c r="D290">
        <v>29035000</v>
      </c>
      <c r="E290" t="s">
        <v>3003</v>
      </c>
      <c r="F290" t="s">
        <v>38</v>
      </c>
      <c r="G290" t="s">
        <v>12</v>
      </c>
      <c r="H290" t="s">
        <v>64</v>
      </c>
      <c r="I290" t="s">
        <v>14</v>
      </c>
      <c r="J290" t="s">
        <v>445</v>
      </c>
      <c r="K290" t="s">
        <v>2381</v>
      </c>
      <c r="L290" t="s">
        <v>441</v>
      </c>
      <c r="M290" s="82">
        <v>1.01425833333333E+16</v>
      </c>
      <c r="N290" s="82">
        <v>-7527827777777770</v>
      </c>
      <c r="O290">
        <v>118</v>
      </c>
      <c r="P290" s="133">
        <v>41399</v>
      </c>
      <c r="R290">
        <v>198</v>
      </c>
      <c r="S290">
        <v>-1</v>
      </c>
      <c r="T290">
        <v>0</v>
      </c>
      <c r="U290" t="s">
        <v>1842</v>
      </c>
      <c r="V290">
        <v>0</v>
      </c>
      <c r="W290">
        <v>29037080</v>
      </c>
      <c r="X290">
        <v>3.11</v>
      </c>
      <c r="Y290">
        <v>-1</v>
      </c>
      <c r="Z290">
        <v>99999</v>
      </c>
      <c r="AA290" s="134">
        <v>43356.333333333336</v>
      </c>
      <c r="AB290" t="s">
        <v>16999</v>
      </c>
      <c r="AC290" t="s">
        <v>20889</v>
      </c>
      <c r="AH290" t="s">
        <v>1853</v>
      </c>
      <c r="AI290" s="82">
        <v>2.73051144010767E+16</v>
      </c>
      <c r="AJ290" t="s">
        <v>19578</v>
      </c>
      <c r="AK290" t="s">
        <v>19578</v>
      </c>
      <c r="AL290" t="s">
        <v>19578</v>
      </c>
      <c r="AP290" t="s">
        <v>20895</v>
      </c>
      <c r="AR290" s="82">
        <v>9267967698519510</v>
      </c>
      <c r="AS290" t="s">
        <v>19578</v>
      </c>
      <c r="AT290" t="s">
        <v>19578</v>
      </c>
      <c r="AU290" t="s">
        <v>19578</v>
      </c>
      <c r="BC290" t="s">
        <v>1853</v>
      </c>
      <c r="BD290" s="82">
        <v>1.60545209782365E+16</v>
      </c>
      <c r="BH290" t="s">
        <v>1853</v>
      </c>
      <c r="BI290">
        <v>3.7199910253533697E-2</v>
      </c>
      <c r="BJ290" t="s">
        <v>19578</v>
      </c>
      <c r="BK290" s="82" t="s">
        <v>19578</v>
      </c>
      <c r="BL290" t="s">
        <v>19578</v>
      </c>
      <c r="BM290" t="s">
        <v>1853</v>
      </c>
      <c r="BN290" s="82">
        <v>1.21982191780821E+16</v>
      </c>
    </row>
    <row r="291" spans="1:66">
      <c r="A291">
        <v>299</v>
      </c>
      <c r="B291" s="124">
        <v>43356.380343310186</v>
      </c>
      <c r="C291">
        <v>2</v>
      </c>
      <c r="D291">
        <v>29037080</v>
      </c>
      <c r="E291" t="s">
        <v>461</v>
      </c>
      <c r="F291" t="s">
        <v>38</v>
      </c>
      <c r="G291" t="s">
        <v>19</v>
      </c>
      <c r="H291" t="s">
        <v>31</v>
      </c>
      <c r="I291" t="s">
        <v>14</v>
      </c>
      <c r="J291" t="s">
        <v>358</v>
      </c>
      <c r="K291" t="s">
        <v>2381</v>
      </c>
      <c r="L291" t="s">
        <v>441</v>
      </c>
      <c r="M291" s="82">
        <v>1.01622222222222E+16</v>
      </c>
      <c r="N291" s="82">
        <v>-7529861111111110</v>
      </c>
      <c r="O291">
        <v>4</v>
      </c>
      <c r="P291" s="133">
        <v>41026</v>
      </c>
      <c r="R291">
        <v>-1</v>
      </c>
      <c r="S291" t="s">
        <v>1495</v>
      </c>
      <c r="T291" t="s">
        <v>2451</v>
      </c>
      <c r="U291" t="s">
        <v>1863</v>
      </c>
      <c r="V291">
        <v>0</v>
      </c>
      <c r="W291">
        <v>29031001</v>
      </c>
      <c r="X291">
        <v>2.98</v>
      </c>
      <c r="Y291">
        <v>14017701</v>
      </c>
      <c r="Z291">
        <v>13</v>
      </c>
      <c r="AA291" s="134">
        <v>1</v>
      </c>
      <c r="AB291" t="s">
        <v>20891</v>
      </c>
      <c r="AC291">
        <v>-1</v>
      </c>
      <c r="AF291" t="s">
        <v>20890</v>
      </c>
      <c r="AG291" t="s">
        <v>19578</v>
      </c>
      <c r="AH291" t="s">
        <v>19578</v>
      </c>
      <c r="AI291" t="s">
        <v>19578</v>
      </c>
      <c r="AJ291" t="s">
        <v>19578</v>
      </c>
      <c r="AK291" t="s">
        <v>19578</v>
      </c>
      <c r="AL291" t="s">
        <v>19578</v>
      </c>
      <c r="AP291" t="s">
        <v>19578</v>
      </c>
      <c r="AQ291" t="s">
        <v>19578</v>
      </c>
      <c r="AR291" t="s">
        <v>19578</v>
      </c>
      <c r="AS291" t="s">
        <v>19578</v>
      </c>
      <c r="AT291" t="s">
        <v>19578</v>
      </c>
      <c r="AU291" t="s">
        <v>19578</v>
      </c>
      <c r="BC291" t="s">
        <v>19578</v>
      </c>
      <c r="BD291" t="s">
        <v>19578</v>
      </c>
      <c r="BH291" t="s">
        <v>19578</v>
      </c>
      <c r="BI291" t="s">
        <v>19578</v>
      </c>
      <c r="BJ291" t="s">
        <v>19578</v>
      </c>
      <c r="BK291" t="s">
        <v>19578</v>
      </c>
      <c r="BL291" t="s">
        <v>19578</v>
      </c>
      <c r="BM291" t="s">
        <v>20890</v>
      </c>
    </row>
    <row r="292" spans="1:66">
      <c r="A292">
        <v>300</v>
      </c>
      <c r="B292" s="124">
        <v>43356.380369293984</v>
      </c>
      <c r="C292">
        <v>2</v>
      </c>
      <c r="D292">
        <v>14017702</v>
      </c>
      <c r="E292" t="s">
        <v>361</v>
      </c>
      <c r="F292" t="s">
        <v>38</v>
      </c>
      <c r="G292" t="s">
        <v>19</v>
      </c>
      <c r="H292" t="s">
        <v>31</v>
      </c>
      <c r="I292" t="s">
        <v>14</v>
      </c>
      <c r="K292" t="s">
        <v>2381</v>
      </c>
      <c r="L292" t="s">
        <v>362</v>
      </c>
      <c r="M292" s="82">
        <v>1.01645277777777E+16</v>
      </c>
      <c r="N292" s="82">
        <v>-7494066666666660</v>
      </c>
      <c r="O292">
        <v>9</v>
      </c>
      <c r="P292" s="133">
        <v>41730</v>
      </c>
      <c r="R292">
        <v>-1</v>
      </c>
      <c r="S292">
        <v>-1</v>
      </c>
      <c r="T292">
        <v>0</v>
      </c>
      <c r="U292" t="s">
        <v>1849</v>
      </c>
      <c r="V292">
        <v>0</v>
      </c>
      <c r="W292">
        <v>29057003</v>
      </c>
      <c r="X292">
        <v>8.36</v>
      </c>
      <c r="Y292">
        <v>-1</v>
      </c>
      <c r="Z292">
        <v>99999</v>
      </c>
      <c r="AA292" s="134">
        <v>43356.333333333336</v>
      </c>
      <c r="AB292" t="s">
        <v>16999</v>
      </c>
      <c r="AC292" t="s">
        <v>20889</v>
      </c>
      <c r="AG292" t="s">
        <v>19578</v>
      </c>
      <c r="AH292" t="s">
        <v>19578</v>
      </c>
      <c r="AI292" t="s">
        <v>19578</v>
      </c>
      <c r="AJ292" t="s">
        <v>19578</v>
      </c>
      <c r="AK292" t="s">
        <v>19578</v>
      </c>
      <c r="AL292" t="s">
        <v>19578</v>
      </c>
      <c r="AP292" t="s">
        <v>19578</v>
      </c>
      <c r="AQ292" t="s">
        <v>19578</v>
      </c>
      <c r="AR292" t="s">
        <v>19578</v>
      </c>
      <c r="AS292" t="s">
        <v>19578</v>
      </c>
      <c r="AT292" t="s">
        <v>19578</v>
      </c>
      <c r="AU292" t="s">
        <v>19578</v>
      </c>
      <c r="BC292" t="s">
        <v>19578</v>
      </c>
      <c r="BD292" t="s">
        <v>19578</v>
      </c>
      <c r="BH292" t="s">
        <v>19578</v>
      </c>
      <c r="BI292" s="82" t="s">
        <v>19578</v>
      </c>
      <c r="BK292" s="82" t="s">
        <v>1853</v>
      </c>
      <c r="BL292" s="82">
        <v>5523458856345870</v>
      </c>
      <c r="BM292" t="s">
        <v>1853</v>
      </c>
      <c r="BN292" s="82">
        <v>1.27958238636364E+16</v>
      </c>
    </row>
    <row r="293" spans="1:66">
      <c r="A293">
        <v>301</v>
      </c>
      <c r="B293" s="124">
        <v>43356.380388263889</v>
      </c>
      <c r="C293">
        <v>2</v>
      </c>
      <c r="D293">
        <v>29031007</v>
      </c>
      <c r="E293" t="s">
        <v>16501</v>
      </c>
      <c r="F293" t="s">
        <v>38</v>
      </c>
      <c r="G293" t="s">
        <v>19</v>
      </c>
      <c r="H293" t="s">
        <v>31</v>
      </c>
      <c r="I293" t="s">
        <v>14</v>
      </c>
      <c r="K293" t="s">
        <v>2381</v>
      </c>
      <c r="L293" t="s">
        <v>441</v>
      </c>
      <c r="M293" s="82">
        <v>1018398056</v>
      </c>
      <c r="N293" s="82">
        <v>-7525392778</v>
      </c>
      <c r="O293">
        <v>182</v>
      </c>
      <c r="R293">
        <v>984</v>
      </c>
      <c r="S293">
        <v>-1</v>
      </c>
      <c r="T293">
        <v>0</v>
      </c>
      <c r="U293" t="s">
        <v>1849</v>
      </c>
      <c r="V293">
        <v>0</v>
      </c>
      <c r="W293">
        <v>31095030</v>
      </c>
      <c r="X293">
        <v>6701.95</v>
      </c>
      <c r="Y293">
        <v>-1</v>
      </c>
      <c r="Z293">
        <v>99999</v>
      </c>
      <c r="AA293" s="134">
        <v>43356.375</v>
      </c>
      <c r="AB293" t="s">
        <v>16999</v>
      </c>
      <c r="AC293" t="s">
        <v>20889</v>
      </c>
      <c r="AG293" t="s">
        <v>19578</v>
      </c>
      <c r="AH293" t="s">
        <v>19578</v>
      </c>
      <c r="AI293" t="s">
        <v>19578</v>
      </c>
      <c r="AJ293" t="s">
        <v>19578</v>
      </c>
      <c r="AK293" t="s">
        <v>19578</v>
      </c>
      <c r="AL293" t="s">
        <v>19578</v>
      </c>
      <c r="AP293" t="s">
        <v>19578</v>
      </c>
      <c r="AQ293" t="s">
        <v>19578</v>
      </c>
      <c r="AR293" t="s">
        <v>19578</v>
      </c>
      <c r="AS293" t="s">
        <v>19578</v>
      </c>
      <c r="AT293" t="s">
        <v>19578</v>
      </c>
      <c r="AU293" t="s">
        <v>19578</v>
      </c>
      <c r="BC293" t="s">
        <v>19578</v>
      </c>
      <c r="BD293" t="s">
        <v>19578</v>
      </c>
      <c r="BH293" t="s">
        <v>19578</v>
      </c>
      <c r="BI293" t="s">
        <v>19578</v>
      </c>
      <c r="BK293" s="82"/>
      <c r="BM293" t="s">
        <v>1853</v>
      </c>
      <c r="BN293" s="82">
        <v>1.18464672364672E+16</v>
      </c>
    </row>
    <row r="294" spans="1:66">
      <c r="A294">
        <v>302</v>
      </c>
      <c r="B294" s="124">
        <v>43356.380393622683</v>
      </c>
      <c r="C294">
        <v>2</v>
      </c>
      <c r="D294">
        <v>29031001</v>
      </c>
      <c r="E294" t="s">
        <v>452</v>
      </c>
      <c r="F294" t="s">
        <v>38</v>
      </c>
      <c r="G294" t="s">
        <v>39</v>
      </c>
      <c r="H294" t="s">
        <v>31</v>
      </c>
      <c r="I294" t="s">
        <v>14</v>
      </c>
      <c r="J294" t="s">
        <v>453</v>
      </c>
      <c r="K294" t="s">
        <v>2381</v>
      </c>
      <c r="L294" t="s">
        <v>441</v>
      </c>
      <c r="M294" s="82">
        <v>1018438888888880</v>
      </c>
      <c r="N294" s="82">
        <v>-7528305555555550</v>
      </c>
      <c r="O294">
        <v>181</v>
      </c>
      <c r="P294" s="133">
        <v>41026</v>
      </c>
      <c r="R294">
        <v>985</v>
      </c>
      <c r="S294">
        <v>-1</v>
      </c>
      <c r="T294">
        <v>0</v>
      </c>
      <c r="U294" t="s">
        <v>1849</v>
      </c>
      <c r="V294">
        <v>0</v>
      </c>
      <c r="W294">
        <v>29037080</v>
      </c>
      <c r="X294">
        <v>2.98</v>
      </c>
      <c r="Y294">
        <v>-1</v>
      </c>
      <c r="Z294">
        <v>99999</v>
      </c>
      <c r="AA294" s="134">
        <v>1</v>
      </c>
      <c r="AB294" t="s">
        <v>20891</v>
      </c>
      <c r="AC294">
        <v>-1</v>
      </c>
      <c r="AG294" t="s">
        <v>19578</v>
      </c>
      <c r="AH294" t="s">
        <v>19578</v>
      </c>
      <c r="AI294" t="s">
        <v>19578</v>
      </c>
      <c r="AJ294" t="s">
        <v>19578</v>
      </c>
      <c r="AK294" t="s">
        <v>19578</v>
      </c>
      <c r="AL294" t="s">
        <v>19578</v>
      </c>
      <c r="AP294" t="s">
        <v>19578</v>
      </c>
      <c r="AQ294" t="s">
        <v>19578</v>
      </c>
      <c r="AR294" t="s">
        <v>19578</v>
      </c>
      <c r="AS294" t="s">
        <v>19578</v>
      </c>
      <c r="AT294" t="s">
        <v>19578</v>
      </c>
      <c r="AU294" t="s">
        <v>19578</v>
      </c>
      <c r="BC294" t="s">
        <v>19578</v>
      </c>
      <c r="BD294" t="s">
        <v>19578</v>
      </c>
      <c r="BH294" t="s">
        <v>19578</v>
      </c>
      <c r="BI294" s="82" t="s">
        <v>19578</v>
      </c>
      <c r="BJ294" t="s">
        <v>19578</v>
      </c>
      <c r="BK294" t="s">
        <v>19578</v>
      </c>
      <c r="BL294" t="s">
        <v>19578</v>
      </c>
      <c r="BM294" t="s">
        <v>20890</v>
      </c>
    </row>
    <row r="295" spans="1:66">
      <c r="A295">
        <v>303</v>
      </c>
      <c r="B295" s="124">
        <v>43356.380397060188</v>
      </c>
      <c r="C295">
        <v>2</v>
      </c>
      <c r="D295">
        <v>29057003</v>
      </c>
      <c r="E295" t="s">
        <v>485</v>
      </c>
      <c r="F295" t="s">
        <v>38</v>
      </c>
      <c r="G295" t="s">
        <v>39</v>
      </c>
      <c r="H295" t="s">
        <v>31</v>
      </c>
      <c r="I295" t="s">
        <v>14</v>
      </c>
      <c r="J295" t="s">
        <v>486</v>
      </c>
      <c r="K295" t="s">
        <v>2381</v>
      </c>
      <c r="L295" t="s">
        <v>487</v>
      </c>
      <c r="M295" s="82">
        <v>1023472222222220</v>
      </c>
      <c r="N295" s="82">
        <v>-7496897222222220</v>
      </c>
      <c r="O295">
        <v>62</v>
      </c>
      <c r="P295" s="133">
        <v>41913</v>
      </c>
      <c r="R295">
        <v>995</v>
      </c>
      <c r="S295">
        <v>-1</v>
      </c>
      <c r="T295">
        <v>0</v>
      </c>
      <c r="U295" t="s">
        <v>1849</v>
      </c>
      <c r="V295">
        <v>0</v>
      </c>
      <c r="W295">
        <v>29037820</v>
      </c>
      <c r="X295">
        <v>6.87</v>
      </c>
      <c r="Y295">
        <v>-1</v>
      </c>
      <c r="Z295">
        <v>99999</v>
      </c>
      <c r="AA295" s="134">
        <v>43356.333333333336</v>
      </c>
      <c r="AB295" t="s">
        <v>16999</v>
      </c>
      <c r="AC295" t="s">
        <v>20889</v>
      </c>
      <c r="AG295" t="s">
        <v>19578</v>
      </c>
      <c r="AH295" t="s">
        <v>19578</v>
      </c>
      <c r="AI295" t="s">
        <v>19578</v>
      </c>
      <c r="AJ295" t="s">
        <v>19578</v>
      </c>
      <c r="AK295" t="s">
        <v>19578</v>
      </c>
      <c r="AL295" t="s">
        <v>19578</v>
      </c>
      <c r="AP295" t="s">
        <v>19578</v>
      </c>
      <c r="AQ295" t="s">
        <v>19578</v>
      </c>
      <c r="AR295" t="s">
        <v>19578</v>
      </c>
      <c r="AS295" t="s">
        <v>19578</v>
      </c>
      <c r="AT295" t="s">
        <v>19578</v>
      </c>
      <c r="AU295" t="s">
        <v>19578</v>
      </c>
      <c r="BC295" t="s">
        <v>19578</v>
      </c>
      <c r="BD295" t="s">
        <v>19578</v>
      </c>
      <c r="BH295" t="s">
        <v>19578</v>
      </c>
      <c r="BI295" s="82" t="s">
        <v>19578</v>
      </c>
      <c r="BK295" s="82" t="s">
        <v>20899</v>
      </c>
      <c r="BL295" s="82">
        <v>4736671214188270</v>
      </c>
      <c r="BM295" t="s">
        <v>1853</v>
      </c>
      <c r="BN295" s="82">
        <v>1.25915E+16</v>
      </c>
    </row>
    <row r="296" spans="1:66">
      <c r="A296">
        <v>304</v>
      </c>
      <c r="B296" s="124">
        <v>43356.380408680554</v>
      </c>
      <c r="C296">
        <v>2</v>
      </c>
      <c r="D296">
        <v>29057002</v>
      </c>
      <c r="E296" t="s">
        <v>483</v>
      </c>
      <c r="F296" t="s">
        <v>38</v>
      </c>
      <c r="G296" t="s">
        <v>39</v>
      </c>
      <c r="H296" t="s">
        <v>31</v>
      </c>
      <c r="I296" t="s">
        <v>14</v>
      </c>
      <c r="K296" t="s">
        <v>2381</v>
      </c>
      <c r="L296" t="s">
        <v>304</v>
      </c>
      <c r="M296" s="82">
        <v>1.02376666666666E+16</v>
      </c>
      <c r="N296" s="82">
        <v>-7551886111111110</v>
      </c>
      <c r="O296">
        <v>140</v>
      </c>
      <c r="P296" s="133">
        <v>42461</v>
      </c>
      <c r="R296">
        <v>994</v>
      </c>
      <c r="S296">
        <v>-1</v>
      </c>
      <c r="T296">
        <v>0</v>
      </c>
      <c r="U296" t="s">
        <v>1849</v>
      </c>
      <c r="V296">
        <v>0</v>
      </c>
      <c r="W296">
        <v>29031003</v>
      </c>
      <c r="X296">
        <v>16.170000000000002</v>
      </c>
      <c r="Y296">
        <v>-1</v>
      </c>
      <c r="Z296">
        <v>99999</v>
      </c>
      <c r="AA296" s="134">
        <v>43356.333333333336</v>
      </c>
      <c r="AB296" t="s">
        <v>16999</v>
      </c>
      <c r="AC296" t="s">
        <v>20889</v>
      </c>
      <c r="AG296" t="s">
        <v>19578</v>
      </c>
      <c r="AH296" t="s">
        <v>19578</v>
      </c>
      <c r="AI296" t="s">
        <v>19578</v>
      </c>
      <c r="AJ296" t="s">
        <v>19578</v>
      </c>
      <c r="AK296" t="s">
        <v>19578</v>
      </c>
      <c r="AL296" t="s">
        <v>19578</v>
      </c>
      <c r="AP296" t="s">
        <v>19578</v>
      </c>
      <c r="AQ296" t="s">
        <v>19578</v>
      </c>
      <c r="AR296" t="s">
        <v>19578</v>
      </c>
      <c r="AS296" t="s">
        <v>19578</v>
      </c>
      <c r="AT296" t="s">
        <v>19578</v>
      </c>
      <c r="AU296" t="s">
        <v>19578</v>
      </c>
      <c r="BC296" t="s">
        <v>19578</v>
      </c>
      <c r="BD296" t="s">
        <v>19578</v>
      </c>
      <c r="BH296" t="s">
        <v>19578</v>
      </c>
      <c r="BI296" s="82" t="s">
        <v>19578</v>
      </c>
      <c r="BK296" s="82" t="s">
        <v>20893</v>
      </c>
      <c r="BL296" s="82">
        <v>1.4029945054945E+16</v>
      </c>
      <c r="BM296" t="s">
        <v>1853</v>
      </c>
      <c r="BN296" s="82">
        <v>1.25803496503496E+16</v>
      </c>
    </row>
    <row r="297" spans="1:66">
      <c r="A297">
        <v>305</v>
      </c>
      <c r="B297" s="124">
        <v>43356.380414988424</v>
      </c>
      <c r="C297">
        <v>2</v>
      </c>
      <c r="D297">
        <v>14017701</v>
      </c>
      <c r="E297" t="s">
        <v>357</v>
      </c>
      <c r="F297" t="s">
        <v>38</v>
      </c>
      <c r="G297" t="s">
        <v>19</v>
      </c>
      <c r="H297" t="s">
        <v>31</v>
      </c>
      <c r="I297" t="s">
        <v>14</v>
      </c>
      <c r="J297" t="s">
        <v>358</v>
      </c>
      <c r="K297" t="s">
        <v>2381</v>
      </c>
      <c r="L297" t="s">
        <v>359</v>
      </c>
      <c r="M297" s="82">
        <v>1023978611111110</v>
      </c>
      <c r="N297" s="82">
        <v>-7520380833333330</v>
      </c>
      <c r="O297">
        <v>50</v>
      </c>
      <c r="P297" s="133">
        <v>41730</v>
      </c>
      <c r="R297">
        <v>996</v>
      </c>
      <c r="S297">
        <v>-1</v>
      </c>
      <c r="T297">
        <v>0</v>
      </c>
      <c r="U297" t="s">
        <v>1849</v>
      </c>
      <c r="V297">
        <v>0</v>
      </c>
      <c r="W297">
        <v>29037702</v>
      </c>
      <c r="X297">
        <v>6</v>
      </c>
      <c r="Y297">
        <v>29037702</v>
      </c>
      <c r="Z297">
        <v>6</v>
      </c>
      <c r="AA297" s="134">
        <v>43356.333333333336</v>
      </c>
      <c r="AB297" t="s">
        <v>16999</v>
      </c>
      <c r="AC297" t="s">
        <v>20889</v>
      </c>
      <c r="AG297" t="s">
        <v>19578</v>
      </c>
      <c r="AH297" t="s">
        <v>19578</v>
      </c>
      <c r="AI297" t="s">
        <v>19578</v>
      </c>
      <c r="AJ297" t="s">
        <v>19578</v>
      </c>
      <c r="AK297" t="s">
        <v>19578</v>
      </c>
      <c r="AL297" t="s">
        <v>19578</v>
      </c>
      <c r="AP297" t="s">
        <v>19578</v>
      </c>
      <c r="AQ297" t="s">
        <v>19578</v>
      </c>
      <c r="AR297" t="s">
        <v>19578</v>
      </c>
      <c r="AS297" t="s">
        <v>19578</v>
      </c>
      <c r="AT297" t="s">
        <v>19578</v>
      </c>
      <c r="AU297" t="s">
        <v>19578</v>
      </c>
      <c r="BC297" t="s">
        <v>19578</v>
      </c>
      <c r="BD297" t="s">
        <v>19578</v>
      </c>
      <c r="BH297" t="s">
        <v>19578</v>
      </c>
      <c r="BI297" s="82" t="s">
        <v>19578</v>
      </c>
      <c r="BJ297">
        <v>0.386796192140277</v>
      </c>
      <c r="BK297" s="82" t="s">
        <v>20893</v>
      </c>
      <c r="BL297" s="82">
        <v>2065789473684200</v>
      </c>
      <c r="BM297" t="s">
        <v>1853</v>
      </c>
      <c r="BN297" s="82">
        <v>1.24214927536231E+16</v>
      </c>
    </row>
    <row r="298" spans="1:66">
      <c r="A298">
        <v>306</v>
      </c>
      <c r="B298" s="124">
        <v>43356.380426122683</v>
      </c>
      <c r="C298">
        <v>2</v>
      </c>
      <c r="D298">
        <v>29037820</v>
      </c>
      <c r="E298" t="s">
        <v>467</v>
      </c>
      <c r="F298" t="s">
        <v>38</v>
      </c>
      <c r="G298" t="s">
        <v>19</v>
      </c>
      <c r="H298" t="s">
        <v>20</v>
      </c>
      <c r="I298" t="s">
        <v>14</v>
      </c>
      <c r="J298" t="s">
        <v>358</v>
      </c>
      <c r="K298" t="s">
        <v>2381</v>
      </c>
      <c r="L298" t="s">
        <v>362</v>
      </c>
      <c r="M298" s="82">
        <v>1.02617777777777E+16</v>
      </c>
      <c r="N298" s="82">
        <v>-7491250000000000</v>
      </c>
      <c r="O298">
        <v>6</v>
      </c>
      <c r="P298" s="133">
        <v>40841</v>
      </c>
      <c r="R298">
        <v>-1</v>
      </c>
      <c r="S298">
        <v>-1</v>
      </c>
      <c r="T298" t="s">
        <v>1819</v>
      </c>
      <c r="U298" t="s">
        <v>1863</v>
      </c>
      <c r="V298">
        <v>1</v>
      </c>
      <c r="W298">
        <v>29047070</v>
      </c>
      <c r="X298">
        <v>0.87</v>
      </c>
      <c r="Y298">
        <v>29037701</v>
      </c>
      <c r="Z298">
        <v>24</v>
      </c>
      <c r="AA298" s="134">
        <v>1</v>
      </c>
      <c r="AB298" t="s">
        <v>20891</v>
      </c>
      <c r="AC298">
        <v>-1</v>
      </c>
      <c r="AG298" t="s">
        <v>19578</v>
      </c>
      <c r="AH298" t="s">
        <v>19578</v>
      </c>
      <c r="AI298" t="s">
        <v>19578</v>
      </c>
      <c r="AJ298" t="s">
        <v>19578</v>
      </c>
      <c r="AK298" t="s">
        <v>19578</v>
      </c>
      <c r="AL298" t="s">
        <v>19578</v>
      </c>
      <c r="AP298" t="s">
        <v>19578</v>
      </c>
      <c r="AQ298" t="s">
        <v>19578</v>
      </c>
      <c r="AR298" t="s">
        <v>19578</v>
      </c>
      <c r="AS298" t="s">
        <v>19578</v>
      </c>
      <c r="AT298" t="s">
        <v>19578</v>
      </c>
      <c r="AU298" t="s">
        <v>19578</v>
      </c>
      <c r="BC298" t="s">
        <v>19578</v>
      </c>
      <c r="BD298" t="s">
        <v>19578</v>
      </c>
      <c r="BH298" t="s">
        <v>19578</v>
      </c>
      <c r="BI298" t="s">
        <v>19578</v>
      </c>
      <c r="BJ298" t="s">
        <v>19578</v>
      </c>
      <c r="BK298" t="s">
        <v>19578</v>
      </c>
      <c r="BL298" t="s">
        <v>19578</v>
      </c>
      <c r="BM298" t="s">
        <v>20890</v>
      </c>
    </row>
    <row r="299" spans="1:66">
      <c r="A299">
        <v>307</v>
      </c>
      <c r="B299" s="124">
        <v>43356.380429641205</v>
      </c>
      <c r="C299">
        <v>2</v>
      </c>
      <c r="D299">
        <v>29047070</v>
      </c>
      <c r="E299" t="s">
        <v>480</v>
      </c>
      <c r="F299" t="s">
        <v>38</v>
      </c>
      <c r="G299" t="s">
        <v>39</v>
      </c>
      <c r="H299" t="s">
        <v>31</v>
      </c>
      <c r="I299" t="s">
        <v>14</v>
      </c>
      <c r="J299" t="s">
        <v>160</v>
      </c>
      <c r="K299" t="s">
        <v>2402</v>
      </c>
      <c r="L299" t="s">
        <v>470</v>
      </c>
      <c r="M299" s="82">
        <v>1.02682222222222E+16</v>
      </c>
      <c r="N299" s="82">
        <v>-7490786111111110</v>
      </c>
      <c r="O299">
        <v>8</v>
      </c>
      <c r="P299" s="133">
        <v>28625</v>
      </c>
      <c r="R299">
        <v>-1</v>
      </c>
      <c r="S299">
        <v>-1</v>
      </c>
      <c r="T299">
        <v>0</v>
      </c>
      <c r="U299" t="s">
        <v>1849</v>
      </c>
      <c r="V299">
        <v>0</v>
      </c>
      <c r="W299">
        <v>29037820</v>
      </c>
      <c r="X299">
        <v>0.87</v>
      </c>
      <c r="Y299">
        <v>25027450</v>
      </c>
      <c r="Z299">
        <v>54</v>
      </c>
      <c r="AA299" s="134">
        <v>43356.375</v>
      </c>
      <c r="AB299" t="s">
        <v>16999</v>
      </c>
      <c r="AC299" t="s">
        <v>20889</v>
      </c>
      <c r="AG299" t="s">
        <v>19578</v>
      </c>
      <c r="AH299" t="s">
        <v>19578</v>
      </c>
      <c r="AI299" t="s">
        <v>19578</v>
      </c>
      <c r="AJ299" t="s">
        <v>19578</v>
      </c>
      <c r="AK299" t="s">
        <v>19578</v>
      </c>
      <c r="AL299" t="s">
        <v>19578</v>
      </c>
      <c r="AP299" t="s">
        <v>19578</v>
      </c>
      <c r="AQ299" t="s">
        <v>19578</v>
      </c>
      <c r="AR299" t="s">
        <v>19578</v>
      </c>
      <c r="AS299" t="s">
        <v>19578</v>
      </c>
      <c r="AT299" t="s">
        <v>19578</v>
      </c>
      <c r="AU299" t="s">
        <v>19578</v>
      </c>
      <c r="BC299" t="s">
        <v>19578</v>
      </c>
      <c r="BD299" t="s">
        <v>19578</v>
      </c>
      <c r="BH299" t="s">
        <v>1853</v>
      </c>
      <c r="BI299" s="82">
        <v>8.3564814814814804E-3</v>
      </c>
      <c r="BJ299">
        <v>0.99395447070626297</v>
      </c>
      <c r="BK299" s="82" t="s">
        <v>1853</v>
      </c>
      <c r="BL299" s="82">
        <v>4598250000000000</v>
      </c>
      <c r="BM299" t="s">
        <v>1853</v>
      </c>
      <c r="BN299" s="82">
        <v>1.28823055162658E+16</v>
      </c>
    </row>
    <row r="300" spans="1:66">
      <c r="A300">
        <v>308</v>
      </c>
      <c r="B300" s="124">
        <v>43356.380455416664</v>
      </c>
      <c r="C300">
        <v>2</v>
      </c>
      <c r="D300">
        <v>29037702</v>
      </c>
      <c r="E300" t="s">
        <v>465</v>
      </c>
      <c r="F300" t="s">
        <v>38</v>
      </c>
      <c r="G300" t="s">
        <v>19</v>
      </c>
      <c r="H300" t="s">
        <v>31</v>
      </c>
      <c r="I300" t="s">
        <v>14</v>
      </c>
      <c r="J300" t="s">
        <v>358</v>
      </c>
      <c r="K300" t="s">
        <v>2381</v>
      </c>
      <c r="L300" t="s">
        <v>359</v>
      </c>
      <c r="M300" s="82">
        <v>1.02784444444444E+16</v>
      </c>
      <c r="N300" s="82">
        <v>-7516533333333330</v>
      </c>
      <c r="O300">
        <v>52</v>
      </c>
      <c r="P300" s="133">
        <v>41730</v>
      </c>
      <c r="R300">
        <v>988</v>
      </c>
      <c r="S300">
        <v>-1</v>
      </c>
      <c r="T300">
        <v>0</v>
      </c>
      <c r="U300" t="s">
        <v>1849</v>
      </c>
      <c r="V300">
        <v>0</v>
      </c>
      <c r="W300">
        <v>14017701</v>
      </c>
      <c r="X300">
        <v>6</v>
      </c>
      <c r="Y300">
        <v>14017701</v>
      </c>
      <c r="Z300">
        <v>6</v>
      </c>
      <c r="AA300" s="134">
        <v>43356.375</v>
      </c>
      <c r="AB300" t="s">
        <v>16999</v>
      </c>
      <c r="AC300" t="s">
        <v>20889</v>
      </c>
      <c r="AG300" t="s">
        <v>19578</v>
      </c>
      <c r="AH300" t="s">
        <v>19578</v>
      </c>
      <c r="AI300" t="s">
        <v>19578</v>
      </c>
      <c r="AJ300" t="s">
        <v>19578</v>
      </c>
      <c r="AK300" t="s">
        <v>19578</v>
      </c>
      <c r="AL300" t="s">
        <v>19578</v>
      </c>
      <c r="AP300" t="s">
        <v>19578</v>
      </c>
      <c r="AQ300" t="s">
        <v>19578</v>
      </c>
      <c r="AR300" t="s">
        <v>19578</v>
      </c>
      <c r="AS300" t="s">
        <v>19578</v>
      </c>
      <c r="AT300" t="s">
        <v>19578</v>
      </c>
      <c r="AU300" t="s">
        <v>19578</v>
      </c>
      <c r="BC300" t="s">
        <v>19578</v>
      </c>
      <c r="BD300" t="s">
        <v>19578</v>
      </c>
      <c r="BH300" t="s">
        <v>19578</v>
      </c>
      <c r="BI300" s="82" t="s">
        <v>19578</v>
      </c>
      <c r="BJ300">
        <v>0.36894572628905498</v>
      </c>
      <c r="BK300" s="82" t="s">
        <v>1853</v>
      </c>
      <c r="BL300" s="82">
        <v>3.6151805555555504E+16</v>
      </c>
      <c r="BM300" t="s">
        <v>1853</v>
      </c>
      <c r="BN300" s="82">
        <v>1.27926025459689E+16</v>
      </c>
    </row>
    <row r="301" spans="1:66">
      <c r="A301">
        <v>309</v>
      </c>
      <c r="B301" s="124">
        <v>43356.380466967596</v>
      </c>
      <c r="C301">
        <v>2</v>
      </c>
      <c r="D301">
        <v>29057005</v>
      </c>
      <c r="E301" t="s">
        <v>489</v>
      </c>
      <c r="F301" t="s">
        <v>38</v>
      </c>
      <c r="G301" t="s">
        <v>39</v>
      </c>
      <c r="H301" t="s">
        <v>31</v>
      </c>
      <c r="I301" t="s">
        <v>14</v>
      </c>
      <c r="J301" t="s">
        <v>490</v>
      </c>
      <c r="K301" t="s">
        <v>2381</v>
      </c>
      <c r="L301" t="s">
        <v>362</v>
      </c>
      <c r="M301" s="82">
        <v>1.03298694444444E+16</v>
      </c>
      <c r="N301" s="82">
        <v>-7504486388888880</v>
      </c>
      <c r="O301">
        <v>81</v>
      </c>
      <c r="P301" s="133">
        <v>41730</v>
      </c>
      <c r="R301">
        <v>993</v>
      </c>
      <c r="S301">
        <v>-1</v>
      </c>
      <c r="T301">
        <v>0</v>
      </c>
      <c r="U301" t="s">
        <v>1849</v>
      </c>
      <c r="V301">
        <v>0</v>
      </c>
      <c r="W301">
        <v>29057001</v>
      </c>
      <c r="X301">
        <v>7.13</v>
      </c>
      <c r="Y301">
        <v>-1</v>
      </c>
      <c r="Z301">
        <v>99999</v>
      </c>
      <c r="AA301" s="134">
        <v>43315.541666666664</v>
      </c>
      <c r="AB301" t="s">
        <v>20891</v>
      </c>
      <c r="AC301" t="s">
        <v>20904</v>
      </c>
      <c r="AG301" t="s">
        <v>19578</v>
      </c>
      <c r="AH301" t="s">
        <v>19578</v>
      </c>
      <c r="AI301" t="s">
        <v>19578</v>
      </c>
      <c r="AJ301" t="s">
        <v>19578</v>
      </c>
      <c r="AK301" t="s">
        <v>19578</v>
      </c>
      <c r="AL301" t="s">
        <v>19578</v>
      </c>
      <c r="AP301" t="s">
        <v>19578</v>
      </c>
      <c r="AQ301" t="s">
        <v>19578</v>
      </c>
      <c r="AR301" t="s">
        <v>19578</v>
      </c>
      <c r="AS301" t="s">
        <v>19578</v>
      </c>
      <c r="AT301" t="s">
        <v>19578</v>
      </c>
      <c r="AU301" t="s">
        <v>19578</v>
      </c>
      <c r="BC301" t="s">
        <v>19578</v>
      </c>
      <c r="BD301" t="s">
        <v>19578</v>
      </c>
      <c r="BH301" t="s">
        <v>19578</v>
      </c>
      <c r="BI301" s="82" t="s">
        <v>19578</v>
      </c>
      <c r="BJ301" t="s">
        <v>19578</v>
      </c>
      <c r="BK301" t="s">
        <v>19578</v>
      </c>
      <c r="BL301" t="s">
        <v>19578</v>
      </c>
      <c r="BM301" t="s">
        <v>1853</v>
      </c>
      <c r="BN301" s="82">
        <v>1.25678607809846E+16</v>
      </c>
    </row>
    <row r="302" spans="1:66">
      <c r="A302">
        <v>310</v>
      </c>
      <c r="B302" s="124">
        <v>43356.380536446763</v>
      </c>
      <c r="C302">
        <v>5</v>
      </c>
      <c r="D302">
        <v>28015110</v>
      </c>
      <c r="E302" t="s">
        <v>736</v>
      </c>
      <c r="F302" t="s">
        <v>38</v>
      </c>
      <c r="G302" t="s">
        <v>12</v>
      </c>
      <c r="H302" t="s">
        <v>64</v>
      </c>
      <c r="I302" t="s">
        <v>24</v>
      </c>
      <c r="J302" t="s">
        <v>711</v>
      </c>
      <c r="K302" t="s">
        <v>424</v>
      </c>
      <c r="L302" t="s">
        <v>17014</v>
      </c>
      <c r="M302" s="82">
        <v>1.03653333333333E+16</v>
      </c>
      <c r="N302" s="82">
        <v>-7299763888888880</v>
      </c>
      <c r="O302">
        <v>56</v>
      </c>
      <c r="P302" s="133">
        <v>38581</v>
      </c>
      <c r="Q302" s="133">
        <v>38852</v>
      </c>
      <c r="R302">
        <v>298</v>
      </c>
      <c r="S302">
        <v>-1</v>
      </c>
      <c r="T302">
        <v>0</v>
      </c>
      <c r="U302" t="s">
        <v>1842</v>
      </c>
      <c r="V302">
        <v>0</v>
      </c>
      <c r="W302">
        <v>28025502</v>
      </c>
      <c r="X302">
        <v>28.47</v>
      </c>
      <c r="Y302">
        <v>-1</v>
      </c>
      <c r="Z302">
        <v>99999</v>
      </c>
      <c r="AA302" s="134">
        <v>43356.583333333336</v>
      </c>
      <c r="AB302" t="s">
        <v>16999</v>
      </c>
      <c r="AC302" t="s">
        <v>20904</v>
      </c>
      <c r="AG302" t="s">
        <v>19578</v>
      </c>
      <c r="AH302" t="s">
        <v>19578</v>
      </c>
      <c r="AI302" t="s">
        <v>19578</v>
      </c>
      <c r="AJ302" t="s">
        <v>19578</v>
      </c>
      <c r="AK302" t="s">
        <v>19578</v>
      </c>
      <c r="AL302" t="s">
        <v>19578</v>
      </c>
      <c r="AP302" t="s">
        <v>19578</v>
      </c>
      <c r="AQ302" t="s">
        <v>19578</v>
      </c>
      <c r="AR302" s="82" t="s">
        <v>19578</v>
      </c>
      <c r="AS302" t="s">
        <v>19578</v>
      </c>
      <c r="AT302" t="s">
        <v>19578</v>
      </c>
      <c r="AU302" t="s">
        <v>19578</v>
      </c>
      <c r="BC302" t="s">
        <v>19578</v>
      </c>
      <c r="BD302" t="s">
        <v>19578</v>
      </c>
      <c r="BH302" t="s">
        <v>19578</v>
      </c>
      <c r="BI302" t="s">
        <v>19578</v>
      </c>
      <c r="BJ302" t="s">
        <v>19578</v>
      </c>
      <c r="BK302" s="82" t="s">
        <v>19578</v>
      </c>
      <c r="BL302" t="s">
        <v>19578</v>
      </c>
      <c r="BM302" t="s">
        <v>1853</v>
      </c>
      <c r="BN302" s="82">
        <v>1.28000000000001E+16</v>
      </c>
    </row>
    <row r="303" spans="1:66">
      <c r="A303">
        <v>311</v>
      </c>
      <c r="B303" s="124">
        <v>43356.381297731481</v>
      </c>
      <c r="C303">
        <v>2</v>
      </c>
      <c r="D303">
        <v>14019030</v>
      </c>
      <c r="E303" t="s">
        <v>365</v>
      </c>
      <c r="F303" t="s">
        <v>38</v>
      </c>
      <c r="G303" t="s">
        <v>19</v>
      </c>
      <c r="H303" t="s">
        <v>31</v>
      </c>
      <c r="I303" t="s">
        <v>14</v>
      </c>
      <c r="J303" t="s">
        <v>92</v>
      </c>
      <c r="K303" t="s">
        <v>2381</v>
      </c>
      <c r="L303" t="s">
        <v>304</v>
      </c>
      <c r="M303" s="82">
        <v>1.03905638888888E+16</v>
      </c>
      <c r="N303" s="82">
        <v>-7553383055555550</v>
      </c>
      <c r="O303">
        <v>232</v>
      </c>
      <c r="P303" s="133">
        <v>33434</v>
      </c>
      <c r="R303">
        <v>991</v>
      </c>
      <c r="S303">
        <v>-1</v>
      </c>
      <c r="T303">
        <v>0</v>
      </c>
      <c r="U303" t="s">
        <v>1849</v>
      </c>
      <c r="V303">
        <v>0</v>
      </c>
      <c r="W303">
        <v>14015020</v>
      </c>
      <c r="X303">
        <v>6.56</v>
      </c>
      <c r="Y303">
        <v>11159010</v>
      </c>
      <c r="Z303">
        <v>278</v>
      </c>
      <c r="AA303" s="134">
        <v>43356.340277777781</v>
      </c>
      <c r="AB303" t="s">
        <v>16999</v>
      </c>
      <c r="AC303" t="s">
        <v>20889</v>
      </c>
      <c r="AG303" t="s">
        <v>19578</v>
      </c>
      <c r="AH303" t="s">
        <v>19578</v>
      </c>
      <c r="AI303" t="s">
        <v>19578</v>
      </c>
      <c r="AJ303" t="s">
        <v>19578</v>
      </c>
      <c r="AK303" t="s">
        <v>19578</v>
      </c>
      <c r="AL303" t="s">
        <v>19578</v>
      </c>
      <c r="AP303" t="s">
        <v>19578</v>
      </c>
      <c r="AQ303" t="s">
        <v>19578</v>
      </c>
      <c r="AR303" t="s">
        <v>19578</v>
      </c>
      <c r="AS303" t="s">
        <v>19578</v>
      </c>
      <c r="AT303" t="s">
        <v>19578</v>
      </c>
      <c r="AU303" t="s">
        <v>19578</v>
      </c>
      <c r="BC303" t="s">
        <v>19578</v>
      </c>
      <c r="BD303" t="s">
        <v>19578</v>
      </c>
      <c r="BH303" t="s">
        <v>20893</v>
      </c>
      <c r="BI303">
        <v>1.6681901279707401E-3</v>
      </c>
      <c r="BK303" s="82" t="s">
        <v>20893</v>
      </c>
      <c r="BL303">
        <v>0.684535519125682</v>
      </c>
      <c r="BM303" t="s">
        <v>1853</v>
      </c>
      <c r="BN303" s="82">
        <v>1243187760778860</v>
      </c>
    </row>
    <row r="304" spans="1:66">
      <c r="A304">
        <v>312</v>
      </c>
      <c r="B304" s="124">
        <v>43356.381313495367</v>
      </c>
      <c r="C304">
        <v>2</v>
      </c>
      <c r="D304">
        <v>29057001</v>
      </c>
      <c r="E304" t="s">
        <v>444</v>
      </c>
      <c r="F304" t="s">
        <v>38</v>
      </c>
      <c r="G304" t="s">
        <v>39</v>
      </c>
      <c r="H304" t="s">
        <v>31</v>
      </c>
      <c r="I304" t="s">
        <v>14</v>
      </c>
      <c r="K304" t="s">
        <v>2381</v>
      </c>
      <c r="L304" t="s">
        <v>463</v>
      </c>
      <c r="M304" s="82">
        <v>1.03922777777777E+16</v>
      </c>
      <c r="N304" s="82">
        <v>-7506144444444440</v>
      </c>
      <c r="O304">
        <v>257</v>
      </c>
      <c r="P304" s="133">
        <v>41730</v>
      </c>
      <c r="R304">
        <v>997</v>
      </c>
      <c r="S304">
        <v>-1</v>
      </c>
      <c r="T304">
        <v>0</v>
      </c>
      <c r="U304" t="s">
        <v>1849</v>
      </c>
      <c r="V304">
        <v>0</v>
      </c>
      <c r="W304">
        <v>29037701</v>
      </c>
      <c r="X304">
        <v>2.37</v>
      </c>
      <c r="Y304">
        <v>-1</v>
      </c>
      <c r="Z304">
        <v>99999</v>
      </c>
      <c r="AA304" s="134">
        <v>43356.333333333336</v>
      </c>
      <c r="AB304" t="s">
        <v>16999</v>
      </c>
      <c r="AC304" t="s">
        <v>20889</v>
      </c>
      <c r="AG304" t="s">
        <v>19578</v>
      </c>
      <c r="AH304" t="s">
        <v>19578</v>
      </c>
      <c r="AI304" t="s">
        <v>19578</v>
      </c>
      <c r="AJ304" t="s">
        <v>19578</v>
      </c>
      <c r="AK304" t="s">
        <v>19578</v>
      </c>
      <c r="AL304" t="s">
        <v>19578</v>
      </c>
      <c r="AP304" t="s">
        <v>19578</v>
      </c>
      <c r="AQ304" t="s">
        <v>19578</v>
      </c>
      <c r="AR304" t="s">
        <v>19578</v>
      </c>
      <c r="AS304" t="s">
        <v>19578</v>
      </c>
      <c r="AT304" t="s">
        <v>19578</v>
      </c>
      <c r="AU304" t="s">
        <v>19578</v>
      </c>
      <c r="BC304" t="s">
        <v>19578</v>
      </c>
      <c r="BD304" t="s">
        <v>19578</v>
      </c>
      <c r="BH304" t="s">
        <v>19578</v>
      </c>
      <c r="BI304" s="82" t="s">
        <v>19578</v>
      </c>
      <c r="BK304" s="82" t="s">
        <v>1853</v>
      </c>
      <c r="BL304" s="82">
        <v>3839327052489910</v>
      </c>
      <c r="BM304" t="s">
        <v>1853</v>
      </c>
      <c r="BN304" s="82">
        <v>1.28651095890411E+16</v>
      </c>
    </row>
    <row r="305" spans="1:66">
      <c r="A305">
        <v>313</v>
      </c>
      <c r="B305" s="124">
        <v>43356.38131986111</v>
      </c>
      <c r="C305">
        <v>2</v>
      </c>
      <c r="D305">
        <v>29037701</v>
      </c>
      <c r="E305" t="s">
        <v>462</v>
      </c>
      <c r="F305" t="s">
        <v>38</v>
      </c>
      <c r="G305" t="s">
        <v>19</v>
      </c>
      <c r="H305" t="s">
        <v>31</v>
      </c>
      <c r="I305" t="s">
        <v>14</v>
      </c>
      <c r="J305" t="s">
        <v>358</v>
      </c>
      <c r="K305" t="s">
        <v>2381</v>
      </c>
      <c r="L305" t="s">
        <v>463</v>
      </c>
      <c r="M305" s="82">
        <v>1.04097222222222E+16</v>
      </c>
      <c r="N305" s="82">
        <v>-7507416111111110</v>
      </c>
      <c r="O305">
        <v>20</v>
      </c>
      <c r="P305" s="133">
        <v>41726</v>
      </c>
      <c r="R305">
        <v>-1</v>
      </c>
      <c r="S305">
        <v>-1</v>
      </c>
      <c r="T305">
        <v>0</v>
      </c>
      <c r="U305" t="s">
        <v>1849</v>
      </c>
      <c r="V305">
        <v>0</v>
      </c>
      <c r="W305">
        <v>29057001</v>
      </c>
      <c r="X305">
        <v>2.37</v>
      </c>
      <c r="Y305">
        <v>29037702</v>
      </c>
      <c r="Z305">
        <v>17</v>
      </c>
      <c r="AA305" s="134">
        <v>1</v>
      </c>
      <c r="AB305" t="s">
        <v>20891</v>
      </c>
      <c r="AC305">
        <v>-1</v>
      </c>
      <c r="AG305" t="s">
        <v>19578</v>
      </c>
      <c r="AH305" t="s">
        <v>19578</v>
      </c>
      <c r="AI305" t="s">
        <v>19578</v>
      </c>
      <c r="AJ305" t="s">
        <v>19578</v>
      </c>
      <c r="AK305" t="s">
        <v>19578</v>
      </c>
      <c r="AL305" t="s">
        <v>19578</v>
      </c>
      <c r="AP305" t="s">
        <v>19578</v>
      </c>
      <c r="AQ305" t="s">
        <v>19578</v>
      </c>
      <c r="AR305" t="s">
        <v>19578</v>
      </c>
      <c r="AS305" t="s">
        <v>19578</v>
      </c>
      <c r="AT305" t="s">
        <v>19578</v>
      </c>
      <c r="AU305" t="s">
        <v>19578</v>
      </c>
      <c r="BC305" t="s">
        <v>19578</v>
      </c>
      <c r="BD305" t="s">
        <v>19578</v>
      </c>
      <c r="BH305" t="s">
        <v>19578</v>
      </c>
      <c r="BI305" s="82" t="s">
        <v>19578</v>
      </c>
      <c r="BJ305" t="s">
        <v>19578</v>
      </c>
      <c r="BK305" t="s">
        <v>19578</v>
      </c>
      <c r="BL305" t="s">
        <v>19578</v>
      </c>
      <c r="BM305" t="s">
        <v>20890</v>
      </c>
    </row>
    <row r="306" spans="1:66">
      <c r="A306">
        <v>314</v>
      </c>
      <c r="B306" s="124">
        <v>43356.381322546295</v>
      </c>
      <c r="C306">
        <v>5</v>
      </c>
      <c r="D306">
        <v>28025502</v>
      </c>
      <c r="E306" t="s">
        <v>745</v>
      </c>
      <c r="F306" t="s">
        <v>38</v>
      </c>
      <c r="G306" t="s">
        <v>12</v>
      </c>
      <c r="H306" t="s">
        <v>64</v>
      </c>
      <c r="I306" t="s">
        <v>14</v>
      </c>
      <c r="J306" t="s">
        <v>683</v>
      </c>
      <c r="K306" t="s">
        <v>424</v>
      </c>
      <c r="L306" t="s">
        <v>732</v>
      </c>
      <c r="M306" s="82">
        <v>1.04361666666666E+16</v>
      </c>
      <c r="N306" s="82">
        <v>-7324766666666660</v>
      </c>
      <c r="O306">
        <v>138</v>
      </c>
      <c r="P306" s="133">
        <v>42552</v>
      </c>
      <c r="R306">
        <v>-1</v>
      </c>
      <c r="S306">
        <v>-1</v>
      </c>
      <c r="T306">
        <v>0</v>
      </c>
      <c r="U306" t="s">
        <v>1849</v>
      </c>
      <c r="V306">
        <v>0</v>
      </c>
      <c r="W306">
        <v>28035060</v>
      </c>
      <c r="X306">
        <v>3.03</v>
      </c>
      <c r="Y306">
        <v>28017120</v>
      </c>
      <c r="Z306">
        <v>22</v>
      </c>
      <c r="AA306" s="134">
        <v>43356.380555555559</v>
      </c>
      <c r="AB306" t="s">
        <v>16999</v>
      </c>
      <c r="AC306" t="s">
        <v>20889</v>
      </c>
      <c r="AG306">
        <v>0.98142484728770996</v>
      </c>
      <c r="AH306" t="s">
        <v>1853</v>
      </c>
      <c r="AI306" s="82">
        <v>2.8405702364395E+16</v>
      </c>
      <c r="AJ306" t="s">
        <v>19578</v>
      </c>
      <c r="AK306" t="s">
        <v>19578</v>
      </c>
      <c r="AL306" t="s">
        <v>19578</v>
      </c>
      <c r="AP306" t="s">
        <v>1853</v>
      </c>
      <c r="AQ306">
        <v>0.97015601542774299</v>
      </c>
      <c r="AR306" s="82">
        <v>7073713490959660</v>
      </c>
      <c r="AS306" t="s">
        <v>19578</v>
      </c>
      <c r="AT306" t="s">
        <v>19578</v>
      </c>
      <c r="AU306" t="s">
        <v>19578</v>
      </c>
      <c r="BC306" t="s">
        <v>1853</v>
      </c>
      <c r="BD306" s="82">
        <v>2785859990727850</v>
      </c>
      <c r="BE306">
        <v>0.95059592490477696</v>
      </c>
      <c r="BH306" t="s">
        <v>1853</v>
      </c>
      <c r="BI306">
        <v>2.4299953639313799E-2</v>
      </c>
      <c r="BJ306" t="s">
        <v>19578</v>
      </c>
      <c r="BK306" s="82" t="s">
        <v>19578</v>
      </c>
      <c r="BL306" t="s">
        <v>19578</v>
      </c>
      <c r="BM306" t="s">
        <v>1853</v>
      </c>
      <c r="BN306" s="82">
        <v>1.24310198300283E+16</v>
      </c>
    </row>
    <row r="307" spans="1:66">
      <c r="A307">
        <v>315</v>
      </c>
      <c r="B307" s="124">
        <v>43356.381377557867</v>
      </c>
      <c r="C307">
        <v>2</v>
      </c>
      <c r="D307">
        <v>14015020</v>
      </c>
      <c r="E307" t="s">
        <v>355</v>
      </c>
      <c r="F307" t="s">
        <v>38</v>
      </c>
      <c r="G307" t="s">
        <v>12</v>
      </c>
      <c r="H307" t="s">
        <v>43</v>
      </c>
      <c r="I307" t="s">
        <v>14</v>
      </c>
      <c r="J307" t="s">
        <v>92</v>
      </c>
      <c r="K307" t="s">
        <v>2381</v>
      </c>
      <c r="L307" t="s">
        <v>304</v>
      </c>
      <c r="M307" s="82">
        <v>1044725</v>
      </c>
      <c r="N307" s="82">
        <v>-7551602777777770</v>
      </c>
      <c r="O307">
        <v>2</v>
      </c>
      <c r="P307" s="133">
        <v>38478</v>
      </c>
      <c r="R307">
        <v>-1</v>
      </c>
      <c r="S307">
        <v>-1</v>
      </c>
      <c r="T307">
        <v>0</v>
      </c>
      <c r="U307" t="s">
        <v>1849</v>
      </c>
      <c r="V307">
        <v>0</v>
      </c>
      <c r="W307">
        <v>14019030</v>
      </c>
      <c r="X307">
        <v>6.56</v>
      </c>
      <c r="Y307">
        <v>14019030</v>
      </c>
      <c r="Z307">
        <v>6</v>
      </c>
      <c r="AA307" s="134">
        <v>43356.379166666666</v>
      </c>
      <c r="AB307" t="s">
        <v>16999</v>
      </c>
      <c r="AC307" t="s">
        <v>20889</v>
      </c>
      <c r="AH307" t="s">
        <v>1853</v>
      </c>
      <c r="AI307" s="82">
        <v>2.86947222222221E+16</v>
      </c>
      <c r="AJ307" t="s">
        <v>19578</v>
      </c>
      <c r="AK307" t="s">
        <v>19578</v>
      </c>
      <c r="AL307" t="s">
        <v>19578</v>
      </c>
      <c r="AP307" t="s">
        <v>1853</v>
      </c>
      <c r="AR307" s="82">
        <v>8324027777777770</v>
      </c>
      <c r="AS307" t="s">
        <v>19578</v>
      </c>
      <c r="AT307" t="s">
        <v>19578</v>
      </c>
      <c r="AU307" t="s">
        <v>19578</v>
      </c>
      <c r="BC307" t="s">
        <v>20895</v>
      </c>
      <c r="BD307" s="82">
        <v>2.42104166666667E+16</v>
      </c>
      <c r="BH307" t="s">
        <v>1853</v>
      </c>
      <c r="BI307">
        <v>1.5011574074074E-2</v>
      </c>
      <c r="BJ307" t="s">
        <v>19578</v>
      </c>
      <c r="BK307" s="82" t="s">
        <v>19578</v>
      </c>
      <c r="BL307" t="s">
        <v>19578</v>
      </c>
      <c r="BM307" t="s">
        <v>1853</v>
      </c>
      <c r="BN307" s="82">
        <v>1.2768783592645E+16</v>
      </c>
    </row>
    <row r="308" spans="1:66">
      <c r="A308">
        <v>316</v>
      </c>
      <c r="B308" s="124">
        <v>43356.381416354168</v>
      </c>
      <c r="C308">
        <v>5</v>
      </c>
      <c r="D308">
        <v>29065140</v>
      </c>
      <c r="E308" t="s">
        <v>761</v>
      </c>
      <c r="F308" t="s">
        <v>38</v>
      </c>
      <c r="G308" t="s">
        <v>12</v>
      </c>
      <c r="H308" t="s">
        <v>111</v>
      </c>
      <c r="I308" t="s">
        <v>14</v>
      </c>
      <c r="K308" t="s">
        <v>160</v>
      </c>
      <c r="L308" t="s">
        <v>752</v>
      </c>
      <c r="M308" s="82">
        <v>10452</v>
      </c>
      <c r="N308" s="82">
        <v>-7397338333333330</v>
      </c>
      <c r="O308">
        <v>318</v>
      </c>
      <c r="P308" s="133">
        <v>42826</v>
      </c>
      <c r="R308">
        <v>-1</v>
      </c>
      <c r="S308" t="s">
        <v>4837</v>
      </c>
      <c r="T308">
        <v>0</v>
      </c>
      <c r="U308" t="s">
        <v>1863</v>
      </c>
      <c r="V308">
        <v>0</v>
      </c>
      <c r="W308">
        <v>29065120</v>
      </c>
      <c r="X308">
        <v>5.2</v>
      </c>
      <c r="Y308">
        <v>-1</v>
      </c>
      <c r="Z308">
        <v>99999</v>
      </c>
      <c r="AA308" s="134">
        <v>43356.291666666664</v>
      </c>
      <c r="AB308" t="s">
        <v>16999</v>
      </c>
      <c r="AC308" t="s">
        <v>20889</v>
      </c>
      <c r="AD308">
        <v>0</v>
      </c>
      <c r="AF308" t="s">
        <v>20892</v>
      </c>
      <c r="AH308" t="s">
        <v>20893</v>
      </c>
      <c r="AI308" s="82">
        <v>2583298200514140</v>
      </c>
      <c r="AJ308" t="s">
        <v>19578</v>
      </c>
      <c r="AK308" t="s">
        <v>19578</v>
      </c>
      <c r="AL308" t="s">
        <v>19578</v>
      </c>
      <c r="AP308" t="s">
        <v>1853</v>
      </c>
      <c r="AQ308">
        <v>0.34924558371498698</v>
      </c>
      <c r="AR308" s="82">
        <v>8607631241997450</v>
      </c>
      <c r="AS308" t="s">
        <v>19578</v>
      </c>
      <c r="AT308" t="s">
        <v>19578</v>
      </c>
      <c r="AU308" t="s">
        <v>19578</v>
      </c>
      <c r="BC308" t="s">
        <v>20893</v>
      </c>
      <c r="BD308">
        <v>0.29989380530973397</v>
      </c>
      <c r="BH308" t="s">
        <v>19578</v>
      </c>
      <c r="BI308" t="s">
        <v>19578</v>
      </c>
      <c r="BK308" s="82" t="s">
        <v>20893</v>
      </c>
      <c r="BL308">
        <v>-8190</v>
      </c>
      <c r="BM308" t="s">
        <v>1853</v>
      </c>
      <c r="BN308" s="82">
        <v>1.25532543103448E+16</v>
      </c>
    </row>
    <row r="309" spans="1:66">
      <c r="A309">
        <v>317</v>
      </c>
      <c r="B309" s="124">
        <v>43356.381452106485</v>
      </c>
      <c r="C309">
        <v>5</v>
      </c>
      <c r="D309">
        <v>28035060</v>
      </c>
      <c r="E309" t="s">
        <v>747</v>
      </c>
      <c r="F309" t="s">
        <v>38</v>
      </c>
      <c r="G309" t="s">
        <v>12</v>
      </c>
      <c r="H309" t="s">
        <v>64</v>
      </c>
      <c r="I309" t="s">
        <v>14</v>
      </c>
      <c r="J309" t="s">
        <v>683</v>
      </c>
      <c r="K309" t="s">
        <v>424</v>
      </c>
      <c r="L309" t="s">
        <v>732</v>
      </c>
      <c r="M309" s="82">
        <v>1046361111111110</v>
      </c>
      <c r="N309" s="82">
        <v>-7324805555555550</v>
      </c>
      <c r="O309">
        <v>284</v>
      </c>
      <c r="P309" s="133">
        <v>38580</v>
      </c>
      <c r="R309">
        <v>69</v>
      </c>
      <c r="S309">
        <v>-1</v>
      </c>
      <c r="T309">
        <v>0</v>
      </c>
      <c r="U309" t="s">
        <v>1842</v>
      </c>
      <c r="V309">
        <v>0</v>
      </c>
      <c r="W309">
        <v>28025502</v>
      </c>
      <c r="X309">
        <v>3.03</v>
      </c>
      <c r="Y309">
        <v>28017120</v>
      </c>
      <c r="Z309">
        <v>20</v>
      </c>
      <c r="AA309" s="134">
        <v>43356.333333333336</v>
      </c>
      <c r="AB309" t="s">
        <v>16999</v>
      </c>
      <c r="AC309" t="s">
        <v>20889</v>
      </c>
      <c r="AG309">
        <v>0.98142484728770996</v>
      </c>
      <c r="AH309" t="s">
        <v>1853</v>
      </c>
      <c r="AI309" s="82">
        <v>2.91682368775235E+16</v>
      </c>
      <c r="AJ309" t="s">
        <v>19578</v>
      </c>
      <c r="AK309" t="s">
        <v>19578</v>
      </c>
      <c r="AL309" t="s">
        <v>19578</v>
      </c>
      <c r="AP309" t="s">
        <v>1853</v>
      </c>
      <c r="AQ309">
        <v>0.97015601542774299</v>
      </c>
      <c r="AR309" s="82">
        <v>7029878869448180</v>
      </c>
      <c r="AS309" t="s">
        <v>19578</v>
      </c>
      <c r="AT309" t="s">
        <v>19578</v>
      </c>
      <c r="AU309" t="s">
        <v>19578</v>
      </c>
      <c r="BC309" t="s">
        <v>1853</v>
      </c>
      <c r="BD309" s="82">
        <v>1.96892528606686E+16</v>
      </c>
      <c r="BE309">
        <v>0.95059538602835203</v>
      </c>
      <c r="BH309" t="s">
        <v>1853</v>
      </c>
      <c r="BI309">
        <v>6.9104778999327203E-3</v>
      </c>
      <c r="BJ309" t="s">
        <v>19578</v>
      </c>
      <c r="BK309" s="82" t="s">
        <v>19578</v>
      </c>
      <c r="BL309" t="s">
        <v>19578</v>
      </c>
      <c r="BM309" t="s">
        <v>1853</v>
      </c>
      <c r="BN309" s="82">
        <v>1.27098630136985E+16</v>
      </c>
    </row>
    <row r="310" spans="1:66">
      <c r="A310">
        <v>318</v>
      </c>
      <c r="B310" s="124">
        <v>43356.381486678241</v>
      </c>
      <c r="C310">
        <v>5</v>
      </c>
      <c r="D310">
        <v>29065120</v>
      </c>
      <c r="E310" t="s">
        <v>757</v>
      </c>
      <c r="F310" t="s">
        <v>38</v>
      </c>
      <c r="G310" t="s">
        <v>12</v>
      </c>
      <c r="H310" t="s">
        <v>64</v>
      </c>
      <c r="I310" t="s">
        <v>14</v>
      </c>
      <c r="J310" t="s">
        <v>752</v>
      </c>
      <c r="K310" t="s">
        <v>160</v>
      </c>
      <c r="L310" t="s">
        <v>752</v>
      </c>
      <c r="M310" s="82">
        <v>1.04653611111111E+16</v>
      </c>
      <c r="N310" s="82">
        <v>-7392777777777770</v>
      </c>
      <c r="O310">
        <v>517</v>
      </c>
      <c r="P310" s="133">
        <v>38772</v>
      </c>
      <c r="R310">
        <v>22</v>
      </c>
      <c r="S310">
        <v>-1</v>
      </c>
      <c r="T310">
        <v>0</v>
      </c>
      <c r="U310" t="s">
        <v>1842</v>
      </c>
      <c r="V310">
        <v>0</v>
      </c>
      <c r="W310">
        <v>29065140</v>
      </c>
      <c r="X310">
        <v>5.2</v>
      </c>
      <c r="Y310">
        <v>-1</v>
      </c>
      <c r="Z310">
        <v>99999</v>
      </c>
      <c r="AA310" s="134">
        <v>43356.291666666664</v>
      </c>
      <c r="AB310" t="s">
        <v>16999</v>
      </c>
      <c r="AC310" t="s">
        <v>20889</v>
      </c>
      <c r="AG310">
        <v>0.69084275708689902</v>
      </c>
      <c r="AH310" t="s">
        <v>1853</v>
      </c>
      <c r="AI310" s="82">
        <v>2.22807277628032E+16</v>
      </c>
      <c r="AJ310" t="s">
        <v>19578</v>
      </c>
      <c r="AK310" t="s">
        <v>19578</v>
      </c>
      <c r="AL310" t="s">
        <v>19578</v>
      </c>
      <c r="AP310" t="s">
        <v>1853</v>
      </c>
      <c r="AQ310">
        <v>0.34925094414993701</v>
      </c>
      <c r="AR310" s="82">
        <v>8102432432432430</v>
      </c>
      <c r="AS310" t="s">
        <v>19578</v>
      </c>
      <c r="AT310" t="s">
        <v>19578</v>
      </c>
      <c r="AU310" t="s">
        <v>19578</v>
      </c>
      <c r="BC310" t="s">
        <v>1853</v>
      </c>
      <c r="BD310" s="82">
        <v>1.72659622302158E+16</v>
      </c>
      <c r="BE310" t="s">
        <v>20894</v>
      </c>
      <c r="BH310" t="s">
        <v>1853</v>
      </c>
      <c r="BI310">
        <v>0</v>
      </c>
      <c r="BJ310" t="s">
        <v>19578</v>
      </c>
      <c r="BK310" s="82" t="s">
        <v>19578</v>
      </c>
      <c r="BL310" t="s">
        <v>19578</v>
      </c>
      <c r="BM310" t="s">
        <v>1853</v>
      </c>
      <c r="BN310" s="82">
        <v>1.27064471879286E+16</v>
      </c>
    </row>
    <row r="311" spans="1:66">
      <c r="A311">
        <v>319</v>
      </c>
      <c r="B311" s="124">
        <v>43356.381544039352</v>
      </c>
      <c r="C311">
        <v>2</v>
      </c>
      <c r="D311">
        <v>29035200</v>
      </c>
      <c r="E311" t="s">
        <v>450</v>
      </c>
      <c r="F311" t="s">
        <v>38</v>
      </c>
      <c r="G311" t="s">
        <v>12</v>
      </c>
      <c r="H311" t="s">
        <v>64</v>
      </c>
      <c r="I311" t="s">
        <v>14</v>
      </c>
      <c r="J311" t="s">
        <v>440</v>
      </c>
      <c r="K311" t="s">
        <v>2402</v>
      </c>
      <c r="L311" t="s">
        <v>2403</v>
      </c>
      <c r="M311" s="82">
        <v>1.04899999999999E+16</v>
      </c>
      <c r="N311" s="82">
        <v>-7512694444444440</v>
      </c>
      <c r="O311">
        <v>309</v>
      </c>
      <c r="P311" s="133">
        <v>39337</v>
      </c>
      <c r="R311">
        <v>44</v>
      </c>
      <c r="S311">
        <v>-1</v>
      </c>
      <c r="T311">
        <v>0</v>
      </c>
      <c r="U311" t="s">
        <v>1842</v>
      </c>
      <c r="V311">
        <v>0</v>
      </c>
      <c r="W311">
        <v>12067001</v>
      </c>
      <c r="X311">
        <v>4.76</v>
      </c>
      <c r="Y311">
        <v>-1</v>
      </c>
      <c r="Z311">
        <v>99999</v>
      </c>
      <c r="AA311" s="134">
        <v>43356.333333333336</v>
      </c>
      <c r="AB311" t="s">
        <v>16999</v>
      </c>
      <c r="AC311" t="s">
        <v>20889</v>
      </c>
      <c r="AH311" t="s">
        <v>1853</v>
      </c>
      <c r="AI311" s="82">
        <v>2.79400269541779E+16</v>
      </c>
      <c r="AJ311" t="s">
        <v>19578</v>
      </c>
      <c r="AK311" t="s">
        <v>19578</v>
      </c>
      <c r="AL311" t="s">
        <v>19578</v>
      </c>
      <c r="AP311" t="s">
        <v>1853</v>
      </c>
      <c r="AR311" s="82">
        <v>8357816711590290</v>
      </c>
      <c r="AS311" t="s">
        <v>19578</v>
      </c>
      <c r="AT311" t="s">
        <v>19578</v>
      </c>
      <c r="AU311" t="s">
        <v>19578</v>
      </c>
      <c r="BC311" t="s">
        <v>1853</v>
      </c>
      <c r="BD311" s="82">
        <v>1.67948372615039E+16</v>
      </c>
      <c r="BH311" t="s">
        <v>1853</v>
      </c>
      <c r="BI311">
        <v>0</v>
      </c>
      <c r="BJ311" t="s">
        <v>19578</v>
      </c>
      <c r="BK311" s="82" t="s">
        <v>19578</v>
      </c>
      <c r="BL311" t="s">
        <v>19578</v>
      </c>
      <c r="BM311" t="s">
        <v>1853</v>
      </c>
      <c r="BN311" s="82">
        <v>1268589041095890</v>
      </c>
    </row>
    <row r="312" spans="1:66">
      <c r="A312">
        <v>320</v>
      </c>
      <c r="B312" s="124">
        <v>43356.381584884257</v>
      </c>
      <c r="C312">
        <v>5</v>
      </c>
      <c r="D312">
        <v>29065000</v>
      </c>
      <c r="E312" t="s">
        <v>755</v>
      </c>
      <c r="F312" t="s">
        <v>38</v>
      </c>
      <c r="G312" t="s">
        <v>12</v>
      </c>
      <c r="H312" t="s">
        <v>64</v>
      </c>
      <c r="I312" t="s">
        <v>14</v>
      </c>
      <c r="J312" t="s">
        <v>753</v>
      </c>
      <c r="K312" t="s">
        <v>160</v>
      </c>
      <c r="L312" t="s">
        <v>748</v>
      </c>
      <c r="M312" s="82">
        <v>1.05100277777777E+16</v>
      </c>
      <c r="N312" s="82">
        <v>-7450666666666660</v>
      </c>
      <c r="O312">
        <v>132</v>
      </c>
      <c r="P312" s="133">
        <v>41399</v>
      </c>
      <c r="R312">
        <v>79</v>
      </c>
      <c r="S312">
        <v>-1</v>
      </c>
      <c r="T312">
        <v>0</v>
      </c>
      <c r="U312" t="s">
        <v>1842</v>
      </c>
      <c r="V312">
        <v>0</v>
      </c>
      <c r="W312">
        <v>29045000</v>
      </c>
      <c r="X312">
        <v>47.24</v>
      </c>
      <c r="Y312">
        <v>-1</v>
      </c>
      <c r="Z312">
        <v>99999</v>
      </c>
      <c r="AA312" s="134">
        <v>43356.333333333336</v>
      </c>
      <c r="AB312" t="s">
        <v>16999</v>
      </c>
      <c r="AC312" t="s">
        <v>20889</v>
      </c>
      <c r="AH312" t="s">
        <v>1853</v>
      </c>
      <c r="AI312" s="82">
        <v>2.8093135935397E+16</v>
      </c>
      <c r="AJ312" t="s">
        <v>19578</v>
      </c>
      <c r="AK312" t="s">
        <v>19578</v>
      </c>
      <c r="AL312" t="s">
        <v>19578</v>
      </c>
      <c r="AP312" t="s">
        <v>20895</v>
      </c>
      <c r="AR312" s="82">
        <v>8837819650067290</v>
      </c>
      <c r="AS312" t="s">
        <v>19578</v>
      </c>
      <c r="AT312" t="s">
        <v>19578</v>
      </c>
      <c r="AU312" t="s">
        <v>19578</v>
      </c>
      <c r="BC312" t="s">
        <v>1853</v>
      </c>
      <c r="BD312" s="82">
        <v>1626991249719540</v>
      </c>
      <c r="BH312" t="s">
        <v>1853</v>
      </c>
      <c r="BI312">
        <v>5.8357639667938003E-3</v>
      </c>
      <c r="BJ312" t="s">
        <v>19578</v>
      </c>
      <c r="BK312" s="82" t="s">
        <v>19578</v>
      </c>
      <c r="BL312" t="s">
        <v>19578</v>
      </c>
      <c r="BM312" t="s">
        <v>1853</v>
      </c>
      <c r="BN312" s="82">
        <v>1284986301369850</v>
      </c>
    </row>
    <row r="313" spans="1:66">
      <c r="A313">
        <v>321</v>
      </c>
      <c r="B313" s="124">
        <v>43356.381622118053</v>
      </c>
      <c r="C313">
        <v>2</v>
      </c>
      <c r="D313">
        <v>12067001</v>
      </c>
      <c r="E313" t="s">
        <v>305</v>
      </c>
      <c r="F313" t="s">
        <v>38</v>
      </c>
      <c r="G313" t="s">
        <v>39</v>
      </c>
      <c r="H313" t="s">
        <v>31</v>
      </c>
      <c r="I313" t="s">
        <v>14</v>
      </c>
      <c r="J313" t="s">
        <v>306</v>
      </c>
      <c r="K313" t="s">
        <v>2402</v>
      </c>
      <c r="L313" t="s">
        <v>2403</v>
      </c>
      <c r="M313" s="82">
        <v>1.05205555555555E+16</v>
      </c>
      <c r="N313" s="82">
        <v>-7509627777777770</v>
      </c>
      <c r="O313">
        <v>35</v>
      </c>
      <c r="P313" s="133">
        <v>42480</v>
      </c>
      <c r="R313">
        <v>992</v>
      </c>
      <c r="S313">
        <v>-1</v>
      </c>
      <c r="T313">
        <v>0</v>
      </c>
      <c r="U313" t="s">
        <v>1849</v>
      </c>
      <c r="V313">
        <v>0</v>
      </c>
      <c r="W313">
        <v>29035200</v>
      </c>
      <c r="X313">
        <v>4.76</v>
      </c>
      <c r="Y313">
        <v>-1</v>
      </c>
      <c r="Z313">
        <v>99999</v>
      </c>
      <c r="AA313" s="134">
        <v>43356.333333333336</v>
      </c>
      <c r="AB313" t="s">
        <v>16999</v>
      </c>
      <c r="AC313" t="s">
        <v>20889</v>
      </c>
      <c r="AG313" t="s">
        <v>19578</v>
      </c>
      <c r="AH313" t="s">
        <v>19578</v>
      </c>
      <c r="AI313" t="s">
        <v>19578</v>
      </c>
      <c r="AJ313" t="s">
        <v>19578</v>
      </c>
      <c r="AK313" t="s">
        <v>19578</v>
      </c>
      <c r="AL313" t="s">
        <v>19578</v>
      </c>
      <c r="AP313" t="s">
        <v>19578</v>
      </c>
      <c r="AQ313" t="s">
        <v>19578</v>
      </c>
      <c r="AR313" t="s">
        <v>19578</v>
      </c>
      <c r="AS313" t="s">
        <v>19578</v>
      </c>
      <c r="AT313" t="s">
        <v>19578</v>
      </c>
      <c r="AU313" t="s">
        <v>19578</v>
      </c>
      <c r="BC313" t="s">
        <v>19578</v>
      </c>
      <c r="BD313" t="s">
        <v>19578</v>
      </c>
      <c r="BH313" t="s">
        <v>19578</v>
      </c>
      <c r="BI313" t="s">
        <v>19578</v>
      </c>
      <c r="BK313" s="82"/>
      <c r="BM313" t="s">
        <v>1853</v>
      </c>
      <c r="BN313" s="82">
        <v>1.27867222222223E+16</v>
      </c>
    </row>
    <row r="314" spans="1:66">
      <c r="A314">
        <v>322</v>
      </c>
      <c r="B314" s="124">
        <v>43356.381628680552</v>
      </c>
      <c r="C314">
        <v>5</v>
      </c>
      <c r="D314">
        <v>28017120</v>
      </c>
      <c r="E314" t="s">
        <v>734</v>
      </c>
      <c r="F314" t="s">
        <v>38</v>
      </c>
      <c r="G314" t="s">
        <v>19</v>
      </c>
      <c r="H314" t="s">
        <v>31</v>
      </c>
      <c r="I314" t="s">
        <v>24</v>
      </c>
      <c r="J314" t="s">
        <v>683</v>
      </c>
      <c r="K314" t="s">
        <v>424</v>
      </c>
      <c r="L314" t="s">
        <v>732</v>
      </c>
      <c r="M314" s="82">
        <v>1.05741944444444E+16</v>
      </c>
      <c r="N314" s="82">
        <v>-73397</v>
      </c>
      <c r="O314">
        <v>70</v>
      </c>
      <c r="P314" s="133">
        <v>29570</v>
      </c>
      <c r="Q314" s="133">
        <v>40450</v>
      </c>
      <c r="R314">
        <v>307</v>
      </c>
      <c r="S314">
        <v>-1</v>
      </c>
      <c r="T314">
        <v>0</v>
      </c>
      <c r="U314" t="s">
        <v>1842</v>
      </c>
      <c r="V314">
        <v>0</v>
      </c>
      <c r="W314">
        <v>28035070</v>
      </c>
      <c r="X314">
        <v>17.47</v>
      </c>
      <c r="Y314">
        <v>-1</v>
      </c>
      <c r="Z314">
        <v>99999</v>
      </c>
      <c r="AA314" s="134">
        <v>43356.583333333336</v>
      </c>
      <c r="AB314" t="s">
        <v>16999</v>
      </c>
      <c r="AC314" t="s">
        <v>20904</v>
      </c>
      <c r="AG314" t="s">
        <v>19578</v>
      </c>
      <c r="AH314" t="s">
        <v>19578</v>
      </c>
      <c r="AI314" t="s">
        <v>19578</v>
      </c>
      <c r="AJ314" t="s">
        <v>19578</v>
      </c>
      <c r="AK314" t="s">
        <v>19578</v>
      </c>
      <c r="AL314" t="s">
        <v>19578</v>
      </c>
      <c r="AP314" t="s">
        <v>19578</v>
      </c>
      <c r="AQ314" t="s">
        <v>19578</v>
      </c>
      <c r="AR314" t="s">
        <v>19578</v>
      </c>
      <c r="AS314" t="s">
        <v>19578</v>
      </c>
      <c r="AT314" t="s">
        <v>19578</v>
      </c>
      <c r="AU314" t="s">
        <v>19578</v>
      </c>
      <c r="BC314" t="s">
        <v>19578</v>
      </c>
      <c r="BD314" t="s">
        <v>19578</v>
      </c>
      <c r="BH314" t="s">
        <v>19578</v>
      </c>
      <c r="BI314" t="s">
        <v>19578</v>
      </c>
      <c r="BJ314" t="s">
        <v>19578</v>
      </c>
      <c r="BK314" s="82" t="s">
        <v>19578</v>
      </c>
      <c r="BL314" t="s">
        <v>19578</v>
      </c>
      <c r="BM314" t="s">
        <v>1853</v>
      </c>
      <c r="BN314" s="82">
        <v>1.28034108527132E+16</v>
      </c>
    </row>
    <row r="315" spans="1:66">
      <c r="A315">
        <v>323</v>
      </c>
      <c r="B315" s="124">
        <v>43356.381893877318</v>
      </c>
      <c r="C315">
        <v>2</v>
      </c>
      <c r="D315">
        <v>29045000</v>
      </c>
      <c r="E315" t="s">
        <v>471</v>
      </c>
      <c r="F315" t="s">
        <v>38</v>
      </c>
      <c r="G315" t="s">
        <v>12</v>
      </c>
      <c r="H315" t="s">
        <v>64</v>
      </c>
      <c r="I315" t="s">
        <v>14</v>
      </c>
      <c r="J315" t="s">
        <v>160</v>
      </c>
      <c r="K315" t="s">
        <v>2402</v>
      </c>
      <c r="L315" t="s">
        <v>237</v>
      </c>
      <c r="M315" s="82">
        <v>1.06367222222222E+16</v>
      </c>
      <c r="N315" s="82">
        <v>-7491888888888880</v>
      </c>
      <c r="O315">
        <v>100</v>
      </c>
      <c r="P315" s="133">
        <v>41399</v>
      </c>
      <c r="R315">
        <v>-1</v>
      </c>
      <c r="S315">
        <v>-1</v>
      </c>
      <c r="T315" t="s">
        <v>1819</v>
      </c>
      <c r="U315" t="s">
        <v>1849</v>
      </c>
      <c r="V315">
        <v>1</v>
      </c>
      <c r="W315">
        <v>12067001</v>
      </c>
      <c r="X315">
        <v>23.28</v>
      </c>
      <c r="Y315">
        <v>29047000</v>
      </c>
      <c r="Z315">
        <v>37</v>
      </c>
      <c r="AA315" s="134">
        <v>43356.375</v>
      </c>
      <c r="AB315" t="s">
        <v>16999</v>
      </c>
      <c r="AC315" t="s">
        <v>20889</v>
      </c>
      <c r="AH315" t="s">
        <v>1853</v>
      </c>
      <c r="AI315" s="82">
        <v>2.73143055555555E+16</v>
      </c>
      <c r="AJ315" t="s">
        <v>19578</v>
      </c>
      <c r="AK315" t="s">
        <v>19578</v>
      </c>
      <c r="AL315" t="s">
        <v>19578</v>
      </c>
      <c r="AP315" t="s">
        <v>1853</v>
      </c>
      <c r="AR315" s="82">
        <v>8928472222222220</v>
      </c>
      <c r="AS315" t="s">
        <v>19578</v>
      </c>
      <c r="AT315" t="s">
        <v>19578</v>
      </c>
      <c r="AU315" t="s">
        <v>19578</v>
      </c>
      <c r="BC315" t="s">
        <v>1853</v>
      </c>
      <c r="BD315" s="82">
        <v>1.57574074074073E+16</v>
      </c>
      <c r="BH315" t="s">
        <v>1853</v>
      </c>
      <c r="BI315">
        <v>4.0555555555555498E-2</v>
      </c>
      <c r="BJ315" t="s">
        <v>19578</v>
      </c>
      <c r="BK315" s="82" t="s">
        <v>19578</v>
      </c>
      <c r="BL315" t="s">
        <v>19578</v>
      </c>
      <c r="BM315" t="s">
        <v>1853</v>
      </c>
      <c r="BN315" s="82">
        <v>1.29494342291372E+16</v>
      </c>
    </row>
    <row r="316" spans="1:66">
      <c r="A316">
        <v>324</v>
      </c>
      <c r="B316" s="124">
        <v>43356.381932118056</v>
      </c>
      <c r="C316">
        <v>5</v>
      </c>
      <c r="D316">
        <v>28035070</v>
      </c>
      <c r="E316" t="s">
        <v>10377</v>
      </c>
      <c r="F316" t="s">
        <v>38</v>
      </c>
      <c r="G316" t="s">
        <v>12</v>
      </c>
      <c r="H316" t="s">
        <v>64</v>
      </c>
      <c r="I316" t="s">
        <v>14</v>
      </c>
      <c r="J316" t="s">
        <v>683</v>
      </c>
      <c r="K316" t="s">
        <v>424</v>
      </c>
      <c r="L316" t="s">
        <v>732</v>
      </c>
      <c r="M316" s="82">
        <v>1.07321388888888E+16</v>
      </c>
      <c r="N316" s="82">
        <v>-7339241666666660</v>
      </c>
      <c r="O316">
        <v>1315</v>
      </c>
      <c r="P316" s="133">
        <v>38774</v>
      </c>
      <c r="R316">
        <v>-1</v>
      </c>
      <c r="S316" t="s">
        <v>3485</v>
      </c>
      <c r="T316" t="s">
        <v>1819</v>
      </c>
      <c r="U316" t="s">
        <v>1863</v>
      </c>
      <c r="V316">
        <v>1</v>
      </c>
      <c r="W316">
        <v>28017120</v>
      </c>
      <c r="X316">
        <v>17.47</v>
      </c>
      <c r="Y316">
        <v>28017120</v>
      </c>
      <c r="Z316">
        <v>17</v>
      </c>
      <c r="AA316" s="134">
        <v>1</v>
      </c>
      <c r="AB316" t="s">
        <v>20891</v>
      </c>
      <c r="AC316">
        <v>-1</v>
      </c>
      <c r="AF316" t="s">
        <v>20890</v>
      </c>
      <c r="AG316" t="s">
        <v>19578</v>
      </c>
      <c r="AH316" t="s">
        <v>19578</v>
      </c>
      <c r="AI316" t="s">
        <v>19578</v>
      </c>
      <c r="AJ316" t="s">
        <v>19578</v>
      </c>
      <c r="AK316" t="s">
        <v>19578</v>
      </c>
      <c r="AL316" t="s">
        <v>19578</v>
      </c>
      <c r="AP316" t="s">
        <v>19578</v>
      </c>
      <c r="AQ316" t="s">
        <v>19578</v>
      </c>
      <c r="AR316" t="s">
        <v>19578</v>
      </c>
      <c r="AS316" t="s">
        <v>19578</v>
      </c>
      <c r="AT316" t="s">
        <v>19578</v>
      </c>
      <c r="AU316" t="s">
        <v>19578</v>
      </c>
      <c r="BC316" t="s">
        <v>19578</v>
      </c>
      <c r="BD316" t="s">
        <v>19578</v>
      </c>
      <c r="BH316" t="s">
        <v>19578</v>
      </c>
      <c r="BI316" t="s">
        <v>19578</v>
      </c>
      <c r="BJ316" t="s">
        <v>19578</v>
      </c>
      <c r="BK316" t="s">
        <v>19578</v>
      </c>
      <c r="BL316" t="s">
        <v>19578</v>
      </c>
      <c r="BM316" t="s">
        <v>20890</v>
      </c>
    </row>
    <row r="317" spans="1:66">
      <c r="A317">
        <v>325</v>
      </c>
      <c r="B317" s="124">
        <v>43356.38196979167</v>
      </c>
      <c r="C317">
        <v>5</v>
      </c>
      <c r="D317">
        <v>29065130</v>
      </c>
      <c r="E317" t="s">
        <v>759</v>
      </c>
      <c r="F317" t="s">
        <v>38</v>
      </c>
      <c r="G317" t="s">
        <v>12</v>
      </c>
      <c r="H317" t="s">
        <v>57</v>
      </c>
      <c r="I317" t="s">
        <v>14</v>
      </c>
      <c r="J317" t="s">
        <v>624</v>
      </c>
      <c r="K317" t="s">
        <v>160</v>
      </c>
      <c r="L317" t="s">
        <v>754</v>
      </c>
      <c r="M317">
        <v>10.85</v>
      </c>
      <c r="N317" s="82">
        <v>-7413333333333330</v>
      </c>
      <c r="O317">
        <v>308</v>
      </c>
      <c r="P317" s="133">
        <v>39722</v>
      </c>
      <c r="R317">
        <v>75</v>
      </c>
      <c r="S317">
        <v>-1</v>
      </c>
      <c r="T317">
        <v>0</v>
      </c>
      <c r="U317" t="s">
        <v>1842</v>
      </c>
      <c r="V317">
        <v>0</v>
      </c>
      <c r="W317">
        <v>15015120</v>
      </c>
      <c r="X317">
        <v>41.66</v>
      </c>
      <c r="Y317">
        <v>-1</v>
      </c>
      <c r="Z317">
        <v>99999</v>
      </c>
      <c r="AA317" s="134">
        <v>43356.333333333336</v>
      </c>
      <c r="AB317" t="s">
        <v>16999</v>
      </c>
      <c r="AC317" t="s">
        <v>20889</v>
      </c>
      <c r="AH317" t="s">
        <v>1853</v>
      </c>
      <c r="AI317" s="82">
        <v>2.81376850605652E+16</v>
      </c>
      <c r="AK317" t="s">
        <v>1853</v>
      </c>
      <c r="AL317" s="82">
        <v>2869757738896360</v>
      </c>
      <c r="AP317" t="s">
        <v>1853</v>
      </c>
      <c r="AR317" s="82">
        <v>794579945799458</v>
      </c>
      <c r="AS317" t="s">
        <v>20893</v>
      </c>
      <c r="AU317" s="82">
        <v>807485549132948</v>
      </c>
      <c r="BC317" t="s">
        <v>1853</v>
      </c>
      <c r="BD317" s="82">
        <v>1.16078786506678E+16</v>
      </c>
      <c r="BH317" t="s">
        <v>1853</v>
      </c>
      <c r="BI317">
        <v>2.0808080808080401E-2</v>
      </c>
      <c r="BJ317" t="s">
        <v>19578</v>
      </c>
      <c r="BK317" s="82" t="s">
        <v>19578</v>
      </c>
      <c r="BL317" t="s">
        <v>19578</v>
      </c>
      <c r="BM317" t="s">
        <v>1853</v>
      </c>
      <c r="BN317" s="82">
        <v>1.26901369863013E+16</v>
      </c>
    </row>
    <row r="318" spans="1:66">
      <c r="A318">
        <v>326</v>
      </c>
      <c r="B318" s="124">
        <v>43356.382011168978</v>
      </c>
      <c r="C318">
        <v>5</v>
      </c>
      <c r="D318">
        <v>15065040</v>
      </c>
      <c r="E318" t="s">
        <v>9813</v>
      </c>
      <c r="F318" t="s">
        <v>38</v>
      </c>
      <c r="G318" t="s">
        <v>12</v>
      </c>
      <c r="H318" t="s">
        <v>64</v>
      </c>
      <c r="I318" t="s">
        <v>14</v>
      </c>
      <c r="J318" t="s">
        <v>685</v>
      </c>
      <c r="K318" t="s">
        <v>678</v>
      </c>
      <c r="L318" t="s">
        <v>684</v>
      </c>
      <c r="M318" s="82">
        <v>1.08981388888888E+16</v>
      </c>
      <c r="N318" s="82">
        <v>-7282847222222220</v>
      </c>
      <c r="O318">
        <v>351</v>
      </c>
      <c r="P318" s="133">
        <v>24365</v>
      </c>
      <c r="R318">
        <v>108</v>
      </c>
      <c r="S318">
        <v>-1</v>
      </c>
      <c r="T318">
        <v>0</v>
      </c>
      <c r="U318" t="s">
        <v>1842</v>
      </c>
      <c r="V318">
        <v>0</v>
      </c>
      <c r="W318">
        <v>15067150</v>
      </c>
      <c r="X318">
        <v>4.09</v>
      </c>
      <c r="Y318">
        <v>15067150</v>
      </c>
      <c r="Z318">
        <v>4</v>
      </c>
      <c r="AA318" s="134">
        <v>43356.333333333336</v>
      </c>
      <c r="AB318" t="s">
        <v>16999</v>
      </c>
      <c r="AC318" t="s">
        <v>20889</v>
      </c>
      <c r="AH318" t="s">
        <v>1853</v>
      </c>
      <c r="AI318" s="82">
        <v>3025572005383580</v>
      </c>
      <c r="AJ318" t="s">
        <v>19578</v>
      </c>
      <c r="AK318" t="s">
        <v>19578</v>
      </c>
      <c r="AL318" t="s">
        <v>19578</v>
      </c>
      <c r="AP318" t="s">
        <v>1853</v>
      </c>
      <c r="AR318" s="82">
        <v>7277119784656790</v>
      </c>
      <c r="AS318" t="s">
        <v>19578</v>
      </c>
      <c r="AT318" t="s">
        <v>19578</v>
      </c>
      <c r="AU318" t="s">
        <v>19578</v>
      </c>
      <c r="BC318" t="s">
        <v>1853</v>
      </c>
      <c r="BD318" s="82">
        <v>2.66879066636751E+16</v>
      </c>
      <c r="BH318" t="s">
        <v>1853</v>
      </c>
      <c r="BI318">
        <v>2.98631366389948E-2</v>
      </c>
      <c r="BJ318" t="s">
        <v>19578</v>
      </c>
      <c r="BK318" s="82" t="s">
        <v>19578</v>
      </c>
      <c r="BL318" t="s">
        <v>19578</v>
      </c>
      <c r="BM318" t="s">
        <v>1853</v>
      </c>
      <c r="BN318" s="82">
        <v>1.26435616438356E+16</v>
      </c>
    </row>
    <row r="319" spans="1:66">
      <c r="A319">
        <v>327</v>
      </c>
      <c r="B319" s="124">
        <v>43356.38205015046</v>
      </c>
      <c r="C319">
        <v>5</v>
      </c>
      <c r="D319">
        <v>15067020</v>
      </c>
      <c r="E319" t="s">
        <v>9850</v>
      </c>
      <c r="F319" t="s">
        <v>38</v>
      </c>
      <c r="G319" t="s">
        <v>19</v>
      </c>
      <c r="H319" t="s">
        <v>31</v>
      </c>
      <c r="I319" t="s">
        <v>14</v>
      </c>
      <c r="J319" t="s">
        <v>685</v>
      </c>
      <c r="K319" t="s">
        <v>678</v>
      </c>
      <c r="L319" t="s">
        <v>684</v>
      </c>
      <c r="M319" s="82">
        <v>109075</v>
      </c>
      <c r="N319" s="82">
        <v>-7300833333333330</v>
      </c>
      <c r="O319">
        <v>335</v>
      </c>
      <c r="P319" s="133">
        <v>38234</v>
      </c>
      <c r="R319">
        <v>-1</v>
      </c>
      <c r="S319" t="s">
        <v>3340</v>
      </c>
      <c r="T319">
        <v>0</v>
      </c>
      <c r="U319" t="s">
        <v>1863</v>
      </c>
      <c r="V319">
        <v>0</v>
      </c>
      <c r="W319">
        <v>15067210</v>
      </c>
      <c r="X319">
        <v>6.63</v>
      </c>
      <c r="Y319">
        <v>15067150</v>
      </c>
      <c r="Z319">
        <v>22</v>
      </c>
      <c r="AA319" s="134">
        <v>43356.333333333336</v>
      </c>
      <c r="AB319" t="s">
        <v>16999</v>
      </c>
      <c r="AC319" t="s">
        <v>20889</v>
      </c>
      <c r="AD319">
        <v>0</v>
      </c>
      <c r="AF319" t="s">
        <v>20892</v>
      </c>
      <c r="AG319" t="s">
        <v>19578</v>
      </c>
      <c r="AH319" t="s">
        <v>19578</v>
      </c>
      <c r="AI319" t="s">
        <v>19578</v>
      </c>
      <c r="AJ319" t="s">
        <v>19578</v>
      </c>
      <c r="AK319" t="s">
        <v>19578</v>
      </c>
      <c r="AL319" t="s">
        <v>19578</v>
      </c>
      <c r="AP319" t="s">
        <v>19578</v>
      </c>
      <c r="AQ319" t="s">
        <v>19578</v>
      </c>
      <c r="AR319" t="s">
        <v>19578</v>
      </c>
      <c r="AS319" t="s">
        <v>19578</v>
      </c>
      <c r="AT319" t="s">
        <v>19578</v>
      </c>
      <c r="AU319" t="s">
        <v>19578</v>
      </c>
      <c r="BC319" t="s">
        <v>19578</v>
      </c>
      <c r="BD319" t="s">
        <v>19578</v>
      </c>
      <c r="BH319" t="s">
        <v>1853</v>
      </c>
      <c r="BI319">
        <v>4.2827529021558799E-2</v>
      </c>
      <c r="BK319" s="82" t="s">
        <v>20899</v>
      </c>
      <c r="BL319">
        <v>0.55465174129352901</v>
      </c>
      <c r="BM319" t="s">
        <v>1853</v>
      </c>
      <c r="BN319" s="82">
        <v>1.2973264781491E+16</v>
      </c>
    </row>
    <row r="320" spans="1:66">
      <c r="A320">
        <v>328</v>
      </c>
      <c r="B320" s="124">
        <v>43356.382090937499</v>
      </c>
      <c r="C320">
        <v>2</v>
      </c>
      <c r="D320">
        <v>29045190</v>
      </c>
      <c r="E320" t="s">
        <v>475</v>
      </c>
      <c r="F320" t="s">
        <v>38</v>
      </c>
      <c r="G320" t="s">
        <v>12</v>
      </c>
      <c r="H320" t="s">
        <v>43</v>
      </c>
      <c r="I320" t="s">
        <v>14</v>
      </c>
      <c r="J320" t="s">
        <v>160</v>
      </c>
      <c r="K320" t="s">
        <v>2402</v>
      </c>
      <c r="L320" t="s">
        <v>472</v>
      </c>
      <c r="M320" s="82">
        <v>1.09177777777777E+16</v>
      </c>
      <c r="N320" s="82">
        <v>-7477972222222220</v>
      </c>
      <c r="O320">
        <v>14</v>
      </c>
      <c r="P320" s="133">
        <v>38476</v>
      </c>
      <c r="R320">
        <v>-1</v>
      </c>
      <c r="S320">
        <v>-1</v>
      </c>
      <c r="T320">
        <v>0</v>
      </c>
      <c r="U320" t="s">
        <v>1849</v>
      </c>
      <c r="V320">
        <v>0</v>
      </c>
      <c r="W320">
        <v>29047000</v>
      </c>
      <c r="X320">
        <v>3</v>
      </c>
      <c r="Y320">
        <v>29047000</v>
      </c>
      <c r="Z320">
        <v>3</v>
      </c>
      <c r="AA320" s="134">
        <v>1</v>
      </c>
      <c r="AB320" t="s">
        <v>20891</v>
      </c>
      <c r="AC320">
        <v>-1</v>
      </c>
      <c r="AG320" t="s">
        <v>19578</v>
      </c>
      <c r="AH320" t="s">
        <v>19578</v>
      </c>
      <c r="AI320" t="s">
        <v>19578</v>
      </c>
      <c r="AJ320" t="s">
        <v>19578</v>
      </c>
      <c r="AK320" t="s">
        <v>19578</v>
      </c>
      <c r="AL320" t="s">
        <v>19578</v>
      </c>
      <c r="AP320" t="s">
        <v>19578</v>
      </c>
      <c r="AQ320" t="s">
        <v>19578</v>
      </c>
      <c r="AR320" s="82" t="s">
        <v>19578</v>
      </c>
      <c r="AS320" t="s">
        <v>19578</v>
      </c>
      <c r="AT320" t="s">
        <v>19578</v>
      </c>
      <c r="AU320" t="s">
        <v>19578</v>
      </c>
      <c r="BC320" t="s">
        <v>19578</v>
      </c>
      <c r="BD320" t="s">
        <v>19578</v>
      </c>
      <c r="BF320" s="82"/>
      <c r="BH320" t="s">
        <v>19578</v>
      </c>
      <c r="BI320" t="s">
        <v>19578</v>
      </c>
      <c r="BJ320" t="s">
        <v>19578</v>
      </c>
      <c r="BK320" s="82" t="s">
        <v>19578</v>
      </c>
      <c r="BL320" t="s">
        <v>19578</v>
      </c>
      <c r="BM320" t="s">
        <v>20890</v>
      </c>
    </row>
    <row r="321" spans="1:66">
      <c r="A321">
        <v>329</v>
      </c>
      <c r="B321" s="124">
        <v>43356.382094525463</v>
      </c>
      <c r="C321">
        <v>5</v>
      </c>
      <c r="D321">
        <v>15067150</v>
      </c>
      <c r="E321" t="s">
        <v>702</v>
      </c>
      <c r="F321" t="s">
        <v>38</v>
      </c>
      <c r="G321" t="s">
        <v>19</v>
      </c>
      <c r="H321" t="s">
        <v>31</v>
      </c>
      <c r="I321" t="s">
        <v>14</v>
      </c>
      <c r="J321" t="s">
        <v>685</v>
      </c>
      <c r="K321" t="s">
        <v>678</v>
      </c>
      <c r="L321" t="s">
        <v>682</v>
      </c>
      <c r="M321" s="82">
        <v>1.09264444444444E+16</v>
      </c>
      <c r="N321" s="82">
        <v>-7280438888888880</v>
      </c>
      <c r="O321">
        <v>485</v>
      </c>
      <c r="P321" s="133">
        <v>39651</v>
      </c>
      <c r="R321">
        <v>-1</v>
      </c>
      <c r="S321">
        <v>-1</v>
      </c>
      <c r="T321" t="s">
        <v>1819</v>
      </c>
      <c r="U321" t="s">
        <v>1863</v>
      </c>
      <c r="V321">
        <v>1</v>
      </c>
      <c r="W321">
        <v>15065040</v>
      </c>
      <c r="X321">
        <v>4.09</v>
      </c>
      <c r="Y321">
        <v>15067020</v>
      </c>
      <c r="Z321">
        <v>22</v>
      </c>
      <c r="AA321" s="134">
        <v>1</v>
      </c>
      <c r="AB321" t="s">
        <v>20891</v>
      </c>
      <c r="AC321">
        <v>-1</v>
      </c>
      <c r="AG321" t="s">
        <v>19578</v>
      </c>
      <c r="AH321" t="s">
        <v>19578</v>
      </c>
      <c r="AI321" t="s">
        <v>19578</v>
      </c>
      <c r="AJ321" t="s">
        <v>19578</v>
      </c>
      <c r="AK321" t="s">
        <v>19578</v>
      </c>
      <c r="AL321" t="s">
        <v>19578</v>
      </c>
      <c r="AP321" t="s">
        <v>19578</v>
      </c>
      <c r="AQ321" t="s">
        <v>19578</v>
      </c>
      <c r="AR321" t="s">
        <v>19578</v>
      </c>
      <c r="AS321" t="s">
        <v>19578</v>
      </c>
      <c r="AT321" t="s">
        <v>19578</v>
      </c>
      <c r="AU321" t="s">
        <v>19578</v>
      </c>
      <c r="BC321" t="s">
        <v>19578</v>
      </c>
      <c r="BD321" t="s">
        <v>19578</v>
      </c>
      <c r="BH321" t="s">
        <v>19578</v>
      </c>
      <c r="BI321" t="s">
        <v>19578</v>
      </c>
      <c r="BJ321" t="s">
        <v>19578</v>
      </c>
      <c r="BK321" t="s">
        <v>19578</v>
      </c>
      <c r="BL321" t="s">
        <v>19578</v>
      </c>
      <c r="BM321" t="s">
        <v>20890</v>
      </c>
    </row>
    <row r="322" spans="1:66">
      <c r="A322">
        <v>330</v>
      </c>
      <c r="B322" s="124">
        <v>43356.382097256945</v>
      </c>
      <c r="C322">
        <v>2</v>
      </c>
      <c r="D322">
        <v>29047000</v>
      </c>
      <c r="E322" t="s">
        <v>479</v>
      </c>
      <c r="F322" t="s">
        <v>38</v>
      </c>
      <c r="G322" t="s">
        <v>39</v>
      </c>
      <c r="H322" t="s">
        <v>31</v>
      </c>
      <c r="I322" t="s">
        <v>14</v>
      </c>
      <c r="J322" t="s">
        <v>160</v>
      </c>
      <c r="K322" t="s">
        <v>2402</v>
      </c>
      <c r="L322" t="s">
        <v>472</v>
      </c>
      <c r="M322" s="82">
        <v>1093663888888880</v>
      </c>
      <c r="N322" s="82">
        <v>-747598888888889</v>
      </c>
      <c r="O322">
        <v>6</v>
      </c>
      <c r="P322" s="133">
        <v>41399</v>
      </c>
      <c r="R322">
        <v>-1</v>
      </c>
      <c r="S322">
        <v>-1</v>
      </c>
      <c r="T322">
        <v>0</v>
      </c>
      <c r="U322" t="s">
        <v>1849</v>
      </c>
      <c r="V322">
        <v>0</v>
      </c>
      <c r="W322">
        <v>29045190</v>
      </c>
      <c r="X322">
        <v>3</v>
      </c>
      <c r="Y322">
        <v>29047070</v>
      </c>
      <c r="Z322">
        <v>75</v>
      </c>
      <c r="AA322" s="134">
        <v>43356.375</v>
      </c>
      <c r="AB322" t="s">
        <v>16999</v>
      </c>
      <c r="AC322" t="s">
        <v>20889</v>
      </c>
      <c r="AG322" t="s">
        <v>19578</v>
      </c>
      <c r="AH322" t="s">
        <v>19578</v>
      </c>
      <c r="AI322" t="s">
        <v>19578</v>
      </c>
      <c r="AJ322" t="s">
        <v>19578</v>
      </c>
      <c r="AK322" t="s">
        <v>19578</v>
      </c>
      <c r="AL322" t="s">
        <v>19578</v>
      </c>
      <c r="AP322" t="s">
        <v>19578</v>
      </c>
      <c r="AQ322" t="s">
        <v>19578</v>
      </c>
      <c r="AR322" t="s">
        <v>19578</v>
      </c>
      <c r="AS322" t="s">
        <v>19578</v>
      </c>
      <c r="AT322" t="s">
        <v>19578</v>
      </c>
      <c r="AU322" t="s">
        <v>19578</v>
      </c>
      <c r="BC322" t="s">
        <v>19578</v>
      </c>
      <c r="BD322" t="s">
        <v>19578</v>
      </c>
      <c r="BH322" t="s">
        <v>1853</v>
      </c>
      <c r="BI322" s="82">
        <v>3.0134259259259201E-2</v>
      </c>
      <c r="BJ322">
        <v>0.62537955611065899</v>
      </c>
      <c r="BK322" s="82" t="s">
        <v>1853</v>
      </c>
      <c r="BL322" s="82">
        <v>1.8902361111111E+16</v>
      </c>
      <c r="BM322" t="s">
        <v>1853</v>
      </c>
      <c r="BN322" s="82">
        <v>1283564356435630</v>
      </c>
    </row>
    <row r="323" spans="1:66">
      <c r="A323">
        <v>331</v>
      </c>
      <c r="B323" s="124">
        <v>43356.382123564814</v>
      </c>
      <c r="C323">
        <v>5</v>
      </c>
      <c r="D323">
        <v>15067210</v>
      </c>
      <c r="E323" t="s">
        <v>709</v>
      </c>
      <c r="F323" t="s">
        <v>38</v>
      </c>
      <c r="G323" t="s">
        <v>39</v>
      </c>
      <c r="H323" t="s">
        <v>31</v>
      </c>
      <c r="I323" t="s">
        <v>14</v>
      </c>
      <c r="J323" t="s">
        <v>695</v>
      </c>
      <c r="K323" t="s">
        <v>678</v>
      </c>
      <c r="L323" t="s">
        <v>680</v>
      </c>
      <c r="M323" s="82">
        <v>1.09501111111111E+16</v>
      </c>
      <c r="N323" s="82">
        <v>-7305102777777770</v>
      </c>
      <c r="O323">
        <v>460</v>
      </c>
      <c r="P323" s="133">
        <v>40878</v>
      </c>
      <c r="R323">
        <v>-1</v>
      </c>
      <c r="S323" t="s">
        <v>1510</v>
      </c>
      <c r="T323" t="s">
        <v>1819</v>
      </c>
      <c r="U323" t="s">
        <v>1863</v>
      </c>
      <c r="V323">
        <v>1</v>
      </c>
      <c r="W323">
        <v>15067020</v>
      </c>
      <c r="X323">
        <v>6.63</v>
      </c>
      <c r="Y323">
        <v>15067220</v>
      </c>
      <c r="Z323">
        <v>65</v>
      </c>
      <c r="AA323" s="134">
        <v>1</v>
      </c>
      <c r="AB323" t="s">
        <v>20891</v>
      </c>
      <c r="AC323">
        <v>-1</v>
      </c>
      <c r="AF323" t="s">
        <v>20890</v>
      </c>
      <c r="AG323" t="s">
        <v>19578</v>
      </c>
      <c r="AH323" t="s">
        <v>19578</v>
      </c>
      <c r="AI323" t="s">
        <v>19578</v>
      </c>
      <c r="AJ323" t="s">
        <v>19578</v>
      </c>
      <c r="AK323" t="s">
        <v>19578</v>
      </c>
      <c r="AL323" t="s">
        <v>19578</v>
      </c>
      <c r="AP323" t="s">
        <v>19578</v>
      </c>
      <c r="AQ323" t="s">
        <v>19578</v>
      </c>
      <c r="AR323" t="s">
        <v>19578</v>
      </c>
      <c r="AS323" t="s">
        <v>19578</v>
      </c>
      <c r="AT323" t="s">
        <v>19578</v>
      </c>
      <c r="AU323" t="s">
        <v>19578</v>
      </c>
      <c r="BC323" t="s">
        <v>19578</v>
      </c>
      <c r="BD323" t="s">
        <v>19578</v>
      </c>
      <c r="BH323" t="s">
        <v>19578</v>
      </c>
      <c r="BI323" t="s">
        <v>19578</v>
      </c>
      <c r="BJ323" t="s">
        <v>19578</v>
      </c>
      <c r="BK323" t="s">
        <v>19578</v>
      </c>
      <c r="BL323" t="s">
        <v>19578</v>
      </c>
      <c r="BM323" t="s">
        <v>20890</v>
      </c>
    </row>
    <row r="324" spans="1:66">
      <c r="A324">
        <v>332</v>
      </c>
      <c r="B324" s="124">
        <v>43356.382155092593</v>
      </c>
      <c r="C324">
        <v>2</v>
      </c>
      <c r="D324">
        <v>29004520</v>
      </c>
      <c r="E324" t="s">
        <v>477</v>
      </c>
      <c r="F324" t="s">
        <v>38</v>
      </c>
      <c r="G324" t="s">
        <v>12</v>
      </c>
      <c r="H324" t="s">
        <v>64</v>
      </c>
      <c r="I324" t="s">
        <v>14</v>
      </c>
      <c r="K324" t="s">
        <v>2402</v>
      </c>
      <c r="L324" t="s">
        <v>368</v>
      </c>
      <c r="M324" s="82">
        <v>1.10063888888888E+16</v>
      </c>
      <c r="N324" s="82">
        <v>-74785</v>
      </c>
      <c r="O324">
        <v>147</v>
      </c>
      <c r="P324" s="133">
        <v>42531</v>
      </c>
      <c r="R324">
        <v>72</v>
      </c>
      <c r="S324">
        <v>-1</v>
      </c>
      <c r="T324">
        <v>0</v>
      </c>
      <c r="U324" t="s">
        <v>1849</v>
      </c>
      <c r="V324">
        <v>0</v>
      </c>
      <c r="W324">
        <v>29047000</v>
      </c>
      <c r="X324">
        <v>8.18</v>
      </c>
      <c r="Y324">
        <v>-1</v>
      </c>
      <c r="Z324">
        <v>99999</v>
      </c>
      <c r="AA324" s="134">
        <v>43356.333333333336</v>
      </c>
      <c r="AB324" t="s">
        <v>16999</v>
      </c>
      <c r="AC324" t="s">
        <v>20889</v>
      </c>
      <c r="AH324" t="s">
        <v>1853</v>
      </c>
      <c r="AI324" s="82">
        <v>2868088829071330</v>
      </c>
      <c r="AJ324" t="s">
        <v>19578</v>
      </c>
      <c r="AK324" t="s">
        <v>19578</v>
      </c>
      <c r="AL324" t="s">
        <v>19578</v>
      </c>
      <c r="AP324" t="s">
        <v>1853</v>
      </c>
      <c r="AR324" s="82">
        <v>8372005383580080</v>
      </c>
      <c r="AS324" t="s">
        <v>19578</v>
      </c>
      <c r="AT324" t="s">
        <v>19578</v>
      </c>
      <c r="AU324" t="s">
        <v>19578</v>
      </c>
      <c r="BC324" t="s">
        <v>1853</v>
      </c>
      <c r="BD324" s="82">
        <v>2.72179573512907E+16</v>
      </c>
      <c r="BH324" t="s">
        <v>1853</v>
      </c>
      <c r="BI324">
        <v>1.2743998205070601E-2</v>
      </c>
      <c r="BJ324" t="s">
        <v>19578</v>
      </c>
      <c r="BK324" s="82" t="s">
        <v>19578</v>
      </c>
      <c r="BL324" t="s">
        <v>19578</v>
      </c>
      <c r="BM324" t="s">
        <v>1853</v>
      </c>
      <c r="BN324" s="82">
        <v>1.278E+16</v>
      </c>
    </row>
    <row r="325" spans="1:66">
      <c r="A325">
        <v>333</v>
      </c>
      <c r="B325" s="124">
        <v>43356.382197766201</v>
      </c>
      <c r="C325">
        <v>5</v>
      </c>
      <c r="D325">
        <v>15065501</v>
      </c>
      <c r="E325" t="s">
        <v>698</v>
      </c>
      <c r="F325" t="s">
        <v>38</v>
      </c>
      <c r="G325" t="s">
        <v>12</v>
      </c>
      <c r="H325" t="s">
        <v>64</v>
      </c>
      <c r="I325" t="s">
        <v>14</v>
      </c>
      <c r="J325" t="s">
        <v>687</v>
      </c>
      <c r="K325" t="s">
        <v>678</v>
      </c>
      <c r="L325" t="s">
        <v>686</v>
      </c>
      <c r="M325" s="82">
        <v>1.11375833333333E+16</v>
      </c>
      <c r="N325" s="82">
        <v>-7261594444444440</v>
      </c>
      <c r="O325">
        <v>80</v>
      </c>
      <c r="P325" s="133">
        <v>41878</v>
      </c>
      <c r="R325">
        <v>-1</v>
      </c>
      <c r="S325">
        <v>-1</v>
      </c>
      <c r="T325">
        <v>0</v>
      </c>
      <c r="U325" t="s">
        <v>1849</v>
      </c>
      <c r="V325">
        <v>0</v>
      </c>
      <c r="W325">
        <v>15067050</v>
      </c>
      <c r="X325">
        <v>8.3000000000000007</v>
      </c>
      <c r="Y325">
        <v>-1</v>
      </c>
      <c r="Z325">
        <v>99999</v>
      </c>
      <c r="AA325" s="134">
        <v>43356.333333333336</v>
      </c>
      <c r="AB325" t="s">
        <v>16999</v>
      </c>
      <c r="AC325" t="s">
        <v>20889</v>
      </c>
      <c r="AH325" t="s">
        <v>1853</v>
      </c>
      <c r="AI325" s="82">
        <v>2.95182451253481E+16</v>
      </c>
      <c r="AJ325" t="s">
        <v>19578</v>
      </c>
      <c r="AK325" t="s">
        <v>19578</v>
      </c>
      <c r="AL325" t="s">
        <v>19578</v>
      </c>
      <c r="AP325" t="s">
        <v>1853</v>
      </c>
      <c r="AR325" s="82">
        <v>6692479108635090</v>
      </c>
      <c r="AS325" t="s">
        <v>19578</v>
      </c>
      <c r="AT325" t="s">
        <v>19578</v>
      </c>
      <c r="AU325" t="s">
        <v>19578</v>
      </c>
      <c r="BC325" t="s">
        <v>1853</v>
      </c>
      <c r="BD325" s="82">
        <v>2940199489677570</v>
      </c>
      <c r="BH325" t="s">
        <v>1853</v>
      </c>
      <c r="BI325">
        <v>3.1166318719554598E-2</v>
      </c>
      <c r="BJ325" t="s">
        <v>19578</v>
      </c>
      <c r="BK325" s="82" t="s">
        <v>19578</v>
      </c>
      <c r="BL325" t="s">
        <v>19578</v>
      </c>
      <c r="BM325" t="s">
        <v>1853</v>
      </c>
      <c r="BN325" s="82">
        <v>1.29047659574468E+16</v>
      </c>
    </row>
    <row r="326" spans="1:66">
      <c r="A326">
        <v>334</v>
      </c>
      <c r="B326" s="124">
        <v>43356.382240636573</v>
      </c>
      <c r="C326">
        <v>5</v>
      </c>
      <c r="D326">
        <v>15067050</v>
      </c>
      <c r="E326" t="s">
        <v>700</v>
      </c>
      <c r="F326" t="s">
        <v>38</v>
      </c>
      <c r="G326" t="s">
        <v>39</v>
      </c>
      <c r="H326" t="s">
        <v>31</v>
      </c>
      <c r="I326" t="s">
        <v>14</v>
      </c>
      <c r="J326" t="s">
        <v>685</v>
      </c>
      <c r="K326" t="s">
        <v>678</v>
      </c>
      <c r="L326" t="s">
        <v>681</v>
      </c>
      <c r="M326" s="82">
        <v>1.11803333333333E+16</v>
      </c>
      <c r="N326" s="82">
        <v>-7255344444444440</v>
      </c>
      <c r="O326">
        <v>76</v>
      </c>
      <c r="P326" s="133">
        <v>21259</v>
      </c>
      <c r="R326">
        <v>-1</v>
      </c>
      <c r="S326" t="s">
        <v>1509</v>
      </c>
      <c r="T326" t="s">
        <v>1819</v>
      </c>
      <c r="U326" t="s">
        <v>1863</v>
      </c>
      <c r="V326">
        <v>1</v>
      </c>
      <c r="W326">
        <v>15065501</v>
      </c>
      <c r="X326">
        <v>8.3000000000000007</v>
      </c>
      <c r="Y326">
        <v>15067150</v>
      </c>
      <c r="Z326">
        <v>39</v>
      </c>
      <c r="AA326" s="134">
        <v>1</v>
      </c>
      <c r="AB326" t="s">
        <v>20891</v>
      </c>
      <c r="AC326">
        <v>-1</v>
      </c>
      <c r="AF326" t="s">
        <v>20890</v>
      </c>
      <c r="AG326" t="s">
        <v>19578</v>
      </c>
      <c r="AH326" t="s">
        <v>19578</v>
      </c>
      <c r="AI326" t="s">
        <v>19578</v>
      </c>
      <c r="AJ326" t="s">
        <v>19578</v>
      </c>
      <c r="AK326" t="s">
        <v>19578</v>
      </c>
      <c r="AL326" t="s">
        <v>19578</v>
      </c>
      <c r="AP326" t="s">
        <v>19578</v>
      </c>
      <c r="AQ326" t="s">
        <v>19578</v>
      </c>
      <c r="AR326" t="s">
        <v>19578</v>
      </c>
      <c r="AS326" t="s">
        <v>19578</v>
      </c>
      <c r="AT326" t="s">
        <v>19578</v>
      </c>
      <c r="AU326" t="s">
        <v>19578</v>
      </c>
      <c r="BC326" t="s">
        <v>19578</v>
      </c>
      <c r="BD326" t="s">
        <v>19578</v>
      </c>
      <c r="BH326" t="s">
        <v>19578</v>
      </c>
      <c r="BI326" t="s">
        <v>19578</v>
      </c>
      <c r="BJ326" t="s">
        <v>19578</v>
      </c>
      <c r="BK326" t="s">
        <v>19578</v>
      </c>
      <c r="BL326" t="s">
        <v>19578</v>
      </c>
      <c r="BM326" t="s">
        <v>20890</v>
      </c>
    </row>
    <row r="327" spans="1:66">
      <c r="A327">
        <v>335</v>
      </c>
      <c r="B327" s="124">
        <v>43356.382260324077</v>
      </c>
      <c r="C327">
        <v>5</v>
      </c>
      <c r="D327">
        <v>15015120</v>
      </c>
      <c r="E327" t="s">
        <v>676</v>
      </c>
      <c r="F327" t="s">
        <v>38</v>
      </c>
      <c r="G327" t="s">
        <v>12</v>
      </c>
      <c r="H327" t="s">
        <v>64</v>
      </c>
      <c r="I327" t="s">
        <v>14</v>
      </c>
      <c r="J327" t="s">
        <v>524</v>
      </c>
      <c r="K327" t="s">
        <v>160</v>
      </c>
      <c r="L327" t="s">
        <v>675</v>
      </c>
      <c r="M327" s="82">
        <v>1.12230555555555E+16</v>
      </c>
      <c r="N327" s="82">
        <v>-7418591666666660</v>
      </c>
      <c r="O327">
        <v>88</v>
      </c>
      <c r="P327" s="133">
        <v>39338</v>
      </c>
      <c r="R327">
        <v>222</v>
      </c>
      <c r="S327">
        <v>-1</v>
      </c>
      <c r="T327">
        <v>0</v>
      </c>
      <c r="U327" t="s">
        <v>1842</v>
      </c>
      <c r="V327">
        <v>0</v>
      </c>
      <c r="W327">
        <v>15017060</v>
      </c>
      <c r="X327">
        <v>6.1</v>
      </c>
      <c r="Y327">
        <v>15017060</v>
      </c>
      <c r="Z327">
        <v>6</v>
      </c>
      <c r="AA327" s="134">
        <v>43356.333333333336</v>
      </c>
      <c r="AB327" t="s">
        <v>16999</v>
      </c>
      <c r="AC327" t="s">
        <v>20889</v>
      </c>
      <c r="AH327" t="s">
        <v>1853</v>
      </c>
      <c r="AI327" s="82">
        <v>2896325706594880</v>
      </c>
      <c r="AJ327" t="s">
        <v>19578</v>
      </c>
      <c r="AK327" t="s">
        <v>19578</v>
      </c>
      <c r="AL327" t="s">
        <v>19578</v>
      </c>
      <c r="AP327" t="s">
        <v>1853</v>
      </c>
      <c r="AR327" s="82">
        <v>7132705248990570</v>
      </c>
      <c r="AS327" t="s">
        <v>19578</v>
      </c>
      <c r="AT327" t="s">
        <v>19578</v>
      </c>
      <c r="AU327" t="s">
        <v>19578</v>
      </c>
      <c r="BC327" t="s">
        <v>1853</v>
      </c>
      <c r="BD327" s="82">
        <v>2.25221000673098E+16</v>
      </c>
      <c r="BH327" t="s">
        <v>1853</v>
      </c>
      <c r="BI327">
        <v>1.00291676015256E-2</v>
      </c>
      <c r="BJ327" t="s">
        <v>19578</v>
      </c>
      <c r="BK327" s="82" t="s">
        <v>19578</v>
      </c>
      <c r="BL327" t="s">
        <v>19578</v>
      </c>
      <c r="BM327" t="s">
        <v>1853</v>
      </c>
      <c r="BN327" s="82">
        <v>1.27676712328766E+16</v>
      </c>
    </row>
    <row r="328" spans="1:66">
      <c r="A328">
        <v>336</v>
      </c>
      <c r="B328" s="124">
        <v>43356.382301701386</v>
      </c>
      <c r="C328">
        <v>5</v>
      </c>
      <c r="D328">
        <v>15065190</v>
      </c>
      <c r="E328" t="s">
        <v>694</v>
      </c>
      <c r="F328" t="s">
        <v>38</v>
      </c>
      <c r="G328" t="s">
        <v>12</v>
      </c>
      <c r="H328" t="s">
        <v>64</v>
      </c>
      <c r="I328" t="s">
        <v>14</v>
      </c>
      <c r="J328" t="s">
        <v>695</v>
      </c>
      <c r="K328" t="s">
        <v>678</v>
      </c>
      <c r="L328" t="s">
        <v>679</v>
      </c>
      <c r="M328" s="82">
        <v>1.12267777777777E+16</v>
      </c>
      <c r="N328" s="82">
        <v>-7282063888888880</v>
      </c>
      <c r="O328">
        <v>60</v>
      </c>
      <c r="P328" s="133">
        <v>40869</v>
      </c>
      <c r="R328">
        <v>-1</v>
      </c>
      <c r="S328" t="s">
        <v>1508</v>
      </c>
      <c r="T328">
        <v>0</v>
      </c>
      <c r="U328" t="s">
        <v>1863</v>
      </c>
      <c r="V328">
        <v>0</v>
      </c>
      <c r="W328">
        <v>15065501</v>
      </c>
      <c r="X328">
        <v>24.43</v>
      </c>
      <c r="Y328">
        <v>15067220</v>
      </c>
      <c r="Z328">
        <v>31</v>
      </c>
      <c r="AA328" s="134">
        <v>43356.361111111109</v>
      </c>
      <c r="AB328" t="s">
        <v>16999</v>
      </c>
      <c r="AC328" t="s">
        <v>20889</v>
      </c>
      <c r="AD328">
        <v>0</v>
      </c>
      <c r="AF328" t="s">
        <v>20892</v>
      </c>
      <c r="AG328">
        <v>0.93108574990974302</v>
      </c>
      <c r="AH328" t="s">
        <v>1853</v>
      </c>
      <c r="AI328" s="82">
        <v>2.87265151515151E+16</v>
      </c>
      <c r="AJ328" t="s">
        <v>19578</v>
      </c>
      <c r="AK328" t="s">
        <v>19578</v>
      </c>
      <c r="AL328" t="s">
        <v>19578</v>
      </c>
      <c r="AP328" t="s">
        <v>1853</v>
      </c>
      <c r="AQ328">
        <v>0.94446514772879298</v>
      </c>
      <c r="AR328" s="82">
        <v>7670202020202020</v>
      </c>
      <c r="AS328" t="s">
        <v>19578</v>
      </c>
      <c r="AT328" t="s">
        <v>19578</v>
      </c>
      <c r="AU328" t="s">
        <v>19578</v>
      </c>
      <c r="BC328" t="s">
        <v>1853</v>
      </c>
      <c r="BD328" s="82">
        <v>2.05113636363636E+16</v>
      </c>
      <c r="BE328">
        <v>0.76998937681805102</v>
      </c>
      <c r="BH328" t="s">
        <v>1853</v>
      </c>
      <c r="BI328">
        <v>2.8324915824915801E-2</v>
      </c>
      <c r="BJ328" t="s">
        <v>19578</v>
      </c>
      <c r="BK328" s="82" t="s">
        <v>19578</v>
      </c>
      <c r="BL328" t="s">
        <v>19578</v>
      </c>
      <c r="BM328" t="s">
        <v>1853</v>
      </c>
      <c r="BN328" s="82">
        <v>1.27381201044386E+16</v>
      </c>
    </row>
    <row r="329" spans="1:66">
      <c r="A329">
        <v>337</v>
      </c>
      <c r="B329" s="124">
        <v>43356.38235028935</v>
      </c>
      <c r="C329">
        <v>5</v>
      </c>
      <c r="D329">
        <v>15017060</v>
      </c>
      <c r="E329" t="s">
        <v>9683</v>
      </c>
      <c r="F329" t="s">
        <v>38</v>
      </c>
      <c r="G329" t="s">
        <v>19</v>
      </c>
      <c r="H329" t="s">
        <v>31</v>
      </c>
      <c r="I329" t="s">
        <v>24</v>
      </c>
      <c r="J329" t="s">
        <v>524</v>
      </c>
      <c r="K329" t="s">
        <v>160</v>
      </c>
      <c r="L329" t="s">
        <v>675</v>
      </c>
      <c r="M329" s="82">
        <v>1.12535833333333E+16</v>
      </c>
      <c r="N329" s="82">
        <v>-7413930555555550</v>
      </c>
      <c r="O329">
        <v>60</v>
      </c>
      <c r="P329" s="133">
        <v>26952</v>
      </c>
      <c r="Q329" s="133">
        <v>42375</v>
      </c>
      <c r="R329">
        <v>-1</v>
      </c>
      <c r="S329" t="s">
        <v>3378</v>
      </c>
      <c r="T329" t="s">
        <v>2452</v>
      </c>
      <c r="U329" t="s">
        <v>1863</v>
      </c>
      <c r="V329">
        <v>0</v>
      </c>
      <c r="W329">
        <v>15015120</v>
      </c>
      <c r="X329">
        <v>6.1</v>
      </c>
      <c r="Y329">
        <v>-1</v>
      </c>
      <c r="Z329">
        <v>99999</v>
      </c>
      <c r="AA329" s="134">
        <v>1</v>
      </c>
      <c r="AB329" t="s">
        <v>20891</v>
      </c>
      <c r="AC329">
        <v>-1</v>
      </c>
      <c r="AD329">
        <v>0</v>
      </c>
      <c r="AF329" t="s">
        <v>20892</v>
      </c>
      <c r="AG329" t="s">
        <v>19578</v>
      </c>
      <c r="AH329" t="s">
        <v>19578</v>
      </c>
      <c r="AI329" t="s">
        <v>19578</v>
      </c>
      <c r="AJ329" t="s">
        <v>19578</v>
      </c>
      <c r="AK329" t="s">
        <v>19578</v>
      </c>
      <c r="AL329" t="s">
        <v>19578</v>
      </c>
      <c r="AP329" t="s">
        <v>19578</v>
      </c>
      <c r="AQ329" t="s">
        <v>19578</v>
      </c>
      <c r="AR329" t="s">
        <v>19578</v>
      </c>
      <c r="AS329" t="s">
        <v>19578</v>
      </c>
      <c r="AT329" t="s">
        <v>19578</v>
      </c>
      <c r="AU329" t="s">
        <v>19578</v>
      </c>
      <c r="BC329" t="s">
        <v>19578</v>
      </c>
      <c r="BD329" t="s">
        <v>19578</v>
      </c>
      <c r="BH329" t="s">
        <v>19578</v>
      </c>
      <c r="BI329" t="s">
        <v>19578</v>
      </c>
      <c r="BJ329" t="s">
        <v>19578</v>
      </c>
      <c r="BK329" t="s">
        <v>19578</v>
      </c>
      <c r="BL329" t="s">
        <v>19578</v>
      </c>
      <c r="BM329" t="s">
        <v>20890</v>
      </c>
    </row>
    <row r="330" spans="1:66">
      <c r="A330">
        <v>338</v>
      </c>
      <c r="B330" s="124">
        <v>43356.382370185187</v>
      </c>
      <c r="C330">
        <v>5</v>
      </c>
      <c r="D330">
        <v>15067220</v>
      </c>
      <c r="E330" t="s">
        <v>117</v>
      </c>
      <c r="F330" t="s">
        <v>38</v>
      </c>
      <c r="G330" t="s">
        <v>39</v>
      </c>
      <c r="H330" t="s">
        <v>31</v>
      </c>
      <c r="I330" t="s">
        <v>14</v>
      </c>
      <c r="J330" t="s">
        <v>695</v>
      </c>
      <c r="K330" t="s">
        <v>678</v>
      </c>
      <c r="L330" t="s">
        <v>679</v>
      </c>
      <c r="M330" s="82">
        <v>1.15109722222222E+16</v>
      </c>
      <c r="N330" s="82">
        <v>-7285594444444440</v>
      </c>
      <c r="O330">
        <v>7</v>
      </c>
      <c r="P330" s="133">
        <v>40878</v>
      </c>
      <c r="R330">
        <v>-1</v>
      </c>
      <c r="S330" t="s">
        <v>1511</v>
      </c>
      <c r="T330">
        <v>0</v>
      </c>
      <c r="U330" t="s">
        <v>1863</v>
      </c>
      <c r="V330">
        <v>0</v>
      </c>
      <c r="W330">
        <v>15065180</v>
      </c>
      <c r="X330">
        <v>7.04</v>
      </c>
      <c r="Y330">
        <v>15067210</v>
      </c>
      <c r="Z330">
        <v>65</v>
      </c>
      <c r="AA330" s="134">
        <v>43356.361111111109</v>
      </c>
      <c r="AB330" t="s">
        <v>16999</v>
      </c>
      <c r="AC330" t="s">
        <v>20889</v>
      </c>
      <c r="AD330">
        <v>0</v>
      </c>
      <c r="AF330" t="s">
        <v>20892</v>
      </c>
      <c r="AG330" t="s">
        <v>19578</v>
      </c>
      <c r="AH330" t="s">
        <v>19578</v>
      </c>
      <c r="AI330" t="s">
        <v>19578</v>
      </c>
      <c r="AJ330" t="s">
        <v>19578</v>
      </c>
      <c r="AK330" t="s">
        <v>19578</v>
      </c>
      <c r="AL330" t="s">
        <v>19578</v>
      </c>
      <c r="AP330" t="s">
        <v>19578</v>
      </c>
      <c r="AQ330" t="s">
        <v>19578</v>
      </c>
      <c r="AR330" t="s">
        <v>19578</v>
      </c>
      <c r="AS330" t="s">
        <v>19578</v>
      </c>
      <c r="AT330" t="s">
        <v>19578</v>
      </c>
      <c r="AU330" t="s">
        <v>19578</v>
      </c>
      <c r="BC330" t="s">
        <v>19578</v>
      </c>
      <c r="BD330" t="s">
        <v>19578</v>
      </c>
      <c r="BH330" t="s">
        <v>1853</v>
      </c>
      <c r="BI330">
        <v>7.53480753480753E-3</v>
      </c>
      <c r="BK330" s="82"/>
      <c r="BM330" t="s">
        <v>1853</v>
      </c>
      <c r="BN330" s="82">
        <v>1.28327411167512E+16</v>
      </c>
    </row>
    <row r="331" spans="1:66">
      <c r="A331">
        <v>339</v>
      </c>
      <c r="B331" s="124">
        <v>43356.382395960645</v>
      </c>
      <c r="C331">
        <v>5</v>
      </c>
      <c r="D331">
        <v>15065180</v>
      </c>
      <c r="E331" t="s">
        <v>692</v>
      </c>
      <c r="F331" t="s">
        <v>38</v>
      </c>
      <c r="G331" t="s">
        <v>12</v>
      </c>
      <c r="H331" t="s">
        <v>43</v>
      </c>
      <c r="I331" t="s">
        <v>14</v>
      </c>
      <c r="J331" t="s">
        <v>690</v>
      </c>
      <c r="K331" t="s">
        <v>678</v>
      </c>
      <c r="L331" t="s">
        <v>679</v>
      </c>
      <c r="M331" s="82">
        <v>1.15296111111111E+16</v>
      </c>
      <c r="N331" s="82">
        <v>-7291766666666660</v>
      </c>
      <c r="O331">
        <v>4</v>
      </c>
      <c r="P331" s="133">
        <v>38159</v>
      </c>
      <c r="R331">
        <v>-1</v>
      </c>
      <c r="S331">
        <v>-1</v>
      </c>
      <c r="T331">
        <v>0</v>
      </c>
      <c r="U331" t="s">
        <v>1849</v>
      </c>
      <c r="V331">
        <v>0</v>
      </c>
      <c r="W331">
        <v>15067220</v>
      </c>
      <c r="X331">
        <v>7.04</v>
      </c>
      <c r="Y331">
        <v>-1</v>
      </c>
      <c r="Z331">
        <v>99999</v>
      </c>
      <c r="AA331" s="134">
        <v>1</v>
      </c>
      <c r="AB331" t="s">
        <v>20891</v>
      </c>
      <c r="AC331">
        <v>-1</v>
      </c>
      <c r="AG331" t="s">
        <v>19578</v>
      </c>
      <c r="AH331" t="s">
        <v>19578</v>
      </c>
      <c r="AI331" t="s">
        <v>19578</v>
      </c>
      <c r="AJ331" t="s">
        <v>19578</v>
      </c>
      <c r="AK331" t="s">
        <v>19578</v>
      </c>
      <c r="AL331" t="s">
        <v>19578</v>
      </c>
      <c r="AP331" t="s">
        <v>19578</v>
      </c>
      <c r="AQ331" t="s">
        <v>19578</v>
      </c>
      <c r="AR331" s="82" t="s">
        <v>19578</v>
      </c>
      <c r="AS331" t="s">
        <v>19578</v>
      </c>
      <c r="AT331" t="s">
        <v>19578</v>
      </c>
      <c r="AU331" t="s">
        <v>19578</v>
      </c>
      <c r="BC331" t="s">
        <v>19578</v>
      </c>
      <c r="BD331" t="s">
        <v>19578</v>
      </c>
      <c r="BH331" t="s">
        <v>19578</v>
      </c>
      <c r="BI331" t="s">
        <v>19578</v>
      </c>
      <c r="BJ331" t="s">
        <v>19578</v>
      </c>
      <c r="BK331" s="82" t="s">
        <v>19578</v>
      </c>
      <c r="BL331" t="s">
        <v>19578</v>
      </c>
      <c r="BM331" t="s">
        <v>20890</v>
      </c>
    </row>
    <row r="332" spans="1:66">
      <c r="A332">
        <v>340</v>
      </c>
      <c r="B332" s="124">
        <v>43356.382399097223</v>
      </c>
      <c r="C332">
        <v>5</v>
      </c>
      <c r="D332">
        <v>15075150</v>
      </c>
      <c r="E332" t="s">
        <v>713</v>
      </c>
      <c r="F332" t="s">
        <v>38</v>
      </c>
      <c r="G332" t="s">
        <v>12</v>
      </c>
      <c r="H332" t="s">
        <v>57</v>
      </c>
      <c r="I332" t="s">
        <v>14</v>
      </c>
      <c r="J332" t="s">
        <v>712</v>
      </c>
      <c r="K332" t="s">
        <v>678</v>
      </c>
      <c r="L332" t="s">
        <v>710</v>
      </c>
      <c r="M332" s="82">
        <v>1.15949444444444E+16</v>
      </c>
      <c r="N332" s="82">
        <v>-7232575</v>
      </c>
      <c r="O332">
        <v>329</v>
      </c>
      <c r="P332" s="133">
        <v>38274</v>
      </c>
      <c r="R332">
        <v>123</v>
      </c>
      <c r="S332">
        <v>-1</v>
      </c>
      <c r="T332">
        <v>0</v>
      </c>
      <c r="U332" t="s">
        <v>1842</v>
      </c>
      <c r="V332">
        <v>0</v>
      </c>
      <c r="W332">
        <v>15067050</v>
      </c>
      <c r="X332">
        <v>52.16</v>
      </c>
      <c r="Y332">
        <v>-1</v>
      </c>
      <c r="Z332">
        <v>99999</v>
      </c>
      <c r="AA332" s="134">
        <v>43356.333333333336</v>
      </c>
      <c r="AB332" t="s">
        <v>16999</v>
      </c>
      <c r="AC332" t="s">
        <v>20889</v>
      </c>
      <c r="AH332" t="s">
        <v>1853</v>
      </c>
      <c r="AI332" s="82">
        <v>3.07472409152086E+16</v>
      </c>
      <c r="AK332" t="s">
        <v>1853</v>
      </c>
      <c r="AL332" s="82">
        <v>3130228802153430</v>
      </c>
      <c r="AP332" t="s">
        <v>1853</v>
      </c>
      <c r="AR332" s="82">
        <v>6236742934051140</v>
      </c>
      <c r="AS332" t="s">
        <v>1853</v>
      </c>
      <c r="AU332" s="82">
        <v>5894616419919240</v>
      </c>
      <c r="BC332" t="s">
        <v>1853</v>
      </c>
      <c r="BD332" s="82">
        <v>4.3136804146946E+16</v>
      </c>
      <c r="BH332" t="s">
        <v>1853</v>
      </c>
      <c r="BI332">
        <v>2.3339317773788098E-3</v>
      </c>
      <c r="BJ332" t="s">
        <v>19578</v>
      </c>
      <c r="BK332" s="82" t="s">
        <v>19578</v>
      </c>
      <c r="BL332" t="s">
        <v>19578</v>
      </c>
      <c r="BM332" t="s">
        <v>1853</v>
      </c>
      <c r="BN332" s="82">
        <v>1269342465753420</v>
      </c>
    </row>
    <row r="333" spans="1:66">
      <c r="A333">
        <v>341</v>
      </c>
      <c r="B333" s="124">
        <v>43356.382443738425</v>
      </c>
      <c r="C333">
        <v>5</v>
      </c>
      <c r="D333">
        <v>15085050</v>
      </c>
      <c r="E333" t="s">
        <v>719</v>
      </c>
      <c r="F333" t="s">
        <v>38</v>
      </c>
      <c r="G333" t="s">
        <v>12</v>
      </c>
      <c r="H333" t="s">
        <v>64</v>
      </c>
      <c r="I333" t="s">
        <v>14</v>
      </c>
      <c r="J333" t="s">
        <v>92</v>
      </c>
      <c r="K333" t="s">
        <v>678</v>
      </c>
      <c r="L333" t="s">
        <v>710</v>
      </c>
      <c r="M333" s="82">
        <v>1.20835277777777E+16</v>
      </c>
      <c r="N333" s="82">
        <v>-7121094444444440</v>
      </c>
      <c r="O333">
        <v>462</v>
      </c>
      <c r="P333" s="133">
        <v>38460</v>
      </c>
      <c r="R333">
        <v>218</v>
      </c>
      <c r="S333">
        <v>-1</v>
      </c>
      <c r="T333">
        <v>0</v>
      </c>
      <c r="U333" t="s">
        <v>1842</v>
      </c>
      <c r="V333">
        <v>0</v>
      </c>
      <c r="W333">
        <v>15079010</v>
      </c>
      <c r="X333">
        <v>83.82</v>
      </c>
      <c r="Y333">
        <v>15079010</v>
      </c>
      <c r="Z333">
        <v>83</v>
      </c>
      <c r="AA333" s="134">
        <v>43356.333333333336</v>
      </c>
      <c r="AB333" t="s">
        <v>16999</v>
      </c>
      <c r="AC333" t="s">
        <v>20889</v>
      </c>
      <c r="AH333" t="s">
        <v>20892</v>
      </c>
      <c r="AJ333" t="s">
        <v>19578</v>
      </c>
      <c r="AK333" t="s">
        <v>19578</v>
      </c>
      <c r="AL333" t="s">
        <v>19578</v>
      </c>
      <c r="AP333" t="s">
        <v>1853</v>
      </c>
      <c r="AR333" s="82">
        <v>7567833109017490</v>
      </c>
      <c r="AS333" t="s">
        <v>19578</v>
      </c>
      <c r="AT333" t="s">
        <v>19578</v>
      </c>
      <c r="AU333" t="s">
        <v>19578</v>
      </c>
      <c r="BC333" t="s">
        <v>1853</v>
      </c>
      <c r="BD333" s="82">
        <v>3.71436588103254E+16</v>
      </c>
      <c r="BH333" t="s">
        <v>1853</v>
      </c>
      <c r="BI333" s="83">
        <v>22446689113.355701</v>
      </c>
      <c r="BJ333" t="s">
        <v>19578</v>
      </c>
      <c r="BK333" s="82" t="s">
        <v>19578</v>
      </c>
      <c r="BL333" t="s">
        <v>19578</v>
      </c>
      <c r="BM333" t="s">
        <v>1853</v>
      </c>
      <c r="BN333" s="82">
        <v>1.27545205479452E+16</v>
      </c>
    </row>
    <row r="334" spans="1:66">
      <c r="A334">
        <v>342</v>
      </c>
      <c r="B334" s="124">
        <v>43356.382481203706</v>
      </c>
      <c r="C334">
        <v>5</v>
      </c>
      <c r="D334">
        <v>15079010</v>
      </c>
      <c r="E334" t="s">
        <v>717</v>
      </c>
      <c r="F334" t="s">
        <v>38</v>
      </c>
      <c r="G334" t="s">
        <v>19</v>
      </c>
      <c r="H334" t="s">
        <v>98</v>
      </c>
      <c r="I334" t="s">
        <v>14</v>
      </c>
      <c r="J334" t="s">
        <v>92</v>
      </c>
      <c r="K334" t="s">
        <v>678</v>
      </c>
      <c r="L334" t="s">
        <v>710</v>
      </c>
      <c r="M334" s="82">
        <v>1.22242777777777E+16</v>
      </c>
      <c r="N334" s="82">
        <v>-7196766666666660</v>
      </c>
      <c r="O334">
        <v>0</v>
      </c>
      <c r="P334" s="133">
        <v>38458</v>
      </c>
      <c r="R334">
        <v>-1</v>
      </c>
      <c r="S334">
        <v>-1</v>
      </c>
      <c r="T334">
        <v>0</v>
      </c>
      <c r="U334" t="s">
        <v>1842</v>
      </c>
      <c r="V334">
        <v>0</v>
      </c>
      <c r="W334">
        <v>15075501</v>
      </c>
      <c r="X334">
        <v>1.65</v>
      </c>
      <c r="Y334">
        <v>14019030</v>
      </c>
      <c r="Z334">
        <v>438</v>
      </c>
      <c r="AA334" s="134">
        <v>1</v>
      </c>
      <c r="AB334" t="s">
        <v>20891</v>
      </c>
      <c r="AC334">
        <v>-1</v>
      </c>
      <c r="AG334" t="s">
        <v>19578</v>
      </c>
      <c r="AH334" t="s">
        <v>19578</v>
      </c>
      <c r="AI334" t="s">
        <v>19578</v>
      </c>
      <c r="AJ334" t="s">
        <v>19578</v>
      </c>
      <c r="AK334" t="s">
        <v>19578</v>
      </c>
      <c r="AL334" t="s">
        <v>19578</v>
      </c>
      <c r="AP334" t="s">
        <v>19578</v>
      </c>
      <c r="AQ334" t="s">
        <v>19578</v>
      </c>
      <c r="AR334" t="s">
        <v>19578</v>
      </c>
      <c r="AS334" t="s">
        <v>19578</v>
      </c>
      <c r="AT334" t="s">
        <v>19578</v>
      </c>
      <c r="AU334" t="s">
        <v>19578</v>
      </c>
      <c r="BC334" t="s">
        <v>19578</v>
      </c>
      <c r="BD334" t="s">
        <v>19578</v>
      </c>
      <c r="BH334" t="s">
        <v>19578</v>
      </c>
      <c r="BI334" t="s">
        <v>19578</v>
      </c>
      <c r="BJ334" t="s">
        <v>19578</v>
      </c>
      <c r="BK334" t="s">
        <v>19578</v>
      </c>
      <c r="BL334" t="s">
        <v>19578</v>
      </c>
      <c r="BM334" t="s">
        <v>20890</v>
      </c>
    </row>
    <row r="335" spans="1:66">
      <c r="A335">
        <v>343</v>
      </c>
      <c r="B335" s="124">
        <v>43356.382483969908</v>
      </c>
      <c r="C335">
        <v>5</v>
      </c>
      <c r="D335">
        <v>15075501</v>
      </c>
      <c r="E335" t="s">
        <v>715</v>
      </c>
      <c r="F335" t="s">
        <v>38</v>
      </c>
      <c r="G335" t="s">
        <v>12</v>
      </c>
      <c r="H335" t="s">
        <v>64</v>
      </c>
      <c r="I335" t="s">
        <v>14</v>
      </c>
      <c r="J335" t="s">
        <v>92</v>
      </c>
      <c r="K335" t="s">
        <v>678</v>
      </c>
      <c r="L335" t="s">
        <v>710</v>
      </c>
      <c r="M335" s="82">
        <v>1.22243055555555E+16</v>
      </c>
      <c r="N335" s="82">
        <v>-719828888888889</v>
      </c>
      <c r="O335">
        <v>237</v>
      </c>
      <c r="P335" s="133">
        <v>41872</v>
      </c>
      <c r="R335">
        <v>224</v>
      </c>
      <c r="S335">
        <v>-1</v>
      </c>
      <c r="T335">
        <v>0</v>
      </c>
      <c r="U335" t="s">
        <v>1842</v>
      </c>
      <c r="V335">
        <v>0</v>
      </c>
      <c r="W335">
        <v>15079010</v>
      </c>
      <c r="X335">
        <v>1.65</v>
      </c>
      <c r="Y335">
        <v>15079010</v>
      </c>
      <c r="Z335">
        <v>1</v>
      </c>
      <c r="AA335" s="134">
        <v>43356.291666666664</v>
      </c>
      <c r="AB335" t="s">
        <v>16999</v>
      </c>
      <c r="AC335" t="s">
        <v>20889</v>
      </c>
      <c r="AH335" t="s">
        <v>1853</v>
      </c>
      <c r="AI335" s="82">
        <v>2979339622641500</v>
      </c>
      <c r="AJ335" t="s">
        <v>19578</v>
      </c>
      <c r="AK335" t="s">
        <v>19578</v>
      </c>
      <c r="AL335" t="s">
        <v>19578</v>
      </c>
      <c r="AP335" t="s">
        <v>1853</v>
      </c>
      <c r="AR335" s="82">
        <v>7008625336927220</v>
      </c>
      <c r="AS335" t="s">
        <v>19578</v>
      </c>
      <c r="AT335" t="s">
        <v>19578</v>
      </c>
      <c r="AU335" t="s">
        <v>19578</v>
      </c>
      <c r="BC335" t="s">
        <v>20892</v>
      </c>
      <c r="BH335" t="s">
        <v>1853</v>
      </c>
      <c r="BI335">
        <v>0</v>
      </c>
      <c r="BJ335" t="s">
        <v>19578</v>
      </c>
      <c r="BK335" s="82" t="s">
        <v>19578</v>
      </c>
      <c r="BL335" t="s">
        <v>19578</v>
      </c>
      <c r="BM335" t="s">
        <v>1853</v>
      </c>
      <c r="BN335" s="82">
        <v>1271604938271600</v>
      </c>
    </row>
    <row r="336" spans="1:66">
      <c r="A336">
        <v>344</v>
      </c>
      <c r="B336" s="124">
        <v>43356.382513252312</v>
      </c>
      <c r="C336">
        <v>11</v>
      </c>
      <c r="D336">
        <v>17015010</v>
      </c>
      <c r="E336" t="s">
        <v>15673</v>
      </c>
      <c r="F336" t="s">
        <v>38</v>
      </c>
      <c r="G336" t="s">
        <v>12</v>
      </c>
      <c r="H336" t="s">
        <v>691</v>
      </c>
      <c r="I336" t="s">
        <v>14</v>
      </c>
      <c r="J336" t="s">
        <v>92</v>
      </c>
      <c r="K336" t="s">
        <v>17004</v>
      </c>
      <c r="L336" t="s">
        <v>4710</v>
      </c>
      <c r="M336" s="82">
        <v>1.25421833333333E+16</v>
      </c>
      <c r="N336" s="82">
        <v>-8173096944444440</v>
      </c>
      <c r="O336">
        <v>1</v>
      </c>
      <c r="P336" s="133">
        <v>38389</v>
      </c>
      <c r="R336">
        <v>-1</v>
      </c>
      <c r="S336">
        <v>-1</v>
      </c>
      <c r="T336">
        <v>0</v>
      </c>
      <c r="U336" t="s">
        <v>1849</v>
      </c>
      <c r="V336">
        <v>0</v>
      </c>
      <c r="W336">
        <v>17019010</v>
      </c>
      <c r="X336">
        <v>3.37</v>
      </c>
      <c r="Y336">
        <v>17019010</v>
      </c>
      <c r="Z336">
        <v>3</v>
      </c>
      <c r="AA336" s="134">
        <v>1</v>
      </c>
      <c r="AB336" t="s">
        <v>20891</v>
      </c>
      <c r="AC336">
        <v>-1</v>
      </c>
      <c r="AG336" t="s">
        <v>19578</v>
      </c>
      <c r="AH336" t="s">
        <v>19578</v>
      </c>
      <c r="AI336" t="s">
        <v>19578</v>
      </c>
      <c r="AJ336" t="s">
        <v>19578</v>
      </c>
      <c r="AK336" t="s">
        <v>19578</v>
      </c>
      <c r="AL336" t="s">
        <v>19578</v>
      </c>
      <c r="AP336" t="s">
        <v>19578</v>
      </c>
      <c r="AQ336" t="s">
        <v>19578</v>
      </c>
      <c r="AR336" t="s">
        <v>19578</v>
      </c>
      <c r="AS336" t="s">
        <v>19578</v>
      </c>
      <c r="AT336" t="s">
        <v>19578</v>
      </c>
      <c r="AU336" t="s">
        <v>19578</v>
      </c>
      <c r="BC336" t="s">
        <v>19578</v>
      </c>
      <c r="BD336" t="s">
        <v>19578</v>
      </c>
      <c r="BH336" t="s">
        <v>19578</v>
      </c>
      <c r="BI336" t="s">
        <v>19578</v>
      </c>
      <c r="BJ336" t="s">
        <v>19578</v>
      </c>
      <c r="BK336" t="s">
        <v>19578</v>
      </c>
      <c r="BL336" t="s">
        <v>19578</v>
      </c>
      <c r="BM336" t="s">
        <v>20890</v>
      </c>
    </row>
    <row r="337" spans="1:66">
      <c r="A337">
        <v>345</v>
      </c>
      <c r="B337" s="124">
        <v>43356.382517002312</v>
      </c>
      <c r="C337">
        <v>11</v>
      </c>
      <c r="D337">
        <v>17019010</v>
      </c>
      <c r="E337" t="s">
        <v>1373</v>
      </c>
      <c r="F337" t="s">
        <v>38</v>
      </c>
      <c r="G337" t="s">
        <v>19</v>
      </c>
      <c r="H337" t="s">
        <v>98</v>
      </c>
      <c r="I337" t="s">
        <v>14</v>
      </c>
      <c r="J337" t="s">
        <v>92</v>
      </c>
      <c r="K337" t="s">
        <v>17004</v>
      </c>
      <c r="L337" t="s">
        <v>4710</v>
      </c>
      <c r="M337" s="82">
        <v>1.25561111111111E+16</v>
      </c>
      <c r="N337" s="82">
        <v>-817033888888889</v>
      </c>
      <c r="O337">
        <v>1</v>
      </c>
      <c r="P337" s="133">
        <v>35414</v>
      </c>
      <c r="R337">
        <v>-1</v>
      </c>
      <c r="S337">
        <v>-1</v>
      </c>
      <c r="T337">
        <v>0</v>
      </c>
      <c r="U337" t="s">
        <v>1849</v>
      </c>
      <c r="V337">
        <v>0</v>
      </c>
      <c r="W337">
        <v>17015010</v>
      </c>
      <c r="X337">
        <v>3.37</v>
      </c>
      <c r="Y337">
        <v>11159010</v>
      </c>
      <c r="Z337">
        <v>647</v>
      </c>
      <c r="AA337" s="134">
        <v>43356.354166666664</v>
      </c>
      <c r="AB337" t="s">
        <v>16999</v>
      </c>
      <c r="AC337" t="s">
        <v>20889</v>
      </c>
      <c r="AG337" t="s">
        <v>19578</v>
      </c>
      <c r="AH337" t="s">
        <v>19578</v>
      </c>
      <c r="AI337" t="s">
        <v>19578</v>
      </c>
      <c r="AJ337" t="s">
        <v>19578</v>
      </c>
      <c r="AK337" t="s">
        <v>19578</v>
      </c>
      <c r="AL337" t="s">
        <v>19578</v>
      </c>
      <c r="AP337" t="s">
        <v>19578</v>
      </c>
      <c r="AQ337" t="s">
        <v>19578</v>
      </c>
      <c r="AR337" t="s">
        <v>19578</v>
      </c>
      <c r="AS337" t="s">
        <v>19578</v>
      </c>
      <c r="AT337" t="s">
        <v>19578</v>
      </c>
      <c r="AU337" t="s">
        <v>19578</v>
      </c>
      <c r="BC337" t="s">
        <v>19578</v>
      </c>
      <c r="BD337" t="s">
        <v>19578</v>
      </c>
      <c r="BH337" t="s">
        <v>1853</v>
      </c>
      <c r="BI337" s="82">
        <v>5.6752374334028098E-2</v>
      </c>
      <c r="BK337" s="82" t="s">
        <v>1853</v>
      </c>
      <c r="BL337" s="82">
        <v>2.42653685674547E+16</v>
      </c>
      <c r="BM337" t="s">
        <v>1853</v>
      </c>
      <c r="BN337" s="82">
        <v>1.28138526912181E+16</v>
      </c>
    </row>
    <row r="338" spans="1:66">
      <c r="A338">
        <v>346</v>
      </c>
      <c r="B338" s="124">
        <v>43356.382539629631</v>
      </c>
      <c r="C338">
        <v>11</v>
      </c>
      <c r="D338">
        <v>17035010</v>
      </c>
      <c r="E338" t="s">
        <v>1374</v>
      </c>
      <c r="F338" t="s">
        <v>38</v>
      </c>
      <c r="G338" t="s">
        <v>12</v>
      </c>
      <c r="H338" t="s">
        <v>26</v>
      </c>
      <c r="I338" t="s">
        <v>14</v>
      </c>
      <c r="J338" t="s">
        <v>87</v>
      </c>
      <c r="K338" t="s">
        <v>17004</v>
      </c>
      <c r="L338" t="s">
        <v>4710</v>
      </c>
      <c r="M338" s="82">
        <v>157975</v>
      </c>
      <c r="N338" s="82">
        <v>-7985222222222220</v>
      </c>
      <c r="O338">
        <v>3</v>
      </c>
      <c r="P338" s="133">
        <v>36144</v>
      </c>
      <c r="R338">
        <v>-1</v>
      </c>
      <c r="S338" t="s">
        <v>1540</v>
      </c>
      <c r="T338" t="s">
        <v>1819</v>
      </c>
      <c r="U338" t="s">
        <v>1863</v>
      </c>
      <c r="V338">
        <v>1</v>
      </c>
      <c r="W338">
        <v>17019010</v>
      </c>
      <c r="X338">
        <v>410.53</v>
      </c>
      <c r="Y338">
        <v>-1</v>
      </c>
      <c r="Z338">
        <v>99999</v>
      </c>
      <c r="AA338" s="134">
        <v>43356.354166666664</v>
      </c>
      <c r="AB338" t="s">
        <v>16999</v>
      </c>
      <c r="AC338" t="s">
        <v>20889</v>
      </c>
      <c r="AD338">
        <v>0</v>
      </c>
      <c r="AF338" t="s">
        <v>20892</v>
      </c>
      <c r="AH338" t="s">
        <v>20896</v>
      </c>
      <c r="AI338" s="82">
        <v>1.36897959183673E+16</v>
      </c>
      <c r="AJ338" t="s">
        <v>19578</v>
      </c>
      <c r="AK338" t="s">
        <v>19578</v>
      </c>
      <c r="AL338" t="s">
        <v>19578</v>
      </c>
      <c r="AP338" t="s">
        <v>20895</v>
      </c>
      <c r="AR338" s="82">
        <v>1.3431887755102E+16</v>
      </c>
      <c r="AS338" t="s">
        <v>19578</v>
      </c>
      <c r="AT338" t="s">
        <v>19578</v>
      </c>
      <c r="AU338" t="s">
        <v>19578</v>
      </c>
      <c r="BC338" t="s">
        <v>20893</v>
      </c>
      <c r="BD338" s="82">
        <v>8504209183673470</v>
      </c>
      <c r="BF338" s="82"/>
      <c r="BH338" t="s">
        <v>20893</v>
      </c>
      <c r="BI338" s="82">
        <v>4419464285714280</v>
      </c>
      <c r="BJ338" t="s">
        <v>19578</v>
      </c>
      <c r="BK338" t="s">
        <v>19578</v>
      </c>
      <c r="BL338" t="s">
        <v>19578</v>
      </c>
      <c r="BM338" t="s">
        <v>20897</v>
      </c>
      <c r="BN338">
        <v>3.2031662269128999E-2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7</vt:i4>
      </vt:variant>
    </vt:vector>
  </HeadingPairs>
  <TitlesOfParts>
    <vt:vector size="19" baseType="lpstr">
      <vt:lpstr>Hoja1</vt:lpstr>
      <vt:lpstr>catalogo</vt:lpstr>
      <vt:lpstr>codigoNoaa</vt:lpstr>
      <vt:lpstr>estadored</vt:lpstr>
      <vt:lpstr>MaestroEstacionesHydras</vt:lpstr>
      <vt:lpstr>ScadaMeasures</vt:lpstr>
      <vt:lpstr>CodSensoresIDEAM</vt:lpstr>
      <vt:lpstr>VECINOS</vt:lpstr>
      <vt:lpstr>MaestroEstacionesSCADA</vt:lpstr>
      <vt:lpstr>VECINOSC</vt:lpstr>
      <vt:lpstr>PROEYCTOS</vt:lpstr>
      <vt:lpstr>prueba</vt:lpstr>
      <vt:lpstr>MaestroEstacionesHydras!cassandraStations</vt:lpstr>
      <vt:lpstr>PROEYCTOS!cassandraStations</vt:lpstr>
      <vt:lpstr>prueba!estadoRedTes3</vt:lpstr>
      <vt:lpstr>ScadaMeasures!scadaMeasures</vt:lpstr>
      <vt:lpstr>MaestroEstacionesSCADA!scadaStations</vt:lpstr>
      <vt:lpstr>VECINOS!try2_</vt:lpstr>
      <vt:lpstr>VECINOSC!tryvecinosC_1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IDEAM</dc:creator>
  <cp:lastModifiedBy>CIDEAM</cp:lastModifiedBy>
  <dcterms:created xsi:type="dcterms:W3CDTF">2018-06-14T13:31:11Z</dcterms:created>
  <dcterms:modified xsi:type="dcterms:W3CDTF">2019-01-23T14:41:51Z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cf41a58f-f712-4e7a-83a9-ed4b748bc27b</vt:lpwstr>
  </property>
</Properties>
</file>